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8"/>
  <workbookPr codeName="ThisWorkbook" hidePivotFieldList="1" defaultThemeVersion="124226"/>
  <mc:AlternateContent xmlns:mc="http://schemas.openxmlformats.org/markup-compatibility/2006">
    <mc:Choice Requires="x15">
      <x15ac:absPath xmlns:x15ac="http://schemas.microsoft.com/office/spreadsheetml/2010/11/ac" url="https://d.docs.live.net/3128d52ca9f9a0e7/Desktop/2025 Works/DREAMHOME/TT_20200113-DrH.Ri-P7Q8-DToan-CD.20180718.CD/"/>
    </mc:Choice>
  </mc:AlternateContent>
  <xr:revisionPtr revIDLastSave="11" documentId="8_{B33186CC-C487-4477-8AE4-642C5E0C4EBB}" xr6:coauthVersionLast="47" xr6:coauthVersionMax="47" xr10:uidLastSave="{5F799D12-E6E2-4662-83B5-B1B4B434C901}"/>
  <bookViews>
    <workbookView xWindow="-110" yWindow="-110" windowWidth="38620" windowHeight="21100" tabRatio="763" activeTab="4" xr2:uid="{D3A024F3-A163-4FFD-BC49-24B74784DEDE}"/>
  </bookViews>
  <sheets>
    <sheet name="BIA" sheetId="17" r:id="rId1"/>
    <sheet name="BIAT" sheetId="18" r:id="rId2"/>
    <sheet name="CANCU" sheetId="19" r:id="rId3"/>
    <sheet name="BIAXL" sheetId="11" r:id="rId4"/>
    <sheet name="BANG TLUONG" sheetId="12" r:id="rId5"/>
    <sheet name="PTVT" sheetId="13" r:id="rId6"/>
    <sheet name="THVT" sheetId="14" r:id="rId7"/>
  </sheets>
  <externalReferences>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s>
  <definedNames>
    <definedName name="\g">'[1]??-BLDG'!#REF!</definedName>
    <definedName name="\h">'[1]??-BLDG'!#REF!</definedName>
    <definedName name="\j">'[1]??-BLDG'!#REF!</definedName>
    <definedName name="\k">'[1]??-BLDG'!#REF!</definedName>
    <definedName name="\l">'[1]??-BLDG'!#REF!</definedName>
    <definedName name="\m">'[1]??-BLDG'!#REF!</definedName>
    <definedName name="\n">'[1]??-BLDG'!#REF!</definedName>
    <definedName name="\o">'[1]??-BLDG'!#REF!</definedName>
    <definedName name="\z">'[2]COAT&amp;WRAP-QIOT-#3'!#REF!</definedName>
    <definedName name="_1">#N/A</definedName>
    <definedName name="_2">#N/A</definedName>
    <definedName name="_A65700">'[3]MTO REV.2(ARMOR)'!#REF!</definedName>
    <definedName name="_A65800">'[3]MTO REV.2(ARMOR)'!#REF!</definedName>
    <definedName name="_A66000">'[3]MTO REV.2(ARMOR)'!#REF!</definedName>
    <definedName name="_A67000">'[3]MTO REV.2(ARMOR)'!#REF!</definedName>
    <definedName name="_A68000">'[3]MTO REV.2(ARMOR)'!#REF!</definedName>
    <definedName name="_A70000">'[3]MTO REV.2(ARMOR)'!#REF!</definedName>
    <definedName name="_A75000">'[3]MTO REV.2(ARMOR)'!#REF!</definedName>
    <definedName name="_A85000">'[3]MTO REV.2(ARMOR)'!#REF!</definedName>
    <definedName name="_CON1">#REF!</definedName>
    <definedName name="_Fill" hidden="1">#REF!</definedName>
    <definedName name="_Key1" hidden="1">#REF!</definedName>
    <definedName name="_Key2" hidden="1">#REF!</definedName>
    <definedName name="_NET2">#REF!</definedName>
    <definedName name="_Order1" hidden="1">255</definedName>
    <definedName name="_Order2" hidden="1">255</definedName>
    <definedName name="_Sort" hidden="1">#REF!</definedName>
    <definedName name="A">'[2]PNT-QUOT-#3'!#REF!</definedName>
    <definedName name="A01_">#N/A</definedName>
    <definedName name="A01AC">#N/A</definedName>
    <definedName name="A01CAT">#N/A</definedName>
    <definedName name="A01CODE">#N/A</definedName>
    <definedName name="A01DATA">#N/A</definedName>
    <definedName name="A01MI">#N/A</definedName>
    <definedName name="AAA">'[4]MTL$-INTER'!#REF!</definedName>
    <definedName name="All_Item">#REF!</definedName>
    <definedName name="ALPIN">#N/A</definedName>
    <definedName name="ALPJYOU">#N/A</definedName>
    <definedName name="ALPTOI">#N/A</definedName>
    <definedName name="aù0">'[5]bang tien luong'!#REF!</definedName>
    <definedName name="B">'[2]PNT-QUOT-#3'!#REF!</definedName>
    <definedName name="Baät_saét_4x20x250">#REF!</definedName>
    <definedName name="BCDT">#REF!</definedName>
    <definedName name="BQL">#REF!</definedName>
    <definedName name="BVCISUMMARY">#REF!</definedName>
    <definedName name="C2.7">#REF!</definedName>
    <definedName name="C3.0">#REF!</definedName>
    <definedName name="C3.5">#REF!</definedName>
    <definedName name="C3.7">#REF!</definedName>
    <definedName name="C4.0">#REF!</definedName>
    <definedName name="CABLE2">'[6]MTO REV.0'!$A$1:$Q$570</definedName>
    <definedName name="Category_All">#REF!</definedName>
    <definedName name="CATJYOU">#N/A</definedName>
    <definedName name="CATSYU">#N/A</definedName>
    <definedName name="CATREC">#N/A</definedName>
    <definedName name="COAT">'[2]PNT-QUOT-#3'!#REF!</definedName>
    <definedName name="COMMON">#REF!</definedName>
    <definedName name="CON_EQP_COS">#REF!</definedName>
    <definedName name="CON_EQP_COST">#REF!</definedName>
    <definedName name="CONST_EQ">#REF!</definedName>
    <definedName name="COVER">#REF!</definedName>
    <definedName name="_xlnm.Criteria">[7]SILICATE!#REF!</definedName>
    <definedName name="CRITINST">#REF!</definedName>
    <definedName name="CRITPURC">#REF!</definedName>
    <definedName name="CS_10">#REF!</definedName>
    <definedName name="CS_100">#REF!</definedName>
    <definedName name="CS_10S">#REF!</definedName>
    <definedName name="CS_140">#REF!</definedName>
    <definedName name="CS_160">#REF!</definedName>
    <definedName name="CS_20">#REF!</definedName>
    <definedName name="CS_30">#REF!</definedName>
    <definedName name="CS_40">#REF!</definedName>
    <definedName name="CS_40S">#REF!</definedName>
    <definedName name="CS_5S">#REF!</definedName>
    <definedName name="CS_60">#REF!</definedName>
    <definedName name="CS_80S">#REF!</definedName>
    <definedName name="CS_STD">#REF!</definedName>
    <definedName name="CS_XS">#REF!</definedName>
    <definedName name="CS_XXS">#REF!</definedName>
    <definedName name="CURRENCY">#REF!</definedName>
    <definedName name="D_7101A_B">#REF!</definedName>
    <definedName name="DADT">#REF!</definedName>
    <definedName name="DATA">#REF!</definedName>
    <definedName name="_xlnm.Database">#REF!</definedName>
    <definedName name="DataSort">[8]!DataSort</definedName>
    <definedName name="dg">[9]DT!$B$1:$H$8177</definedName>
    <definedName name="DSUMDATA">#REF!</definedName>
    <definedName name="dt">#REF!</definedName>
    <definedName name="dtdt">#REF!</definedName>
    <definedName name="DTTB">#REF!</definedName>
    <definedName name="DTXD">#REF!</definedName>
    <definedName name="DV">PTVT!$L$10:$N$1045</definedName>
    <definedName name="End_1">#REF!</definedName>
    <definedName name="End_10">#REF!</definedName>
    <definedName name="End_11">#REF!</definedName>
    <definedName name="End_12">#REF!</definedName>
    <definedName name="End_2">#REF!</definedName>
    <definedName name="End_3">#REF!</definedName>
    <definedName name="End_4">#REF!</definedName>
    <definedName name="End_5">#REF!</definedName>
    <definedName name="End_6">#REF!</definedName>
    <definedName name="End_7">#REF!</definedName>
    <definedName name="End_8">#REF!</definedName>
    <definedName name="End_9">#REF!</definedName>
    <definedName name="F">#REF!</definedName>
    <definedName name="FACTOR">#REF!</definedName>
    <definedName name="FP">'[2]COAT&amp;WRAP-QIOT-#3'!#REF!</definedName>
    <definedName name="G">BIAXL!$E$22</definedName>
    <definedName name="GDP">#REF!</definedName>
    <definedName name="GGPMB">'[10]B THKP'!$R$18</definedName>
    <definedName name="GK">'[10]B THKP'!$R$60</definedName>
    <definedName name="GKDT">#REF!</definedName>
    <definedName name="GoBack">[8]Sheet1!GoBack</definedName>
    <definedName name="GPT_GROUNDING_PT">'[11]NEW-PANEL'!#REF!</definedName>
    <definedName name="GQLDA">'[10]B THKP'!$R$21</definedName>
    <definedName name="GSTB">#REF!</definedName>
    <definedName name="GSXD">#REF!</definedName>
    <definedName name="GTB">#REF!</definedName>
    <definedName name="GTT">#REF!</definedName>
    <definedName name="GTV">'[10]B THKP'!$R$22</definedName>
    <definedName name="GXD">#REF!</definedName>
    <definedName name="GXDCT">#REF!</definedName>
    <definedName name="Gxl">#REF!</definedName>
    <definedName name="h">#REF!</definedName>
    <definedName name="HOME_MANP">#REF!</definedName>
    <definedName name="HOMEOFFICE_COST">#REF!</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IDLAB_COST">#REF!</definedName>
    <definedName name="IND_LAB">#REF!</definedName>
    <definedName name="INDMANP">#REF!</definedName>
    <definedName name="K">'[12]BANG TIEN LUONG'!#REF!</definedName>
    <definedName name="KL">PTVT!$P$10:$P$1045</definedName>
    <definedName name="KT">#REF!</definedName>
    <definedName name="l">#REF!</definedName>
    <definedName name="m">#REF!</definedName>
    <definedName name="MAJ_CON_EQP">#REF!</definedName>
    <definedName name="MAT">'[2]COAT&amp;WRAP-QIOT-#3'!#REF!</definedName>
    <definedName name="MF">'[2]COAT&amp;WRAP-QIOT-#3'!#REF!</definedName>
    <definedName name="MG_A">#REF!</definedName>
    <definedName name="n">#REF!</definedName>
    <definedName name="NET_1">#REF!</definedName>
    <definedName name="NET_ANA">#REF!</definedName>
    <definedName name="NET_ANA_1">#REF!</definedName>
    <definedName name="NET_ANA_2">#REF!</definedName>
    <definedName name="o">#REF!</definedName>
    <definedName name="OTHER_PANEL">'[11]NEW-PANEL'!#REF!</definedName>
    <definedName name="P">'[2]PNT-QUOT-#3'!#REF!</definedName>
    <definedName name="PF">'[2]PNT-QUOT-#3'!#REF!</definedName>
    <definedName name="PL_指示燈___P.B.___REST_P.B._壓扣開關">'[11]NEW-PANEL'!#REF!</definedName>
    <definedName name="PM">[13]IBASE!$AH$16:$AV$110</definedName>
    <definedName name="PRICE">#REF!</definedName>
    <definedName name="PRICE1">#REF!</definedName>
    <definedName name="_xlnm.Print_Area" localSheetId="4">'BANG TLUONG'!$A$1:$Q$7349</definedName>
    <definedName name="_xlnm.Print_Area" localSheetId="0">BIA!$A$1:$P$27</definedName>
    <definedName name="_xlnm.Print_Area" localSheetId="1">BIAT!$A$1:$N$28</definedName>
    <definedName name="_xlnm.Print_Area" localSheetId="3">BIAXL!$A$1:$E$30</definedName>
    <definedName name="_xlnm.Print_Area" localSheetId="2">CANCU!$A$1:$J$49</definedName>
    <definedName name="_xlnm.Print_Area" localSheetId="5">PTVT!$A$1:$T$1045</definedName>
    <definedName name="_xlnm.Print_Area" localSheetId="6">THVT!$A$1:$F$127</definedName>
    <definedName name="_xlnm.Print_Area">#REF!</definedName>
    <definedName name="Print_Area_MI">[14]ESTI.!$A$1:$U$52</definedName>
    <definedName name="_xlnm.Print_Titles" localSheetId="4">'BANG TLUONG'!$8:$10</definedName>
    <definedName name="_xlnm.Print_Titles" localSheetId="5">PTVT!$8:$10</definedName>
    <definedName name="_xlnm.Print_Titles" localSheetId="6">THVT!$8:$10</definedName>
    <definedName name="_xlnm.Print_Titles">#REF!</definedName>
    <definedName name="PRINTA">#REF!</definedName>
    <definedName name="PRINTB">#REF!</definedName>
    <definedName name="PRINTC">#REF!</definedName>
    <definedName name="PROPOSAL">#REF!</definedName>
    <definedName name="RECOUT">#N/A</definedName>
    <definedName name="RFP003A">#REF!</definedName>
    <definedName name="RFP003B">#REF!</definedName>
    <definedName name="RFP003D">#REF!</definedName>
    <definedName name="RFP003E">#REF!</definedName>
    <definedName name="RFP003F">#REF!</definedName>
    <definedName name="RT">'[2]COAT&amp;WRAP-QIOT-#3'!#REF!</definedName>
    <definedName name="SB">[13]IBASE!$AH$7:$AL$14</definedName>
    <definedName name="SCH">#REF!</definedName>
    <definedName name="SIZE">#REF!</definedName>
    <definedName name="SORT">#REF!</definedName>
    <definedName name="SP">'[2]PNT-QUOT-#3'!#REF!</definedName>
    <definedName name="SPEC">#REF!</definedName>
    <definedName name="SPECSUMMARY">#REF!</definedName>
    <definedName name="Start_1">#REF!</definedName>
    <definedName name="Start_10">#REF!</definedName>
    <definedName name="Start_11">#REF!</definedName>
    <definedName name="Start_12">#REF!</definedName>
    <definedName name="Start_13">#REF!</definedName>
    <definedName name="Start_3">#REF!</definedName>
    <definedName name="Start_4">#REF!</definedName>
    <definedName name="Start_6">#REF!</definedName>
    <definedName name="Start_7">#REF!</definedName>
    <definedName name="Start_8">#REF!</definedName>
    <definedName name="T">BIAXL!$E$18</definedName>
    <definedName name="TB">#REF!</definedName>
    <definedName name="TBL">#REF!</definedName>
    <definedName name="TDDA">#REF!</definedName>
    <definedName name="TDDT">#REF!</definedName>
    <definedName name="TDTK">#REF!</definedName>
    <definedName name="TG">#REF!</definedName>
    <definedName name="TKCN">#REF!</definedName>
    <definedName name="TKDD">#REF!</definedName>
    <definedName name="TKGT">#REF!</definedName>
    <definedName name="TKTL">#REF!</definedName>
    <definedName name="TKHTKT">#REF!</definedName>
    <definedName name="TMÑT">#REF!</definedName>
    <definedName name="TTDA">#REF!</definedName>
    <definedName name="TTDT">#REF!</definedName>
    <definedName name="TTQT">#REF!</definedName>
    <definedName name="TTTK">#REF!</definedName>
    <definedName name="VL">PTVT!$L$10:$L$1045</definedName>
    <definedName name="Z">BIAXL!$E$20</definedName>
    <definedName name="Z_C8104123_1D0A_4627_A11A_7A20656D499A_.wvu.PrintArea" localSheetId="0" hidden="1">BIA!$B$2:$O$26</definedName>
    <definedName name="Z_C8104123_1D0A_4627_A11A_7A20656D499A_.wvu.PrintArea" localSheetId="1" hidden="1">BIAT!$A$1:$N$28</definedName>
    <definedName name="Z_C8104123_1D0A_4627_A11A_7A20656D499A_.wvu.PrintArea" localSheetId="2" hidden="1">CANCU!$A$1:$J$30</definedName>
  </definedNames>
  <calcPr calcId="191029"/>
  <customWorkbookViews>
    <customWorkbookView name="ĐOÀN CÔNG UẨN - Personal View" guid="{C8104123-1D0A-4627-A11A-7A20656D499A}" mergeInterval="0" personalView="1" maximized="1" windowWidth="1020" windowHeight="624" activeSheetId="4" showComments="commIndAndComment"/>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4" i="11" l="1"/>
  <c r="E16" i="11"/>
  <c r="E15" i="11"/>
  <c r="E17" i="11" s="1"/>
  <c r="A8" i="18"/>
  <c r="A9" i="18"/>
  <c r="D1" i="18"/>
  <c r="J21" i="18" s="1"/>
  <c r="J1" i="18"/>
  <c r="D2" i="18"/>
  <c r="J22" i="18" s="1"/>
  <c r="J2" i="18"/>
  <c r="J3" i="18"/>
  <c r="A6" i="18"/>
  <c r="A10" i="18"/>
  <c r="E28" i="11"/>
  <c r="E29" i="11" s="1"/>
  <c r="E18" i="11" l="1"/>
  <c r="E19" i="11" s="1"/>
  <c r="E20" i="11" s="1"/>
  <c r="E21" i="11" s="1"/>
  <c r="E22" i="11" s="1"/>
  <c r="E25" i="11"/>
  <c r="G15" i="18"/>
  <c r="E23" i="11"/>
  <c r="E24" i="11" s="1"/>
  <c r="E27" i="11"/>
  <c r="G16" i="18" l="1"/>
  <c r="G17" i="18"/>
  <c r="G12" i="18" s="1"/>
  <c r="E12" i="11"/>
  <c r="E26" i="11"/>
</calcChain>
</file>

<file path=xl/sharedStrings.xml><?xml version="1.0" encoding="utf-8"?>
<sst xmlns="http://schemas.openxmlformats.org/spreadsheetml/2006/main" count="11548" uniqueCount="1582">
  <si>
    <t>Traùt töôøng trong, chieàu daøy traùt 1,5cm, vöõa XM maùc 75, h&gt;50m</t>
  </si>
  <si>
    <t>Traùt coät ngoaøi, chieàu daøy traùt 1,5cm, vöõa XM maùc 75, h&gt;50m</t>
  </si>
  <si>
    <t>Traùt coät trong, caàu thang, chieàu daøy traùt 1,5cm, vöõa XM maùc 75, h&gt;50m</t>
  </si>
  <si>
    <t>Traùt xaø daàm, vöõa XM maùc 75, h&gt;50m</t>
  </si>
  <si>
    <t>Traùt traàn, vöõa XM maùc 75, h&gt;50m</t>
  </si>
  <si>
    <t>Traùt lanh toâ, vöõa XM maùc 75, h&gt;50m</t>
  </si>
  <si>
    <t>Haàm 1</t>
  </si>
  <si>
    <t>Haàm 2</t>
  </si>
  <si>
    <t>Traùt gôø chæ VXM caùt mòn maùc 75, h&gt;50m</t>
  </si>
  <si>
    <t>IV.2- COÂNG TAÙC HOAØN THIEÄN</t>
  </si>
  <si>
    <t>Baû baèng ma tít vaøo töôøng ngoaøi, h&gt;50m</t>
  </si>
  <si>
    <t>Baû baèng ma tít vaøo töôøng trong, h&gt;50m</t>
  </si>
  <si>
    <t>Baû baèng ma tít vaøo coät ngoaøi, h&gt;50m</t>
  </si>
  <si>
    <t>Baû baèng ma tít vaøo coät, daàm, traàn, caàu thang, lanh toâ trong, h&gt;50m</t>
  </si>
  <si>
    <t>Sôn coät daàm, traàn, töôøng, 1 nöôùc loùt, 2 nöôùc phuû ngoaøi nhaø ñaõ baû, h&gt;50m</t>
  </si>
  <si>
    <t>OÁp gaïch ceramic 250x400mm vaøo töôøng WC, h&lt;=16m</t>
  </si>
  <si>
    <t>Tröø boàn taém</t>
  </si>
  <si>
    <t>Tröø töôøng gaïch kính</t>
  </si>
  <si>
    <t>OÁp gaïch ceramic 250x400mm vaøo töôøng saân phôi, h&lt;=16m</t>
  </si>
  <si>
    <t>Tröø cöûa phoøng kyõ thuaät</t>
  </si>
  <si>
    <t>Tröø cöûa vaøo caàu thang</t>
  </si>
  <si>
    <t>Taàng treät (2 beân ñoái xöùng)</t>
  </si>
  <si>
    <t>OÁp ñaù granite töï nhieân vaøo töôøng ngoaøi nhaø, h&lt;= 16m</t>
  </si>
  <si>
    <t>OÁp ñaù granite töï nhieân vaøo töôøng trong nhaø, h&lt;= 16m</t>
  </si>
  <si>
    <t>Laàu 1 (2 beân ñoái xöùng)</t>
  </si>
  <si>
    <t>OÁp ñaù granite töï nhieân vaøo töôøng trong nhaø, h&lt;=50m</t>
  </si>
  <si>
    <t>Laàu 2-&gt;Laàu 3 (2 beân ñoái xöùng)</t>
  </si>
  <si>
    <t>Haàm 2-&gt;Haàm 1 (2 beân ñoái xöùng)</t>
  </si>
  <si>
    <t>Ñaù granite töï nhieân baøn beáp, h&lt;=16m</t>
  </si>
  <si>
    <t>Laàu 4-&gt;Laàu 11 (2 beân ñoái xöùng)</t>
  </si>
  <si>
    <t>Laàu 11-&gt;Laàu 15 (2 beân ñoái xöùng)</t>
  </si>
  <si>
    <t>Ñaù granite töï nhieân baøn beáp, h&lt;=50m</t>
  </si>
  <si>
    <t>AK.31140</t>
  </si>
  <si>
    <t>Gaïch thaïch anh 300x600mm</t>
  </si>
  <si>
    <t>Tröø phaàn DT oáp gaïch thaïch anh</t>
  </si>
  <si>
    <t>OÁp gaïch thaïch anh 300x600mm vaøo töôøng khu saûnh, haønh lang chung, h&lt;=16m</t>
  </si>
  <si>
    <t>OÁp gaïch thaïch anh 300x600mm vaøo töôøng khu saûnh, haønh lang chung, h&lt;=4m</t>
  </si>
  <si>
    <t>OÁp gaïch thaïch anh 300x600mm vaøo töôøng khu saûnh, haønh lang chung, h&lt;=50m</t>
  </si>
  <si>
    <t xml:space="preserve"> Tröø phaàn DT oáp gaïch thaïch anh</t>
  </si>
  <si>
    <t>OÁp gaïch thaïch anh 300x600mm vaøo töôøng khu saûnh, haønh lang chung, h&gt;50m</t>
  </si>
  <si>
    <t>Caàu thang saét leân buoàng thang maùy, h&gt;50m</t>
  </si>
  <si>
    <t>Caàu thang saét leân buoàng thang maùy</t>
  </si>
  <si>
    <t>Cöûa soå 2 caùnh luøa, khung nhoâm kính, h&lt;=50m</t>
  </si>
  <si>
    <t>Cöûa soå 2 caùnh luøa, khung nhoâm kính, h&gt;50m</t>
  </si>
  <si>
    <t>Tính vaøo thieát bò</t>
  </si>
  <si>
    <t>OÁp gaïch ceramic 250x400mm vaøo chaân töôøng saân phôi, h&gt;50m</t>
  </si>
  <si>
    <t>AL.71120</t>
  </si>
  <si>
    <t>Boác xeáp vaø vaän chuyeån soûi, ñaù daêm caùc loaïi leân cao.</t>
  </si>
  <si>
    <t>OÁp ñaù granite töï nhieân vaøo töôøng trong nhaø, h&gt;50m</t>
  </si>
  <si>
    <t>Ñaù granite töï nhieân baøn lavabo, beáp, h&gt;50m</t>
  </si>
  <si>
    <t>Laàu 16 (2 beân ñoái xöùng)</t>
  </si>
  <si>
    <t>Laàu 17 (2 beân ñoái xöùng)</t>
  </si>
  <si>
    <t>Saân thöôïng vaø Maùi</t>
  </si>
  <si>
    <t>Ñaù granite töï nhieân maët baøn, baøn lavabo</t>
  </si>
  <si>
    <t>Tröø cöûa KS4</t>
  </si>
  <si>
    <t>Tröø cöûa KS2</t>
  </si>
  <si>
    <t>Tröø cöûa KS1</t>
  </si>
  <si>
    <t>Tröø cöûa KS3</t>
  </si>
  <si>
    <t>Tröø cöûa KS5</t>
  </si>
  <si>
    <t>Truïc T/5-8,15-18</t>
  </si>
  <si>
    <t>Sôn daàm, traàn, coät töôøng, 1 nöôùc loùt, 2 nöôùc phuû trong nhaø ñaõ baû, h&gt;50m</t>
  </si>
  <si>
    <t>Laùng tao doác saøn veä sinh, chieàu daøy 2,0cm, vöõa XM maùc 75, h&gt;50m</t>
  </si>
  <si>
    <t>Laùt neàn cöûa baèng ñaù granite töï nhieân, h&gt;50m</t>
  </si>
  <si>
    <t>Theùp troøn Þ&lt;=10</t>
  </si>
  <si>
    <t>Daây theùp buoäc</t>
  </si>
  <si>
    <t>Sôn toång hôïp</t>
  </si>
  <si>
    <t>Xi maêng PC30</t>
  </si>
  <si>
    <t>Voâi cuïc</t>
  </si>
  <si>
    <t>Caùt mòn Ml=0.7-1.4</t>
  </si>
  <si>
    <t>Choáng thaám saøn WC, saân thöôïng, saøn maùi, h&gt;50m</t>
  </si>
  <si>
    <t>Sôn saét theùp caùc loaïi 3 nöôùc, h&gt;50m</t>
  </si>
  <si>
    <t>OÅ khoùa cöûa ñi, h&gt;50m</t>
  </si>
  <si>
    <t>Gaïch kính</t>
  </si>
  <si>
    <t>Traàn thaïch cao khung nhoâm chìm</t>
  </si>
  <si>
    <t xml:space="preserve"> </t>
  </si>
  <si>
    <t>KHOÁI LÖÔÏNG</t>
  </si>
  <si>
    <t>ÑÔN GIAÙ</t>
  </si>
  <si>
    <t>Töôøng 20 bao</t>
  </si>
  <si>
    <t>Töôøng 10 bao</t>
  </si>
  <si>
    <t>STT</t>
  </si>
  <si>
    <t>KHOAÛN MUÏC</t>
  </si>
  <si>
    <t>KYÙ HIEÄU</t>
  </si>
  <si>
    <t>CAÙCH TÍNH</t>
  </si>
  <si>
    <t>ÑM</t>
  </si>
  <si>
    <t>ÑOÀNG</t>
  </si>
  <si>
    <t>THUEÁ VAT 10%</t>
  </si>
  <si>
    <t>AK.66110</t>
  </si>
  <si>
    <t>Laøm traàn phaúng baèng taám thaïch cao</t>
  </si>
  <si>
    <t>Caàu thang</t>
  </si>
  <si>
    <t>ñ</t>
  </si>
  <si>
    <t>OÅ khoùa cöûa ñi</t>
  </si>
  <si>
    <t>Nhaân coâng baäc 4/7 (Nhoùm I)</t>
  </si>
  <si>
    <t>Töôøng 20 gaint</t>
  </si>
  <si>
    <t>Töôøng 10 gaint</t>
  </si>
  <si>
    <t>Traàn haàm 2/Saøn haàm 1</t>
  </si>
  <si>
    <t>Traàn haàm 1/Saøn treät</t>
  </si>
  <si>
    <t>*42512</t>
  </si>
  <si>
    <t>TEÂN LOAÏI VAÄT TÖ</t>
  </si>
  <si>
    <t>Khoái Löôïng</t>
  </si>
  <si>
    <t>Ñôn vò</t>
  </si>
  <si>
    <t>VAÄT LIEÄU</t>
  </si>
  <si>
    <t>boä</t>
  </si>
  <si>
    <t>Truïc A-T/1-10,13-22</t>
  </si>
  <si>
    <t>Truïc C-R/10-13</t>
  </si>
  <si>
    <t>Khoaûng thoâng taàng löûng</t>
  </si>
  <si>
    <t>Truïc C-R/1-3,20-22</t>
  </si>
  <si>
    <t>Truïc D-Q/5-8,15-18</t>
  </si>
  <si>
    <t>Truïc C-D/10-13</t>
  </si>
  <si>
    <t>Truïc A-B/3-5,8-10,13-15,18-20 (2 beân ñoái xöùng)</t>
  </si>
  <si>
    <t>Truïc A-C/5-8,15-18 (2 beân ñoái xöùng)</t>
  </si>
  <si>
    <t>Ram doác haàm 2-&gt;haàm 1</t>
  </si>
  <si>
    <t>Ram doác haàm 1-&gt;treät</t>
  </si>
  <si>
    <t>caùi</t>
  </si>
  <si>
    <t>END</t>
  </si>
  <si>
    <t>m³</t>
  </si>
  <si>
    <t>Nöôùc</t>
  </si>
  <si>
    <t/>
  </si>
  <si>
    <t>S4</t>
  </si>
  <si>
    <t>S5</t>
  </si>
  <si>
    <t>KL</t>
  </si>
  <si>
    <t>G*1%*1,1</t>
  </si>
  <si>
    <t>I- COÂNG TAÙC XAÂY - TOÂ</t>
  </si>
  <si>
    <t>S7</t>
  </si>
  <si>
    <t>Lan can kính ban coâng</t>
  </si>
  <si>
    <t>Gaïch oáng 8x8x18</t>
  </si>
  <si>
    <t>Gaïch theû 4x8x18</t>
  </si>
  <si>
    <t>VL+NC+M+TT</t>
  </si>
  <si>
    <t>Baèng DT traùt</t>
  </si>
  <si>
    <t>GIAÙ TRÒ</t>
  </si>
  <si>
    <t>TOÅNG GIAÙ THAØNH XAÂY LAÉP</t>
  </si>
  <si>
    <t>VL</t>
  </si>
  <si>
    <t>Att</t>
  </si>
  <si>
    <t>CHI PHÍ NHAÂN COÂNG</t>
  </si>
  <si>
    <t>NC</t>
  </si>
  <si>
    <t>CHI PHÍ MAÙY THI COÂNG</t>
  </si>
  <si>
    <t>M</t>
  </si>
  <si>
    <t>CHI PHÍ TRÖÏC TIEÁP KHAÙC</t>
  </si>
  <si>
    <t>TT</t>
  </si>
  <si>
    <t>COÄNG CHI PHÍ TRÖÏC TIEÁP</t>
  </si>
  <si>
    <t>T</t>
  </si>
  <si>
    <t xml:space="preserve"> Caên hoä H (8 caên)</t>
  </si>
  <si>
    <t>LTOÂ troáng</t>
  </si>
  <si>
    <t>LT OÂ troáng</t>
  </si>
  <si>
    <t xml:space="preserve"> Haàm 1</t>
  </si>
  <si>
    <t xml:space="preserve"> DKT1</t>
  </si>
  <si>
    <t xml:space="preserve"> DKT2</t>
  </si>
  <si>
    <t xml:space="preserve"> SKT1</t>
  </si>
  <si>
    <t xml:space="preserve"> SKT2</t>
  </si>
  <si>
    <t xml:space="preserve"> SKT3</t>
  </si>
  <si>
    <t xml:space="preserve"> ÑKT</t>
  </si>
  <si>
    <t xml:space="preserve"> ÑT1</t>
  </si>
  <si>
    <t xml:space="preserve"> ÑT2</t>
  </si>
  <si>
    <t xml:space="preserve"> Ñ3A</t>
  </si>
  <si>
    <t xml:space="preserve"> Khu thang maùy</t>
  </si>
  <si>
    <t>LT D3</t>
  </si>
  <si>
    <t>LT DKT</t>
  </si>
  <si>
    <t xml:space="preserve"> Khu caàu thang</t>
  </si>
  <si>
    <t xml:space="preserve"> DT1</t>
  </si>
  <si>
    <t xml:space="preserve"> DT2</t>
  </si>
  <si>
    <t xml:space="preserve"> DKT</t>
  </si>
  <si>
    <t>LT D6</t>
  </si>
  <si>
    <t>LT S12</t>
  </si>
  <si>
    <t>LT Cöûa phoøng KT</t>
  </si>
  <si>
    <t>LT OÂ cöûa thang maùy</t>
  </si>
  <si>
    <t xml:space="preserve"> DK5</t>
  </si>
  <si>
    <t xml:space="preserve"> KS6</t>
  </si>
  <si>
    <t xml:space="preserve"> DK3</t>
  </si>
  <si>
    <t xml:space="preserve"> DK2</t>
  </si>
  <si>
    <t xml:space="preserve"> D1A</t>
  </si>
  <si>
    <t xml:space="preserve"> S3A</t>
  </si>
  <si>
    <t xml:space="preserve"> D3A</t>
  </si>
  <si>
    <t xml:space="preserve"> D3</t>
  </si>
  <si>
    <t>Xaây töôøng gaint coù d=10cm, h&lt;=4m baèng gaïch oáng 8x8x18 caâu gaïch theû 4x8x18, vöõa XM maùc 75</t>
  </si>
  <si>
    <t>LT OÂ troáng gaint thang maùy</t>
  </si>
  <si>
    <t xml:space="preserve">LT </t>
  </si>
  <si>
    <t>LTOÂ troáng gaint thang maùy</t>
  </si>
  <si>
    <t>LT</t>
  </si>
  <si>
    <t>LTTaàng löûng</t>
  </si>
  <si>
    <t>LT Laàu 1</t>
  </si>
  <si>
    <t>LT Laàu 2</t>
  </si>
  <si>
    <t>LT Laàu 3</t>
  </si>
  <si>
    <t xml:space="preserve"> S5A</t>
  </si>
  <si>
    <t xml:space="preserve"> S9</t>
  </si>
  <si>
    <t xml:space="preserve"> D4</t>
  </si>
  <si>
    <t xml:space="preserve"> S3</t>
  </si>
  <si>
    <t xml:space="preserve"> D2</t>
  </si>
  <si>
    <t xml:space="preserve"> D1</t>
  </si>
  <si>
    <t xml:space="preserve"> S1</t>
  </si>
  <si>
    <t xml:space="preserve"> S4</t>
  </si>
  <si>
    <t xml:space="preserve"> S7</t>
  </si>
  <si>
    <t xml:space="preserve"> S5</t>
  </si>
  <si>
    <t xml:space="preserve"> S2</t>
  </si>
  <si>
    <t xml:space="preserve"> OÂ troáng</t>
  </si>
  <si>
    <t>LTD6</t>
  </si>
  <si>
    <t>Beâ toâng lanh toâ laàu ñaù 1x2cm, maùc 200</t>
  </si>
  <si>
    <t xml:space="preserve"> D5</t>
  </si>
  <si>
    <t xml:space="preserve"> S6</t>
  </si>
  <si>
    <t xml:space="preserve"> Cöûa phoøng KT</t>
  </si>
  <si>
    <t xml:space="preserve"> OÂ cöûa thang maùy</t>
  </si>
  <si>
    <t>CHI PHÍ CHUNG</t>
  </si>
  <si>
    <t>C</t>
  </si>
  <si>
    <t>GIAÙ THAØNH DÖÏ TOAÙN XAÂY DÖÏNG</t>
  </si>
  <si>
    <t>Z</t>
  </si>
  <si>
    <t>Ñ1</t>
  </si>
  <si>
    <t>T+C</t>
  </si>
  <si>
    <t>THU NHAÄP CHÒU THUEÁ TÍNH TRÖÔÙC</t>
  </si>
  <si>
    <t>G</t>
  </si>
  <si>
    <t>T+C+TL</t>
  </si>
  <si>
    <t>Tröø gaint</t>
  </si>
  <si>
    <t>Cöûa thang maùy</t>
  </si>
  <si>
    <t>THUEÁ TRÒ GIAÙ GIA TAÊNG ÑAÀU RA</t>
  </si>
  <si>
    <t>GTGT</t>
  </si>
  <si>
    <t>G*10%</t>
  </si>
  <si>
    <t>Chieáu nghæ</t>
  </si>
  <si>
    <t>G+GTGT</t>
  </si>
  <si>
    <t>CHI PHÍ  XD NHAØ TAÏM TAÏI HIEÄN TRÖÔØNG</t>
  </si>
  <si>
    <t xml:space="preserve">II - </t>
  </si>
  <si>
    <t>TOÅNG GIAÙ THAØNH THIEÁT BÒ</t>
  </si>
  <si>
    <t>TBL + VATTB</t>
  </si>
  <si>
    <t>GIAÙ THIEÁT BÒ TRÖÔÙC THUEÁ</t>
  </si>
  <si>
    <t>TBL</t>
  </si>
  <si>
    <t>VATTB</t>
  </si>
  <si>
    <t>BAÛNG TIEÂN LÖÔÏNG</t>
  </si>
  <si>
    <t>m</t>
  </si>
  <si>
    <t xml:space="preserve">                                            </t>
  </si>
  <si>
    <t>MAÕ HIEÄU</t>
  </si>
  <si>
    <t>COÂNG VIEÄC</t>
  </si>
  <si>
    <t>ÑV</t>
  </si>
  <si>
    <t>THAØNH TIEÀN</t>
  </si>
  <si>
    <t>N</t>
  </si>
  <si>
    <t>D</t>
  </si>
  <si>
    <t>R</t>
  </si>
  <si>
    <t>N*D*R*C</t>
  </si>
  <si>
    <t>Vaät Lieäu</t>
  </si>
  <si>
    <t>Nhaân Coâng</t>
  </si>
  <si>
    <t>Maùy</t>
  </si>
  <si>
    <t>VAÄT LIEÄU TÍNH XAÂY LAÉP</t>
  </si>
  <si>
    <t>Laép</t>
  </si>
  <si>
    <t>GTT</t>
  </si>
  <si>
    <t>S3</t>
  </si>
  <si>
    <t>Chi phí vaät lieäu (Theo ñôn giaù NN)</t>
  </si>
  <si>
    <t>A  =</t>
  </si>
  <si>
    <t>VND</t>
  </si>
  <si>
    <t>Chi phí nhaân coâng ( Theo ñôn giaù NN)</t>
  </si>
  <si>
    <t>b1 =</t>
  </si>
  <si>
    <t>Chi phí maùy thi coâng ( Theo ñôn giaù NN)</t>
  </si>
  <si>
    <t>c1 =</t>
  </si>
  <si>
    <t>ÑÒNH MÖÙC VAÄT LIEÄU</t>
  </si>
  <si>
    <t>ñv</t>
  </si>
  <si>
    <t>KL.VL</t>
  </si>
  <si>
    <t>kg</t>
  </si>
  <si>
    <t>m²</t>
  </si>
  <si>
    <t>BAÛNG TOÅNG HÔÏP VAÄT TÖ</t>
  </si>
  <si>
    <t>Ñôn giaù(VNÑ)</t>
  </si>
  <si>
    <t>Thaønh tieàn(VNÑ)</t>
  </si>
  <si>
    <t>A-</t>
  </si>
  <si>
    <t>Att =</t>
  </si>
  <si>
    <t>B-</t>
  </si>
  <si>
    <t>VLP%</t>
  </si>
  <si>
    <t>TL</t>
  </si>
  <si>
    <t>AE.54124</t>
  </si>
  <si>
    <t>Töôøng 20</t>
  </si>
  <si>
    <t>Tröø cöûa</t>
  </si>
  <si>
    <t>Tröø lanh toâ</t>
  </si>
  <si>
    <t>Töôøng 10</t>
  </si>
  <si>
    <t>D1</t>
  </si>
  <si>
    <t>D2</t>
  </si>
  <si>
    <t>D3</t>
  </si>
  <si>
    <t>S1</t>
  </si>
  <si>
    <t>D4</t>
  </si>
  <si>
    <t>D5</t>
  </si>
  <si>
    <t>S2</t>
  </si>
  <si>
    <t>lít</t>
  </si>
  <si>
    <t>Que haøn</t>
  </si>
  <si>
    <t>vieân</t>
  </si>
  <si>
    <t>Caùt mòn Ml=1.5-2</t>
  </si>
  <si>
    <t>Ma tít</t>
  </si>
  <si>
    <t>Giaáy raùp</t>
  </si>
  <si>
    <t>Xi maêng traéng</t>
  </si>
  <si>
    <t>Silicon chít maïch</t>
  </si>
  <si>
    <t>Keo daùn ñaù</t>
  </si>
  <si>
    <t>Baät saét d 10 mm</t>
  </si>
  <si>
    <t>Baèng DT ñaõ baû</t>
  </si>
  <si>
    <t>AK.23114</t>
  </si>
  <si>
    <t>AK.23214</t>
  </si>
  <si>
    <t>AK.82110</t>
  </si>
  <si>
    <t>AK.82120</t>
  </si>
  <si>
    <t>AK.84412</t>
  </si>
  <si>
    <t>AK.84414</t>
  </si>
  <si>
    <t>AK.41114</t>
  </si>
  <si>
    <t>AK.51240</t>
  </si>
  <si>
    <t>AK.53210</t>
  </si>
  <si>
    <t>AK.92111</t>
  </si>
  <si>
    <t>AI.63121</t>
  </si>
  <si>
    <t>Laép döïng caùc loaïi cöûa khung saét, khung nhoâm</t>
  </si>
  <si>
    <t>AI.63211</t>
  </si>
  <si>
    <t>TBL*5%</t>
  </si>
  <si>
    <t>S6</t>
  </si>
  <si>
    <t>AK.21124</t>
  </si>
  <si>
    <t>AK.21224</t>
  </si>
  <si>
    <t>AK.22124</t>
  </si>
  <si>
    <t>Traùt coät ngoaøi, chieàu daøy traùt 1,5cm, vöõa XM maùc 75</t>
  </si>
  <si>
    <t>VC</t>
  </si>
  <si>
    <t>Baät saét d6</t>
  </si>
  <si>
    <t>CHI PHÍ VAÄT LIEÄU</t>
  </si>
  <si>
    <t>Xi maêng PC40</t>
  </si>
  <si>
    <t>AK.56230</t>
  </si>
  <si>
    <t>Laùt ñaù maët beä caùc loaïi vöõa XM caùt mòn M75- moâ ñun ñoä lôùn ML=0,5-2</t>
  </si>
  <si>
    <t>Truïc C-D</t>
  </si>
  <si>
    <t>Truïc 3-R</t>
  </si>
  <si>
    <t>Truïc 9-C</t>
  </si>
  <si>
    <t>Tröø coät C4</t>
  </si>
  <si>
    <t>Truïc 3-B</t>
  </si>
  <si>
    <t>Truïc 11-N</t>
  </si>
  <si>
    <t>Truïc 9-L</t>
  </si>
  <si>
    <t>Truïc A-B,S-T/3-4',8'-10</t>
  </si>
  <si>
    <t>Truïc A-B,S-T/13-14',18'-20</t>
  </si>
  <si>
    <t>Truïc 1'-3,20-22'/C-E,P-R</t>
  </si>
  <si>
    <t>Truïc 3-10,13-20/B-E,P-S</t>
  </si>
  <si>
    <t>Truïc 1'-2,21-21'/E-K,L-P</t>
  </si>
  <si>
    <t>Truïc D-R/9-14</t>
  </si>
  <si>
    <t>Saøn maùi saân thöôïng (2 maùi)</t>
  </si>
  <si>
    <t xml:space="preserve">Tröø töôøng ñôõ BAR </t>
  </si>
  <si>
    <t>Phoøng nguû 1 + Phoøng nguû 4</t>
  </si>
  <si>
    <t>Tröø veä sinh</t>
  </si>
  <si>
    <t>Tröø cuûa S1</t>
  </si>
  <si>
    <t>Tröø nhöõng phaàn dö</t>
  </si>
  <si>
    <t>Neàn beáp</t>
  </si>
  <si>
    <t>Laùng tao doác saøn saân thöôïng, maùi, seânoâ chieàu daøy 2,0cm, vöõa XM maùc 75, h&gt;50m</t>
  </si>
  <si>
    <t>Saøn saân thöôïng + Maùi</t>
  </si>
  <si>
    <t>Laùt neàn, saøn veä sinh, baèng gaïch ceramic nhaùm 250x250mm, h&lt;=50m</t>
  </si>
  <si>
    <t>Laùt neàn, saøn veä sinh, baèng gaïch ceramic nhaùm 250x250mm, h&gt;50m</t>
  </si>
  <si>
    <t>Laùt neàn hoà nöôùc treân maùi baèng gaïch ceramic 250x250mm, h&gt;50m</t>
  </si>
  <si>
    <t>Hoà nöôùc ( 2 beân ñoái dieän)</t>
  </si>
  <si>
    <t>Truïc E-K,L-P/2-5',19'-20</t>
  </si>
  <si>
    <t>Truïc K-L/2-4,18-20</t>
  </si>
  <si>
    <t>Maët baøn beáp</t>
  </si>
  <si>
    <t>Laùt saûnh, haønh lang ñaù granite (N9)+(N15), h&gt;50m</t>
  </si>
  <si>
    <t>Saûnh taàng (2 beân ñoái dieän)</t>
  </si>
  <si>
    <t>Phoøng thang maùy (2 phoøng ñoái dieän)</t>
  </si>
  <si>
    <t>Maët baøn lavabo</t>
  </si>
  <si>
    <t>Traùt töôøng ngoaøi, chieàu daøy traùt 1,5cm, vöõa XM maùc 75</t>
  </si>
  <si>
    <t>TOÅNG HÔÏP CHI PHÍ XAÂY DÖÏNG</t>
  </si>
  <si>
    <t>(VL+NC+M)*2,5%</t>
  </si>
  <si>
    <t>T*6,5%</t>
  </si>
  <si>
    <t xml:space="preserve">A - </t>
  </si>
  <si>
    <t>I-</t>
  </si>
  <si>
    <t>CHI PHÍ TRÖÏC TIEÁP</t>
  </si>
  <si>
    <t>II-</t>
  </si>
  <si>
    <t>III-</t>
  </si>
  <si>
    <t>CHI PHÍ XAÂY DÖÏNG TRÖÔÙC THUEÁ</t>
  </si>
  <si>
    <t>IV-</t>
  </si>
  <si>
    <t>CHI PHÍ XAÂY DÖÏNG SAU THUEÁ</t>
  </si>
  <si>
    <t>Laøm  traàn phaúng baèng taám thaïch cao</t>
  </si>
  <si>
    <t>Tính theâm vaän chuyeån leân cao</t>
  </si>
  <si>
    <t>Töôøng 20 gaint bao</t>
  </si>
  <si>
    <t>Taàng 17</t>
  </si>
  <si>
    <t>Töôøng 10 gaint bao</t>
  </si>
  <si>
    <t>V-</t>
  </si>
  <si>
    <t>Lan can kính ban coâng, h&gt;50m</t>
  </si>
  <si>
    <t>Traùt töôøng trong, chieàu daøy traùt 1,5cm, vöõa XM maùc 75</t>
  </si>
  <si>
    <t>Töôøng 20 trong nhaø</t>
  </si>
  <si>
    <t>Töôøng 10 trong nhaø</t>
  </si>
  <si>
    <t>Töôøng 10 gaint trong nhaø</t>
  </si>
  <si>
    <t>Coät</t>
  </si>
  <si>
    <t>Boàn hoa</t>
  </si>
  <si>
    <t>Traùt coät trong, caàu thang, chieàu daøy traùt 1,5cm, vöõa XM maùc 75</t>
  </si>
  <si>
    <t>OÁp gaïch ceramic 250x400mm vaøo töôøng WC</t>
  </si>
  <si>
    <t>Vaùch ngaên taám compact daøy 20mm</t>
  </si>
  <si>
    <t>WC saûnh (2 saûnh ñoái dieän)</t>
  </si>
  <si>
    <t>WC caên H (8 caên)</t>
  </si>
  <si>
    <t>Laøm traàn phaúng baèng taám thaïch cao.</t>
  </si>
  <si>
    <t>Traùt xaø daàm, vöõa XM maùc 75</t>
  </si>
  <si>
    <t>Daàm</t>
  </si>
  <si>
    <t>Traùt traàn, vöõa XM maùc 75</t>
  </si>
  <si>
    <t>Traàn</t>
  </si>
  <si>
    <t>Lanh toâ</t>
  </si>
  <si>
    <t>Baû baèng ma tít vaøo töôøng ngoaøi</t>
  </si>
  <si>
    <t>Baû baèng ma tít vaøo töôøng trong</t>
  </si>
  <si>
    <t>Baû baèng ma tít vaøo coät, daàm, traàn, caàu thang, lanh toâ trong</t>
  </si>
  <si>
    <t>Sôn coät daàm, traàn, töôøng, 1 nöôùc loùt, 2 nöôùc phuû ngoaøi nhaø ñaõ baû</t>
  </si>
  <si>
    <t>Sôn daàm, traàn, coät töôøng, 1 nöôùc loùt, 2 nöôùc phuû trong nhaø ñaõ baû</t>
  </si>
  <si>
    <t>Laùng tao doác saøn veä sinh, chieàu daøy 2,0cm, vöõa XM maùc 75</t>
  </si>
  <si>
    <t>Baèng DT laùng taïo doác</t>
  </si>
  <si>
    <t>Saøn WC</t>
  </si>
  <si>
    <t>Maët baèng</t>
  </si>
  <si>
    <t>Z*5,5%</t>
  </si>
  <si>
    <t>Gaïch ceramic nhaùm 400x400mm</t>
  </si>
  <si>
    <t>Sôn loùt ICI Dulux Sealer-2000, choáng kieàm</t>
  </si>
  <si>
    <t>Gaïch ceramic 400x400mm</t>
  </si>
  <si>
    <t>CS1</t>
  </si>
  <si>
    <t>CS2</t>
  </si>
  <si>
    <t>CS3</t>
  </si>
  <si>
    <t>Cöûa ñi 1 caùnh môû, khung nhoâm kính</t>
  </si>
  <si>
    <t>DK4</t>
  </si>
  <si>
    <t>DK5</t>
  </si>
  <si>
    <t>CS4</t>
  </si>
  <si>
    <t>CS5</t>
  </si>
  <si>
    <t>Vaùch kính khung nhoâm, kính cöôøng löïc daøy 8mm</t>
  </si>
  <si>
    <t>KS6</t>
  </si>
  <si>
    <t>Cöûa ñi 4 caùnh luøa, khung nhoâm kính</t>
  </si>
  <si>
    <t>Cöûa soå 1 caùnh, khung nhoâm kính</t>
  </si>
  <si>
    <t>Cöûa soå 2 caùnh luøa, khung nhoâm kính</t>
  </si>
  <si>
    <t>Cöûa soå 4 caùnh luøa, khung nhoâm kính</t>
  </si>
  <si>
    <t>S3A</t>
  </si>
  <si>
    <t>OÁp ñaù granite maøu vaøo töôøng ngoaøi</t>
  </si>
  <si>
    <t>Truïc 3/A-C,R-T</t>
  </si>
  <si>
    <t>Maët ñöùng A-T (2 beân ñoái xöùng)</t>
  </si>
  <si>
    <t>Truïc 1/C-R</t>
  </si>
  <si>
    <t>Maët ñöùng 1-22 (2 beân ñoái xöùng)</t>
  </si>
  <si>
    <t>Truïc R/1-3,20-22</t>
  </si>
  <si>
    <t>Truïc T/3-5,8-10,13-15,18-20</t>
  </si>
  <si>
    <t>Truïc 5,18/Q-T</t>
  </si>
  <si>
    <t>Truïc 8,15/Q-T</t>
  </si>
  <si>
    <t>Truïc Q/5-8,15-18</t>
  </si>
  <si>
    <t>Truïc 10,13/Q-T</t>
  </si>
  <si>
    <t>Truïc 10-13/Q</t>
  </si>
  <si>
    <t>Truïc 10-13/D</t>
  </si>
  <si>
    <t>OÁp ñaù granite vaøo töôøng trong</t>
  </si>
  <si>
    <t>Khu vöïc saûnh, haønh lang</t>
  </si>
  <si>
    <t>II- TAÀNG LÖÛNG -&gt; ÑAÙY SAØN LAÀU 4 (h&lt;=16m)</t>
  </si>
  <si>
    <t>Taàng löûng</t>
  </si>
  <si>
    <t>Cöûa haøng k.doanh 1 (2 beân ñoái xöùng)</t>
  </si>
  <si>
    <t>Truïc 2-4/D-Q</t>
  </si>
  <si>
    <t>Laùt neàn veä sinh, baèng gaïch ceramic nhaùm 250x250mm, h&lt;=16m</t>
  </si>
  <si>
    <t>Khu sinh hoaït CÑ</t>
  </si>
  <si>
    <t>Truïc 9-14/D-K'</t>
  </si>
  <si>
    <t>Vaùch bao taàng haàm</t>
  </si>
  <si>
    <t>Vaùch cöùng thang maùy taàng haàm</t>
  </si>
  <si>
    <t>Vaùch cöùng thang maùy treät</t>
  </si>
  <si>
    <t>Taàng 1/Taïm tính</t>
  </si>
  <si>
    <t>Taám ñan ñaäy beä cöûa cuoán</t>
  </si>
  <si>
    <t>Vaùn khuoân lanh toâ, giaèng, boå truï boàn hoa, beä cöûa</t>
  </si>
  <si>
    <t>DT maët caét vaùch thang maùy</t>
  </si>
  <si>
    <t>DT maët caét coät</t>
  </si>
  <si>
    <t>Tröø lan can A4</t>
  </si>
  <si>
    <t>Caên hoä A (4 caên)</t>
  </si>
  <si>
    <t>Phoøng sinh hoaït</t>
  </si>
  <si>
    <t>WC caên hoä A (4 caên)</t>
  </si>
  <si>
    <t>Ñ4</t>
  </si>
  <si>
    <t>Ñ2</t>
  </si>
  <si>
    <t>Ñ5</t>
  </si>
  <si>
    <t>Laàu 1</t>
  </si>
  <si>
    <t>Laùt neàn döôùi baøn beáp baèng gaïch ceramic 250x400mm, h&lt;=16m</t>
  </si>
  <si>
    <t>Gaïch ceramic 250x400mm</t>
  </si>
  <si>
    <t>Tröø phaàn laùt gaïch saøn beáp</t>
  </si>
  <si>
    <t>Tröø töôøng ñôõ BAR</t>
  </si>
  <si>
    <t>Lan can saét caàu thang</t>
  </si>
  <si>
    <t>Tröø oáp gaïch</t>
  </si>
  <si>
    <t>AL.71130</t>
  </si>
  <si>
    <t>AK.51250</t>
  </si>
  <si>
    <t>Boác xeáp vaø vaän chuyeån  caùc loaïi sôn, boät (boät ñaù, boät baû...) leân cao</t>
  </si>
  <si>
    <t>taán</t>
  </si>
  <si>
    <t>AL.72120</t>
  </si>
  <si>
    <t>Boác xeáp vaø vaän chuyeån gaïch oáp, laùt caùc loaïi leân cao</t>
  </si>
  <si>
    <t>10m²</t>
  </si>
  <si>
    <t>AL.72210</t>
  </si>
  <si>
    <t>Boác xeáp vaø vaän chuyeån ñaù oáp caùc loaïi leân cao</t>
  </si>
  <si>
    <t>AL.73310</t>
  </si>
  <si>
    <t>COÄNG =</t>
  </si>
  <si>
    <t>BAÛNG PHAÂN TÍCH VAÄT TÖ</t>
  </si>
  <si>
    <t>Boác xeáp vaø vaän chuyeån xi maêng caùc loaïi leân cao</t>
  </si>
  <si>
    <t>AL.73410</t>
  </si>
  <si>
    <t>Laàu 3</t>
  </si>
  <si>
    <t>Laàu 4-&gt;Laàu 11 (8 laàu)</t>
  </si>
  <si>
    <t>Laàu 12-&gt;Laàu 15 (4 laàu)</t>
  </si>
  <si>
    <t>Maët ñöùng truïc 1-22/A-D</t>
  </si>
  <si>
    <t>Maët ñöùng truïc 22-1/Q-T</t>
  </si>
  <si>
    <t>Boác xeáp vaø vaän chuyeån goã caùc loaïi leân cao</t>
  </si>
  <si>
    <t>AL.75110</t>
  </si>
  <si>
    <t>Boác xeáp vaø vaän chuyeån cöûa caùc loaïi leân cao</t>
  </si>
  <si>
    <t>AL.73610</t>
  </si>
  <si>
    <t>Boác xeáp vaø vaän chuyeån caáu kieän beâ toâng ñuùc saün leân cao</t>
  </si>
  <si>
    <t>AL.76110</t>
  </si>
  <si>
    <t>Boác xeáp vaø vaän chuyeån vaät lieäu phuï caùc loaïi leân cao</t>
  </si>
  <si>
    <t>AL.71110</t>
  </si>
  <si>
    <t>Boác xeáp vaø VC caùt caùc loaïi, than xæ leân cao</t>
  </si>
  <si>
    <t>AE.54114</t>
  </si>
  <si>
    <t xml:space="preserve">Xaây tam caáp caàu thang coù h&lt;=4m baèng gaïch theû 4x8x18, vöõa XM maùc 75  </t>
  </si>
  <si>
    <t>WC</t>
  </si>
  <si>
    <t>A- TAÀNG HAÀM -&gt; ÑAÙY SAØN LÖÛNG (h&lt;=4m)</t>
  </si>
  <si>
    <t>Daàm treät</t>
  </si>
  <si>
    <t>Ram doác</t>
  </si>
  <si>
    <t>AI.63111</t>
  </si>
  <si>
    <t>Töôùng lan can</t>
  </si>
  <si>
    <t>Xaây töôøng trong coù d=20cm vaø h&lt;=16m baèng gaïch oáng 8x8x18 caâu gaïch theû 4x8x18, vöõa XM maùc 75</t>
  </si>
  <si>
    <t>Saøn, saân</t>
  </si>
  <si>
    <t>Traàn thaïch cao choáng aåm, khung nhoâm chìm, h&lt;=16m</t>
  </si>
  <si>
    <t>Töôøng lan can</t>
  </si>
  <si>
    <t>Caên hoä A1</t>
  </si>
  <si>
    <t>Caên hoä A2</t>
  </si>
  <si>
    <t>Vó saét möông nöôùc</t>
  </si>
  <si>
    <t>AE.54134</t>
  </si>
  <si>
    <t>Töôøng cao h&lt;=16m</t>
  </si>
  <si>
    <t>Töôøng cao h&lt;=50m</t>
  </si>
  <si>
    <t>Tröø giao töôøng</t>
  </si>
  <si>
    <t>H&lt;=16m</t>
  </si>
  <si>
    <t>H&lt;=50m</t>
  </si>
  <si>
    <t>Töôøng gaint 10 trong nhaø</t>
  </si>
  <si>
    <t>Baøn lavabo</t>
  </si>
  <si>
    <t>AI.63231</t>
  </si>
  <si>
    <t>Caàu thang haàm</t>
  </si>
  <si>
    <t>Daàm löûng -&gt; Laàu 4</t>
  </si>
  <si>
    <t>Traàn taàng 5-&gt;15</t>
  </si>
  <si>
    <t>Taám ñan ñaäy beå cöûa cuoán</t>
  </si>
  <si>
    <t>Saûnh thang maùy</t>
  </si>
  <si>
    <t>Traàn thaïch cao khung nhoâm chìm, h&lt;=16m</t>
  </si>
  <si>
    <t>Laàu 1 -&gt;Laàu 3</t>
  </si>
  <si>
    <t>Laàu 4 -&gt; Laàu 15</t>
  </si>
  <si>
    <t>Traàn thaïch cao khung nhoâm chìm, h&gt;50m</t>
  </si>
  <si>
    <t>Laàu 16 -&gt; laàu 17</t>
  </si>
  <si>
    <t>OÂ PCCC</t>
  </si>
  <si>
    <t>Goã vaùn khuoân</t>
  </si>
  <si>
    <t>Goã ñaø giaùo</t>
  </si>
  <si>
    <t>Goã choáng</t>
  </si>
  <si>
    <t>Ñinh caùc loaïi</t>
  </si>
  <si>
    <t>Cung caáp vaø troàng coû, caây xanh</t>
  </si>
  <si>
    <t>AK.55120</t>
  </si>
  <si>
    <t>OÁp gaïch ceramic 250x400mm vaøo vaùch beå nöôùc maùi</t>
  </si>
  <si>
    <t>Töôøng 10 ñôõ ñan beáp</t>
  </si>
  <si>
    <t>Choáng thaám saøn WC, loâgia, saân, maùi ñoùn</t>
  </si>
  <si>
    <t>OÁp gaïch ceramic 250x400mm vaøo chaân töôøng saân phôi, h&lt;=50m</t>
  </si>
  <si>
    <t>Coâng trình döï kieán thi coâng kieán truùc treät, taàng löûng 3 thaùng</t>
  </si>
  <si>
    <t>Tuû aâm töôøng, h&gt;50m</t>
  </si>
  <si>
    <t>b1*2,8</t>
  </si>
  <si>
    <t>c1*1,34</t>
  </si>
  <si>
    <t>AF.61611</t>
  </si>
  <si>
    <t>AF.61621</t>
  </si>
  <si>
    <t>Beâ toâng lanh toâ, beä cöûa haàm, treät, giaèng, boå truï boàn hoa, ñaù 1x2cm maùc 200</t>
  </si>
  <si>
    <t>Coát theùp lanh toâ, beä cöûa, giaèng, boå truï, Þ&lt;=10mm</t>
  </si>
  <si>
    <t>Coát theùp lanh toâ, beä cöûa, giaèng, boå truï, Þ &gt;10mm</t>
  </si>
  <si>
    <t>Coát theùp lanh toâ, beä cöûa, Þ&lt;=10mm</t>
  </si>
  <si>
    <t>Coát theùp lanh toâ, beä cöûa, Þ &gt;10mm</t>
  </si>
  <si>
    <t>AF.61612</t>
  </si>
  <si>
    <t>AF.61622</t>
  </si>
  <si>
    <t>AG.13221</t>
  </si>
  <si>
    <t>Coát theùp ñan beáp, Þ&lt;=10mm</t>
  </si>
  <si>
    <t>AF.61614</t>
  </si>
  <si>
    <t>AF.61624</t>
  </si>
  <si>
    <t>AF.61613</t>
  </si>
  <si>
    <t>AF.61623</t>
  </si>
  <si>
    <t>Moâ tô cöûa cuoán</t>
  </si>
  <si>
    <t>Hoäp cöûa cuoán</t>
  </si>
  <si>
    <t>Sôn ICI Dulux cao caáp Weather Shield ngoaøi nhaø</t>
  </si>
  <si>
    <t>Sôn ICI Dulux Spreme cao caáp trong nhaø</t>
  </si>
  <si>
    <t>Baät saét 4x20x250</t>
  </si>
  <si>
    <t>AL.73510</t>
  </si>
  <si>
    <t>HAÏNG MUÏC: NHAØ VAÊN PHOØNG</t>
  </si>
  <si>
    <t>D6</t>
  </si>
  <si>
    <t>D9</t>
  </si>
  <si>
    <t>D7</t>
  </si>
  <si>
    <t>Hoà nöôùc ngaàm</t>
  </si>
  <si>
    <t>AK.31130</t>
  </si>
  <si>
    <t>Maët ñöùng</t>
  </si>
  <si>
    <t>Caên hoä D (2 caên)</t>
  </si>
  <si>
    <t>Saân vöôøn</t>
  </si>
  <si>
    <t>Caên hoä E (4 caên)</t>
  </si>
  <si>
    <t>Caên hoä G (2 caên)</t>
  </si>
  <si>
    <t>Lan can kính ban coâng, h&lt;=50m</t>
  </si>
  <si>
    <t>Tam caáp</t>
  </si>
  <si>
    <t>Laùt tam caáp, baäc caàu thang baèng ñaù granite</t>
  </si>
  <si>
    <t>AK.32120</t>
  </si>
  <si>
    <t>Laép döïng lan can Inox</t>
  </si>
  <si>
    <t>Lan can ram doác, haàm, treät</t>
  </si>
  <si>
    <t>Taàng haàm 1 + 2</t>
  </si>
  <si>
    <t>Lan can B</t>
  </si>
  <si>
    <t>Ram doác haàm 2 -&gt; haàm 1 truïc 1b/A'-S'</t>
  </si>
  <si>
    <t>Ram doác haàm 1 truïc D/1b-1a</t>
  </si>
  <si>
    <t>Ram doác haàm 2-&gt; haàm 1 truïc 1A/A'-Q</t>
  </si>
  <si>
    <t>Ram doác haàm 1 truïc Q/1d-1b</t>
  </si>
  <si>
    <t>Ram doác haàm 1 truïc 1b/A'-D</t>
  </si>
  <si>
    <t>Ram doác haàm 1 truïc 1b/Q-S</t>
  </si>
  <si>
    <t>Kh.thoâng taàng haàm 1 truïc A'-B'/11-12</t>
  </si>
  <si>
    <t>Kh.thoâng taàng haàm 1 truïc Q'-S'/11-12</t>
  </si>
  <si>
    <t>Ram doác haàm 1-&gt; treät  truïc T1-T1'/15-22'</t>
  </si>
  <si>
    <t>Ram doác haàm 1-&gt; treät truïc A0-A1,T1-T1'/22'-22a</t>
  </si>
  <si>
    <t>Lan can saét caàu thang, haàm, treät, h&lt;=4m</t>
  </si>
  <si>
    <t>Chi tieát thang 1</t>
  </si>
  <si>
    <t>Haàm 2 -&gt; Haàm 1 (2 beân ñoái xöùng)</t>
  </si>
  <si>
    <t>Haàm 1 -&gt; Löûng (2 beân ñoái xöùng)</t>
  </si>
  <si>
    <t>Chi tieát thang 2</t>
  </si>
  <si>
    <t>Khu sinh hoaït coäng ñoàng (2 beân ñoái xöùng)</t>
  </si>
  <si>
    <t>Chi tieát thang 3</t>
  </si>
  <si>
    <t>Lan can thaønh caàu thang</t>
  </si>
  <si>
    <t>Chi tieát thang 4</t>
  </si>
  <si>
    <t>Caên H (8 caên)</t>
  </si>
  <si>
    <t>Thanh giaèng saét L50x50x3</t>
  </si>
  <si>
    <t>Consol saét daøy 10mm</t>
  </si>
  <si>
    <t>Baûn maõ lieân keát consol vôùi beâ toâng</t>
  </si>
  <si>
    <t>Baûn theùp daøy 5mm</t>
  </si>
  <si>
    <t>Laép bu loâng</t>
  </si>
  <si>
    <t>Maùi ñoùn taàng löûng</t>
  </si>
  <si>
    <t>Taám treân</t>
  </si>
  <si>
    <t>Taám döôùi</t>
  </si>
  <si>
    <t>Tuû töôøng phoøng nguû 1 + 2</t>
  </si>
  <si>
    <t>Tuû töôøng phoøng nguû 3</t>
  </si>
  <si>
    <t>Tuû töôøng phoøng nguû 1</t>
  </si>
  <si>
    <t>Tuû töôøng phoøng nguû 2</t>
  </si>
  <si>
    <t>Tuû ti vi</t>
  </si>
  <si>
    <t>Laàu 2 -&gt; laàu 3</t>
  </si>
  <si>
    <t>Caàu thang 1</t>
  </si>
  <si>
    <t>Löûng -&gt; Laàu 1 (2 beân ñoái xöùng)</t>
  </si>
  <si>
    <t>Laàu 1 -&gt; Laàu 4 (2 beân ñoái xöùng)</t>
  </si>
  <si>
    <t>Lan can A6</t>
  </si>
  <si>
    <t>Lan can B4 (phoøng nguû)</t>
  </si>
  <si>
    <t>Truïc B,S/14-15</t>
  </si>
  <si>
    <t>Truïc B,S/18-19'</t>
  </si>
  <si>
    <t>Lan can A5 (khu sinh hoaït CÑ)</t>
  </si>
  <si>
    <t>Lan can A4 (khu sinh hoaït CÑ)</t>
  </si>
  <si>
    <t>Truïc K-L/1,22</t>
  </si>
  <si>
    <t>Lan can B3 ( 2 beân ñoái xöùng)</t>
  </si>
  <si>
    <t>Truïc A,T/4-6,7-8'</t>
  </si>
  <si>
    <t>Lan can B1 (2 beân ñoái xöùng)</t>
  </si>
  <si>
    <t>Truïc A,T/6-7</t>
  </si>
  <si>
    <t>Lan can A3 (2 beân ñoái xöùng)</t>
  </si>
  <si>
    <t>Truïc C,R/10-10'</t>
  </si>
  <si>
    <t>Lan can A1 (2 beân ñoâi xöùng)</t>
  </si>
  <si>
    <t>Lan can A2 (2 beân ñoái xöùng)</t>
  </si>
  <si>
    <t>Truïc A,T/4-6,7-9</t>
  </si>
  <si>
    <t>Truïc C',Q'/6-7</t>
  </si>
  <si>
    <t>Laép döïng khung lam nhoâm, h&lt;=16m</t>
  </si>
  <si>
    <t>Truïc C,R/10-13</t>
  </si>
  <si>
    <t>AI.63221</t>
  </si>
  <si>
    <t>Laép döïng khung saét baûo veä cöûa, h&lt;=16m</t>
  </si>
  <si>
    <t>Khung saét C2 (2 beân ñoái xöùng)</t>
  </si>
  <si>
    <t>Khung saét C1 (2 beân ñoái xöùng)</t>
  </si>
  <si>
    <t>Truïc A/2-3,20-21</t>
  </si>
  <si>
    <t>Truïc C/11-12</t>
  </si>
  <si>
    <t>Tuû aâm töôøng, h&lt;=50m</t>
  </si>
  <si>
    <t>Laàu 4 -&gt; laàu 15</t>
  </si>
  <si>
    <t>Lan can saét caàu thang, h&lt;=50m</t>
  </si>
  <si>
    <t>Laàu 4 -&gt; laàu 15 (2 beân ñoái xöùng)</t>
  </si>
  <si>
    <t>Laàu 4 -&gt; laàu 11</t>
  </si>
  <si>
    <t>Laàu12 -&gt; Laàu 15</t>
  </si>
  <si>
    <t>Laép döïng khung saét baûo veä cöûa, h&lt;=50m</t>
  </si>
  <si>
    <t>LT Taàng treät</t>
  </si>
  <si>
    <t>LT Caên hoä H (8 caên)</t>
  </si>
  <si>
    <t>LT DK5</t>
  </si>
  <si>
    <t>LT DK4</t>
  </si>
  <si>
    <t>LT KS6</t>
  </si>
  <si>
    <t>LT Cöûa haøng kinh doanh 1</t>
  </si>
  <si>
    <t>LT DK3</t>
  </si>
  <si>
    <t>LT DK1</t>
  </si>
  <si>
    <t>LT DK2</t>
  </si>
  <si>
    <t>LT Khu dòch vuï</t>
  </si>
  <si>
    <t>LT D1A</t>
  </si>
  <si>
    <t>LT S3A</t>
  </si>
  <si>
    <t>LT D3A</t>
  </si>
  <si>
    <t>LTHaàm 2</t>
  </si>
  <si>
    <t>LTÑKT</t>
  </si>
  <si>
    <t>LTÑT1</t>
  </si>
  <si>
    <t>LTÑT2</t>
  </si>
  <si>
    <t>LTKhu thang maùy</t>
  </si>
  <si>
    <t>LT Haàm 1</t>
  </si>
  <si>
    <t>LT DKT1</t>
  </si>
  <si>
    <t>LT DKT2</t>
  </si>
  <si>
    <t>LT SKT1</t>
  </si>
  <si>
    <t>LT SKT2</t>
  </si>
  <si>
    <t>LT SKT3</t>
  </si>
  <si>
    <t>LT ÑKT</t>
  </si>
  <si>
    <t>LT ÑT1</t>
  </si>
  <si>
    <t>LT ÑT2</t>
  </si>
  <si>
    <t>LT Ñ3A</t>
  </si>
  <si>
    <t>LT Khu thang maùy</t>
  </si>
  <si>
    <t>LT Treät</t>
  </si>
  <si>
    <t>LT Khu caàu thang</t>
  </si>
  <si>
    <t>LT DT1</t>
  </si>
  <si>
    <t>LT DT2</t>
  </si>
  <si>
    <t>LT Haàm 2</t>
  </si>
  <si>
    <t>LTHaàm 1</t>
  </si>
  <si>
    <t>LTTreät</t>
  </si>
  <si>
    <t>LTCaên hoä H (8 caên)</t>
  </si>
  <si>
    <t>LTKS4</t>
  </si>
  <si>
    <t>LTKS5</t>
  </si>
  <si>
    <t>LTS11</t>
  </si>
  <si>
    <t>LTCöûa haøng kinh doanh 1 (2 cöûa haøng)</t>
  </si>
  <si>
    <t>LTKS3</t>
  </si>
  <si>
    <t>LTKS2</t>
  </si>
  <si>
    <t>LTKS1</t>
  </si>
  <si>
    <t>LT Caên hoä A (4 caên)</t>
  </si>
  <si>
    <t>LT S5A</t>
  </si>
  <si>
    <t>LT S8</t>
  </si>
  <si>
    <t>LT S9</t>
  </si>
  <si>
    <t>LT Caên hoä B (4 caên)</t>
  </si>
  <si>
    <t>LT D1</t>
  </si>
  <si>
    <t>LT S5</t>
  </si>
  <si>
    <t>LT S1</t>
  </si>
  <si>
    <t>LT S4</t>
  </si>
  <si>
    <t>LT Caên hoä C (4 caên)</t>
  </si>
  <si>
    <t>LT S7</t>
  </si>
  <si>
    <t>LT Caên hoä C nhoû (4 caên)</t>
  </si>
  <si>
    <t>LT S2</t>
  </si>
  <si>
    <t>LT S3</t>
  </si>
  <si>
    <t>LT D2</t>
  </si>
  <si>
    <t>LT Caên hoä B (8 caên)</t>
  </si>
  <si>
    <t>LT D4</t>
  </si>
  <si>
    <t>LTLöûng</t>
  </si>
  <si>
    <t>LT Caên hoä A(4 caên)</t>
  </si>
  <si>
    <t>LT D5</t>
  </si>
  <si>
    <t>LT S6</t>
  </si>
  <si>
    <t>LT Caên hoä B(4 caên)</t>
  </si>
  <si>
    <t>LT Caên hoä C nhoû(4 caên)</t>
  </si>
  <si>
    <t>LT Caên hoä C(4 caên)</t>
  </si>
  <si>
    <t>LTLaàu 2</t>
  </si>
  <si>
    <t>LTCaên hoä A(4 caên)</t>
  </si>
  <si>
    <t>LTD5</t>
  </si>
  <si>
    <t>LTD3</t>
  </si>
  <si>
    <t>LTS6</t>
  </si>
  <si>
    <t>LTCaên hoä B(4 caên)</t>
  </si>
  <si>
    <t>LTS4</t>
  </si>
  <si>
    <t>LTCaên hoä C nhoû(4 caên)</t>
  </si>
  <si>
    <t>LTCaên hoä C (4 caên)</t>
  </si>
  <si>
    <t>LTCöûa phoøng KT</t>
  </si>
  <si>
    <t>LTOÂ cöûa thang maùy</t>
  </si>
  <si>
    <t>LTLaàu 3</t>
  </si>
  <si>
    <t>LTCaên hoä B(8 caên)</t>
  </si>
  <si>
    <t>LTLaàu 1</t>
  </si>
  <si>
    <t>LTCaên hoä A (4 caên)</t>
  </si>
  <si>
    <t>LTS5A</t>
  </si>
  <si>
    <t>LTS1</t>
  </si>
  <si>
    <t>LTS2</t>
  </si>
  <si>
    <t>LTS3</t>
  </si>
  <si>
    <t>LTD2</t>
  </si>
  <si>
    <t>LTCaên hoä B (8 caên)</t>
  </si>
  <si>
    <t>LTD1</t>
  </si>
  <si>
    <t>LTS5</t>
  </si>
  <si>
    <t>LTS7</t>
  </si>
  <si>
    <t>LT Laàu 4 -&gt;Laàu 15 (12 laàu)</t>
  </si>
  <si>
    <t>LTLaàu 16</t>
  </si>
  <si>
    <t>LTLaàu 17</t>
  </si>
  <si>
    <t>LTCaên hoä D (2 caên)</t>
  </si>
  <si>
    <t>LTÑ9</t>
  </si>
  <si>
    <t>LTÑ10</t>
  </si>
  <si>
    <t>LTCaên hoä E (4 caên)</t>
  </si>
  <si>
    <t>LTÑ8</t>
  </si>
  <si>
    <t>LTCaên hoä G (2 caên)</t>
  </si>
  <si>
    <t>LTS10</t>
  </si>
  <si>
    <t>LTÑ7</t>
  </si>
  <si>
    <t>LTD4</t>
  </si>
  <si>
    <t>LTKhu caàu thang</t>
  </si>
  <si>
    <t>LTDT1</t>
  </si>
  <si>
    <t>LTDT2</t>
  </si>
  <si>
    <t>LTDKT</t>
  </si>
  <si>
    <t>LTÑ4</t>
  </si>
  <si>
    <t>LTSaân thöôïng vaø Maùi</t>
  </si>
  <si>
    <t>LTÑ3</t>
  </si>
  <si>
    <t>LTÑ5</t>
  </si>
  <si>
    <t>LTÑ6</t>
  </si>
  <si>
    <r>
      <t>G</t>
    </r>
    <r>
      <rPr>
        <b/>
        <vertAlign val="subscript"/>
        <sz val="12"/>
        <rFont val="VNI-Helve-Condense"/>
      </rPr>
      <t>XL</t>
    </r>
  </si>
  <si>
    <r>
      <t>G</t>
    </r>
    <r>
      <rPr>
        <b/>
        <vertAlign val="subscript"/>
        <sz val="12"/>
        <rFont val="VNI-Helve-Condense"/>
      </rPr>
      <t>XD</t>
    </r>
    <r>
      <rPr>
        <b/>
        <sz val="12"/>
        <rFont val="VNI-Helve-Condense"/>
      </rPr>
      <t xml:space="preserve"> + G</t>
    </r>
    <r>
      <rPr>
        <b/>
        <vertAlign val="subscript"/>
        <sz val="12"/>
        <rFont val="VNI-Helve-Condense"/>
      </rPr>
      <t>XDNT</t>
    </r>
  </si>
  <si>
    <r>
      <t>G</t>
    </r>
    <r>
      <rPr>
        <vertAlign val="subscript"/>
        <sz val="12"/>
        <rFont val="VNI-Helve-Condense"/>
      </rPr>
      <t>XD</t>
    </r>
  </si>
  <si>
    <r>
      <t>G</t>
    </r>
    <r>
      <rPr>
        <b/>
        <vertAlign val="subscript"/>
        <sz val="12"/>
        <rFont val="VNI-Helve-Condense"/>
      </rPr>
      <t>XDNT</t>
    </r>
  </si>
  <si>
    <r>
      <t>G</t>
    </r>
    <r>
      <rPr>
        <b/>
        <vertAlign val="subscript"/>
        <sz val="10"/>
        <rFont val="VNI-Helve-Condense"/>
      </rPr>
      <t>XD</t>
    </r>
  </si>
  <si>
    <r>
      <t>G</t>
    </r>
    <r>
      <rPr>
        <b/>
        <vertAlign val="subscript"/>
        <sz val="10"/>
        <rFont val="VNI-Helve-Condense"/>
      </rPr>
      <t>XDCPT</t>
    </r>
    <r>
      <rPr>
        <b/>
        <sz val="10"/>
        <rFont val="VNI-Helve-Condense"/>
      </rPr>
      <t xml:space="preserve"> + G</t>
    </r>
    <r>
      <rPr>
        <b/>
        <vertAlign val="subscript"/>
        <sz val="10"/>
        <rFont val="VNI-Helve-Condense"/>
      </rPr>
      <t>XDLT</t>
    </r>
  </si>
  <si>
    <r>
      <t>G</t>
    </r>
    <r>
      <rPr>
        <b/>
        <vertAlign val="subscript"/>
        <sz val="10"/>
        <rFont val="VNI-Helve-Condense"/>
      </rPr>
      <t>TB</t>
    </r>
  </si>
  <si>
    <t>PHAÀN: KIEÁN TRUÙC</t>
  </si>
  <si>
    <t>Laàu 12 -&gt; 15</t>
  </si>
  <si>
    <t>Tuû töôøng phoøng nguû 1 + 3</t>
  </si>
  <si>
    <t>Lan can saét caàu thang, h&gt;50m</t>
  </si>
  <si>
    <t>Laàu 16 -&gt; laàu 17 (2 beân ñoái xöùng)</t>
  </si>
  <si>
    <t>Laàu 17 -&gt; saân thöôïng (2 beân ñoái xöùng)</t>
  </si>
  <si>
    <t>Lan can A7 (2 beân ñoái xöùng)</t>
  </si>
  <si>
    <t>truïc 1'/E-P</t>
  </si>
  <si>
    <t>Lan can A8 (2 beân ñoái xöùng)</t>
  </si>
  <si>
    <t>Truïc A,T/4'-8'</t>
  </si>
  <si>
    <t>Lan can B5</t>
  </si>
  <si>
    <t>Truïc C/10-11,12-13</t>
  </si>
  <si>
    <t>Truïc R/10-10',13'-13</t>
  </si>
  <si>
    <t>Cöûa ñi 1 caùnh môû, panoâ saét h&lt;=16m</t>
  </si>
  <si>
    <t>Cöûa ñi theùp choáng chaùy, h&lt;=16m</t>
  </si>
  <si>
    <t>III- LAÀU 4 -&gt; ÑAÙY SAØN LAÀU 16 (h&lt;=50m)</t>
  </si>
  <si>
    <t>IV- LAÀU 16 -&gt; MAÙI (h&gt;50m)</t>
  </si>
  <si>
    <t>Laàu 4-&gt;Laàu 11</t>
  </si>
  <si>
    <t>Laàu 12-&gt;Laàu 15</t>
  </si>
  <si>
    <t>Laùt neàn loâ gia, saân phôi baèng gaïch ceramic nhaùm 400x400mm, h&lt;=50m</t>
  </si>
  <si>
    <t>Laùt neàn, saøn caên hoä baèng gaïch ceramic 400x400mm</t>
  </si>
  <si>
    <t>Laùt neàn, saøn caên hoä baèng gaïch ceramic 400x400mm, h&lt;=50m</t>
  </si>
  <si>
    <t>Laùt neàn, saøn caên hoä baèng gaïch ceramic 400x400mm, h&lt;=16m</t>
  </si>
  <si>
    <t>Laùt saûnh, haønh lang ñaù granite (N9)</t>
  </si>
  <si>
    <t>Vaùch kính khung nhoâm coá ñònh</t>
  </si>
  <si>
    <t>Cöûa ñi 1 caùnh môû, panoâ saét</t>
  </si>
  <si>
    <t>Khuoân cöûa goã º200x50</t>
  </si>
  <si>
    <t>Khuoân cöûa goã º100x50</t>
  </si>
  <si>
    <t>Chæ khuoân cöûa goã º30x10</t>
  </si>
  <si>
    <t>Cöûa ñi 2 caùnh môû, panoâ goã</t>
  </si>
  <si>
    <t>D8</t>
  </si>
  <si>
    <t>Laép döïng vaùch kính khung nhoâm maët tieàn.</t>
  </si>
  <si>
    <t>Cöûa ñi theùp choáng chaùy</t>
  </si>
  <si>
    <t>Cöûa ñi, panoâ saét</t>
  </si>
  <si>
    <t>SKT1</t>
  </si>
  <si>
    <t>SKT3</t>
  </si>
  <si>
    <t>SKT2</t>
  </si>
  <si>
    <t>Cöûa ñi 2 caùnh baûn leà saøn, khung nhoâm kính cöôøng löïc daøy 12mm</t>
  </si>
  <si>
    <t>DK1</t>
  </si>
  <si>
    <t>DK2</t>
  </si>
  <si>
    <t>DK3</t>
  </si>
  <si>
    <t>Cöûa ñi 1 caùnh laù xaùch, panoâ goã</t>
  </si>
  <si>
    <t>Laép döïng caùc loaïi cöûa saét xeáp, cöûa cuoán.</t>
  </si>
  <si>
    <t>Cöûa cuoán nhoâm sôn tónh ñieän</t>
  </si>
  <si>
    <t>Saøn saân thöôïng</t>
  </si>
  <si>
    <t>Choáng thaám saøn WC, saân thöôïng, saøn maùi</t>
  </si>
  <si>
    <t>Tröø beä cöûa</t>
  </si>
  <si>
    <t>BT ñan beáp</t>
  </si>
  <si>
    <t>Caên hoä C  (4 caên)</t>
  </si>
  <si>
    <t>Quaày bar</t>
  </si>
  <si>
    <t>Beâ toâng taám ñan beáp ñaù 1x2cm maùc 200</t>
  </si>
  <si>
    <t>Ñan beáp</t>
  </si>
  <si>
    <t>AG.31311</t>
  </si>
  <si>
    <t>Vaùn khuoân taám ñan beáp</t>
  </si>
  <si>
    <t>Traùt ñan beáp, vöõa XM maùc 75, h&lt;=16m</t>
  </si>
  <si>
    <t>Traùt ñan beáp, vöõa XM maùc 75, h&lt;=50m</t>
  </si>
  <si>
    <t>Traùt ñan beáp, vöõa XM maùc 75, h&gt;50m</t>
  </si>
  <si>
    <t>Laép döïng lan can</t>
  </si>
  <si>
    <t>Traàn thaïch cao choáng aåm, khung nhoâm chìm</t>
  </si>
  <si>
    <t>Tröø giant</t>
  </si>
  <si>
    <t>Laép döïng lan can saét ban coâng</t>
  </si>
  <si>
    <t>Laép döïng lan can saét</t>
  </si>
  <si>
    <t>Bu loâng M20x80</t>
  </si>
  <si>
    <t>Tröø cöûa thang maùy</t>
  </si>
  <si>
    <t>Dtm1</t>
  </si>
  <si>
    <t>Dtm2</t>
  </si>
  <si>
    <t>Vieàn caïnh thang</t>
  </si>
  <si>
    <t>Theùp hình</t>
  </si>
  <si>
    <t>S10</t>
  </si>
  <si>
    <t>S8</t>
  </si>
  <si>
    <t>S12</t>
  </si>
  <si>
    <t>S9</t>
  </si>
  <si>
    <t>D10</t>
  </si>
  <si>
    <t>Beáp</t>
  </si>
  <si>
    <t>Choáng thaám saøn WC, saøn loâgia</t>
  </si>
  <si>
    <t>AE.64114</t>
  </si>
  <si>
    <t>AE.64124</t>
  </si>
  <si>
    <t>AE.64134</t>
  </si>
  <si>
    <t>AE.64144</t>
  </si>
  <si>
    <t>Xaây töôøng bao coù d=20cm vaø h&gt;50m baèng gaïch oáng 8x8x18 caâu gaïch theû 4x8x18, vöõa XM maùc 75</t>
  </si>
  <si>
    <t>Xaây töôøng trong coù d=10cm vaø h&lt;=50m baèng gaïch oáng 8x8x18 caâu gaïch theû 4x8x18, vöõa XM maùc 75</t>
  </si>
  <si>
    <t>Laùng taïo doác saøn haàm, chieàu daøy 2,0cm, vöõa XM maùc 75</t>
  </si>
  <si>
    <t>Taàng haàm</t>
  </si>
  <si>
    <t>Xaây töôøng trong coù d=20cm vaø h&lt;=50m baèng gaïch oáng 8x8x18 caâu gaïch theû 4x8x18, vöõa XM maùc 75</t>
  </si>
  <si>
    <t>Xaây töôøng bao coù d=10cm vaø h&lt;=50m baèng gaïch oáng 8x8x18 caâu gaïch theû 4x8x18, vöõa XM maùc 75</t>
  </si>
  <si>
    <t>Xaây töôøng bao coù d=20cm vaø h&lt;=50m baèng gaïch oáng 8x8x18 caâu gaïch theû 4x8x18, vöõa XM maùc 75</t>
  </si>
  <si>
    <t>Xaây töôøng trong coù d=10cm vaø h&lt;=16m baèng gaïch oáng 8x8x18 caâu gaïch theû 4x8x18, vöõa XM maùc 75</t>
  </si>
  <si>
    <t>Truïc A1-C,R-T1/20-22'</t>
  </si>
  <si>
    <t>Truïc A2-T2/22'-22"</t>
  </si>
  <si>
    <t>Tröø möông thu nöôùc</t>
  </si>
  <si>
    <t>Taàng treät-&gt;Löûng</t>
  </si>
  <si>
    <t>Töôøng 20 gaint ngoaøi</t>
  </si>
  <si>
    <t>Töôøng 10 gaint ngoaøi</t>
  </si>
  <si>
    <t>Caàu thang cöûa haøng kinh doanh 1 (2 cöûa haøng ñoái xöùng)</t>
  </si>
  <si>
    <t>Caàu thang sinh hoaït coäng ñoàng (2 beân ñoái xöùng)</t>
  </si>
  <si>
    <t>Caàu thang caên hoä H (8 caên)</t>
  </si>
  <si>
    <t>Tam caáp cöûa haøng K.Doanh 1 (2 cöûa haøng ñoái xöùng)</t>
  </si>
  <si>
    <t>Tam caáp khu sinh hoaït coäng ñoàng</t>
  </si>
  <si>
    <t>Tam caáp khu dòch vuï</t>
  </si>
  <si>
    <t>Tam caáp loái vaøo chung cö (4 loái)</t>
  </si>
  <si>
    <t>Tam caáp caên hoä H (8 caên)</t>
  </si>
  <si>
    <t>Xaây töôøng bao coù d=10cm vaø h&lt;=16m baèng gaïch oáng 8x8x18 caâu gaïch theû 4x8x18, vöõa XM maùc 75</t>
  </si>
  <si>
    <t>Xaây töôøng bao coù d=20cm vaø h&lt;=16m baèng gaïch oáng 8x8x18 caâu gaïch theû 4x8x18, vöõa XM maùc 75</t>
  </si>
  <si>
    <t>Xaây töôøng trong coù d=10cm, h&lt;=4m baèng gaïch oáng 8x8x18 caâu gaïch theû 4x8x18, vöõa XM maùc 75</t>
  </si>
  <si>
    <t>Xaây töôøng trong coù d=20cm, h&lt;=4m baèng gaïch oáng 8x8x18 caâu gaïch theû 4x8x18, vöõa XM maùc 75</t>
  </si>
  <si>
    <t>AK.41124</t>
  </si>
  <si>
    <t>Laùng taïo doác, baûo veä lôùp choáng thaám saøn treät, chieàu daøy 3,0cm, vöõa XM maùc 75</t>
  </si>
  <si>
    <t>Saøn treät khoái A/Khuoân vieân toøa nhaø</t>
  </si>
  <si>
    <t>Saøn treät/Toaøn khuoân vieân taàng haàm</t>
  </si>
  <si>
    <t>Choáng thaám saøn treät ngoaøi nhaø, theo Sika</t>
  </si>
  <si>
    <t>Xaây töôøng bao d=20cm, h&lt;=4m baèng gaïch oáng 8x8x18 caâu gaïch theû 4x8x18, vöõa XM Mc 75</t>
  </si>
  <si>
    <t>Phoøng nguû 1</t>
  </si>
  <si>
    <t>Phoøng nguû 2</t>
  </si>
  <si>
    <t>Phoøng nguû 3</t>
  </si>
  <si>
    <t>Caàu thang hoà nöôùc ngaàm, haàm töï hoaïi, beå xöû lyù</t>
  </si>
  <si>
    <t>Taàng haàm 2</t>
  </si>
  <si>
    <t>Khoaûng thoâng taàng</t>
  </si>
  <si>
    <t>Truïc C-R/1-3 (2 beân ñoái xöùng)</t>
  </si>
  <si>
    <t>Maët ñöùng truïc A-T,T-A/1-3 (2 beân ñoái xöùng)</t>
  </si>
  <si>
    <t>Maët ñöùng truïc 1-22,22-1/A-D (2 beân ñoái xöùng)</t>
  </si>
  <si>
    <t>Truïc D-Q/5-8 (2 beân ñoái xöùng)</t>
  </si>
  <si>
    <t>Truïc K'-R/10-13</t>
  </si>
  <si>
    <t>Tröø oâ thang maùy A</t>
  </si>
  <si>
    <t>Tröø oâ thang maùy B</t>
  </si>
  <si>
    <t>C3</t>
  </si>
  <si>
    <t>Taàng haàm 1</t>
  </si>
  <si>
    <t>Xaây töôøng trong coù d=20cm vaø h&gt;50m baèng gaïch oáng 8x8x18 caâu gaïch theû 4x8x18, vöõa XM maùc 75</t>
  </si>
  <si>
    <t>Xaây töôøng bao coù d=10cm vaø h&gt;50m baèng gaïch oáng 8x8x18 caâu gaïch theû 4x8x18, vöõa XM maùc 75</t>
  </si>
  <si>
    <t>Xaây töôøng trong coù d=10cm vaø h&gt;50m baèng gaïch oáng 8x8x18 caâu gaïch theû 4x8x18, vöõa XM maùc 75</t>
  </si>
  <si>
    <t>AE.54144</t>
  </si>
  <si>
    <t>Xaây töôøng gaint coù d=10cm vaø h&gt;50m baèng gaïch oáng 8x8x18 caâu gaïch theû 4x8x18, vöõa XM maùc 75</t>
  </si>
  <si>
    <t>Xaây töôøng gaint coù d=20cm vaø h&gt;50m baèng gaïch oáng 8x8x18 caâu gaïch theû 4x8x18, vöõa XM maùc 75</t>
  </si>
  <si>
    <t>Choáng thaám saøn WC, loâgia, saân, maùi ñoùn, h&lt;=16m</t>
  </si>
  <si>
    <t>Choáng thaám haàm töï hoaïi, beå nöôùc ngaàm, beå xöõ lyù nöôùc thaûi</t>
  </si>
  <si>
    <t>Laùt neàn baèng gaïch thaïch anh nhaùm 400x400mm</t>
  </si>
  <si>
    <t>P.Ban quaûn lyù chung cö</t>
  </si>
  <si>
    <t>Ñ3A</t>
  </si>
  <si>
    <t>AK.56160</t>
  </si>
  <si>
    <t>Laùt ñaù granite (N10)</t>
  </si>
  <si>
    <t>Truïc C-R/1-3</t>
  </si>
  <si>
    <t>Tröø coät, giant</t>
  </si>
  <si>
    <t>Tröø töôøng</t>
  </si>
  <si>
    <t>Truïc D-Q/3-4</t>
  </si>
  <si>
    <t>Tröø baäc thang</t>
  </si>
  <si>
    <t>Truïc D-H/4-5</t>
  </si>
  <si>
    <t>Truïc M'-Q/4-5</t>
  </si>
  <si>
    <t>Cöûa haøng kinh doanh 1 (2 cöûa haøng ñoái xöùng)</t>
  </si>
  <si>
    <t>Laàu 16</t>
  </si>
  <si>
    <t>Laàu 17</t>
  </si>
  <si>
    <t>Ñ9</t>
  </si>
  <si>
    <t>Ñ10</t>
  </si>
  <si>
    <t>Ñ7</t>
  </si>
  <si>
    <t>Cöûa ñi 8 caùnh luøa, khung nhoâm kính, h&gt;50m</t>
  </si>
  <si>
    <t>Ñ8</t>
  </si>
  <si>
    <t>Cöûa ñi 8 caùnh luøa, khung nhoâm kính</t>
  </si>
  <si>
    <t>Saân thöôïng + Maùi</t>
  </si>
  <si>
    <t>Laùt neàn loâ gia, saân phôi baèng gaïch ceramic nhaùm 400x400mm, h&gt;50m</t>
  </si>
  <si>
    <t>Laùt neàn, saøn caên hoä baèng gaïch ceramic 400x400mm, h&gt;50m</t>
  </si>
  <si>
    <t>OÁp gaïch ceramic 250x400mm vaøo töôøng WC, h&gt;50m</t>
  </si>
  <si>
    <t>AK.31250</t>
  </si>
  <si>
    <t>OÁp gaïch ceramic 400x100mm vaøo chaân töôøng caên hoä, h&gt;50m</t>
  </si>
  <si>
    <t>Gaïch ceramic 100x400mm</t>
  </si>
  <si>
    <t>OÁp gaïch ceramic 400x100mm vaøo chaân töôøng caên hoä, h&lt;=50m</t>
  </si>
  <si>
    <t>OÁp gaïch ceramic 400x100mm vaøo chaân töôøng caên hoä, h&lt;=16m</t>
  </si>
  <si>
    <t>Laùt saûnh, haønh lang ñaù granite (N9), h&lt;=50m</t>
  </si>
  <si>
    <t>OÁp gaïch ceramic 250x400mm vaøo töôøng beáp, h&gt;50m</t>
  </si>
  <si>
    <t>Traàn thaïch cao choáng aåm, khung nhoâm chìm, h&gt;50m</t>
  </si>
  <si>
    <t>Laùt neàn döôùi baøn beáp baèng gaïch ceramic 250x400mm, h&gt;50m</t>
  </si>
  <si>
    <t>Vaùch kính khung nhoâm coá ñònh, h&lt;=50m</t>
  </si>
  <si>
    <t>Cöûa soå 1 caùnh môû, khung nhoâm kính, h&lt;=50m</t>
  </si>
  <si>
    <t>Cöûa soå 1 caùnh laät, khung nhoâm kính, h&lt;=50m</t>
  </si>
  <si>
    <t>Cöûa ñi 4 caùnh luøa, khung nhoâm kính, h&lt;=50m</t>
  </si>
  <si>
    <t>Cöûa ñi 1 caùnh môû, khung nhoâm kính, h&lt;=50m</t>
  </si>
  <si>
    <t>Cöûa ñi 2 caùnh luøa, khung nhoâm kính, h&lt;=50m</t>
  </si>
  <si>
    <t>Cöûa ñi 1 caùnh laù xaùch, panoâ goã, h&lt;=50m</t>
  </si>
  <si>
    <t>Cöûa ñi 2 caùnh môû, panoâ goã, h&lt;=50m</t>
  </si>
  <si>
    <t>Cöûa ñi 1 caùnh môû, panoâ goã, h&lt;=50m</t>
  </si>
  <si>
    <t>Chæ khuoân cöûa goã º30x10, h&lt;=50m</t>
  </si>
  <si>
    <t>Khuoân cöûa goã º100x50, h&lt;=50m</t>
  </si>
  <si>
    <t>Khuoân cöûa goã º200x50, h&lt;=50m</t>
  </si>
  <si>
    <t>Cöûa ñi 1 caùnh môû, panoâ saét h&lt;=50m</t>
  </si>
  <si>
    <t>Cöûa ñi theùp choáng chaùy, h&lt;=50m</t>
  </si>
  <si>
    <t>Laùt neàn döôùi baøn beáp baèng gaïch ceramic 250x400mm, h&lt;=50m</t>
  </si>
  <si>
    <t>Laùt neàn veä sinh baèng gaïch ceramic nhaùm 250x250mm</t>
  </si>
  <si>
    <t>Gaïch ceramic nhaùm 250x250mm</t>
  </si>
  <si>
    <t>Ñ6</t>
  </si>
  <si>
    <t>Caên hoä H (8 caên)</t>
  </si>
  <si>
    <t>Truïc A-B/3-5</t>
  </si>
  <si>
    <t>Truïc B-D/3-5</t>
  </si>
  <si>
    <t>WC caên hoä H (8 caên)</t>
  </si>
  <si>
    <t>WC cöûa haøng kinh doanh (2 cöûa haøng)</t>
  </si>
  <si>
    <t>Laùt döôùi caàu thang</t>
  </si>
  <si>
    <t>Khu dòch vuï (2khu)</t>
  </si>
  <si>
    <t>Ñ1A</t>
  </si>
  <si>
    <t>CH.KD1 (2 caên)</t>
  </si>
  <si>
    <t>Laùt ñaù granite (N9)</t>
  </si>
  <si>
    <t>Khu sinh hoaït coäng ñoàng</t>
  </si>
  <si>
    <t>WC khu sinh hoaït coäng ñoàng</t>
  </si>
  <si>
    <t>WC CH.KD1 (2 caên)</t>
  </si>
  <si>
    <t>WC khu dòch vuï</t>
  </si>
  <si>
    <t>Ñ3</t>
  </si>
  <si>
    <t>Saûnh taàng (2 saûnh ñoái nhau)</t>
  </si>
  <si>
    <t>ÑT1</t>
  </si>
  <si>
    <t>ÑT2</t>
  </si>
  <si>
    <t>WC saûnh taàng (2 saûnh ñoái nhau)</t>
  </si>
  <si>
    <t>Choáng thaám saøn WC theo Sika</t>
  </si>
  <si>
    <t>Laùt neàn cöûa baèng ñaù granite</t>
  </si>
  <si>
    <t>Bo caïnh</t>
  </si>
  <si>
    <t>AK.24314</t>
  </si>
  <si>
    <t>S11</t>
  </si>
  <si>
    <t>Cöûa soå 1 caùnh laät, khung nhoâm kính, h&lt;=16m</t>
  </si>
  <si>
    <t>S5A</t>
  </si>
  <si>
    <t>Cöûa soå 1 caùnh laät, khung nhoâm kính</t>
  </si>
  <si>
    <t>AF.81152</t>
  </si>
  <si>
    <t>Vaùn khuoân lanh toâ</t>
  </si>
  <si>
    <t>Thaønh caàu thang</t>
  </si>
  <si>
    <t>Töôøng ñôõ ñan beä cöûa cuoán</t>
  </si>
  <si>
    <t>Traàn treät/Saøn löûng</t>
  </si>
  <si>
    <t>Cöûa soå 1 caùnh môû, khung nhoâm kính, h&lt;=16m</t>
  </si>
  <si>
    <t>Cöûa soå 1 caùnh môû, khung nhoâm kính</t>
  </si>
  <si>
    <t>Vaùch kính khung nhoâm coá ñònh, h&lt;=16m</t>
  </si>
  <si>
    <t>Cöûa ñi 4 caùnh luøa, khung nhoâm kính, h&lt;=16m</t>
  </si>
  <si>
    <t>Loâ gia</t>
  </si>
  <si>
    <t>Saøn loâgia saân phôi</t>
  </si>
  <si>
    <t>Lan can kính ban coâng, h&lt;=16m</t>
  </si>
  <si>
    <t>Traùt keû joint, gôø chæ VXM caùt mòn maùc 75</t>
  </si>
  <si>
    <t>Ñaù granite töï nhieân</t>
  </si>
  <si>
    <t>Töôøng 20 gaint trong nhaø</t>
  </si>
  <si>
    <t>Traùt lanh toâ, vöõa XM maùc 75</t>
  </si>
  <si>
    <t>Laùng taïo doác ram doác, chieàu daøy 2,0cm, vöõa XM maùc 75</t>
  </si>
  <si>
    <t>Caên hoä A2a</t>
  </si>
  <si>
    <t>Saân phôi</t>
  </si>
  <si>
    <t>Töôøng cao h&gt;50m</t>
  </si>
  <si>
    <t>Töôøng bao 20</t>
  </si>
  <si>
    <t>Töôøng trong 20</t>
  </si>
  <si>
    <t>Töôøng trong 10</t>
  </si>
  <si>
    <t>Töôøng gaint 20 trong nhaø</t>
  </si>
  <si>
    <t>Töôøng bao 10</t>
  </si>
  <si>
    <t>H&gt;50m</t>
  </si>
  <si>
    <t>Tröø gaïch, ñaù oáp</t>
  </si>
  <si>
    <t>Xaây töôøng gaint coù d=10cm, vaø h&lt;=16m baèng gaïch oáng 8x8x18 caâu gaïch theû 4x8x18, vöõa XM maùc 75</t>
  </si>
  <si>
    <t>Xaây töôøng gaint coù d=20cm, vaø h&lt;=16m baèng gaïch oáng 8x8x18 caâu gaïch theû 4x8x18, vöõa XM maùc 75</t>
  </si>
  <si>
    <t>(Tính theâm vaän chuyeån leân cao)</t>
  </si>
  <si>
    <t>t.boä</t>
  </si>
  <si>
    <t>AK.83422</t>
  </si>
  <si>
    <t>Xaêng</t>
  </si>
  <si>
    <t>Sôn daàu</t>
  </si>
  <si>
    <t>AH.31111</t>
  </si>
  <si>
    <t>Laép döïng khuoân cöûa ñôn. VXM caùt mòn maùc 75, moâ ñun ñoä lôùn caùt Ml=1.5-2.0</t>
  </si>
  <si>
    <t>AH.32111</t>
  </si>
  <si>
    <t>Laép cöûa vaøo khuoân.</t>
  </si>
  <si>
    <t>AL.74110</t>
  </si>
  <si>
    <t>Boác xeáp vaø VC VT vaø caùc loaïi PK caáp thoaùt nöôùc, veä sinh trong nhaø leân cao.</t>
  </si>
  <si>
    <t>AL.74210</t>
  </si>
  <si>
    <t>Khung saét baûo veä cöûa, h&gt;50m</t>
  </si>
  <si>
    <t>Vaùch hoà nöôùc maùi, h&gt;50m</t>
  </si>
  <si>
    <t>Hoà nöôùc maùi</t>
  </si>
  <si>
    <t>Tröø ñaù oáp</t>
  </si>
  <si>
    <t>Boác xeáp vaø vaän chuyeån vaät tö vaø caùc loaïi thieát bò ñieän trong nhaø leân cao.</t>
  </si>
  <si>
    <t>IV- LAÉP DÖÏNG DAØN GIAÙO PHUÏC VUÏ THI COÂNG</t>
  </si>
  <si>
    <t>AL.61110</t>
  </si>
  <si>
    <t>Laép döïng daøn giaùo ngoaøi chieàu cao &lt;=16m</t>
  </si>
  <si>
    <t>100m²</t>
  </si>
  <si>
    <t>AL.61120</t>
  </si>
  <si>
    <t>Laép döïng daøn giaùo ngoaøi chieàu cao &gt;16 ñeán &lt;=50m</t>
  </si>
  <si>
    <t>AL.61130</t>
  </si>
  <si>
    <t>Laép döïng daøn giaùo ngoaøi chieàu cao &gt;50m</t>
  </si>
  <si>
    <t>AL.61210</t>
  </si>
  <si>
    <t>Laép döïng daøn giaùo trong coù chieàu cao &gt;3,6m. Chieàu cao chuaån 3,6m</t>
  </si>
  <si>
    <t>Beâ toâng taám ñan che ñaäy hoäp cöûa cuoán, ñaù 1x2cm maùc 200, ñoä suït 2÷4 cm</t>
  </si>
  <si>
    <t>AF.12613</t>
  </si>
  <si>
    <t>OÁp ñaù chaân töôøng boàn hoa</t>
  </si>
  <si>
    <t>Caùt beâ toâng</t>
  </si>
  <si>
    <t>Ñaù daêm 1x2</t>
  </si>
  <si>
    <t>AK.31240</t>
  </si>
  <si>
    <t>Hình chieáu baèng taàng treät</t>
  </si>
  <si>
    <t>III- LAÉP DÖÏNG DAØN GIAÙO PHUÏC VUÏ THI COÂNG</t>
  </si>
  <si>
    <t>IV- COÂNG TAÙC BOÁC XEÁP VAØ VAÄN CHUYEÅN VAÄT TÖ LEÂN CAO</t>
  </si>
  <si>
    <t>Coâng trình döï kieán thi coâng kieán truùc phaàn thaân 12 thaùng</t>
  </si>
  <si>
    <t>Goã vaùn nhoùm 7</t>
  </si>
  <si>
    <t>Giaùo theùp</t>
  </si>
  <si>
    <t>Theùp troøn Þ&lt;=18</t>
  </si>
  <si>
    <t>Truïc A2-A1,T1-T2/3-10</t>
  </si>
  <si>
    <t>Truïc A2-A1,T1-T2/10-13</t>
  </si>
  <si>
    <t>Truïc A2-A1,T1-T2/0-3</t>
  </si>
  <si>
    <t>Truïc A2-A1,T1-T2/13-15</t>
  </si>
  <si>
    <t>Truïc A-A',S-S'/1-1' (2 beân ñoái dieän)</t>
  </si>
  <si>
    <t>Truïc A'-S'/22'-22"</t>
  </si>
  <si>
    <t>Tröø hoà nöôùc ngaàm</t>
  </si>
  <si>
    <t>Truïc A-C,R-T/10'-12'</t>
  </si>
  <si>
    <t>Tröø khoaûng thoâng taàng</t>
  </si>
  <si>
    <t>Truïc A1-T1/0-1</t>
  </si>
  <si>
    <t>Truïc A1-C,R-T1/1-3</t>
  </si>
  <si>
    <t>Truïc A1-A,T-T1/3-5</t>
  </si>
  <si>
    <t>Truïc A1'-D,Q-T1'/5-18</t>
  </si>
  <si>
    <t>Tröø boàn hoa</t>
  </si>
  <si>
    <t>Tröø ram doác</t>
  </si>
  <si>
    <t>Tröø thoâng taàng</t>
  </si>
  <si>
    <t>Truïc A1-A,T-T1/18-20</t>
  </si>
  <si>
    <t xml:space="preserve">Xaây beä beáp coù h&lt;=16m baèng gaïch theû 4x8x18, vöõa XM maùc 75  </t>
  </si>
  <si>
    <t xml:space="preserve">Xaây beä beáp coù h&lt;=50m baèng gaïch theû 4x8x18, vöõa XM maùc 75  </t>
  </si>
  <si>
    <t xml:space="preserve">Xaây beä beáp coù h&gt;50m baèng gaïch theû 4x8x18, vöõa XM maùc 75  </t>
  </si>
  <si>
    <t>AE.63114</t>
  </si>
  <si>
    <t xml:space="preserve">Xaây töôøng boàn hoa coù h&lt;=4m baèng gaïch oáng 8x8x18, vöõa XM maùc 75  </t>
  </si>
  <si>
    <t>Traùt töôøng ngoaøi, chieàu daøy traùt 1,5cm, vöõa XM maùc 75, h&lt;=16m</t>
  </si>
  <si>
    <t>Traùt töôøng trong, chieàu daøy traùt 1,5cm, vöõa XM maùc 75, h&lt;=16m</t>
  </si>
  <si>
    <t>Traùt coät ngoaøi, chieàu daøy traùt 1,5cm, vöõa XM maùc 75, h&lt;=16m</t>
  </si>
  <si>
    <t>Traùt coät trong, caàu thang, chieàu daøy traùt 1,5cm, vöõa XM maùc 75, h&lt;=16m</t>
  </si>
  <si>
    <t>Traùt xaø daàm, vöõa XM maùc 75, h&lt;=16m</t>
  </si>
  <si>
    <t>Traùt traàn, vöõa XM maùc 75, h&lt;=16m</t>
  </si>
  <si>
    <t>Traùt lanh toâ, vöõa XM maùc 75, h&lt;=16m</t>
  </si>
  <si>
    <t>Traùt gôø chæ VXM caùt mòn maùc 75, h&lt;=16m</t>
  </si>
  <si>
    <t>Gaïch vôõ</t>
  </si>
  <si>
    <t>Baû baèng ma tít vaøo töôøng ngoaøi, h&lt;=16m</t>
  </si>
  <si>
    <t>Baû baèng ma tít vaøo töôøng trong, h&lt;=16m</t>
  </si>
  <si>
    <t>Baû baèng ma tít vaøo coät ngoaøi, h&lt;=16m</t>
  </si>
  <si>
    <t>Baû baèng ma tít vaøo coät, daàm, traàn, caàu thang, lanh toâ trong, h&lt;=16m</t>
  </si>
  <si>
    <t>Sôn coät daàm, traàn, töôøng, 1 nöôùc loùt, 2 nöôùc phuû ngoaøi nhaø ñaõ baû, h&lt;=16m</t>
  </si>
  <si>
    <t>Sôn daàm, traàn, coät töôøng, 1 nöôùc loùt, 2 nöôùc phuû trong nhaø ñaõ baû, h&lt;=16m</t>
  </si>
  <si>
    <t>Laùng tao doác saøn loâgia, saân phôi, chieàu daøy 2,0cm, vöõa XM maùc 75, h&lt;=16m</t>
  </si>
  <si>
    <t>COÂNG TY TNHH THIEÁT KEÁ XAÂY DÖÏNG</t>
  </si>
  <si>
    <t>COÄNG HOØA XAÕ HOÄI CHUÛ NGHÓA VIEÄT NAM</t>
  </si>
  <si>
    <t>KHAÙNH NGUYEÃN</t>
  </si>
  <si>
    <t>ÑOÄC LAÄP - TÖÏ DO - HAÏNH PHUÙC</t>
  </si>
  <si>
    <t>*******oOo*******</t>
  </si>
  <si>
    <t>DÖÏ TOAÙN CHI TIEÁT COÂNG TRÌNH</t>
  </si>
  <si>
    <t>TOÅNG GIAÙ TRÒ:</t>
  </si>
  <si>
    <t>ñvn</t>
  </si>
  <si>
    <t>Trong ñoù:</t>
  </si>
  <si>
    <t>Chi phí xaây laép tröôùc thueá =</t>
  </si>
  <si>
    <t>Thueá VAT 10% =</t>
  </si>
  <si>
    <t>Chi phí xaây döïng nhaø taïm taïi hieän tröôøng sau thueá =</t>
  </si>
  <si>
    <t>CHUÛ ÑAÀU TÖ</t>
  </si>
  <si>
    <t>ÑÔN VÒ TÖ VAÁN</t>
  </si>
  <si>
    <t>CAÊN CÖÙ ÑEÅ LAÄP DÖÏ TOAÙN</t>
  </si>
  <si>
    <t>HOÀ SÔ DÖÏ TOAÙN ÑÖÔÏC LAÄP DÖÏA TREÂN:</t>
  </si>
  <si>
    <t>1-/</t>
  </si>
  <si>
    <t>*</t>
  </si>
  <si>
    <t>2-/</t>
  </si>
  <si>
    <t>Boä Ñôn giaù xaây döïng cô baûn khu vöïc Tp.Hoà Chí Minh;</t>
  </si>
  <si>
    <t>3-/</t>
  </si>
  <si>
    <t>ÑÒNH MÖÙC</t>
  </si>
  <si>
    <t>Boä ñònh möùc döï toaùn XDCB theo quy ñònh hieän haønh cuûa Boä xaây döïng;</t>
  </si>
  <si>
    <t>Boä ñôn giaù döï toaùn XDCB theo quy ñònh hieän haønh cuûa Tp.Hoà Chí Minh;</t>
  </si>
  <si>
    <t>4-/</t>
  </si>
  <si>
    <t>BAÛNG TOÅNG HÔÏP DÖÏ TOAÙN</t>
  </si>
  <si>
    <t>Nghò ñònh 88/1999/NÑ-CP ngaøy 01 thaùng 09 naêm 1999 cuûa Chính Phuû ban haønh veà Quy cheá ñaàu thaàu;</t>
  </si>
  <si>
    <t>Nghò ñònh 12/2009/NÑ-CP ngaøy 12 thaùng 02 naêm 2009 cuûa Chính Phuû veà quaûn lyù döï aùn ñaàu tö xaây döïng coâng trình;</t>
  </si>
  <si>
    <t>Nghò ñònh 209/2004/NÑ-CP ngaøy 16/12/2004 cuûa Chính Phuû ban haønh veà Quaûn lyù chaát löôïng coâng trình xaây döïng;</t>
  </si>
  <si>
    <t>Thoâng tö soá 32/2007/TT-BTC ngaøy 09/04/2007 cuûa Boä Taøi Chính höôùng daãn thi haønh Nghò ñònh soá 158/2003/NÑ-CP ngaøy 10/12/2003</t>
  </si>
  <si>
    <t>Nghò ñònh soá 148/2004/NÑ-CP ngaøy 23/7/2004 vaø Nghò ñònh soá 156/2005/NÑ-CP ngaøy 15/12/2005 cuûa Chính phuû quy ñònh chi tieát thi</t>
  </si>
  <si>
    <t>haønh Luaät thueá giaù trò gia taêng vaø Luaät söûa ñoåi, boå sung moät soá ñieàu cuûa Luaät thueá giaù trò gia taêng</t>
  </si>
  <si>
    <t xml:space="preserve">Thoâng tö soá 02/2007/TT-BXD ngaøy 14/01/2007 cuûa Boä Xaây Döïngveà vieäc Höôùng daãn moät soá noäi dung vaà laäp, thaåm ñònh, pheâ duyeät döï aùn </t>
  </si>
  <si>
    <t>ñaàu tö xaây döïng coâng trình; giaáy pheùp xaây döïng vaø toå chöùc quaûn lyù döï aùn ñaàu tö xaây döïng coâng trình quy ñònh taïi Nghò ñònh soá 16/2005/NÑ-CP ngaøy 07/02/2005</t>
  </si>
  <si>
    <t>vaø Nghò ñònh soá 112/2006/NÑ-CP ngaøy 29/9/2006 cuûa Chính phuû;</t>
  </si>
  <si>
    <t>Quyeát ñònh soá 15/2001/QD-BXD ngaøy 20/07/2001 veà vieäc aùp duïng ñinh möùc chi phí Tö vaán</t>
  </si>
  <si>
    <t>Ñaàu tö vaø Xaây döïng cuûa Boä xaây döïng (Chæ vaän duïng chi phí thaåm ñònh döï aùn, baùo caùo kinh teá kyõ thuaät)</t>
  </si>
  <si>
    <t xml:space="preserve">Thoâng tö 109/2000/ T T - BTC ngaøy 13 thaùng 11 naêm 2000 cuûa Boä Taøi chính aùp duïng bieåu thu leä phí Thaåm ñònh Thieát keá kyõ thuaät </t>
  </si>
  <si>
    <t>vaø toång döï toaùn;</t>
  </si>
  <si>
    <t>Thoâng tö soá 17/2000/ T T - BXD ngaøy 29 thaùng 12 naêm 2000 cuûa Boä Xaây Döïng höôùng daãn phaân loaïi vaät lieäu tính vaøo chi phí tröïc tieáp</t>
  </si>
  <si>
    <t>trong döï toaùn xaây laép coâng trình xaây döïng;</t>
  </si>
  <si>
    <t>Thoâng tö soá 76/2003/TT-BTC cuûa Boä Taøi Chính veà vieäc höôùng daãn baûo hieåm trong ñaàu tö xaây döïng coâng trình xaây döïng;</t>
  </si>
  <si>
    <t>Thoâng tö 33/2007/TT-BTC/2007 vaø Quyeát ñònh 2173/QÑ-BTC ngaøy 25-06-2007 cuûa Boä Taøi Chính höôùng daãn quyeát toaùn voán ñaàu tö;</t>
  </si>
  <si>
    <t>Thoâng tö soá 07/2006/TT-BXD ngaøy 10/11/2006 cuûa Boä Xaây döïng höôùng daãn ñieàu chænh döï toaùn xaây döïng coâng trình;</t>
  </si>
  <si>
    <t>Chæ thò soá 357/UBND-ÑT ngaøy 17/01/2007 cuûa UBND Thaønh Phoá Hoà Chí Minh veà höôùng daãn ñieàu chænh döï toaùn xaây döïng coâng trình;</t>
  </si>
  <si>
    <t>Thoâng tö soá 03/2008/TT-BXD ngaøy 25/01/2008 cuûa Boä Xaây döïng höôùng daãn ñieàu chænh döï toaùn xaây döïng coâng trình;</t>
  </si>
  <si>
    <t>(PHAÀN: KIEÁN TRUÙC)</t>
  </si>
  <si>
    <r>
      <t xml:space="preserve">Hoà sô thieát keá kyõ thuaät coâng trình do Coâng ty TNHH Thieát keá xaây döïng </t>
    </r>
    <r>
      <rPr>
        <b/>
        <sz val="10"/>
        <rFont val="VNI-Helve-Condense"/>
      </rPr>
      <t>Khaùnh Nguyeãn</t>
    </r>
    <r>
      <rPr>
        <sz val="10"/>
        <rFont val="VNI-Helve-Condense"/>
      </rPr>
      <t xml:space="preserve"> laäp;</t>
    </r>
  </si>
  <si>
    <t>Nghò ñònh 112/2009/NÑ-CP ngaøy 14 thaùng 12 naêm 2009 cuûa Chính Phuû veà quaûn lyù chi phí ñaàu tö xaây döïng coâng trình;</t>
  </si>
  <si>
    <t>Nghò ñònh 110/2008/NÑ-CP ngaøy 10/10/2008 cuûa Chính Phuû ban haønh veà Möùc löông toái thieåu vuøng;</t>
  </si>
  <si>
    <t>Thoâng tö soá 12/2008/TT-BXD ngaøy 07/05/2008 veà vieäc Höôùng daãn laäp vaø quaûn lyù chi phí khaûo saùt xaây döïng coâng trình;</t>
  </si>
  <si>
    <t>Thoâng tö soá 04/2010/TT-BXD ngaøy 26/05/2010 cuûa boä xaây döïng veà vieäc Höôùng daãn laäp vaø quaûn lyù chi phí ñaàu tö xaây döïng coâng trình;</t>
  </si>
  <si>
    <t>Thoâng tö soá 03/2009/TT-BXD ngaøy 26/03/2009 cuûa Boä Xaây Döïng veà vieäc Quy ñònh chi tieát moät soá noäi dung cuûa Nghò ñònh soá 12/2009/NÑ-CP ngaøy</t>
  </si>
  <si>
    <t>12/02/2009 cuûa Chính phuû veà quaûn lyù döï aùn ñaàu tö xaây döïng coâng trình</t>
  </si>
  <si>
    <t>Quyeát ñònh 957/QÑ-BXD ngaøy 29/09/2009 veà vieäc aùp duïng Ñònh möùc chi phí quaûn lyù döï aùn vaø tö vaán ñaàu tö xaây döïng coâng trình;</t>
  </si>
  <si>
    <t>Thoâng tö soá 11/2005/TT-BXD ngaøy 14/07/2005 cuûa Boä xaây döïng veà vieäc höôùng daãn kieåm tra vaø chöùng nhaän söï phuø hôïp veà chaát löôïng coâng trình xaây döïng;</t>
  </si>
  <si>
    <t>Thoâng tö soá 17/2001/ T T - BTC ngaøy 21 thaùng 03 naêm 2001 cuûa Boä Taøi chính höôùng daãn cheá ñoä  quaûn lyù vaø söû duïng leä phí thaåm</t>
  </si>
  <si>
    <t>ñònh keát quaû ñaáu thaàu;</t>
  </si>
  <si>
    <t>Quyeát ñònh soá 33/2004/QÑ-BTC ngaøy 12/04/2004 cuûa Boä Taøi Chính veà vieäc ban haønh quy taéc, bieåu phí baûo hieåm xaây ñöïng, laép ñaët;</t>
  </si>
  <si>
    <t>Thoâng tö soá 05/2009/TT-BXD ngaøy 15/04/2009 cuûa Boä Xaây döïng höôùng daãn ñieàu chænh döï toaùn xaây döïng coâng trình;</t>
  </si>
  <si>
    <t>Quyeát ñònh soá 67/2009/QÑ-UBND ngaøy 15/09/2009 cuûa UBND Thaønh phoá Hoà Chí Minh höôùng daãn ñieàu chænh döï toaùn xaây döïng coâng trình theo thoâng tö</t>
  </si>
  <si>
    <t>05/2009/TT-BXD ngaøy 15/04/2009 cuûa Boä xaây döïng;</t>
  </si>
  <si>
    <t>Coâng vaên soá 10505/SXD-QLKTXD ngaøy 28/12/2010 cuûa Sôû xaây döïng Thaønh phoá Hoà Chí Minh höôùng daãn ñieàu chænh döï toaùn xaây döïng coâng trình theo vaên baûn soá</t>
  </si>
  <si>
    <t>6456/UBND-ÑTMT ngaøy 14/12/2010 cuûa UBND Thnaøh phoá Hoà Chí Minh./.</t>
  </si>
  <si>
    <t>Laùt neàn cöûa baèng ñaù granite töï nhieân, h&lt;=16m</t>
  </si>
  <si>
    <t>Laùng tao doác saøn veä sinh, chieàu daøy 2,0cm, vöõa XM maùc 75, h&lt;=16m</t>
  </si>
  <si>
    <t>Saûnh taàng</t>
  </si>
  <si>
    <t>P.Kyõ thuaät</t>
  </si>
  <si>
    <t>ÑKT</t>
  </si>
  <si>
    <t>ÑKT1</t>
  </si>
  <si>
    <t>ÑKT2</t>
  </si>
  <si>
    <t>P.Kyõ thuaät ñieän chung cö</t>
  </si>
  <si>
    <t>P.Maùy bôm</t>
  </si>
  <si>
    <t>P.Maùy phaùt ñieän</t>
  </si>
  <si>
    <t>P.Maùy bieán aùp</t>
  </si>
  <si>
    <t>Beå nöôùc ngaàm</t>
  </si>
  <si>
    <t>Tröø coät</t>
  </si>
  <si>
    <t>Traïm xöû lyù nöôùc thaûi</t>
  </si>
  <si>
    <t>Beå töï hoaïi</t>
  </si>
  <si>
    <t>Truïc 10,13/R-T</t>
  </si>
  <si>
    <t>Truïc R/10-13</t>
  </si>
  <si>
    <t>Truïc 1/C-K,L-R</t>
  </si>
  <si>
    <t>Tröø cöûa S8</t>
  </si>
  <si>
    <t>Truïc 1/K-L</t>
  </si>
  <si>
    <t>Tröø cöûa S3</t>
  </si>
  <si>
    <t>Tröø cöûa S5A</t>
  </si>
  <si>
    <t>Truïc T/2-6,7-10,13-16,17-21</t>
  </si>
  <si>
    <t>Truïc T/6-7,16-17</t>
  </si>
  <si>
    <t>Laàu 2</t>
  </si>
  <si>
    <t>Truïc 3/B-C,R-S</t>
  </si>
  <si>
    <t>Laùng tao doác seâ noâ chieàu daøy 2,0cm, vöõa XM maùc 75</t>
  </si>
  <si>
    <t>Laùng tao doác saøn loâgia, saân phôi, saân vöôøn, chieàu daøy 2,0cm, vöõa XM maùc 75, h&gt;50m</t>
  </si>
  <si>
    <t>Gaïch væa heø 400x400</t>
  </si>
  <si>
    <t>Gaïch thaïch anh nhaùm 400x400mm</t>
  </si>
  <si>
    <t>Ngaên chöùa</t>
  </si>
  <si>
    <t>Ngaên laéng</t>
  </si>
  <si>
    <t>Ngaên loïc</t>
  </si>
  <si>
    <t>AK.21234</t>
  </si>
  <si>
    <t>Tuû aâm töôøng</t>
  </si>
  <si>
    <t>BT Beä cöûa</t>
  </si>
  <si>
    <t>Traùt töôøng beå töï hoaïi, beå xöû lyù, chieàu daøy traùt 2cm, vöõa XM maùc 75</t>
  </si>
  <si>
    <t>Laùng taïo doác beå nöôùc ngaàm, beå xöû lyù, haàm töï hoaïi chieàu daøy 3,0cm, vöõa XM maùc 75</t>
  </si>
  <si>
    <t>AK.51230</t>
  </si>
  <si>
    <t>Laùt neàn beå nöôùc ngaàm gaïch ceramic 250x250mm</t>
  </si>
  <si>
    <t>Gaïch ceramic 250x250mm</t>
  </si>
  <si>
    <t>OÁp gaïch ceramic 250x400mm vaøo vaùch beå nöôùc ngaàm</t>
  </si>
  <si>
    <t>Naép hoà</t>
  </si>
  <si>
    <t>Ñaùy</t>
  </si>
  <si>
    <t>Thaønh trong</t>
  </si>
  <si>
    <t>Thaønh ngoaøi</t>
  </si>
  <si>
    <t>Taàng treät</t>
  </si>
  <si>
    <t>Sôn saét theùp caùc loaïi 3 nöôùc, h&lt;=16m</t>
  </si>
  <si>
    <t>OÅ khoùa cöûa ñi, h&lt;=16m</t>
  </si>
  <si>
    <t>Boác xeáp vaø VC VT vaø caùc loaïi PK caáp thoaùt nöôùc, veä sinh trong nhaø leân cao</t>
  </si>
  <si>
    <t>Boác xeáp vaø vaän chuyeån vaät tö vaø caùc loaïi thieát bò ñieän trong nhaø leân cao</t>
  </si>
  <si>
    <t>AK.71110</t>
  </si>
  <si>
    <t>Laøm vaùch ngaên baèng vaùn eùp.</t>
  </si>
  <si>
    <t>Choáng thaám saøn WC, saøn loâgia, h&lt;=50m</t>
  </si>
  <si>
    <t>Beáp caên hoä A (4 caên)</t>
  </si>
  <si>
    <t>Bar</t>
  </si>
  <si>
    <t>Caïnh vieàn</t>
  </si>
  <si>
    <t>Beáp caên hoä B (8 caên)</t>
  </si>
  <si>
    <t>Beáp caên hoä C (4 caên)</t>
  </si>
  <si>
    <t>OÁp gaïch ceramic 250x400mm vaøo töôøng beáp, h&lt;=16m</t>
  </si>
  <si>
    <t>Maët caét 1-1</t>
  </si>
  <si>
    <t>Maët caét 2-2</t>
  </si>
  <si>
    <t>OÁp gaïch ceramic 250x400mm vaøo töôøng WC, h&lt;=50m</t>
  </si>
  <si>
    <t>OÁp gaïch ceramic 250x400mm vaøo töôøng beáp, h&lt;=50m</t>
  </si>
  <si>
    <t>Cöûa ñi theùp choáng chaùy, h&gt;50m</t>
  </si>
  <si>
    <t>Cöûa ñi 1 caùnh môû, panoâ saét, h&gt;50m</t>
  </si>
  <si>
    <t>Khuoân cöûa goã º200x50, h&gt;50m</t>
  </si>
  <si>
    <t>Khuoân cöûa goã º100x50, h&gt;50m</t>
  </si>
  <si>
    <t>Chæ khuoân cöûa goã º30x10, h&gt;50m</t>
  </si>
  <si>
    <t>Cöûa ñi 1 caùnh môû, panoâ goã, h&gt;50m</t>
  </si>
  <si>
    <t>Cöûa ñi 2 caùnh môû, panoâ goã, h&gt;50m</t>
  </si>
  <si>
    <t>Cöûa ñi 1 caùnh laù xaùch, panoâ goã, h&gt;50m</t>
  </si>
  <si>
    <t>Cöûa ñi 2 caùnh luøa, khung nhoâm kính, h&gt;50m</t>
  </si>
  <si>
    <t>Cöûa ñi 1 caùnh môû, khung nhoâm kính, h&gt;50m</t>
  </si>
  <si>
    <t>Cöûa ñi 4 caùnh luøa, khung nhoâm kính, h&gt;50m</t>
  </si>
  <si>
    <t>Cöûa soå 1 caùnh laät, khung nhoâm kính, h&gt;50m</t>
  </si>
  <si>
    <t>Cöûa soå 1 caùnh môû, khung nhoâm kính, h&gt;50m</t>
  </si>
  <si>
    <t>Vaùch kính khung nhoâm coá ñònh, h&gt;50m</t>
  </si>
  <si>
    <t>Cöûa ñi 1 caùnh môû, panoâ goã</t>
  </si>
  <si>
    <t>Ñaø giaèng boàn hoa</t>
  </si>
  <si>
    <t>BOÀN HOA</t>
  </si>
  <si>
    <t>Truïc A2/1d-1</t>
  </si>
  <si>
    <t>Truïc A2/5-8</t>
  </si>
  <si>
    <t>Truïc A2/10-13</t>
  </si>
  <si>
    <t>Saøn boàn hoa</t>
  </si>
  <si>
    <t>Truïc A2/15-18</t>
  </si>
  <si>
    <t>BOÅ TRUÏ ÑÔÕ BOÀN HOA</t>
  </si>
  <si>
    <t>BT</t>
  </si>
  <si>
    <t>Töôøng 20 bao ngoaøi nhaø</t>
  </si>
  <si>
    <t>Gaint 20 bao ngoaøi nhaø</t>
  </si>
  <si>
    <t>Gaint 10 bao ngoaøi nhaø</t>
  </si>
  <si>
    <t>Gaint 20 trong nhaø</t>
  </si>
  <si>
    <t>Töôøng ngoaøi 20</t>
  </si>
  <si>
    <t>Beå xöû lyù</t>
  </si>
  <si>
    <t>Xaây töôøng gaint coù d=20cm, h&lt;=4m baèng gaïch oáng 8x8x18 caâu gaïch theû 4x8x18, vöõa XM maùc 75</t>
  </si>
  <si>
    <t>Caàu thang treät</t>
  </si>
  <si>
    <t>Coät/Treät</t>
  </si>
  <si>
    <t>Coät haàm</t>
  </si>
  <si>
    <t>Traàn thaïch cao choáng aåm, khung nhoâm chìm, h&lt;=50m</t>
  </si>
  <si>
    <t>Tröø giao caïnh töôøng</t>
  </si>
  <si>
    <t>Caên hoä B (8 caên)</t>
  </si>
  <si>
    <t>WC caên hoä B (8 caên)</t>
  </si>
  <si>
    <t>WC caên hoä C (4 caên)</t>
  </si>
  <si>
    <t>Caên hoä C (4 caên)</t>
  </si>
  <si>
    <t>Saûnh taàng (2 saûnh ñoái dieän)</t>
  </si>
  <si>
    <t>Laùt neàn loâ gia, saân phôi baèng gaïch ceramic nhaùm 400x400mm, h&lt;=16m</t>
  </si>
  <si>
    <t>Laàu 2-&gt; Laàu 3</t>
  </si>
  <si>
    <t>Laàu 2-Laàu 3</t>
  </si>
  <si>
    <t>Laàu 2-&gt;Laàu 3</t>
  </si>
  <si>
    <t>Cöûa ñi 2 caùnh luøa, khung nhoâm kính, h&lt;=16m</t>
  </si>
  <si>
    <t>Cöûa ñi 1 caùnh laù xaùch, panoâ goã, h&lt;=16m</t>
  </si>
  <si>
    <t>Cöûa soå 2 caùnh luøa, khung nhoâm kính, h&lt;=16m</t>
  </si>
  <si>
    <t>Cöûa soå khung nhoâm, kính cöôøng löïc, h&lt;=16m</t>
  </si>
  <si>
    <t>KS4</t>
  </si>
  <si>
    <t>KS5</t>
  </si>
  <si>
    <t>KS1</t>
  </si>
  <si>
    <t>KS2</t>
  </si>
  <si>
    <t>KS3</t>
  </si>
  <si>
    <t>Cöûa ñi 1 caùnh môû, khung nhoâm kính, h&lt;=16m</t>
  </si>
  <si>
    <t>Cöûa ñi 1 caùnh môû, panoâ goã, h&lt;=16m</t>
  </si>
  <si>
    <t>Khuoân cöûa goã º200x50, h&lt;=16m</t>
  </si>
  <si>
    <t>Chæ khuoân cöûa goã º30x10, h&lt;=16m</t>
  </si>
  <si>
    <t>Khuoân cöûa goã º100x50, h&lt;=16m</t>
  </si>
  <si>
    <t>(Taïm tính maõ khuoân goã laáy nhaân coâng = 30%)</t>
  </si>
  <si>
    <t>Cöûa ñi 2 caùnh môû, panoâ goã, h&lt;=16m</t>
  </si>
  <si>
    <t>Cöûa ñi 2 caùnh luøa, khung nhoâm kính</t>
  </si>
  <si>
    <t>Tröø DT oáp ñaù granite</t>
  </si>
  <si>
    <t>Baû baèng ma tít vaøo coät ngoaøi</t>
  </si>
  <si>
    <t>Hoâng lan can</t>
  </si>
  <si>
    <t>Maët treân lan can</t>
  </si>
  <si>
    <t>Lan can</t>
  </si>
  <si>
    <t>Vaùch thang maùy, h&lt;=50m</t>
  </si>
  <si>
    <t>Daàm taàng 7-&gt;16</t>
  </si>
  <si>
    <t>Lan can / Töôøng 20</t>
  </si>
  <si>
    <t>Vaùch thang maùy, h&gt;50m</t>
  </si>
  <si>
    <t>%VLK</t>
  </si>
  <si>
    <t>Treät</t>
  </si>
  <si>
    <t>Boác xeáp vaø vaän chuyeån traàn caùc loaïi leân cao</t>
  </si>
  <si>
    <t>III.1- COÂNG TAÙC XAÂY - TOÂ</t>
  </si>
  <si>
    <t>III.2- COÂNG TAÙC HOAØN THIEÄN</t>
  </si>
  <si>
    <t>Traùt töôøng ngoaøi, chieàu daøy traùt 1,5cm, vöõa XM maùc 75, h&lt;=50m</t>
  </si>
  <si>
    <t>Traùt töôøng trong, chieàu daøy traùt 1,5cm, vöõa XM maùc 75, h&lt;=50m</t>
  </si>
  <si>
    <t>Traùt coät ngoaøi, chieàu daøy traùt 1,5cm, vöõa XM maùc 75, h&lt;=50m</t>
  </si>
  <si>
    <t>Traùt coät trong, caàu thang, chieàu daøy traùt 1,5cm, vöõa XM maùc 75, h&lt;=50m</t>
  </si>
  <si>
    <t>Traùt xaø daàm, vöõa XM maùc 75, h&lt;=50m</t>
  </si>
  <si>
    <t>Traùt traàn, vöõa XM maùc 75, h&lt;=50m</t>
  </si>
  <si>
    <t>Traùt lanh toâ, vöõa XM maùc 75, h&lt;=50m</t>
  </si>
  <si>
    <t>Truïc A,T/3-5,8-10,13-15,18-20</t>
  </si>
  <si>
    <t>Truïc 3,10,13,20/A-B,S-T</t>
  </si>
  <si>
    <t>Truïc 3,10,13,20/B-C,R-S</t>
  </si>
  <si>
    <t>Truïc 5,8,15,18/A-D,Q-T</t>
  </si>
  <si>
    <t>Truïc 10,13/C-D,Q-R</t>
  </si>
  <si>
    <t>Cöûa haøng kinh doanh 1 (2 cöûa)</t>
  </si>
  <si>
    <t>Truïc C,R/1-3,20-22</t>
  </si>
  <si>
    <t>Truïc 1,22/C-R</t>
  </si>
  <si>
    <t>Khu dòch vuï</t>
  </si>
  <si>
    <t>Truïc C'/10-13</t>
  </si>
  <si>
    <t>Cöûa haøng kinh doanh 1</t>
  </si>
  <si>
    <t>D1A</t>
  </si>
  <si>
    <t>D3A</t>
  </si>
  <si>
    <t>P.Kó thuaät</t>
  </si>
  <si>
    <t>Thang maùy</t>
  </si>
  <si>
    <t>Loái caàu thang</t>
  </si>
  <si>
    <t>Loái thang maùy phoøng kó thuaät</t>
  </si>
  <si>
    <t>P.Kó thuaät ñieän</t>
  </si>
  <si>
    <t>Truïc 22/C-K</t>
  </si>
  <si>
    <t>Truïc 22/K-L</t>
  </si>
  <si>
    <t>Truïc 22/L-R</t>
  </si>
  <si>
    <t>Truïc 22/R-S</t>
  </si>
  <si>
    <t>P.Quaûn lí chung cö</t>
  </si>
  <si>
    <t>Truïc D,Q/3-5,8-9,13-15,18-20</t>
  </si>
  <si>
    <t>Truïc 3,20/C-D,Q-R</t>
  </si>
  <si>
    <t>Truïc K'/10-14</t>
  </si>
  <si>
    <t>Truïc 9,14/D-E,P-Q</t>
  </si>
  <si>
    <t>Truïc 8,15/C'</t>
  </si>
  <si>
    <t>Cöûa haøng kinh doanh 1 (2 caên)</t>
  </si>
  <si>
    <t>Truïc 5,18/D-K,L-Q</t>
  </si>
  <si>
    <t>Khu caàu thang</t>
  </si>
  <si>
    <t>Phoøng KT</t>
  </si>
  <si>
    <t>Khu thang maùy</t>
  </si>
  <si>
    <t>OÂ troáng</t>
  </si>
  <si>
    <t>DKT1</t>
  </si>
  <si>
    <t>DKT2</t>
  </si>
  <si>
    <t>DT1</t>
  </si>
  <si>
    <t>DT2</t>
  </si>
  <si>
    <t>DKT</t>
  </si>
  <si>
    <t>Phoøng kó thuaät khu thang maùy</t>
  </si>
  <si>
    <t>Phoøng kó thuaät</t>
  </si>
  <si>
    <t>WC coâng coäng</t>
  </si>
  <si>
    <t>Cöûa phoøng KT</t>
  </si>
  <si>
    <t>OÂ cöûa thang maùy</t>
  </si>
  <si>
    <t>Töôøng gaint 20</t>
  </si>
  <si>
    <t>Ganit trong</t>
  </si>
  <si>
    <t>Ganit ngoaøi</t>
  </si>
  <si>
    <t>Truïc A,T/5,8,15,17</t>
  </si>
  <si>
    <t>Truïc A,T/3,10,13,20</t>
  </si>
  <si>
    <t>Truïc D,Q/5,8,15,18</t>
  </si>
  <si>
    <t>Truïc B,S/3,10,13,20</t>
  </si>
  <si>
    <t>Truïc 10,13/C,R</t>
  </si>
  <si>
    <t>Truïc A,T/3,20</t>
  </si>
  <si>
    <t>Truïc 1,22/K,L</t>
  </si>
  <si>
    <t>Truïc 1',21'/C,R</t>
  </si>
  <si>
    <t>Truïc 1,22/C,R</t>
  </si>
  <si>
    <t>Truïc 1,21/C,R</t>
  </si>
  <si>
    <t>Truïc 5,18/K,L</t>
  </si>
  <si>
    <t>Truïc 10,13/K'</t>
  </si>
  <si>
    <t>Hoäp gen caàu thang</t>
  </si>
  <si>
    <t>Loái thang</t>
  </si>
  <si>
    <t>Truïc 1,22/C,R,K,L</t>
  </si>
  <si>
    <t>Truïc 1',21/C,R</t>
  </si>
  <si>
    <t>C10</t>
  </si>
  <si>
    <t>Gen phoøng KT</t>
  </si>
  <si>
    <t>OÂ troáng gaint thang maùy</t>
  </si>
  <si>
    <t>Töôøng boàn hoa</t>
  </si>
  <si>
    <t>Truïc A-T/1d-1b</t>
  </si>
  <si>
    <t>Truïc A-T/22'-22"</t>
  </si>
  <si>
    <t>Truïc A2-A1/1d-22"</t>
  </si>
  <si>
    <t>Truïc T1-T2/1d-22"</t>
  </si>
  <si>
    <t>Truïc 10'-12'/A-C,R-T</t>
  </si>
  <si>
    <t>Truïc 21'-22/A-B,S-T</t>
  </si>
  <si>
    <t>Truïc 1-1'/A-B,S-T</t>
  </si>
  <si>
    <t>Truïc 1c-1b/C'-E,P-Q'</t>
  </si>
  <si>
    <t xml:space="preserve">Xaây thaønh caàu thang coù h&lt;=4m baèng gaïch theû 4x8x18, vöõa XM maùc 75  </t>
  </si>
  <si>
    <t>Thaønh caàu thang 4 (caên hoä H)</t>
  </si>
  <si>
    <t>Tröø loã töôøng trang trí</t>
  </si>
  <si>
    <t>Tam caáp vaøo cöûa haøng kinh doanh</t>
  </si>
  <si>
    <t>Tam caáp vaøo caên hoä H</t>
  </si>
  <si>
    <t>Tam caáp vaøo saûnh taàng truïc D,Q/5-7,17-18</t>
  </si>
  <si>
    <t>Tam caáp vaøo khu dòch vuï</t>
  </si>
  <si>
    <t>Tröø hoäp gen</t>
  </si>
  <si>
    <t>Treät -&gt;Löûng</t>
  </si>
  <si>
    <t>Tam caáp caàu thang 2</t>
  </si>
  <si>
    <t>Tam caáp caàu thang 3</t>
  </si>
  <si>
    <t>Tam caáp caàu thang 4</t>
  </si>
  <si>
    <t xml:space="preserve">Xaây töôøng ñôõ ñan cöûa cuoán coù h&lt;=4m baèng gaïch oáng 8x8x18, vöõa XM maùc 75  </t>
  </si>
  <si>
    <t>AG.11413</t>
  </si>
  <si>
    <t>Truïc 5,8,15,18/A-D,L'-T</t>
  </si>
  <si>
    <t>Truïc D,Q/5-8,15-18</t>
  </si>
  <si>
    <t>Cöûa haøng kinh doanh 1 (2 cöûa haøng)</t>
  </si>
  <si>
    <t>Truïc 1,22/C-K,L-R</t>
  </si>
  <si>
    <t>Truïc 1,22/K-L</t>
  </si>
  <si>
    <t>Truïc C,R/1-1',22-22'</t>
  </si>
  <si>
    <t>Truïc 1',22'/C-K,R-L</t>
  </si>
  <si>
    <t>Truïc 1',22'/K,L</t>
  </si>
  <si>
    <t>Caên hoä B (4 caên)</t>
  </si>
  <si>
    <t>Truïc A,T/2-4,8'-10</t>
  </si>
  <si>
    <t>Loái ra loâgia</t>
  </si>
  <si>
    <t>Truïc 2',10'/A-B,S-T</t>
  </si>
  <si>
    <t>Truïc 3,10/C,R</t>
  </si>
  <si>
    <t>Truïc C,R/10'-10,12-12'</t>
  </si>
  <si>
    <t>Caên hoä C nhoû(4 caên)</t>
  </si>
  <si>
    <t>Truïc A,T/13-14',19-20</t>
  </si>
  <si>
    <t>Truïc 13,20/A-B,S-T</t>
  </si>
  <si>
    <t>Truïc 13,20/C,R</t>
  </si>
  <si>
    <t>Truïc 1',22'/C-D,Q-R</t>
  </si>
  <si>
    <t>Truïc 1',22'/E-K,L-P</t>
  </si>
  <si>
    <t>Truïc K,L/1-2,21-22</t>
  </si>
  <si>
    <t>Loâgia</t>
  </si>
  <si>
    <t>Truïc 3/C-D,Q-R</t>
  </si>
  <si>
    <t>Truïc C,R/10'-11,12-12'</t>
  </si>
  <si>
    <t>Truïc 11,12/C-D,Q-R</t>
  </si>
  <si>
    <t>Truïc G,P/11,12</t>
  </si>
  <si>
    <t>Truïc 20/C-D,Q-R</t>
  </si>
  <si>
    <t>Truïc A,T/2-4,8'-10,13-14',19-20</t>
  </si>
  <si>
    <t>Truïc 2',10',13,20/A-B,S-T</t>
  </si>
  <si>
    <t>Truïc 3,10,13,20/C,R</t>
  </si>
  <si>
    <t>Caên hoä C nhoû (4 caên)</t>
  </si>
  <si>
    <t>Löûng</t>
  </si>
  <si>
    <t>Lan can A4</t>
  </si>
  <si>
    <t>Lan can B2</t>
  </si>
  <si>
    <t>Truïc B,S/3-5,8-10,13-15,18-20</t>
  </si>
  <si>
    <t>Truïc D,Q/3-5,8-10,13-15,18-20</t>
  </si>
  <si>
    <t>Truïc 3,10,13,20/C-D,Q-R</t>
  </si>
  <si>
    <t>Truïc 8,15/D-E,P-Q</t>
  </si>
  <si>
    <t>Truïc 9,14/P-Q</t>
  </si>
  <si>
    <t>Truïc 6,17/D-K,L-Q</t>
  </si>
  <si>
    <t>Truïc K'/2-4,19-21</t>
  </si>
  <si>
    <t>Truïc K'/1'-2,21-21'</t>
  </si>
  <si>
    <t>Truïc K'/1-1',21'-22</t>
  </si>
  <si>
    <t>Truïc 2,21/K-K',K'-L</t>
  </si>
  <si>
    <t>Truïc 6,7/D,Q</t>
  </si>
  <si>
    <t>Truïc D,Q/3-5,8-10</t>
  </si>
  <si>
    <t>Truïc 6,7/A'-D,Q-S'</t>
  </si>
  <si>
    <t>Truïc 11'/C-E',N-R</t>
  </si>
  <si>
    <t>Truïc 11'/E'-K',K'-N</t>
  </si>
  <si>
    <t>Truïc K'/9-11',11'-14</t>
  </si>
  <si>
    <t>Truïc K'/10-10',12'-13</t>
  </si>
  <si>
    <t>LTLaàu 4 -&gt;Laàu 15 (12 laàu)</t>
  </si>
  <si>
    <t>Truïc 10,13/C-C',Q-Q'</t>
  </si>
  <si>
    <t>Truïc 8',14'/D-P</t>
  </si>
  <si>
    <t>Truïc 11,12/E',N'</t>
  </si>
  <si>
    <t>Truïc 17,16/D,Q</t>
  </si>
  <si>
    <t>Truïc D,Q/18-20,13-15</t>
  </si>
  <si>
    <t>Truïc 16,17/A'-D,Q-S'</t>
  </si>
  <si>
    <t>Truïc 11'/G-K',K'-N</t>
  </si>
  <si>
    <t>Truïc 6,7,16,17/D,Q</t>
  </si>
  <si>
    <t>Truïc 6,7,16,17/A'-D,Q-S'</t>
  </si>
  <si>
    <t>Caên hoä A(4 caên)</t>
  </si>
  <si>
    <t>Caên hoä B(4 caên)</t>
  </si>
  <si>
    <t>Loái ra saân phôi</t>
  </si>
  <si>
    <t>Caên hoä C(4 caên)</t>
  </si>
  <si>
    <t>Caên hoä B(8 caên)</t>
  </si>
  <si>
    <t>Truïc A,T/5,8,15,18</t>
  </si>
  <si>
    <t>Truïc C,R/1',21</t>
  </si>
  <si>
    <t>Truïc C,R/1,22</t>
  </si>
  <si>
    <t>Truïc K,L/1,22</t>
  </si>
  <si>
    <t>Truïc 5,18/K-L</t>
  </si>
  <si>
    <t>Truïc R/10,13</t>
  </si>
  <si>
    <t>Gaint ngoaøi</t>
  </si>
  <si>
    <t>Gaint trong</t>
  </si>
  <si>
    <t>Phoøng nguû</t>
  </si>
  <si>
    <t>Truïc 2,21/K,L</t>
  </si>
  <si>
    <t>Truïc R/K10,13</t>
  </si>
  <si>
    <t>Caên hoä nhoû(4 caên)</t>
  </si>
  <si>
    <t>Töôøng ñôõ ñan beáp</t>
  </si>
  <si>
    <t>Töôøng ñôõ bar</t>
  </si>
  <si>
    <t>Neàn bar</t>
  </si>
  <si>
    <t>Laàu 2-&gt;Laàu 3 (2 laàu)</t>
  </si>
  <si>
    <t>AF.15513</t>
  </si>
  <si>
    <t>Beâ toâng gaïch vôõ, vöõa tam hôïp caùt mòn maùc 50</t>
  </si>
  <si>
    <t>Hoäp gen</t>
  </si>
  <si>
    <t>Caên hoä C lôùn(2 caên)</t>
  </si>
  <si>
    <t>Laàu 4 -&gt;Laàu 5</t>
  </si>
  <si>
    <t>Laàu 6</t>
  </si>
  <si>
    <t>Laàu 7</t>
  </si>
  <si>
    <t>Laàu 8</t>
  </si>
  <si>
    <t>Laàu 9</t>
  </si>
  <si>
    <t>Laàu 10</t>
  </si>
  <si>
    <t>Laàu 11</t>
  </si>
  <si>
    <t>Laàu 12</t>
  </si>
  <si>
    <t>Laàu 13</t>
  </si>
  <si>
    <t>Laàu 14</t>
  </si>
  <si>
    <t>Laàu 15</t>
  </si>
  <si>
    <t>Laàu 4 -&gt;Laàu 15 (12 laàu)</t>
  </si>
  <si>
    <t>Laàu 4-&gt;Laàu 6 (3 laàu)</t>
  </si>
  <si>
    <t>Laàu 7-&gt;Laàu 10 (4 laàu)</t>
  </si>
  <si>
    <t>Laàu 11 -&gt;Laàu 15 (5 laàu)</t>
  </si>
  <si>
    <t>Truïc 8',14'/D,P</t>
  </si>
  <si>
    <t>Laàu 13 -&gt;Laàu 15 (3 laàu)</t>
  </si>
  <si>
    <t>Laàu 8 -&gt; Laàu 9 (2 laàu)</t>
  </si>
  <si>
    <t>Xaây töôøng gaint coù d=20cm vaø h&lt;=50m baèng gaïch oáng 8x8x18 caâu gaïch theû 4x8x18, vöõa XM maùc 75</t>
  </si>
  <si>
    <t>Laàu 4 -&gt;Laàu 11 (8 laàu)</t>
  </si>
  <si>
    <t>Laàu 12 -&gt;Laàu 15 (4 laàu)</t>
  </si>
  <si>
    <t>Xaây töôøng gaint coù d=10cm vaø h&lt;=50m baèng gaïch oáng 8x8x18 caâu gaïch theû 4x8x18, vöõa XM maùc 75</t>
  </si>
  <si>
    <t>Truïc C/1'-3,20-22'</t>
  </si>
  <si>
    <t>Truïc 1',22'/D-E,P-Q</t>
  </si>
  <si>
    <t>Truïc R/1'-3,20-22'</t>
  </si>
  <si>
    <t>Truïc 3,20/B-C,R-S</t>
  </si>
  <si>
    <t>Truïc 10,13/B-C,R-S</t>
  </si>
  <si>
    <t>Truïc A,T/3-4',8'-10,13-14',18'-20</t>
  </si>
  <si>
    <t>Truïc R/10-11,12-13</t>
  </si>
  <si>
    <t>Cöûa ra loâ gia</t>
  </si>
  <si>
    <t>Truïc 11,12/N-R</t>
  </si>
  <si>
    <t>Töôøng baûo veä</t>
  </si>
  <si>
    <t>Maët ñöùng truïc A-T (2 beân ñoái xöùng)</t>
  </si>
  <si>
    <t>Maët ñöùng truïc 1-22 (2 beân ñoái xöùng)</t>
  </si>
  <si>
    <t>Töôøng aâm ñaùy saøn</t>
  </si>
  <si>
    <t>Truïc D,Q/3-10,13-20</t>
  </si>
  <si>
    <t>Loái vaøo nhaø</t>
  </si>
  <si>
    <t>Truïc 11'/G-N</t>
  </si>
  <si>
    <t>WC truïc 2,21/Q-R</t>
  </si>
  <si>
    <t>Phoøng nguû 4</t>
  </si>
  <si>
    <t>Loái vaøo WC</t>
  </si>
  <si>
    <t>P.Sinh hoaït</t>
  </si>
  <si>
    <t>Hoäp gaint caàu thang</t>
  </si>
  <si>
    <t>Gaint phoøng KT</t>
  </si>
  <si>
    <t>Töôøng ñôõ neàn beáp</t>
  </si>
  <si>
    <t>Töôøng ñôõ neàn bar</t>
  </si>
  <si>
    <t>Traùt gôø chæ VXM caùt mòn maùc 75, h&lt;=50m</t>
  </si>
  <si>
    <t>Baû baèng ma tít vaøo töôøng ngoaøi, h&lt;=50m</t>
  </si>
  <si>
    <t>Baû baèng ma tít vaøo töôøng trong, h&lt;=50m</t>
  </si>
  <si>
    <t>Baû baèng ma tít vaøo coät ngoaøi, h&lt;=50m</t>
  </si>
  <si>
    <t>Baû baèng ma tít vaøo coät, daàm, traàn, caàu thang, lanh toâ trong, h&lt;=50m</t>
  </si>
  <si>
    <t>OÂ troáng haàm 1</t>
  </si>
  <si>
    <t>Tröø DT oáp gaïch</t>
  </si>
  <si>
    <t>Ñaù töï nhieân oáp chaân boàn hoa</t>
  </si>
  <si>
    <t>Tröø DT oáp ñaù boàn hoa</t>
  </si>
  <si>
    <t>Tröø DT oáp ñaù granite maøu maët ngoaøi</t>
  </si>
  <si>
    <t>Tröø oâ troáng khuoân vieàn ngoaøi nhaø</t>
  </si>
  <si>
    <t>Khuoân cöûa goã º100x50, h&lt;=4m</t>
  </si>
  <si>
    <t>Chæ khuoân cöûa goã º30x10, h&lt;=4m</t>
  </si>
  <si>
    <t>Taám hôïp kim nhoâm</t>
  </si>
  <si>
    <t>AI.11121</t>
  </si>
  <si>
    <t>Theùp maùi ñoùn</t>
  </si>
  <si>
    <t>Saûn xuaát theùp maùi ñoùn</t>
  </si>
  <si>
    <t>AI.61121</t>
  </si>
  <si>
    <t>Laép theùp maùi ñoùn</t>
  </si>
  <si>
    <t>Laép bulon neo maùi ñoùn</t>
  </si>
  <si>
    <t>Sôn saét theùp caùc loaïi 3 nöôùc, h&lt;=4m</t>
  </si>
  <si>
    <t>Keøo maùi ñoùn</t>
  </si>
  <si>
    <t>Lan can ram doác</t>
  </si>
  <si>
    <t>Theùp taám</t>
  </si>
  <si>
    <t>OÂ xy</t>
  </si>
  <si>
    <t>chai</t>
  </si>
  <si>
    <t>Ñaát ñeøn</t>
  </si>
  <si>
    <t>Ñinh taùn D22</t>
  </si>
  <si>
    <t>Daây theùp D6-D8</t>
  </si>
  <si>
    <t>Saét hình L35</t>
  </si>
  <si>
    <t>Goã cheøn</t>
  </si>
  <si>
    <t>Bulon neo maùi ñoùn</t>
  </si>
  <si>
    <t>Lan can saét caàu thang, h&lt;=16m</t>
  </si>
  <si>
    <t>Tuû aâm töôøng, h&lt;=16m</t>
  </si>
  <si>
    <t>Khung lam nhoâm, h&lt;=16m</t>
  </si>
  <si>
    <t>Khung saét baûo veä cöûa, h&lt;=16m</t>
  </si>
  <si>
    <t>Khung lam nhoâm</t>
  </si>
  <si>
    <t>Khung saét baûo veä cöûa</t>
  </si>
  <si>
    <t>Ñaù granite töï nhieân baøn lavabo</t>
  </si>
  <si>
    <t>Ñaù granite töï nhieân baäc caáp</t>
  </si>
  <si>
    <t>Ñaù granite töï nhieân baøn beáp</t>
  </si>
  <si>
    <t>Cöûa soå khung nhoâm, kính cöôøng löïc</t>
  </si>
  <si>
    <t>Töôøng Vaùch cöùng thang maùy</t>
  </si>
  <si>
    <t>Töôøng gaint 10</t>
  </si>
  <si>
    <t>Taïm tính</t>
  </si>
  <si>
    <t>Traàn löûng, laàu 1,2,3</t>
  </si>
  <si>
    <t>Khung saét baûo veä cöûa, h&lt;=50m</t>
  </si>
  <si>
    <t>Traàn thaïch cao khung nhoâm chìm, h&lt;=50m</t>
  </si>
  <si>
    <t>Keû joint/Taïm tính</t>
  </si>
  <si>
    <t>Sôn coät daàm, traàn, töôøng, 1 nöôùc loùt, 2 nöôùc phuû ngoaøi nhaø ñaõ baû, h&lt;=50m</t>
  </si>
  <si>
    <t>Sôn daàm, traàn, coät töôøng, 1 nöôùc loùt, 2 nöôùc phuû trong nhaø ñaõ baû, h&lt;=50m</t>
  </si>
  <si>
    <t>Laùt saân ñöôøng noäi boä baèng gaïch væa heø 400x400</t>
  </si>
  <si>
    <t>Saân ñöôøng noäi boä</t>
  </si>
  <si>
    <t>Truïc A2,T2/1d-22'</t>
  </si>
  <si>
    <t>Truïc A'-S'/0-1b</t>
  </si>
  <si>
    <t>Laùng tao doác saøn loâgia, saân phôi, chieàu daøy 2,0cm, vöõa XM maùc 75, h&lt;=50m</t>
  </si>
  <si>
    <t>Laùng tao doác saøn veä sinh, chieàu daøy 2,0cm, vöõa XM maùc 75, h&lt;=50m</t>
  </si>
  <si>
    <t>Laùt neàn cöûa baèng ñaù granite töï nhieân, h&lt;=50m</t>
  </si>
  <si>
    <t>Sôn saét theùp caùc loaïi 3 nöôùc, h&lt;=50m</t>
  </si>
  <si>
    <t>OÅ khoùa cöûa ñi, h&lt;=50m</t>
  </si>
  <si>
    <t>Tröø oáp baøn lavabo</t>
  </si>
  <si>
    <t>I.1- COÂNG TAÙC XAÂY - TOÂ</t>
  </si>
  <si>
    <t>I.2- COÂNG TAÙC HOAØN THIEÄN</t>
  </si>
  <si>
    <t>II.1- COÂNG TAÙC XAÂY - TOÂ</t>
  </si>
  <si>
    <t>II.2- COÂNG TAÙC HOAØN THIEÄN</t>
  </si>
  <si>
    <t>IV.1- COÂNG TAÙC XAÂY - TOÂ</t>
  </si>
  <si>
    <t>Traùt töôøng ngoaøi, chieàu daøy traùt 1,5cm, vöõa XM maùc 75, h&gt;50m</t>
  </si>
  <si>
    <t>COÂNG TRÌNH: CHUNG CÖ CAO TAÀNG KEÁT HÔÏP THÖÔNG MAÏI - DÒCH VUÏ</t>
  </si>
  <si>
    <t>ÑÒA ÑIEÅM: LOÂ CHUNG CÖ D3 VAØ D4 KHU DAÂN CÖ PHUÙ LÔÏI - PHÖÔØNG 07 - QUAÄN 08 - TP.HOÀ CHÍ MINH</t>
  </si>
  <si>
    <t>I- TAÀNG HAÀM -&gt; ÑAÙY SAØN TAÀNG 2 (h&lt;=4,5m)</t>
  </si>
  <si>
    <t>(Baèng chöõ: Baỷ traêm ba möôi boán tyû, moät traêm chín möôi chín trieäu, naêm traêm taùm möôi taùm nghìn, boán traêm taùm möôi baûy ñoàng)</t>
  </si>
  <si>
    <t>THAØNH PHOÁ HOÀ CHÍ MINH - THAÙNG 07 NAÊM 2018</t>
  </si>
  <si>
    <t>Tp.Hoà Chí Minh, ngaøy 18 thaùng 07 naêm 2018</t>
  </si>
  <si>
    <t>Thoâng baùo giaù Xaây döïng thaùng 05 naêm 2018 treân ñòa baøn Tp.Hoà Chí Minh, baûng giaù do sôû taøi chính coâng boá theo tuaàn cuûa thaùng 06/2018;</t>
  </si>
  <si>
    <t>Thoâng baùo giaù thöïc teá thaùng 07 naêm 2018, treân ñòa baøn Tp.Hoà Chí Minh;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</si>
</sst>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0">
    <numFmt numFmtId="41" formatCode="_-* #,##0_-;\-* #,##0_-;_-* &quot;-&quot;_-;_-@_-"/>
    <numFmt numFmtId="43" formatCode="_-* #,##0.00_-;\-* #,##0.00_-;_-* &quot;-&quot;??_-;_-@_-"/>
    <numFmt numFmtId="164" formatCode="_(&quot;$&quot;* #,##0_);_(&quot;$&quot;* \(#,##0\);_(&quot;$&quot;* &quot;-&quot;_);_(@_)"/>
    <numFmt numFmtId="165" formatCode="_(* #,##0_);_(* \(#,##0\);_(* &quot;-&quot;_);_(@_)"/>
    <numFmt numFmtId="166" formatCode="_(&quot;$&quot;* #,##0.00_);_(&quot;$&quot;* \(#,##0.00\);_(&quot;$&quot;* &quot;-&quot;??_);_(@_)"/>
    <numFmt numFmtId="167" formatCode="_(* #,##0.00_);_(* \(#,##0.00\);_(* &quot;-&quot;??_);_(@_)"/>
    <numFmt numFmtId="168" formatCode="_(* #,##0_);_(* \(#,##0\);_(* &quot;-&quot;??_);_(@_)"/>
    <numFmt numFmtId="169" formatCode="_(* #,##0.0_);_(* \(#,##0.0\);_(* &quot;-&quot;??_);_(@_)"/>
    <numFmt numFmtId="170" formatCode="_(* #,##0.000_);_(* \(#,##0.000\);_(* &quot;-&quot;??_);_(@_)"/>
    <numFmt numFmtId="171" formatCode="#,##0.000"/>
    <numFmt numFmtId="172" formatCode="0.000"/>
    <numFmt numFmtId="173" formatCode="0.0000"/>
    <numFmt numFmtId="174" formatCode="0.0%"/>
    <numFmt numFmtId="175" formatCode="#,##0.0"/>
    <numFmt numFmtId="176" formatCode="&quot;\&quot;#,##0;[Red]&quot;\&quot;\-#,##0"/>
    <numFmt numFmtId="177" formatCode="&quot;\&quot;#,##0.00;[Red]&quot;\&quot;\-#,##0.00"/>
    <numFmt numFmtId="178" formatCode="\$#,##0\ ;\(\$#,##0\)"/>
    <numFmt numFmtId="179" formatCode="&quot;\&quot;#,##0;[Red]&quot;\&quot;&quot;\&quot;\-#,##0"/>
    <numFmt numFmtId="180" formatCode="&quot;\&quot;#,##0.00;[Red]&quot;\&quot;&quot;\&quot;&quot;\&quot;&quot;\&quot;&quot;\&quot;&quot;\&quot;\-#,##0.00"/>
    <numFmt numFmtId="181" formatCode="_-&quot;$&quot;* #,##0_-;\-&quot;$&quot;* #,##0_-;_-&quot;$&quot;* &quot;-&quot;_-;_-@_-"/>
    <numFmt numFmtId="182" formatCode="_-&quot;$&quot;* #,##0.00_-;\-&quot;$&quot;* #,##0.00_-;_-&quot;$&quot;* &quot;-&quot;??_-;_-@_-"/>
    <numFmt numFmtId="183" formatCode="&quot;$&quot;#,##0;[Red]\-&quot;$&quot;#,##0"/>
    <numFmt numFmtId="184" formatCode="#,##0\ &quot;$&quot;_);[Red]\(#,##0\ &quot;$&quot;\)"/>
    <numFmt numFmtId="185" formatCode="&quot;$&quot;###,0&quot;.&quot;00_);[Red]\(&quot;$&quot;###,0&quot;.&quot;00\)"/>
    <numFmt numFmtId="186" formatCode="#,##0.0000"/>
    <numFmt numFmtId="187" formatCode="_(* #,##0.000000_);_(* \(#,##0.000000\);_(* &quot;-&quot;??_);_(@_)"/>
    <numFmt numFmtId="188" formatCode="_(* #,##0.0000_);_(* \(#,##0.0000\);_(* &quot;-&quot;??_);_(@_)"/>
    <numFmt numFmtId="189" formatCode="0.00_)"/>
    <numFmt numFmtId="190" formatCode="0.0"/>
    <numFmt numFmtId="191" formatCode="#,##0\ &quot;F&quot;;[Red]\-#,##0\ &quot;F&quot;"/>
    <numFmt numFmtId="192" formatCode="#,##0.00\ &quot;F&quot;;\-#,##0.00\ &quot;F&quot;"/>
    <numFmt numFmtId="193" formatCode="#,##0.00\ &quot;F&quot;;[Red]\-#,##0.00\ &quot;F&quot;"/>
    <numFmt numFmtId="194" formatCode="_-* #,##0\ &quot;F&quot;_-;\-* #,##0\ &quot;F&quot;_-;_-* &quot;-&quot;\ &quot;F&quot;_-;_-@_-"/>
    <numFmt numFmtId="195" formatCode="_-* #,##0\ _F_-;\-* #,##0\ _F_-;_-* &quot;-&quot;\ _F_-;_-@_-"/>
    <numFmt numFmtId="196" formatCode="_-* #,##0.00\ &quot;F&quot;_-;\-* #,##0.00\ &quot;F&quot;_-;_-* &quot;-&quot;??\ &quot;F&quot;_-;_-@_-"/>
    <numFmt numFmtId="197" formatCode="_-* #,##0.00\ _F_-;\-* #,##0.00\ _F_-;_-* &quot;-&quot;??\ _F_-;_-@_-"/>
    <numFmt numFmtId="198" formatCode="_(&quot;$&quot;\ * #,##0_);_(&quot;$&quot;\ * \(#,##0\);_(&quot;$&quot;\ * &quot;-&quot;_);_(@_)"/>
    <numFmt numFmtId="199" formatCode="_(&quot;$&quot;\ * #,##0.00_);_(&quot;$&quot;\ * \(#,##0.00\);_(&quot;$&quot;\ * &quot;-&quot;??_);_(@_)"/>
    <numFmt numFmtId="200" formatCode="_(&quot;$&quot;* #,##0.0000_);_(&quot;$&quot;* \(#,##0.0000\);_(&quot;$&quot;* &quot;-&quot;??_);_(@_)"/>
    <numFmt numFmtId="201" formatCode="_ * #,##0_ ;_ * \-#,##0_ ;_ * &quot;-&quot;_ ;_ @_ "/>
    <numFmt numFmtId="202" formatCode="_ * #,##0.00_ ;_ * \-#,##0.00_ ;_ * &quot;-&quot;??_ ;_ @_ "/>
    <numFmt numFmtId="203" formatCode="_ * #,##0.00_)\ &quot;F&quot;_ ;_ * \(#,##0.00\)\ &quot;F&quot;_ ;_ * &quot;-&quot;??_)\ &quot;F&quot;_ ;_ @_ "/>
    <numFmt numFmtId="204" formatCode="_ * #,##0.00_)\ _$_ ;_ * \(#,##0.00\)\ _$_ ;_ * &quot;-&quot;??_)\ _$_ ;_ @_ "/>
    <numFmt numFmtId="205" formatCode="&quot;SFr.&quot;\ #,##0.00;&quot;SFr.&quot;\ \-#,##0.00"/>
    <numFmt numFmtId="206" formatCode="&quot;SFr.&quot;\ #,##0.00;[Red]&quot;SFr.&quot;\ \-#,##0.00"/>
    <numFmt numFmtId="207" formatCode="#,###"/>
    <numFmt numFmtId="208" formatCode="0.00000"/>
    <numFmt numFmtId="209" formatCode="#."/>
    <numFmt numFmtId="210" formatCode="\t#,##0"/>
    <numFmt numFmtId="211" formatCode="0_)"/>
  </numFmts>
  <fonts count="110">
    <font>
      <sz val="10"/>
      <name val="VNI-Aptima"/>
    </font>
    <font>
      <sz val="10"/>
      <name val="VNI-Aptima"/>
    </font>
    <font>
      <sz val="8"/>
      <name val="VNI-Aptima"/>
    </font>
    <font>
      <sz val="10"/>
      <name val="Arial"/>
      <family val="2"/>
    </font>
    <font>
      <sz val="10"/>
      <name val="Arial"/>
      <family val="2"/>
    </font>
    <font>
      <b/>
      <sz val="12"/>
      <name val="Arial"/>
      <family val="2"/>
    </font>
    <font>
      <b/>
      <sz val="18"/>
      <name val="Arial"/>
      <family val="2"/>
    </font>
    <font>
      <sz val="10"/>
      <name val="MS Sans Serif"/>
      <family val="2"/>
    </font>
    <font>
      <sz val="12"/>
      <name val="Arial"/>
      <family val="2"/>
    </font>
    <font>
      <sz val="8"/>
      <name val="VNI-Helve"/>
    </font>
    <font>
      <sz val="14"/>
      <name val="뼻뮝"/>
      <family val="3"/>
      <charset val="129"/>
    </font>
    <font>
      <sz val="12"/>
      <name val="바탕체"/>
      <family val="3"/>
    </font>
    <font>
      <sz val="12"/>
      <name val="뼻뮝"/>
      <family val="1"/>
      <charset val="129"/>
    </font>
    <font>
      <sz val="12"/>
      <name val="Courier"/>
      <family val="3"/>
    </font>
    <font>
      <sz val="12"/>
      <name val="바탕체"/>
      <family val="1"/>
      <charset val="129"/>
    </font>
    <font>
      <sz val="10"/>
      <name val="굴림체"/>
      <family val="3"/>
      <charset val="129"/>
    </font>
    <font>
      <sz val="10"/>
      <name val=" "/>
      <family val="1"/>
      <charset val="136"/>
    </font>
    <font>
      <sz val="12"/>
      <name val="Times New Roman"/>
      <family val="1"/>
    </font>
    <font>
      <sz val="12"/>
      <name val="VNI-Helve-Condense"/>
    </font>
    <font>
      <sz val="8"/>
      <name val="VNI-Helve-Condense"/>
    </font>
    <font>
      <sz val="10"/>
      <name val="VNI-Helve-Condense"/>
    </font>
    <font>
      <sz val="9"/>
      <name val="VNI-Helve-Condense"/>
    </font>
    <font>
      <b/>
      <sz val="14"/>
      <name val="VNI-Helve-Condense"/>
    </font>
    <font>
      <b/>
      <sz val="12"/>
      <name val="VNI-Helve-Condense"/>
    </font>
    <font>
      <sz val="11"/>
      <name val="VNI-Helve-Condense"/>
    </font>
    <font>
      <b/>
      <sz val="8"/>
      <name val="VNI-Helve-Condense"/>
    </font>
    <font>
      <b/>
      <sz val="11"/>
      <name val="VNI-Helve-Condense"/>
    </font>
    <font>
      <b/>
      <sz val="10"/>
      <name val="VNI-Helve-Condense"/>
    </font>
    <font>
      <i/>
      <sz val="10"/>
      <name val="VNI-Helve-Condense"/>
    </font>
    <font>
      <b/>
      <sz val="9"/>
      <name val="VNI-Helve-Condense"/>
    </font>
    <font>
      <i/>
      <sz val="8"/>
      <name val="VNI-Helve-Condense"/>
    </font>
    <font>
      <i/>
      <sz val="9"/>
      <name val="VNI-Helve-Condense"/>
    </font>
    <font>
      <b/>
      <i/>
      <sz val="10"/>
      <name val="VNI-Helve-Condense"/>
    </font>
    <font>
      <b/>
      <sz val="28"/>
      <name val="VNI-Helve-Condense"/>
    </font>
    <font>
      <sz val="14"/>
      <name val="VNI-Helve-Condense"/>
    </font>
    <font>
      <b/>
      <i/>
      <sz val="9"/>
      <name val="VNI-Helve-Condense"/>
    </font>
    <font>
      <b/>
      <sz val="16"/>
      <name val="VNI-Helve-Condense"/>
    </font>
    <font>
      <b/>
      <sz val="36"/>
      <name val="VNI-Helve-Condense"/>
    </font>
    <font>
      <sz val="24"/>
      <name val="VNI-Helve-Condense"/>
    </font>
    <font>
      <sz val="16"/>
      <name val="VNI-Helve-Condense"/>
    </font>
    <font>
      <b/>
      <i/>
      <sz val="12"/>
      <name val="VNI-Helve-Condense"/>
    </font>
    <font>
      <b/>
      <i/>
      <sz val="11"/>
      <name val="VNI-Helve-Condense"/>
    </font>
    <font>
      <b/>
      <i/>
      <u/>
      <sz val="11"/>
      <name val="VNI-Helve-Condense"/>
    </font>
    <font>
      <i/>
      <sz val="11"/>
      <name val="VNI-Helve-Condense"/>
    </font>
    <font>
      <i/>
      <u/>
      <sz val="11"/>
      <name val="VNI-Helve-Condense"/>
    </font>
    <font>
      <b/>
      <sz val="18"/>
      <name val="VNI-Helve-Condense"/>
    </font>
    <font>
      <b/>
      <u/>
      <sz val="10"/>
      <name val="VNI-Helve-Condense"/>
    </font>
    <font>
      <b/>
      <i/>
      <sz val="8"/>
      <name val="VNI-Helve-Condense"/>
    </font>
    <font>
      <b/>
      <vertAlign val="subscript"/>
      <sz val="12"/>
      <name val="VNI-Helve-Condense"/>
    </font>
    <font>
      <i/>
      <sz val="12"/>
      <name val="VNI-Helve-Condense"/>
    </font>
    <font>
      <vertAlign val="subscript"/>
      <sz val="12"/>
      <name val="VNI-Helve-Condense"/>
    </font>
    <font>
      <b/>
      <vertAlign val="subscript"/>
      <sz val="10"/>
      <name val="VNI-Helve-Condense"/>
    </font>
    <font>
      <sz val="10"/>
      <name val="VNI-Aptima"/>
    </font>
    <font>
      <b/>
      <sz val="18"/>
      <color indexed="56"/>
      <name val="Cambria"/>
      <family val="2"/>
    </font>
    <font>
      <b/>
      <sz val="11"/>
      <color indexed="56"/>
      <name val="Calibri"/>
      <family val="2"/>
    </font>
    <font>
      <sz val="11"/>
      <color indexed="17"/>
      <name val="Calibri"/>
      <family val="2"/>
    </font>
    <font>
      <sz val="11"/>
      <color indexed="20"/>
      <name val="Calibri"/>
      <family val="2"/>
    </font>
    <font>
      <sz val="11"/>
      <color indexed="60"/>
      <name val="Calibri"/>
      <family val="2"/>
    </font>
    <font>
      <sz val="11"/>
      <color indexed="62"/>
      <name val="Calibri"/>
      <family val="2"/>
    </font>
    <font>
      <b/>
      <sz val="11"/>
      <color indexed="63"/>
      <name val="Calibri"/>
      <family val="2"/>
    </font>
    <font>
      <b/>
      <sz val="11"/>
      <color indexed="52"/>
      <name val="Calibri"/>
      <family val="2"/>
    </font>
    <font>
      <sz val="11"/>
      <color indexed="52"/>
      <name val="Calibri"/>
      <family val="2"/>
    </font>
    <font>
      <b/>
      <sz val="11"/>
      <color indexed="9"/>
      <name val="Calibri"/>
      <family val="2"/>
    </font>
    <font>
      <sz val="11"/>
      <color indexed="10"/>
      <name val="Calibri"/>
      <family val="2"/>
    </font>
    <font>
      <i/>
      <sz val="11"/>
      <color indexed="23"/>
      <name val="Calibri"/>
      <family val="2"/>
    </font>
    <font>
      <sz val="11"/>
      <color indexed="9"/>
      <name val="Calibri"/>
      <family val="2"/>
    </font>
    <font>
      <sz val="11"/>
      <color indexed="8"/>
      <name val="Calibri"/>
      <family val="2"/>
    </font>
    <font>
      <sz val="10"/>
      <color indexed="10"/>
      <name val="VNI-Helve-Condense"/>
    </font>
    <font>
      <sz val="10"/>
      <name val="MS Sans Serif"/>
      <family val="2"/>
    </font>
    <font>
      <sz val="10"/>
      <name val="Helv"/>
      <charset val="204"/>
    </font>
    <font>
      <sz val="10"/>
      <name val="Helv"/>
      <family val="2"/>
    </font>
    <font>
      <sz val="10"/>
      <name val=".VnArial"/>
      <family val="2"/>
    </font>
    <font>
      <sz val="10"/>
      <color indexed="8"/>
      <name val="MS Sans Serif"/>
      <family val="2"/>
    </font>
    <font>
      <sz val="12"/>
      <name val="VNI-Times"/>
    </font>
    <font>
      <sz val="12"/>
      <name val="????"/>
      <charset val="136"/>
    </font>
    <font>
      <b/>
      <u/>
      <sz val="14"/>
      <color indexed="8"/>
      <name val=".VnBook-AntiquaH"/>
      <family val="2"/>
    </font>
    <font>
      <i/>
      <sz val="12"/>
      <color indexed="8"/>
      <name val=".VnBook-AntiquaH"/>
      <family val="2"/>
    </font>
    <font>
      <b/>
      <sz val="12"/>
      <color indexed="8"/>
      <name val=".VnBook-Antiqua"/>
      <family val="2"/>
    </font>
    <font>
      <i/>
      <sz val="12"/>
      <color indexed="8"/>
      <name val=".VnBook-Antiqua"/>
      <family val="2"/>
    </font>
    <font>
      <sz val="12"/>
      <name val="¹UAAA¼"/>
      <family val="3"/>
      <charset val="129"/>
    </font>
    <font>
      <sz val="8"/>
      <name val="Arial"/>
      <family val="2"/>
    </font>
    <font>
      <b/>
      <sz val="12"/>
      <name val=".VnBook-AntiquaH"/>
      <family val="2"/>
    </font>
    <font>
      <b/>
      <i/>
      <sz val="16"/>
      <name val="Helv"/>
    </font>
    <font>
      <sz val="14"/>
      <name val=".VnArial"/>
      <family val="2"/>
    </font>
    <font>
      <sz val="9"/>
      <name val="Arial"/>
      <family val="2"/>
    </font>
    <font>
      <sz val="10"/>
      <name val="VNI-Times"/>
    </font>
    <font>
      <sz val="11"/>
      <name val="??"/>
      <family val="3"/>
      <charset val="129"/>
    </font>
    <font>
      <sz val="12"/>
      <name val="¹ÙÅÁÃ¼"/>
      <charset val="129"/>
    </font>
    <font>
      <sz val="11"/>
      <name val="µ¸¿ò"/>
      <charset val="129"/>
    </font>
    <font>
      <b/>
      <sz val="10"/>
      <name val="Helv"/>
    </font>
    <font>
      <b/>
      <sz val="12"/>
      <name val="Helv"/>
    </font>
    <font>
      <b/>
      <sz val="11"/>
      <name val="Helv"/>
    </font>
    <font>
      <b/>
      <sz val="12"/>
      <name val="VN-NTime"/>
    </font>
    <font>
      <sz val="10"/>
      <name val="Times New Roman"/>
      <family val="1"/>
    </font>
    <font>
      <sz val="13"/>
      <name val=".VnTime"/>
      <family val="2"/>
    </font>
    <font>
      <sz val="10"/>
      <name val="??"/>
      <family val="3"/>
      <charset val="129"/>
    </font>
    <font>
      <sz val="12"/>
      <name val="???"/>
      <family val="1"/>
      <charset val="129"/>
    </font>
    <font>
      <sz val="12"/>
      <name val="|??¢¥¢¬¨Ï"/>
      <family val="1"/>
      <charset val="129"/>
    </font>
    <font>
      <sz val="11"/>
      <name val="–¾’©"/>
      <family val="1"/>
      <charset val="128"/>
    </font>
    <font>
      <sz val="11"/>
      <name val="돋움"/>
      <family val="3"/>
      <charset val="129"/>
    </font>
    <font>
      <sz val="10"/>
      <name val=".VnTime"/>
      <family val="2"/>
    </font>
    <font>
      <b/>
      <sz val="1"/>
      <color indexed="16"/>
      <name val="Courier"/>
      <family val="3"/>
    </font>
    <font>
      <b/>
      <sz val="14"/>
      <name val=".VnTimeH"/>
      <family val="2"/>
    </font>
    <font>
      <sz val="10"/>
      <name val=".VnAvant"/>
      <family val="2"/>
    </font>
    <font>
      <sz val="9"/>
      <name val=".VnTime"/>
      <family val="2"/>
    </font>
    <font>
      <sz val="11"/>
      <name val="VNI-Times"/>
    </font>
    <font>
      <sz val="12"/>
      <name val="Times New Roman"/>
      <family val="1"/>
      <charset val="163"/>
    </font>
    <font>
      <sz val="16"/>
      <name val="AngsanaUPC"/>
      <family val="3"/>
    </font>
    <font>
      <sz val="10"/>
      <name val="명조"/>
      <family val="3"/>
      <charset val="129"/>
    </font>
    <font>
      <sz val="10"/>
      <name val="Courier"/>
      <family val="3"/>
    </font>
  </fonts>
  <fills count="26">
    <fill>
      <patternFill patternType="none"/>
    </fill>
    <fill>
      <patternFill patternType="gray125"/>
    </fill>
    <fill>
      <patternFill patternType="solid">
        <fgColor indexed="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6"/>
        <bgColor indexed="64"/>
      </patternFill>
    </fill>
    <fill>
      <patternFill patternType="solid">
        <fgColor indexed="43"/>
      </patternFill>
    </fill>
    <fill>
      <patternFill patternType="solid">
        <fgColor indexed="26"/>
      </patternFill>
    </fill>
  </fills>
  <borders count="59">
    <border>
      <left/>
      <right/>
      <top/>
      <bottom/>
      <diagonal/>
    </border>
    <border>
      <left/>
      <right/>
      <top/>
      <bottom style="hair">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thin">
        <color indexed="64"/>
      </left>
      <right style="thin">
        <color indexed="64"/>
      </right>
      <top/>
      <bottom style="thin">
        <color indexed="64"/>
      </bottom>
      <diagonal/>
    </border>
    <border>
      <left/>
      <right/>
      <top style="medium">
        <color indexed="64"/>
      </top>
      <bottom style="medium">
        <color indexed="64"/>
      </bottom>
      <diagonal/>
    </border>
    <border>
      <left/>
      <right/>
      <top style="thin">
        <color indexed="64"/>
      </top>
      <bottom style="thin">
        <color indexed="64"/>
      </bottom>
      <diagonal/>
    </border>
    <border>
      <left/>
      <right/>
      <top/>
      <bottom style="medium">
        <color indexed="30"/>
      </bottom>
      <diagonal/>
    </border>
    <border>
      <left style="thin">
        <color indexed="64"/>
      </left>
      <right style="thin">
        <color indexed="64"/>
      </right>
      <top style="thin">
        <color indexed="64"/>
      </top>
      <bottom style="thin">
        <color indexed="64"/>
      </bottom>
      <diagonal/>
    </border>
    <border>
      <left/>
      <right/>
      <top/>
      <bottom style="double">
        <color indexed="52"/>
      </bottom>
      <diagonal/>
    </border>
    <border>
      <left/>
      <right/>
      <top/>
      <bottom style="medium">
        <color indexed="64"/>
      </bottom>
      <diagonal/>
    </border>
    <border>
      <left style="thin">
        <color indexed="64"/>
      </left>
      <right style="thin">
        <color indexed="64"/>
      </right>
      <top style="thin">
        <color indexed="64"/>
      </top>
      <bottom style="hair">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medium">
        <color indexed="64"/>
      </top>
      <bottom/>
      <diagonal/>
    </border>
    <border>
      <left/>
      <right/>
      <top style="hair">
        <color indexed="64"/>
      </top>
      <bottom style="hair">
        <color indexed="64"/>
      </bottom>
      <diagonal/>
    </border>
    <border>
      <left style="thin">
        <color indexed="64"/>
      </left>
      <right/>
      <top style="thin">
        <color indexed="64"/>
      </top>
      <bottom style="thin">
        <color indexed="64"/>
      </bottom>
      <diagonal/>
    </border>
    <border>
      <left/>
      <right/>
      <top style="double">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style="thin">
        <color indexed="64"/>
      </left>
      <right/>
      <top/>
      <bottom style="hair">
        <color indexed="64"/>
      </bottom>
      <diagonal/>
    </border>
    <border>
      <left/>
      <right style="hair">
        <color indexed="64"/>
      </right>
      <top/>
      <bottom style="hair">
        <color indexed="64"/>
      </bottom>
      <diagonal/>
    </border>
    <border>
      <left style="thin">
        <color indexed="64"/>
      </left>
      <right style="thin">
        <color indexed="64"/>
      </right>
      <top style="hair">
        <color indexed="64"/>
      </top>
      <bottom/>
      <diagonal/>
    </border>
    <border>
      <left style="thin">
        <color indexed="64"/>
      </left>
      <right/>
      <top style="hair">
        <color indexed="64"/>
      </top>
      <bottom/>
      <diagonal/>
    </border>
    <border>
      <left/>
      <right style="thin">
        <color indexed="64"/>
      </right>
      <top/>
      <bottom style="thin">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right style="thin">
        <color indexed="64"/>
      </right>
      <top style="hair">
        <color indexed="64"/>
      </top>
      <bottom style="thin">
        <color indexed="64"/>
      </bottom>
      <diagonal/>
    </border>
    <border>
      <left/>
      <right/>
      <top style="hair">
        <color indexed="64"/>
      </top>
      <bottom style="thin">
        <color indexed="64"/>
      </bottom>
      <diagonal/>
    </border>
    <border>
      <left style="hair">
        <color indexed="64"/>
      </left>
      <right style="hair">
        <color indexed="64"/>
      </right>
      <top/>
      <bottom style="hair">
        <color indexed="64"/>
      </bottom>
      <diagonal/>
    </border>
    <border>
      <left style="hair">
        <color indexed="64"/>
      </left>
      <right/>
      <top style="hair">
        <color indexed="64"/>
      </top>
      <bottom style="hair">
        <color indexed="64"/>
      </bottom>
      <diagonal/>
    </border>
    <border>
      <left/>
      <right style="hair">
        <color indexed="64"/>
      </right>
      <top/>
      <bottom/>
      <diagonal/>
    </border>
    <border>
      <left/>
      <right style="hair">
        <color indexed="64"/>
      </right>
      <top style="hair">
        <color indexed="64"/>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307">
    <xf numFmtId="0" fontId="0" fillId="0" borderId="0"/>
    <xf numFmtId="181" fontId="73" fillId="0" borderId="0" applyFont="0" applyFill="0" applyBorder="0" applyAlignment="0" applyProtection="0"/>
    <xf numFmtId="180" fontId="4" fillId="0" borderId="0" applyFont="0" applyFill="0" applyBorder="0" applyAlignment="0" applyProtection="0"/>
    <xf numFmtId="199" fontId="71" fillId="0" borderId="0" applyFont="0" applyFill="0" applyBorder="0" applyAlignment="0" applyProtection="0"/>
    <xf numFmtId="179" fontId="4" fillId="0" borderId="0" applyFont="0" applyFill="0" applyBorder="0" applyAlignment="0" applyProtection="0"/>
    <xf numFmtId="0" fontId="4" fillId="0" borderId="0" applyNumberFormat="0" applyFill="0" applyBorder="0" applyAlignment="0" applyProtection="0"/>
    <xf numFmtId="200" fontId="85" fillId="0" borderId="0" applyFont="0" applyFill="0" applyBorder="0" applyAlignment="0" applyProtection="0"/>
    <xf numFmtId="0" fontId="95" fillId="0" borderId="1"/>
    <xf numFmtId="201" fontId="71" fillId="0" borderId="0" applyFont="0" applyFill="0" applyBorder="0" applyAlignment="0" applyProtection="0"/>
    <xf numFmtId="41" fontId="74" fillId="0" borderId="0" applyFont="0" applyFill="0" applyBorder="0" applyAlignment="0" applyProtection="0"/>
    <xf numFmtId="9" fontId="86" fillId="0" borderId="0" applyFont="0" applyFill="0" applyBorder="0" applyAlignment="0" applyProtection="0"/>
    <xf numFmtId="164" fontId="13" fillId="0" borderId="0" applyFont="0" applyFill="0" applyBorder="0" applyAlignment="0" applyProtection="0"/>
    <xf numFmtId="0" fontId="96" fillId="0" borderId="0" applyFont="0" applyFill="0" applyBorder="0" applyAlignment="0" applyProtection="0"/>
    <xf numFmtId="0" fontId="4" fillId="0" borderId="0" applyFont="0" applyFill="0" applyBorder="0" applyAlignment="0" applyProtection="0"/>
    <xf numFmtId="0" fontId="4" fillId="0" borderId="0" applyFont="0" applyFill="0" applyBorder="0" applyAlignment="0" applyProtection="0"/>
    <xf numFmtId="0" fontId="97" fillId="0" borderId="0"/>
    <xf numFmtId="0" fontId="4" fillId="0" borderId="0" applyNumberFormat="0" applyFill="0" applyBorder="0" applyAlignment="0" applyProtection="0"/>
    <xf numFmtId="0" fontId="70" fillId="0" borderId="0"/>
    <xf numFmtId="164" fontId="85" fillId="0" borderId="0" applyFont="0" applyFill="0" applyBorder="0" applyAlignment="0" applyProtection="0"/>
    <xf numFmtId="181" fontId="73" fillId="0" borderId="0" applyFont="0" applyFill="0" applyBorder="0" applyAlignment="0" applyProtection="0"/>
    <xf numFmtId="43" fontId="73" fillId="0" borderId="0" applyFont="0" applyFill="0" applyBorder="0" applyAlignment="0" applyProtection="0"/>
    <xf numFmtId="43" fontId="85" fillId="0" borderId="0" applyFont="0" applyFill="0" applyBorder="0" applyAlignment="0" applyProtection="0"/>
    <xf numFmtId="197" fontId="85" fillId="0" borderId="0" applyFont="0" applyFill="0" applyBorder="0" applyAlignment="0" applyProtection="0"/>
    <xf numFmtId="43" fontId="85" fillId="0" borderId="0" applyFont="0" applyFill="0" applyBorder="0" applyAlignment="0" applyProtection="0"/>
    <xf numFmtId="43" fontId="85" fillId="0" borderId="0" applyFont="0" applyFill="0" applyBorder="0" applyAlignment="0" applyProtection="0"/>
    <xf numFmtId="167" fontId="85" fillId="0" borderId="0" applyFont="0" applyFill="0" applyBorder="0" applyAlignment="0" applyProtection="0"/>
    <xf numFmtId="167" fontId="85" fillId="0" borderId="0" applyFont="0" applyFill="0" applyBorder="0" applyAlignment="0" applyProtection="0"/>
    <xf numFmtId="41" fontId="73" fillId="0" borderId="0" applyFont="0" applyFill="0" applyBorder="0" applyAlignment="0" applyProtection="0"/>
    <xf numFmtId="164" fontId="85" fillId="0" borderId="0" applyFont="0" applyFill="0" applyBorder="0" applyAlignment="0" applyProtection="0"/>
    <xf numFmtId="198" fontId="85" fillId="0" borderId="0" applyFont="0" applyFill="0" applyBorder="0" applyAlignment="0" applyProtection="0"/>
    <xf numFmtId="194" fontId="73" fillId="0" borderId="0" applyFont="0" applyFill="0" applyBorder="0" applyAlignment="0" applyProtection="0"/>
    <xf numFmtId="194" fontId="85" fillId="0" borderId="0" applyFont="0" applyFill="0" applyBorder="0" applyAlignment="0" applyProtection="0"/>
    <xf numFmtId="43" fontId="85" fillId="0" borderId="0" applyFont="0" applyFill="0" applyBorder="0" applyAlignment="0" applyProtection="0"/>
    <xf numFmtId="197" fontId="85" fillId="0" borderId="0" applyFont="0" applyFill="0" applyBorder="0" applyAlignment="0" applyProtection="0"/>
    <xf numFmtId="43" fontId="85" fillId="0" borderId="0" applyFont="0" applyFill="0" applyBorder="0" applyAlignment="0" applyProtection="0"/>
    <xf numFmtId="43" fontId="85" fillId="0" borderId="0" applyFont="0" applyFill="0" applyBorder="0" applyAlignment="0" applyProtection="0"/>
    <xf numFmtId="43" fontId="73" fillId="0" borderId="0" applyFont="0" applyFill="0" applyBorder="0" applyAlignment="0" applyProtection="0"/>
    <xf numFmtId="167" fontId="85" fillId="0" borderId="0" applyFont="0" applyFill="0" applyBorder="0" applyAlignment="0" applyProtection="0"/>
    <xf numFmtId="167" fontId="85" fillId="0" borderId="0" applyFont="0" applyFill="0" applyBorder="0" applyAlignment="0" applyProtection="0"/>
    <xf numFmtId="41" fontId="85" fillId="0" borderId="0" applyFont="0" applyFill="0" applyBorder="0" applyAlignment="0" applyProtection="0"/>
    <xf numFmtId="195" fontId="85" fillId="0" borderId="0" applyFont="0" applyFill="0" applyBorder="0" applyAlignment="0" applyProtection="0"/>
    <xf numFmtId="41" fontId="85" fillId="0" borderId="0" applyFont="0" applyFill="0" applyBorder="0" applyAlignment="0" applyProtection="0"/>
    <xf numFmtId="41" fontId="85" fillId="0" borderId="0" applyFont="0" applyFill="0" applyBorder="0" applyAlignment="0" applyProtection="0"/>
    <xf numFmtId="165" fontId="85" fillId="0" borderId="0" applyFont="0" applyFill="0" applyBorder="0" applyAlignment="0" applyProtection="0"/>
    <xf numFmtId="165" fontId="85" fillId="0" borderId="0" applyFont="0" applyFill="0" applyBorder="0" applyAlignment="0" applyProtection="0"/>
    <xf numFmtId="198" fontId="85" fillId="0" borderId="0" applyFont="0" applyFill="0" applyBorder="0" applyAlignment="0" applyProtection="0"/>
    <xf numFmtId="194" fontId="73" fillId="0" borderId="0" applyFont="0" applyFill="0" applyBorder="0" applyAlignment="0" applyProtection="0"/>
    <xf numFmtId="194" fontId="85" fillId="0" borderId="0" applyFont="0" applyFill="0" applyBorder="0" applyAlignment="0" applyProtection="0"/>
    <xf numFmtId="41" fontId="73" fillId="0" borderId="0" applyFont="0" applyFill="0" applyBorder="0" applyAlignment="0" applyProtection="0"/>
    <xf numFmtId="43" fontId="73" fillId="0" borderId="0" applyFont="0" applyFill="0" applyBorder="0" applyAlignment="0" applyProtection="0"/>
    <xf numFmtId="41" fontId="85" fillId="0" borderId="0" applyFont="0" applyFill="0" applyBorder="0" applyAlignment="0" applyProtection="0"/>
    <xf numFmtId="195" fontId="85" fillId="0" borderId="0" applyFont="0" applyFill="0" applyBorder="0" applyAlignment="0" applyProtection="0"/>
    <xf numFmtId="41" fontId="85" fillId="0" borderId="0" applyFont="0" applyFill="0" applyBorder="0" applyAlignment="0" applyProtection="0"/>
    <xf numFmtId="41" fontId="85" fillId="0" borderId="0" applyFont="0" applyFill="0" applyBorder="0" applyAlignment="0" applyProtection="0"/>
    <xf numFmtId="165" fontId="85" fillId="0" borderId="0" applyFont="0" applyFill="0" applyBorder="0" applyAlignment="0" applyProtection="0"/>
    <xf numFmtId="165" fontId="85" fillId="0" borderId="0" applyFont="0" applyFill="0" applyBorder="0" applyAlignment="0" applyProtection="0"/>
    <xf numFmtId="43" fontId="85" fillId="0" borderId="0" applyFont="0" applyFill="0" applyBorder="0" applyAlignment="0" applyProtection="0"/>
    <xf numFmtId="197" fontId="85" fillId="0" borderId="0" applyFont="0" applyFill="0" applyBorder="0" applyAlignment="0" applyProtection="0"/>
    <xf numFmtId="43" fontId="85" fillId="0" borderId="0" applyFont="0" applyFill="0" applyBorder="0" applyAlignment="0" applyProtection="0"/>
    <xf numFmtId="43" fontId="85" fillId="0" borderId="0" applyFont="0" applyFill="0" applyBorder="0" applyAlignment="0" applyProtection="0"/>
    <xf numFmtId="167" fontId="85" fillId="0" borderId="0" applyFont="0" applyFill="0" applyBorder="0" applyAlignment="0" applyProtection="0"/>
    <xf numFmtId="167" fontId="85" fillId="0" borderId="0" applyFont="0" applyFill="0" applyBorder="0" applyAlignment="0" applyProtection="0"/>
    <xf numFmtId="41" fontId="73" fillId="0" borderId="0" applyFont="0" applyFill="0" applyBorder="0" applyAlignment="0" applyProtection="0"/>
    <xf numFmtId="181" fontId="73" fillId="0" borderId="0" applyFont="0" applyFill="0" applyBorder="0" applyAlignment="0" applyProtection="0"/>
    <xf numFmtId="198" fontId="85" fillId="0" borderId="0" applyFont="0" applyFill="0" applyBorder="0" applyAlignment="0" applyProtection="0"/>
    <xf numFmtId="194" fontId="73" fillId="0" borderId="0" applyFont="0" applyFill="0" applyBorder="0" applyAlignment="0" applyProtection="0"/>
    <xf numFmtId="194" fontId="85" fillId="0" borderId="0" applyFont="0" applyFill="0" applyBorder="0" applyAlignment="0" applyProtection="0"/>
    <xf numFmtId="41" fontId="73" fillId="0" borderId="0" applyFont="0" applyFill="0" applyBorder="0" applyAlignment="0" applyProtection="0"/>
    <xf numFmtId="41" fontId="85" fillId="0" borderId="0" applyFont="0" applyFill="0" applyBorder="0" applyAlignment="0" applyProtection="0"/>
    <xf numFmtId="195" fontId="85" fillId="0" borderId="0" applyFont="0" applyFill="0" applyBorder="0" applyAlignment="0" applyProtection="0"/>
    <xf numFmtId="41" fontId="85" fillId="0" borderId="0" applyFont="0" applyFill="0" applyBorder="0" applyAlignment="0" applyProtection="0"/>
    <xf numFmtId="41" fontId="85" fillId="0" borderId="0" applyFont="0" applyFill="0" applyBorder="0" applyAlignment="0" applyProtection="0"/>
    <xf numFmtId="165" fontId="85" fillId="0" borderId="0" applyFont="0" applyFill="0" applyBorder="0" applyAlignment="0" applyProtection="0"/>
    <xf numFmtId="165" fontId="85" fillId="0" borderId="0" applyFont="0" applyFill="0" applyBorder="0" applyAlignment="0" applyProtection="0"/>
    <xf numFmtId="43" fontId="85" fillId="0" borderId="0" applyFont="0" applyFill="0" applyBorder="0" applyAlignment="0" applyProtection="0"/>
    <xf numFmtId="197" fontId="85" fillId="0" borderId="0" applyFont="0" applyFill="0" applyBorder="0" applyAlignment="0" applyProtection="0"/>
    <xf numFmtId="43" fontId="85" fillId="0" borderId="0" applyFont="0" applyFill="0" applyBorder="0" applyAlignment="0" applyProtection="0"/>
    <xf numFmtId="43" fontId="85" fillId="0" borderId="0" applyFont="0" applyFill="0" applyBorder="0" applyAlignment="0" applyProtection="0"/>
    <xf numFmtId="167" fontId="85" fillId="0" borderId="0" applyFont="0" applyFill="0" applyBorder="0" applyAlignment="0" applyProtection="0"/>
    <xf numFmtId="167" fontId="85" fillId="0" borderId="0" applyFont="0" applyFill="0" applyBorder="0" applyAlignment="0" applyProtection="0"/>
    <xf numFmtId="181" fontId="73" fillId="0" borderId="0" applyFont="0" applyFill="0" applyBorder="0" applyAlignment="0" applyProtection="0"/>
    <xf numFmtId="43" fontId="73" fillId="0" borderId="0" applyFont="0" applyFill="0" applyBorder="0" applyAlignment="0" applyProtection="0"/>
    <xf numFmtId="0" fontId="70" fillId="0" borderId="0"/>
    <xf numFmtId="0" fontId="98" fillId="0" borderId="0"/>
    <xf numFmtId="0" fontId="98" fillId="0" borderId="0"/>
    <xf numFmtId="0" fontId="98" fillId="0" borderId="0"/>
    <xf numFmtId="0" fontId="4" fillId="0" borderId="0"/>
    <xf numFmtId="0" fontId="75" fillId="2" borderId="0"/>
    <xf numFmtId="9" fontId="87" fillId="0" borderId="0" applyFont="0" applyFill="0" applyBorder="0" applyAlignment="0" applyProtection="0"/>
    <xf numFmtId="0" fontId="76" fillId="2" borderId="0"/>
    <xf numFmtId="0" fontId="66" fillId="3" borderId="0" applyNumberFormat="0" applyBorder="0" applyAlignment="0" applyProtection="0"/>
    <xf numFmtId="0" fontId="66" fillId="4" borderId="0" applyNumberFormat="0" applyBorder="0" applyAlignment="0" applyProtection="0"/>
    <xf numFmtId="0" fontId="66" fillId="5" borderId="0" applyNumberFormat="0" applyBorder="0" applyAlignment="0" applyProtection="0"/>
    <xf numFmtId="0" fontId="66" fillId="6" borderId="0" applyNumberFormat="0" applyBorder="0" applyAlignment="0" applyProtection="0"/>
    <xf numFmtId="0" fontId="66" fillId="7" borderId="0" applyNumberFormat="0" applyBorder="0" applyAlignment="0" applyProtection="0"/>
    <xf numFmtId="0" fontId="66" fillId="8" borderId="0" applyNumberFormat="0" applyBorder="0" applyAlignment="0" applyProtection="0"/>
    <xf numFmtId="0" fontId="77" fillId="2" borderId="0"/>
    <xf numFmtId="0" fontId="78" fillId="0" borderId="0">
      <alignment wrapText="1"/>
    </xf>
    <xf numFmtId="0" fontId="66" fillId="9" borderId="0" applyNumberFormat="0" applyBorder="0" applyAlignment="0" applyProtection="0"/>
    <xf numFmtId="0" fontId="66" fillId="10" borderId="0" applyNumberFormat="0" applyBorder="0" applyAlignment="0" applyProtection="0"/>
    <xf numFmtId="0" fontId="66" fillId="11" borderId="0" applyNumberFormat="0" applyBorder="0" applyAlignment="0" applyProtection="0"/>
    <xf numFmtId="0" fontId="66" fillId="6" borderId="0" applyNumberFormat="0" applyBorder="0" applyAlignment="0" applyProtection="0"/>
    <xf numFmtId="0" fontId="66" fillId="9" borderId="0" applyNumberFormat="0" applyBorder="0" applyAlignment="0" applyProtection="0"/>
    <xf numFmtId="0" fontId="66" fillId="12" borderId="0" applyNumberFormat="0" applyBorder="0" applyAlignment="0" applyProtection="0"/>
    <xf numFmtId="0" fontId="65" fillId="13" borderId="0" applyNumberFormat="0" applyBorder="0" applyAlignment="0" applyProtection="0"/>
    <xf numFmtId="0" fontId="65" fillId="10" borderId="0" applyNumberFormat="0" applyBorder="0" applyAlignment="0" applyProtection="0"/>
    <xf numFmtId="0" fontId="65" fillId="11" borderId="0" applyNumberFormat="0" applyBorder="0" applyAlignment="0" applyProtection="0"/>
    <xf numFmtId="0" fontId="65" fillId="14" borderId="0" applyNumberFormat="0" applyBorder="0" applyAlignment="0" applyProtection="0"/>
    <xf numFmtId="0" fontId="65" fillId="15" borderId="0" applyNumberFormat="0" applyBorder="0" applyAlignment="0" applyProtection="0"/>
    <xf numFmtId="0" fontId="65" fillId="16" borderId="0" applyNumberFormat="0" applyBorder="0" applyAlignment="0" applyProtection="0"/>
    <xf numFmtId="0" fontId="65" fillId="17" borderId="0" applyNumberFormat="0" applyBorder="0" applyAlignment="0" applyProtection="0"/>
    <xf numFmtId="0" fontId="65" fillId="18" borderId="0" applyNumberFormat="0" applyBorder="0" applyAlignment="0" applyProtection="0"/>
    <xf numFmtId="0" fontId="65" fillId="19" borderId="0" applyNumberFormat="0" applyBorder="0" applyAlignment="0" applyProtection="0"/>
    <xf numFmtId="0" fontId="65" fillId="14" borderId="0" applyNumberFormat="0" applyBorder="0" applyAlignment="0" applyProtection="0"/>
    <xf numFmtId="0" fontId="65" fillId="15" borderId="0" applyNumberFormat="0" applyBorder="0" applyAlignment="0" applyProtection="0"/>
    <xf numFmtId="0" fontId="65" fillId="20" borderId="0" applyNumberFormat="0" applyBorder="0" applyAlignment="0" applyProtection="0"/>
    <xf numFmtId="203" fontId="3" fillId="0" borderId="0" applyFont="0" applyFill="0" applyBorder="0" applyAlignment="0" applyProtection="0"/>
    <xf numFmtId="0" fontId="79" fillId="0" borderId="0" applyFont="0" applyFill="0" applyBorder="0" applyAlignment="0" applyProtection="0"/>
    <xf numFmtId="205" fontId="73" fillId="0" borderId="0" applyFont="0" applyFill="0" applyBorder="0" applyAlignment="0" applyProtection="0"/>
    <xf numFmtId="190" fontId="3" fillId="0" borderId="0" applyFont="0" applyFill="0" applyBorder="0" applyAlignment="0" applyProtection="0"/>
    <xf numFmtId="0" fontId="79" fillId="0" borderId="0" applyFont="0" applyFill="0" applyBorder="0" applyAlignment="0" applyProtection="0"/>
    <xf numFmtId="206" fontId="73" fillId="0" borderId="0" applyFont="0" applyFill="0" applyBorder="0" applyAlignment="0" applyProtection="0"/>
    <xf numFmtId="204" fontId="3" fillId="0" borderId="0" applyFont="0" applyFill="0" applyBorder="0" applyAlignment="0" applyProtection="0"/>
    <xf numFmtId="0" fontId="79" fillId="0" borderId="0" applyFont="0" applyFill="0" applyBorder="0" applyAlignment="0" applyProtection="0"/>
    <xf numFmtId="201" fontId="87" fillId="0" borderId="0" applyFont="0" applyFill="0" applyBorder="0" applyAlignment="0" applyProtection="0"/>
    <xf numFmtId="172" fontId="3" fillId="0" borderId="0" applyFont="0" applyFill="0" applyBorder="0" applyAlignment="0" applyProtection="0"/>
    <xf numFmtId="0" fontId="79" fillId="0" borderId="0" applyFont="0" applyFill="0" applyBorder="0" applyAlignment="0" applyProtection="0"/>
    <xf numFmtId="202" fontId="87" fillId="0" borderId="0" applyFont="0" applyFill="0" applyBorder="0" applyAlignment="0" applyProtection="0"/>
    <xf numFmtId="181" fontId="73" fillId="0" borderId="0" applyFont="0" applyFill="0" applyBorder="0" applyAlignment="0" applyProtection="0"/>
    <xf numFmtId="0" fontId="56" fillId="4" borderId="0" applyNumberFormat="0" applyBorder="0" applyAlignment="0" applyProtection="0"/>
    <xf numFmtId="0" fontId="79" fillId="0" borderId="0"/>
    <xf numFmtId="0" fontId="88" fillId="0" borderId="0"/>
    <xf numFmtId="0" fontId="79" fillId="0" borderId="0"/>
    <xf numFmtId="0" fontId="88" fillId="0" borderId="0"/>
    <xf numFmtId="0" fontId="99" fillId="0" borderId="0" applyFill="0" applyBorder="0" applyAlignment="0"/>
    <xf numFmtId="0" fontId="60" fillId="21" borderId="2" applyNumberFormat="0" applyAlignment="0" applyProtection="0"/>
    <xf numFmtId="0" fontId="89" fillId="0" borderId="0"/>
    <xf numFmtId="196" fontId="85" fillId="0" borderId="0" applyFont="0" applyFill="0" applyBorder="0" applyAlignment="0" applyProtection="0"/>
    <xf numFmtId="0" fontId="62" fillId="22" borderId="3" applyNumberFormat="0" applyAlignment="0" applyProtection="0"/>
    <xf numFmtId="1" fontId="52" fillId="0" borderId="4" applyBorder="0"/>
    <xf numFmtId="167" fontId="1" fillId="0" borderId="0" applyFont="0" applyFill="0" applyBorder="0" applyAlignment="0" applyProtection="0"/>
    <xf numFmtId="167" fontId="52" fillId="0" borderId="0" applyFont="0" applyFill="0" applyBorder="0" applyAlignment="0" applyProtection="0"/>
    <xf numFmtId="167" fontId="3" fillId="0" borderId="0" applyFont="0" applyFill="0" applyBorder="0" applyAlignment="0" applyProtection="0"/>
    <xf numFmtId="167" fontId="4" fillId="0" borderId="0" applyFont="0" applyFill="0" applyBorder="0" applyAlignment="0" applyProtection="0"/>
    <xf numFmtId="167" fontId="52" fillId="0" borderId="0" applyFont="0" applyFill="0" applyBorder="0" applyAlignment="0" applyProtection="0"/>
    <xf numFmtId="3" fontId="4" fillId="0" borderId="0" applyFont="0" applyFill="0" applyBorder="0" applyAlignment="0" applyProtection="0"/>
    <xf numFmtId="3" fontId="4" fillId="0" borderId="0" applyFont="0" applyFill="0" applyBorder="0" applyAlignment="0" applyProtection="0"/>
    <xf numFmtId="178" fontId="4" fillId="0" borderId="0" applyFont="0" applyFill="0" applyBorder="0" applyAlignment="0" applyProtection="0"/>
    <xf numFmtId="178" fontId="4" fillId="0" borderId="0" applyFont="0" applyFill="0" applyBorder="0" applyAlignment="0" applyProtection="0"/>
    <xf numFmtId="0" fontId="4" fillId="0" borderId="0" applyFont="0" applyFill="0" applyBorder="0" applyAlignment="0" applyProtection="0"/>
    <xf numFmtId="0" fontId="4" fillId="0" borderId="0" applyFont="0" applyFill="0" applyBorder="0" applyAlignment="0" applyProtection="0"/>
    <xf numFmtId="170" fontId="73" fillId="0" borderId="0" applyFont="0" applyFill="0" applyBorder="0" applyAlignment="0" applyProtection="0"/>
    <xf numFmtId="188" fontId="73" fillId="0" borderId="0" applyFont="0" applyFill="0" applyBorder="0" applyAlignment="0" applyProtection="0"/>
    <xf numFmtId="0" fontId="64" fillId="0" borderId="0" applyNumberFormat="0" applyFill="0" applyBorder="0" applyAlignment="0" applyProtection="0"/>
    <xf numFmtId="2" fontId="4" fillId="0" borderId="0" applyFont="0" applyFill="0" applyBorder="0" applyAlignment="0" applyProtection="0"/>
    <xf numFmtId="2" fontId="4" fillId="0" borderId="0" applyFont="0" applyFill="0" applyBorder="0" applyAlignment="0" applyProtection="0"/>
    <xf numFmtId="0" fontId="55" fillId="5" borderId="0" applyNumberFormat="0" applyBorder="0" applyAlignment="0" applyProtection="0"/>
    <xf numFmtId="38" fontId="80" fillId="2" borderId="0" applyNumberFormat="0" applyBorder="0" applyAlignment="0" applyProtection="0"/>
    <xf numFmtId="0" fontId="81" fillId="0" borderId="0" applyNumberFormat="0" applyFont="0" applyBorder="0" applyAlignment="0">
      <alignment horizontal="left" vertical="center"/>
    </xf>
    <xf numFmtId="0" fontId="90" fillId="0" borderId="0">
      <alignment horizontal="left"/>
    </xf>
    <xf numFmtId="0" fontId="5" fillId="0" borderId="5" applyNumberFormat="0" applyAlignment="0" applyProtection="0">
      <alignment horizontal="left" vertical="center"/>
    </xf>
    <xf numFmtId="0" fontId="5" fillId="0" borderId="6">
      <alignment horizontal="left" vertical="center"/>
    </xf>
    <xf numFmtId="0" fontId="6" fillId="0" borderId="0" applyNumberFormat="0" applyFill="0" applyBorder="0" applyAlignment="0" applyProtection="0"/>
    <xf numFmtId="0" fontId="5" fillId="0" borderId="0" applyNumberFormat="0" applyFill="0" applyBorder="0" applyAlignment="0" applyProtection="0"/>
    <xf numFmtId="0" fontId="54" fillId="0" borderId="7" applyNumberFormat="0" applyFill="0" applyAlignment="0" applyProtection="0"/>
    <xf numFmtId="0" fontId="54" fillId="0" borderId="0" applyNumberFormat="0" applyFill="0" applyBorder="0" applyAlignment="0" applyProtection="0"/>
    <xf numFmtId="187" fontId="73" fillId="0" borderId="0">
      <protection locked="0"/>
    </xf>
    <xf numFmtId="187" fontId="73" fillId="0" borderId="0">
      <protection locked="0"/>
    </xf>
    <xf numFmtId="209" fontId="101" fillId="0" borderId="0">
      <protection locked="0"/>
    </xf>
    <xf numFmtId="49" fontId="102" fillId="0" borderId="8">
      <alignment vertical="center"/>
    </xf>
    <xf numFmtId="165" fontId="85" fillId="0" borderId="0" applyFont="0" applyFill="0" applyBorder="0" applyAlignment="0" applyProtection="0"/>
    <xf numFmtId="10" fontId="80" fillId="23" borderId="8" applyNumberFormat="0" applyBorder="0" applyAlignment="0" applyProtection="0"/>
    <xf numFmtId="0" fontId="58" fillId="8" borderId="2" applyNumberFormat="0" applyAlignment="0" applyProtection="0"/>
    <xf numFmtId="0" fontId="18" fillId="0" borderId="0"/>
    <xf numFmtId="0" fontId="4" fillId="0" borderId="0"/>
    <xf numFmtId="0" fontId="68" fillId="0" borderId="0"/>
    <xf numFmtId="0" fontId="61" fillId="0" borderId="9" applyNumberFormat="0" applyFill="0" applyAlignment="0" applyProtection="0"/>
    <xf numFmtId="38" fontId="7" fillId="0" borderId="0" applyFont="0" applyFill="0" applyBorder="0" applyAlignment="0" applyProtection="0"/>
    <xf numFmtId="40" fontId="7" fillId="0" borderId="0" applyFont="0" applyFill="0" applyBorder="0" applyAlignment="0" applyProtection="0"/>
    <xf numFmtId="38" fontId="68" fillId="0" borderId="0" applyFont="0" applyFill="0" applyBorder="0" applyAlignment="0" applyProtection="0"/>
    <xf numFmtId="40" fontId="68" fillId="0" borderId="0" applyFont="0" applyFill="0" applyBorder="0" applyAlignment="0" applyProtection="0"/>
    <xf numFmtId="0" fontId="91" fillId="0" borderId="10"/>
    <xf numFmtId="207" fontId="103" fillId="0" borderId="11"/>
    <xf numFmtId="184" fontId="7" fillId="0" borderId="0" applyFont="0" applyFill="0" applyBorder="0" applyAlignment="0" applyProtection="0"/>
    <xf numFmtId="185" fontId="7" fillId="0" borderId="0" applyFont="0" applyFill="0" applyBorder="0" applyAlignment="0" applyProtection="0"/>
    <xf numFmtId="208" fontId="104" fillId="0" borderId="0" applyFont="0" applyFill="0" applyBorder="0" applyAlignment="0" applyProtection="0"/>
    <xf numFmtId="210" fontId="105" fillId="0" borderId="0" applyFont="0" applyFill="0" applyBorder="0" applyAlignment="0" applyProtection="0"/>
    <xf numFmtId="0" fontId="8" fillId="0" borderId="0" applyNumberFormat="0" applyFont="0" applyFill="0" applyAlignment="0"/>
    <xf numFmtId="0" fontId="24" fillId="0" borderId="0"/>
    <xf numFmtId="0" fontId="57" fillId="24" borderId="0" applyNumberFormat="0" applyBorder="0" applyAlignment="0" applyProtection="0"/>
    <xf numFmtId="0" fontId="92" fillId="0" borderId="8" applyNumberFormat="0" applyFont="0" applyFill="0" applyBorder="0" applyAlignment="0">
      <alignment horizontal="center"/>
    </xf>
    <xf numFmtId="189" fontId="82" fillId="0" borderId="0"/>
    <xf numFmtId="0" fontId="14" fillId="0" borderId="0"/>
    <xf numFmtId="0" fontId="106" fillId="0" borderId="0"/>
    <xf numFmtId="0" fontId="3" fillId="0" borderId="0"/>
    <xf numFmtId="0" fontId="4" fillId="0" borderId="0"/>
    <xf numFmtId="0" fontId="3" fillId="0" borderId="0"/>
    <xf numFmtId="0" fontId="4" fillId="0" borderId="0"/>
    <xf numFmtId="0" fontId="4" fillId="0" borderId="0"/>
    <xf numFmtId="0" fontId="3" fillId="0" borderId="0"/>
    <xf numFmtId="0" fontId="1" fillId="0" borderId="0"/>
    <xf numFmtId="0" fontId="52" fillId="0" borderId="0"/>
    <xf numFmtId="0" fontId="3" fillId="0" borderId="0"/>
    <xf numFmtId="0" fontId="3" fillId="0" borderId="0"/>
    <xf numFmtId="0" fontId="3" fillId="0" borderId="0"/>
    <xf numFmtId="0" fontId="3" fillId="0" borderId="0"/>
    <xf numFmtId="0" fontId="3" fillId="0" borderId="0"/>
    <xf numFmtId="0" fontId="3" fillId="0" borderId="0"/>
    <xf numFmtId="0" fontId="4" fillId="0" borderId="0"/>
    <xf numFmtId="0" fontId="20" fillId="0" borderId="0" applyNumberFormat="0"/>
    <xf numFmtId="0" fontId="4" fillId="25" borderId="12" applyNumberFormat="0" applyFont="0" applyAlignment="0" applyProtection="0"/>
    <xf numFmtId="0" fontId="4" fillId="0" borderId="0" applyFont="0" applyFill="0" applyBorder="0" applyAlignment="0" applyProtection="0"/>
    <xf numFmtId="0" fontId="93" fillId="0" borderId="0"/>
    <xf numFmtId="0" fontId="59" fillId="21" borderId="13" applyNumberFormat="0" applyAlignment="0" applyProtection="0"/>
    <xf numFmtId="0" fontId="105" fillId="0" borderId="0"/>
    <xf numFmtId="9" fontId="1" fillId="0" borderId="0" applyFont="0" applyFill="0" applyBorder="0" applyAlignment="0" applyProtection="0"/>
    <xf numFmtId="10" fontId="3" fillId="0" borderId="0" applyFont="0" applyFill="0" applyBorder="0" applyAlignment="0" applyProtection="0"/>
    <xf numFmtId="10" fontId="4" fillId="0" borderId="0" applyFont="0" applyFill="0" applyBorder="0" applyAlignment="0" applyProtection="0"/>
    <xf numFmtId="9" fontId="52" fillId="0" borderId="0" applyFont="0" applyFill="0" applyBorder="0" applyAlignment="0" applyProtection="0"/>
    <xf numFmtId="9" fontId="68" fillId="0" borderId="14" applyNumberFormat="0" applyBorder="0"/>
    <xf numFmtId="165" fontId="85" fillId="0" borderId="0" applyFont="0" applyFill="0" applyBorder="0" applyAlignment="0" applyProtection="0"/>
    <xf numFmtId="3" fontId="85" fillId="0" borderId="15">
      <alignment horizontal="right" wrapText="1"/>
    </xf>
    <xf numFmtId="0" fontId="3" fillId="0" borderId="0"/>
    <xf numFmtId="0" fontId="69" fillId="0" borderId="0"/>
    <xf numFmtId="164" fontId="85" fillId="0" borderId="0" applyFont="0" applyFill="0" applyBorder="0" applyAlignment="0" applyProtection="0"/>
    <xf numFmtId="0" fontId="100" fillId="0" borderId="0" applyNumberFormat="0" applyFill="0" applyBorder="0" applyAlignment="0" applyProtection="0"/>
    <xf numFmtId="0" fontId="68" fillId="0" borderId="0"/>
    <xf numFmtId="41" fontId="85" fillId="0" borderId="0" applyFont="0" applyFill="0" applyBorder="0" applyAlignment="0" applyProtection="0"/>
    <xf numFmtId="41" fontId="85" fillId="0" borderId="0" applyFont="0" applyFill="0" applyBorder="0" applyAlignment="0" applyProtection="0"/>
    <xf numFmtId="165" fontId="85" fillId="0" borderId="0" applyFont="0" applyFill="0" applyBorder="0" applyAlignment="0" applyProtection="0"/>
    <xf numFmtId="165" fontId="85" fillId="0" borderId="0" applyFont="0" applyFill="0" applyBorder="0" applyAlignment="0" applyProtection="0"/>
    <xf numFmtId="164" fontId="85" fillId="0" borderId="0" applyFont="0" applyFill="0" applyBorder="0" applyAlignment="0" applyProtection="0"/>
    <xf numFmtId="198" fontId="85" fillId="0" borderId="0" applyFont="0" applyFill="0" applyBorder="0" applyAlignment="0" applyProtection="0"/>
    <xf numFmtId="194" fontId="73" fillId="0" borderId="0" applyFont="0" applyFill="0" applyBorder="0" applyAlignment="0" applyProtection="0"/>
    <xf numFmtId="194" fontId="85" fillId="0" borderId="0" applyFont="0" applyFill="0" applyBorder="0" applyAlignment="0" applyProtection="0"/>
    <xf numFmtId="164" fontId="85" fillId="0" borderId="0" applyFont="0" applyFill="0" applyBorder="0" applyAlignment="0" applyProtection="0"/>
    <xf numFmtId="198" fontId="85" fillId="0" borderId="0" applyFont="0" applyFill="0" applyBorder="0" applyAlignment="0" applyProtection="0"/>
    <xf numFmtId="41" fontId="85" fillId="0" borderId="0" applyFont="0" applyFill="0" applyBorder="0" applyAlignment="0" applyProtection="0"/>
    <xf numFmtId="194" fontId="73" fillId="0" borderId="0" applyFont="0" applyFill="0" applyBorder="0" applyAlignment="0" applyProtection="0"/>
    <xf numFmtId="194" fontId="85" fillId="0" borderId="0" applyFont="0" applyFill="0" applyBorder="0" applyAlignment="0" applyProtection="0"/>
    <xf numFmtId="164" fontId="85" fillId="0" borderId="0" applyFont="0" applyFill="0" applyBorder="0" applyAlignment="0" applyProtection="0"/>
    <xf numFmtId="198" fontId="85" fillId="0" borderId="0" applyFont="0" applyFill="0" applyBorder="0" applyAlignment="0" applyProtection="0"/>
    <xf numFmtId="194" fontId="73" fillId="0" borderId="0" applyFont="0" applyFill="0" applyBorder="0" applyAlignment="0" applyProtection="0"/>
    <xf numFmtId="194" fontId="85" fillId="0" borderId="0" applyFont="0" applyFill="0" applyBorder="0" applyAlignment="0" applyProtection="0"/>
    <xf numFmtId="195" fontId="85" fillId="0" borderId="0" applyFont="0" applyFill="0" applyBorder="0" applyAlignment="0" applyProtection="0"/>
    <xf numFmtId="41" fontId="85" fillId="0" borderId="0" applyFont="0" applyFill="0" applyBorder="0" applyAlignment="0" applyProtection="0"/>
    <xf numFmtId="195" fontId="85" fillId="0" borderId="0" applyFont="0" applyFill="0" applyBorder="0" applyAlignment="0" applyProtection="0"/>
    <xf numFmtId="164" fontId="85" fillId="0" borderId="0" applyFont="0" applyFill="0" applyBorder="0" applyAlignment="0" applyProtection="0"/>
    <xf numFmtId="198" fontId="85" fillId="0" borderId="0" applyFont="0" applyFill="0" applyBorder="0" applyAlignment="0" applyProtection="0"/>
    <xf numFmtId="194" fontId="73" fillId="0" borderId="0" applyFont="0" applyFill="0" applyBorder="0" applyAlignment="0" applyProtection="0"/>
    <xf numFmtId="194" fontId="85" fillId="0" borderId="0" applyFont="0" applyFill="0" applyBorder="0" applyAlignment="0" applyProtection="0"/>
    <xf numFmtId="0" fontId="91" fillId="0" borderId="0"/>
    <xf numFmtId="193" fontId="94" fillId="0" borderId="16">
      <alignment horizontal="right" vertical="center"/>
    </xf>
    <xf numFmtId="193" fontId="94" fillId="0" borderId="16">
      <alignment horizontal="right" vertical="center"/>
    </xf>
    <xf numFmtId="193" fontId="94" fillId="0" borderId="16">
      <alignment horizontal="right" vertical="center"/>
    </xf>
    <xf numFmtId="193" fontId="94" fillId="0" borderId="16">
      <alignment horizontal="right" vertical="center"/>
    </xf>
    <xf numFmtId="193" fontId="94" fillId="0" borderId="16">
      <alignment horizontal="right" vertical="center"/>
    </xf>
    <xf numFmtId="194" fontId="94" fillId="0" borderId="16">
      <alignment horizontal="center"/>
    </xf>
    <xf numFmtId="0" fontId="53" fillId="0" borderId="0" applyNumberFormat="0" applyFill="0" applyBorder="0" applyAlignment="0" applyProtection="0"/>
    <xf numFmtId="0" fontId="4" fillId="0" borderId="17" applyNumberFormat="0" applyFont="0" applyFill="0" applyAlignment="0" applyProtection="0"/>
    <xf numFmtId="0" fontId="4" fillId="0" borderId="17" applyNumberFormat="0" applyFont="0" applyFill="0" applyAlignment="0" applyProtection="0"/>
    <xf numFmtId="0" fontId="67" fillId="0" borderId="0" applyBorder="0">
      <alignment vertical="top" wrapText="1"/>
    </xf>
    <xf numFmtId="191" fontId="94" fillId="0" borderId="0"/>
    <xf numFmtId="192" fontId="94" fillId="0" borderId="8"/>
    <xf numFmtId="0" fontId="9" fillId="0" borderId="0"/>
    <xf numFmtId="0" fontId="72" fillId="0" borderId="0"/>
    <xf numFmtId="172" fontId="73" fillId="0" borderId="0" applyFont="0" applyFill="0" applyBorder="0" applyAlignment="0" applyProtection="0"/>
    <xf numFmtId="168" fontId="73" fillId="0" borderId="0" applyFont="0" applyFill="0" applyBorder="0" applyAlignment="0" applyProtection="0"/>
    <xf numFmtId="0" fontId="63" fillId="0" borderId="0" applyNumberFormat="0" applyFill="0" applyBorder="0" applyAlignment="0" applyProtection="0"/>
    <xf numFmtId="0" fontId="83" fillId="0" borderId="0" applyNumberFormat="0" applyFill="0" applyBorder="0" applyAlignment="0" applyProtection="0"/>
    <xf numFmtId="164" fontId="107" fillId="0" borderId="0" applyFont="0" applyFill="0" applyBorder="0" applyAlignment="0" applyProtection="0"/>
    <xf numFmtId="166" fontId="107" fillId="0" borderId="0" applyFont="0" applyFill="0" applyBorder="0" applyAlignment="0" applyProtection="0"/>
    <xf numFmtId="0" fontId="107" fillId="0" borderId="0"/>
    <xf numFmtId="0" fontId="16" fillId="0" borderId="0" applyFont="0" applyFill="0" applyBorder="0" applyAlignment="0" applyProtection="0"/>
    <xf numFmtId="0" fontId="16" fillId="0" borderId="0" applyFont="0" applyFill="0" applyBorder="0" applyAlignment="0" applyProtection="0"/>
    <xf numFmtId="0" fontId="17" fillId="0" borderId="0">
      <alignment vertical="center"/>
    </xf>
    <xf numFmtId="40" fontId="10" fillId="0" borderId="0" applyFont="0" applyFill="0" applyBorder="0" applyAlignment="0" applyProtection="0"/>
    <xf numFmtId="38"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9" fontId="11" fillId="0" borderId="0" applyFont="0" applyFill="0" applyBorder="0" applyAlignment="0" applyProtection="0"/>
    <xf numFmtId="0" fontId="12" fillId="0" borderId="0"/>
    <xf numFmtId="0" fontId="108" fillId="0" borderId="1"/>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14" fillId="0" borderId="0" applyFont="0" applyFill="0" applyBorder="0" applyAlignment="0" applyProtection="0"/>
    <xf numFmtId="0" fontId="14" fillId="0" borderId="0" applyFont="0" applyFill="0" applyBorder="0" applyAlignment="0" applyProtection="0"/>
    <xf numFmtId="177" fontId="14" fillId="0" borderId="0" applyFont="0" applyFill="0" applyBorder="0" applyAlignment="0" applyProtection="0"/>
    <xf numFmtId="176" fontId="14" fillId="0" borderId="0" applyFont="0" applyFill="0" applyBorder="0" applyAlignment="0" applyProtection="0"/>
    <xf numFmtId="0" fontId="15" fillId="0" borderId="0"/>
    <xf numFmtId="0" fontId="8" fillId="0" borderId="0"/>
    <xf numFmtId="41" fontId="84" fillId="0" borderId="0" applyFont="0" applyFill="0" applyBorder="0" applyAlignment="0" applyProtection="0"/>
    <xf numFmtId="43" fontId="8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211" fontId="109" fillId="0" borderId="0"/>
    <xf numFmtId="181" fontId="84" fillId="0" borderId="0" applyFont="0" applyFill="0" applyBorder="0" applyAlignment="0" applyProtection="0"/>
    <xf numFmtId="183" fontId="13" fillId="0" borderId="0" applyFont="0" applyFill="0" applyBorder="0" applyAlignment="0" applyProtection="0"/>
    <xf numFmtId="182" fontId="84" fillId="0" borderId="0" applyFont="0" applyFill="0" applyBorder="0" applyAlignment="0" applyProtection="0"/>
    <xf numFmtId="166" fontId="4" fillId="0" borderId="0" applyFont="0" applyFill="0" applyBorder="0" applyAlignment="0" applyProtection="0"/>
    <xf numFmtId="164" fontId="4" fillId="0" borderId="0" applyFont="0" applyFill="0" applyBorder="0" applyAlignment="0" applyProtection="0"/>
  </cellStyleXfs>
  <cellXfs count="544">
    <xf numFmtId="0" fontId="0" fillId="0" borderId="0" xfId="0"/>
    <xf numFmtId="0" fontId="19" fillId="0" borderId="0" xfId="205" applyFont="1"/>
    <xf numFmtId="0" fontId="20" fillId="0" borderId="0" xfId="205" applyFont="1"/>
    <xf numFmtId="49" fontId="21" fillId="0" borderId="0" xfId="205" applyNumberFormat="1" applyFont="1" applyAlignment="1">
      <alignment horizontal="center"/>
    </xf>
    <xf numFmtId="0" fontId="20" fillId="0" borderId="0" xfId="205" applyFont="1" applyAlignment="1">
      <alignment horizontal="center"/>
    </xf>
    <xf numFmtId="171" fontId="20" fillId="0" borderId="0" xfId="205" applyNumberFormat="1" applyFont="1" applyAlignment="1">
      <alignment horizontal="center"/>
    </xf>
    <xf numFmtId="171" fontId="20" fillId="0" borderId="0" xfId="140" applyNumberFormat="1" applyFont="1" applyFill="1"/>
    <xf numFmtId="3" fontId="20" fillId="0" borderId="0" xfId="205" applyNumberFormat="1" applyFont="1" applyAlignment="1">
      <alignment horizontal="center"/>
    </xf>
    <xf numFmtId="3" fontId="20" fillId="0" borderId="0" xfId="140" applyNumberFormat="1" applyFont="1" applyFill="1"/>
    <xf numFmtId="0" fontId="22" fillId="0" borderId="0" xfId="205" applyFont="1"/>
    <xf numFmtId="49" fontId="23" fillId="0" borderId="0" xfId="207" applyNumberFormat="1" applyFont="1" applyAlignment="1">
      <alignment horizontal="centerContinuous"/>
    </xf>
    <xf numFmtId="3" fontId="27" fillId="0" borderId="0" xfId="140" applyNumberFormat="1" applyFont="1" applyFill="1" applyAlignment="1">
      <alignment horizontal="centerContinuous"/>
    </xf>
    <xf numFmtId="0" fontId="19" fillId="0" borderId="18" xfId="205" applyFont="1" applyBorder="1"/>
    <xf numFmtId="49" fontId="29" fillId="0" borderId="18" xfId="205" applyNumberFormat="1" applyFont="1" applyBorder="1"/>
    <xf numFmtId="0" fontId="27" fillId="0" borderId="19" xfId="205" applyFont="1" applyBorder="1" applyAlignment="1">
      <alignment horizontal="center"/>
    </xf>
    <xf numFmtId="0" fontId="27" fillId="0" borderId="20" xfId="205" applyFont="1" applyBorder="1" applyAlignment="1">
      <alignment horizontal="center"/>
    </xf>
    <xf numFmtId="171" fontId="27" fillId="0" borderId="20" xfId="205" applyNumberFormat="1" applyFont="1" applyBorder="1" applyAlignment="1">
      <alignment horizontal="center"/>
    </xf>
    <xf numFmtId="171" fontId="27" fillId="0" borderId="18" xfId="140" applyNumberFormat="1" applyFont="1" applyFill="1" applyBorder="1"/>
    <xf numFmtId="3" fontId="27" fillId="0" borderId="18" xfId="205" applyNumberFormat="1" applyFont="1" applyBorder="1" applyAlignment="1">
      <alignment horizontal="center"/>
    </xf>
    <xf numFmtId="3" fontId="20" fillId="0" borderId="19" xfId="140" applyNumberFormat="1" applyFont="1" applyFill="1" applyBorder="1"/>
    <xf numFmtId="3" fontId="20" fillId="0" borderId="20" xfId="140" applyNumberFormat="1" applyFont="1" applyFill="1" applyBorder="1"/>
    <xf numFmtId="3" fontId="20" fillId="0" borderId="21" xfId="140" applyNumberFormat="1" applyFont="1" applyFill="1" applyBorder="1"/>
    <xf numFmtId="0" fontId="25" fillId="0" borderId="22" xfId="205" applyFont="1" applyBorder="1" applyAlignment="1">
      <alignment horizontal="center"/>
    </xf>
    <xf numFmtId="49" fontId="29" fillId="0" borderId="22" xfId="205" applyNumberFormat="1" applyFont="1" applyBorder="1" applyAlignment="1">
      <alignment horizontal="center"/>
    </xf>
    <xf numFmtId="0" fontId="27" fillId="0" borderId="23" xfId="205" applyFont="1" applyBorder="1" applyAlignment="1">
      <alignment horizontal="center"/>
    </xf>
    <xf numFmtId="0" fontId="27" fillId="0" borderId="24" xfId="205" applyFont="1" applyBorder="1" applyAlignment="1">
      <alignment horizontal="centerContinuous"/>
    </xf>
    <xf numFmtId="171" fontId="27" fillId="0" borderId="24" xfId="205" applyNumberFormat="1" applyFont="1" applyBorder="1" applyAlignment="1">
      <alignment horizontal="centerContinuous"/>
    </xf>
    <xf numFmtId="171" fontId="27" fillId="0" borderId="22" xfId="140" applyNumberFormat="1" applyFont="1" applyFill="1" applyBorder="1" applyAlignment="1">
      <alignment horizontal="center"/>
    </xf>
    <xf numFmtId="3" fontId="27" fillId="0" borderId="22" xfId="205" applyNumberFormat="1" applyFont="1" applyBorder="1" applyAlignment="1">
      <alignment horizontal="center"/>
    </xf>
    <xf numFmtId="3" fontId="27" fillId="0" borderId="25" xfId="140" applyNumberFormat="1" applyFont="1" applyFill="1" applyBorder="1" applyAlignment="1">
      <alignment horizontal="centerContinuous"/>
    </xf>
    <xf numFmtId="3" fontId="27" fillId="0" borderId="4" xfId="140" applyNumberFormat="1" applyFont="1" applyFill="1" applyBorder="1" applyAlignment="1">
      <alignment horizontal="centerContinuous"/>
    </xf>
    <xf numFmtId="0" fontId="19" fillId="0" borderId="4" xfId="205" applyFont="1" applyBorder="1"/>
    <xf numFmtId="49" fontId="29" fillId="0" borderId="4" xfId="205" applyNumberFormat="1" applyFont="1" applyBorder="1" applyAlignment="1">
      <alignment horizontal="center"/>
    </xf>
    <xf numFmtId="0" fontId="27" fillId="0" borderId="25" xfId="205" applyFont="1" applyBorder="1" applyAlignment="1">
      <alignment horizontal="center"/>
    </xf>
    <xf numFmtId="0" fontId="25" fillId="0" borderId="4" xfId="205" applyFont="1" applyBorder="1" applyAlignment="1">
      <alignment horizontal="center"/>
    </xf>
    <xf numFmtId="171" fontId="25" fillId="0" borderId="4" xfId="205" applyNumberFormat="1" applyFont="1" applyBorder="1" applyAlignment="1">
      <alignment horizontal="center"/>
    </xf>
    <xf numFmtId="171" fontId="27" fillId="0" borderId="4" xfId="140" applyNumberFormat="1" applyFont="1" applyFill="1" applyBorder="1"/>
    <xf numFmtId="3" fontId="27" fillId="0" borderId="4" xfId="205" applyNumberFormat="1" applyFont="1" applyBorder="1" applyAlignment="1">
      <alignment horizontal="center"/>
    </xf>
    <xf numFmtId="3" fontId="27" fillId="0" borderId="4" xfId="140" applyNumberFormat="1" applyFont="1" applyFill="1" applyBorder="1" applyAlignment="1">
      <alignment horizontal="center"/>
    </xf>
    <xf numFmtId="0" fontId="27" fillId="0" borderId="0" xfId="205" applyFont="1" applyAlignment="1">
      <alignment horizontal="right"/>
    </xf>
    <xf numFmtId="0" fontId="27" fillId="0" borderId="0" xfId="205" applyFont="1" applyAlignment="1">
      <alignment horizontal="center"/>
    </xf>
    <xf numFmtId="171" fontId="27" fillId="0" borderId="0" xfId="205" applyNumberFormat="1" applyFont="1" applyAlignment="1">
      <alignment horizontal="center"/>
    </xf>
    <xf numFmtId="171" fontId="27" fillId="0" borderId="26" xfId="205" applyNumberFormat="1" applyFont="1" applyBorder="1" applyAlignment="1">
      <alignment horizontal="center"/>
    </xf>
    <xf numFmtId="171" fontId="27" fillId="0" borderId="26" xfId="140" applyNumberFormat="1" applyFont="1" applyFill="1" applyBorder="1"/>
    <xf numFmtId="3" fontId="27" fillId="0" borderId="23" xfId="205" applyNumberFormat="1" applyFont="1" applyBorder="1" applyAlignment="1">
      <alignment horizontal="center"/>
    </xf>
    <xf numFmtId="3" fontId="27" fillId="0" borderId="23" xfId="140" applyNumberFormat="1" applyFont="1" applyFill="1" applyBorder="1" applyAlignment="1">
      <alignment horizontal="center"/>
    </xf>
    <xf numFmtId="3" fontId="27" fillId="0" borderId="22" xfId="140" applyNumberFormat="1" applyFont="1" applyFill="1" applyBorder="1" applyAlignment="1">
      <alignment horizontal="center"/>
    </xf>
    <xf numFmtId="0" fontId="19" fillId="0" borderId="22" xfId="205" applyFont="1" applyBorder="1"/>
    <xf numFmtId="0" fontId="20" fillId="0" borderId="27" xfId="205" applyFont="1" applyBorder="1" applyAlignment="1">
      <alignment horizontal="right"/>
    </xf>
    <xf numFmtId="0" fontId="20" fillId="0" borderId="27" xfId="202" applyFont="1" applyBorder="1" applyAlignment="1">
      <alignment horizontal="center"/>
    </xf>
    <xf numFmtId="0" fontId="28" fillId="0" borderId="28" xfId="205" applyFont="1" applyBorder="1" applyAlignment="1">
      <alignment horizontal="right"/>
    </xf>
    <xf numFmtId="0" fontId="30" fillId="0" borderId="29" xfId="140" applyNumberFormat="1" applyFont="1" applyFill="1" applyBorder="1" applyAlignment="1">
      <alignment horizontal="center"/>
    </xf>
    <xf numFmtId="0" fontId="30" fillId="0" borderId="29" xfId="205" applyFont="1" applyBorder="1" applyAlignment="1">
      <alignment horizontal="center"/>
    </xf>
    <xf numFmtId="0" fontId="30" fillId="0" borderId="30" xfId="205" applyFont="1" applyBorder="1" applyAlignment="1">
      <alignment horizontal="center"/>
    </xf>
    <xf numFmtId="171" fontId="20" fillId="0" borderId="31" xfId="140" applyNumberFormat="1" applyFont="1" applyFill="1" applyBorder="1" applyAlignment="1">
      <alignment horizontal="right"/>
    </xf>
    <xf numFmtId="3" fontId="20" fillId="0" borderId="32" xfId="205" applyNumberFormat="1" applyFont="1" applyBorder="1" applyAlignment="1">
      <alignment horizontal="center"/>
    </xf>
    <xf numFmtId="3" fontId="20" fillId="0" borderId="32" xfId="140" applyNumberFormat="1" applyFont="1" applyFill="1" applyBorder="1" applyAlignment="1">
      <alignment horizontal="right"/>
    </xf>
    <xf numFmtId="3" fontId="31" fillId="0" borderId="27" xfId="140" applyNumberFormat="1" applyFont="1" applyFill="1" applyBorder="1"/>
    <xf numFmtId="0" fontId="20" fillId="0" borderId="0" xfId="0" applyFont="1"/>
    <xf numFmtId="49" fontId="20" fillId="0" borderId="27" xfId="205" applyNumberFormat="1" applyFont="1" applyBorder="1"/>
    <xf numFmtId="0" fontId="20" fillId="0" borderId="33" xfId="205" applyFont="1" applyBorder="1" applyAlignment="1">
      <alignment horizontal="left"/>
    </xf>
    <xf numFmtId="0" fontId="28" fillId="0" borderId="34" xfId="205" applyFont="1" applyBorder="1" applyAlignment="1">
      <alignment horizontal="right"/>
    </xf>
    <xf numFmtId="167" fontId="30" fillId="0" borderId="29" xfId="140" applyFont="1" applyFill="1" applyBorder="1" applyAlignment="1">
      <alignment horizontal="center"/>
    </xf>
    <xf numFmtId="170" fontId="30" fillId="0" borderId="29" xfId="140" applyNumberFormat="1" applyFont="1" applyFill="1" applyBorder="1" applyAlignment="1">
      <alignment horizontal="center"/>
    </xf>
    <xf numFmtId="173" fontId="30" fillId="0" borderId="29" xfId="140" applyNumberFormat="1" applyFont="1" applyFill="1" applyBorder="1" applyAlignment="1">
      <alignment horizontal="center"/>
    </xf>
    <xf numFmtId="2" fontId="30" fillId="0" borderId="29" xfId="140" applyNumberFormat="1" applyFont="1" applyFill="1" applyBorder="1" applyAlignment="1">
      <alignment horizontal="center"/>
    </xf>
    <xf numFmtId="169" fontId="30" fillId="0" borderId="29" xfId="140" applyNumberFormat="1" applyFont="1" applyFill="1" applyBorder="1" applyAlignment="1">
      <alignment horizontal="center"/>
    </xf>
    <xf numFmtId="171" fontId="30" fillId="0" borderId="29" xfId="140" applyNumberFormat="1" applyFont="1" applyFill="1" applyBorder="1" applyAlignment="1">
      <alignment horizontal="center"/>
    </xf>
    <xf numFmtId="0" fontId="28" fillId="0" borderId="29" xfId="140" applyNumberFormat="1" applyFont="1" applyFill="1" applyBorder="1" applyAlignment="1">
      <alignment horizontal="left"/>
    </xf>
    <xf numFmtId="0" fontId="20" fillId="0" borderId="32" xfId="205" applyFont="1" applyBorder="1" applyAlignment="1">
      <alignment horizontal="left"/>
    </xf>
    <xf numFmtId="170" fontId="20" fillId="0" borderId="31" xfId="140" applyNumberFormat="1" applyFont="1" applyFill="1" applyBorder="1" applyAlignment="1">
      <alignment horizontal="right"/>
    </xf>
    <xf numFmtId="0" fontId="20" fillId="0" borderId="32" xfId="205" applyFont="1" applyBorder="1" applyAlignment="1">
      <alignment horizontal="center"/>
    </xf>
    <xf numFmtId="168" fontId="20" fillId="0" borderId="32" xfId="140" applyNumberFormat="1" applyFont="1" applyFill="1" applyBorder="1" applyAlignment="1">
      <alignment horizontal="right"/>
    </xf>
    <xf numFmtId="168" fontId="31" fillId="0" borderId="27" xfId="140" applyNumberFormat="1" applyFont="1" applyFill="1" applyBorder="1"/>
    <xf numFmtId="0" fontId="30" fillId="0" borderId="29" xfId="205" applyFont="1" applyBorder="1" applyAlignment="1">
      <alignment horizontal="left"/>
    </xf>
    <xf numFmtId="0" fontId="20" fillId="0" borderId="34" xfId="205" applyFont="1" applyBorder="1" applyAlignment="1">
      <alignment horizontal="left"/>
    </xf>
    <xf numFmtId="0" fontId="28" fillId="0" borderId="29" xfId="205" applyFont="1" applyBorder="1" applyAlignment="1">
      <alignment horizontal="center"/>
    </xf>
    <xf numFmtId="173" fontId="30" fillId="0" borderId="29" xfId="205" applyNumberFormat="1" applyFont="1" applyBorder="1" applyAlignment="1">
      <alignment horizontal="center"/>
    </xf>
    <xf numFmtId="9" fontId="30" fillId="0" borderId="29" xfId="205" applyNumberFormat="1" applyFont="1" applyBorder="1" applyAlignment="1">
      <alignment horizontal="center"/>
    </xf>
    <xf numFmtId="167" fontId="30" fillId="0" borderId="29" xfId="205" applyNumberFormat="1" applyFont="1" applyBorder="1" applyAlignment="1">
      <alignment horizontal="center"/>
    </xf>
    <xf numFmtId="0" fontId="30" fillId="0" borderId="29" xfId="205" quotePrefix="1" applyFont="1" applyBorder="1" applyAlignment="1">
      <alignment horizontal="center"/>
    </xf>
    <xf numFmtId="172" fontId="30" fillId="0" borderId="30" xfId="205" applyNumberFormat="1" applyFont="1" applyBorder="1" applyAlignment="1">
      <alignment horizontal="center"/>
    </xf>
    <xf numFmtId="171" fontId="30" fillId="0" borderId="29" xfId="205" applyNumberFormat="1" applyFont="1" applyBorder="1" applyAlignment="1">
      <alignment horizontal="center"/>
    </xf>
    <xf numFmtId="172" fontId="30" fillId="0" borderId="29" xfId="140" applyNumberFormat="1" applyFont="1" applyFill="1" applyBorder="1" applyAlignment="1">
      <alignment horizontal="center"/>
    </xf>
    <xf numFmtId="0" fontId="20" fillId="0" borderId="29" xfId="204" applyFont="1" applyBorder="1" applyAlignment="1">
      <alignment horizontal="center"/>
    </xf>
    <xf numFmtId="49" fontId="21" fillId="0" borderId="35" xfId="205" applyNumberFormat="1" applyFont="1" applyBorder="1"/>
    <xf numFmtId="0" fontId="20" fillId="0" borderId="36" xfId="205" applyFont="1" applyBorder="1" applyAlignment="1">
      <alignment horizontal="left"/>
    </xf>
    <xf numFmtId="171" fontId="30" fillId="0" borderId="30" xfId="205" applyNumberFormat="1" applyFont="1" applyBorder="1"/>
    <xf numFmtId="49" fontId="21" fillId="0" borderId="8" xfId="205" applyNumberFormat="1" applyFont="1" applyBorder="1"/>
    <xf numFmtId="0" fontId="20" fillId="0" borderId="16" xfId="205" applyFont="1" applyBorder="1" applyAlignment="1">
      <alignment horizontal="left"/>
    </xf>
    <xf numFmtId="0" fontId="20" fillId="0" borderId="8" xfId="140" applyNumberFormat="1" applyFont="1" applyFill="1" applyBorder="1" applyAlignment="1">
      <alignment horizontal="right"/>
    </xf>
    <xf numFmtId="171" fontId="20" fillId="0" borderId="8" xfId="140" applyNumberFormat="1" applyFont="1" applyFill="1" applyBorder="1" applyAlignment="1">
      <alignment horizontal="right"/>
    </xf>
    <xf numFmtId="3" fontId="20" fillId="0" borderId="8" xfId="205" applyNumberFormat="1" applyFont="1" applyBorder="1" applyAlignment="1">
      <alignment horizontal="center"/>
    </xf>
    <xf numFmtId="3" fontId="20" fillId="0" borderId="8" xfId="140" applyNumberFormat="1" applyFont="1" applyFill="1" applyBorder="1"/>
    <xf numFmtId="3" fontId="29" fillId="0" borderId="8" xfId="140" applyNumberFormat="1" applyFont="1" applyFill="1" applyBorder="1"/>
    <xf numFmtId="0" fontId="19" fillId="0" borderId="0" xfId="0" applyFont="1"/>
    <xf numFmtId="49" fontId="20" fillId="0" borderId="0" xfId="205" applyNumberFormat="1" applyFont="1" applyAlignment="1">
      <alignment horizontal="center"/>
    </xf>
    <xf numFmtId="3" fontId="19" fillId="0" borderId="0" xfId="140" applyNumberFormat="1" applyFont="1" applyFill="1"/>
    <xf numFmtId="171" fontId="27" fillId="0" borderId="0" xfId="205" applyNumberFormat="1" applyFont="1" applyAlignment="1">
      <alignment horizontal="left"/>
    </xf>
    <xf numFmtId="171" fontId="28" fillId="0" borderId="0" xfId="140" applyNumberFormat="1" applyFont="1" applyFill="1" applyAlignment="1">
      <alignment horizontal="left"/>
    </xf>
    <xf numFmtId="3" fontId="28" fillId="0" borderId="0" xfId="205" applyNumberFormat="1" applyFont="1" applyAlignment="1">
      <alignment horizontal="center"/>
    </xf>
    <xf numFmtId="3" fontId="28" fillId="0" borderId="0" xfId="140" applyNumberFormat="1" applyFont="1" applyFill="1"/>
    <xf numFmtId="3" fontId="27" fillId="0" borderId="0" xfId="140" applyNumberFormat="1" applyFont="1" applyFill="1"/>
    <xf numFmtId="3" fontId="27" fillId="0" borderId="0" xfId="205" applyNumberFormat="1" applyFont="1" applyAlignment="1">
      <alignment horizontal="right"/>
    </xf>
    <xf numFmtId="171" fontId="27" fillId="0" borderId="0" xfId="140" applyNumberFormat="1" applyFont="1" applyFill="1"/>
    <xf numFmtId="3" fontId="27" fillId="0" borderId="0" xfId="205" applyNumberFormat="1" applyFont="1" applyAlignment="1">
      <alignment horizontal="center"/>
    </xf>
    <xf numFmtId="0" fontId="19" fillId="0" borderId="0" xfId="206" applyFont="1" applyAlignment="1">
      <alignment horizontal="center"/>
    </xf>
    <xf numFmtId="170" fontId="21" fillId="0" borderId="0" xfId="140" applyNumberFormat="1" applyFont="1" applyFill="1" applyAlignment="1">
      <alignment horizontal="center"/>
    </xf>
    <xf numFmtId="0" fontId="20" fillId="0" borderId="0" xfId="206" applyFont="1"/>
    <xf numFmtId="49" fontId="20" fillId="0" borderId="18" xfId="206" applyNumberFormat="1" applyFont="1" applyBorder="1" applyAlignment="1">
      <alignment horizontal="center"/>
    </xf>
    <xf numFmtId="2" fontId="20" fillId="0" borderId="20" xfId="206" applyNumberFormat="1" applyFont="1" applyBorder="1" applyAlignment="1">
      <alignment horizontal="center"/>
    </xf>
    <xf numFmtId="0" fontId="20" fillId="0" borderId="20" xfId="206" applyFont="1" applyBorder="1"/>
    <xf numFmtId="0" fontId="20" fillId="0" borderId="20" xfId="206" applyFont="1" applyBorder="1" applyAlignment="1">
      <alignment horizontal="center"/>
    </xf>
    <xf numFmtId="0" fontId="20" fillId="0" borderId="21" xfId="206" applyFont="1" applyBorder="1" applyAlignment="1">
      <alignment horizontal="center"/>
    </xf>
    <xf numFmtId="170" fontId="20" fillId="0" borderId="18" xfId="140" applyNumberFormat="1" applyFont="1" applyFill="1" applyBorder="1"/>
    <xf numFmtId="0" fontId="20" fillId="0" borderId="18" xfId="206" applyFont="1" applyBorder="1" applyAlignment="1">
      <alignment horizontal="center"/>
    </xf>
    <xf numFmtId="168" fontId="20" fillId="0" borderId="19" xfId="140" applyNumberFormat="1" applyFont="1" applyFill="1" applyBorder="1" applyAlignment="1">
      <alignment horizontal="centerContinuous"/>
    </xf>
    <xf numFmtId="0" fontId="21" fillId="0" borderId="20" xfId="140" applyNumberFormat="1" applyFont="1" applyFill="1" applyBorder="1" applyAlignment="1">
      <alignment horizontal="centerContinuous"/>
    </xf>
    <xf numFmtId="167" fontId="20" fillId="0" borderId="20" xfId="140" applyFont="1" applyFill="1" applyBorder="1" applyAlignment="1">
      <alignment horizontal="centerContinuous"/>
    </xf>
    <xf numFmtId="0" fontId="21" fillId="0" borderId="21" xfId="140" applyNumberFormat="1" applyFont="1" applyFill="1" applyBorder="1" applyAlignment="1">
      <alignment horizontal="center"/>
    </xf>
    <xf numFmtId="49" fontId="27" fillId="0" borderId="22" xfId="206" applyNumberFormat="1" applyFont="1" applyBorder="1" applyAlignment="1">
      <alignment horizontal="center"/>
    </xf>
    <xf numFmtId="2" fontId="27" fillId="0" borderId="0" xfId="206" applyNumberFormat="1" applyFont="1" applyAlignment="1">
      <alignment horizontal="center"/>
    </xf>
    <xf numFmtId="0" fontId="26" fillId="0" borderId="0" xfId="206" applyFont="1" applyAlignment="1">
      <alignment horizontal="centerContinuous"/>
    </xf>
    <xf numFmtId="0" fontId="27" fillId="0" borderId="0" xfId="206" applyFont="1" applyAlignment="1">
      <alignment horizontal="centerContinuous"/>
    </xf>
    <xf numFmtId="0" fontId="27" fillId="0" borderId="26" xfId="206" applyFont="1" applyBorder="1" applyAlignment="1">
      <alignment horizontal="centerContinuous"/>
    </xf>
    <xf numFmtId="170" fontId="27" fillId="0" borderId="22" xfId="140" applyNumberFormat="1" applyFont="1" applyFill="1" applyBorder="1" applyAlignment="1">
      <alignment horizontal="center"/>
    </xf>
    <xf numFmtId="0" fontId="27" fillId="0" borderId="22" xfId="206" applyFont="1" applyBorder="1" applyAlignment="1">
      <alignment horizontal="center"/>
    </xf>
    <xf numFmtId="168" fontId="27" fillId="0" borderId="25" xfId="140" applyNumberFormat="1" applyFont="1" applyFill="1" applyBorder="1" applyAlignment="1">
      <alignment horizontal="centerContinuous"/>
    </xf>
    <xf numFmtId="0" fontId="29" fillId="0" borderId="24" xfId="140" applyNumberFormat="1" applyFont="1" applyFill="1" applyBorder="1" applyAlignment="1">
      <alignment horizontal="centerContinuous"/>
    </xf>
    <xf numFmtId="167" fontId="27" fillId="0" borderId="24" xfId="140" applyFont="1" applyFill="1" applyBorder="1" applyAlignment="1">
      <alignment horizontal="centerContinuous"/>
    </xf>
    <xf numFmtId="0" fontId="29" fillId="0" borderId="37" xfId="140" applyNumberFormat="1" applyFont="1" applyFill="1" applyBorder="1" applyAlignment="1">
      <alignment horizontal="center"/>
    </xf>
    <xf numFmtId="0" fontId="27" fillId="0" borderId="0" xfId="206" applyFont="1"/>
    <xf numFmtId="49" fontId="20" fillId="0" borderId="4" xfId="206" applyNumberFormat="1" applyFont="1" applyBorder="1" applyAlignment="1">
      <alignment horizontal="center"/>
    </xf>
    <xf numFmtId="2" fontId="20" fillId="0" borderId="24" xfId="206" quotePrefix="1" applyNumberFormat="1" applyFont="1" applyBorder="1" applyAlignment="1">
      <alignment horizontal="left"/>
    </xf>
    <xf numFmtId="0" fontId="20" fillId="0" borderId="24" xfId="206" applyFont="1" applyBorder="1"/>
    <xf numFmtId="0" fontId="30" fillId="0" borderId="24" xfId="206" applyFont="1" applyBorder="1" applyAlignment="1">
      <alignment horizontal="center"/>
    </xf>
    <xf numFmtId="0" fontId="30" fillId="0" borderId="37" xfId="206" applyFont="1" applyBorder="1" applyAlignment="1">
      <alignment horizontal="center"/>
    </xf>
    <xf numFmtId="170" fontId="20" fillId="0" borderId="4" xfId="140" applyNumberFormat="1" applyFont="1" applyFill="1" applyBorder="1"/>
    <xf numFmtId="0" fontId="20" fillId="0" borderId="4" xfId="206" applyFont="1" applyBorder="1" applyAlignment="1">
      <alignment horizontal="center"/>
    </xf>
    <xf numFmtId="168" fontId="20" fillId="0" borderId="4" xfId="140" applyNumberFormat="1" applyFont="1" applyFill="1" applyBorder="1" applyAlignment="1">
      <alignment horizontal="center"/>
    </xf>
    <xf numFmtId="0" fontId="21" fillId="0" borderId="24" xfId="140" applyNumberFormat="1" applyFont="1" applyFill="1" applyBorder="1" applyAlignment="1">
      <alignment horizontal="centerContinuous"/>
    </xf>
    <xf numFmtId="0" fontId="21" fillId="0" borderId="4" xfId="140" applyNumberFormat="1" applyFont="1" applyFill="1" applyBorder="1" applyAlignment="1">
      <alignment horizontal="centerContinuous"/>
    </xf>
    <xf numFmtId="167" fontId="20" fillId="0" borderId="25" xfId="140" applyFont="1" applyFill="1" applyBorder="1" applyAlignment="1">
      <alignment horizontal="centerContinuous"/>
    </xf>
    <xf numFmtId="0" fontId="20" fillId="0" borderId="37" xfId="206" applyFont="1" applyBorder="1" applyAlignment="1">
      <alignment horizontal="centerContinuous"/>
    </xf>
    <xf numFmtId="49" fontId="20" fillId="0" borderId="38" xfId="206" applyNumberFormat="1" applyFont="1" applyBorder="1"/>
    <xf numFmtId="0" fontId="28" fillId="0" borderId="15" xfId="206" applyFont="1" applyBorder="1" applyAlignment="1">
      <alignment horizontal="right"/>
    </xf>
    <xf numFmtId="0" fontId="30" fillId="0" borderId="15" xfId="140" applyNumberFormat="1" applyFont="1" applyFill="1" applyBorder="1" applyAlignment="1">
      <alignment horizontal="center"/>
    </xf>
    <xf numFmtId="0" fontId="30" fillId="0" borderId="15" xfId="206" applyFont="1" applyBorder="1" applyAlignment="1">
      <alignment horizontal="center"/>
    </xf>
    <xf numFmtId="0" fontId="30" fillId="0" borderId="31" xfId="206" applyFont="1" applyBorder="1" applyAlignment="1">
      <alignment horizontal="center"/>
    </xf>
    <xf numFmtId="0" fontId="20" fillId="0" borderId="27" xfId="206" applyFont="1" applyBorder="1" applyAlignment="1">
      <alignment horizontal="center"/>
    </xf>
    <xf numFmtId="168" fontId="20" fillId="0" borderId="27" xfId="140" applyNumberFormat="1" applyFont="1" applyFill="1" applyBorder="1" applyAlignment="1">
      <alignment horizontal="left"/>
    </xf>
    <xf numFmtId="170" fontId="21" fillId="0" borderId="15" xfId="140" applyNumberFormat="1" applyFont="1" applyFill="1" applyBorder="1"/>
    <xf numFmtId="170" fontId="21" fillId="0" borderId="27" xfId="140" applyNumberFormat="1" applyFont="1" applyFill="1" applyBorder="1"/>
    <xf numFmtId="167" fontId="20" fillId="0" borderId="32" xfId="140" applyFont="1" applyFill="1" applyBorder="1"/>
    <xf numFmtId="168" fontId="20" fillId="0" borderId="31" xfId="140" applyNumberFormat="1" applyFont="1" applyFill="1" applyBorder="1"/>
    <xf numFmtId="170" fontId="21" fillId="0" borderId="27" xfId="140" applyNumberFormat="1" applyFont="1" applyFill="1" applyBorder="1" applyAlignment="1">
      <alignment horizontal="center"/>
    </xf>
    <xf numFmtId="0" fontId="20" fillId="0" borderId="15" xfId="140" applyNumberFormat="1" applyFont="1" applyFill="1" applyBorder="1"/>
    <xf numFmtId="0" fontId="20" fillId="0" borderId="27" xfId="140" applyNumberFormat="1" applyFont="1" applyFill="1" applyBorder="1"/>
    <xf numFmtId="168" fontId="20" fillId="0" borderId="0" xfId="140" applyNumberFormat="1" applyFont="1" applyFill="1"/>
    <xf numFmtId="171" fontId="20" fillId="0" borderId="32" xfId="140" applyNumberFormat="1" applyFont="1" applyFill="1" applyBorder="1"/>
    <xf numFmtId="171" fontId="20" fillId="0" borderId="31" xfId="140" applyNumberFormat="1" applyFont="1" applyFill="1" applyBorder="1"/>
    <xf numFmtId="171" fontId="20" fillId="0" borderId="27" xfId="140" applyNumberFormat="1" applyFont="1" applyFill="1" applyBorder="1" applyAlignment="1">
      <alignment horizontal="center"/>
    </xf>
    <xf numFmtId="3" fontId="20" fillId="0" borderId="15" xfId="140" applyNumberFormat="1" applyFont="1" applyFill="1" applyBorder="1"/>
    <xf numFmtId="0" fontId="20" fillId="0" borderId="35" xfId="140" applyNumberFormat="1" applyFont="1" applyFill="1" applyBorder="1"/>
    <xf numFmtId="0" fontId="19" fillId="0" borderId="4" xfId="206" applyFont="1" applyBorder="1" applyAlignment="1">
      <alignment horizontal="center"/>
    </xf>
    <xf numFmtId="49" fontId="20" fillId="0" borderId="39" xfId="205" applyNumberFormat="1" applyFont="1" applyBorder="1"/>
    <xf numFmtId="0" fontId="20" fillId="0" borderId="40" xfId="205" applyFont="1" applyBorder="1" applyAlignment="1">
      <alignment horizontal="left"/>
    </xf>
    <xf numFmtId="0" fontId="28" fillId="0" borderId="41" xfId="205" applyFont="1" applyBorder="1" applyAlignment="1">
      <alignment horizontal="right"/>
    </xf>
    <xf numFmtId="0" fontId="30" fillId="0" borderId="42" xfId="140" applyNumberFormat="1" applyFont="1" applyFill="1" applyBorder="1" applyAlignment="1">
      <alignment horizontal="center"/>
    </xf>
    <xf numFmtId="0" fontId="30" fillId="0" borderId="42" xfId="205" applyFont="1" applyBorder="1" applyAlignment="1">
      <alignment horizontal="center"/>
    </xf>
    <xf numFmtId="0" fontId="30" fillId="0" borderId="43" xfId="205" applyFont="1" applyBorder="1" applyAlignment="1">
      <alignment horizontal="center"/>
    </xf>
    <xf numFmtId="170" fontId="20" fillId="0" borderId="44" xfId="140" applyNumberFormat="1" applyFont="1" applyFill="1" applyBorder="1" applyAlignment="1">
      <alignment horizontal="right"/>
    </xf>
    <xf numFmtId="0" fontId="20" fillId="0" borderId="40" xfId="205" applyFont="1" applyBorder="1" applyAlignment="1">
      <alignment horizontal="center"/>
    </xf>
    <xf numFmtId="168" fontId="20" fillId="0" borderId="39" xfId="140" applyNumberFormat="1" applyFont="1" applyFill="1" applyBorder="1" applyAlignment="1">
      <alignment horizontal="left"/>
    </xf>
    <xf numFmtId="0" fontId="21" fillId="0" borderId="45" xfId="140" applyNumberFormat="1" applyFont="1" applyFill="1" applyBorder="1"/>
    <xf numFmtId="0" fontId="21" fillId="0" borderId="39" xfId="140" applyNumberFormat="1" applyFont="1" applyFill="1" applyBorder="1"/>
    <xf numFmtId="167" fontId="20" fillId="0" borderId="40" xfId="140" applyFont="1" applyFill="1" applyBorder="1"/>
    <xf numFmtId="0" fontId="20" fillId="0" borderId="44" xfId="140" applyNumberFormat="1" applyFont="1" applyFill="1" applyBorder="1"/>
    <xf numFmtId="0" fontId="21" fillId="0" borderId="39" xfId="140" applyNumberFormat="1" applyFont="1" applyFill="1" applyBorder="1" applyAlignment="1">
      <alignment horizontal="center"/>
    </xf>
    <xf numFmtId="170" fontId="20" fillId="0" borderId="0" xfId="140" applyNumberFormat="1" applyFont="1" applyFill="1"/>
    <xf numFmtId="170" fontId="21" fillId="0" borderId="0" xfId="140" applyNumberFormat="1" applyFont="1" applyFill="1"/>
    <xf numFmtId="167" fontId="20" fillId="0" borderId="0" xfId="140" applyFont="1" applyFill="1"/>
    <xf numFmtId="49" fontId="20" fillId="0" borderId="0" xfId="206" applyNumberFormat="1" applyFont="1" applyAlignment="1">
      <alignment horizontal="center"/>
    </xf>
    <xf numFmtId="2" fontId="20" fillId="0" borderId="0" xfId="206" applyNumberFormat="1" applyFont="1" applyAlignment="1">
      <alignment horizontal="center"/>
    </xf>
    <xf numFmtId="0" fontId="20" fillId="0" borderId="0" xfId="206" applyFont="1" applyAlignment="1">
      <alignment horizontal="center"/>
    </xf>
    <xf numFmtId="0" fontId="33" fillId="0" borderId="0" xfId="206" applyFont="1" applyAlignment="1">
      <alignment horizontal="center"/>
    </xf>
    <xf numFmtId="49" fontId="33" fillId="0" borderId="0" xfId="206" applyNumberFormat="1" applyFont="1" applyAlignment="1">
      <alignment horizontal="centerContinuous"/>
    </xf>
    <xf numFmtId="2" fontId="33" fillId="0" borderId="0" xfId="206" applyNumberFormat="1" applyFont="1" applyAlignment="1">
      <alignment horizontal="centerContinuous"/>
    </xf>
    <xf numFmtId="0" fontId="33" fillId="0" borderId="0" xfId="206" applyFont="1" applyAlignment="1">
      <alignment horizontal="centerContinuous"/>
    </xf>
    <xf numFmtId="170" fontId="33" fillId="0" borderId="0" xfId="140" applyNumberFormat="1" applyFont="1" applyFill="1" applyAlignment="1">
      <alignment horizontal="centerContinuous"/>
    </xf>
    <xf numFmtId="168" fontId="33" fillId="0" borderId="0" xfId="140" applyNumberFormat="1" applyFont="1" applyFill="1" applyAlignment="1">
      <alignment horizontal="centerContinuous"/>
    </xf>
    <xf numFmtId="167" fontId="33" fillId="0" borderId="0" xfId="140" applyFont="1" applyFill="1" applyAlignment="1">
      <alignment horizontal="centerContinuous"/>
    </xf>
    <xf numFmtId="0" fontId="33" fillId="0" borderId="0" xfId="206" applyFont="1"/>
    <xf numFmtId="0" fontId="33" fillId="0" borderId="0" xfId="205" applyFont="1"/>
    <xf numFmtId="0" fontId="18" fillId="0" borderId="0" xfId="206" applyFont="1" applyAlignment="1">
      <alignment horizontal="center"/>
    </xf>
    <xf numFmtId="2" fontId="18" fillId="0" borderId="0" xfId="206" applyNumberFormat="1" applyFont="1" applyAlignment="1">
      <alignment horizontal="centerContinuous"/>
    </xf>
    <xf numFmtId="0" fontId="18" fillId="0" borderId="0" xfId="206" applyFont="1" applyAlignment="1">
      <alignment horizontal="centerContinuous"/>
    </xf>
    <xf numFmtId="170" fontId="18" fillId="0" borderId="0" xfId="140" applyNumberFormat="1" applyFont="1" applyFill="1" applyAlignment="1">
      <alignment horizontal="centerContinuous"/>
    </xf>
    <xf numFmtId="168" fontId="18" fillId="0" borderId="0" xfId="140" applyNumberFormat="1" applyFont="1" applyFill="1" applyAlignment="1">
      <alignment horizontal="centerContinuous"/>
    </xf>
    <xf numFmtId="167" fontId="18" fillId="0" borderId="0" xfId="140" applyFont="1" applyFill="1" applyAlignment="1">
      <alignment horizontal="centerContinuous"/>
    </xf>
    <xf numFmtId="0" fontId="18" fillId="0" borderId="0" xfId="206" applyFont="1"/>
    <xf numFmtId="49" fontId="18" fillId="0" borderId="0" xfId="207" applyNumberFormat="1" applyFont="1" applyAlignment="1">
      <alignment horizontal="centerContinuous"/>
    </xf>
    <xf numFmtId="0" fontId="23" fillId="0" borderId="0" xfId="205" applyFont="1"/>
    <xf numFmtId="0" fontId="18" fillId="0" borderId="0" xfId="205" applyFont="1"/>
    <xf numFmtId="0" fontId="34" fillId="0" borderId="0" xfId="206" applyFont="1" applyAlignment="1">
      <alignment horizontal="center"/>
    </xf>
    <xf numFmtId="2" fontId="34" fillId="0" borderId="0" xfId="206" applyNumberFormat="1" applyFont="1" applyAlignment="1">
      <alignment horizontal="centerContinuous"/>
    </xf>
    <xf numFmtId="0" fontId="34" fillId="0" borderId="0" xfId="206" applyFont="1" applyAlignment="1">
      <alignment horizontal="centerContinuous"/>
    </xf>
    <xf numFmtId="170" fontId="34" fillId="0" borderId="0" xfId="140" applyNumberFormat="1" applyFont="1" applyFill="1" applyAlignment="1">
      <alignment horizontal="centerContinuous"/>
    </xf>
    <xf numFmtId="168" fontId="34" fillId="0" borderId="0" xfId="140" applyNumberFormat="1" applyFont="1" applyFill="1" applyAlignment="1">
      <alignment horizontal="centerContinuous"/>
    </xf>
    <xf numFmtId="167" fontId="34" fillId="0" borderId="0" xfId="140" applyFont="1" applyFill="1" applyAlignment="1">
      <alignment horizontal="centerContinuous"/>
    </xf>
    <xf numFmtId="0" fontId="34" fillId="0" borderId="0" xfId="206" applyFont="1"/>
    <xf numFmtId="1" fontId="30" fillId="0" borderId="29" xfId="140" applyNumberFormat="1" applyFont="1" applyFill="1" applyBorder="1" applyAlignment="1">
      <alignment horizontal="center"/>
    </xf>
    <xf numFmtId="0" fontId="20" fillId="0" borderId="27" xfId="205" applyFont="1" applyBorder="1"/>
    <xf numFmtId="171" fontId="20" fillId="0" borderId="31" xfId="140" applyNumberFormat="1" applyFont="1" applyFill="1" applyBorder="1" applyAlignment="1">
      <alignment horizontal="center"/>
    </xf>
    <xf numFmtId="0" fontId="29" fillId="0" borderId="22" xfId="205" applyFont="1" applyBorder="1" applyAlignment="1">
      <alignment horizontal="center"/>
    </xf>
    <xf numFmtId="0" fontId="20" fillId="0" borderId="23" xfId="205" applyFont="1" applyBorder="1" applyAlignment="1">
      <alignment horizontal="left"/>
    </xf>
    <xf numFmtId="0" fontId="21" fillId="0" borderId="37" xfId="140" applyNumberFormat="1" applyFont="1" applyFill="1" applyBorder="1" applyAlignment="1">
      <alignment horizontal="center"/>
    </xf>
    <xf numFmtId="0" fontId="20" fillId="0" borderId="21" xfId="206" applyFont="1" applyBorder="1"/>
    <xf numFmtId="0" fontId="27" fillId="0" borderId="37" xfId="206" applyFont="1" applyBorder="1"/>
    <xf numFmtId="172" fontId="33" fillId="0" borderId="0" xfId="140" applyNumberFormat="1" applyFont="1" applyFill="1" applyAlignment="1">
      <alignment horizontal="centerContinuous"/>
    </xf>
    <xf numFmtId="172" fontId="34" fillId="0" borderId="0" xfId="140" applyNumberFormat="1" applyFont="1" applyFill="1" applyAlignment="1">
      <alignment horizontal="centerContinuous"/>
    </xf>
    <xf numFmtId="172" fontId="18" fillId="0" borderId="0" xfId="140" applyNumberFormat="1" applyFont="1" applyFill="1" applyAlignment="1">
      <alignment horizontal="centerContinuous"/>
    </xf>
    <xf numFmtId="172" fontId="20" fillId="0" borderId="20" xfId="140" applyNumberFormat="1" applyFont="1" applyFill="1" applyBorder="1" applyAlignment="1">
      <alignment horizontal="centerContinuous"/>
    </xf>
    <xf numFmtId="172" fontId="27" fillId="0" borderId="24" xfId="140" applyNumberFormat="1" applyFont="1" applyFill="1" applyBorder="1" applyAlignment="1">
      <alignment horizontal="centerContinuous"/>
    </xf>
    <xf numFmtId="172" fontId="20" fillId="0" borderId="25" xfId="140" applyNumberFormat="1" applyFont="1" applyFill="1" applyBorder="1" applyAlignment="1">
      <alignment horizontal="centerContinuous"/>
    </xf>
    <xf numFmtId="172" fontId="20" fillId="0" borderId="15" xfId="140" applyNumberFormat="1" applyFont="1" applyFill="1" applyBorder="1"/>
    <xf numFmtId="172" fontId="20" fillId="0" borderId="45" xfId="140" applyNumberFormat="1" applyFont="1" applyFill="1" applyBorder="1"/>
    <xf numFmtId="172" fontId="20" fillId="0" borderId="0" xfId="140" applyNumberFormat="1" applyFont="1" applyFill="1"/>
    <xf numFmtId="0" fontId="28" fillId="0" borderId="34" xfId="205" applyFont="1" applyBorder="1" applyAlignment="1">
      <alignment horizontal="left"/>
    </xf>
    <xf numFmtId="3" fontId="20" fillId="0" borderId="15" xfId="205" applyNumberFormat="1" applyFont="1" applyBorder="1" applyAlignment="1">
      <alignment horizontal="center"/>
    </xf>
    <xf numFmtId="171" fontId="20" fillId="0" borderId="15" xfId="140" applyNumberFormat="1" applyFont="1" applyFill="1" applyBorder="1" applyAlignment="1">
      <alignment horizontal="center"/>
    </xf>
    <xf numFmtId="4" fontId="30" fillId="0" borderId="29" xfId="205" applyNumberFormat="1" applyFont="1" applyBorder="1" applyAlignment="1">
      <alignment horizontal="center"/>
    </xf>
    <xf numFmtId="3" fontId="29" fillId="0" borderId="0" xfId="140" applyNumberFormat="1" applyFont="1" applyFill="1" applyAlignment="1">
      <alignment horizontal="centerContinuous"/>
    </xf>
    <xf numFmtId="3" fontId="21" fillId="0" borderId="0" xfId="140" applyNumberFormat="1" applyFont="1" applyFill="1"/>
    <xf numFmtId="3" fontId="21" fillId="0" borderId="20" xfId="140" applyNumberFormat="1" applyFont="1" applyFill="1" applyBorder="1"/>
    <xf numFmtId="3" fontId="21" fillId="0" borderId="21" xfId="140" applyNumberFormat="1" applyFont="1" applyFill="1" applyBorder="1"/>
    <xf numFmtId="3" fontId="29" fillId="0" borderId="24" xfId="140" applyNumberFormat="1" applyFont="1" applyFill="1" applyBorder="1" applyAlignment="1">
      <alignment horizontal="centerContinuous"/>
    </xf>
    <xf numFmtId="3" fontId="29" fillId="0" borderId="37" xfId="140" applyNumberFormat="1" applyFont="1" applyFill="1" applyBorder="1" applyAlignment="1">
      <alignment horizontal="centerContinuous"/>
    </xf>
    <xf numFmtId="3" fontId="29" fillId="0" borderId="4" xfId="140" applyNumberFormat="1" applyFont="1" applyFill="1" applyBorder="1" applyAlignment="1">
      <alignment horizontal="center"/>
    </xf>
    <xf numFmtId="3" fontId="29" fillId="0" borderId="23" xfId="140" applyNumberFormat="1" applyFont="1" applyFill="1" applyBorder="1" applyAlignment="1">
      <alignment horizontal="center"/>
    </xf>
    <xf numFmtId="3" fontId="21" fillId="0" borderId="32" xfId="140" applyNumberFormat="1" applyFont="1" applyFill="1" applyBorder="1" applyAlignment="1">
      <alignment horizontal="right"/>
    </xf>
    <xf numFmtId="3" fontId="21" fillId="0" borderId="8" xfId="140" applyNumberFormat="1" applyFont="1" applyFill="1" applyBorder="1"/>
    <xf numFmtId="3" fontId="29" fillId="0" borderId="0" xfId="140" applyNumberFormat="1" applyFont="1" applyFill="1"/>
    <xf numFmtId="1" fontId="30" fillId="0" borderId="29" xfId="205" applyNumberFormat="1" applyFont="1" applyBorder="1" applyAlignment="1">
      <alignment horizontal="center"/>
    </xf>
    <xf numFmtId="168" fontId="30" fillId="0" borderId="29" xfId="140" applyNumberFormat="1" applyFont="1" applyFill="1" applyBorder="1" applyAlignment="1">
      <alignment horizontal="center"/>
    </xf>
    <xf numFmtId="49" fontId="20" fillId="0" borderId="35" xfId="205" applyNumberFormat="1" applyFont="1" applyBorder="1"/>
    <xf numFmtId="0" fontId="20" fillId="0" borderId="15" xfId="204" applyFont="1" applyBorder="1" applyAlignment="1">
      <alignment horizontal="center"/>
    </xf>
    <xf numFmtId="186" fontId="30" fillId="0" borderId="30" xfId="205" applyNumberFormat="1" applyFont="1" applyBorder="1" applyAlignment="1">
      <alignment horizontal="center"/>
    </xf>
    <xf numFmtId="172" fontId="20" fillId="0" borderId="31" xfId="140" applyNumberFormat="1" applyFont="1" applyFill="1" applyBorder="1" applyAlignment="1">
      <alignment horizontal="right"/>
    </xf>
    <xf numFmtId="3" fontId="31" fillId="0" borderId="32" xfId="140" applyNumberFormat="1" applyFont="1" applyFill="1" applyBorder="1"/>
    <xf numFmtId="172" fontId="30" fillId="0" borderId="29" xfId="205" applyNumberFormat="1" applyFont="1" applyBorder="1" applyAlignment="1">
      <alignment horizontal="center"/>
    </xf>
    <xf numFmtId="0" fontId="20" fillId="0" borderId="27" xfId="140" applyNumberFormat="1" applyFont="1" applyFill="1" applyBorder="1" applyAlignment="1">
      <alignment horizontal="right"/>
    </xf>
    <xf numFmtId="171" fontId="30" fillId="0" borderId="30" xfId="205" applyNumberFormat="1" applyFont="1" applyBorder="1" applyAlignment="1">
      <alignment horizontal="center"/>
    </xf>
    <xf numFmtId="186" fontId="20" fillId="0" borderId="31" xfId="140" applyNumberFormat="1" applyFont="1" applyFill="1" applyBorder="1" applyAlignment="1">
      <alignment horizontal="right"/>
    </xf>
    <xf numFmtId="3" fontId="28" fillId="0" borderId="29" xfId="140" applyNumberFormat="1" applyFont="1" applyFill="1" applyBorder="1" applyAlignment="1">
      <alignment horizontal="right"/>
    </xf>
    <xf numFmtId="3" fontId="31" fillId="0" borderId="32" xfId="140" applyNumberFormat="1" applyFont="1" applyFill="1" applyBorder="1" applyAlignment="1">
      <alignment horizontal="right"/>
    </xf>
    <xf numFmtId="3" fontId="35" fillId="0" borderId="23" xfId="140" applyNumberFormat="1" applyFont="1" applyFill="1" applyBorder="1" applyAlignment="1">
      <alignment horizontal="center"/>
    </xf>
    <xf numFmtId="168" fontId="31" fillId="0" borderId="32" xfId="140" applyNumberFormat="1" applyFont="1" applyFill="1" applyBorder="1" applyAlignment="1">
      <alignment horizontal="right"/>
    </xf>
    <xf numFmtId="0" fontId="20" fillId="0" borderId="32" xfId="140" applyNumberFormat="1" applyFont="1" applyFill="1" applyBorder="1" applyAlignment="1">
      <alignment horizontal="right"/>
    </xf>
    <xf numFmtId="0" fontId="31" fillId="0" borderId="32" xfId="140" applyNumberFormat="1" applyFont="1" applyFill="1" applyBorder="1" applyAlignment="1">
      <alignment horizontal="right"/>
    </xf>
    <xf numFmtId="0" fontId="31" fillId="0" borderId="27" xfId="140" applyNumberFormat="1" applyFont="1" applyFill="1" applyBorder="1"/>
    <xf numFmtId="4" fontId="30" fillId="0" borderId="29" xfId="140" applyNumberFormat="1" applyFont="1" applyFill="1" applyBorder="1" applyAlignment="1">
      <alignment horizontal="center"/>
    </xf>
    <xf numFmtId="175" fontId="30" fillId="0" borderId="29" xfId="140" applyNumberFormat="1" applyFont="1" applyFill="1" applyBorder="1" applyAlignment="1">
      <alignment horizontal="center"/>
    </xf>
    <xf numFmtId="172" fontId="27" fillId="0" borderId="18" xfId="206" applyNumberFormat="1" applyFont="1" applyBorder="1"/>
    <xf numFmtId="172" fontId="27" fillId="0" borderId="22" xfId="206" applyNumberFormat="1" applyFont="1" applyBorder="1" applyAlignment="1">
      <alignment horizontal="center"/>
    </xf>
    <xf numFmtId="172" fontId="27" fillId="0" borderId="4" xfId="206" applyNumberFormat="1" applyFont="1" applyBorder="1"/>
    <xf numFmtId="0" fontId="27" fillId="0" borderId="8" xfId="140" applyNumberFormat="1" applyFont="1" applyFill="1" applyBorder="1" applyAlignment="1">
      <alignment horizontal="centerContinuous"/>
    </xf>
    <xf numFmtId="49" fontId="33" fillId="0" borderId="0" xfId="204" applyNumberFormat="1" applyFont="1" applyAlignment="1">
      <alignment horizontal="centerContinuous"/>
    </xf>
    <xf numFmtId="0" fontId="33" fillId="0" borderId="0" xfId="204" applyFont="1" applyAlignment="1">
      <alignment horizontal="centerContinuous"/>
    </xf>
    <xf numFmtId="0" fontId="33" fillId="0" borderId="0" xfId="204" applyFont="1"/>
    <xf numFmtId="0" fontId="20" fillId="0" borderId="0" xfId="204" applyFont="1" applyAlignment="1">
      <alignment horizontal="centerContinuous"/>
    </xf>
    <xf numFmtId="167" fontId="27" fillId="0" borderId="0" xfId="140" applyFont="1" applyFill="1" applyAlignment="1">
      <alignment horizontal="centerContinuous"/>
    </xf>
    <xf numFmtId="0" fontId="27" fillId="0" borderId="0" xfId="204" applyFont="1" applyAlignment="1">
      <alignment horizontal="centerContinuous"/>
    </xf>
    <xf numFmtId="168" fontId="20" fillId="0" borderId="0" xfId="140" applyNumberFormat="1" applyFont="1" applyFill="1" applyAlignment="1">
      <alignment horizontal="centerContinuous"/>
    </xf>
    <xf numFmtId="0" fontId="20" fillId="0" borderId="0" xfId="204" applyFont="1"/>
    <xf numFmtId="0" fontId="34" fillId="0" borderId="0" xfId="204" applyFont="1" applyAlignment="1">
      <alignment horizontal="centerContinuous"/>
    </xf>
    <xf numFmtId="167" fontId="22" fillId="0" borderId="0" xfId="140" applyFont="1" applyFill="1" applyAlignment="1">
      <alignment horizontal="centerContinuous"/>
    </xf>
    <xf numFmtId="0" fontId="22" fillId="0" borderId="0" xfId="204" applyFont="1" applyAlignment="1">
      <alignment horizontal="centerContinuous"/>
    </xf>
    <xf numFmtId="0" fontId="34" fillId="0" borderId="0" xfId="204" applyFont="1"/>
    <xf numFmtId="0" fontId="18" fillId="0" borderId="0" xfId="204" applyFont="1" applyAlignment="1">
      <alignment horizontal="centerContinuous"/>
    </xf>
    <xf numFmtId="167" fontId="23" fillId="0" borderId="0" xfId="140" applyFont="1" applyFill="1" applyAlignment="1">
      <alignment horizontal="centerContinuous"/>
    </xf>
    <xf numFmtId="0" fontId="23" fillId="0" borderId="0" xfId="204" applyFont="1" applyAlignment="1">
      <alignment horizontal="centerContinuous"/>
    </xf>
    <xf numFmtId="0" fontId="18" fillId="0" borderId="0" xfId="204" applyFont="1"/>
    <xf numFmtId="49" fontId="20" fillId="0" borderId="0" xfId="204" applyNumberFormat="1" applyFont="1" applyAlignment="1">
      <alignment horizontal="center"/>
    </xf>
    <xf numFmtId="167" fontId="27" fillId="0" borderId="0" xfId="140" applyFont="1" applyFill="1"/>
    <xf numFmtId="0" fontId="27" fillId="0" borderId="0" xfId="204" applyFont="1" applyAlignment="1">
      <alignment horizontal="center"/>
    </xf>
    <xf numFmtId="49" fontId="20" fillId="0" borderId="18" xfId="204" applyNumberFormat="1" applyFont="1" applyBorder="1" applyAlignment="1">
      <alignment horizontal="center"/>
    </xf>
    <xf numFmtId="0" fontId="20" fillId="0" borderId="18" xfId="204" applyFont="1" applyBorder="1"/>
    <xf numFmtId="167" fontId="27" fillId="0" borderId="18" xfId="140" applyFont="1" applyFill="1" applyBorder="1"/>
    <xf numFmtId="0" fontId="27" fillId="0" borderId="18" xfId="204" applyFont="1" applyBorder="1" applyAlignment="1">
      <alignment horizontal="center"/>
    </xf>
    <xf numFmtId="49" fontId="27" fillId="0" borderId="22" xfId="204" applyNumberFormat="1" applyFont="1" applyBorder="1" applyAlignment="1">
      <alignment horizontal="center"/>
    </xf>
    <xf numFmtId="0" fontId="27" fillId="0" borderId="22" xfId="204" applyFont="1" applyBorder="1" applyAlignment="1">
      <alignment horizontal="center"/>
    </xf>
    <xf numFmtId="167" fontId="27" fillId="0" borderId="22" xfId="140" applyFont="1" applyFill="1" applyBorder="1" applyAlignment="1">
      <alignment horizontal="center"/>
    </xf>
    <xf numFmtId="49" fontId="20" fillId="0" borderId="4" xfId="204" applyNumberFormat="1" applyFont="1" applyBorder="1" applyAlignment="1">
      <alignment horizontal="center"/>
    </xf>
    <xf numFmtId="0" fontId="20" fillId="0" borderId="4" xfId="204" applyFont="1" applyBorder="1"/>
    <xf numFmtId="167" fontId="27" fillId="0" borderId="4" xfId="140" applyFont="1" applyFill="1" applyBorder="1"/>
    <xf numFmtId="0" fontId="27" fillId="0" borderId="4" xfId="204" applyFont="1" applyBorder="1" applyAlignment="1">
      <alignment horizontal="center"/>
    </xf>
    <xf numFmtId="49" fontId="20" fillId="0" borderId="46" xfId="204" applyNumberFormat="1" applyFont="1" applyBorder="1" applyAlignment="1">
      <alignment horizontal="center"/>
    </xf>
    <xf numFmtId="0" fontId="27" fillId="0" borderId="46" xfId="204" applyFont="1" applyBorder="1"/>
    <xf numFmtId="0" fontId="20" fillId="0" borderId="46" xfId="204" applyFont="1" applyBorder="1" applyAlignment="1">
      <alignment horizontal="center"/>
    </xf>
    <xf numFmtId="167" fontId="20" fillId="0" borderId="46" xfId="140" applyFont="1" applyFill="1" applyBorder="1" applyAlignment="1">
      <alignment horizontal="center"/>
    </xf>
    <xf numFmtId="0" fontId="20" fillId="0" borderId="29" xfId="204" applyFont="1" applyBorder="1"/>
    <xf numFmtId="167" fontId="20" fillId="0" borderId="29" xfId="140" applyFont="1" applyFill="1" applyBorder="1" applyAlignment="1">
      <alignment horizontal="center"/>
    </xf>
    <xf numFmtId="167" fontId="20" fillId="0" borderId="47" xfId="140" applyFont="1" applyFill="1" applyBorder="1" applyAlignment="1">
      <alignment horizontal="center"/>
    </xf>
    <xf numFmtId="49" fontId="20" fillId="0" borderId="29" xfId="204" applyNumberFormat="1" applyFont="1" applyBorder="1" applyAlignment="1">
      <alignment horizontal="center"/>
    </xf>
    <xf numFmtId="168" fontId="28" fillId="0" borderId="29" xfId="140" applyNumberFormat="1" applyFont="1" applyFill="1" applyBorder="1" applyAlignment="1">
      <alignment horizontal="center"/>
    </xf>
    <xf numFmtId="168" fontId="20" fillId="0" borderId="29" xfId="140" applyNumberFormat="1" applyFont="1" applyFill="1" applyBorder="1"/>
    <xf numFmtId="168" fontId="32" fillId="0" borderId="0" xfId="140" applyNumberFormat="1" applyFont="1" applyFill="1"/>
    <xf numFmtId="168" fontId="27" fillId="0" borderId="0" xfId="140" applyNumberFormat="1" applyFont="1" applyFill="1"/>
    <xf numFmtId="3" fontId="20" fillId="0" borderId="31" xfId="140" applyNumberFormat="1" applyFont="1" applyFill="1" applyBorder="1" applyAlignment="1">
      <alignment horizontal="right"/>
    </xf>
    <xf numFmtId="49" fontId="20" fillId="0" borderId="0" xfId="206" applyNumberFormat="1" applyFont="1" applyAlignment="1">
      <alignment horizontal="centerContinuous"/>
    </xf>
    <xf numFmtId="2" fontId="20" fillId="0" borderId="0" xfId="206" applyNumberFormat="1" applyFont="1" applyAlignment="1">
      <alignment horizontal="centerContinuous"/>
    </xf>
    <xf numFmtId="0" fontId="20" fillId="0" borderId="0" xfId="206" applyFont="1" applyAlignment="1">
      <alignment horizontal="centerContinuous"/>
    </xf>
    <xf numFmtId="170" fontId="20" fillId="0" borderId="0" xfId="140" applyNumberFormat="1" applyFont="1" applyFill="1" applyAlignment="1">
      <alignment horizontal="centerContinuous"/>
    </xf>
    <xf numFmtId="172" fontId="20" fillId="0" borderId="0" xfId="140" applyNumberFormat="1" applyFont="1" applyFill="1" applyAlignment="1">
      <alignment horizontal="centerContinuous"/>
    </xf>
    <xf numFmtId="170" fontId="21" fillId="0" borderId="0" xfId="140" applyNumberFormat="1" applyFont="1" applyFill="1" applyAlignment="1">
      <alignment horizontal="centerContinuous"/>
    </xf>
    <xf numFmtId="167" fontId="20" fillId="0" borderId="0" xfId="140" applyFont="1" applyFill="1" applyAlignment="1">
      <alignment horizontal="centerContinuous"/>
    </xf>
    <xf numFmtId="171" fontId="20" fillId="0" borderId="15" xfId="140" applyNumberFormat="1" applyFont="1" applyFill="1" applyBorder="1"/>
    <xf numFmtId="3" fontId="30" fillId="0" borderId="29" xfId="140" applyNumberFormat="1" applyFont="1" applyFill="1" applyBorder="1" applyAlignment="1">
      <alignment horizontal="center"/>
    </xf>
    <xf numFmtId="3" fontId="30" fillId="0" borderId="29" xfId="205" applyNumberFormat="1" applyFont="1" applyBorder="1" applyAlignment="1">
      <alignment horizontal="center"/>
    </xf>
    <xf numFmtId="2" fontId="30" fillId="0" borderId="29" xfId="205" applyNumberFormat="1" applyFont="1" applyBorder="1" applyAlignment="1">
      <alignment horizontal="center"/>
    </xf>
    <xf numFmtId="170" fontId="27" fillId="0" borderId="44" xfId="140" applyNumberFormat="1" applyFont="1" applyFill="1" applyBorder="1" applyAlignment="1">
      <alignment horizontal="right"/>
    </xf>
    <xf numFmtId="168" fontId="27" fillId="0" borderId="44" xfId="140" applyNumberFormat="1" applyFont="1" applyFill="1" applyBorder="1" applyAlignment="1">
      <alignment horizontal="right"/>
    </xf>
    <xf numFmtId="10" fontId="30" fillId="0" borderId="29" xfId="205" applyNumberFormat="1" applyFont="1" applyBorder="1" applyAlignment="1">
      <alignment horizontal="center"/>
    </xf>
    <xf numFmtId="170" fontId="20" fillId="0" borderId="15" xfId="140" applyNumberFormat="1" applyFont="1" applyFill="1" applyBorder="1"/>
    <xf numFmtId="169" fontId="20" fillId="0" borderId="27" xfId="140" applyNumberFormat="1" applyFont="1" applyFill="1" applyBorder="1" applyAlignment="1">
      <alignment horizontal="left"/>
    </xf>
    <xf numFmtId="0" fontId="20" fillId="0" borderId="1" xfId="205" applyFont="1" applyBorder="1" applyAlignment="1">
      <alignment horizontal="left"/>
    </xf>
    <xf numFmtId="0" fontId="30" fillId="0" borderId="0" xfId="205" applyFont="1" applyAlignment="1">
      <alignment horizontal="center"/>
    </xf>
    <xf numFmtId="49" fontId="20" fillId="0" borderId="0" xfId="205" applyNumberFormat="1" applyFont="1"/>
    <xf numFmtId="3" fontId="20" fillId="0" borderId="27" xfId="140" applyNumberFormat="1" applyFont="1" applyFill="1" applyBorder="1" applyAlignment="1">
      <alignment horizontal="right"/>
    </xf>
    <xf numFmtId="0" fontId="19" fillId="0" borderId="0" xfId="205" applyFont="1" applyAlignment="1">
      <alignment horizontal="center"/>
    </xf>
    <xf numFmtId="0" fontId="25" fillId="0" borderId="20" xfId="205" applyFont="1" applyBorder="1" applyAlignment="1">
      <alignment horizontal="center"/>
    </xf>
    <xf numFmtId="0" fontId="25" fillId="0" borderId="0" xfId="205" applyFont="1" applyAlignment="1">
      <alignment horizontal="center"/>
    </xf>
    <xf numFmtId="0" fontId="25" fillId="0" borderId="24" xfId="205" applyFont="1" applyBorder="1" applyAlignment="1">
      <alignment horizontal="center"/>
    </xf>
    <xf numFmtId="0" fontId="30" fillId="0" borderId="34" xfId="205" applyFont="1" applyBorder="1" applyAlignment="1">
      <alignment horizontal="center"/>
    </xf>
    <xf numFmtId="0" fontId="19" fillId="0" borderId="8" xfId="140" applyNumberFormat="1" applyFont="1" applyFill="1" applyBorder="1" applyAlignment="1">
      <alignment horizontal="center"/>
    </xf>
    <xf numFmtId="0" fontId="19" fillId="0" borderId="0" xfId="0" applyFont="1" applyAlignment="1">
      <alignment horizontal="center"/>
    </xf>
    <xf numFmtId="0" fontId="33" fillId="0" borderId="0" xfId="205" applyFont="1" applyAlignment="1">
      <alignment vertical="center"/>
    </xf>
    <xf numFmtId="3" fontId="33" fillId="0" borderId="0" xfId="205" applyNumberFormat="1" applyFont="1" applyAlignment="1">
      <alignment horizontal="centerContinuous" vertical="center"/>
    </xf>
    <xf numFmtId="3" fontId="33" fillId="0" borderId="0" xfId="140" applyNumberFormat="1" applyFont="1" applyFill="1" applyAlignment="1">
      <alignment horizontal="centerContinuous" vertical="center"/>
    </xf>
    <xf numFmtId="3" fontId="29" fillId="0" borderId="0" xfId="140" applyNumberFormat="1" applyFont="1" applyFill="1" applyAlignment="1">
      <alignment horizontal="centerContinuous" vertical="center"/>
    </xf>
    <xf numFmtId="0" fontId="19" fillId="0" borderId="0" xfId="205" applyFont="1" applyAlignment="1">
      <alignment vertical="center"/>
    </xf>
    <xf numFmtId="49" fontId="21" fillId="0" borderId="0" xfId="205" applyNumberFormat="1" applyFont="1" applyAlignment="1">
      <alignment horizontal="center" vertical="center"/>
    </xf>
    <xf numFmtId="0" fontId="20" fillId="0" borderId="0" xfId="205" applyFont="1" applyAlignment="1">
      <alignment horizontal="center" vertical="center"/>
    </xf>
    <xf numFmtId="0" fontId="19" fillId="0" borderId="0" xfId="205" applyFont="1" applyAlignment="1">
      <alignment horizontal="center" vertical="center"/>
    </xf>
    <xf numFmtId="171" fontId="20" fillId="0" borderId="0" xfId="205" applyNumberFormat="1" applyFont="1" applyAlignment="1">
      <alignment horizontal="center" vertical="center"/>
    </xf>
    <xf numFmtId="171" fontId="20" fillId="0" borderId="0" xfId="140" applyNumberFormat="1" applyFont="1" applyFill="1" applyAlignment="1">
      <alignment vertical="center"/>
    </xf>
    <xf numFmtId="3" fontId="20" fillId="0" borderId="0" xfId="205" applyNumberFormat="1" applyFont="1" applyAlignment="1">
      <alignment horizontal="center" vertical="center"/>
    </xf>
    <xf numFmtId="3" fontId="20" fillId="0" borderId="0" xfId="140" applyNumberFormat="1" applyFont="1" applyFill="1" applyAlignment="1">
      <alignment vertical="center"/>
    </xf>
    <xf numFmtId="3" fontId="21" fillId="0" borderId="0" xfId="140" applyNumberFormat="1" applyFont="1" applyFill="1" applyAlignment="1">
      <alignment vertical="center"/>
    </xf>
    <xf numFmtId="0" fontId="22" fillId="0" borderId="0" xfId="205" applyFont="1" applyAlignment="1">
      <alignment vertical="center"/>
    </xf>
    <xf numFmtId="3" fontId="22" fillId="0" borderId="0" xfId="205" applyNumberFormat="1" applyFont="1" applyAlignment="1">
      <alignment horizontal="centerContinuous" vertical="center"/>
    </xf>
    <xf numFmtId="3" fontId="22" fillId="0" borderId="0" xfId="140" applyNumberFormat="1" applyFont="1" applyFill="1" applyAlignment="1">
      <alignment horizontal="centerContinuous" vertical="center"/>
    </xf>
    <xf numFmtId="0" fontId="18" fillId="0" borderId="0" xfId="205" applyFont="1" applyAlignment="1">
      <alignment vertical="center"/>
    </xf>
    <xf numFmtId="3" fontId="18" fillId="0" borderId="0" xfId="205" applyNumberFormat="1" applyFont="1" applyAlignment="1">
      <alignment horizontal="centerContinuous" vertical="center"/>
    </xf>
    <xf numFmtId="3" fontId="18" fillId="0" borderId="0" xfId="140" applyNumberFormat="1" applyFont="1" applyFill="1" applyAlignment="1">
      <alignment horizontal="centerContinuous" vertical="center"/>
    </xf>
    <xf numFmtId="3" fontId="21" fillId="0" borderId="0" xfId="140" applyNumberFormat="1" applyFont="1" applyFill="1" applyAlignment="1">
      <alignment horizontal="centerContinuous" vertical="center"/>
    </xf>
    <xf numFmtId="0" fontId="23" fillId="0" borderId="0" xfId="205" applyFont="1" applyAlignment="1">
      <alignment vertical="center"/>
    </xf>
    <xf numFmtId="3" fontId="23" fillId="0" borderId="0" xfId="205" applyNumberFormat="1" applyFont="1" applyAlignment="1">
      <alignment horizontal="centerContinuous" vertical="center"/>
    </xf>
    <xf numFmtId="3" fontId="23" fillId="0" borderId="0" xfId="140" applyNumberFormat="1" applyFont="1" applyFill="1" applyAlignment="1">
      <alignment horizontal="centerContinuous" vertical="center"/>
    </xf>
    <xf numFmtId="0" fontId="32" fillId="0" borderId="34" xfId="205" applyFont="1" applyBorder="1" applyAlignment="1">
      <alignment horizontal="right"/>
    </xf>
    <xf numFmtId="0" fontId="28" fillId="0" borderId="34" xfId="205" applyFont="1" applyBorder="1"/>
    <xf numFmtId="0" fontId="20" fillId="0" borderId="34" xfId="205" applyFont="1" applyBorder="1"/>
    <xf numFmtId="172" fontId="28" fillId="0" borderId="0" xfId="205" applyNumberFormat="1" applyFont="1" applyAlignment="1">
      <alignment horizontal="right" vertical="center"/>
    </xf>
    <xf numFmtId="0" fontId="27" fillId="0" borderId="21" xfId="205" applyFont="1" applyBorder="1" applyAlignment="1">
      <alignment horizontal="right"/>
    </xf>
    <xf numFmtId="0" fontId="27" fillId="0" borderId="26" xfId="205" applyFont="1" applyBorder="1" applyAlignment="1">
      <alignment horizontal="right"/>
    </xf>
    <xf numFmtId="0" fontId="27" fillId="0" borderId="37" xfId="205" applyFont="1" applyBorder="1" applyAlignment="1">
      <alignment horizontal="right"/>
    </xf>
    <xf numFmtId="0" fontId="20" fillId="0" borderId="0" xfId="0" applyFont="1" applyAlignment="1">
      <alignment horizontal="right"/>
    </xf>
    <xf numFmtId="0" fontId="20" fillId="0" borderId="34" xfId="205" applyFont="1" applyBorder="1" applyAlignment="1">
      <alignment horizontal="right"/>
    </xf>
    <xf numFmtId="171" fontId="28" fillId="0" borderId="34" xfId="205" applyNumberFormat="1" applyFont="1" applyBorder="1" applyAlignment="1">
      <alignment horizontal="right"/>
    </xf>
    <xf numFmtId="0" fontId="27" fillId="0" borderId="34" xfId="205" applyFont="1" applyBorder="1" applyAlignment="1">
      <alignment horizontal="right"/>
    </xf>
    <xf numFmtId="0" fontId="30" fillId="0" borderId="34" xfId="205" applyFont="1" applyBorder="1" applyAlignment="1">
      <alignment horizontal="right"/>
    </xf>
    <xf numFmtId="0" fontId="31" fillId="0" borderId="34" xfId="205" applyFont="1" applyBorder="1" applyAlignment="1">
      <alignment horizontal="right"/>
    </xf>
    <xf numFmtId="0" fontId="30" fillId="0" borderId="48" xfId="205" applyFont="1" applyBorder="1" applyAlignment="1">
      <alignment horizontal="right"/>
    </xf>
    <xf numFmtId="0" fontId="28" fillId="0" borderId="49" xfId="205" applyFont="1" applyBorder="1" applyAlignment="1">
      <alignment horizontal="right"/>
    </xf>
    <xf numFmtId="0" fontId="28" fillId="0" borderId="50" xfId="205" applyFont="1" applyBorder="1" applyAlignment="1">
      <alignment horizontal="right"/>
    </xf>
    <xf numFmtId="0" fontId="20" fillId="0" borderId="0" xfId="205" applyFont="1" applyAlignment="1">
      <alignment horizontal="right"/>
    </xf>
    <xf numFmtId="0" fontId="20" fillId="0" borderId="33" xfId="205" applyFont="1" applyBorder="1"/>
    <xf numFmtId="0" fontId="28" fillId="0" borderId="34" xfId="205" applyFont="1" applyBorder="1" applyAlignment="1">
      <alignment horizontal="center"/>
    </xf>
    <xf numFmtId="0" fontId="33" fillId="0" borderId="0" xfId="205" applyFont="1" applyAlignment="1">
      <alignment horizontal="centerContinuous"/>
    </xf>
    <xf numFmtId="171" fontId="33" fillId="0" borderId="0" xfId="205" applyNumberFormat="1" applyFont="1" applyAlignment="1">
      <alignment horizontal="centerContinuous"/>
    </xf>
    <xf numFmtId="171" fontId="33" fillId="0" borderId="0" xfId="140" applyNumberFormat="1" applyFont="1" applyFill="1" applyAlignment="1">
      <alignment horizontal="centerContinuous"/>
    </xf>
    <xf numFmtId="0" fontId="22" fillId="0" borderId="0" xfId="205" applyFont="1" applyAlignment="1">
      <alignment horizontal="centerContinuous"/>
    </xf>
    <xf numFmtId="171" fontId="22" fillId="0" borderId="0" xfId="205" applyNumberFormat="1" applyFont="1" applyAlignment="1">
      <alignment horizontal="centerContinuous"/>
    </xf>
    <xf numFmtId="171" fontId="22" fillId="0" borderId="0" xfId="140" applyNumberFormat="1" applyFont="1" applyFill="1" applyAlignment="1">
      <alignment horizontal="centerContinuous"/>
    </xf>
    <xf numFmtId="0" fontId="18" fillId="0" borderId="0" xfId="205" applyFont="1" applyAlignment="1">
      <alignment horizontal="centerContinuous"/>
    </xf>
    <xf numFmtId="171" fontId="18" fillId="0" borderId="0" xfId="205" applyNumberFormat="1" applyFont="1" applyAlignment="1">
      <alignment horizontal="centerContinuous"/>
    </xf>
    <xf numFmtId="171" fontId="18" fillId="0" borderId="0" xfId="140" applyNumberFormat="1" applyFont="1" applyFill="1" applyAlignment="1">
      <alignment horizontal="centerContinuous"/>
    </xf>
    <xf numFmtId="0" fontId="23" fillId="0" borderId="0" xfId="205" applyFont="1" applyAlignment="1">
      <alignment horizontal="centerContinuous"/>
    </xf>
    <xf numFmtId="171" fontId="23" fillId="0" borderId="0" xfId="205" applyNumberFormat="1" applyFont="1" applyAlignment="1">
      <alignment horizontal="centerContinuous"/>
    </xf>
    <xf numFmtId="171" fontId="23" fillId="0" borderId="0" xfId="140" applyNumberFormat="1" applyFont="1" applyFill="1" applyAlignment="1">
      <alignment horizontal="centerContinuous"/>
    </xf>
    <xf numFmtId="4" fontId="33" fillId="0" borderId="0" xfId="205" applyNumberFormat="1" applyFont="1" applyAlignment="1">
      <alignment horizontal="centerContinuous"/>
    </xf>
    <xf numFmtId="49" fontId="20" fillId="0" borderId="33" xfId="205" applyNumberFormat="1" applyFont="1" applyBorder="1" applyAlignment="1">
      <alignment horizontal="left"/>
    </xf>
    <xf numFmtId="3" fontId="20" fillId="0" borderId="32" xfId="205" applyNumberFormat="1" applyFont="1" applyBorder="1" applyAlignment="1">
      <alignment horizontal="left"/>
    </xf>
    <xf numFmtId="172" fontId="30" fillId="0" borderId="30" xfId="205" applyNumberFormat="1" applyFont="1" applyBorder="1" applyAlignment="1">
      <alignment horizontal="right"/>
    </xf>
    <xf numFmtId="0" fontId="32" fillId="0" borderId="34" xfId="205" applyFont="1" applyBorder="1" applyAlignment="1">
      <alignment horizontal="left"/>
    </xf>
    <xf numFmtId="4" fontId="25" fillId="0" borderId="0" xfId="205" applyNumberFormat="1" applyFont="1" applyAlignment="1">
      <alignment horizontal="centerContinuous"/>
    </xf>
    <xf numFmtId="49" fontId="21" fillId="0" borderId="0" xfId="205" applyNumberFormat="1" applyFont="1" applyAlignment="1">
      <alignment horizontal="centerContinuous"/>
    </xf>
    <xf numFmtId="0" fontId="20" fillId="0" borderId="0" xfId="205" applyFont="1" applyAlignment="1">
      <alignment horizontal="centerContinuous"/>
    </xf>
    <xf numFmtId="0" fontId="19" fillId="0" borderId="0" xfId="205" applyFont="1" applyAlignment="1">
      <alignment horizontal="centerContinuous"/>
    </xf>
    <xf numFmtId="171" fontId="20" fillId="0" borderId="0" xfId="205" applyNumberFormat="1" applyFont="1" applyAlignment="1">
      <alignment horizontal="centerContinuous"/>
    </xf>
    <xf numFmtId="171" fontId="20" fillId="0" borderId="0" xfId="140" applyNumberFormat="1" applyFont="1" applyFill="1" applyAlignment="1">
      <alignment horizontal="centerContinuous"/>
    </xf>
    <xf numFmtId="3" fontId="20" fillId="0" borderId="0" xfId="205" applyNumberFormat="1" applyFont="1" applyAlignment="1">
      <alignment horizontal="centerContinuous" vertical="center"/>
    </xf>
    <xf numFmtId="3" fontId="20" fillId="0" borderId="0" xfId="140" applyNumberFormat="1" applyFont="1" applyFill="1" applyAlignment="1">
      <alignment horizontal="centerContinuous" vertical="center"/>
    </xf>
    <xf numFmtId="0" fontId="25" fillId="0" borderId="0" xfId="205" applyFont="1" applyAlignment="1">
      <alignment horizontal="centerContinuous"/>
    </xf>
    <xf numFmtId="0" fontId="20" fillId="0" borderId="0" xfId="200" applyFont="1" applyAlignment="1">
      <alignment horizontal="right"/>
    </xf>
    <xf numFmtId="0" fontId="20" fillId="0" borderId="0" xfId="200" applyFont="1"/>
    <xf numFmtId="0" fontId="20" fillId="0" borderId="0" xfId="200" applyFont="1" applyAlignment="1">
      <alignment horizontal="center"/>
    </xf>
    <xf numFmtId="0" fontId="27" fillId="0" borderId="0" xfId="203" applyFont="1" applyAlignment="1">
      <alignment horizontal="center"/>
    </xf>
    <xf numFmtId="0" fontId="20" fillId="0" borderId="0" xfId="203" applyFont="1" applyAlignment="1">
      <alignment horizontal="center"/>
    </xf>
    <xf numFmtId="0" fontId="20" fillId="0" borderId="0" xfId="203" applyFont="1"/>
    <xf numFmtId="0" fontId="32" fillId="0" borderId="0" xfId="203" applyFont="1" applyAlignment="1">
      <alignment horizontal="center"/>
    </xf>
    <xf numFmtId="0" fontId="20" fillId="0" borderId="51" xfId="203" applyFont="1" applyBorder="1"/>
    <xf numFmtId="0" fontId="20" fillId="0" borderId="14" xfId="203" applyFont="1" applyBorder="1"/>
    <xf numFmtId="0" fontId="20" fillId="0" borderId="52" xfId="203" applyFont="1" applyBorder="1"/>
    <xf numFmtId="0" fontId="20" fillId="0" borderId="53" xfId="203" applyFont="1" applyBorder="1"/>
    <xf numFmtId="0" fontId="26" fillId="0" borderId="19" xfId="203" applyFont="1" applyBorder="1" applyAlignment="1">
      <alignment horizontal="left"/>
    </xf>
    <xf numFmtId="0" fontId="26" fillId="0" borderId="20" xfId="203" applyFont="1" applyBorder="1" applyAlignment="1">
      <alignment horizontal="center"/>
    </xf>
    <xf numFmtId="0" fontId="20" fillId="0" borderId="20" xfId="203" applyFont="1" applyBorder="1"/>
    <xf numFmtId="0" fontId="24" fillId="0" borderId="20" xfId="203" applyFont="1" applyBorder="1" applyAlignment="1">
      <alignment horizontal="centerContinuous"/>
    </xf>
    <xf numFmtId="0" fontId="20" fillId="0" borderId="21" xfId="203" applyFont="1" applyBorder="1"/>
    <xf numFmtId="0" fontId="20" fillId="0" borderId="54" xfId="203" applyFont="1" applyBorder="1"/>
    <xf numFmtId="0" fontId="26" fillId="0" borderId="23" xfId="203" applyFont="1" applyBorder="1" applyAlignment="1">
      <alignment horizontal="left"/>
    </xf>
    <xf numFmtId="0" fontId="26" fillId="0" borderId="0" xfId="203" applyFont="1" applyAlignment="1">
      <alignment horizontal="center"/>
    </xf>
    <xf numFmtId="0" fontId="36" fillId="0" borderId="0" xfId="203" applyFont="1" applyAlignment="1">
      <alignment horizontal="center"/>
    </xf>
    <xf numFmtId="0" fontId="24" fillId="0" borderId="0" xfId="203" applyFont="1" applyAlignment="1">
      <alignment horizontal="centerContinuous"/>
    </xf>
    <xf numFmtId="0" fontId="20" fillId="0" borderId="26" xfId="203" applyFont="1" applyBorder="1"/>
    <xf numFmtId="0" fontId="20" fillId="0" borderId="23" xfId="203" applyFont="1" applyBorder="1"/>
    <xf numFmtId="0" fontId="24" fillId="0" borderId="0" xfId="203" applyFont="1" applyAlignment="1">
      <alignment horizontal="centerContinuous" vertical="top"/>
    </xf>
    <xf numFmtId="0" fontId="37" fillId="0" borderId="23" xfId="203" applyFont="1" applyBorder="1" applyAlignment="1">
      <alignment horizontal="centerContinuous"/>
    </xf>
    <xf numFmtId="0" fontId="38" fillId="0" borderId="0" xfId="203" applyFont="1" applyAlignment="1">
      <alignment horizontal="centerContinuous"/>
    </xf>
    <xf numFmtId="49" fontId="22" fillId="0" borderId="23" xfId="207" applyNumberFormat="1" applyFont="1" applyBorder="1" applyAlignment="1">
      <alignment horizontal="centerContinuous"/>
    </xf>
    <xf numFmtId="0" fontId="39" fillId="0" borderId="0" xfId="203" applyFont="1" applyAlignment="1">
      <alignment horizontal="centerContinuous"/>
    </xf>
    <xf numFmtId="0" fontId="18" fillId="0" borderId="0" xfId="203" applyFont="1" applyAlignment="1">
      <alignment horizontal="centerContinuous"/>
    </xf>
    <xf numFmtId="0" fontId="20" fillId="0" borderId="26" xfId="203" applyFont="1" applyBorder="1" applyAlignment="1">
      <alignment horizontal="centerContinuous"/>
    </xf>
    <xf numFmtId="0" fontId="18" fillId="0" borderId="23" xfId="199" applyFont="1" applyBorder="1" applyAlignment="1">
      <alignment horizontal="centerContinuous"/>
    </xf>
    <xf numFmtId="0" fontId="20" fillId="0" borderId="0" xfId="203" applyFont="1" applyAlignment="1">
      <alignment horizontal="centerContinuous"/>
    </xf>
    <xf numFmtId="0" fontId="20" fillId="0" borderId="24" xfId="203" applyFont="1" applyBorder="1" applyAlignment="1">
      <alignment horizontal="centerContinuous"/>
    </xf>
    <xf numFmtId="0" fontId="20" fillId="0" borderId="37" xfId="203" applyFont="1" applyBorder="1"/>
    <xf numFmtId="0" fontId="20" fillId="0" borderId="55" xfId="203" applyFont="1" applyBorder="1"/>
    <xf numFmtId="0" fontId="20" fillId="0" borderId="10" xfId="203" applyFont="1" applyBorder="1"/>
    <xf numFmtId="0" fontId="20" fillId="0" borderId="56" xfId="203" applyFont="1" applyBorder="1"/>
    <xf numFmtId="0" fontId="26" fillId="0" borderId="0" xfId="0" applyFont="1"/>
    <xf numFmtId="0" fontId="24" fillId="0" borderId="0" xfId="0" applyFont="1"/>
    <xf numFmtId="168" fontId="20" fillId="0" borderId="19" xfId="140" applyNumberFormat="1" applyFont="1" applyFill="1" applyBorder="1"/>
    <xf numFmtId="168" fontId="20" fillId="0" borderId="21" xfId="140" applyNumberFormat="1" applyFont="1" applyFill="1" applyBorder="1"/>
    <xf numFmtId="168" fontId="27" fillId="0" borderId="4" xfId="140" applyNumberFormat="1" applyFont="1" applyFill="1" applyBorder="1" applyAlignment="1">
      <alignment horizontal="centerContinuous"/>
    </xf>
    <xf numFmtId="0" fontId="20" fillId="0" borderId="26" xfId="204" applyFont="1" applyBorder="1" applyAlignment="1">
      <alignment horizontal="centerContinuous"/>
    </xf>
    <xf numFmtId="0" fontId="27" fillId="0" borderId="29" xfId="204" applyFont="1" applyBorder="1"/>
    <xf numFmtId="3" fontId="20" fillId="0" borderId="29" xfId="140" applyNumberFormat="1" applyFont="1" applyFill="1" applyBorder="1"/>
    <xf numFmtId="175" fontId="28" fillId="0" borderId="29" xfId="140" applyNumberFormat="1" applyFont="1" applyFill="1" applyBorder="1" applyAlignment="1">
      <alignment horizontal="right"/>
    </xf>
    <xf numFmtId="168" fontId="28" fillId="0" borderId="28" xfId="140" applyNumberFormat="1" applyFont="1" applyFill="1" applyBorder="1" applyAlignment="1">
      <alignment horizontal="center"/>
    </xf>
    <xf numFmtId="171" fontId="30" fillId="0" borderId="31" xfId="140" applyNumberFormat="1" applyFont="1" applyFill="1" applyBorder="1" applyAlignment="1">
      <alignment horizontal="right"/>
    </xf>
    <xf numFmtId="0" fontId="33" fillId="0" borderId="0" xfId="203" applyFont="1" applyAlignment="1">
      <alignment horizontal="centerContinuous"/>
    </xf>
    <xf numFmtId="0" fontId="33" fillId="0" borderId="0" xfId="203" applyFont="1"/>
    <xf numFmtId="0" fontId="34" fillId="0" borderId="0" xfId="203" applyFont="1" applyAlignment="1">
      <alignment horizontal="centerContinuous"/>
    </xf>
    <xf numFmtId="0" fontId="34" fillId="0" borderId="0" xfId="203" applyFont="1"/>
    <xf numFmtId="0" fontId="18" fillId="0" borderId="0" xfId="203" applyFont="1"/>
    <xf numFmtId="0" fontId="24" fillId="0" borderId="18" xfId="203" applyFont="1" applyBorder="1"/>
    <xf numFmtId="168" fontId="24" fillId="0" borderId="18" xfId="140" applyNumberFormat="1" applyFont="1" applyFill="1" applyBorder="1"/>
    <xf numFmtId="0" fontId="26" fillId="0" borderId="22" xfId="203" applyFont="1" applyBorder="1" applyAlignment="1">
      <alignment horizontal="center"/>
    </xf>
    <xf numFmtId="168" fontId="26" fillId="0" borderId="22" xfId="140" applyNumberFormat="1" applyFont="1" applyFill="1" applyBorder="1" applyAlignment="1">
      <alignment horizontal="center"/>
    </xf>
    <xf numFmtId="0" fontId="26" fillId="0" borderId="4" xfId="203" applyFont="1" applyBorder="1" applyAlignment="1">
      <alignment horizontal="center"/>
    </xf>
    <xf numFmtId="168" fontId="26" fillId="0" borderId="4" xfId="140" applyNumberFormat="1" applyFont="1" applyFill="1" applyBorder="1" applyAlignment="1">
      <alignment horizontal="center"/>
    </xf>
    <xf numFmtId="168" fontId="20" fillId="0" borderId="0" xfId="203" applyNumberFormat="1" applyFont="1"/>
    <xf numFmtId="0" fontId="18" fillId="0" borderId="27" xfId="203" applyFont="1" applyBorder="1" applyAlignment="1">
      <alignment horizontal="center"/>
    </xf>
    <xf numFmtId="0" fontId="24" fillId="0" borderId="39" xfId="203" applyFont="1" applyBorder="1" applyAlignment="1">
      <alignment horizontal="center"/>
    </xf>
    <xf numFmtId="0" fontId="24" fillId="0" borderId="39" xfId="203" applyFont="1" applyBorder="1"/>
    <xf numFmtId="168" fontId="24" fillId="0" borderId="39" xfId="140" applyNumberFormat="1" applyFont="1" applyFill="1" applyBorder="1"/>
    <xf numFmtId="0" fontId="45" fillId="0" borderId="0" xfId="200" applyFont="1" applyAlignment="1">
      <alignment horizontal="centerContinuous"/>
    </xf>
    <xf numFmtId="0" fontId="46" fillId="0" borderId="0" xfId="200" applyFont="1"/>
    <xf numFmtId="0" fontId="26" fillId="0" borderId="0" xfId="203" applyFont="1" applyAlignment="1">
      <alignment horizontal="left"/>
    </xf>
    <xf numFmtId="0" fontId="37" fillId="0" borderId="0" xfId="203" applyFont="1" applyAlignment="1">
      <alignment horizontal="centerContinuous" vertical="center"/>
    </xf>
    <xf numFmtId="0" fontId="18" fillId="0" borderId="0" xfId="199" applyFont="1" applyAlignment="1">
      <alignment horizontal="centerContinuous"/>
    </xf>
    <xf numFmtId="0" fontId="20" fillId="0" borderId="57" xfId="203" applyFont="1" applyBorder="1"/>
    <xf numFmtId="0" fontId="20" fillId="0" borderId="5" xfId="203" applyFont="1" applyBorder="1"/>
    <xf numFmtId="0" fontId="22" fillId="0" borderId="58" xfId="203" applyFont="1" applyBorder="1" applyAlignment="1">
      <alignment horizontal="right"/>
    </xf>
    <xf numFmtId="0" fontId="40" fillId="0" borderId="0" xfId="203" applyFont="1"/>
    <xf numFmtId="0" fontId="40" fillId="0" borderId="0" xfId="203" applyFont="1" applyAlignment="1">
      <alignment horizontal="centerContinuous"/>
    </xf>
    <xf numFmtId="0" fontId="41" fillId="0" borderId="0" xfId="203" applyFont="1" applyAlignment="1">
      <alignment horizontal="centerContinuous"/>
    </xf>
    <xf numFmtId="0" fontId="41" fillId="0" borderId="0" xfId="203" applyFont="1" applyAlignment="1">
      <alignment horizontal="right"/>
    </xf>
    <xf numFmtId="0" fontId="42" fillId="0" borderId="0" xfId="203" applyFont="1"/>
    <xf numFmtId="0" fontId="41" fillId="0" borderId="0" xfId="203" applyFont="1"/>
    <xf numFmtId="0" fontId="43" fillId="0" borderId="0" xfId="203" applyFont="1" applyAlignment="1">
      <alignment horizontal="right"/>
    </xf>
    <xf numFmtId="168" fontId="44" fillId="0" borderId="0" xfId="140" applyNumberFormat="1" applyFont="1" applyFill="1" applyAlignment="1">
      <alignment horizontal="centerContinuous"/>
    </xf>
    <xf numFmtId="168" fontId="24" fillId="0" borderId="0" xfId="140" applyNumberFormat="1" applyFont="1" applyFill="1" applyAlignment="1">
      <alignment horizontal="centerContinuous"/>
    </xf>
    <xf numFmtId="0" fontId="43" fillId="0" borderId="0" xfId="203" applyFont="1"/>
    <xf numFmtId="0" fontId="24" fillId="0" borderId="0" xfId="203" applyFont="1"/>
    <xf numFmtId="174" fontId="24" fillId="0" borderId="0" xfId="215" applyNumberFormat="1" applyFont="1" applyFill="1"/>
    <xf numFmtId="0" fontId="27" fillId="0" borderId="0" xfId="203" applyFont="1" applyAlignment="1">
      <alignment horizontal="left"/>
    </xf>
    <xf numFmtId="0" fontId="27" fillId="0" borderId="0" xfId="203" applyFont="1" applyAlignment="1">
      <alignment horizontal="centerContinuous"/>
    </xf>
    <xf numFmtId="0" fontId="23" fillId="0" borderId="0" xfId="203" applyFont="1" applyAlignment="1">
      <alignment horizontal="center"/>
    </xf>
    <xf numFmtId="0" fontId="23" fillId="0" borderId="0" xfId="203" applyFont="1" applyAlignment="1">
      <alignment horizontal="centerContinuous"/>
    </xf>
    <xf numFmtId="0" fontId="27" fillId="0" borderId="0" xfId="203" applyFont="1"/>
    <xf numFmtId="0" fontId="22" fillId="0" borderId="0" xfId="203" applyFont="1" applyAlignment="1">
      <alignment horizontal="center"/>
    </xf>
    <xf numFmtId="49" fontId="27" fillId="0" borderId="29" xfId="204" applyNumberFormat="1" applyFont="1" applyBorder="1" applyAlignment="1">
      <alignment horizontal="center"/>
    </xf>
    <xf numFmtId="167" fontId="27" fillId="0" borderId="29" xfId="140" applyFont="1" applyFill="1" applyBorder="1" applyAlignment="1">
      <alignment horizontal="center"/>
    </xf>
    <xf numFmtId="168" fontId="27" fillId="0" borderId="29" xfId="140" applyNumberFormat="1" applyFont="1" applyFill="1" applyBorder="1"/>
    <xf numFmtId="0" fontId="27" fillId="0" borderId="0" xfId="204" applyFont="1"/>
    <xf numFmtId="168" fontId="27" fillId="0" borderId="0" xfId="204" applyNumberFormat="1" applyFont="1"/>
    <xf numFmtId="0" fontId="27" fillId="0" borderId="29" xfId="203" applyFont="1" applyBorder="1" applyAlignment="1">
      <alignment horizontal="centerContinuous"/>
    </xf>
    <xf numFmtId="0" fontId="27" fillId="0" borderId="23" xfId="205" applyFont="1" applyBorder="1" applyAlignment="1">
      <alignment horizontal="left"/>
    </xf>
    <xf numFmtId="0" fontId="27" fillId="0" borderId="32" xfId="205" applyFont="1" applyBorder="1" applyAlignment="1">
      <alignment horizontal="left"/>
    </xf>
    <xf numFmtId="0" fontId="27" fillId="0" borderId="33" xfId="205" applyFont="1" applyBorder="1" applyAlignment="1">
      <alignment horizontal="left"/>
    </xf>
    <xf numFmtId="49" fontId="20" fillId="0" borderId="33" xfId="205" applyNumberFormat="1" applyFont="1" applyBorder="1"/>
    <xf numFmtId="0" fontId="27" fillId="0" borderId="34" xfId="205" applyFont="1" applyBorder="1" applyAlignment="1">
      <alignment horizontal="left"/>
    </xf>
    <xf numFmtId="0" fontId="28" fillId="0" borderId="0" xfId="205" applyFont="1" applyAlignment="1">
      <alignment horizontal="right"/>
    </xf>
    <xf numFmtId="0" fontId="28" fillId="0" borderId="29" xfId="205" applyFont="1" applyBorder="1" applyAlignment="1">
      <alignment horizontal="right"/>
    </xf>
    <xf numFmtId="0" fontId="20" fillId="0" borderId="29" xfId="205" applyFont="1" applyBorder="1" applyAlignment="1">
      <alignment horizontal="right"/>
    </xf>
    <xf numFmtId="0" fontId="47" fillId="0" borderId="30" xfId="205" applyFont="1" applyBorder="1" applyAlignment="1">
      <alignment horizontal="center"/>
    </xf>
    <xf numFmtId="0" fontId="23" fillId="0" borderId="27" xfId="203" applyFont="1" applyBorder="1" applyAlignment="1">
      <alignment horizontal="center"/>
    </xf>
    <xf numFmtId="0" fontId="23" fillId="0" borderId="27" xfId="203" applyFont="1" applyBorder="1" applyAlignment="1">
      <alignment horizontal="left"/>
    </xf>
    <xf numFmtId="0" fontId="23" fillId="0" borderId="27" xfId="203" applyFont="1" applyBorder="1" applyAlignment="1">
      <alignment horizontal="centerContinuous"/>
    </xf>
    <xf numFmtId="168" fontId="23" fillId="0" borderId="27" xfId="140" applyNumberFormat="1" applyFont="1" applyFill="1" applyBorder="1"/>
    <xf numFmtId="0" fontId="23" fillId="0" borderId="22" xfId="203" applyFont="1" applyBorder="1" applyAlignment="1">
      <alignment horizontal="center"/>
    </xf>
    <xf numFmtId="0" fontId="49" fillId="0" borderId="27" xfId="203" applyFont="1" applyBorder="1"/>
    <xf numFmtId="168" fontId="49" fillId="0" borderId="27" xfId="140" applyNumberFormat="1" applyFont="1" applyFill="1" applyBorder="1"/>
    <xf numFmtId="0" fontId="23" fillId="0" borderId="27" xfId="203" applyFont="1" applyBorder="1" applyAlignment="1">
      <alignment horizontal="right"/>
    </xf>
    <xf numFmtId="168" fontId="18" fillId="0" borderId="27" xfId="140" applyNumberFormat="1" applyFont="1" applyFill="1" applyBorder="1" applyAlignment="1">
      <alignment horizontal="right"/>
    </xf>
    <xf numFmtId="0" fontId="27" fillId="0" borderId="27" xfId="203" applyFont="1" applyBorder="1" applyAlignment="1">
      <alignment horizontal="center"/>
    </xf>
    <xf numFmtId="0" fontId="32" fillId="0" borderId="27" xfId="203" applyFont="1" applyBorder="1" applyAlignment="1">
      <alignment horizontal="right"/>
    </xf>
    <xf numFmtId="0" fontId="27" fillId="0" borderId="27" xfId="203" applyFont="1" applyBorder="1" applyAlignment="1">
      <alignment horizontal="centerContinuous"/>
    </xf>
    <xf numFmtId="168" fontId="27" fillId="0" borderId="27" xfId="140" applyNumberFormat="1" applyFont="1" applyFill="1" applyBorder="1" applyAlignment="1">
      <alignment horizontal="right"/>
    </xf>
    <xf numFmtId="0" fontId="26" fillId="0" borderId="27" xfId="203" applyFont="1" applyBorder="1" applyAlignment="1">
      <alignment horizontal="center"/>
    </xf>
    <xf numFmtId="0" fontId="27" fillId="0" borderId="27" xfId="203" applyFont="1" applyBorder="1" applyAlignment="1">
      <alignment horizontal="left"/>
    </xf>
    <xf numFmtId="168" fontId="26" fillId="0" borderId="27" xfId="140" applyNumberFormat="1" applyFont="1" applyFill="1" applyBorder="1"/>
    <xf numFmtId="0" fontId="20" fillId="0" borderId="27" xfId="203" applyFont="1" applyBorder="1" applyAlignment="1">
      <alignment horizontal="center"/>
    </xf>
    <xf numFmtId="0" fontId="28" fillId="0" borderId="27" xfId="203" applyFont="1" applyBorder="1" applyAlignment="1">
      <alignment horizontal="right"/>
    </xf>
    <xf numFmtId="0" fontId="20" fillId="0" borderId="27" xfId="203" applyFont="1" applyBorder="1" applyAlignment="1">
      <alignment horizontal="centerContinuous"/>
    </xf>
    <xf numFmtId="168" fontId="20" fillId="0" borderId="27" xfId="140" applyNumberFormat="1" applyFont="1" applyFill="1" applyBorder="1" applyAlignment="1">
      <alignment horizontal="right"/>
    </xf>
    <xf numFmtId="0" fontId="27" fillId="0" borderId="0" xfId="200" applyFont="1" applyAlignment="1">
      <alignment horizontal="center"/>
    </xf>
    <xf numFmtId="0" fontId="27" fillId="0" borderId="0" xfId="200" applyFont="1"/>
    <xf numFmtId="168" fontId="20" fillId="0" borderId="46" xfId="140" applyNumberFormat="1" applyFont="1" applyFill="1" applyBorder="1"/>
    <xf numFmtId="168" fontId="27" fillId="0" borderId="4" xfId="140" applyNumberFormat="1" applyFont="1" applyFill="1" applyBorder="1" applyAlignment="1">
      <alignment horizontal="center"/>
    </xf>
    <xf numFmtId="168" fontId="27" fillId="0" borderId="8" xfId="140" applyNumberFormat="1" applyFont="1" applyFill="1" applyBorder="1" applyAlignment="1">
      <alignment horizontal="center"/>
    </xf>
    <xf numFmtId="168" fontId="28" fillId="0" borderId="0" xfId="140" applyNumberFormat="1" applyFont="1" applyFill="1" applyAlignment="1">
      <alignment horizontal="right"/>
    </xf>
    <xf numFmtId="49" fontId="22" fillId="0" borderId="0" xfId="207" applyNumberFormat="1" applyFont="1" applyAlignment="1">
      <alignment horizontal="centerContinuous"/>
    </xf>
    <xf numFmtId="168" fontId="23" fillId="0" borderId="57" xfId="140" applyNumberFormat="1" applyFont="1" applyFill="1" applyBorder="1" applyAlignment="1">
      <alignment horizontal="centerContinuous"/>
    </xf>
    <xf numFmtId="168" fontId="18" fillId="0" borderId="5" xfId="140" applyNumberFormat="1" applyFont="1" applyFill="1" applyBorder="1" applyAlignment="1">
      <alignment horizontal="centerContinuous"/>
    </xf>
    <xf numFmtId="168" fontId="18" fillId="0" borderId="58" xfId="140" applyNumberFormat="1" applyFont="1" applyFill="1" applyBorder="1" applyAlignment="1">
      <alignment horizontal="centerContinuous"/>
    </xf>
    <xf numFmtId="0" fontId="41" fillId="0" borderId="0" xfId="208" applyFont="1" applyAlignment="1">
      <alignment horizontal="centerContinuous"/>
    </xf>
    <xf numFmtId="49" fontId="18" fillId="0" borderId="23" xfId="207" applyNumberFormat="1" applyFont="1" applyBorder="1" applyAlignment="1">
      <alignment horizontal="centerContinuous"/>
    </xf>
    <xf numFmtId="0" fontId="20" fillId="0" borderId="0" xfId="201" applyFont="1"/>
    <xf numFmtId="0" fontId="27" fillId="0" borderId="25" xfId="207" applyFont="1" applyBorder="1" applyAlignment="1">
      <alignment horizontal="centerContinuous"/>
    </xf>
  </cellXfs>
  <cellStyles count="307">
    <cellStyle name="_x0001_" xfId="1" xr:uid="{D249141F-CD33-4FCA-B911-4051F8DEE039}"/>
    <cellStyle name="??" xfId="2" xr:uid="{5F30083F-97DE-4656-8DF8-B94073ED5DF2}"/>
    <cellStyle name="?? [0.00]_List-dwg" xfId="3" xr:uid="{866CD806-80F4-441F-86DB-73A10F3C646D}"/>
    <cellStyle name="?? [0]" xfId="4" xr:uid="{79F17B1D-82C8-453E-8ADF-37C538D1C821}"/>
    <cellStyle name="?_x001d_??%U©÷u&amp;H©÷9_x0008_?_x0009_s_x000a__x0007__x0001__x0001_" xfId="5" xr:uid="{11288BC8-C584-41B5-8E4E-8A366F75FB32}"/>
    <cellStyle name="???? [0.00]_List-dwg" xfId="6" xr:uid="{FA006072-7D00-4E94-9D71-7A7B1F2592DD}"/>
    <cellStyle name="??????" xfId="7" xr:uid="{8DE39D11-8421-4F2E-85F9-7563CB2A092B}"/>
    <cellStyle name="????_List-dwg" xfId="8" xr:uid="{DCE02CF9-21DC-4F8B-A878-CDAE0EE5F4A6}"/>
    <cellStyle name="???[0]_Book1" xfId="9" xr:uid="{F5E1D043-9566-41EE-AA8B-A38DB15F9F4A}"/>
    <cellStyle name="???_???" xfId="10" xr:uid="{4E6A74F4-D42E-4345-AD44-0817205176B7}"/>
    <cellStyle name="??[0]_MATL COST ANALYSIS" xfId="11" xr:uid="{43CCCE4D-F298-4772-A2BC-B04EE04B5223}"/>
    <cellStyle name="??_ ??? ???? " xfId="12" xr:uid="{58FD1818-06F1-4D14-A7D6-10FB87893078}"/>
    <cellStyle name="??A? [0]_ÿÿÿÿÿÿ_1_¢¬???¢â? " xfId="13" xr:uid="{B746418C-085B-4CBD-A00D-90A7ED484C44}"/>
    <cellStyle name="??A?_ÿÿÿÿÿÿ_1_¢¬???¢â? " xfId="14" xr:uid="{A41F3E0A-877C-41BE-B033-26D9F5C79C17}"/>
    <cellStyle name="?¡±¢¥?_?¨ù??¢´¢¥_¢¬???¢â? " xfId="15" xr:uid="{42B811F1-8CC7-453C-A01C-46685B5B4078}"/>
    <cellStyle name="?ðÇ%U?&amp;H?_x0008_?s_x000a__x0007__x0001__x0001_" xfId="16" xr:uid="{2C6CC96A-79B9-440D-829B-180A46C54999}"/>
    <cellStyle name="_Danh muc trang thiet bi PCCC sở cấp" xfId="17" xr:uid="{AA92CF06-E022-4C53-8476-E9882DFD0763}"/>
    <cellStyle name="_KT (2)" xfId="18" xr:uid="{041CE349-DA52-490B-8310-69EE5FD9F569}"/>
    <cellStyle name="_KT (2)_1" xfId="19" xr:uid="{BCE72818-0BA9-4F8A-9FE3-5658214E1BB9}"/>
    <cellStyle name="_KT (2)_2" xfId="20" xr:uid="{31871F9C-74AB-436F-867C-B90C1F0EE6A7}"/>
    <cellStyle name="_KT (2)_2_TG-TH" xfId="21" xr:uid="{6E5D606D-E120-44A2-A3C2-1502F7E54410}"/>
    <cellStyle name="_KT (2)_2_TG-TH_Book1" xfId="22" xr:uid="{4E6A456D-3605-4D26-AC0B-81ED3BC9DD8B}"/>
    <cellStyle name="_KT (2)_2_TG-TH_Book1_1" xfId="23" xr:uid="{49721F33-93F0-4C25-B5CF-0C88ADB06A89}"/>
    <cellStyle name="_KT (2)_2_TG-TH_chi phi khac moi" xfId="24" xr:uid="{1A3140F6-FFB1-49A3-B359-EFC3F62CAE68}"/>
    <cellStyle name="_KT (2)_2_TG-TH_Tong du toan AQ" xfId="25" xr:uid="{A6ED81E4-9CB9-4A83-A6E8-8D546C6BCC78}"/>
    <cellStyle name="_KT (2)_2_TG-TH_Tong hop du toan TT3" xfId="26" xr:uid="{57D71EB2-9C68-4F51-8640-99DA47BD8CDA}"/>
    <cellStyle name="_KT (2)_3" xfId="27" xr:uid="{6EB72022-B733-4904-B115-66EEA2D217D8}"/>
    <cellStyle name="_KT (2)_3_TG-TH" xfId="28" xr:uid="{DD11CB26-61F4-4716-8360-3FF194DE6EE2}"/>
    <cellStyle name="_KT (2)_3_TG-TH_PERSONAL" xfId="29" xr:uid="{4AC28B33-D433-49B3-B89A-C7F89CC8EB79}"/>
    <cellStyle name="_KT (2)_3_TG-TH_PERSONAL_Book1" xfId="30" xr:uid="{17501A7C-051D-44B0-AFF9-EAA7AEB93C5C}"/>
    <cellStyle name="_KT (2)_3_TG-TH_PERSONAL_Tong hop KHCB 2001" xfId="31" xr:uid="{FC86AA98-8AD4-4398-A71F-4C429C52A6CF}"/>
    <cellStyle name="_KT (2)_4" xfId="32" xr:uid="{37B0C7AF-E263-42D8-831B-F51DE6C79C2B}"/>
    <cellStyle name="_KT (2)_4_Book1" xfId="33" xr:uid="{5C4B52AC-5478-4A10-940D-AA6FEEBF99A7}"/>
    <cellStyle name="_KT (2)_4_Book1_1" xfId="34" xr:uid="{F61D941B-89F0-451E-9609-2BE20803A261}"/>
    <cellStyle name="_KT (2)_4_chi phi khac moi" xfId="35" xr:uid="{A938D57D-3BEA-4BDB-B1C6-A26ED91544CC}"/>
    <cellStyle name="_KT (2)_4_TG-TH" xfId="36" xr:uid="{CB7234E7-4813-48BA-BFB8-BE0AEC4A749A}"/>
    <cellStyle name="_KT (2)_4_Tong du toan AQ" xfId="37" xr:uid="{DF7BEB38-8F30-43FA-97FE-116C6298F845}"/>
    <cellStyle name="_KT (2)_4_Tong hop du toan TT3" xfId="38" xr:uid="{EFC68CF1-59C1-447E-BDDA-EA5B91FAFD14}"/>
    <cellStyle name="_KT (2)_5" xfId="39" xr:uid="{F7B5DC41-33C4-412B-928A-7185EC7E4B4F}"/>
    <cellStyle name="_KT (2)_5_Book1" xfId="40" xr:uid="{C647E6C4-8B3C-4B17-A2A2-4A536A22A55E}"/>
    <cellStyle name="_KT (2)_5_Book1_1" xfId="41" xr:uid="{303FA071-0961-4B9D-9E6A-E22BCC940DB0}"/>
    <cellStyle name="_KT (2)_5_chi phi khac moi" xfId="42" xr:uid="{B593E8D1-0015-4F9B-97E2-2ACA05FC525A}"/>
    <cellStyle name="_KT (2)_5_Tong du toan AQ" xfId="43" xr:uid="{95357DF3-5EC0-40B4-972C-3AFF4CAE74E4}"/>
    <cellStyle name="_KT (2)_5_Tong hop du toan TT3" xfId="44" xr:uid="{1A5035BB-7698-4109-BB3F-A967B52E4EF1}"/>
    <cellStyle name="_KT (2)_PERSONAL" xfId="45" xr:uid="{71F234D3-09A2-4A2D-BDB9-84A811CFA887}"/>
    <cellStyle name="_KT (2)_PERSONAL_Book1" xfId="46" xr:uid="{5F151680-F08E-4717-9174-979449DE5BB6}"/>
    <cellStyle name="_KT (2)_PERSONAL_Tong hop KHCB 2001" xfId="47" xr:uid="{C41BA5D5-4B1B-480D-9F53-74F7FE3653BD}"/>
    <cellStyle name="_KT (2)_TG-TH" xfId="48" xr:uid="{1F7DFA11-DFC9-4C8C-B1C0-4E2C65729A58}"/>
    <cellStyle name="_KT_TG" xfId="49" xr:uid="{94C52B4F-53D1-47D2-89D2-A66ECF5C08B1}"/>
    <cellStyle name="_KT_TG_1" xfId="50" xr:uid="{35C17816-0329-45D7-9B7F-3E2DE7145E67}"/>
    <cellStyle name="_KT_TG_1_Book1" xfId="51" xr:uid="{648D3CA9-52CE-42B3-B628-008A8A8B1AD5}"/>
    <cellStyle name="_KT_TG_1_Book1_1" xfId="52" xr:uid="{CA735B0C-879E-420A-9D06-25CDBB686B26}"/>
    <cellStyle name="_KT_TG_1_chi phi khac moi" xfId="53" xr:uid="{B5FE3097-7708-4647-BE54-3336FE197807}"/>
    <cellStyle name="_KT_TG_1_Tong du toan AQ" xfId="54" xr:uid="{C4219788-10CF-474B-8005-920025422CA8}"/>
    <cellStyle name="_KT_TG_1_Tong hop du toan TT3" xfId="55" xr:uid="{F08510E2-490B-4646-9D4D-88969E5BDDA1}"/>
    <cellStyle name="_KT_TG_2" xfId="56" xr:uid="{80762F99-28F6-4549-93CF-EB99668D992A}"/>
    <cellStyle name="_KT_TG_2_Book1" xfId="57" xr:uid="{86ACD59C-F051-4C38-888D-25F62C55A30F}"/>
    <cellStyle name="_KT_TG_2_Book1_1" xfId="58" xr:uid="{6F2D3E26-DECB-4690-A34D-59A472379BE3}"/>
    <cellStyle name="_KT_TG_2_chi phi khac moi" xfId="59" xr:uid="{E1967882-87F7-4A23-96B5-8C3F4C9C5B1B}"/>
    <cellStyle name="_KT_TG_2_Tong du toan AQ" xfId="60" xr:uid="{143AB58B-34BA-4C17-95FC-835308BD6110}"/>
    <cellStyle name="_KT_TG_2_Tong hop du toan TT3" xfId="61" xr:uid="{E233ACF7-74BD-41CF-A8DA-FA310A6FDE65}"/>
    <cellStyle name="_KT_TG_3" xfId="62" xr:uid="{EBBE6261-AFCD-41B5-A597-B2D5DC59299A}"/>
    <cellStyle name="_KT_TG_4" xfId="63" xr:uid="{C05998DE-44A1-4D01-A98A-D148CB350D0F}"/>
    <cellStyle name="_PERSONAL" xfId="64" xr:uid="{D3EE12D8-7233-4887-BDF7-5A9FA655DE60}"/>
    <cellStyle name="_PERSONAL_Book1" xfId="65" xr:uid="{1AD5DC4B-37B6-43E1-BBEF-0F50A27C0EBC}"/>
    <cellStyle name="_PERSONAL_Tong hop KHCB 2001" xfId="66" xr:uid="{38378A00-2BC6-4E39-8DAC-44ACCFDFF039}"/>
    <cellStyle name="_TG-TH" xfId="67" xr:uid="{29CE6159-5E85-4A24-9E4C-93828F3CBEC7}"/>
    <cellStyle name="_TG-TH_1" xfId="68" xr:uid="{4A4A8231-9187-4AF4-B99E-8D18993704BB}"/>
    <cellStyle name="_TG-TH_1_Book1" xfId="69" xr:uid="{99319A1A-A94B-4A70-A6E9-9192E0C998F4}"/>
    <cellStyle name="_TG-TH_1_Book1_1" xfId="70" xr:uid="{44071738-7DD1-4A5F-9D48-3DD685ED82B1}"/>
    <cellStyle name="_TG-TH_1_chi phi khac moi" xfId="71" xr:uid="{B5FF6D3F-D026-4580-99E8-7B9EE40D0FDE}"/>
    <cellStyle name="_TG-TH_1_Tong du toan AQ" xfId="72" xr:uid="{7AE4E830-6D6E-4E26-929E-4E1642CC07D2}"/>
    <cellStyle name="_TG-TH_1_Tong hop du toan TT3" xfId="73" xr:uid="{B2959333-1505-446E-A888-F45DAC561FA8}"/>
    <cellStyle name="_TG-TH_2" xfId="74" xr:uid="{B68CC2CD-2375-44B6-B79A-573743210CE5}"/>
    <cellStyle name="_TG-TH_2_Book1" xfId="75" xr:uid="{90F407B2-7553-4F7A-95B9-E0A5AA25BE26}"/>
    <cellStyle name="_TG-TH_2_Book1_1" xfId="76" xr:uid="{F34610C0-06C0-4C01-AE9A-203B753BF0EA}"/>
    <cellStyle name="_TG-TH_2_chi phi khac moi" xfId="77" xr:uid="{4B4D31BA-7990-492D-A499-A7C884750363}"/>
    <cellStyle name="_TG-TH_2_Tong du toan AQ" xfId="78" xr:uid="{84DDCAFB-F9A4-4796-9585-65E415C92BD5}"/>
    <cellStyle name="_TG-TH_2_Tong hop du toan TT3" xfId="79" xr:uid="{7AF69B8B-7954-4FC4-AD54-FFA5225D97EC}"/>
    <cellStyle name="_TG-TH_3" xfId="80" xr:uid="{14A53DC6-5D25-49B0-915F-55572C26BCD7}"/>
    <cellStyle name="_TG-TH_4" xfId="81" xr:uid="{6B792109-DEF9-42B2-9B9E-31CC13424D48}"/>
    <cellStyle name="_Tong_muc_dau_tu_tieu_hoc_XTT" xfId="82" xr:uid="{5A9B02D3-68B4-4562-9E4C-931975F48331}"/>
    <cellStyle name="•W?_Format" xfId="83" xr:uid="{D1337A51-9C18-4792-BF26-9CE12596B3D6}"/>
    <cellStyle name="•W€_Format" xfId="84" xr:uid="{27182CF1-B6B3-469A-870D-8849100078CD}"/>
    <cellStyle name="•W_Format" xfId="85" xr:uid="{C38DB6F7-6129-44D0-B221-DFDAD36477AE}"/>
    <cellStyle name="W_STDFOR" xfId="86" xr:uid="{845AA535-F196-4822-B6E2-27F6D8EA1D1F}"/>
    <cellStyle name="1" xfId="87" xr:uid="{DE1FD2A8-2A4C-4FDB-983E-D21F39427F2F}"/>
    <cellStyle name="¹éºÐÀ²_±âÅ¸" xfId="88" xr:uid="{28F9981B-0427-4C3E-839D-0E609198BF12}"/>
    <cellStyle name="2" xfId="89" xr:uid="{00C97737-81D8-40C2-B059-574C6F559033}"/>
    <cellStyle name="20% - Accent1 2" xfId="90" xr:uid="{CF09FF0E-BEEB-4473-9273-95F36DAA8F2E}"/>
    <cellStyle name="20% - Accent2 2" xfId="91" xr:uid="{C13029FE-AFD2-4DF5-8574-A0AF1989CC7F}"/>
    <cellStyle name="20% - Accent3 2" xfId="92" xr:uid="{EC1F8E23-1D75-4DB6-A081-0787DC7D91C3}"/>
    <cellStyle name="20% - Accent4 2" xfId="93" xr:uid="{015BB5C5-9BFA-461F-9393-DBF21D409FEB}"/>
    <cellStyle name="20% - Accent5 2" xfId="94" xr:uid="{BD9AB6D8-E8F1-4324-8F39-09D96A1B9918}"/>
    <cellStyle name="20% - Accent6 2" xfId="95" xr:uid="{2F83E032-E2F9-40EE-AAD9-01D4227E1043}"/>
    <cellStyle name="3" xfId="96" xr:uid="{36CCDC36-024A-4E23-8C73-7165138CFD34}"/>
    <cellStyle name="4" xfId="97" xr:uid="{20F2F68D-7565-4618-8C6D-F167AE7E0A84}"/>
    <cellStyle name="40% - Accent1 2" xfId="98" xr:uid="{5B51777D-C7FF-450D-A26D-DCEEEC8B86BB}"/>
    <cellStyle name="40% - Accent2 2" xfId="99" xr:uid="{0A21E68F-1EF9-402D-9B0A-7B9249D71F73}"/>
    <cellStyle name="40% - Accent3 2" xfId="100" xr:uid="{EAFF9F23-3F15-4B84-AB5D-4808BB4B4112}"/>
    <cellStyle name="40% - Accent4 2" xfId="101" xr:uid="{3C4CE925-7D09-4FC8-845B-C790BF85E0BE}"/>
    <cellStyle name="40% - Accent5 2" xfId="102" xr:uid="{8B666466-D5EE-46D3-B6C1-B07297FB45B2}"/>
    <cellStyle name="40% - Accent6 2" xfId="103" xr:uid="{D5B94DDA-B337-49B3-AE90-842537B13CA4}"/>
    <cellStyle name="60% - Accent1 2" xfId="104" xr:uid="{26B070BA-E1FA-4A87-BFAF-69508B1A9EDF}"/>
    <cellStyle name="60% - Accent2 2" xfId="105" xr:uid="{4D165E01-037E-4C16-BEDB-9D32D61C3F58}"/>
    <cellStyle name="60% - Accent3 2" xfId="106" xr:uid="{9637D865-F0D1-4832-974B-B76CACCD4B45}"/>
    <cellStyle name="60% - Accent4 2" xfId="107" xr:uid="{EC824EDD-6F5F-44D5-8203-A635BFB5E128}"/>
    <cellStyle name="60% - Accent5 2" xfId="108" xr:uid="{3F55B901-118E-457C-9B73-35EA29F5D7CF}"/>
    <cellStyle name="60% - Accent6 2" xfId="109" xr:uid="{5E05DA48-1312-432C-BE3D-E8018734BFF4}"/>
    <cellStyle name="Accent1 2" xfId="110" xr:uid="{D4C651D1-7A01-4038-8D59-8A0EB0E004E7}"/>
    <cellStyle name="Accent2 2" xfId="111" xr:uid="{CCCF0709-AFCC-454B-B5F0-77EFED29A894}"/>
    <cellStyle name="Accent3 2" xfId="112" xr:uid="{05E4D8B6-14FA-4C6B-932C-45477B9D7A3F}"/>
    <cellStyle name="Accent4 2" xfId="113" xr:uid="{66B63F15-CA11-41F9-BB94-13097C19C799}"/>
    <cellStyle name="Accent5 2" xfId="114" xr:uid="{E6188329-74D8-488F-ABA7-EDCFEAFB5CB9}"/>
    <cellStyle name="Accent6 2" xfId="115" xr:uid="{E6929ECC-6716-4767-87B5-D8363AF2D0DC}"/>
    <cellStyle name="ÅëÈ­ [0]_±âÅ¸" xfId="116" xr:uid="{4E8C0419-E712-4BCC-B0F6-EA109F5DA096}"/>
    <cellStyle name="AeE­ [0]_INQUIRY ¿µ¾÷AßAø " xfId="117" xr:uid="{2A438AA3-6C68-415D-ABAA-60685BCDA67D}"/>
    <cellStyle name="ÅëÈ­ [0]_L601CPT" xfId="118" xr:uid="{A2415D2A-E182-469C-A4E8-B88AF9A0A92F}"/>
    <cellStyle name="ÅëÈ­_±âÅ¸" xfId="119" xr:uid="{246708D5-9D79-43D7-A184-C5C0C28DF712}"/>
    <cellStyle name="AeE­_INQUIRY ¿µ¾÷AßAø " xfId="120" xr:uid="{3EA38771-7CDF-481F-A288-42F7A9C557F6}"/>
    <cellStyle name="ÅëÈ­_L601CPT" xfId="121" xr:uid="{2B0A2999-3785-495B-86A8-06F746A2B40E}"/>
    <cellStyle name="ÄÞ¸¶ [0]_±âÅ¸" xfId="122" xr:uid="{CE2D7D16-7610-47B4-BC76-9F44905E8621}"/>
    <cellStyle name="AÞ¸¶ [0]_INQUIRY ¿?¾÷AßAø " xfId="123" xr:uid="{E53CA3EA-3460-49F5-A213-E0A858DD28AC}"/>
    <cellStyle name="ÄÞ¸¶ [0]_L601CPT" xfId="124" xr:uid="{8B717D6A-E777-48D9-9962-B591F880C919}"/>
    <cellStyle name="ÄÞ¸¶_±âÅ¸" xfId="125" xr:uid="{2005EE89-D9E7-4D8F-9EEF-900A31654680}"/>
    <cellStyle name="AÞ¸¶_INQUIRY ¿?¾÷AßAø " xfId="126" xr:uid="{B501101E-F018-4269-ACB4-4FD9B3558666}"/>
    <cellStyle name="ÄÞ¸¶_L601CPT" xfId="127" xr:uid="{40808706-F814-48A2-8552-AF0E9312647E}"/>
    <cellStyle name="AutoFormat Options" xfId="128" xr:uid="{9E7A99B9-F0CC-41E4-8C6C-4E1C86C462E5}"/>
    <cellStyle name="Bad 2" xfId="129" xr:uid="{C7969699-3838-4A35-ABF4-25653C5FB23C}"/>
    <cellStyle name="C?AØ_¿?¾÷CoE² " xfId="130" xr:uid="{5BBE7352-3961-4C47-9184-0278C7F1AB8D}"/>
    <cellStyle name="Ç¥ÁØ_#2(M17)_1" xfId="131" xr:uid="{F98A0F82-B647-4294-A0FC-704FC8DCF847}"/>
    <cellStyle name="C￥AØ_¿μ¾÷CoE² " xfId="132" xr:uid="{56CC77A1-8689-4F4A-9444-E6DAC5D8CD4C}"/>
    <cellStyle name="Ç¥ÁØ_±¸¹Ì´ëÃ¥" xfId="133" xr:uid="{EA1B0C4C-DDA6-455E-85FF-CC6B5267BF67}"/>
    <cellStyle name="Calc Currency (0)" xfId="134" xr:uid="{2959DC2E-D14E-4C98-B95C-1A3E7F62FB24}"/>
    <cellStyle name="Calculation 2" xfId="135" xr:uid="{9D3EB99F-DB8C-4A47-B5B7-87BB72ED32A1}"/>
    <cellStyle name="category" xfId="136" xr:uid="{9E9F2533-2190-4D0D-9B53-983DA6B9EE47}"/>
    <cellStyle name="Cerrency_Sheet2_XANGDAU" xfId="137" xr:uid="{920997BA-14C3-4828-A067-36DF6DD02393}"/>
    <cellStyle name="Comma" xfId="140" builtinId="3"/>
    <cellStyle name="Comma 2" xfId="141" xr:uid="{717998BC-585D-41AD-9276-0BC64F00CC48}"/>
    <cellStyle name="Comma 2 2" xfId="142" xr:uid="{06B8297C-52EC-4DCB-AAC6-DA8C46C3309D}"/>
    <cellStyle name="Comma 3" xfId="143" xr:uid="{78A5F4F0-D26F-4624-9D36-A48505FE6B2D}"/>
    <cellStyle name="Comma 4" xfId="144" xr:uid="{7DE79813-46B1-433F-B34E-D7A920E827D0}"/>
    <cellStyle name="Comma0" xfId="145" xr:uid="{DFCC722E-2A3F-4CAC-B828-30611B0FFC5E}"/>
    <cellStyle name="Comma0 2" xfId="146" xr:uid="{39CD8534-1FFC-4429-B354-4845BBA6E215}"/>
    <cellStyle name="Currency0" xfId="147" xr:uid="{E180A509-446E-42B6-9B8F-521330371F4D}"/>
    <cellStyle name="Currency0 2" xfId="148" xr:uid="{6B1FE048-6BDB-4BD3-ABA5-51D15B4BA6BA}"/>
    <cellStyle name="Check Cell 2" xfId="138" xr:uid="{C1894B1D-EB2F-4C42-B97D-A8525DD9D436}"/>
    <cellStyle name="CHUONG" xfId="139" xr:uid="{6E27816A-6847-4DC7-AF51-8BD1B61F2DF8}"/>
    <cellStyle name="Date" xfId="149" xr:uid="{D01AEE61-CC39-4A1E-9DD8-BC46285EB81D}"/>
    <cellStyle name="Date 2" xfId="150" xr:uid="{39C7C8F2-A1C1-42AE-BE61-F1CE84485BE9}"/>
    <cellStyle name="Dezimal [0]_UXO VII" xfId="151" xr:uid="{95ACBF17-D0CD-458E-9D0D-053B3AA97ABB}"/>
    <cellStyle name="Dezimal_UXO VII" xfId="152" xr:uid="{5584BB3D-5D0B-4EF6-86D8-287C5AD2B8F3}"/>
    <cellStyle name="Explanatory Text 2" xfId="153" xr:uid="{134EA98A-B6C0-435A-9E25-CBC5D849CA28}"/>
    <cellStyle name="Fixed" xfId="154" xr:uid="{C7D078F9-5ABD-4CC2-91CC-CE3C3E130203}"/>
    <cellStyle name="Fixed 2" xfId="155" xr:uid="{F1709D48-E0F6-4D4B-970B-3A572E1C3298}"/>
    <cellStyle name="Good 2" xfId="156" xr:uid="{82D61487-B949-4936-B01A-45ECE6D07BDC}"/>
    <cellStyle name="Grey" xfId="157" xr:uid="{EC45667A-B384-4A62-8A86-E2DA7AFE7805}"/>
    <cellStyle name="ha" xfId="158" xr:uid="{27D71BC8-4AD9-473B-97C5-09C96EB29210}"/>
    <cellStyle name="HEADER" xfId="159" xr:uid="{37892554-AAAB-4EB2-A05D-731C1AA44263}"/>
    <cellStyle name="Header1" xfId="160" xr:uid="{F707DCF4-4264-41EB-A2C1-C273A7D35ED5}"/>
    <cellStyle name="Header2" xfId="161" xr:uid="{C02B3F0A-6033-434C-BA46-0DE93C4FB89B}"/>
    <cellStyle name="Heading 1" xfId="162" builtinId="16" customBuiltin="1"/>
    <cellStyle name="Heading 2" xfId="163" builtinId="17" customBuiltin="1"/>
    <cellStyle name="Heading 3 2" xfId="164" xr:uid="{C62F9ED8-63AA-4919-A7A0-6853435C40CE}"/>
    <cellStyle name="Heading 4 2" xfId="165" xr:uid="{9898BBD2-53AD-4CFA-9C8C-305D29602958}"/>
    <cellStyle name="Heading1" xfId="166" xr:uid="{7D2D3810-A05B-485D-B430-356D04555AB6}"/>
    <cellStyle name="Heading2" xfId="167" xr:uid="{75B71D44-274F-4894-9EA9-5F1A042D2CD0}"/>
    <cellStyle name="Headqng2_KL-DOT2A_CUA_Caitao" xfId="168" xr:uid="{B116331E-7FF2-422D-8020-5CB79A98FF7B}"/>
    <cellStyle name="Hoa-Scholl" xfId="169" xr:uid="{A7A33386-78EC-4018-9595-DFCDC1FF0990}"/>
    <cellStyle name="i·0" xfId="170" xr:uid="{CF3F5062-072D-4DE6-BFFB-7A24F433708A}"/>
    <cellStyle name="Input [yellow]" xfId="171" xr:uid="{760CE0B2-1AA7-476F-9DCA-2EC9F339F792}"/>
    <cellStyle name="Input 2" xfId="172" xr:uid="{A0BDCC3B-873C-4A50-9751-EB87DF495463}"/>
    <cellStyle name="Ledger 17 x 11 in" xfId="173" xr:uid="{C8D0764A-DEFD-4F63-941A-B7BCFB638254}"/>
    <cellStyle name="Ledger 17 x 11 in 2" xfId="174" xr:uid="{C487DA49-3BBB-43ED-B765-89AFC8A01418}"/>
    <cellStyle name="Ledger 17 x 11 in_Tong hop hiep bi" xfId="175" xr:uid="{B24B3884-6035-482D-8EC4-3FA408797C93}"/>
    <cellStyle name="Linked Cell 2" xfId="176" xr:uid="{84BC3C72-F859-4D5E-A324-C163E1BB1C71}"/>
    <cellStyle name="Millares [0]_Well Timing" xfId="177" xr:uid="{58967B7C-EC51-4756-BE48-08E827113FC1}"/>
    <cellStyle name="Millares_Well Timing" xfId="178" xr:uid="{5501FB42-4367-4D43-96C4-13A938E214AF}"/>
    <cellStyle name="Milliers [0]_AR1194" xfId="179" xr:uid="{8B57FED7-102C-4620-868A-842777DB3F9B}"/>
    <cellStyle name="Milliers_AR1194" xfId="180" xr:uid="{AFD3DBAA-40F0-4A2D-BA08-2952E658956F}"/>
    <cellStyle name="Model" xfId="181" xr:uid="{4AE3940E-651D-450E-BD1A-75CA2D1C251E}"/>
    <cellStyle name="moi" xfId="182" xr:uid="{9A29EED2-41C7-4A38-BFF8-EC54707DF922}"/>
    <cellStyle name="Moneda [0]_Well Timing" xfId="183" xr:uid="{A737C93D-DAA6-4816-A540-4063AA8924CC}"/>
    <cellStyle name="Moneda_Well Timing" xfId="184" xr:uid="{20F60A2B-1AF1-4981-83C7-F1BB6B1237C8}"/>
    <cellStyle name="Monétaire [0]_AR1194" xfId="185" xr:uid="{4DAF2A43-B975-4579-9277-720AAC0F28B3}"/>
    <cellStyle name="Monétaire_AR1194" xfId="186" xr:uid="{21748966-5AB6-40F1-9E42-B6B12AA85A10}"/>
    <cellStyle name="n" xfId="187" xr:uid="{F9FB3950-D0B8-4CA6-992D-56C81A192C72}"/>
    <cellStyle name="N/rmal_vttt_1" xfId="188" xr:uid="{352927B2-74C8-4BE0-8480-DD00E08A519B}"/>
    <cellStyle name="Neutral 2" xfId="189" xr:uid="{E83FC72B-5AFB-46CA-B99B-BE5D94D7D347}"/>
    <cellStyle name="ÑONVÒ" xfId="190" xr:uid="{F69ED2DA-4BC3-477C-A4C7-0BD938D37E0B}"/>
    <cellStyle name="Normal" xfId="0" builtinId="0"/>
    <cellStyle name="Normal - Style1" xfId="191" xr:uid="{5364D371-EF09-468F-BEE1-DE1DFA4C9636}"/>
    <cellStyle name="Normal - 유형1" xfId="192" xr:uid="{3B532EEE-D29F-497E-AAEC-635125C492E4}"/>
    <cellStyle name="Normal 10" xfId="193" xr:uid="{001C468A-03B0-4BFF-B24A-3DA0D5253FFB}"/>
    <cellStyle name="Normal 2" xfId="194" xr:uid="{D291417C-36D5-4750-8DD2-4EBCB7D40218}"/>
    <cellStyle name="Normal 3" xfId="195" xr:uid="{1F679CCD-3EFB-41CA-950E-6105A9724E4D}"/>
    <cellStyle name="Normal 4" xfId="196" xr:uid="{22BF5305-4CCC-4DD7-A2AD-AAA0EB19D873}"/>
    <cellStyle name="Normal 5" xfId="197" xr:uid="{8ABAF172-A61C-4CDF-B127-3CA7D802CD60}"/>
    <cellStyle name="Normal 6" xfId="198" xr:uid="{C2E6BF1F-D03C-479C-998F-DB26275A0836}"/>
    <cellStyle name="Normal_B¶ng dù to¸n (2)" xfId="199" xr:uid="{4507803F-F5F9-4488-B592-593CE273CE82}"/>
    <cellStyle name="Normal_CABIEN4" xfId="200" xr:uid="{08983FD0-18E4-4CB4-A04D-6C051D405F5E}"/>
    <cellStyle name="Normal_CABIEN4 2" xfId="201" xr:uid="{68B11A69-8DF1-4BB8-A9C7-116ADD3CEA84}"/>
    <cellStyle name="Normal_ktpmegami2" xfId="202" xr:uid="{22E54470-35CE-4ADA-A6DB-DF4C3B9A94C0}"/>
    <cellStyle name="Normal_NHABIA3" xfId="203" xr:uid="{F1B1D51F-C308-4844-9A77-71D8D650B14A}"/>
    <cellStyle name="Normal_NHAHANG" xfId="204" xr:uid="{D6F5D147-6745-47F5-8DAF-66D3D408734B}"/>
    <cellStyle name="Normal_NHAXUONG" xfId="205" xr:uid="{6E3AF2BC-D0DE-4BFA-9560-2EB506965DE6}"/>
    <cellStyle name="Normal_ptvtmau" xfId="206" xr:uid="{C0AF41C2-345F-4CAB-B1EB-322196F5F22A}"/>
    <cellStyle name="Normal_santenis" xfId="207" xr:uid="{9B37A5A3-7AD6-44B7-9304-C2BCCB508BBE}"/>
    <cellStyle name="Normal_santenis 2" xfId="208" xr:uid="{85AA3219-53F4-4E0A-AC2B-06FC587FBA5E}"/>
    <cellStyle name="norman" xfId="209" xr:uid="{8EEF6449-6227-4B41-9BCB-601295C0409E}"/>
    <cellStyle name="Note 2" xfId="210" xr:uid="{0AE364E5-7995-4DAC-AA7C-BC2A6EF381A7}"/>
    <cellStyle name="omma [0]_Mktg Prog" xfId="211" xr:uid="{36A6CAC6-A0F2-4F3A-A487-AECD7092F8F5}"/>
    <cellStyle name="ormal_Sheet1_1" xfId="212" xr:uid="{C3AF232E-56BC-4E8C-B3DF-FA62483F9AFA}"/>
    <cellStyle name="Output 2" xfId="213" xr:uid="{19DC22E5-F854-4E90-A827-46C4ABA24B64}"/>
    <cellStyle name="Pattern" xfId="214" xr:uid="{475A682D-BC94-4510-BDB8-993C3069E854}"/>
    <cellStyle name="Percent" xfId="215" builtinId="5"/>
    <cellStyle name="Percent [2]" xfId="216" xr:uid="{4F5EBCF0-7235-4836-87B6-AAD0C7C2E9A8}"/>
    <cellStyle name="Percent [2] 2" xfId="217" xr:uid="{273A02F8-36D1-4AF2-BB35-627501C024B7}"/>
    <cellStyle name="Percent 2" xfId="218" xr:uid="{94ABAC32-6064-4CDE-84FF-065321457942}"/>
    <cellStyle name="PERCENTAGE" xfId="219" xr:uid="{B2A7C472-4F6B-4B59-B144-D86B459FB80A}"/>
    <cellStyle name="S—_x0008_" xfId="220" xr:uid="{A5886B47-998F-4139-8273-A899265E59FF}"/>
    <cellStyle name="s1" xfId="221" xr:uid="{79B4C4C2-6691-4C55-8ADA-C44EF3712295}"/>
    <cellStyle name="Standard_KALK-054" xfId="222" xr:uid="{1288AFE5-766D-45DE-8D2B-0B90EBD7CFA8}"/>
    <cellStyle name="Style 1" xfId="223" xr:uid="{A4DC11F4-2102-42D5-8AB8-3D072D870C3A}"/>
    <cellStyle name="Style 1 2" xfId="224" xr:uid="{FECD56F9-6147-4E61-B5DE-45BC953DB8B4}"/>
    <cellStyle name="Style 1 3" xfId="225" xr:uid="{1268A1E4-CB2E-445A-A680-32804A068ECA}"/>
    <cellStyle name="Style 1_BẢNG GIÁ  mail A.Lộc ngày 14.04.16-lần 3" xfId="226" xr:uid="{7E63D1CA-B12C-48FA-9387-54A4450DDE64}"/>
    <cellStyle name="Style 10" xfId="227" xr:uid="{01855372-5C38-43C3-9965-76FE7315DD7B}"/>
    <cellStyle name="Style 11" xfId="228" xr:uid="{8C029937-EA51-4910-B1BF-17D1EF72313B}"/>
    <cellStyle name="Style 12" xfId="229" xr:uid="{3D14C967-9DFA-4F96-8067-F5224AEFD5C6}"/>
    <cellStyle name="Style 13" xfId="230" xr:uid="{0C9E63A6-049B-4F63-8EF3-9B37560C30D7}"/>
    <cellStyle name="Style 14" xfId="231" xr:uid="{BB8DC08A-D104-4428-8B03-AF057A5803BE}"/>
    <cellStyle name="Style 15" xfId="232" xr:uid="{CE7F9773-CE52-4EE3-AE3E-3FC431BDB133}"/>
    <cellStyle name="Style 16" xfId="233" xr:uid="{5D8E26EF-178C-484D-82D1-A68C4ED58DB9}"/>
    <cellStyle name="Style 17" xfId="234" xr:uid="{A5A2D368-7C51-4AFF-96FD-031EE5DE643B}"/>
    <cellStyle name="Style 18" xfId="235" xr:uid="{DB56879F-3CB8-42F3-AAC5-DA471077E28A}"/>
    <cellStyle name="Style 19" xfId="236" xr:uid="{F7FEF607-AA73-4DBA-8DFC-F7A7E1458A59}"/>
    <cellStyle name="Style 2" xfId="237" xr:uid="{B70C8BAE-426A-4A62-BAC4-F29501666F97}"/>
    <cellStyle name="Style 20" xfId="238" xr:uid="{DB35CED3-1D49-49CA-9F7D-526CF95B1413}"/>
    <cellStyle name="Style 21" xfId="239" xr:uid="{4FC1A5B4-524F-44FA-BC28-D8819A341FA1}"/>
    <cellStyle name="Style 22" xfId="240" xr:uid="{FE04E53C-AB1D-495E-84FD-B6E87189DF84}"/>
    <cellStyle name="Style 23" xfId="241" xr:uid="{9569DDE5-6FB6-4416-9253-3EC04095F6C1}"/>
    <cellStyle name="Style 24" xfId="242" xr:uid="{7D498D2A-1A21-4011-B1B6-C737E97111A0}"/>
    <cellStyle name="Style 25" xfId="243" xr:uid="{BB4414B5-EF95-4AEC-AB46-2185F50991CD}"/>
    <cellStyle name="Style 3" xfId="244" xr:uid="{69A08E03-D24D-4026-90D8-3449F7B1BE76}"/>
    <cellStyle name="Style 4" xfId="245" xr:uid="{10E572E4-CD3C-458F-8D10-CD5DFBD58F5D}"/>
    <cellStyle name="Style 5" xfId="246" xr:uid="{BC2BB457-BF66-4B97-BF86-DEEB842DFFE3}"/>
    <cellStyle name="Style 6" xfId="247" xr:uid="{209AB3F8-052C-4D60-A474-36D7A44FC171}"/>
    <cellStyle name="Style 7" xfId="248" xr:uid="{0EA094BE-10B7-403F-B93B-81055FCE37D3}"/>
    <cellStyle name="Style 8" xfId="249" xr:uid="{98260F13-5417-4E97-93D0-F85BF9AE4584}"/>
    <cellStyle name="Style 9" xfId="250" xr:uid="{8F5CA325-8218-458B-B3F5-24E2F95116CF}"/>
    <cellStyle name="subhead" xfId="251" xr:uid="{ABF9B6D7-6BBB-4FB1-9959-4B3C56B22635}"/>
    <cellStyle name="T" xfId="252" xr:uid="{027D8C9B-CEAF-43E6-9525-52A762353624}"/>
    <cellStyle name="T_BẢNG GIÁ  mail A.Lộc ngày 14.04.16-lần 3" xfId="253" xr:uid="{97EA1EB9-459D-4494-9728-27D0126BF34C}"/>
    <cellStyle name="T_BẢNG GIÁ  mail A.Lộc ngày 14.04.16-lần 3_Tong cong nha chinh" xfId="254" xr:uid="{5F66BD6D-7B53-4C31-8140-C77339D28FAF}"/>
    <cellStyle name="T_Tong cong" xfId="255" xr:uid="{E5F43721-7C98-44F6-8548-B3D2DF789638}"/>
    <cellStyle name="T_Tong cong nha chinh" xfId="256" xr:uid="{22312F78-8193-4D01-A648-C2C648C59B1F}"/>
    <cellStyle name="Title 2" xfId="258" xr:uid="{5BECFE0C-5B45-4C3F-ADBF-BF954C45ABC2}"/>
    <cellStyle name="Total" xfId="259" builtinId="25" customBuiltin="1"/>
    <cellStyle name="Total 2" xfId="260" xr:uid="{44824DE3-0518-414D-B796-B4C63E133809}"/>
    <cellStyle name="TS" xfId="261" xr:uid="{70ED490C-5D49-4321-BF39-EE75BE6D7931}"/>
    <cellStyle name="th" xfId="257" xr:uid="{AB891891-8D57-4DE7-8849-4B90A0FE9425}"/>
    <cellStyle name="viet" xfId="262" xr:uid="{17CBBDD1-AD56-4353-9803-619899B9A598}"/>
    <cellStyle name="viet2" xfId="263" xr:uid="{A3B96B3F-5D8B-4D18-9004-922EF7CBE964}"/>
    <cellStyle name="Vietnam 1" xfId="264" xr:uid="{C878E82B-D870-47BA-B50D-1E22E581E856}"/>
    <cellStyle name="vn time 10" xfId="265" xr:uid="{4800CD41-DB0D-4119-9976-53723E6860C4}"/>
    <cellStyle name="Währung [0]_UXO VII" xfId="266" xr:uid="{E195E299-75D6-4168-B01C-0B8CD65C6E74}"/>
    <cellStyle name="Währung_UXO VII" xfId="267" xr:uid="{D1C2D571-3562-4E90-B283-00F7725529D1}"/>
    <cellStyle name="Warning Text 2" xfId="268" xr:uid="{5DA050A3-5D74-40A9-BE02-85223D7B3B2C}"/>
    <cellStyle name="xuan" xfId="269" xr:uid="{F9856C37-4459-40D2-96DA-CC0B6EC79F8C}"/>
    <cellStyle name="เครื่องหมายสกุลเงิน [0]_FTC_OFFER" xfId="270" xr:uid="{40CCAFB9-5617-45EF-A20F-B96D2A7DA2F6}"/>
    <cellStyle name="เครื่องหมายสกุลเงิน_FTC_OFFER" xfId="271" xr:uid="{AC8B2280-5448-4884-8FC3-B44BBD3A33F2}"/>
    <cellStyle name="ปกติ_FTC_OFFER" xfId="272" xr:uid="{CB4F18BF-CD00-4C4B-95FD-AB05433E0B44}"/>
    <cellStyle name=" [0.00]_ Att. 1- Cover" xfId="273" xr:uid="{BFD17F35-AB7F-4908-8ECA-46D4D7FEAC3B}"/>
    <cellStyle name="_ Att. 1- Cover" xfId="274" xr:uid="{8F99DB6E-9DFC-40A8-ABAD-4677957CCF7E}"/>
    <cellStyle name="?_ Att. 1- Cover" xfId="275" xr:uid="{166772A5-31D9-46E4-B445-203D03D1B972}"/>
    <cellStyle name="똿뗦먛귟 [0.00]_PRODUCT DETAIL Q1" xfId="276" xr:uid="{3BD1E611-7B7C-4E73-8123-E44C6E61A08C}"/>
    <cellStyle name="똿뗦먛귟_PRODUCT DETAIL Q1" xfId="277" xr:uid="{1D9622B1-3F2F-4014-B379-3A6B523CCF5B}"/>
    <cellStyle name="믅됞 [0.00]_PRODUCT DETAIL Q1" xfId="278" xr:uid="{0D54A717-79CF-42BA-888E-08B5B627312E}"/>
    <cellStyle name="믅됞_PRODUCT DETAIL Q1" xfId="279" xr:uid="{34F38B6F-F6BC-45A0-AC00-B6CBE2EC50BA}"/>
    <cellStyle name="백분율_95" xfId="280" xr:uid="{37F0E380-5128-4A9F-94C3-9230D44215C8}"/>
    <cellStyle name="뷭?_BOOKSHIP" xfId="281" xr:uid="{953C51D6-B703-4C11-9703-931A8AA04083}"/>
    <cellStyle name="안건회계법인" xfId="282" xr:uid="{631D21D2-6451-4971-89D3-5D9BAE7F9E57}"/>
    <cellStyle name="콤마 [ - 유형1" xfId="283" xr:uid="{BA9F32A9-4A21-40E3-B41C-75DD83DAD139}"/>
    <cellStyle name="콤마 [ - 유형2" xfId="284" xr:uid="{89DBD94B-C015-4367-83D7-A290B0F04977}"/>
    <cellStyle name="콤마 [ - 유형3" xfId="285" xr:uid="{95C2E3FF-EEE6-4897-AFD9-2EEB57399C7C}"/>
    <cellStyle name="콤마 [ - 유형4" xfId="286" xr:uid="{BE4C7C1F-602F-4240-AC8E-62AA0F661DE4}"/>
    <cellStyle name="콤마 [ - 유형5" xfId="287" xr:uid="{0AB2242D-F7EC-4DA5-A678-90C08EF9AD56}"/>
    <cellStyle name="콤마 [ - 유형6" xfId="288" xr:uid="{B1F70068-FBD0-4399-B5FE-371F342AD996}"/>
    <cellStyle name="콤마 [ - 유형7" xfId="289" xr:uid="{FCF8BBC1-4715-4072-8356-312206997DA6}"/>
    <cellStyle name="콤마 [ - 유형8" xfId="290" xr:uid="{8E870B29-0AD4-47D1-A883-089FB6BF5AF9}"/>
    <cellStyle name="콤마 [0]_ 비목별 월별기술 " xfId="291" xr:uid="{207D1A1F-6C67-4326-8B92-4166B315F89E}"/>
    <cellStyle name="콤마_ 비목별 월별기술 " xfId="292" xr:uid="{9C82932D-F807-4871-BEB1-38DDF7A6377A}"/>
    <cellStyle name="통화 [0]_1202" xfId="293" xr:uid="{1DD8E6A0-A98B-4C4A-BD0A-55CDD6F85476}"/>
    <cellStyle name="통화_1202" xfId="294" xr:uid="{D6F0776F-819A-494F-8D18-8D8F8AC631A7}"/>
    <cellStyle name="표준_(정보부문)월별인원계획" xfId="295" xr:uid="{15EB8209-201C-4BA9-9267-6913614B244F}"/>
    <cellStyle name="一般_00Q3902REV.1" xfId="296" xr:uid="{B0CBB303-72CB-49D1-9F89-46FF139DFAC1}"/>
    <cellStyle name="千分位[0]_00Q3902REV.1" xfId="297" xr:uid="{32BCF349-98D5-48B9-888F-1E916570C9A0}"/>
    <cellStyle name="千分位_00Q3902REV.1" xfId="298" xr:uid="{06610489-AE60-46A8-81FF-D889622E92CB}"/>
    <cellStyle name="桁区切り [0.00]_BE-BQ" xfId="299" xr:uid="{F25C3D1B-3686-4320-8BA9-4563999E411F}"/>
    <cellStyle name="桁区切り_BE-BQ" xfId="300" xr:uid="{E18333DC-C481-488C-A4EB-72135EF87EFC}"/>
    <cellStyle name="標準_BE-BQ" xfId="301" xr:uid="{8ABC5E71-1197-470C-A1F3-4A43858D9607}"/>
    <cellStyle name="貨幣 [0]_00Q3902REV.1" xfId="302" xr:uid="{BF8F1010-CB6C-4028-8D33-CF9CB87069B3}"/>
    <cellStyle name="貨幣[0]_BRE" xfId="303" xr:uid="{89E19EEE-8D0F-4BA5-8DF3-A12EFF7E1610}"/>
    <cellStyle name="貨幣_00Q3902REV.1" xfId="304" xr:uid="{DD016DA5-A8B3-4A72-B23A-16B34781CE8C}"/>
    <cellStyle name="通貨 [0.00]_BE-BQ" xfId="305" xr:uid="{F75C5687-955C-42FC-915C-33FFEC12F98A}"/>
    <cellStyle name="通貨_BE-BQ" xfId="306" xr:uid="{AE978AEF-25F5-48AC-BCD4-5884106F4C64}"/>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externalLink" Target="externalLinks/externalLink6.xml"/><Relationship Id="rId18" Type="http://schemas.openxmlformats.org/officeDocument/2006/relationships/externalLink" Target="externalLinks/externalLink11.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externalLink" Target="externalLinks/externalLink14.xml"/><Relationship Id="rId7" Type="http://schemas.openxmlformats.org/officeDocument/2006/relationships/worksheet" Target="worksheets/sheet7.xml"/><Relationship Id="rId12" Type="http://schemas.openxmlformats.org/officeDocument/2006/relationships/externalLink" Target="externalLinks/externalLink5.xml"/><Relationship Id="rId17" Type="http://schemas.openxmlformats.org/officeDocument/2006/relationships/externalLink" Target="externalLinks/externalLink10.xml"/><Relationship Id="rId25"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externalLink" Target="externalLinks/externalLink9.xml"/><Relationship Id="rId20" Type="http://schemas.openxmlformats.org/officeDocument/2006/relationships/externalLink" Target="externalLinks/externalLink1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4.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externalLink" Target="externalLinks/externalLink8.xml"/><Relationship Id="rId23" Type="http://schemas.openxmlformats.org/officeDocument/2006/relationships/styles" Target="styles.xml"/><Relationship Id="rId10" Type="http://schemas.openxmlformats.org/officeDocument/2006/relationships/externalLink" Target="externalLinks/externalLink3.xml"/><Relationship Id="rId19" Type="http://schemas.openxmlformats.org/officeDocument/2006/relationships/externalLink" Target="externalLinks/externalLink12.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externalLink" Target="externalLinks/externalLink7.xml"/><Relationship Id="rId22"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xdr:col>
      <xdr:colOff>12700</xdr:colOff>
      <xdr:row>3</xdr:row>
      <xdr:rowOff>0</xdr:rowOff>
    </xdr:from>
    <xdr:to>
      <xdr:col>3</xdr:col>
      <xdr:colOff>355600</xdr:colOff>
      <xdr:row>3</xdr:row>
      <xdr:rowOff>0</xdr:rowOff>
    </xdr:to>
    <xdr:sp macro="" textlink="">
      <xdr:nvSpPr>
        <xdr:cNvPr id="6241" name="Line 1">
          <a:extLst>
            <a:ext uri="{FF2B5EF4-FFF2-40B4-BE49-F238E27FC236}">
              <a16:creationId xmlns:a16="http://schemas.microsoft.com/office/drawing/2014/main" id="{E8B68731-2B2C-7E0C-DC08-718879499C32}"/>
            </a:ext>
          </a:extLst>
        </xdr:cNvPr>
        <xdr:cNvSpPr>
          <a:spLocks noChangeShapeType="1"/>
        </xdr:cNvSpPr>
      </xdr:nvSpPr>
      <xdr:spPr bwMode="auto">
        <a:xfrm>
          <a:off x="101600" y="635000"/>
          <a:ext cx="13144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0</xdr:colOff>
      <xdr:row>3</xdr:row>
      <xdr:rowOff>0</xdr:rowOff>
    </xdr:from>
    <xdr:to>
      <xdr:col>7</xdr:col>
      <xdr:colOff>19050</xdr:colOff>
      <xdr:row>3</xdr:row>
      <xdr:rowOff>0</xdr:rowOff>
    </xdr:to>
    <xdr:sp macro="" textlink="">
      <xdr:nvSpPr>
        <xdr:cNvPr id="6242" name="Line 2">
          <a:extLst>
            <a:ext uri="{FF2B5EF4-FFF2-40B4-BE49-F238E27FC236}">
              <a16:creationId xmlns:a16="http://schemas.microsoft.com/office/drawing/2014/main" id="{73C45CCD-6722-E65B-6904-7229EF01F697}"/>
            </a:ext>
          </a:extLst>
        </xdr:cNvPr>
        <xdr:cNvSpPr>
          <a:spLocks noChangeShapeType="1"/>
        </xdr:cNvSpPr>
      </xdr:nvSpPr>
      <xdr:spPr bwMode="auto">
        <a:xfrm>
          <a:off x="2743200" y="635000"/>
          <a:ext cx="1320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31750</xdr:colOff>
      <xdr:row>2</xdr:row>
      <xdr:rowOff>0</xdr:rowOff>
    </xdr:from>
    <xdr:to>
      <xdr:col>3</xdr:col>
      <xdr:colOff>0</xdr:colOff>
      <xdr:row>2</xdr:row>
      <xdr:rowOff>0</xdr:rowOff>
    </xdr:to>
    <xdr:sp macro="" textlink="">
      <xdr:nvSpPr>
        <xdr:cNvPr id="7265" name="Line 1">
          <a:extLst>
            <a:ext uri="{FF2B5EF4-FFF2-40B4-BE49-F238E27FC236}">
              <a16:creationId xmlns:a16="http://schemas.microsoft.com/office/drawing/2014/main" id="{4978A644-0162-20FC-6D9D-9BC110AC1654}"/>
            </a:ext>
          </a:extLst>
        </xdr:cNvPr>
        <xdr:cNvSpPr>
          <a:spLocks noChangeShapeType="1"/>
        </xdr:cNvSpPr>
      </xdr:nvSpPr>
      <xdr:spPr bwMode="auto">
        <a:xfrm>
          <a:off x="31750" y="558800"/>
          <a:ext cx="1358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806450</xdr:colOff>
      <xdr:row>2</xdr:row>
      <xdr:rowOff>0</xdr:rowOff>
    </xdr:from>
    <xdr:to>
      <xdr:col>5</xdr:col>
      <xdr:colOff>457200</xdr:colOff>
      <xdr:row>2</xdr:row>
      <xdr:rowOff>0</xdr:rowOff>
    </xdr:to>
    <xdr:sp macro="" textlink="">
      <xdr:nvSpPr>
        <xdr:cNvPr id="7266" name="Line 2">
          <a:extLst>
            <a:ext uri="{FF2B5EF4-FFF2-40B4-BE49-F238E27FC236}">
              <a16:creationId xmlns:a16="http://schemas.microsoft.com/office/drawing/2014/main" id="{10319BB3-2174-E673-8F8C-A3FFCEF5053E}"/>
            </a:ext>
          </a:extLst>
        </xdr:cNvPr>
        <xdr:cNvSpPr>
          <a:spLocks noChangeShapeType="1"/>
        </xdr:cNvSpPr>
      </xdr:nvSpPr>
      <xdr:spPr bwMode="auto">
        <a:xfrm>
          <a:off x="2197100" y="558800"/>
          <a:ext cx="1358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SERVER\PROJECT\PROP\DA0630\INQ'Y\STEEL\DA0463BQ.XLW"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J:\Dung%20Quat\Goi3\PNT-P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Dung%20Quat\Nhom%20GC\New%20Folder\My%20Documents\3533\99Q\99Q3657\99Q3299(REV.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M5\c\My%20Documents\DOCUMENT\DAUTHAU\Dungquat\GOI3\DUNGQUAT-6.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nd_main\d\MSOFFICE\EXCEL\DT107TD.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G:\Dung%20Quat\Nhom%20GC\New%20Folder\My%20Documents\3533\99Q\99Q3657\99Q3299(REV.0).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N:\MGT-DRT\MGT-IMPR\MGT-SC@\DA0463\QTN-INSN\WILLICH\INSUL.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N:\MGT-DRT\MGT-IMPR\MGT-SC@\BA0397\INSULT'N\INS\ASK\PIPE-03E.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272;&#416;N%20GI&#193;%20X&#194;Y%20D&#7920;NG%20C&#416;%20B&#7842;N)/DON%20GIA%20-%20HCM%20032007.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Knd_main\d\CONG%20UAN\ANH%20LUONG%20KT%20S%20DAT%20LANH%20-%200903835685\TTTM%20CH%20VMY06-2009\DT%2007-07-2009\TONG%20DU%20TOAN%20-%20TRUNG%20TAM%20THUONG%20MAI%20VA%20CAN%20HO%20VIET%20MY.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G:\Dung%20Quat\Nhom%20GC\New%20Folder\My%20Documents\3533\96Q\96q2588\PANEL.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Knd_main\d\CONG%20UAN\IC%20P\VAN%20PHONG%20LE%20LAI\DU%20TOAN%20VAN%20PHONG%2028-LELAI-15102007\MONG%20THAN%20THO%20-%20%20CAO%20OC%20VAN%20PHONG%20LE%20LAI.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J:\WINDOWS\TEMP\IBASE2.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M5\c\My%20Documents\CS3408\Standard\RPT.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FORM FOR INQUIRY"/>
      <sheetName val="FORM OF PROPOSAL RFP-003"/>
      <sheetName val="??-BLDG"/>
      <sheetName val="???????-BLDG"/>
      <sheetName val="Bia "/>
      <sheetName val="Muc luc"/>
      <sheetName val="Thuyet minh PA1"/>
      <sheetName val="kl xaychan khay"/>
      <sheetName val="Sheet3"/>
      <sheetName val="00000000"/>
      <sheetName val="Apr1"/>
      <sheetName val="Apr2"/>
      <sheetName val="Apr3"/>
      <sheetName val="Apr4"/>
      <sheetName val="Apr5"/>
      <sheetName val="Apr7"/>
      <sheetName val="Apr8"/>
      <sheetName val="Apr9"/>
      <sheetName val="Sheet1"/>
      <sheetName val="XL4Poppy"/>
      <sheetName val="Dec31"/>
      <sheetName val="Jan2"/>
      <sheetName val="Jan3"/>
      <sheetName val="Jan4"/>
      <sheetName val="Jan6"/>
      <sheetName val="Jan7"/>
      <sheetName val="Jan8"/>
      <sheetName val="Jan9"/>
      <sheetName val="Jan10"/>
      <sheetName val="????-BLDG"/>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THANG1"/>
      <sheetName val="THANG2"/>
      <sheetName val="THANG3"/>
      <sheetName val="THANG4"/>
      <sheetName val="THANG5"/>
      <sheetName val="THANG6"/>
      <sheetName val="THANG7"/>
      <sheetName val="THANG 8"/>
      <sheetName val="Sheet9"/>
      <sheetName val="Sheet8"/>
      <sheetName val="Sheet7"/>
      <sheetName val="Sheet6"/>
      <sheetName val="Sheet5"/>
      <sheetName val="Sheet4"/>
      <sheetName val="Sheet2"/>
      <sheetName val="________BLDG"/>
      <sheetName val="Du toan"/>
      <sheetName val="Phan tich vat tu"/>
      <sheetName val="Tong hop vat tu"/>
      <sheetName val="Gia tri vat tu"/>
      <sheetName val="Chenh lech vat tu"/>
      <sheetName val="Chi phi van chuyen"/>
      <sheetName val="Don gia chi tiet"/>
      <sheetName val="Du thau"/>
      <sheetName val="Tong hop kinh phi"/>
      <sheetName val="Tu van Thiet ke"/>
      <sheetName val="Tien do thi cong"/>
      <sheetName val="Bia du toan"/>
      <sheetName val="Tro giup"/>
      <sheetName val="Config"/>
      <sheetName val="BCDPS"/>
      <sheetName val="NKC "/>
      <sheetName val="TM1"/>
      <sheetName val="SC 111"/>
      <sheetName val="NH"/>
      <sheetName val="SC 131"/>
      <sheetName val="SC 133"/>
      <sheetName val="SC 141"/>
      <sheetName val="SC 152"/>
      <sheetName val="SC154"/>
      <sheetName val="SC 331"/>
      <sheetName val="SC333"/>
      <sheetName val="Sc 334"/>
      <sheetName val="SC 411"/>
      <sheetName val="SC 511"/>
      <sheetName val="SC 642 loan"/>
      <sheetName val="SCT642"/>
      <sheetName val="211A"/>
      <sheetName val="211B"/>
      <sheetName val="SCT511"/>
      <sheetName val="SCT627"/>
      <sheetName val="SCT154"/>
      <sheetName val="Hoi phu nu"/>
      <sheetName val="4p1"/>
      <sheetName val="4P"/>
      <sheetName val="Schneider"/>
      <sheetName val="Q1-02"/>
      <sheetName val="Q2-02"/>
      <sheetName val="Q3-02"/>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XXXXXXX"/>
      <sheetName val="10000000"/>
      <sheetName val="Jan11"/>
      <sheetName val="Jan13"/>
      <sheetName val="Jan14"/>
      <sheetName val="Jan15"/>
      <sheetName val="Jan16"/>
      <sheetName val="Jan17"/>
      <sheetName val="Jan18"/>
      <sheetName val="Jan20"/>
      <sheetName val="Jan21"/>
      <sheetName val="Outlets"/>
      <sheetName val="PGs"/>
      <sheetName val="2001"/>
      <sheetName val="2002"/>
      <sheetName val="Tdoi t.truong"/>
      <sheetName val="BC DBKH T5"/>
      <sheetName val="BC DBKH T6"/>
      <sheetName val="BC DBKH T7"/>
      <sheetName val="XL4Test5"/>
      <sheetName val="GVL"/>
      <sheetName val="tam"/>
      <sheetName val="PTDG"/>
      <sheetName val="DTCT"/>
      <sheetName val="DGBQ"/>
      <sheetName val="DGDT"/>
      <sheetName val="Gia trung thau"/>
      <sheetName val="Thanh toan dot 1"/>
      <sheetName val="DTXL"/>
      <sheetName val="THXL"/>
      <sheetName val="dieuphoida"/>
      <sheetName val="dieuphoidat"/>
      <sheetName val="Phan tich VT"/>
      <sheetName val="TKe VT"/>
      <sheetName val="Du tru Vat tu"/>
      <sheetName val="LUONG CHO HUU"/>
      <sheetName val="thu BHXH,YT"/>
      <sheetName val="Phan bo"/>
      <sheetName val="Luong T5-04"/>
      <sheetName val="THLK2"/>
      <sheetName val="HUNG"/>
      <sheetName val="THO"/>
      <sheetName val="HOA"/>
      <sheetName val="TINH"/>
      <sheetName val="THONG"/>
      <sheetName val="XXXXXXX0"/>
      <sheetName val="XXXXXXX1"/>
      <sheetName val="?¬’P‰¿ì¬?-BLDG"/>
      <sheetName val="?¬P¿ì¬?-BLDG"/>
      <sheetName val="?쒕?-BLDG"/>
      <sheetName val="CQ"/>
      <sheetName val="YV"/>
      <sheetName val="Tong 2 Dvi"/>
      <sheetName val="Hnoi"/>
      <sheetName val="Gbat"/>
      <sheetName val="HP"/>
      <sheetName val="Lcai"/>
      <sheetName val="BSon"/>
      <sheetName val="NDan"/>
      <sheetName val="NHa"/>
      <sheetName val="Lson"/>
      <sheetName val="SGon"/>
      <sheetName val="VPhu"/>
      <sheetName val="Thop 1"/>
      <sheetName val="Thop 2"/>
      <sheetName val="Bao cao"/>
      <sheetName val="Ga"/>
      <sheetName val="Ca"/>
      <sheetName val="rau"/>
      <sheetName val="Thit"/>
      <sheetName val="Gia vi"/>
      <sheetName val="Gao"/>
      <sheetName val="Quyet toan1"/>
      <sheetName val="Quyet Toan2"/>
      <sheetName val="TH"/>
      <sheetName val="T.hopCPXD04"/>
      <sheetName val="T.hopCPXD04 (2)"/>
      <sheetName val="T.hopCPXDhoanthanh"/>
      <sheetName val="T.hopCPXDhoanthanh (2)"/>
      <sheetName val="HTcpXDQ1"/>
      <sheetName val="T.hop CPXDQ2"/>
      <sheetName val="CpQI"/>
      <sheetName val="CpT4"/>
      <sheetName val="CpT5"/>
      <sheetName val="CpT6"/>
      <sheetName val="CpT7"/>
      <sheetName val="CpT8"/>
      <sheetName val="Cpdc8t (2)"/>
      <sheetName val="Cpdc8t"/>
      <sheetName val="Cpdc8t (3)"/>
      <sheetName val="CpT9"/>
      <sheetName val="CpT10"/>
      <sheetName val="CpT11"/>
      <sheetName val="LK cp xdcb"/>
      <sheetName val="XDCB hoanthanh"/>
      <sheetName val="Sheet2 (3)"/>
      <sheetName val="Sheet3 (3)"/>
      <sheetName val="Sheet2 (4)"/>
      <sheetName val="Sheet3 (4)"/>
      <sheetName val=""/>
      <sheetName val="SC 231"/>
      <sheetName val="SC 410"/>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Sheet10"/>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Mau 1"/>
      <sheetName val="Mau so 2"/>
      <sheetName val="Mau so 3"/>
      <sheetName val="Mau so 7"/>
      <sheetName val="Mau so 8"/>
      <sheetName val="Mau so 9 da tru 45;54"/>
      <sheetName val="Mau so 9 45;54"/>
      <sheetName val="Mau 9 "/>
      <sheetName val="Mau 9 goc"/>
      <sheetName val="Mau 10"/>
      <sheetName val="Mau so 11"/>
      <sheetName val="BOQ FORM FOR INQÕIRY"/>
      <sheetName val="??????-BLDG"/>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BLDG"/>
      <sheetName val="Bang ngang"/>
      <sheetName val="Bang doc"/>
      <sheetName val="B cham cong"/>
      <sheetName val="Btt luong"/>
      <sheetName val="Chart1"/>
      <sheetName val="Overhead &amp; Profit B-1"/>
      <sheetName val="T.hopCPXDho_x0000_n_x0000_hanh (2)"/>
      <sheetName val="LK cp _x0000_dcb"/>
      <sheetName val="GDTH_x0000_5"/>
      <sheetName val="Ph_x0000_n_x0000__x0000_ich _x0000_a_x0000_ tu"/>
      <sheetName val="Dec#1"/>
      <sheetName val="PTDGDT"/>
      <sheetName val="Disch"/>
      <sheetName val="Pack"/>
      <sheetName val="Delivery"/>
      <sheetName val="M50"/>
      <sheetName val="M48"/>
      <sheetName val="M45"/>
      <sheetName val="M38"/>
      <sheetName val="D.Order"/>
      <sheetName val="Report"/>
      <sheetName val="Report.Delivery"/>
      <sheetName val="Monthly"/>
      <sheetName val="?+Invoice!$DF$57?-BLDG"/>
      <sheetName val="De nghi thue TNDN2004"/>
      <sheetName val="to trinh dieu chinh thue"/>
      <sheetName val="Bang ke xin thanh toan nam 2005"/>
      <sheetName val="Bang ke xin thanh toan "/>
      <sheetName val="MAu so 11 nam 2003"/>
      <sheetName val="dang ky tam tru can bo di CT"/>
      <sheetName val="Phieu xuat Vtu "/>
      <sheetName val="Phieu nhap Vtu "/>
      <sheetName val="Vat tu lan trai "/>
      <sheetName val="Vat T u can lam phieu T11+ 12"/>
      <sheetName val="Vat tu hung long "/>
      <sheetName val="Vat Tu Can Dung 2004"/>
      <sheetName val="xd. D.M tieu haoNL"/>
      <sheetName val="Du kien nop NS 2004 CV463"/>
      <sheetName val="mau 02ATNDN"/>
      <sheetName val="Nop tien vao NS"/>
      <sheetName val="QTSDhoa don M01"/>
      <sheetName val="BCSD Hdon Mau 26"/>
      <sheetName val="MAU SO 05"/>
      <sheetName val="MAU SO 04"/>
      <sheetName val="TH Mau 03"/>
      <sheetName val="MAU SO 03"/>
      <sheetName val="MAU SO 02"/>
      <sheetName val="Mau So 01"/>
      <sheetName val="Chi tiet SD may CT 2004"/>
      <sheetName val="Bang ke hoa don xin vay NH"/>
      <sheetName val="TK821"/>
      <sheetName val="TK 721"/>
      <sheetName val=" TK 711"/>
      <sheetName val="  TK 642"/>
      <sheetName val=" TK 627"/>
      <sheetName val="Su dung may "/>
      <sheetName val="TK 623"/>
      <sheetName val="Chi tiet ca may "/>
      <sheetName val="Chi tiet NC tung CT 04"/>
      <sheetName val=" TK 622"/>
      <sheetName val="TK 621"/>
      <sheetName val="TK 154 D,Dang sang 2005"/>
      <sheetName val="DT da bao cao thue "/>
      <sheetName val="Doanh thu 2004"/>
      <sheetName val="Chi tiet DT dieu chinh thue "/>
      <sheetName val="bang ke chi tiet CT"/>
      <sheetName val="Chi phi do dang"/>
      <sheetName val="Can doi chi phi CT"/>
      <sheetName val="Chi tiet 511"/>
      <sheetName val=" TK 511"/>
      <sheetName val="TK 411"/>
      <sheetName val="TK 421"/>
      <sheetName val="TK 342"/>
      <sheetName val="TK 338"/>
      <sheetName val=" TK 334"/>
      <sheetName val="TK 333"/>
      <sheetName val="Chi tiet 331"/>
      <sheetName val="TK 331"/>
      <sheetName val=" TK 311"/>
      <sheetName val=" TK 241"/>
      <sheetName val=" TK 214"/>
      <sheetName val="Thue Tai Chinh may suc "/>
      <sheetName val=" TK 211"/>
      <sheetName val="TK 212( May suc )"/>
      <sheetName val="TK 632"/>
      <sheetName val="TK 155"/>
      <sheetName val="TK 154"/>
      <sheetName val=" TK 911"/>
      <sheetName val=" TK 153"/>
      <sheetName val="Chi tiet 152 "/>
      <sheetName val="  TK 152"/>
      <sheetName val="TK 142"/>
      <sheetName val=" TK 141"/>
      <sheetName val=" TK 133"/>
      <sheetName val="Chi tiet 131"/>
      <sheetName val=" TK 131"/>
      <sheetName val="chung tu ghi so "/>
      <sheetName val=" TK 112"/>
      <sheetName val="Can doi TK 2"/>
      <sheetName val="phieu chi 2"/>
      <sheetName val="Phieu chi"/>
      <sheetName val="Phieu thu"/>
      <sheetName val="TK 111"/>
      <sheetName val="dang ky khau hao 2004"/>
      <sheetName val="d ky chi tiet khau hao "/>
      <sheetName val="Phan bo khau hao TSCD"/>
      <sheetName val="Dang ky quy luong "/>
      <sheetName val="bang thanh toan luong 2004"/>
      <sheetName val="Phan bo tien luong BHXH"/>
      <sheetName val="phan bo NVL, CCu "/>
      <sheetName val="thietbi"/>
      <sheetName val="DA0463BQ"/>
      <sheetName val="TIEUHAO"/>
      <sheetName val="N@"/>
      <sheetName val="Don gaa chi tiet"/>
      <sheetName val="XL4Poppq"/>
      <sheetName val="FH"/>
      <sheetName val="KhanhThuong"/>
      <sheetName val="PlotDat4"/>
      <sheetName val="10_x0000__x0000__x0000__x0000__x0000__x0000_"/>
      <sheetName val="Chi tiet don gia khgi phuc"/>
      <sheetName val="BCDP_x0005_"/>
      <sheetName val="NKC _x0003__x0000__x0000_TM1_x0006__x0000__x0000_SC 111_x0002__x0000__x0000_NH_x0006__x0000__x0000_SC 1"/>
      <sheetName val="DI-ESTI"/>
      <sheetName val="MTL$-INTER"/>
      <sheetName val="quy 1"/>
      <sheetName val="quy 2"/>
      <sheetName val="6 thang"/>
      <sheetName val="quy 3"/>
      <sheetName val="9 TH"/>
      <sheetName val="quy4"/>
      <sheetName val="nam"/>
      <sheetName val="Sheet11"/>
      <sheetName val="Sheet12"/>
      <sheetName val="FORM OF PROPNSAL RFP-003"/>
      <sheetName val="Hoi phe nu"/>
      <sheetName val="THANG#"/>
      <sheetName val="Sheet("/>
      <sheetName val="Sheed7"/>
      <sheetName val="A`r3"/>
      <sheetName val="Apb4"/>
      <sheetName val="Sc #34"/>
      <sheetName val="NhapHD"/>
      <sheetName val="INHOADON"/>
      <sheetName val="DataSource"/>
      <sheetName val="Danhsach KH"/>
      <sheetName val="GIA VON"/>
      <sheetName val="DS 11"/>
      <sheetName val="Module2"/>
      <sheetName val="BC"/>
      <sheetName val="TSCD"/>
      <sheetName val="Chi tiet dmn gia khoi phuc"/>
      <sheetName val="??-BLD聇"/>
      <sheetName val="_x0000_ý_x000a__x000a__x0002_E_x0010__x0000_ý_x000a__x000a__x0003_C_x0005__x0000_ɾ_x000a__x000a__x0004_F"/>
      <sheetName val="䌀Ԁ_x0000_縀ਂഀЀ䘀_x0000_풂ـḀഀԀ䈀_x0000__x0000__x0000_Ⰰ@ఀԀࣿ娀"/>
      <sheetName val="_x0005_B_x0000__x0000__x0000_䀬_x0000__x000c_％_x0008_ꁚഀ"/>
      <sheetName val="븒ᨀഀ؀䘀䘀䘀䘀䘀䘀䘀䘀"/>
      <sheetName val="FFFFFF"/>
      <sheetName val="䘀䘀ༀ؀ᬀഀ"/>
      <sheetName val="_x001b__x000a__x0010_C_x0000__x0000_"/>
      <sheetName val="_x0000__x0000_Ⰰࡀ฀က"/>
      <sheetName val="_x000e_０_x0005_؁က縀"/>
      <sheetName val="_x0010_ɾ_x000a__x000e__x0000_C"/>
      <sheetName val="䌀_x0000_᐀ŀ؂฀"/>
      <sheetName val="_x0006__x000e__x0001_Dý_x000a__x000e_"/>
      <sheetName val="_x000a__x000e__x0002_E_x0011__x0000_"/>
      <sheetName val="_x0000_ﴀ਀฀̀䌀"/>
      <sheetName val="_x0003_C_x0005__x0000_ɾ_x000a_"/>
      <sheetName val="ਂ฀Ѐ䘀_x0000_휾"/>
      <sheetName val="㸀䃗_x0006__x001e__x000e__x0005_"/>
      <sheetName val="Ԁ䈀_x0000__x0000__x0000_䦀"/>
      <sheetName val="耀䁉_x0000__x000a_％_x0008_"/>
      <sheetName val="ࣿ娀 _x000e_쀐븒"/>
      <sheetName val="ዀ¾_x001a__x000e__x0006_F"/>
      <sheetName val="䘀䘀䘀䘀䘀䘀䘀䘀"/>
      <sheetName val="FFFF"/>
      <sheetName val="䘀ༀ؀ᬀ"/>
      <sheetName val="_x001b__x000e__x0010_C"/>
      <sheetName val="_x0000__x0000__x0000_䦀"/>
      <sheetName val="䁉_x0008__x000f_％"/>
      <sheetName val="׿Ā_x0006__x0010_"/>
      <sheetName val="縀ਂༀ_x0000_"/>
      <sheetName val="_x0000_C_x0000_䀤"/>
      <sheetName val="﵀਀ༀĀ䐀"/>
      <sheetName val="䐀ሀ_x0000_ﴀ"/>
      <sheetName val="ý_x000a__x000f__x0002_"/>
      <sheetName val="䔀ጀ_x0000_ﴀ"/>
      <sheetName val="䌀᐀_x0000_縀"/>
      <sheetName val="ɾ_x000a__x000f__x0004_"/>
      <sheetName val="䘀_x0000_튎ـ"/>
      <sheetName val="_x0006__x001e__x000f__x0005_B"/>
      <sheetName val="_x0000_ _x000f_０_x0008_"/>
      <sheetName val="_x0008_ꑚༀကዀ"/>
      <sheetName val="ዀ¾_x001a__x000f__x0006_"/>
      <sheetName val="FFFFF"/>
      <sheetName val="FFF_x000f__x0006_"/>
      <sheetName val="_x0000_(_x0010_０_x0005_؁က"/>
      <sheetName val="؁က縀"/>
      <sheetName val="ਂက_x0000_䌀"/>
      <sheetName val="C_x0000_䀦ý"/>
      <sheetName val="_x0000_ý_x000a__x0010__x0002_E_x0016__x0000_ý_x000a__x0010__x0003_"/>
      <sheetName val="_x0016_x_x0000__x0000__x0000__x0000__x0000__x0007_６_x0011_ࡄጀ䓀_x0008_쀄䐅_x0008_쀔縃ਂ"/>
      <sheetName val="쀓ࡄЀ׀ࡄ᐀πɾ_x000a_ _x0000_í_x0000_䀘ȁ_x0006_ _x0001_ȉɾ_x000a_ _x0002_î"/>
      <sheetName val="ŀ؂ऀĀऀ縂ਂऀȀ帀㹓"/>
      <sheetName val="_x000a_ _x0003_÷Ĉ_x0000_½_x0012_ _x0004_ð_x0000_"/>
      <sheetName val="ऀЀ_x0000_㠀"/>
      <sheetName val="䀸ñ鰀䂸_x0005_¾"/>
      <sheetName val="븀⠀ऀ؀"/>
      <sheetName val="òòòóôð"/>
      <sheetName val=""/>
      <sheetName val="ððððòò"/>
      <sheetName val="ꀀ砀ᘀ縀ਂ"/>
      <sheetName val="ɾ_x000a__x000a__x0000_í_x0000_䀜"/>
      <sheetName val="_x0000_䀜ȁ_x0006__x000a__x0001_"/>
      <sheetName val="Āऀ縂ਂ਀Ȁ"/>
      <sheetName val="_x000a__x0002_î䃸ý"/>
      <sheetName val="﵀਀਀̀ሀ"/>
      <sheetName val="÷Ē_x0000_½_x0012__x000a_"/>
      <sheetName val="䀸ñꠀ䂶_x0005_¾"/>
      <sheetName val="븀☀਀؀"/>
      <sheetName val=""/>
      <sheetName val="ðððò"/>
      <sheetName val="ꀀᔀ؀"/>
      <sheetName val="_x0006__x001b__x000a__x0016_"/>
      <sheetName val="砀_x0000__x0000__x0000_"/>
      <sheetName val="_x0000__x0000__x0008__x0008_"/>
      <sheetName val="ᘀ׿Ā_x000a_"/>
      <sheetName val="ᘀ밀ᬄ਀"/>
      <sheetName val="_x000a__x001b_ᘖᄀ"/>
      <sheetName val="ᄑ䰀_x0000_샽L"/>
      <sheetName val="L׀L"/>
      <sheetName val="_x0000_샾縃ਂ"/>
      <sheetName val="_x000a__x000b__x0000_í"/>
      <sheetName val="_x0000_ ŀ؂"/>
      <sheetName val="_x0006__x000b__x0001_ȉ"/>
      <sheetName val="縂ਂ଀Ȁ"/>
      <sheetName val="_x0002_î卖&gt;"/>
      <sheetName val="ጀ_x0001_봀ሀ"/>
      <sheetName val="ሀ଀Ѐ_x0000_"/>
      <sheetName val="_x0000_㠀_x0000_넰"/>
      <sheetName val="넰Հ븀☀଀"/>
      <sheetName val="଀؀"/>
      <sheetName val=""/>
      <sheetName val=""/>
      <sheetName val=""/>
      <sheetName val="_x0005_ਁᘀ縀"/>
      <sheetName val="ɾ_x000a__x000c__x0000_í_x0000_䀢ȁ"/>
      <sheetName val="∀ŀ؂ఀĀऀ縂ਂఀȀ저"/>
      <sheetName val="_x0000_ý_x000a__x000d__x0002_E_x0010__x0000_ý_x000a__x000d__x0003_C_x0005__x0000_ɾ_x000a__x000d__x0004_F"/>
      <sheetName val="_x001b__x000d__x0010_C_x0000__x0000_"/>
      <sheetName val="耀䁉_x0000__x000d_％_x0008_"/>
      <sheetName val="ý_x000a__x000f__x0003_"/>
      <sheetName val="B_x0000__x0000__x0000__x0000_"/>
      <sheetName val="_x0006_FFFF"/>
      <sheetName val="_x0006__x001b__x000f__x0010_C"/>
      <sheetName val="C_x0000__x0000__x0000__x0000_"/>
      <sheetName val="쀓ࡄЀ׀ࡄ᐀πɾ_x000a__x0009__x0000_í_x0000_䀘ȁ_x0006__x0009__x0001_ȉɾ_x000a__x0009__x0002_î"/>
      <sheetName val="_x000a__x0009__x0003_÷Ĉ_x0000_½_x0012__x0009__x0004_ð_x0000_"/>
      <sheetName val="਀ကĀ䐀ᔀ_x0000_ﴀ਀"/>
      <sheetName val="V_x000c_(No V-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sheetData sheetId="226"/>
      <sheetData sheetId="227"/>
      <sheetData sheetId="228"/>
      <sheetData sheetId="229"/>
      <sheetData sheetId="230"/>
      <sheetData sheetId="231"/>
      <sheetData sheetId="232"/>
      <sheetData sheetId="233"/>
      <sheetData sheetId="234"/>
      <sheetData sheetId="235"/>
      <sheetData sheetId="236" refreshError="1"/>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refreshError="1"/>
      <sheetData sheetId="272" refreshError="1"/>
      <sheetData sheetId="273" refreshError="1"/>
      <sheetData sheetId="274" refreshError="1"/>
      <sheetData sheetId="275" refreshError="1"/>
      <sheetData sheetId="276" refreshError="1"/>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refreshError="1"/>
      <sheetData sheetId="307" refreshError="1"/>
      <sheetData sheetId="308" refreshError="1"/>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refreshError="1"/>
      <sheetData sheetId="396"/>
      <sheetData sheetId="397" refreshError="1"/>
      <sheetData sheetId="398" refreshError="1"/>
      <sheetData sheetId="399"/>
      <sheetData sheetId="400"/>
      <sheetData sheetId="401" refreshError="1"/>
      <sheetData sheetId="402" refreshError="1"/>
      <sheetData sheetId="403"/>
      <sheetData sheetId="404" refreshError="1"/>
      <sheetData sheetId="405"/>
      <sheetData sheetId="406" refreshError="1"/>
      <sheetData sheetId="407" refreshError="1"/>
      <sheetData sheetId="408" refreshError="1"/>
      <sheetData sheetId="409" refreshError="1"/>
      <sheetData sheetId="410"/>
      <sheetData sheetId="411"/>
      <sheetData sheetId="412"/>
      <sheetData sheetId="413"/>
      <sheetData sheetId="414"/>
      <sheetData sheetId="415"/>
      <sheetData sheetId="416"/>
      <sheetData sheetId="417"/>
      <sheetData sheetId="418"/>
      <sheetData sheetId="419" refreshError="1"/>
      <sheetData sheetId="420"/>
      <sheetData sheetId="421"/>
      <sheetData sheetId="422"/>
      <sheetData sheetId="423"/>
      <sheetData sheetId="424"/>
      <sheetData sheetId="425"/>
      <sheetData sheetId="426"/>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sheetData sheetId="438" refreshError="1"/>
      <sheetData sheetId="439"/>
      <sheetData sheetId="440"/>
      <sheetData sheetId="441"/>
      <sheetData sheetId="442"/>
      <sheetData sheetId="443"/>
      <sheetData sheetId="444" refreshError="1"/>
      <sheetData sheetId="445"/>
      <sheetData sheetId="446"/>
      <sheetData sheetId="447"/>
      <sheetData sheetId="448"/>
      <sheetData sheetId="449"/>
      <sheetData sheetId="450"/>
      <sheetData sheetId="451"/>
      <sheetData sheetId="452"/>
      <sheetData sheetId="453"/>
      <sheetData sheetId="454"/>
      <sheetData sheetId="455"/>
      <sheetData sheetId="456" refreshError="1"/>
      <sheetData sheetId="457"/>
      <sheetData sheetId="458"/>
      <sheetData sheetId="459"/>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refreshError="1"/>
      <sheetData sheetId="491"/>
      <sheetData sheetId="492"/>
      <sheetData sheetId="493" refreshError="1"/>
      <sheetData sheetId="494"/>
      <sheetData sheetId="495"/>
      <sheetData sheetId="496"/>
      <sheetData sheetId="497"/>
      <sheetData sheetId="498"/>
      <sheetData sheetId="499"/>
      <sheetData sheetId="500"/>
      <sheetData sheetId="501" refreshError="1"/>
      <sheetData sheetId="502"/>
      <sheetData sheetId="503"/>
      <sheetData sheetId="504"/>
      <sheetData sheetId="505"/>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refreshError="1"/>
      <sheetData sheetId="537"/>
      <sheetData sheetId="538"/>
      <sheetData sheetId="539"/>
      <sheetData sheetId="540"/>
      <sheetData sheetId="541"/>
      <sheetData sheetId="542"/>
      <sheetData sheetId="543"/>
      <sheetData sheetId="54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NT-QUOT-#3"/>
      <sheetName val="COAT&amp;WRAP-QIOT-#3"/>
      <sheetName val="XL4Poppy"/>
      <sheetName val="CVden ngoai TCT (1)"/>
      <sheetName val="CV den ngoai TCT (2)"/>
      <sheetName val="CV den ngoai TCT (3)"/>
      <sheetName val="QDcua TGD"/>
      <sheetName val="QD cua HDQT"/>
      <sheetName val="QD cua HDQT (2)"/>
      <sheetName val="CV di ngoai tong"/>
      <sheetName val="CV di ngoai tong (2)"/>
      <sheetName val="Chart1"/>
      <sheetName val="To trinh"/>
      <sheetName val="Giao nhiem vu"/>
      <sheetName val="QDcua TGD (2)"/>
      <sheetName val="Thong tu"/>
      <sheetName val="CV di trong  tong"/>
      <sheetName val="nghi dinh-CP"/>
      <sheetName val="Sheet1"/>
      <sheetName val="CV den trong tong"/>
      <sheetName val="Sheet2"/>
      <sheetName val="00000000"/>
      <sheetName val="Sheet3"/>
      <sheetName val="So Do"/>
      <sheetName val="KTTSCD - DLNA"/>
      <sheetName val="quÝ1"/>
      <sheetName val="10000000"/>
      <sheetName val="20000000"/>
      <sheetName val="30000000"/>
      <sheetName val="40000000"/>
      <sheetName val="50000000"/>
      <sheetName val="60000000"/>
      <sheetName val="tmt4"/>
      <sheetName val="t3-01"/>
      <sheetName val="t4-01"/>
      <sheetName val="t5-01"/>
      <sheetName val="t6-01"/>
      <sheetName val="t7-01"/>
      <sheetName val="t8-01"/>
      <sheetName val="t9-01"/>
      <sheetName val="t10-01"/>
      <sheetName val="t11-01"/>
      <sheetName val="t12-"/>
      <sheetName val="t1"/>
      <sheetName val="t2"/>
      <sheetName val="t3"/>
      <sheetName val="t4"/>
      <sheetName val="t5"/>
      <sheetName val="t06"/>
      <sheetName val="t07"/>
      <sheetName val="t08"/>
      <sheetName val="t09"/>
      <sheetName val="t10"/>
      <sheetName val="t11"/>
      <sheetName val="t12"/>
      <sheetName val="0103"/>
      <sheetName val="0203"/>
      <sheetName val="th-nop"/>
      <sheetName val="th"/>
      <sheetName val="Muatb"/>
      <sheetName val="lapdat TB "/>
      <sheetName val="TNghiªm TB "/>
      <sheetName val="VËt liÖu"/>
      <sheetName val="vc-TBA"/>
      <sheetName val="Lap ®at ®iÖn"/>
      <sheetName val="TNghiÖm VL"/>
      <sheetName val="tt-TBA"/>
      <sheetName val="TDT"/>
      <sheetName val="TDT-TBA"/>
      <sheetName val="KSTK"/>
      <sheetName val="th "/>
      <sheetName val="tien luong"/>
      <sheetName val="dutoan"/>
      <sheetName val="CLech"/>
      <sheetName val="mong"/>
      <sheetName val="T6"/>
      <sheetName val="T.7"/>
      <sheetName val="T.8"/>
      <sheetName val="T8 (2)"/>
      <sheetName val="T.9"/>
      <sheetName val="T.10"/>
      <sheetName val="T.11"/>
      <sheetName val="T.12"/>
      <sheetName val="T11 "/>
      <sheetName val="Tuongchan"/>
      <sheetName val="Matduong"/>
      <sheetName val="Km274"/>
      <sheetName val="Km275"/>
      <sheetName val="Km276"/>
      <sheetName val="Km277 "/>
      <sheetName val="Km278"/>
      <sheetName val="Km279"/>
      <sheetName val="Km280"/>
      <sheetName val="Km281"/>
      <sheetName val="Km282"/>
      <sheetName val="Km283"/>
      <sheetName val="Km284"/>
      <sheetName val="Op mai 274"/>
      <sheetName val="Op mai 275"/>
      <sheetName val="Op mai 276"/>
      <sheetName val="Op mai 277"/>
      <sheetName val="Op mai 278"/>
      <sheetName val="Op mai 279"/>
      <sheetName val="Op mai 280"/>
      <sheetName val="Op mai 281"/>
      <sheetName val="Op mai 282"/>
      <sheetName val="Op mai 283"/>
      <sheetName val="Op mai 284"/>
      <sheetName val="Op mai"/>
      <sheetName val="XXXXXXXX"/>
      <sheetName val="5 nam (tach)"/>
      <sheetName val="5 nam (tach) (2)"/>
      <sheetName val="KH 2003"/>
      <sheetName val="LuongT1"/>
      <sheetName val="LuongT2"/>
      <sheetName val="luongthang12"/>
      <sheetName val="LuongT11"/>
      <sheetName val="thang5"/>
      <sheetName val="T7"/>
      <sheetName val="T9"/>
      <sheetName val="T8"/>
      <sheetName val="thang6"/>
      <sheetName val="thang4"/>
      <sheetName val="LuongT3"/>
      <sheetName val="NKC"/>
      <sheetName val="SoquyTM"/>
      <sheetName val="TK 112"/>
      <sheetName val="TK 131"/>
      <sheetName val="TK133"/>
      <sheetName val="TK 141"/>
      <sheetName val="TK 153"/>
      <sheetName val="TK214"/>
      <sheetName val="TK 211"/>
      <sheetName val="TK 242"/>
      <sheetName val="TK33311"/>
      <sheetName val="TK331"/>
      <sheetName val="TK333"/>
      <sheetName val="TK 334"/>
      <sheetName val="TK711"/>
      <sheetName val="TK411"/>
      <sheetName val="TK421"/>
      <sheetName val="TK 511"/>
      <sheetName val="TK 515"/>
      <sheetName val="TK642"/>
      <sheetName val="TK 911"/>
      <sheetName val="TK811"/>
      <sheetName val="CDKT"/>
      <sheetName val="CDPS1"/>
      <sheetName val="KQKD"/>
      <sheetName val="KHTSCD1"/>
      <sheetName val="KHTSCD2"/>
      <sheetName val="SoCaiTM"/>
      <sheetName val="NK"/>
      <sheetName val="TK 154"/>
      <sheetName val="TK 632"/>
      <sheetName val="TH  goi 4-x"/>
      <sheetName val="Cong"/>
      <sheetName val="Cong cu"/>
      <sheetName val="Cong D75"/>
      <sheetName val="Cong D100"/>
      <sheetName val="Cong D150"/>
      <sheetName val="Cong 2D150"/>
      <sheetName val="Cong ban 0,7x0,7"/>
      <sheetName val="Cong ban 0,8x0,8"/>
      <sheetName val="Cong ban 1x1"/>
      <sheetName val="Cong ban 1x1,2"/>
      <sheetName val="Cong ban 1,5x1,5"/>
      <sheetName val="Cong ban 2x1,5"/>
      <sheetName val="Cong ban 2x2"/>
      <sheetName val="Dinhhinh"/>
      <sheetName val="Cot thep"/>
      <sheetName val="Tong hop"/>
      <sheetName val="Tong hop (2)"/>
      <sheetName val="Km274 - Km275"/>
      <sheetName val="Km275 - Km276"/>
      <sheetName val="Km276 - Km277"/>
      <sheetName val="Km277 - Km278"/>
      <sheetName val="Km278 - Km279"/>
      <sheetName val="Km279 - Km280"/>
      <sheetName val="Km280 - Km281"/>
      <sheetName val="Km281 - Km282"/>
      <sheetName val="Km282 - Km283"/>
      <sheetName val="Km283 - Km284"/>
      <sheetName val="Km284 - Km285"/>
      <sheetName val="Tong hop Op mai"/>
      <sheetName val="Km277 - Km278 "/>
      <sheetName val="Tong hop Matduong"/>
      <sheetName val="Kluong phu"/>
      <sheetName val="Lan can"/>
      <sheetName val="Ho lan"/>
      <sheetName val="Coc tieu"/>
      <sheetName val="Bien bao"/>
      <sheetName val="Ranh"/>
      <sheetName val="phan tich DG"/>
      <sheetName val="gia vat lieu"/>
      <sheetName val="gia xe may"/>
      <sheetName val="gia nhan cong"/>
      <sheetName val="XL4Test5"/>
      <sheetName val="TM01"/>
      <sheetName val="CDKTKT02"/>
      <sheetName val="KQKD02-2"/>
      <sheetName val="KQKD02-2 (2)"/>
      <sheetName val="CDKTKT03"/>
      <sheetName val="DC02"/>
      <sheetName val="CDPS02"/>
      <sheetName val="KQKDKT'02-1"/>
      <sheetName val="KQKDKT'03-1"/>
      <sheetName val="DC03"/>
      <sheetName val="CDKTKT04"/>
      <sheetName val="CCPS03"/>
      <sheetName val="CDPS04"/>
      <sheetName val="KQKDKT'04-1"/>
      <sheetName val="DC04"/>
      <sheetName val="TSCD"/>
      <sheetName val="DC2002"/>
      <sheetName val="CDKTKT2002"/>
      <sheetName val="KQKD-2"/>
      <sheetName val="KQKD-2 (2)"/>
      <sheetName val="DC2003"/>
      <sheetName val="CDPS03"/>
      <sheetName val="KQKD thu2004"/>
      <sheetName val="tæng hîp"/>
      <sheetName val="GS01-chi TM"/>
      <sheetName val="GS02-thu TM"/>
      <sheetName val="GS03-thu TGNH"/>
      <sheetName val="GS04-chi TGNH"/>
      <sheetName val="GS05-l­¬ng"/>
      <sheetName val="GS06-X.kho"/>
      <sheetName val="06"/>
      <sheetName val="GS08-B.hµng"/>
      <sheetName val="GS09-k.c VAT DV"/>
      <sheetName val="GS10-lai tien vay"/>
      <sheetName val="GS11- tÝnh KHTSC§"/>
      <sheetName val="Sheet16"/>
      <sheetName val="PTH"/>
      <sheetName val="TH Ky Anh"/>
      <sheetName val="Sheet2 (2)"/>
      <sheetName val="kl m m d"/>
      <sheetName val="kl vt tho"/>
      <sheetName val="kl dat"/>
      <sheetName val="Sheet4"/>
      <sheetName val="xin kinh phi"/>
      <sheetName val="lan trai"/>
      <sheetName val="thuoc no"/>
      <sheetName val="so thuc pham"/>
      <sheetName val="Bia"/>
      <sheetName val="Tm"/>
      <sheetName val="THKP"/>
      <sheetName val="DGi"/>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PNT_QUOT__3"/>
      <sheetName val="COAT_WRAP_QIOT__3"/>
      <sheetName val="fOOD"/>
      <sheetName val="FORM hc"/>
      <sheetName val="FORM pc"/>
      <sheetName val="CamPha"/>
      <sheetName val="MongCai"/>
      <sheetName val="70000000"/>
      <sheetName val="CV den trong to聮g"/>
      <sheetName val="BangTH"/>
      <sheetName val="Xaylap "/>
      <sheetName val="Nhan cong"/>
      <sheetName val="Thietbi"/>
      <sheetName val="Diengiai"/>
      <sheetName val="Vanchuyen"/>
      <sheetName val="Bao cao KQTH quy hoach 135"/>
      <sheetName val="Sheet5"/>
      <sheetName val="Sheet6"/>
      <sheetName val="Sheet7"/>
      <sheetName val="Sheet8"/>
      <sheetName val="Sheet9"/>
      <sheetName val="Sheet10"/>
      <sheetName val="DGTL"/>
      <sheetName val="XN 1"/>
      <sheetName val="CT.XN1"/>
      <sheetName val="XCK"/>
      <sheetName val="CT.XNCK"/>
      <sheetName val="Hoasen"/>
      <sheetName val="S.hai"/>
      <sheetName val="HPC1"/>
      <sheetName val="No2"/>
      <sheetName val="CT N02"/>
      <sheetName val="C.Sap CT3"/>
      <sheetName val="CT.Csap.CT3"/>
      <sheetName val="CTVPCP"/>
      <sheetName val="Quan trac"/>
      <sheetName val="CS LB"/>
      <sheetName val="88 HBT"/>
      <sheetName val="69II"/>
      <sheetName val="CT 69II"/>
      <sheetName val="37 HV"/>
      <sheetName val="VPCP"/>
      <sheetName val="CT VPCP 6tang"/>
      <sheetName val="Son nha kinh VPCP"/>
      <sheetName val="CT VPCP son"/>
      <sheetName val="HMVPCP"/>
      <sheetName val="CT.HMVPCP"/>
      <sheetName val="Lap ®at ®hÖn"/>
      <sheetName val="ȴ0000000"/>
      <sheetName val="Km27' - Km278"/>
      <sheetName val="XLÇ_x0015_oppy"/>
      <sheetName val="Thang06-2002"/>
      <sheetName val="Thang07-2002"/>
      <sheetName val="Thang08-2002"/>
      <sheetName val="Thang09-2002"/>
      <sheetName val="Thang10-2002 "/>
      <sheetName val="Thang11-2002"/>
      <sheetName val="Thang12-2002"/>
      <sheetName val="Sheet1 (3)"/>
      <sheetName val="XNT1MC"/>
      <sheetName val="XNT2MC"/>
      <sheetName val="XNT3MC"/>
      <sheetName val="XNT4MC"/>
      <sheetName val="xnt 1 CP"/>
      <sheetName val="xnt 2 cp"/>
      <sheetName val="xnt 3 CP"/>
      <sheetName val="xnt 4 CP"/>
      <sheetName val="BC tuan1"/>
      <sheetName val="BC tuan2"/>
      <sheetName val="BC tuan3"/>
      <sheetName val="BC tuan4"/>
      <sheetName val="DSo NVBH"/>
      <sheetName val="Oð mai 279"/>
      <sheetName val="SOLIEU"/>
      <sheetName val="TINHTOAN"/>
      <sheetName val="Cong ban 1,5_x0013__x0000_"/>
      <sheetName val="PNT-QUOT-D150#3"/>
      <sheetName val="PNT-QUOT-H153#3"/>
      <sheetName val="PNT-QUOT-K152#3"/>
      <sheetName val="PNT-QUOT-H146#3"/>
      <sheetName val="mau kiem ke"/>
      <sheetName val="quyet toan HD 2000"/>
      <sheetName val="quyet toan hoa don 2001"/>
      <sheetName val="kiem ke hoa don 2001"/>
      <sheetName val="QUY III 02"/>
      <sheetName val="QUY IV 02"/>
      <sheetName val="QUYET TOAN 02"/>
      <sheetName val="Sheet15"/>
      <sheetName val="Coc 6"/>
      <sheetName val="Deo nai"/>
      <sheetName val="CKD than"/>
      <sheetName val="CTT Thong nhat"/>
      <sheetName val="CTT Nui beo"/>
      <sheetName val="CTT cao son"/>
      <sheetName val="CTT Khe cham"/>
      <sheetName val="XNxlva sxthanKCII"/>
      <sheetName val="Cam Y ut KC"/>
      <sheetName val="CTxay lap mo CP"/>
      <sheetName val="CTdo luong GDSP"/>
      <sheetName val="Dong bac"/>
      <sheetName val="Cac cang UT mua than Dong bac"/>
      <sheetName val="cua hang vtu"/>
      <sheetName val="Khach hang le "/>
      <sheetName val="nhat ky 5"/>
      <sheetName val="cac cong ty van tai"/>
      <sheetName val="Kѭ284"/>
      <sheetName val="Shedt1"/>
      <sheetName val="_x0012_0000000"/>
      <sheetName val="T_x000b_331"/>
      <sheetName val="p0000000"/>
      <sheetName val=""/>
      <sheetName val="XNxlva sxthanKCIÉ"/>
      <sheetName val="30100000"/>
      <sheetName val="XXXXX\XX"/>
      <sheetName val="ADKT"/>
      <sheetName val="cocB40 5B"/>
      <sheetName val="cocD50 9A"/>
      <sheetName val="cocD75 16"/>
      <sheetName val="coc B80 TD25"/>
      <sheetName val="P27 B80"/>
      <sheetName val="Coc23 B80"/>
      <sheetName val="cong B80 C4"/>
      <sheetName val="BKLBD"/>
      <sheetName val="PTDG"/>
      <sheetName val="DTCT"/>
      <sheetName val="vlct"/>
      <sheetName val="Sheet11"/>
      <sheetName val="Sheet12"/>
      <sheetName val="Sheet13"/>
      <sheetName val="Sheet14"/>
      <sheetName val="ADKTKT02"/>
      <sheetName val="Km283 - Jm284"/>
      <sheetName val="0304"/>
      <sheetName val="0904"/>
      <sheetName val="1204"/>
      <sheetName val="80000000"/>
      <sheetName val="90000000"/>
      <sheetName val="a0000000"/>
      <sheetName val="b0000000"/>
      <sheetName val="c0000000"/>
      <sheetName val="Song ban 0,7x0,7"/>
      <sheetName val="Cong ban 0,8x ,8"/>
      <sheetName val="bc"/>
      <sheetName val="K.O"/>
      <sheetName val="xang _clc"/>
      <sheetName val="X¡NG_td"/>
      <sheetName val="MaZUT"/>
      <sheetName val="DIESEL"/>
      <sheetName val="GS02-thu0TM"/>
      <sheetName val="CV den trong to?g"/>
      <sheetName val="?0000000"/>
      <sheetName val="Macro1"/>
      <sheetName val="Macro2"/>
      <sheetName val="Macro3"/>
      <sheetName val="xdcb 01-2003"/>
      <sheetName val="chieudayvo"/>
      <sheetName val="So lieu"/>
      <sheetName val="Input"/>
      <sheetName val="tt chu dong"/>
      <sheetName val="Tinh j+cvi"/>
      <sheetName val="Tinh MoP"/>
      <sheetName val="giaihe1"/>
      <sheetName val="Mp,Np"/>
      <sheetName val="khangluc"/>
      <sheetName val="Ms,Ns"/>
      <sheetName val="MoS"/>
      <sheetName val="giai he 2"/>
      <sheetName val="OK"/>
      <sheetName val="Dhp+dhs"/>
      <sheetName val="ktra"/>
      <sheetName val="gìIÏÝ_x001c_Ã_x0008_ç¾{è"/>
      <sheetName val="Áo"/>
      <sheetName val="Km&quot;80"/>
      <sheetName val="TAU"/>
      <sheetName val="KHACH"/>
      <sheetName val="BC1"/>
      <sheetName val="BC2"/>
      <sheetName val="BAO CAO AN"/>
      <sheetName val="BANGKEKHACH"/>
      <sheetName val="Baocao"/>
      <sheetName val="UT"/>
      <sheetName val="TongHopHD"/>
      <sheetName val="Tong (op"/>
      <sheetName val="Coc 4ieu"/>
      <sheetName val="ESTI."/>
      <sheetName val="DI-ESTI"/>
      <sheetName val="TL33-13.14"/>
      <sheetName val="tlđm190337,8"/>
      <sheetName val="GC190337,8"/>
      <sheetName val="033,7,8"/>
      <sheetName val="TL033 ,2,4"/>
      <sheetName val="TL 0331,2"/>
      <sheetName val="033-1,4"/>
      <sheetName val="TL033,19,5"/>
      <sheetName val="Don gia"/>
      <sheetName val="Nhap du lieu"/>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PN1"/>
      <sheetName val="PN2"/>
      <sheetName val="PG1"/>
      <sheetName val="PG2"/>
      <sheetName val="TT"/>
      <sheetName val="HFO"/>
      <sheetName val="HFA"/>
      <sheetName val="FA2"/>
      <sheetName val="T_pn1"/>
      <sheetName val="T_pn2"/>
      <sheetName val="T_pg1"/>
      <sheetName val="T_pg2"/>
      <sheetName val="T_tt"/>
      <sheetName val="T_hfo"/>
      <sheetName val="T_p2"/>
      <sheetName val="T_hfa"/>
      <sheetName val="tong"/>
      <sheetName val="dt1,2,10"/>
      <sheetName val="13b"/>
      <sheetName val="pn1_TT"/>
      <sheetName val="pn2_TT"/>
      <sheetName val="PG1_TT"/>
      <sheetName val="PG2_TT"/>
      <sheetName val="tuathang"/>
      <sheetName val="hpho_TT"/>
      <sheetName val="Ban pha 2"/>
      <sheetName val="Huoipha"/>
      <sheetName val="gVL"/>
      <sheetName val="[PNT-P3.xlsUTong hop (2)"/>
      <sheetName val="Km276 - Ke277"/>
      <sheetName val="[PNT-P3.xlsUKm279 - Km280"/>
      <sheetName val="K43"/>
      <sheetName val="THKL"/>
      <sheetName val="PL43"/>
      <sheetName val="K43+0.00 - 338 Trai"/>
      <sheetName val="Thang8-02"/>
      <sheetName val="Thang9-02"/>
      <sheetName val="Thang10-02"/>
      <sheetName val="Thang11-02"/>
      <sheetName val="Thang12-02"/>
      <sheetName val="Thang01-03"/>
      <sheetName val="Thang02-03"/>
      <sheetName val="TDT-TBࡁ"/>
      <sheetName val="7000 000"/>
      <sheetName val="BCDSPS"/>
      <sheetName val="BCDKT"/>
      <sheetName val="ct luong "/>
      <sheetName val="Nhap 6T"/>
      <sheetName val="baocaochinh(qui1.05) (DC)"/>
      <sheetName val="Ctuluongq.1.05"/>
      <sheetName val="BANG PHAN BO qui1.05(DC)"/>
      <sheetName val="BANG PHAN BO quiII.05"/>
      <sheetName val="bao cac cinh Qui II-2005"/>
      <sheetName val="ၔong hop QL48 - 2"/>
      <sheetName val="Km266"/>
      <sheetName val="Du tnan chi tiet coc nuoc"/>
      <sheetName val="Shaet13"/>
      <sheetName val="Khac DP"/>
      <sheetName val="Khoi than "/>
      <sheetName val="B3_208_than"/>
      <sheetName val="B3_208_TU"/>
      <sheetName val="B3_208_TW"/>
      <sheetName val="B3_208_DP"/>
      <sheetName val="B3_208_khac"/>
      <sheetName val="CVden nw8ai TCT (1)"/>
      <sheetName val="Dong$bac"/>
      <sheetName val="Ton 31.1"/>
      <sheetName val="NhapT.2"/>
      <sheetName val="Xuat T.2"/>
      <sheetName val="Ton 28.2"/>
      <sheetName val="H.Tra"/>
      <sheetName val="Hang CTY TRA LAI"/>
      <sheetName val="Hang NV Tra Lai"/>
      <sheetName val="Thang 07"/>
      <sheetName val="T10-05"/>
      <sheetName val="T9-05"/>
      <sheetName val="t805"/>
      <sheetName val="11T"/>
      <sheetName val="9T"/>
      <sheetName val="So TSCD"/>
      <sheetName val="Bang phan bo KH TSCD"/>
      <sheetName val="The TSCD"/>
      <sheetName val="BTH- P.Chi "/>
      <sheetName val="BTH NVL"/>
      <sheetName val="NK-SC"/>
      <sheetName val="NK SO CAI"/>
      <sheetName val="The tinh Z"/>
      <sheetName val="So CFSXKD"/>
      <sheetName val="So TGNH 2002"/>
      <sheetName val="So quy TM 2002"/>
      <sheetName val="SCT NVL"/>
      <sheetName val="SCT TK 131"/>
      <sheetName val="So theo doi thue GTGT 2002"/>
      <sheetName val="BTH- P.Thu"/>
      <sheetName val="Diem mon hoc"/>
      <sheetName val="Tong hop diem"/>
      <sheetName val="HoTen-khong duoc xoa"/>
      <sheetName val="_x000b_luong phu"/>
      <sheetName val="Op mai 2_x000c__x0000_"/>
      <sheetName val="_x0000_bÑi_x0003__x0000__x0000__x0000__x0000_²r_x0013__x0000_"/>
      <sheetName val="Km_x0012_77 "/>
      <sheetName val="k, vt tho"/>
      <sheetName val="Km280 ࠭ Km281"/>
      <sheetName val="TNghiªm T_x0002_ "/>
      <sheetName val="tt-_x0014_BA"/>
      <sheetName val="TD_x0014_"/>
      <sheetName val="_x0014_.12"/>
      <sheetName val="QD c5a HDQT (2)"/>
      <sheetName val="_x0003_hart1"/>
      <sheetName val="Mp mai 275"/>
      <sheetName val="Package1"/>
      <sheetName val="gia x_x0000_ may"/>
      <sheetName val="120"/>
      <sheetName val="IFAD"/>
      <sheetName val="CVHN"/>
      <sheetName val="TCVM"/>
      <sheetName val="RIDP"/>
      <sheetName val="LDNN"/>
      <sheetName val="mua vao"/>
      <sheetName val="chi phi "/>
      <sheetName val="ban ra 10%"/>
      <sheetName val="??-BLDG"/>
      <sheetName val="thaß26"/>
      <sheetName val="_x0000__x000d__x0000__x0000__x0000_âO"/>
      <sheetName val="_x0000__x000f__x0000__x0000__x0000_½"/>
      <sheetName val="_x0000__x0000_²r"/>
      <sheetName val="_x0000__x0000__x0000__x0000__x0000_M pc_x0006__x0000__x0000_CamPh_x0000__x0000_"/>
      <sheetName val="Cong ban 1,5„—_x0013__x0000_"/>
      <sheetName val="tÿ-01"/>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sheetData sheetId="182"/>
      <sheetData sheetId="183"/>
      <sheetData sheetId="184"/>
      <sheetData sheetId="185"/>
      <sheetData sheetId="186"/>
      <sheetData sheetId="187" refreshError="1"/>
      <sheetData sheetId="188" refreshError="1"/>
      <sheetData sheetId="189" refreshError="1"/>
      <sheetData sheetId="190" refreshError="1"/>
      <sheetData sheetId="191" refreshError="1"/>
      <sheetData sheetId="192" refreshError="1"/>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refreshError="1"/>
      <sheetData sheetId="215" refreshError="1"/>
      <sheetData sheetId="216" refreshError="1"/>
      <sheetData sheetId="217" refreshError="1"/>
      <sheetData sheetId="218" refreshError="1"/>
      <sheetData sheetId="219" refreshError="1"/>
      <sheetData sheetId="220" refreshError="1"/>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refreshError="1"/>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refreshError="1"/>
      <sheetData sheetId="276" refreshError="1"/>
      <sheetData sheetId="277" refreshError="1"/>
      <sheetData sheetId="278" refreshError="1"/>
      <sheetData sheetId="279" refreshError="1"/>
      <sheetData sheetId="280" refreshError="1"/>
      <sheetData sheetId="281" refreshError="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refreshError="1"/>
      <sheetData sheetId="308"/>
      <sheetData sheetId="309" refreshError="1"/>
      <sheetData sheetId="310" refreshError="1"/>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refreshError="1"/>
      <sheetData sheetId="333"/>
      <sheetData sheetId="334"/>
      <sheetData sheetId="335" refreshError="1"/>
      <sheetData sheetId="336" refreshError="1"/>
      <sheetData sheetId="337" refreshError="1"/>
      <sheetData sheetId="338" refreshError="1"/>
      <sheetData sheetId="339" refreshError="1"/>
      <sheetData sheetId="340"/>
      <sheetData sheetId="341"/>
      <sheetData sheetId="342"/>
      <sheetData sheetId="343"/>
      <sheetData sheetId="344"/>
      <sheetData sheetId="345"/>
      <sheetData sheetId="346"/>
      <sheetData sheetId="347"/>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sheetData sheetId="367"/>
      <sheetData sheetId="368" refreshError="1"/>
      <sheetData sheetId="369" refreshError="1"/>
      <sheetData sheetId="370" refreshError="1"/>
      <sheetData sheetId="371" refreshError="1"/>
      <sheetData sheetId="372"/>
      <sheetData sheetId="373" refreshError="1"/>
      <sheetData sheetId="374" refreshError="1"/>
      <sheetData sheetId="375"/>
      <sheetData sheetId="376"/>
      <sheetData sheetId="377"/>
      <sheetData sheetId="378"/>
      <sheetData sheetId="379"/>
      <sheetData sheetId="380"/>
      <sheetData sheetId="381"/>
      <sheetData sheetId="382"/>
      <sheetData sheetId="383"/>
      <sheetData sheetId="384" refreshError="1"/>
      <sheetData sheetId="385"/>
      <sheetData sheetId="386"/>
      <sheetData sheetId="387"/>
      <sheetData sheetId="388"/>
      <sheetData sheetId="389"/>
      <sheetData sheetId="390"/>
      <sheetData sheetId="391"/>
      <sheetData sheetId="392"/>
      <sheetData sheetId="393"/>
      <sheetData sheetId="394"/>
      <sheetData sheetId="395" refreshError="1"/>
      <sheetData sheetId="396"/>
      <sheetData sheetId="397"/>
      <sheetData sheetId="398"/>
      <sheetData sheetId="399"/>
      <sheetData sheetId="400"/>
      <sheetData sheetId="401"/>
      <sheetData sheetId="402"/>
      <sheetData sheetId="403" refreshError="1"/>
      <sheetData sheetId="404" refreshError="1"/>
      <sheetData sheetId="405"/>
      <sheetData sheetId="406"/>
      <sheetData sheetId="407"/>
      <sheetData sheetId="408" refreshError="1"/>
      <sheetData sheetId="409" refreshError="1"/>
      <sheetData sheetId="410" refreshError="1"/>
      <sheetData sheetId="411" refreshError="1"/>
      <sheetData sheetId="412" refreshError="1"/>
      <sheetData sheetId="413"/>
      <sheetData sheetId="414" refreshError="1"/>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refreshError="1"/>
      <sheetData sheetId="431"/>
      <sheetData sheetId="432" refreshError="1"/>
      <sheetData sheetId="433"/>
      <sheetData sheetId="434"/>
      <sheetData sheetId="435"/>
      <sheetData sheetId="436"/>
      <sheetData sheetId="437"/>
      <sheetData sheetId="438"/>
      <sheetData sheetId="439"/>
      <sheetData sheetId="440"/>
      <sheetData sheetId="441"/>
      <sheetData sheetId="442" refreshError="1"/>
      <sheetData sheetId="443" refreshError="1"/>
      <sheetData sheetId="444" refreshError="1"/>
      <sheetData sheetId="445" refreshError="1"/>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refreshError="1"/>
      <sheetData sheetId="522" refreshError="1"/>
      <sheetData sheetId="523" refreshError="1"/>
      <sheetData sheetId="524" refreshError="1"/>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refreshError="1"/>
      <sheetData sheetId="549"/>
      <sheetData sheetId="550"/>
      <sheetData sheetId="551"/>
      <sheetData sheetId="552"/>
      <sheetData sheetId="553"/>
      <sheetData sheetId="554"/>
      <sheetData sheetId="555"/>
      <sheetData sheetId="556"/>
      <sheetData sheetId="557"/>
      <sheetData sheetId="558"/>
      <sheetData sheetId="559" refreshError="1"/>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sheetData sheetId="589"/>
      <sheetData sheetId="590"/>
      <sheetData sheetId="591" refreshError="1"/>
      <sheetData sheetId="592" refreshError="1"/>
      <sheetData sheetId="593" refreshError="1"/>
      <sheetData sheetId="594" refreshError="1"/>
      <sheetData sheetId="595"/>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sheetData sheetId="606"/>
      <sheetData sheetId="607"/>
      <sheetData sheetId="608"/>
      <sheetData sheetId="609"/>
      <sheetData sheetId="610"/>
      <sheetData sheetId="611"/>
      <sheetData sheetId="612"/>
      <sheetData sheetId="613"/>
      <sheetData sheetId="614"/>
      <sheetData sheetId="615" refreshError="1"/>
      <sheetData sheetId="616"/>
      <sheetData sheetId="617" refreshError="1"/>
      <sheetData sheetId="618" refreshError="1"/>
      <sheetData sheetId="619" refreshError="1"/>
      <sheetData sheetId="620" refreshError="1"/>
      <sheetData sheetId="621" refreshError="1"/>
      <sheetData sheetId="62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Ch9J0n4azuB8FbQUdPykcVn3H"/>
      <sheetName val="TH CAC HM"/>
      <sheetName val="Sheet2"/>
      <sheetName val="BCXD-mong3"/>
      <sheetName val="BCXD-mong1&amp;2"/>
      <sheetName val="BCXD-chetaobon.khongmai"/>
      <sheetName val="BCXD-chetaobon.maiphao"/>
      <sheetName val="BCXD-chonganmon"/>
      <sheetName val="BCXD-phutungbe"/>
      <sheetName val="BCXD-thinghiemcoc"/>
      <sheetName val="HR&amp;CHOIGAC-hangraogach"/>
      <sheetName val="HR&amp;CHOIGAC-hr+congluoi"/>
      <sheetName val="HR&amp;CHOIGAC-hrsongsat&amp;congkho"/>
      <sheetName val="HR&amp;CHOIGAC-choigac"/>
      <sheetName val="CAUCANG"/>
      <sheetName val="NHAVANPHONG"/>
      <sheetName val="NHAXUATDAU-xaydung"/>
      <sheetName val="NHAXUATDAU-dien"/>
      <sheetName val="NHAKIEMDINH-xaydung"/>
      <sheetName val="NHAKIEMDINH-hethongdien"/>
      <sheetName val="NHABAOVE"/>
      <sheetName val="NHADEXE&amp;KVS-xaydung"/>
      <sheetName val="NHADEXE&amp;KVS-dien"/>
      <sheetName val="NHADEXE&amp;KVS-nuoc"/>
      <sheetName val="NHAMAYPHATDIEN-xaydung"/>
      <sheetName val="NHAMAYPHATDIEN-dien"/>
      <sheetName val="NHABOMCUUHOA-xaydung"/>
      <sheetName val="NHABOMCUUHOA-dien"/>
      <sheetName val="BE CHUA NUOC CUU HOA-bechuanuoc"/>
      <sheetName val="BECHUANUOCCUUHOA-bechuafoam"/>
      <sheetName val="BECHUANUOCCUUHOA-mongbechuafoam"/>
      <sheetName val="DUONGBAIKHO&amp;DNC-duongbaikho"/>
      <sheetName val="DUONGBAIKHO&amp;DNC-denganchay"/>
      <sheetName val="CONG NGHE TOAN KHO"/>
      <sheetName val="CN CAU CANG - HT DIEN"/>
      <sheetName val="NHA XUAT DAU OTOXITEC"/>
      <sheetName val="CN KHU BE CHUA"/>
      <sheetName val="GOI DO ONG CONG NGHE"/>
      <sheetName val="HAO RANH ONG CONG NGHE"/>
      <sheetName val="HT CUU HOA &amp; TB CUU HOA"/>
      <sheetName val="HT TUOI MAT + PHUN BOT"/>
      <sheetName val="HT CAP NUOC CHUA CHAY"/>
      <sheetName val="HT TN TIEU DOC"/>
      <sheetName val="BE VA TB XU LY NUOC THAI"/>
      <sheetName val="HE THONG CAP NUOC"/>
      <sheetName val="DAI NUOC+GIA DO BE 5M3"/>
      <sheetName val="HT CAP DIEN CHUNG TRONG KHO"/>
      <sheetName val="HT TIEP DIA"/>
      <sheetName val="TUYEN DUONG VAO KHO &amp; CONG HOP"/>
      <sheetName val="GIA VAT TU CHINH"/>
      <sheetName val="tong hop ong"/>
      <sheetName val="thong va phu tung"/>
      <sheetName val="Sheet1"/>
      <sheetName val="TH ONG VA PHU KIEN (2)"/>
      <sheetName val="TH ONG VA PHU KIEN"/>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TL$-INTER"/>
      <sheetName val="MTL$-TRUNCK-AG"/>
      <sheetName val="MTL$-PRODTANK-UG"/>
      <sheetName val="MTL$-PRODTANK-AG"/>
      <sheetName val="MTL$-JETTY"/>
      <sheetName val="MTL$-TRUNCK-UG"/>
      <sheetName val="XL4Poppy"/>
    </sheetNames>
    <sheetDataSet>
      <sheetData sheetId="0"/>
      <sheetData sheetId="1"/>
      <sheetData sheetId="2"/>
      <sheetData sheetId="3"/>
      <sheetData sheetId="4"/>
      <sheetData sheetId="5"/>
      <sheetData sheetId="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ng tien luong"/>
      <sheetName val="PHAN TICH VAT TU BIET THU H7"/>
      <sheetName val="bang tien luong (2)"/>
      <sheetName val="BTHDT"/>
    </sheetNames>
    <sheetDataSet>
      <sheetData sheetId="0"/>
      <sheetData sheetId="1"/>
      <sheetData sheetId="2"/>
      <sheetData sheetId="3"/>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BLE"/>
      <sheetName val="MTO REV.0"/>
      <sheetName val="VENDOR-QUOTES"/>
      <sheetName val="SUM REV.0"/>
      <sheetName val="SUM-BQ"/>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HAN TICH VAT TU NGANG"/>
      <sheetName val="BANG DU TOAN DRC"/>
      <sheetName val="DIEN GIAI TIEN LUONG"/>
      <sheetName val="TONG HOP KINH PHI"/>
      <sheetName val="CHIET TINH DON GIA"/>
      <sheetName val="PHAN TICH KHOI LUONG"/>
      <sheetName val="TONG HOP VAT TU"/>
      <sheetName val="BANG DU TOAN"/>
      <sheetName val="PHAN TICH VAT TU"/>
      <sheetName val="TONG HOP VAT TU (2)"/>
      <sheetName val="BANGCUOC"/>
      <sheetName val="Sheet1"/>
      <sheetName val="PHAN TICH VAT TU THEO NHOM"/>
      <sheetName val="TONG HOP NHAN CONG"/>
      <sheetName val="TONG HOP CA MAY"/>
      <sheetName val="DON GIA TONG HOP"/>
      <sheetName val="DIEN GIAI CPSX"/>
      <sheetName val="BANG GIA DU TOAN THUY LOI"/>
      <sheetName val="DON GIA TONG HOP THUY LOI"/>
      <sheetName val="BANG GIA DAU THAU"/>
      <sheetName val="DIEN GIAI TIEN LUONG DRC"/>
      <sheetName val="BANG GIA DEN CHAN CT"/>
      <sheetName val="BANG BU VAN CHUYEN"/>
      <sheetName val="CHI PHI CA MAY"/>
      <sheetName val="CHI PHI NHAN CONG"/>
      <sheetName val="PHAN TICH DGCT"/>
      <sheetName val="PHAN TICH DGCT TP"/>
      <sheetName val="MTO REV_0"/>
    </sheetNames>
    <sheetDataSet>
      <sheetData sheetId="0" refreshError="1"/>
      <sheetData sheetId="1" refreshError="1">
        <row r="1">
          <cell r="A1" t="str">
            <v>PRICE BREAKDOWN FOR ELECTRICAL INSTALLATION WORK</v>
          </cell>
          <cell r="G1" t="str">
            <v xml:space="preserve"> </v>
          </cell>
          <cell r="K1" t="str">
            <v xml:space="preserve"> </v>
          </cell>
        </row>
        <row r="2">
          <cell r="B2" t="str">
            <v>東鼎  LNG TERMINAL</v>
          </cell>
          <cell r="G2" t="str">
            <v xml:space="preserve"> </v>
          </cell>
          <cell r="I2" t="str">
            <v>CTCI Q. NO. : 99Q3299</v>
          </cell>
          <cell r="P2" t="str">
            <v>CTCI Q. NO. : 99Q3299</v>
          </cell>
        </row>
        <row r="3">
          <cell r="B3" t="str">
            <v>LOCATION: 桃園 觀塘工業區</v>
          </cell>
        </row>
        <row r="5">
          <cell r="E5" t="str">
            <v xml:space="preserve">                  TO SITE</v>
          </cell>
          <cell r="G5" t="str">
            <v xml:space="preserve">                  TO SITE</v>
          </cell>
          <cell r="K5" t="str">
            <v xml:space="preserve">                  TO SITE</v>
          </cell>
          <cell r="M5" t="str">
            <v xml:space="preserve">                  TO SITE</v>
          </cell>
        </row>
        <row r="6">
          <cell r="E6" t="str">
            <v xml:space="preserve"> ON SHORE MAT'L (NET) NT$</v>
          </cell>
          <cell r="G6" t="str">
            <v xml:space="preserve"> OFF SHORE MAT'L (NET) US$</v>
          </cell>
          <cell r="I6" t="str">
            <v xml:space="preserve">          LABOR MH (NET) </v>
          </cell>
          <cell r="K6" t="str">
            <v xml:space="preserve">     ON SHORE MAT'L NT$</v>
          </cell>
          <cell r="M6" t="str">
            <v xml:space="preserve">   OFF SHORE MAT'L US$</v>
          </cell>
          <cell r="O6" t="str">
            <v xml:space="preserve">        LABOR PRICE NT$</v>
          </cell>
          <cell r="Q6" t="str">
            <v>REMARK</v>
          </cell>
        </row>
        <row r="7">
          <cell r="A7" t="str">
            <v>NO.</v>
          </cell>
          <cell r="B7" t="str">
            <v>DESCRIPTION</v>
          </cell>
          <cell r="C7" t="str">
            <v>Q'TY</v>
          </cell>
          <cell r="D7" t="str">
            <v>UNIT</v>
          </cell>
          <cell r="E7" t="str">
            <v>U/P</v>
          </cell>
          <cell r="F7" t="str">
            <v>TOTAL</v>
          </cell>
          <cell r="G7" t="str">
            <v>U/P</v>
          </cell>
          <cell r="H7" t="str">
            <v>TOTAL</v>
          </cell>
          <cell r="I7" t="str">
            <v>U/P</v>
          </cell>
          <cell r="J7" t="str">
            <v>TOTAL</v>
          </cell>
          <cell r="K7" t="str">
            <v>U/P</v>
          </cell>
          <cell r="L7" t="str">
            <v>TOTAL</v>
          </cell>
          <cell r="M7" t="str">
            <v>U/P</v>
          </cell>
          <cell r="N7" t="str">
            <v>TOTAL</v>
          </cell>
          <cell r="O7" t="str">
            <v>U/P</v>
          </cell>
          <cell r="P7" t="str">
            <v>TOTAL</v>
          </cell>
        </row>
        <row r="9">
          <cell r="A9" t="str">
            <v>ALT-1</v>
          </cell>
          <cell r="B9" t="str">
            <v xml:space="preserve">         PRICE SUMMARY</v>
          </cell>
        </row>
        <row r="11">
          <cell r="A11" t="str">
            <v xml:space="preserve">  A.</v>
          </cell>
          <cell r="B11" t="str">
            <v xml:space="preserve"> POWER EQUIPMENT </v>
          </cell>
          <cell r="C11">
            <v>1</v>
          </cell>
          <cell r="D11" t="str">
            <v>LOT</v>
          </cell>
          <cell r="E11">
            <v>138612100</v>
          </cell>
          <cell r="F11">
            <v>138612100</v>
          </cell>
          <cell r="H11">
            <v>0</v>
          </cell>
          <cell r="I11">
            <v>13764</v>
          </cell>
          <cell r="J11">
            <v>13764</v>
          </cell>
          <cell r="K11">
            <v>138612100</v>
          </cell>
          <cell r="L11">
            <v>138612100</v>
          </cell>
          <cell r="M11">
            <v>0</v>
          </cell>
          <cell r="N11">
            <v>0</v>
          </cell>
          <cell r="O11">
            <v>6155030</v>
          </cell>
          <cell r="P11">
            <v>6155030</v>
          </cell>
        </row>
        <row r="12">
          <cell r="F12">
            <v>0</v>
          </cell>
          <cell r="J12">
            <v>0</v>
          </cell>
          <cell r="L12">
            <v>0</v>
          </cell>
          <cell r="P12">
            <v>0</v>
          </cell>
        </row>
        <row r="13">
          <cell r="A13" t="str">
            <v xml:space="preserve">  B.</v>
          </cell>
          <cell r="B13" t="str">
            <v xml:space="preserve"> POWER DISTRIBUTION SYSTEM</v>
          </cell>
          <cell r="C13">
            <v>130730</v>
          </cell>
          <cell r="D13" t="str">
            <v>M</v>
          </cell>
          <cell r="E13">
            <v>178.00177465004208</v>
          </cell>
          <cell r="F13">
            <v>23270172</v>
          </cell>
          <cell r="H13">
            <v>0</v>
          </cell>
          <cell r="I13">
            <v>0.25310181289681022</v>
          </cell>
          <cell r="J13">
            <v>33088</v>
          </cell>
          <cell r="K13">
            <v>178.00177465004208</v>
          </cell>
          <cell r="L13">
            <v>23270172</v>
          </cell>
          <cell r="M13">
            <v>0</v>
          </cell>
          <cell r="N13">
            <v>0</v>
          </cell>
          <cell r="O13">
            <v>70.851243019964812</v>
          </cell>
          <cell r="P13">
            <v>9262383</v>
          </cell>
        </row>
        <row r="14">
          <cell r="F14">
            <v>0</v>
          </cell>
          <cell r="H14">
            <v>0</v>
          </cell>
          <cell r="J14">
            <v>0</v>
          </cell>
          <cell r="K14">
            <v>0</v>
          </cell>
          <cell r="L14">
            <v>0</v>
          </cell>
          <cell r="M14">
            <v>0</v>
          </cell>
          <cell r="N14">
            <v>0</v>
          </cell>
          <cell r="O14">
            <v>0</v>
          </cell>
          <cell r="P14">
            <v>0</v>
          </cell>
        </row>
        <row r="15">
          <cell r="A15" t="str">
            <v xml:space="preserve">  C.</v>
          </cell>
          <cell r="B15" t="str">
            <v xml:space="preserve"> LIGHTING SYSTEM</v>
          </cell>
          <cell r="C15">
            <v>508</v>
          </cell>
          <cell r="D15" t="str">
            <v>SET</v>
          </cell>
          <cell r="E15">
            <v>18871.641732283464</v>
          </cell>
          <cell r="F15">
            <v>9586794</v>
          </cell>
          <cell r="H15">
            <v>0</v>
          </cell>
          <cell r="I15">
            <v>28.084645669291337</v>
          </cell>
          <cell r="J15">
            <v>14267</v>
          </cell>
          <cell r="K15">
            <v>18871.641732283464</v>
          </cell>
          <cell r="L15">
            <v>9586794</v>
          </cell>
          <cell r="M15">
            <v>0</v>
          </cell>
          <cell r="N15">
            <v>0</v>
          </cell>
          <cell r="O15">
            <v>8470.6830708661419</v>
          </cell>
          <cell r="P15">
            <v>4303107</v>
          </cell>
        </row>
        <row r="16">
          <cell r="F16">
            <v>0</v>
          </cell>
          <cell r="H16">
            <v>0</v>
          </cell>
          <cell r="J16">
            <v>0</v>
          </cell>
          <cell r="K16">
            <v>0</v>
          </cell>
          <cell r="L16">
            <v>0</v>
          </cell>
          <cell r="M16">
            <v>0</v>
          </cell>
          <cell r="N16">
            <v>0</v>
          </cell>
          <cell r="O16">
            <v>0</v>
          </cell>
          <cell r="P16">
            <v>0</v>
          </cell>
        </row>
        <row r="17">
          <cell r="A17" t="str">
            <v xml:space="preserve">  D.</v>
          </cell>
          <cell r="B17" t="str">
            <v xml:space="preserve"> GROUNDING &amp; LIGHTNING PROTECTION SYSTEM</v>
          </cell>
          <cell r="C17">
            <v>8620</v>
          </cell>
          <cell r="D17" t="str">
            <v>M</v>
          </cell>
          <cell r="E17">
            <v>104.6885150812065</v>
          </cell>
          <cell r="F17">
            <v>902415</v>
          </cell>
          <cell r="H17">
            <v>0</v>
          </cell>
          <cell r="I17">
            <v>0.40336426914153134</v>
          </cell>
          <cell r="J17">
            <v>3477</v>
          </cell>
          <cell r="K17">
            <v>104.6885150812065</v>
          </cell>
          <cell r="L17">
            <v>902415</v>
          </cell>
          <cell r="M17">
            <v>0</v>
          </cell>
          <cell r="N17">
            <v>0</v>
          </cell>
          <cell r="O17">
            <v>146.95568445475638</v>
          </cell>
          <cell r="P17">
            <v>1266758</v>
          </cell>
        </row>
        <row r="18">
          <cell r="F18">
            <v>0</v>
          </cell>
          <cell r="H18">
            <v>0</v>
          </cell>
          <cell r="J18">
            <v>0</v>
          </cell>
          <cell r="K18">
            <v>0</v>
          </cell>
          <cell r="L18">
            <v>0</v>
          </cell>
          <cell r="M18">
            <v>0</v>
          </cell>
          <cell r="N18">
            <v>0</v>
          </cell>
          <cell r="O18">
            <v>0</v>
          </cell>
          <cell r="P18">
            <v>0</v>
          </cell>
        </row>
        <row r="19">
          <cell r="A19" t="str">
            <v xml:space="preserve">  E.</v>
          </cell>
          <cell r="B19" t="str">
            <v xml:space="preserve"> TELEPHONE SYSTEM</v>
          </cell>
          <cell r="C19">
            <v>2250</v>
          </cell>
          <cell r="D19" t="str">
            <v>M</v>
          </cell>
          <cell r="E19">
            <v>219.19555555555556</v>
          </cell>
          <cell r="F19">
            <v>493190</v>
          </cell>
          <cell r="H19">
            <v>0</v>
          </cell>
          <cell r="I19">
            <v>0.20088888888888889</v>
          </cell>
          <cell r="J19">
            <v>452</v>
          </cell>
          <cell r="K19">
            <v>219.19555555555556</v>
          </cell>
          <cell r="L19">
            <v>493190</v>
          </cell>
          <cell r="M19">
            <v>0</v>
          </cell>
          <cell r="N19">
            <v>0</v>
          </cell>
          <cell r="O19">
            <v>56.222222222222221</v>
          </cell>
          <cell r="P19">
            <v>126500</v>
          </cell>
        </row>
        <row r="20">
          <cell r="F20">
            <v>0</v>
          </cell>
          <cell r="H20">
            <v>0</v>
          </cell>
          <cell r="J20">
            <v>0</v>
          </cell>
          <cell r="K20">
            <v>0</v>
          </cell>
          <cell r="L20">
            <v>0</v>
          </cell>
          <cell r="M20">
            <v>0</v>
          </cell>
          <cell r="N20">
            <v>0</v>
          </cell>
          <cell r="O20">
            <v>0</v>
          </cell>
          <cell r="P20">
            <v>0</v>
          </cell>
        </row>
        <row r="21">
          <cell r="A21" t="str">
            <v xml:space="preserve">  F.</v>
          </cell>
          <cell r="B21" t="str">
            <v xml:space="preserve"> PAGE/INTERCOMMUNICATION SYSTEM</v>
          </cell>
          <cell r="C21">
            <v>15</v>
          </cell>
          <cell r="D21" t="str">
            <v>SET</v>
          </cell>
          <cell r="E21">
            <v>67271.8</v>
          </cell>
          <cell r="F21">
            <v>1009077</v>
          </cell>
          <cell r="H21">
            <v>0</v>
          </cell>
          <cell r="I21">
            <v>87.266666666666666</v>
          </cell>
          <cell r="J21">
            <v>1309</v>
          </cell>
          <cell r="K21">
            <v>67271.8</v>
          </cell>
          <cell r="L21">
            <v>1009077</v>
          </cell>
          <cell r="M21">
            <v>0</v>
          </cell>
          <cell r="N21">
            <v>0</v>
          </cell>
          <cell r="O21">
            <v>24435.333333333332</v>
          </cell>
          <cell r="P21">
            <v>366530</v>
          </cell>
        </row>
        <row r="22">
          <cell r="F22">
            <v>0</v>
          </cell>
          <cell r="H22">
            <v>0</v>
          </cell>
          <cell r="J22">
            <v>0</v>
          </cell>
          <cell r="K22">
            <v>0</v>
          </cell>
          <cell r="L22">
            <v>0</v>
          </cell>
          <cell r="M22">
            <v>0</v>
          </cell>
          <cell r="N22">
            <v>0</v>
          </cell>
          <cell r="O22">
            <v>0</v>
          </cell>
          <cell r="P22">
            <v>0</v>
          </cell>
        </row>
        <row r="23">
          <cell r="A23" t="str">
            <v xml:space="preserve">  G.</v>
          </cell>
          <cell r="B23" t="str">
            <v xml:space="preserve"> CCTV SYSTEM</v>
          </cell>
          <cell r="C23">
            <v>6</v>
          </cell>
          <cell r="D23" t="str">
            <v>SET</v>
          </cell>
          <cell r="E23">
            <v>291143.16666666669</v>
          </cell>
          <cell r="F23">
            <v>1746859</v>
          </cell>
          <cell r="H23">
            <v>0</v>
          </cell>
          <cell r="I23">
            <v>221</v>
          </cell>
          <cell r="J23">
            <v>1326</v>
          </cell>
          <cell r="K23">
            <v>291143.16666666669</v>
          </cell>
          <cell r="L23">
            <v>1746859</v>
          </cell>
          <cell r="M23">
            <v>0</v>
          </cell>
          <cell r="N23">
            <v>0</v>
          </cell>
          <cell r="O23">
            <v>61933.5</v>
          </cell>
          <cell r="P23">
            <v>371601</v>
          </cell>
        </row>
        <row r="24">
          <cell r="F24">
            <v>0</v>
          </cell>
          <cell r="H24">
            <v>0</v>
          </cell>
          <cell r="J24">
            <v>0</v>
          </cell>
          <cell r="K24">
            <v>0</v>
          </cell>
          <cell r="L24">
            <v>0</v>
          </cell>
          <cell r="M24">
            <v>0</v>
          </cell>
          <cell r="N24">
            <v>0</v>
          </cell>
          <cell r="O24">
            <v>0</v>
          </cell>
          <cell r="P24">
            <v>0</v>
          </cell>
        </row>
        <row r="25">
          <cell r="A25" t="str">
            <v xml:space="preserve">  H.</v>
          </cell>
          <cell r="B25" t="str">
            <v xml:space="preserve"> CATHODIC PROTECTION SYSTEM</v>
          </cell>
          <cell r="C25">
            <v>60</v>
          </cell>
          <cell r="D25" t="str">
            <v>PC</v>
          </cell>
          <cell r="E25">
            <v>12445.316666666668</v>
          </cell>
          <cell r="F25">
            <v>746719</v>
          </cell>
          <cell r="H25">
            <v>0</v>
          </cell>
          <cell r="I25">
            <v>17.083333333333332</v>
          </cell>
          <cell r="J25">
            <v>1025</v>
          </cell>
          <cell r="K25">
            <v>12445.316666666668</v>
          </cell>
          <cell r="L25">
            <v>746719</v>
          </cell>
          <cell r="M25">
            <v>0</v>
          </cell>
          <cell r="N25">
            <v>0</v>
          </cell>
          <cell r="O25">
            <v>6387.1</v>
          </cell>
          <cell r="P25">
            <v>383226</v>
          </cell>
        </row>
        <row r="27">
          <cell r="A27" t="str">
            <v xml:space="preserve">  I.</v>
          </cell>
          <cell r="B27" t="str">
            <v>APS SYSTEM</v>
          </cell>
          <cell r="C27">
            <v>60</v>
          </cell>
          <cell r="D27" t="str">
            <v>SET</v>
          </cell>
          <cell r="E27">
            <v>260365.88333333333</v>
          </cell>
          <cell r="F27">
            <v>15621953</v>
          </cell>
          <cell r="H27">
            <v>0</v>
          </cell>
          <cell r="I27">
            <v>227.13333333333333</v>
          </cell>
          <cell r="J27">
            <v>13628</v>
          </cell>
          <cell r="K27">
            <v>260365.88333333333</v>
          </cell>
          <cell r="L27">
            <v>15621953</v>
          </cell>
          <cell r="M27">
            <v>0</v>
          </cell>
          <cell r="N27">
            <v>0</v>
          </cell>
          <cell r="O27">
            <v>63605.433333333334</v>
          </cell>
          <cell r="P27">
            <v>3816326</v>
          </cell>
        </row>
        <row r="29">
          <cell r="A29" t="str">
            <v xml:space="preserve">  J.</v>
          </cell>
          <cell r="B29" t="str">
            <v>U/G CONDUIT BANK</v>
          </cell>
          <cell r="C29">
            <v>2850</v>
          </cell>
          <cell r="D29" t="str">
            <v>M3</v>
          </cell>
          <cell r="E29">
            <v>2070.4561403508774</v>
          </cell>
          <cell r="F29">
            <v>5900800</v>
          </cell>
          <cell r="H29">
            <v>0</v>
          </cell>
          <cell r="I29">
            <v>9.5898245614035087</v>
          </cell>
          <cell r="J29">
            <v>27331</v>
          </cell>
          <cell r="K29">
            <v>2070.4561403508774</v>
          </cell>
          <cell r="L29">
            <v>5900800</v>
          </cell>
          <cell r="M29">
            <v>0</v>
          </cell>
          <cell r="N29">
            <v>0</v>
          </cell>
          <cell r="O29">
            <v>7703.0175438596489</v>
          </cell>
          <cell r="P29">
            <v>21953600</v>
          </cell>
        </row>
        <row r="32">
          <cell r="B32" t="str">
            <v>TOTAL (ALT-1)</v>
          </cell>
          <cell r="F32">
            <v>197890079</v>
          </cell>
          <cell r="H32">
            <v>0</v>
          </cell>
          <cell r="J32">
            <v>109667</v>
          </cell>
          <cell r="L32">
            <v>197890079</v>
          </cell>
          <cell r="N32">
            <v>0</v>
          </cell>
          <cell r="P32">
            <v>48005061</v>
          </cell>
          <cell r="Q32">
            <v>109667</v>
          </cell>
        </row>
        <row r="33">
          <cell r="Q33">
            <v>0</v>
          </cell>
        </row>
        <row r="34">
          <cell r="A34" t="str">
            <v>OTHER</v>
          </cell>
          <cell r="B34" t="str">
            <v xml:space="preserve"> CATHODIC PROTECTION SYSTEM  FOR TRUNK LINE</v>
          </cell>
          <cell r="C34">
            <v>1</v>
          </cell>
          <cell r="D34" t="str">
            <v>LOT</v>
          </cell>
          <cell r="F34">
            <v>4357694</v>
          </cell>
          <cell r="J34">
            <v>6089</v>
          </cell>
          <cell r="L34">
            <v>4357694</v>
          </cell>
          <cell r="P34">
            <v>2372268</v>
          </cell>
          <cell r="Q34">
            <v>6089</v>
          </cell>
        </row>
        <row r="36">
          <cell r="B36" t="str">
            <v xml:space="preserve">MATERIAL PRICE 造價分析 </v>
          </cell>
        </row>
        <row r="37">
          <cell r="B37" t="str">
            <v xml:space="preserve">CAPACITOR </v>
          </cell>
          <cell r="D37" t="str">
            <v>KVA</v>
          </cell>
        </row>
        <row r="38">
          <cell r="B38" t="str">
            <v>CABLE &amp; WIRE FOR POWER SYSTEM</v>
          </cell>
          <cell r="C38">
            <v>130730</v>
          </cell>
          <cell r="D38" t="str">
            <v>M</v>
          </cell>
        </row>
        <row r="39">
          <cell r="B39" t="str">
            <v>LIGHTING FIXTURE</v>
          </cell>
          <cell r="C39">
            <v>508</v>
          </cell>
          <cell r="D39" t="str">
            <v>SET</v>
          </cell>
        </row>
        <row r="41">
          <cell r="B41" t="str">
            <v>LABOR PRICE 造價分析</v>
          </cell>
        </row>
        <row r="42">
          <cell r="B42" t="str">
            <v xml:space="preserve">CAPACITOR </v>
          </cell>
          <cell r="C42">
            <v>0</v>
          </cell>
          <cell r="D42" t="str">
            <v>KVA</v>
          </cell>
        </row>
        <row r="43">
          <cell r="B43" t="str">
            <v>CABLE &amp; WIRE FOR POWER SYSTEM</v>
          </cell>
          <cell r="C43">
            <v>130730</v>
          </cell>
          <cell r="D43" t="str">
            <v>M</v>
          </cell>
          <cell r="I43">
            <v>0.73359596114128356</v>
          </cell>
          <cell r="J43">
            <v>95903</v>
          </cell>
        </row>
        <row r="44">
          <cell r="B44" t="str">
            <v>LIGHTING FIXTURE</v>
          </cell>
          <cell r="C44">
            <v>508</v>
          </cell>
          <cell r="D44" t="str">
            <v>SET</v>
          </cell>
        </row>
        <row r="46">
          <cell r="A46" t="str">
            <v>ALT-2</v>
          </cell>
          <cell r="C46" t="str">
            <v xml:space="preserve"> </v>
          </cell>
          <cell r="D46" t="str">
            <v xml:space="preserve"> </v>
          </cell>
          <cell r="F46">
            <v>0</v>
          </cell>
          <cell r="H46">
            <v>0</v>
          </cell>
          <cell r="J46">
            <v>0</v>
          </cell>
          <cell r="K46">
            <v>0</v>
          </cell>
          <cell r="L46">
            <v>0</v>
          </cell>
          <cell r="M46">
            <v>0</v>
          </cell>
          <cell r="N46">
            <v>0</v>
          </cell>
          <cell r="O46">
            <v>0</v>
          </cell>
          <cell r="P46">
            <v>0</v>
          </cell>
        </row>
        <row r="47">
          <cell r="A47">
            <v>1</v>
          </cell>
          <cell r="B47" t="str">
            <v xml:space="preserve">  6.9KV GCS ,  NEMA CLASS E2 , MCC PANEL</v>
          </cell>
          <cell r="C47">
            <v>-1</v>
          </cell>
          <cell r="D47" t="str">
            <v>PNL</v>
          </cell>
          <cell r="E47">
            <v>500000</v>
          </cell>
          <cell r="F47">
            <v>-500000</v>
          </cell>
          <cell r="H47">
            <v>0</v>
          </cell>
          <cell r="I47">
            <v>20</v>
          </cell>
          <cell r="J47">
            <v>-20</v>
          </cell>
          <cell r="K47">
            <v>500000</v>
          </cell>
          <cell r="L47">
            <v>-500000</v>
          </cell>
          <cell r="M47">
            <v>0</v>
          </cell>
          <cell r="N47">
            <v>0</v>
          </cell>
          <cell r="O47">
            <v>5600</v>
          </cell>
          <cell r="P47">
            <v>-5600</v>
          </cell>
          <cell r="Q47">
            <v>0</v>
          </cell>
        </row>
        <row r="48">
          <cell r="A48">
            <v>2</v>
          </cell>
          <cell r="B48" t="str">
            <v xml:space="preserve">  600V POWER CABLE 3/C 5.5 sq.mm  XLPE/PVC</v>
          </cell>
          <cell r="C48">
            <v>-195</v>
          </cell>
          <cell r="D48" t="str">
            <v>M</v>
          </cell>
          <cell r="E48">
            <v>20</v>
          </cell>
          <cell r="F48">
            <v>-3900</v>
          </cell>
          <cell r="H48">
            <v>0</v>
          </cell>
          <cell r="I48">
            <v>0.1</v>
          </cell>
          <cell r="J48">
            <v>-20</v>
          </cell>
          <cell r="K48">
            <v>20</v>
          </cell>
          <cell r="L48">
            <v>-3900</v>
          </cell>
          <cell r="M48">
            <v>0</v>
          </cell>
          <cell r="N48">
            <v>0</v>
          </cell>
          <cell r="O48">
            <v>28</v>
          </cell>
          <cell r="P48">
            <v>-5460</v>
          </cell>
          <cell r="Q48">
            <v>0</v>
          </cell>
        </row>
        <row r="49">
          <cell r="A49">
            <v>3</v>
          </cell>
          <cell r="B49" t="str">
            <v xml:space="preserve">  600V CONTROL CABLE 12/C 2.0 sq.mm  PVC/PVC</v>
          </cell>
          <cell r="C49">
            <v>-195</v>
          </cell>
          <cell r="D49" t="str">
            <v>M</v>
          </cell>
          <cell r="E49">
            <v>38</v>
          </cell>
          <cell r="F49">
            <v>-7410</v>
          </cell>
          <cell r="H49">
            <v>0</v>
          </cell>
          <cell r="I49">
            <v>0.13800000000000001</v>
          </cell>
          <cell r="J49">
            <v>-27</v>
          </cell>
          <cell r="K49">
            <v>38</v>
          </cell>
          <cell r="L49">
            <v>-7410</v>
          </cell>
          <cell r="M49">
            <v>0</v>
          </cell>
          <cell r="N49">
            <v>0</v>
          </cell>
          <cell r="O49">
            <v>39</v>
          </cell>
          <cell r="P49">
            <v>-7605</v>
          </cell>
          <cell r="Q49">
            <v>0</v>
          </cell>
        </row>
        <row r="50">
          <cell r="A50">
            <v>4</v>
          </cell>
          <cell r="B50" t="str">
            <v xml:space="preserve">  8KV POWER CABLE 3/C  38 sq.mm  XLPE/PVC</v>
          </cell>
          <cell r="C50">
            <v>-580</v>
          </cell>
          <cell r="D50" t="str">
            <v>M</v>
          </cell>
          <cell r="E50">
            <v>268</v>
          </cell>
          <cell r="F50">
            <v>-155440</v>
          </cell>
          <cell r="H50">
            <v>0</v>
          </cell>
          <cell r="I50">
            <v>0.32100000000000001</v>
          </cell>
          <cell r="J50">
            <v>-186</v>
          </cell>
          <cell r="K50">
            <v>268</v>
          </cell>
          <cell r="L50">
            <v>-155440</v>
          </cell>
          <cell r="M50">
            <v>0</v>
          </cell>
          <cell r="N50">
            <v>0</v>
          </cell>
          <cell r="O50">
            <v>90</v>
          </cell>
          <cell r="P50">
            <v>-52200</v>
          </cell>
          <cell r="Q50">
            <v>0</v>
          </cell>
        </row>
        <row r="51">
          <cell r="A51">
            <v>5</v>
          </cell>
          <cell r="B51" t="str">
            <v xml:space="preserve">  8KV POWER CABLE 3/C  60 sq.mm  XLPE/PVC</v>
          </cell>
          <cell r="C51">
            <v>390</v>
          </cell>
          <cell r="D51" t="str">
            <v>M</v>
          </cell>
          <cell r="E51">
            <v>367</v>
          </cell>
          <cell r="F51">
            <v>143130</v>
          </cell>
          <cell r="H51">
            <v>0</v>
          </cell>
          <cell r="I51">
            <v>0.38800000000000001</v>
          </cell>
          <cell r="J51">
            <v>151</v>
          </cell>
          <cell r="K51">
            <v>367</v>
          </cell>
          <cell r="L51">
            <v>143130</v>
          </cell>
          <cell r="M51">
            <v>0</v>
          </cell>
          <cell r="N51">
            <v>0</v>
          </cell>
          <cell r="O51">
            <v>109</v>
          </cell>
          <cell r="P51">
            <v>42510</v>
          </cell>
          <cell r="Q51">
            <v>0</v>
          </cell>
        </row>
        <row r="52">
          <cell r="A52">
            <v>6</v>
          </cell>
          <cell r="B52" t="str">
            <v xml:space="preserve"> PVC CONDUIT, THICK WALL, CNS1302 SCH. B , 2"</v>
          </cell>
          <cell r="C52">
            <v>-390</v>
          </cell>
          <cell r="D52" t="str">
            <v>M</v>
          </cell>
          <cell r="E52">
            <v>38</v>
          </cell>
          <cell r="F52">
            <v>-14820</v>
          </cell>
          <cell r="H52">
            <v>0</v>
          </cell>
          <cell r="I52">
            <v>0.3</v>
          </cell>
          <cell r="J52">
            <v>-117</v>
          </cell>
          <cell r="K52">
            <v>38</v>
          </cell>
          <cell r="L52">
            <v>-14820</v>
          </cell>
          <cell r="M52">
            <v>0</v>
          </cell>
          <cell r="N52">
            <v>0</v>
          </cell>
          <cell r="O52">
            <v>84</v>
          </cell>
          <cell r="P52">
            <v>-32760</v>
          </cell>
          <cell r="Q52">
            <v>0</v>
          </cell>
        </row>
        <row r="53">
          <cell r="A53">
            <v>7</v>
          </cell>
          <cell r="B53" t="str">
            <v xml:space="preserve"> MISCELLANEOUS </v>
          </cell>
          <cell r="C53">
            <v>1</v>
          </cell>
          <cell r="D53" t="str">
            <v>LOT</v>
          </cell>
          <cell r="E53">
            <v>-708.6</v>
          </cell>
          <cell r="F53">
            <v>-709</v>
          </cell>
          <cell r="I53">
            <v>-2.46</v>
          </cell>
          <cell r="J53">
            <v>-2</v>
          </cell>
          <cell r="K53">
            <v>-709</v>
          </cell>
          <cell r="L53">
            <v>-709</v>
          </cell>
          <cell r="M53">
            <v>0</v>
          </cell>
          <cell r="N53">
            <v>0</v>
          </cell>
          <cell r="O53">
            <v>-689</v>
          </cell>
          <cell r="P53">
            <v>-689</v>
          </cell>
        </row>
        <row r="54">
          <cell r="B54" t="str">
            <v>SUB-TOTAL : (ALT-1)</v>
          </cell>
          <cell r="F54">
            <v>-539149</v>
          </cell>
          <cell r="H54">
            <v>0</v>
          </cell>
          <cell r="J54">
            <v>-221</v>
          </cell>
          <cell r="K54">
            <v>0</v>
          </cell>
          <cell r="L54">
            <v>-539149</v>
          </cell>
          <cell r="M54">
            <v>0</v>
          </cell>
          <cell r="N54">
            <v>0</v>
          </cell>
          <cell r="O54">
            <v>0</v>
          </cell>
          <cell r="P54">
            <v>-61804</v>
          </cell>
          <cell r="Q54">
            <v>-221</v>
          </cell>
        </row>
        <row r="56">
          <cell r="A56" t="str">
            <v>ALT-3</v>
          </cell>
        </row>
        <row r="57">
          <cell r="A57">
            <v>1</v>
          </cell>
          <cell r="B57" t="str">
            <v xml:space="preserve"> AUTO-TRANSFORMER FOR 6.9KV 8500KW MOTOR STARTER , </v>
          </cell>
          <cell r="C57">
            <v>1</v>
          </cell>
          <cell r="D57" t="str">
            <v>SET</v>
          </cell>
          <cell r="E57">
            <v>484000</v>
          </cell>
          <cell r="F57">
            <v>484000</v>
          </cell>
          <cell r="H57">
            <v>0</v>
          </cell>
          <cell r="I57">
            <v>20</v>
          </cell>
          <cell r="J57">
            <v>20</v>
          </cell>
          <cell r="K57">
            <v>484000</v>
          </cell>
          <cell r="L57">
            <v>484000</v>
          </cell>
          <cell r="M57">
            <v>0</v>
          </cell>
          <cell r="N57">
            <v>0</v>
          </cell>
          <cell r="O57">
            <v>5600</v>
          </cell>
          <cell r="P57">
            <v>5600</v>
          </cell>
        </row>
        <row r="58">
          <cell r="B58" t="str">
            <v xml:space="preserve"> TAP 80% , STARTING TIME 60 Sec. (MOTOR PF=0.7 , EFF=0.9)</v>
          </cell>
          <cell r="F58">
            <v>0</v>
          </cell>
          <cell r="H58">
            <v>0</v>
          </cell>
          <cell r="J58">
            <v>0</v>
          </cell>
          <cell r="K58">
            <v>0</v>
          </cell>
          <cell r="L58">
            <v>0</v>
          </cell>
          <cell r="M58">
            <v>0</v>
          </cell>
          <cell r="N58">
            <v>0</v>
          </cell>
          <cell r="O58">
            <v>0</v>
          </cell>
          <cell r="P58">
            <v>0</v>
          </cell>
        </row>
        <row r="59">
          <cell r="A59">
            <v>2</v>
          </cell>
          <cell r="B59" t="str">
            <v xml:space="preserve">  6.9KV VCB 1250A 40KA</v>
          </cell>
          <cell r="C59">
            <v>3</v>
          </cell>
          <cell r="D59" t="str">
            <v>PNL</v>
          </cell>
          <cell r="E59">
            <v>800000</v>
          </cell>
          <cell r="F59">
            <v>2400000</v>
          </cell>
          <cell r="H59">
            <v>0</v>
          </cell>
          <cell r="I59">
            <v>20</v>
          </cell>
          <cell r="J59">
            <v>60</v>
          </cell>
          <cell r="K59">
            <v>800000</v>
          </cell>
          <cell r="L59">
            <v>2400000</v>
          </cell>
          <cell r="M59">
            <v>0</v>
          </cell>
          <cell r="N59">
            <v>0</v>
          </cell>
          <cell r="O59">
            <v>5600</v>
          </cell>
          <cell r="P59">
            <v>16800</v>
          </cell>
          <cell r="Q59">
            <v>0</v>
          </cell>
        </row>
        <row r="60">
          <cell r="A60">
            <v>3</v>
          </cell>
          <cell r="B60" t="str">
            <v xml:space="preserve">  6.9KV 2000KVA , W/GCS , CAPACIATOR PANEL</v>
          </cell>
          <cell r="C60">
            <v>2</v>
          </cell>
          <cell r="D60" t="str">
            <v>PNL</v>
          </cell>
          <cell r="E60">
            <v>1500000</v>
          </cell>
          <cell r="F60">
            <v>3000000</v>
          </cell>
          <cell r="H60">
            <v>0</v>
          </cell>
          <cell r="I60">
            <v>30</v>
          </cell>
          <cell r="J60">
            <v>60</v>
          </cell>
          <cell r="K60">
            <v>1500000</v>
          </cell>
          <cell r="L60">
            <v>3000000</v>
          </cell>
          <cell r="M60">
            <v>0</v>
          </cell>
          <cell r="N60">
            <v>0</v>
          </cell>
          <cell r="O60">
            <v>8400</v>
          </cell>
          <cell r="P60">
            <v>16800</v>
          </cell>
        </row>
        <row r="61">
          <cell r="A61">
            <v>4</v>
          </cell>
          <cell r="B61" t="str">
            <v xml:space="preserve">  600V POWER CABLE 3/C 5.5 sq.mm  XLPE/PVC</v>
          </cell>
          <cell r="C61">
            <v>200</v>
          </cell>
          <cell r="D61" t="str">
            <v>M</v>
          </cell>
          <cell r="E61">
            <v>20</v>
          </cell>
          <cell r="F61">
            <v>4000</v>
          </cell>
          <cell r="H61">
            <v>0</v>
          </cell>
          <cell r="I61">
            <v>0.1</v>
          </cell>
          <cell r="J61">
            <v>20</v>
          </cell>
          <cell r="K61">
            <v>20</v>
          </cell>
          <cell r="L61">
            <v>4000</v>
          </cell>
          <cell r="M61">
            <v>0</v>
          </cell>
          <cell r="N61">
            <v>0</v>
          </cell>
          <cell r="O61">
            <v>28</v>
          </cell>
          <cell r="P61">
            <v>5600</v>
          </cell>
          <cell r="Q61">
            <v>0</v>
          </cell>
        </row>
        <row r="62">
          <cell r="A62">
            <v>5</v>
          </cell>
          <cell r="B62" t="str">
            <v xml:space="preserve">  600V POWER CABLE 3/C 22sq.mm  XLPE/PVC</v>
          </cell>
          <cell r="C62">
            <v>600</v>
          </cell>
          <cell r="D62" t="str">
            <v>M</v>
          </cell>
          <cell r="E62">
            <v>70</v>
          </cell>
          <cell r="F62">
            <v>42000</v>
          </cell>
          <cell r="H62">
            <v>0</v>
          </cell>
          <cell r="I62">
            <v>0.18099999999999999</v>
          </cell>
          <cell r="J62">
            <v>109</v>
          </cell>
          <cell r="K62">
            <v>70</v>
          </cell>
          <cell r="L62">
            <v>42000</v>
          </cell>
          <cell r="M62">
            <v>0</v>
          </cell>
          <cell r="N62">
            <v>0</v>
          </cell>
          <cell r="O62">
            <v>51</v>
          </cell>
          <cell r="P62">
            <v>30600</v>
          </cell>
          <cell r="Q62">
            <v>0</v>
          </cell>
        </row>
        <row r="63">
          <cell r="A63">
            <v>6</v>
          </cell>
          <cell r="B63" t="str">
            <v xml:space="preserve">  600V CONTROL CABLE 7/C 2.1 sq.mm  PVC/PVC</v>
          </cell>
          <cell r="C63">
            <v>600</v>
          </cell>
          <cell r="D63" t="str">
            <v>M</v>
          </cell>
          <cell r="E63">
            <v>24</v>
          </cell>
          <cell r="F63">
            <v>14400</v>
          </cell>
          <cell r="H63">
            <v>0</v>
          </cell>
          <cell r="I63">
            <v>0.105</v>
          </cell>
          <cell r="J63">
            <v>63</v>
          </cell>
          <cell r="K63">
            <v>24</v>
          </cell>
          <cell r="L63">
            <v>14400</v>
          </cell>
          <cell r="M63">
            <v>0</v>
          </cell>
          <cell r="N63">
            <v>0</v>
          </cell>
          <cell r="O63">
            <v>29</v>
          </cell>
          <cell r="P63">
            <v>17400</v>
          </cell>
          <cell r="Q63">
            <v>0</v>
          </cell>
        </row>
        <row r="64">
          <cell r="A64">
            <v>7</v>
          </cell>
          <cell r="B64" t="str">
            <v xml:space="preserve">  600V CONTROL CABLE 12/C 2.0 sq.mm  PVC/PVC</v>
          </cell>
          <cell r="C64">
            <v>200</v>
          </cell>
          <cell r="D64" t="str">
            <v>M</v>
          </cell>
          <cell r="E64">
            <v>38</v>
          </cell>
          <cell r="F64">
            <v>7600</v>
          </cell>
          <cell r="H64">
            <v>0</v>
          </cell>
          <cell r="I64">
            <v>0.13800000000000001</v>
          </cell>
          <cell r="J64">
            <v>28</v>
          </cell>
          <cell r="K64">
            <v>38</v>
          </cell>
          <cell r="L64">
            <v>7600</v>
          </cell>
          <cell r="M64">
            <v>0</v>
          </cell>
          <cell r="N64">
            <v>0</v>
          </cell>
          <cell r="O64">
            <v>39</v>
          </cell>
          <cell r="P64">
            <v>7800</v>
          </cell>
          <cell r="Q64">
            <v>0</v>
          </cell>
        </row>
        <row r="65">
          <cell r="A65">
            <v>8</v>
          </cell>
          <cell r="B65" t="str">
            <v xml:space="preserve">  8KV POWER CABLE 1/C 325 sq.mm XLPE/PVC</v>
          </cell>
          <cell r="C65">
            <v>2500</v>
          </cell>
          <cell r="D65" t="str">
            <v>M</v>
          </cell>
          <cell r="E65">
            <v>375</v>
          </cell>
          <cell r="F65">
            <v>937500</v>
          </cell>
          <cell r="H65">
            <v>0</v>
          </cell>
          <cell r="I65">
            <v>0.30199999999999999</v>
          </cell>
          <cell r="J65">
            <v>755</v>
          </cell>
          <cell r="K65">
            <v>375</v>
          </cell>
          <cell r="L65">
            <v>937500</v>
          </cell>
          <cell r="M65">
            <v>0</v>
          </cell>
          <cell r="N65">
            <v>0</v>
          </cell>
          <cell r="O65">
            <v>85</v>
          </cell>
          <cell r="P65">
            <v>212500</v>
          </cell>
        </row>
        <row r="66">
          <cell r="A66">
            <v>9</v>
          </cell>
          <cell r="B66" t="str">
            <v xml:space="preserve">  8KV TERMINATION KIT , 1/C 325 sq.mm </v>
          </cell>
          <cell r="C66">
            <v>24</v>
          </cell>
          <cell r="D66" t="str">
            <v>SET</v>
          </cell>
          <cell r="E66">
            <v>2542</v>
          </cell>
          <cell r="F66">
            <v>61008</v>
          </cell>
          <cell r="H66">
            <v>0</v>
          </cell>
          <cell r="I66">
            <v>5</v>
          </cell>
          <cell r="J66">
            <v>120</v>
          </cell>
          <cell r="K66">
            <v>2542</v>
          </cell>
          <cell r="L66">
            <v>61008</v>
          </cell>
          <cell r="M66">
            <v>0</v>
          </cell>
          <cell r="N66">
            <v>0</v>
          </cell>
          <cell r="O66">
            <v>1400</v>
          </cell>
          <cell r="P66">
            <v>33600</v>
          </cell>
        </row>
        <row r="67">
          <cell r="A67">
            <v>10</v>
          </cell>
          <cell r="B67" t="str">
            <v xml:space="preserve"> PVC CONDUIT, THICK WALL, CNS1302 SCH. B , 2"</v>
          </cell>
          <cell r="C67">
            <v>800</v>
          </cell>
          <cell r="D67" t="str">
            <v>M</v>
          </cell>
          <cell r="E67">
            <v>38</v>
          </cell>
          <cell r="F67">
            <v>30400</v>
          </cell>
          <cell r="H67">
            <v>0</v>
          </cell>
          <cell r="I67">
            <v>0.3</v>
          </cell>
          <cell r="J67">
            <v>240</v>
          </cell>
          <cell r="K67">
            <v>38</v>
          </cell>
          <cell r="L67">
            <v>30400</v>
          </cell>
          <cell r="M67">
            <v>0</v>
          </cell>
          <cell r="N67">
            <v>0</v>
          </cell>
          <cell r="O67">
            <v>84</v>
          </cell>
          <cell r="P67">
            <v>67200</v>
          </cell>
          <cell r="Q67">
            <v>0</v>
          </cell>
        </row>
        <row r="68">
          <cell r="A68">
            <v>11</v>
          </cell>
          <cell r="B68" t="str">
            <v xml:space="preserve"> PVC CONDUIT, THICK WALL, CNS1302 SCH. B , 6"</v>
          </cell>
          <cell r="C68">
            <v>800</v>
          </cell>
          <cell r="D68" t="str">
            <v>M</v>
          </cell>
          <cell r="E68">
            <v>242</v>
          </cell>
          <cell r="F68">
            <v>193600</v>
          </cell>
          <cell r="H68">
            <v>0</v>
          </cell>
          <cell r="I68">
            <v>0.68</v>
          </cell>
          <cell r="J68">
            <v>544</v>
          </cell>
          <cell r="K68">
            <v>242</v>
          </cell>
          <cell r="L68">
            <v>193600</v>
          </cell>
          <cell r="M68">
            <v>0</v>
          </cell>
          <cell r="N68">
            <v>0</v>
          </cell>
          <cell r="O68">
            <v>190</v>
          </cell>
          <cell r="P68">
            <v>152000</v>
          </cell>
          <cell r="Q68">
            <v>0</v>
          </cell>
        </row>
        <row r="69">
          <cell r="A69">
            <v>12</v>
          </cell>
          <cell r="B69" t="str">
            <v xml:space="preserve"> EXCAVATION</v>
          </cell>
          <cell r="C69">
            <v>350</v>
          </cell>
          <cell r="D69" t="str">
            <v>M3</v>
          </cell>
          <cell r="E69" t="str">
            <v>M+L</v>
          </cell>
          <cell r="F69" t="str">
            <v>M+L</v>
          </cell>
          <cell r="G69">
            <v>0</v>
          </cell>
          <cell r="H69">
            <v>0</v>
          </cell>
          <cell r="I69">
            <v>0</v>
          </cell>
          <cell r="J69">
            <v>0</v>
          </cell>
          <cell r="K69" t="str">
            <v>M+L</v>
          </cell>
          <cell r="L69" t="str">
            <v>M+L</v>
          </cell>
          <cell r="M69">
            <v>0</v>
          </cell>
          <cell r="N69">
            <v>0</v>
          </cell>
          <cell r="O69">
            <v>60</v>
          </cell>
          <cell r="P69">
            <v>21000</v>
          </cell>
          <cell r="Q69">
            <v>0</v>
          </cell>
        </row>
        <row r="70">
          <cell r="A70">
            <v>13</v>
          </cell>
          <cell r="B70" t="str">
            <v xml:space="preserve"> BACKFILL</v>
          </cell>
          <cell r="C70">
            <v>250</v>
          </cell>
          <cell r="D70" t="str">
            <v>M3</v>
          </cell>
          <cell r="E70" t="str">
            <v>M+L</v>
          </cell>
          <cell r="F70" t="str">
            <v>M+L</v>
          </cell>
          <cell r="G70">
            <v>0</v>
          </cell>
          <cell r="H70">
            <v>0</v>
          </cell>
          <cell r="I70">
            <v>0</v>
          </cell>
          <cell r="J70">
            <v>0</v>
          </cell>
          <cell r="K70" t="str">
            <v>M+L</v>
          </cell>
          <cell r="L70" t="str">
            <v>M+L</v>
          </cell>
          <cell r="M70">
            <v>0</v>
          </cell>
          <cell r="N70">
            <v>0</v>
          </cell>
          <cell r="O70">
            <v>100</v>
          </cell>
          <cell r="P70">
            <v>25000</v>
          </cell>
          <cell r="Q70">
            <v>0</v>
          </cell>
        </row>
        <row r="71">
          <cell r="A71">
            <v>14</v>
          </cell>
          <cell r="B71" t="str">
            <v xml:space="preserve"> CONCRETE FOR DUCT BANK 2000 PSI</v>
          </cell>
          <cell r="C71">
            <v>100</v>
          </cell>
          <cell r="D71" t="str">
            <v>M3</v>
          </cell>
          <cell r="E71" t="str">
            <v>M+L</v>
          </cell>
          <cell r="F71" t="str">
            <v>M+L</v>
          </cell>
          <cell r="G71">
            <v>0</v>
          </cell>
          <cell r="H71">
            <v>0</v>
          </cell>
          <cell r="I71">
            <v>0</v>
          </cell>
          <cell r="J71">
            <v>0</v>
          </cell>
          <cell r="K71" t="str">
            <v>M+L</v>
          </cell>
          <cell r="L71" t="str">
            <v>M+L</v>
          </cell>
          <cell r="M71">
            <v>0</v>
          </cell>
          <cell r="N71">
            <v>0</v>
          </cell>
          <cell r="O71">
            <v>1700</v>
          </cell>
          <cell r="P71">
            <v>170000</v>
          </cell>
          <cell r="Q71">
            <v>0</v>
          </cell>
        </row>
        <row r="72">
          <cell r="A72">
            <v>15</v>
          </cell>
          <cell r="B72" t="str">
            <v xml:space="preserve"> RED COLORED OXIDE</v>
          </cell>
          <cell r="C72">
            <v>900</v>
          </cell>
          <cell r="D72" t="str">
            <v>KG</v>
          </cell>
          <cell r="E72" t="str">
            <v>M+L</v>
          </cell>
          <cell r="F72" t="str">
            <v>M+L</v>
          </cell>
          <cell r="G72">
            <v>0</v>
          </cell>
          <cell r="H72">
            <v>0</v>
          </cell>
          <cell r="I72">
            <v>0</v>
          </cell>
          <cell r="J72">
            <v>0</v>
          </cell>
          <cell r="K72" t="str">
            <v>M+L</v>
          </cell>
          <cell r="L72" t="str">
            <v>M+L</v>
          </cell>
          <cell r="M72">
            <v>0</v>
          </cell>
          <cell r="N72">
            <v>0</v>
          </cell>
          <cell r="O72">
            <v>60</v>
          </cell>
          <cell r="P72">
            <v>54000</v>
          </cell>
          <cell r="Q72">
            <v>0</v>
          </cell>
        </row>
        <row r="73">
          <cell r="A73">
            <v>16</v>
          </cell>
          <cell r="B73" t="str">
            <v xml:space="preserve"> DISPOSAL</v>
          </cell>
          <cell r="C73">
            <v>100</v>
          </cell>
          <cell r="D73" t="str">
            <v>M3</v>
          </cell>
          <cell r="E73" t="str">
            <v>M+L</v>
          </cell>
          <cell r="F73" t="str">
            <v>M+L</v>
          </cell>
          <cell r="G73">
            <v>0</v>
          </cell>
          <cell r="H73">
            <v>0</v>
          </cell>
          <cell r="I73">
            <v>0</v>
          </cell>
          <cell r="J73">
            <v>0</v>
          </cell>
          <cell r="K73" t="str">
            <v>M+L</v>
          </cell>
          <cell r="L73" t="str">
            <v>M+L</v>
          </cell>
          <cell r="M73">
            <v>0</v>
          </cell>
          <cell r="N73">
            <v>0</v>
          </cell>
          <cell r="O73">
            <v>220</v>
          </cell>
          <cell r="P73">
            <v>22000</v>
          </cell>
          <cell r="Q73">
            <v>0</v>
          </cell>
        </row>
        <row r="74">
          <cell r="A74">
            <v>17</v>
          </cell>
          <cell r="B74" t="str">
            <v xml:space="preserve"> FORMWORK</v>
          </cell>
          <cell r="C74">
            <v>300</v>
          </cell>
          <cell r="D74" t="str">
            <v>M2</v>
          </cell>
          <cell r="E74" t="str">
            <v>M+L</v>
          </cell>
          <cell r="F74" t="str">
            <v>M+L</v>
          </cell>
          <cell r="G74">
            <v>0</v>
          </cell>
          <cell r="H74">
            <v>0</v>
          </cell>
          <cell r="I74">
            <v>0</v>
          </cell>
          <cell r="J74">
            <v>0</v>
          </cell>
          <cell r="K74" t="str">
            <v>M+L</v>
          </cell>
          <cell r="L74" t="str">
            <v>M+L</v>
          </cell>
          <cell r="M74">
            <v>0</v>
          </cell>
          <cell r="N74">
            <v>0</v>
          </cell>
          <cell r="O74">
            <v>360</v>
          </cell>
          <cell r="P74">
            <v>108000</v>
          </cell>
          <cell r="Q74">
            <v>0</v>
          </cell>
        </row>
        <row r="75">
          <cell r="A75">
            <v>18</v>
          </cell>
          <cell r="B75" t="str">
            <v xml:space="preserve"> RE-BAR</v>
          </cell>
          <cell r="C75">
            <v>1900</v>
          </cell>
          <cell r="D75" t="str">
            <v>KG</v>
          </cell>
          <cell r="E75" t="str">
            <v>M+L</v>
          </cell>
          <cell r="F75" t="str">
            <v>M+L</v>
          </cell>
          <cell r="G75">
            <v>0</v>
          </cell>
          <cell r="H75">
            <v>0</v>
          </cell>
          <cell r="I75">
            <v>0</v>
          </cell>
          <cell r="J75">
            <v>0</v>
          </cell>
          <cell r="K75" t="str">
            <v>M+L</v>
          </cell>
          <cell r="L75" t="str">
            <v>M+L</v>
          </cell>
          <cell r="M75">
            <v>0</v>
          </cell>
          <cell r="N75">
            <v>0</v>
          </cell>
          <cell r="O75">
            <v>16</v>
          </cell>
          <cell r="P75">
            <v>30400</v>
          </cell>
          <cell r="Q75">
            <v>0</v>
          </cell>
        </row>
        <row r="76">
          <cell r="A76">
            <v>19</v>
          </cell>
          <cell r="B76" t="str">
            <v xml:space="preserve"> COMPOND FOR WATER SEALING(IN MH.)</v>
          </cell>
          <cell r="C76">
            <v>125</v>
          </cell>
          <cell r="D76" t="str">
            <v>KG</v>
          </cell>
          <cell r="E76" t="str">
            <v>M+L</v>
          </cell>
          <cell r="F76" t="str">
            <v>M+L</v>
          </cell>
          <cell r="G76">
            <v>0</v>
          </cell>
          <cell r="H76">
            <v>0</v>
          </cell>
          <cell r="I76">
            <v>0</v>
          </cell>
          <cell r="J76">
            <v>0</v>
          </cell>
          <cell r="K76" t="str">
            <v>M+L</v>
          </cell>
          <cell r="L76" t="str">
            <v>M+L</v>
          </cell>
          <cell r="M76">
            <v>0</v>
          </cell>
          <cell r="N76">
            <v>0</v>
          </cell>
          <cell r="O76">
            <v>200</v>
          </cell>
          <cell r="P76">
            <v>25000</v>
          </cell>
          <cell r="Q76">
            <v>0</v>
          </cell>
        </row>
        <row r="77">
          <cell r="A77">
            <v>20</v>
          </cell>
          <cell r="B77" t="str">
            <v xml:space="preserve"> MISCELLANEOUS </v>
          </cell>
          <cell r="C77">
            <v>1</v>
          </cell>
          <cell r="D77" t="str">
            <v>LOT</v>
          </cell>
          <cell r="E77">
            <v>31995.239999999998</v>
          </cell>
          <cell r="F77">
            <v>31995</v>
          </cell>
          <cell r="I77">
            <v>32.85</v>
          </cell>
          <cell r="J77">
            <v>33</v>
          </cell>
          <cell r="K77">
            <v>31995</v>
          </cell>
          <cell r="L77">
            <v>31995</v>
          </cell>
          <cell r="M77">
            <v>0</v>
          </cell>
          <cell r="N77">
            <v>0</v>
          </cell>
          <cell r="O77">
            <v>9198</v>
          </cell>
          <cell r="P77">
            <v>9198</v>
          </cell>
        </row>
        <row r="78">
          <cell r="B78" t="str">
            <v>SUB-TOTAL : (ALT-2)</v>
          </cell>
          <cell r="F78">
            <v>7206503</v>
          </cell>
          <cell r="H78">
            <v>0</v>
          </cell>
          <cell r="J78">
            <v>2052</v>
          </cell>
          <cell r="K78">
            <v>0</v>
          </cell>
          <cell r="L78">
            <v>7206503</v>
          </cell>
          <cell r="M78">
            <v>0</v>
          </cell>
          <cell r="N78">
            <v>0</v>
          </cell>
          <cell r="O78">
            <v>0</v>
          </cell>
          <cell r="P78">
            <v>1030498</v>
          </cell>
          <cell r="Q78">
            <v>2052</v>
          </cell>
        </row>
        <row r="82">
          <cell r="A82" t="str">
            <v xml:space="preserve">  A.</v>
          </cell>
          <cell r="B82" t="str">
            <v xml:space="preserve"> POWER EQUIPMENT </v>
          </cell>
          <cell r="C82" t="str">
            <v xml:space="preserve"> </v>
          </cell>
          <cell r="D82" t="str">
            <v xml:space="preserve"> </v>
          </cell>
          <cell r="F82">
            <v>0</v>
          </cell>
          <cell r="H82">
            <v>0</v>
          </cell>
          <cell r="J82">
            <v>0</v>
          </cell>
          <cell r="K82">
            <v>0</v>
          </cell>
          <cell r="L82">
            <v>0</v>
          </cell>
          <cell r="M82">
            <v>0</v>
          </cell>
          <cell r="N82">
            <v>0</v>
          </cell>
          <cell r="O82">
            <v>0</v>
          </cell>
          <cell r="P82">
            <v>0</v>
          </cell>
        </row>
        <row r="83">
          <cell r="F83">
            <v>0</v>
          </cell>
          <cell r="H83">
            <v>0</v>
          </cell>
          <cell r="J83">
            <v>0</v>
          </cell>
          <cell r="K83">
            <v>0</v>
          </cell>
          <cell r="L83">
            <v>0</v>
          </cell>
          <cell r="M83">
            <v>0</v>
          </cell>
          <cell r="N83">
            <v>0</v>
          </cell>
          <cell r="O83">
            <v>0</v>
          </cell>
          <cell r="P83">
            <v>0</v>
          </cell>
        </row>
        <row r="84">
          <cell r="A84" t="str">
            <v>*</v>
          </cell>
          <cell r="B84" t="str">
            <v>DWG. NO. XK11A-0000-01</v>
          </cell>
          <cell r="F84">
            <v>0</v>
          </cell>
          <cell r="H84">
            <v>0</v>
          </cell>
          <cell r="J84">
            <v>0</v>
          </cell>
          <cell r="K84">
            <v>0</v>
          </cell>
          <cell r="L84">
            <v>0</v>
          </cell>
          <cell r="M84">
            <v>0</v>
          </cell>
          <cell r="N84">
            <v>0</v>
          </cell>
          <cell r="O84">
            <v>0</v>
          </cell>
          <cell r="P84">
            <v>0</v>
          </cell>
        </row>
        <row r="85">
          <cell r="A85" t="str">
            <v>A.1</v>
          </cell>
          <cell r="B85" t="str">
            <v>161KV SWITCHGEAR AREA</v>
          </cell>
          <cell r="F85">
            <v>0</v>
          </cell>
          <cell r="H85">
            <v>0</v>
          </cell>
          <cell r="J85">
            <v>0</v>
          </cell>
          <cell r="K85">
            <v>0</v>
          </cell>
          <cell r="L85">
            <v>0</v>
          </cell>
          <cell r="M85">
            <v>0</v>
          </cell>
          <cell r="N85">
            <v>0</v>
          </cell>
          <cell r="O85">
            <v>0</v>
          </cell>
          <cell r="P85">
            <v>0</v>
          </cell>
        </row>
        <row r="86">
          <cell r="A86" t="str">
            <v>A.1.1</v>
          </cell>
          <cell r="B86" t="str">
            <v xml:space="preserve">  161KV SF6 GIS ,1250A 50KA , 2 BAYS ,W/ GCB, DS, ES, MOF, LA, CT…..</v>
          </cell>
          <cell r="C86">
            <v>1</v>
          </cell>
          <cell r="D86" t="str">
            <v>SET</v>
          </cell>
          <cell r="E86">
            <v>50540000</v>
          </cell>
          <cell r="F86">
            <v>50540000</v>
          </cell>
          <cell r="H86">
            <v>0</v>
          </cell>
          <cell r="I86">
            <v>4038</v>
          </cell>
          <cell r="J86">
            <v>4038</v>
          </cell>
          <cell r="K86">
            <v>50540000</v>
          </cell>
          <cell r="L86">
            <v>50540000</v>
          </cell>
          <cell r="M86">
            <v>0</v>
          </cell>
          <cell r="N86">
            <v>0</v>
          </cell>
          <cell r="O86">
            <v>1620000</v>
          </cell>
          <cell r="P86">
            <v>1620000</v>
          </cell>
        </row>
        <row r="87">
          <cell r="A87" t="str">
            <v>A.1.2</v>
          </cell>
          <cell r="B87" t="str">
            <v xml:space="preserve">  RELAY &amp; CONTROL PANEL, FOR GIS PANEL ,W/CONTROL CABLE &amp; PILOTWIRE RL</v>
          </cell>
          <cell r="C87">
            <v>1</v>
          </cell>
          <cell r="D87" t="str">
            <v>LOT</v>
          </cell>
          <cell r="E87">
            <v>3412700</v>
          </cell>
          <cell r="F87">
            <v>3412700</v>
          </cell>
          <cell r="H87">
            <v>0</v>
          </cell>
          <cell r="I87">
            <v>500</v>
          </cell>
          <cell r="J87">
            <v>500</v>
          </cell>
          <cell r="K87">
            <v>3412700</v>
          </cell>
          <cell r="L87">
            <v>3412700</v>
          </cell>
          <cell r="M87">
            <v>0</v>
          </cell>
          <cell r="N87">
            <v>0</v>
          </cell>
          <cell r="O87">
            <v>200000</v>
          </cell>
          <cell r="P87">
            <v>200000</v>
          </cell>
        </row>
        <row r="88">
          <cell r="A88" t="str">
            <v>A.1.3</v>
          </cell>
          <cell r="B88" t="str">
            <v xml:space="preserve">  161KV POWER CABLE  , 1/C 250 SQ.MM</v>
          </cell>
          <cell r="C88">
            <v>330</v>
          </cell>
          <cell r="D88" t="str">
            <v>M</v>
          </cell>
          <cell r="E88">
            <v>1680</v>
          </cell>
          <cell r="F88">
            <v>554400</v>
          </cell>
          <cell r="H88">
            <v>0</v>
          </cell>
          <cell r="I88">
            <v>1.1519999999999999</v>
          </cell>
          <cell r="J88">
            <v>380</v>
          </cell>
          <cell r="K88">
            <v>1680</v>
          </cell>
          <cell r="L88">
            <v>554400</v>
          </cell>
          <cell r="M88">
            <v>0</v>
          </cell>
          <cell r="N88">
            <v>0</v>
          </cell>
          <cell r="O88">
            <v>323</v>
          </cell>
          <cell r="P88">
            <v>106590</v>
          </cell>
        </row>
        <row r="89">
          <cell r="A89" t="str">
            <v>A.1.4</v>
          </cell>
          <cell r="B89" t="str">
            <v xml:space="preserve">  161KV TERMINATION KIT, HEAT SHRINKABLE TYPE , 1/C 250 SQ.MM</v>
          </cell>
          <cell r="C89">
            <v>12</v>
          </cell>
          <cell r="D89" t="str">
            <v>SET</v>
          </cell>
          <cell r="E89">
            <v>210000</v>
          </cell>
          <cell r="F89">
            <v>2520000</v>
          </cell>
          <cell r="H89">
            <v>0</v>
          </cell>
          <cell r="I89">
            <v>133</v>
          </cell>
          <cell r="J89">
            <v>1596</v>
          </cell>
          <cell r="K89">
            <v>210000</v>
          </cell>
          <cell r="L89">
            <v>2520000</v>
          </cell>
          <cell r="M89">
            <v>0</v>
          </cell>
          <cell r="N89">
            <v>0</v>
          </cell>
          <cell r="O89">
            <v>53200</v>
          </cell>
          <cell r="P89">
            <v>638400</v>
          </cell>
        </row>
        <row r="90">
          <cell r="A90" t="str">
            <v>A.1.5</v>
          </cell>
          <cell r="B90" t="str">
            <v xml:space="preserve">  MAIN POWER TRANSFORMER W/NGR &amp; LA*3, OIL-IMMERSED , 161KV/6.9KV 30/40MVA</v>
          </cell>
          <cell r="C90">
            <v>2</v>
          </cell>
          <cell r="D90" t="str">
            <v>SET</v>
          </cell>
          <cell r="E90">
            <v>10460000</v>
          </cell>
          <cell r="F90">
            <v>20920000</v>
          </cell>
          <cell r="H90">
            <v>0</v>
          </cell>
          <cell r="I90">
            <v>595</v>
          </cell>
          <cell r="J90">
            <v>1190</v>
          </cell>
          <cell r="K90">
            <v>10460000</v>
          </cell>
          <cell r="L90">
            <v>20920000</v>
          </cell>
          <cell r="M90">
            <v>0</v>
          </cell>
          <cell r="N90">
            <v>0</v>
          </cell>
          <cell r="O90">
            <v>238000</v>
          </cell>
          <cell r="P90">
            <v>476000</v>
          </cell>
        </row>
        <row r="91">
          <cell r="A91" t="str">
            <v>A.1.6</v>
          </cell>
          <cell r="B91" t="str">
            <v xml:space="preserve">  6.9KV BUS DUCT , 4000A INDOOR/OUTDOOR , 8M LG , 40KA</v>
          </cell>
          <cell r="C91">
            <v>2</v>
          </cell>
          <cell r="D91" t="str">
            <v>SET</v>
          </cell>
          <cell r="E91">
            <v>840000</v>
          </cell>
          <cell r="F91">
            <v>1680000</v>
          </cell>
          <cell r="H91">
            <v>0</v>
          </cell>
          <cell r="I91">
            <v>80</v>
          </cell>
          <cell r="J91">
            <v>160</v>
          </cell>
          <cell r="K91">
            <v>840000</v>
          </cell>
          <cell r="L91">
            <v>1680000</v>
          </cell>
          <cell r="M91">
            <v>0</v>
          </cell>
          <cell r="N91">
            <v>0</v>
          </cell>
          <cell r="O91">
            <v>22400</v>
          </cell>
          <cell r="P91">
            <v>44800</v>
          </cell>
        </row>
        <row r="92">
          <cell r="B92" t="str">
            <v>SUB-TOTAL (A.1)</v>
          </cell>
          <cell r="F92">
            <v>79627100</v>
          </cell>
          <cell r="J92">
            <v>7864</v>
          </cell>
          <cell r="L92">
            <v>79627100</v>
          </cell>
          <cell r="P92">
            <v>3085790</v>
          </cell>
        </row>
        <row r="93">
          <cell r="F93">
            <v>0</v>
          </cell>
          <cell r="H93">
            <v>0</v>
          </cell>
          <cell r="J93">
            <v>0</v>
          </cell>
          <cell r="K93">
            <v>0</v>
          </cell>
          <cell r="L93">
            <v>0</v>
          </cell>
          <cell r="M93">
            <v>0</v>
          </cell>
          <cell r="N93">
            <v>0</v>
          </cell>
          <cell r="O93">
            <v>0</v>
          </cell>
          <cell r="P93">
            <v>0</v>
          </cell>
        </row>
        <row r="94">
          <cell r="A94" t="str">
            <v>*</v>
          </cell>
          <cell r="B94" t="str">
            <v>DWG. NO. XK11A-0000-02, 03 , 04</v>
          </cell>
          <cell r="F94">
            <v>0</v>
          </cell>
          <cell r="H94">
            <v>0</v>
          </cell>
          <cell r="J94">
            <v>0</v>
          </cell>
          <cell r="K94">
            <v>0</v>
          </cell>
          <cell r="L94">
            <v>0</v>
          </cell>
          <cell r="M94">
            <v>0</v>
          </cell>
          <cell r="N94">
            <v>0</v>
          </cell>
          <cell r="O94">
            <v>0</v>
          </cell>
          <cell r="P94">
            <v>0</v>
          </cell>
        </row>
        <row r="95">
          <cell r="A95" t="str">
            <v xml:space="preserve">   A.2</v>
          </cell>
          <cell r="B95" t="str">
            <v>MAIN SUBSTATION (公共設施)</v>
          </cell>
          <cell r="H95">
            <v>0</v>
          </cell>
          <cell r="J95">
            <v>0</v>
          </cell>
          <cell r="K95">
            <v>0</v>
          </cell>
          <cell r="L95">
            <v>0</v>
          </cell>
          <cell r="M95">
            <v>0</v>
          </cell>
          <cell r="N95">
            <v>0</v>
          </cell>
          <cell r="O95">
            <v>0</v>
          </cell>
          <cell r="P95">
            <v>0</v>
          </cell>
        </row>
        <row r="96">
          <cell r="A96" t="str">
            <v>A.2.1</v>
          </cell>
          <cell r="B96" t="str">
            <v xml:space="preserve">  6.9KV VCB 4000A 40KA , SWITCHGEAR INCOMING &amp; TIE PANEL </v>
          </cell>
          <cell r="C96">
            <v>3</v>
          </cell>
          <cell r="D96" t="str">
            <v>PNL</v>
          </cell>
          <cell r="E96">
            <v>1300000</v>
          </cell>
          <cell r="F96">
            <v>3900000</v>
          </cell>
          <cell r="H96">
            <v>0</v>
          </cell>
          <cell r="I96">
            <v>30</v>
          </cell>
          <cell r="J96">
            <v>90</v>
          </cell>
          <cell r="K96">
            <v>1300000</v>
          </cell>
          <cell r="L96">
            <v>3900000</v>
          </cell>
          <cell r="M96">
            <v>0</v>
          </cell>
          <cell r="N96">
            <v>0</v>
          </cell>
          <cell r="O96">
            <v>8400</v>
          </cell>
          <cell r="P96">
            <v>25200</v>
          </cell>
        </row>
        <row r="97">
          <cell r="A97" t="str">
            <v>A.2.2</v>
          </cell>
          <cell r="B97" t="str">
            <v xml:space="preserve">  6.9KV VCB 1250A 40KA , SWITCHGEAR FEEDER PANEL </v>
          </cell>
          <cell r="C97">
            <v>6</v>
          </cell>
          <cell r="D97" t="str">
            <v>PNL</v>
          </cell>
          <cell r="E97">
            <v>750000</v>
          </cell>
          <cell r="F97">
            <v>4500000</v>
          </cell>
          <cell r="H97">
            <v>0</v>
          </cell>
          <cell r="I97">
            <v>20</v>
          </cell>
          <cell r="J97">
            <v>120</v>
          </cell>
          <cell r="K97">
            <v>750000</v>
          </cell>
          <cell r="L97">
            <v>4500000</v>
          </cell>
          <cell r="M97">
            <v>0</v>
          </cell>
          <cell r="N97">
            <v>0</v>
          </cell>
          <cell r="O97">
            <v>5600</v>
          </cell>
          <cell r="P97">
            <v>33600</v>
          </cell>
        </row>
        <row r="98">
          <cell r="A98" t="str">
            <v>A.2.3</v>
          </cell>
          <cell r="B98" t="str">
            <v xml:space="preserve">  6.9KV 500KVA , W/GCS , CAPACIATOR PANхL</v>
          </cell>
          <cell r="C98">
            <v>2</v>
          </cell>
          <cell r="D98" t="str">
            <v>PNL</v>
          </cell>
          <cell r="E98">
            <v>600000</v>
          </cell>
          <cell r="F98">
            <v>1200000</v>
          </cell>
          <cell r="H98">
            <v>0</v>
          </cell>
          <cell r="I98">
            <v>20</v>
          </cell>
          <cell r="J98">
            <v>40</v>
          </cell>
          <cell r="K98">
            <v>600000</v>
          </cell>
          <cell r="L98">
            <v>1200000</v>
          </cell>
          <cell r="M98">
            <v>0</v>
          </cell>
          <cell r="N98">
            <v>0</v>
          </cell>
          <cell r="O98">
            <v>5600</v>
          </cell>
          <cell r="P98">
            <v>11200</v>
          </cell>
        </row>
        <row r="99">
          <cell r="A99" t="str">
            <v>A.2.4</v>
          </cell>
          <cell r="B99" t="str">
            <v xml:space="preserve">  CAST RESIN DRY TYPE TR. , IP20 ENCLOSURE , 3 PHASE 6.9KV/480V ,1000KVA </v>
          </cell>
          <cell r="C99">
            <v>2</v>
          </cell>
          <cell r="D99" t="str">
            <v>SET</v>
          </cell>
          <cell r="E99">
            <v>410000</v>
          </cell>
          <cell r="F99">
            <v>820000</v>
          </cell>
          <cell r="H99">
            <v>0</v>
          </cell>
          <cell r="I99">
            <v>108</v>
          </cell>
          <cell r="J99">
            <v>216</v>
          </cell>
          <cell r="K99">
            <v>410000</v>
          </cell>
          <cell r="L99">
            <v>820000</v>
          </cell>
          <cell r="M99">
            <v>0</v>
          </cell>
          <cell r="N99">
            <v>0</v>
          </cell>
          <cell r="O99">
            <v>30240</v>
          </cell>
          <cell r="P99">
            <v>60480</v>
          </cell>
        </row>
        <row r="100">
          <cell r="A100" t="str">
            <v>A.2.5</v>
          </cell>
          <cell r="B100" t="str">
            <v xml:space="preserve">  480V BUS DUCT, 3PH 3W, 1600A INDOOR, 30KA , 6M LG</v>
          </cell>
          <cell r="C100">
            <v>2</v>
          </cell>
          <cell r="D100" t="str">
            <v>SET</v>
          </cell>
          <cell r="E100">
            <v>210000</v>
          </cell>
          <cell r="F100">
            <v>420000</v>
          </cell>
          <cell r="H100">
            <v>0</v>
          </cell>
          <cell r="I100">
            <v>36</v>
          </cell>
          <cell r="J100">
            <v>72</v>
          </cell>
          <cell r="K100">
            <v>210000</v>
          </cell>
          <cell r="L100">
            <v>420000</v>
          </cell>
          <cell r="M100">
            <v>0</v>
          </cell>
          <cell r="N100">
            <v>0</v>
          </cell>
          <cell r="O100">
            <v>10080</v>
          </cell>
          <cell r="P100">
            <v>20160</v>
          </cell>
        </row>
        <row r="101">
          <cell r="A101" t="str">
            <v>A.2.6</v>
          </cell>
          <cell r="B101" t="str">
            <v xml:space="preserve">  480V SWGR , 30KA, INCOMING ACB1600Ax2PNL &amp; TIE ACB1600A </v>
          </cell>
          <cell r="C101">
            <v>1</v>
          </cell>
          <cell r="D101" t="str">
            <v>LOT</v>
          </cell>
          <cell r="E101">
            <v>1100000</v>
          </cell>
          <cell r="F101">
            <v>1100000</v>
          </cell>
          <cell r="H101">
            <v>0</v>
          </cell>
          <cell r="I101">
            <v>60</v>
          </cell>
          <cell r="J101">
            <v>60</v>
          </cell>
          <cell r="K101">
            <v>1100000</v>
          </cell>
          <cell r="L101">
            <v>1100000</v>
          </cell>
          <cell r="M101">
            <v>0</v>
          </cell>
          <cell r="N101">
            <v>0</v>
          </cell>
          <cell r="O101">
            <v>16800</v>
          </cell>
          <cell r="P101">
            <v>16800</v>
          </cell>
        </row>
        <row r="102">
          <cell r="A102" t="str">
            <v>A.2.7</v>
          </cell>
          <cell r="B102" t="str">
            <v xml:space="preserve">  480V MCC SINGLE FACE , 30KA</v>
          </cell>
          <cell r="C102">
            <v>7</v>
          </cell>
          <cell r="D102" t="str">
            <v>PNL</v>
          </cell>
          <cell r="E102">
            <v>120000</v>
          </cell>
          <cell r="F102">
            <v>840000</v>
          </cell>
          <cell r="H102">
            <v>0</v>
          </cell>
          <cell r="I102">
            <v>15</v>
          </cell>
          <cell r="J102">
            <v>105</v>
          </cell>
          <cell r="K102">
            <v>120000</v>
          </cell>
          <cell r="L102">
            <v>840000</v>
          </cell>
          <cell r="M102">
            <v>0</v>
          </cell>
          <cell r="N102">
            <v>0</v>
          </cell>
          <cell r="O102">
            <v>4200</v>
          </cell>
          <cell r="P102">
            <v>29400</v>
          </cell>
        </row>
        <row r="103">
          <cell r="B103" t="str">
            <v>SUB-TOTAL (A.2)</v>
          </cell>
          <cell r="F103">
            <v>12780000</v>
          </cell>
          <cell r="J103">
            <v>703</v>
          </cell>
          <cell r="L103">
            <v>12780000</v>
          </cell>
          <cell r="P103">
            <v>196840</v>
          </cell>
        </row>
        <row r="105">
          <cell r="A105" t="str">
            <v>*</v>
          </cell>
          <cell r="B105" t="str">
            <v>DWG. NO. XK11A-0000-05,06,07,08</v>
          </cell>
          <cell r="F105">
            <v>0</v>
          </cell>
          <cell r="H105">
            <v>0</v>
          </cell>
          <cell r="J105">
            <v>0</v>
          </cell>
          <cell r="K105">
            <v>0</v>
          </cell>
          <cell r="L105">
            <v>0</v>
          </cell>
          <cell r="M105">
            <v>0</v>
          </cell>
          <cell r="N105">
            <v>0</v>
          </cell>
          <cell r="O105">
            <v>0</v>
          </cell>
          <cell r="P105">
            <v>0</v>
          </cell>
        </row>
        <row r="106">
          <cell r="A106" t="str">
            <v xml:space="preserve">   A.3</v>
          </cell>
          <cell r="B106" t="str">
            <v>NO.1 SUBSTATION (場區)</v>
          </cell>
          <cell r="F106">
            <v>0</v>
          </cell>
          <cell r="H106">
            <v>0</v>
          </cell>
          <cell r="J106">
            <v>0</v>
          </cell>
          <cell r="K106">
            <v>0</v>
          </cell>
          <cell r="L106">
            <v>0</v>
          </cell>
          <cell r="M106">
            <v>0</v>
          </cell>
          <cell r="N106">
            <v>0</v>
          </cell>
          <cell r="O106">
            <v>0</v>
          </cell>
          <cell r="P106">
            <v>0</v>
          </cell>
        </row>
        <row r="107">
          <cell r="A107" t="str">
            <v>A.3.1</v>
          </cell>
          <cell r="B107" t="str">
            <v xml:space="preserve">  6.9KV VCB 1250A 40KA , SWITCHGEAR INCOMING &amp; TIE PANEL &amp; FEEDER PANEL</v>
          </cell>
          <cell r="C107">
            <v>5</v>
          </cell>
          <cell r="D107" t="str">
            <v>PNL</v>
          </cell>
          <cell r="E107">
            <v>800000</v>
          </cell>
          <cell r="F107">
            <v>4000000</v>
          </cell>
          <cell r="H107">
            <v>0</v>
          </cell>
          <cell r="I107">
            <v>20</v>
          </cell>
          <cell r="J107">
            <v>100</v>
          </cell>
          <cell r="K107">
            <v>800000</v>
          </cell>
          <cell r="L107">
            <v>4000000</v>
          </cell>
          <cell r="M107">
            <v>0</v>
          </cell>
          <cell r="N107">
            <v>0</v>
          </cell>
          <cell r="O107">
            <v>5600</v>
          </cell>
          <cell r="P107">
            <v>28000</v>
          </cell>
        </row>
        <row r="108">
          <cell r="A108" t="str">
            <v>A.3.2</v>
          </cell>
          <cell r="B108" t="str">
            <v xml:space="preserve">  6.9KV GCS ,  NEMA CLASS E2 , MCC PANEL</v>
          </cell>
          <cell r="C108">
            <v>10</v>
          </cell>
          <cell r="D108" t="str">
            <v>PNL</v>
          </cell>
          <cell r="E108">
            <v>500000</v>
          </cell>
          <cell r="F108">
            <v>5000000</v>
          </cell>
          <cell r="H108">
            <v>0</v>
          </cell>
          <cell r="I108">
            <v>20</v>
          </cell>
          <cell r="J108">
            <v>200</v>
          </cell>
          <cell r="K108">
            <v>500000</v>
          </cell>
          <cell r="L108">
            <v>5000000</v>
          </cell>
          <cell r="M108">
            <v>0</v>
          </cell>
          <cell r="N108">
            <v>0</v>
          </cell>
          <cell r="O108">
            <v>5600</v>
          </cell>
          <cell r="P108">
            <v>56000</v>
          </cell>
        </row>
        <row r="109">
          <cell r="A109" t="str">
            <v>A.3.3</v>
          </cell>
          <cell r="B109" t="str">
            <v xml:space="preserve">  6.9KV 500KVA , W/GCS , CAPACIATOR PANEL</v>
          </cell>
          <cell r="C109">
            <v>8</v>
          </cell>
          <cell r="D109" t="str">
            <v>PNL</v>
          </cell>
          <cell r="E109">
            <v>600000</v>
          </cell>
          <cell r="F109">
            <v>4800000</v>
          </cell>
          <cell r="H109">
            <v>0</v>
          </cell>
          <cell r="I109">
            <v>20</v>
          </cell>
          <cell r="J109">
            <v>160</v>
          </cell>
          <cell r="K109">
            <v>600000</v>
          </cell>
          <cell r="L109">
            <v>4800000</v>
          </cell>
          <cell r="M109">
            <v>0</v>
          </cell>
          <cell r="N109">
            <v>0</v>
          </cell>
          <cell r="O109">
            <v>5600</v>
          </cell>
          <cell r="P109">
            <v>44800</v>
          </cell>
        </row>
        <row r="110">
          <cell r="A110" t="str">
            <v>A.3.4</v>
          </cell>
          <cell r="B110" t="str">
            <v xml:space="preserve">  CAST RESIN DRY TYPE TR. , IP20 ENCLOSURE , 3 PHASE 6.9KV/480V ,2000/2500KVA </v>
          </cell>
          <cell r="C110">
            <v>2</v>
          </cell>
          <cell r="D110" t="str">
            <v>SET</v>
          </cell>
          <cell r="E110">
            <v>652000</v>
          </cell>
          <cell r="F110">
            <v>1304000</v>
          </cell>
          <cell r="H110">
            <v>0</v>
          </cell>
          <cell r="I110">
            <v>170</v>
          </cell>
          <cell r="J110">
            <v>340</v>
          </cell>
          <cell r="K110">
            <v>652000</v>
          </cell>
          <cell r="L110">
            <v>1304000</v>
          </cell>
          <cell r="M110">
            <v>0</v>
          </cell>
          <cell r="N110">
            <v>0</v>
          </cell>
          <cell r="O110">
            <v>47600</v>
          </cell>
          <cell r="P110">
            <v>95200</v>
          </cell>
        </row>
        <row r="111">
          <cell r="A111" t="str">
            <v>A.3.5</v>
          </cell>
          <cell r="B111" t="str">
            <v xml:space="preserve">  480V BUS DUCT, 3PH 3W, 4000A INDOOR, 65KA , 6M LG</v>
          </cell>
          <cell r="C111">
            <v>2</v>
          </cell>
          <cell r="D111" t="str">
            <v>SET</v>
          </cell>
          <cell r="E111">
            <v>350000</v>
          </cell>
          <cell r="F111">
            <v>700000</v>
          </cell>
          <cell r="H111">
            <v>0</v>
          </cell>
          <cell r="I111">
            <v>36</v>
          </cell>
          <cell r="J111">
            <v>72</v>
          </cell>
          <cell r="K111">
            <v>350000</v>
          </cell>
          <cell r="L111">
            <v>700000</v>
          </cell>
          <cell r="M111">
            <v>0</v>
          </cell>
          <cell r="N111">
            <v>0</v>
          </cell>
          <cell r="O111">
            <v>10080</v>
          </cell>
          <cell r="P111">
            <v>20160</v>
          </cell>
        </row>
        <row r="112">
          <cell r="A112" t="str">
            <v>A.3.6</v>
          </cell>
          <cell r="B112" t="str">
            <v xml:space="preserve">  480V SWGR , 65KA, INCOMING ACB4000Ax2PNL &amp; TIE ACB4000A</v>
          </cell>
          <cell r="C112">
            <v>1</v>
          </cell>
          <cell r="D112" t="str">
            <v>LOT</v>
          </cell>
          <cell r="E112">
            <v>1830000</v>
          </cell>
          <cell r="F112">
            <v>1830000</v>
          </cell>
          <cell r="H112">
            <v>0</v>
          </cell>
          <cell r="I112">
            <v>60</v>
          </cell>
          <cell r="J112">
            <v>60</v>
          </cell>
          <cell r="K112">
            <v>1830000</v>
          </cell>
          <cell r="L112">
            <v>1830000</v>
          </cell>
          <cell r="M112">
            <v>0</v>
          </cell>
          <cell r="N112">
            <v>0</v>
          </cell>
          <cell r="O112">
            <v>16800</v>
          </cell>
          <cell r="P112">
            <v>16800</v>
          </cell>
        </row>
        <row r="113">
          <cell r="A113" t="str">
            <v>A.3.7</v>
          </cell>
          <cell r="B113" t="str">
            <v xml:space="preserve">  480V MCC SINGLE FACE , 65KA</v>
          </cell>
          <cell r="C113">
            <v>19</v>
          </cell>
          <cell r="D113" t="str">
            <v>PNL</v>
          </cell>
          <cell r="E113">
            <v>160000</v>
          </cell>
          <cell r="F113">
            <v>3040000</v>
          </cell>
          <cell r="H113">
            <v>0</v>
          </cell>
          <cell r="I113">
            <v>15</v>
          </cell>
          <cell r="J113">
            <v>285</v>
          </cell>
          <cell r="K113">
            <v>160000</v>
          </cell>
          <cell r="L113">
            <v>3040000</v>
          </cell>
          <cell r="M113">
            <v>0</v>
          </cell>
          <cell r="N113">
            <v>0</v>
          </cell>
          <cell r="O113">
            <v>4200</v>
          </cell>
          <cell r="P113">
            <v>79800</v>
          </cell>
        </row>
        <row r="114">
          <cell r="A114" t="str">
            <v>A.3.8</v>
          </cell>
          <cell r="B114" t="str">
            <v xml:space="preserve">  480V EMERGENCY SWGR , 65KA, 4000A ACB</v>
          </cell>
          <cell r="C114">
            <v>2</v>
          </cell>
          <cell r="D114" t="str">
            <v>PNL</v>
          </cell>
          <cell r="E114">
            <v>610000</v>
          </cell>
          <cell r="F114">
            <v>1220000</v>
          </cell>
          <cell r="H114">
            <v>0</v>
          </cell>
          <cell r="I114">
            <v>20</v>
          </cell>
          <cell r="J114">
            <v>40</v>
          </cell>
          <cell r="K114">
            <v>610000</v>
          </cell>
          <cell r="L114">
            <v>1220000</v>
          </cell>
          <cell r="M114">
            <v>0</v>
          </cell>
          <cell r="N114">
            <v>0</v>
          </cell>
          <cell r="O114">
            <v>5600</v>
          </cell>
          <cell r="P114">
            <v>11200</v>
          </cell>
        </row>
        <row r="115">
          <cell r="A115" t="str">
            <v>A.3.9</v>
          </cell>
          <cell r="B115" t="str">
            <v xml:space="preserve">  480V EMERGENCY MCC SINGLE FACE , 40KA</v>
          </cell>
          <cell r="C115">
            <v>3</v>
          </cell>
          <cell r="D115" t="str">
            <v>PNL</v>
          </cell>
          <cell r="E115">
            <v>140000</v>
          </cell>
          <cell r="F115">
            <v>420000</v>
          </cell>
          <cell r="H115">
            <v>0</v>
          </cell>
          <cell r="I115">
            <v>15</v>
          </cell>
          <cell r="J115">
            <v>45</v>
          </cell>
          <cell r="K115">
            <v>140000</v>
          </cell>
          <cell r="L115">
            <v>420000</v>
          </cell>
          <cell r="M115">
            <v>0</v>
          </cell>
          <cell r="N115">
            <v>0</v>
          </cell>
          <cell r="O115">
            <v>4200</v>
          </cell>
          <cell r="P115">
            <v>12600</v>
          </cell>
        </row>
        <row r="116">
          <cell r="B116" t="str">
            <v>SUB-TOTAL (A.3)</v>
          </cell>
          <cell r="F116">
            <v>22314000</v>
          </cell>
          <cell r="J116">
            <v>1302</v>
          </cell>
          <cell r="L116">
            <v>22314000</v>
          </cell>
          <cell r="P116">
            <v>364560</v>
          </cell>
        </row>
        <row r="117">
          <cell r="F117">
            <v>0</v>
          </cell>
          <cell r="H117">
            <v>0</v>
          </cell>
          <cell r="J117">
            <v>0</v>
          </cell>
          <cell r="K117">
            <v>0</v>
          </cell>
          <cell r="L117">
            <v>0</v>
          </cell>
          <cell r="M117">
            <v>0</v>
          </cell>
          <cell r="N117">
            <v>0</v>
          </cell>
          <cell r="O117">
            <v>0</v>
          </cell>
          <cell r="P117">
            <v>0</v>
          </cell>
        </row>
        <row r="118">
          <cell r="A118" t="str">
            <v>*</v>
          </cell>
          <cell r="B118" t="str">
            <v>DWG. NO. XK11A-0000-09,10</v>
          </cell>
          <cell r="F118">
            <v>0</v>
          </cell>
          <cell r="H118">
            <v>0</v>
          </cell>
          <cell r="J118">
            <v>0</v>
          </cell>
          <cell r="K118">
            <v>0</v>
          </cell>
          <cell r="L118">
            <v>0</v>
          </cell>
          <cell r="M118">
            <v>0</v>
          </cell>
          <cell r="N118">
            <v>0</v>
          </cell>
          <cell r="O118">
            <v>0</v>
          </cell>
          <cell r="P118">
            <v>0</v>
          </cell>
        </row>
        <row r="119">
          <cell r="A119" t="str">
            <v xml:space="preserve">   A.4</v>
          </cell>
          <cell r="B119" t="str">
            <v>NO.2 SUBSTATION (碼頭區)</v>
          </cell>
          <cell r="F119">
            <v>0</v>
          </cell>
          <cell r="H119">
            <v>0</v>
          </cell>
          <cell r="J119">
            <v>0</v>
          </cell>
          <cell r="K119">
            <v>0</v>
          </cell>
          <cell r="L119">
            <v>0</v>
          </cell>
          <cell r="M119">
            <v>0</v>
          </cell>
          <cell r="N119">
            <v>0</v>
          </cell>
          <cell r="O119">
            <v>0</v>
          </cell>
          <cell r="P119">
            <v>0</v>
          </cell>
        </row>
        <row r="120">
          <cell r="A120" t="str">
            <v>A.4.1</v>
          </cell>
          <cell r="B120" t="str">
            <v xml:space="preserve">  6.9KV VCB 1250A 40KA , SWITCHGEAR INCOMING &amp; TIE PANEL &amp; FEEDER PANEL</v>
          </cell>
          <cell r="C120">
            <v>5</v>
          </cell>
          <cell r="D120" t="str">
            <v>PNL</v>
          </cell>
          <cell r="E120">
            <v>800000</v>
          </cell>
          <cell r="F120">
            <v>4000000</v>
          </cell>
          <cell r="H120">
            <v>0</v>
          </cell>
          <cell r="I120">
            <v>20</v>
          </cell>
          <cell r="J120">
            <v>100</v>
          </cell>
          <cell r="K120">
            <v>800000</v>
          </cell>
          <cell r="L120">
            <v>4000000</v>
          </cell>
          <cell r="M120">
            <v>0</v>
          </cell>
          <cell r="N120">
            <v>0</v>
          </cell>
          <cell r="O120">
            <v>5600</v>
          </cell>
          <cell r="P120">
            <v>28000</v>
          </cell>
        </row>
        <row r="121">
          <cell r="A121" t="str">
            <v>A.4.2</v>
          </cell>
          <cell r="B121" t="str">
            <v xml:space="preserve">  6.9KV VCB 1250A , MCC PANEL</v>
          </cell>
          <cell r="C121">
            <v>3</v>
          </cell>
          <cell r="D121" t="str">
            <v>PNL</v>
          </cell>
          <cell r="E121">
            <v>700000</v>
          </cell>
          <cell r="F121">
            <v>2100000</v>
          </cell>
          <cell r="H121">
            <v>0</v>
          </cell>
          <cell r="I121">
            <v>20</v>
          </cell>
          <cell r="J121">
            <v>60</v>
          </cell>
          <cell r="K121">
            <v>700000</v>
          </cell>
          <cell r="L121">
            <v>2100000</v>
          </cell>
          <cell r="M121">
            <v>0</v>
          </cell>
          <cell r="N121">
            <v>0</v>
          </cell>
          <cell r="O121">
            <v>5600</v>
          </cell>
          <cell r="P121">
            <v>16800</v>
          </cell>
        </row>
        <row r="122">
          <cell r="A122" t="str">
            <v>A.4.3</v>
          </cell>
          <cell r="B122" t="str">
            <v xml:space="preserve">  6.9KV 500KVA , W/GCS , CAPACIATOR PANEL</v>
          </cell>
          <cell r="C122">
            <v>2</v>
          </cell>
          <cell r="D122" t="str">
            <v>PNL</v>
          </cell>
          <cell r="E122">
            <v>600000</v>
          </cell>
          <cell r="F122">
            <v>1200000</v>
          </cell>
          <cell r="H122">
            <v>0</v>
          </cell>
          <cell r="I122">
            <v>20</v>
          </cell>
          <cell r="J122">
            <v>40</v>
          </cell>
          <cell r="K122">
            <v>600000</v>
          </cell>
          <cell r="L122">
            <v>1200000</v>
          </cell>
          <cell r="M122">
            <v>0</v>
          </cell>
          <cell r="N122">
            <v>0</v>
          </cell>
          <cell r="O122">
            <v>5600</v>
          </cell>
          <cell r="P122">
            <v>11200</v>
          </cell>
        </row>
        <row r="123">
          <cell r="A123" t="str">
            <v>A.4.4</v>
          </cell>
          <cell r="B123" t="str">
            <v xml:space="preserve">  6.9KV 1000KVA , W/GCS , CAPACIATOR PANEL</v>
          </cell>
          <cell r="C123">
            <v>2</v>
          </cell>
          <cell r="D123" t="str">
            <v>PNL</v>
          </cell>
          <cell r="E123">
            <v>900000</v>
          </cell>
          <cell r="F123">
            <v>1800000</v>
          </cell>
          <cell r="H123">
            <v>0</v>
          </cell>
          <cell r="I123">
            <v>20</v>
          </cell>
          <cell r="J123">
            <v>40</v>
          </cell>
          <cell r="K123">
            <v>900000</v>
          </cell>
          <cell r="L123">
            <v>1800000</v>
          </cell>
          <cell r="M123">
            <v>0</v>
          </cell>
          <cell r="N123">
            <v>0</v>
          </cell>
          <cell r="O123">
            <v>5600</v>
          </cell>
          <cell r="P123">
            <v>11200</v>
          </cell>
        </row>
        <row r="124">
          <cell r="A124" t="str">
            <v>A.4.5</v>
          </cell>
          <cell r="B124" t="str">
            <v xml:space="preserve">  CAST RESIN DRY TYPE TR. , IP20 ENCLOSURE , 3 PHASE 6.9KV/480V ,1000KVA </v>
          </cell>
          <cell r="C124">
            <v>2</v>
          </cell>
          <cell r="D124" t="str">
            <v>SET</v>
          </cell>
          <cell r="E124">
            <v>410000</v>
          </cell>
          <cell r="F124">
            <v>820000</v>
          </cell>
          <cell r="H124">
            <v>0</v>
          </cell>
          <cell r="I124">
            <v>108</v>
          </cell>
          <cell r="J124">
            <v>216</v>
          </cell>
          <cell r="K124">
            <v>410000</v>
          </cell>
          <cell r="L124">
            <v>820000</v>
          </cell>
          <cell r="M124">
            <v>0</v>
          </cell>
          <cell r="N124">
            <v>0</v>
          </cell>
          <cell r="O124">
            <v>30240</v>
          </cell>
          <cell r="P124">
            <v>60480</v>
          </cell>
        </row>
        <row r="125">
          <cell r="A125" t="str">
            <v>A.4.6</v>
          </cell>
          <cell r="B125" t="str">
            <v xml:space="preserve">  480V BUS DUCT, 3PH 3W, 1600A INDOOR, 30KA , 6M LG</v>
          </cell>
          <cell r="C125">
            <v>2</v>
          </cell>
          <cell r="D125" t="str">
            <v>SET</v>
          </cell>
          <cell r="E125">
            <v>210000</v>
          </cell>
          <cell r="F125">
            <v>420000</v>
          </cell>
          <cell r="H125">
            <v>0</v>
          </cell>
          <cell r="I125">
            <v>36</v>
          </cell>
          <cell r="J125">
            <v>72</v>
          </cell>
          <cell r="K125">
            <v>210000</v>
          </cell>
          <cell r="L125">
            <v>420000</v>
          </cell>
          <cell r="M125">
            <v>0</v>
          </cell>
          <cell r="N125">
            <v>0</v>
          </cell>
          <cell r="O125">
            <v>10080</v>
          </cell>
          <cell r="P125">
            <v>20160</v>
          </cell>
        </row>
        <row r="126">
          <cell r="A126" t="str">
            <v>A.4.7</v>
          </cell>
          <cell r="B126" t="str">
            <v xml:space="preserve">  480V SWGR , 30KA, INCOMING ACB1600Ax2PNL &amp; TIE ACB1600A </v>
          </cell>
          <cell r="C126">
            <v>1</v>
          </cell>
          <cell r="D126" t="str">
            <v>LOT</v>
          </cell>
          <cell r="E126">
            <v>1100000</v>
          </cell>
          <cell r="F126">
            <v>1100000</v>
          </cell>
          <cell r="H126">
            <v>0</v>
          </cell>
          <cell r="I126">
            <v>60</v>
          </cell>
          <cell r="J126">
            <v>60</v>
          </cell>
          <cell r="K126">
            <v>1100000</v>
          </cell>
          <cell r="L126">
            <v>1100000</v>
          </cell>
          <cell r="M126">
            <v>0</v>
          </cell>
          <cell r="N126">
            <v>0</v>
          </cell>
          <cell r="O126">
            <v>16800</v>
          </cell>
          <cell r="P126">
            <v>16800</v>
          </cell>
        </row>
        <row r="127">
          <cell r="A127" t="str">
            <v>A.4.8</v>
          </cell>
          <cell r="B127" t="str">
            <v xml:space="preserve">  480V MCC SINGLE FACE , 30KA</v>
          </cell>
          <cell r="C127">
            <v>7</v>
          </cell>
          <cell r="D127" t="str">
            <v>PNL</v>
          </cell>
          <cell r="E127">
            <v>120000</v>
          </cell>
          <cell r="F127">
            <v>840000</v>
          </cell>
          <cell r="H127">
            <v>0</v>
          </cell>
          <cell r="I127">
            <v>15</v>
          </cell>
          <cell r="J127">
            <v>105</v>
          </cell>
          <cell r="K127">
            <v>120000</v>
          </cell>
          <cell r="L127">
            <v>840000</v>
          </cell>
          <cell r="M127">
            <v>0</v>
          </cell>
          <cell r="N127">
            <v>0</v>
          </cell>
          <cell r="O127">
            <v>4200</v>
          </cell>
          <cell r="P127">
            <v>29400</v>
          </cell>
        </row>
        <row r="128">
          <cell r="B128" t="str">
            <v>SUB-TOTAL (A.4)</v>
          </cell>
          <cell r="F128">
            <v>12280000</v>
          </cell>
          <cell r="J128">
            <v>693</v>
          </cell>
          <cell r="L128">
            <v>12280000</v>
          </cell>
          <cell r="P128">
            <v>194040</v>
          </cell>
        </row>
        <row r="129">
          <cell r="F129">
            <v>0</v>
          </cell>
          <cell r="H129">
            <v>0</v>
          </cell>
          <cell r="J129">
            <v>0</v>
          </cell>
          <cell r="K129">
            <v>0</v>
          </cell>
          <cell r="L129">
            <v>0</v>
          </cell>
          <cell r="M129">
            <v>0</v>
          </cell>
          <cell r="N129">
            <v>0</v>
          </cell>
          <cell r="O129">
            <v>0</v>
          </cell>
          <cell r="P129">
            <v>0</v>
          </cell>
        </row>
        <row r="130">
          <cell r="A130" t="str">
            <v>A.5</v>
          </cell>
          <cell r="B130" t="str">
            <v xml:space="preserve"> DISEL STAND-BY GENERATOR 1250KW OUTPUT,</v>
          </cell>
          <cell r="C130">
            <v>1</v>
          </cell>
          <cell r="D130" t="str">
            <v>SET</v>
          </cell>
          <cell r="E130">
            <v>6250000</v>
          </cell>
          <cell r="F130">
            <v>6250000</v>
          </cell>
          <cell r="H130">
            <v>0</v>
          </cell>
          <cell r="I130">
            <v>560</v>
          </cell>
          <cell r="J130">
            <v>560</v>
          </cell>
          <cell r="K130">
            <v>6250000</v>
          </cell>
          <cell r="L130">
            <v>6250000</v>
          </cell>
          <cell r="M130">
            <v>0</v>
          </cell>
          <cell r="N130">
            <v>0</v>
          </cell>
          <cell r="O130">
            <v>224000</v>
          </cell>
          <cell r="P130">
            <v>224000</v>
          </cell>
        </row>
        <row r="131">
          <cell r="B131" t="str">
            <v xml:space="preserve"> 3PH 3W 480V, W/ CONTROL PANEL , DALY TANK</v>
          </cell>
          <cell r="F131">
            <v>0</v>
          </cell>
          <cell r="H131">
            <v>0</v>
          </cell>
          <cell r="J131">
            <v>0</v>
          </cell>
          <cell r="K131">
            <v>0</v>
          </cell>
          <cell r="L131">
            <v>0</v>
          </cell>
          <cell r="M131">
            <v>0</v>
          </cell>
          <cell r="N131">
            <v>0</v>
          </cell>
          <cell r="O131">
            <v>0</v>
          </cell>
          <cell r="P131">
            <v>0</v>
          </cell>
        </row>
        <row r="132">
          <cell r="F132">
            <v>0</v>
          </cell>
          <cell r="H132">
            <v>0</v>
          </cell>
          <cell r="J132">
            <v>0</v>
          </cell>
          <cell r="K132">
            <v>0</v>
          </cell>
          <cell r="L132">
            <v>0</v>
          </cell>
          <cell r="M132">
            <v>0</v>
          </cell>
          <cell r="N132">
            <v>0</v>
          </cell>
          <cell r="O132">
            <v>0</v>
          </cell>
          <cell r="P132">
            <v>0</v>
          </cell>
        </row>
        <row r="133">
          <cell r="A133" t="str">
            <v>A.6</v>
          </cell>
          <cell r="B133" t="str">
            <v>3 PHASE 480V-120V UPS</v>
          </cell>
          <cell r="F133">
            <v>0</v>
          </cell>
          <cell r="H133">
            <v>0</v>
          </cell>
          <cell r="J133">
            <v>0</v>
          </cell>
          <cell r="K133">
            <v>0</v>
          </cell>
          <cell r="L133">
            <v>0</v>
          </cell>
          <cell r="M133">
            <v>0</v>
          </cell>
          <cell r="N133">
            <v>0</v>
          </cell>
          <cell r="O133">
            <v>0</v>
          </cell>
          <cell r="P133">
            <v>0</v>
          </cell>
        </row>
        <row r="134">
          <cell r="A134" t="str">
            <v>A.6.1</v>
          </cell>
          <cell r="B134" t="str">
            <v xml:space="preserve"> 100 KVA ,  W/ BATTERY LEAD-CALCIUM TYPE 30 MIN.</v>
          </cell>
          <cell r="C134">
            <v>1</v>
          </cell>
          <cell r="D134" t="str">
            <v>SET</v>
          </cell>
          <cell r="E134">
            <v>1250000</v>
          </cell>
          <cell r="F134">
            <v>1250000</v>
          </cell>
          <cell r="H134">
            <v>0</v>
          </cell>
          <cell r="I134">
            <v>188</v>
          </cell>
          <cell r="J134">
            <v>188</v>
          </cell>
          <cell r="K134">
            <v>1250000</v>
          </cell>
          <cell r="L134">
            <v>1250000</v>
          </cell>
          <cell r="M134">
            <v>0</v>
          </cell>
          <cell r="N134">
            <v>0</v>
          </cell>
          <cell r="O134">
            <v>52640</v>
          </cell>
          <cell r="P134">
            <v>52640</v>
          </cell>
        </row>
        <row r="135">
          <cell r="A135" t="str">
            <v>A.6.2</v>
          </cell>
          <cell r="B135" t="str">
            <v xml:space="preserve"> 15 KVA ,  W/ BATTERY LEAD-CALCIUM TYPE 30 MIN.</v>
          </cell>
          <cell r="C135">
            <v>1</v>
          </cell>
          <cell r="D135" t="str">
            <v>SET</v>
          </cell>
          <cell r="E135">
            <v>300000</v>
          </cell>
          <cell r="F135">
            <v>300000</v>
          </cell>
          <cell r="H135">
            <v>0</v>
          </cell>
          <cell r="I135">
            <v>50</v>
          </cell>
          <cell r="J135">
            <v>50</v>
          </cell>
          <cell r="K135">
            <v>300000</v>
          </cell>
          <cell r="L135">
            <v>300000</v>
          </cell>
          <cell r="M135">
            <v>0</v>
          </cell>
          <cell r="N135">
            <v>0</v>
          </cell>
          <cell r="O135">
            <v>14000</v>
          </cell>
          <cell r="P135">
            <v>14000</v>
          </cell>
        </row>
        <row r="136">
          <cell r="B136" t="str">
            <v>SUB-TOTAL (A.6)</v>
          </cell>
          <cell r="F136">
            <v>1550000</v>
          </cell>
          <cell r="J136">
            <v>238</v>
          </cell>
          <cell r="L136">
            <v>1550000</v>
          </cell>
          <cell r="P136">
            <v>66640</v>
          </cell>
        </row>
        <row r="138">
          <cell r="A138" t="str">
            <v>A.7</v>
          </cell>
          <cell r="B138" t="str">
            <v xml:space="preserve">  DC POWER SUPPLY       </v>
          </cell>
        </row>
        <row r="139">
          <cell r="A139" t="str">
            <v>A.7.1</v>
          </cell>
          <cell r="B139" t="str">
            <v xml:space="preserve"> 125VDC CHAGER, 50A,  W/ 60AH LEAD-CALCIUM BATTERY &amp; RACK</v>
          </cell>
          <cell r="C139">
            <v>1</v>
          </cell>
          <cell r="D139" t="str">
            <v>SET</v>
          </cell>
          <cell r="E139">
            <v>325000</v>
          </cell>
          <cell r="F139">
            <v>325000</v>
          </cell>
          <cell r="H139">
            <v>0</v>
          </cell>
          <cell r="I139">
            <v>50</v>
          </cell>
          <cell r="J139">
            <v>50</v>
          </cell>
          <cell r="K139">
            <v>325000</v>
          </cell>
          <cell r="L139">
            <v>325000</v>
          </cell>
          <cell r="M139">
            <v>0</v>
          </cell>
          <cell r="N139">
            <v>0</v>
          </cell>
          <cell r="O139">
            <v>14000</v>
          </cell>
          <cell r="P139">
            <v>14000</v>
          </cell>
        </row>
        <row r="140">
          <cell r="A140" t="str">
            <v>A.7.2</v>
          </cell>
          <cell r="B140" t="str">
            <v xml:space="preserve"> 125VDC CHAGER, 25A,  W/ 30AH LEAD-CALCIUM BATTERY &amp; RACK</v>
          </cell>
          <cell r="C140">
            <v>2</v>
          </cell>
          <cell r="D140" t="str">
            <v>SET</v>
          </cell>
          <cell r="E140">
            <v>245000</v>
          </cell>
          <cell r="F140">
            <v>490000</v>
          </cell>
          <cell r="H140">
            <v>0</v>
          </cell>
          <cell r="I140">
            <v>35</v>
          </cell>
          <cell r="J140">
            <v>70</v>
          </cell>
          <cell r="K140">
            <v>245000</v>
          </cell>
          <cell r="L140">
            <v>490000</v>
          </cell>
          <cell r="M140">
            <v>0</v>
          </cell>
          <cell r="N140">
            <v>0</v>
          </cell>
          <cell r="O140">
            <v>9800</v>
          </cell>
          <cell r="P140">
            <v>19600</v>
          </cell>
        </row>
        <row r="141">
          <cell r="B141" t="str">
            <v>SUB-TOTAL (A7)</v>
          </cell>
          <cell r="F141">
            <v>815000</v>
          </cell>
          <cell r="J141">
            <v>120</v>
          </cell>
          <cell r="L141">
            <v>815000</v>
          </cell>
          <cell r="P141">
            <v>33600</v>
          </cell>
        </row>
        <row r="143">
          <cell r="A143" t="str">
            <v>A.8</v>
          </cell>
          <cell r="B143" t="str">
            <v>OTHER</v>
          </cell>
        </row>
        <row r="144">
          <cell r="A144" t="str">
            <v>A.8.1</v>
          </cell>
          <cell r="B144" t="str">
            <v>SELF-STANDING POWER PANEL, 480V, 65KA</v>
          </cell>
          <cell r="C144">
            <v>1</v>
          </cell>
          <cell r="D144" t="str">
            <v>SET</v>
          </cell>
          <cell r="E144">
            <v>120000</v>
          </cell>
          <cell r="F144">
            <v>120000</v>
          </cell>
          <cell r="H144">
            <v>0</v>
          </cell>
          <cell r="I144">
            <v>20</v>
          </cell>
          <cell r="J144">
            <v>20</v>
          </cell>
          <cell r="K144">
            <v>120000</v>
          </cell>
          <cell r="L144">
            <v>120000</v>
          </cell>
          <cell r="M144">
            <v>0</v>
          </cell>
          <cell r="N144">
            <v>0</v>
          </cell>
          <cell r="O144">
            <v>5600</v>
          </cell>
          <cell r="P144">
            <v>5600</v>
          </cell>
        </row>
        <row r="145">
          <cell r="B145" t="str">
            <v>PNL. NO. CCR2-D-MC1 (DWG. NO. XK11A-0000-12)</v>
          </cell>
          <cell r="F145">
            <v>0</v>
          </cell>
          <cell r="H145">
            <v>0</v>
          </cell>
          <cell r="J145">
            <v>0</v>
          </cell>
          <cell r="K145">
            <v>0</v>
          </cell>
          <cell r="L145">
            <v>0</v>
          </cell>
          <cell r="M145">
            <v>0</v>
          </cell>
          <cell r="N145">
            <v>0</v>
          </cell>
          <cell r="O145">
            <v>0</v>
          </cell>
          <cell r="P145">
            <v>0</v>
          </cell>
        </row>
        <row r="146">
          <cell r="A146" t="str">
            <v>A.8.2</v>
          </cell>
          <cell r="B146" t="str">
            <v>SELF-STANDING POWER PANEL, 480V, 30KA (DWG. NO. XK11A-0000-12)</v>
          </cell>
          <cell r="C146">
            <v>6</v>
          </cell>
          <cell r="D146" t="str">
            <v>SET</v>
          </cell>
          <cell r="E146">
            <v>140000</v>
          </cell>
          <cell r="F146">
            <v>840000</v>
          </cell>
          <cell r="H146">
            <v>0</v>
          </cell>
          <cell r="I146">
            <v>20</v>
          </cell>
          <cell r="J146">
            <v>120</v>
          </cell>
          <cell r="K146">
            <v>140000</v>
          </cell>
          <cell r="L146">
            <v>840000</v>
          </cell>
          <cell r="M146">
            <v>0</v>
          </cell>
          <cell r="N146">
            <v>0</v>
          </cell>
          <cell r="O146">
            <v>5600</v>
          </cell>
          <cell r="P146">
            <v>33600</v>
          </cell>
        </row>
        <row r="147">
          <cell r="B147" t="str">
            <v>PNL. NO. POWER PANEL.</v>
          </cell>
          <cell r="F147">
            <v>0</v>
          </cell>
          <cell r="H147">
            <v>0</v>
          </cell>
          <cell r="J147">
            <v>0</v>
          </cell>
          <cell r="K147">
            <v>0</v>
          </cell>
          <cell r="L147">
            <v>0</v>
          </cell>
          <cell r="M147">
            <v>0</v>
          </cell>
          <cell r="N147">
            <v>0</v>
          </cell>
          <cell r="O147">
            <v>0</v>
          </cell>
          <cell r="P147">
            <v>0</v>
          </cell>
        </row>
        <row r="148">
          <cell r="A148" t="str">
            <v>A.8.3</v>
          </cell>
          <cell r="B148" t="str">
            <v>DRY RTANSFORMER, WEATHER PROOF ENCLOSURE</v>
          </cell>
          <cell r="F148">
            <v>0</v>
          </cell>
          <cell r="H148">
            <v>0</v>
          </cell>
          <cell r="J148">
            <v>0</v>
          </cell>
          <cell r="K148">
            <v>0</v>
          </cell>
          <cell r="L148">
            <v>0</v>
          </cell>
          <cell r="M148">
            <v>0</v>
          </cell>
          <cell r="N148">
            <v>0</v>
          </cell>
          <cell r="O148">
            <v>0</v>
          </cell>
          <cell r="P148">
            <v>0</v>
          </cell>
        </row>
        <row r="149">
          <cell r="B149" t="str">
            <v>480/240V, 30KVA</v>
          </cell>
          <cell r="C149">
            <v>9</v>
          </cell>
          <cell r="D149" t="str">
            <v>SET</v>
          </cell>
          <cell r="E149">
            <v>40000</v>
          </cell>
          <cell r="F149">
            <v>360000</v>
          </cell>
          <cell r="H149">
            <v>0</v>
          </cell>
          <cell r="I149">
            <v>18</v>
          </cell>
          <cell r="J149">
            <v>162</v>
          </cell>
          <cell r="K149">
            <v>40000</v>
          </cell>
          <cell r="L149">
            <v>360000</v>
          </cell>
          <cell r="M149">
            <v>0</v>
          </cell>
          <cell r="N149">
            <v>0</v>
          </cell>
          <cell r="O149">
            <v>5040</v>
          </cell>
          <cell r="P149">
            <v>45360</v>
          </cell>
        </row>
        <row r="150">
          <cell r="B150" t="str">
            <v>480/240V, 20KVA</v>
          </cell>
          <cell r="C150">
            <v>6</v>
          </cell>
          <cell r="D150" t="str">
            <v>SET</v>
          </cell>
          <cell r="E150">
            <v>30000</v>
          </cell>
          <cell r="F150">
            <v>180000</v>
          </cell>
          <cell r="H150">
            <v>0</v>
          </cell>
          <cell r="I150">
            <v>14</v>
          </cell>
          <cell r="J150">
            <v>84</v>
          </cell>
          <cell r="K150">
            <v>30000</v>
          </cell>
          <cell r="L150">
            <v>180000</v>
          </cell>
          <cell r="M150">
            <v>0</v>
          </cell>
          <cell r="N150">
            <v>0</v>
          </cell>
          <cell r="O150">
            <v>3920</v>
          </cell>
          <cell r="P150">
            <v>23520</v>
          </cell>
        </row>
        <row r="151">
          <cell r="B151" t="str">
            <v>480/240V, 10KVA</v>
          </cell>
          <cell r="C151">
            <v>9</v>
          </cell>
          <cell r="D151" t="str">
            <v>SET</v>
          </cell>
          <cell r="E151">
            <v>22000</v>
          </cell>
          <cell r="F151">
            <v>198000</v>
          </cell>
          <cell r="H151">
            <v>0</v>
          </cell>
          <cell r="I151">
            <v>9</v>
          </cell>
          <cell r="J151">
            <v>81</v>
          </cell>
          <cell r="K151">
            <v>22000</v>
          </cell>
          <cell r="L151">
            <v>198000</v>
          </cell>
          <cell r="M151">
            <v>0</v>
          </cell>
          <cell r="N151">
            <v>0</v>
          </cell>
          <cell r="O151">
            <v>2520</v>
          </cell>
          <cell r="P151">
            <v>22680</v>
          </cell>
        </row>
        <row r="152">
          <cell r="A152" t="str">
            <v>A.8.4</v>
          </cell>
          <cell r="B152" t="str">
            <v xml:space="preserve"> MCC FOR TRASH , 480V MCC SINGLE FACE , 30KA</v>
          </cell>
          <cell r="C152">
            <v>5</v>
          </cell>
          <cell r="D152" t="str">
            <v>SET</v>
          </cell>
          <cell r="E152">
            <v>120000</v>
          </cell>
          <cell r="F152">
            <v>600000</v>
          </cell>
          <cell r="H152">
            <v>0</v>
          </cell>
          <cell r="I152">
            <v>15</v>
          </cell>
          <cell r="J152">
            <v>75</v>
          </cell>
          <cell r="K152">
            <v>120000</v>
          </cell>
          <cell r="L152">
            <v>600000</v>
          </cell>
          <cell r="M152">
            <v>0</v>
          </cell>
          <cell r="N152">
            <v>0</v>
          </cell>
          <cell r="O152">
            <v>4200</v>
          </cell>
          <cell r="P152">
            <v>21000</v>
          </cell>
        </row>
        <row r="153">
          <cell r="A153" t="str">
            <v>A.8.5</v>
          </cell>
          <cell r="B153" t="str">
            <v>600VAC, 100A ATS PANEL, WALL MOUNT, INDOOR</v>
          </cell>
          <cell r="C153">
            <v>3</v>
          </cell>
          <cell r="D153" t="str">
            <v>SET</v>
          </cell>
          <cell r="E153">
            <v>100000</v>
          </cell>
          <cell r="F153">
            <v>300000</v>
          </cell>
          <cell r="H153">
            <v>0</v>
          </cell>
          <cell r="I153">
            <v>15</v>
          </cell>
          <cell r="J153">
            <v>45</v>
          </cell>
          <cell r="K153">
            <v>100000</v>
          </cell>
          <cell r="L153">
            <v>300000</v>
          </cell>
          <cell r="M153">
            <v>0</v>
          </cell>
          <cell r="N153">
            <v>0</v>
          </cell>
          <cell r="O153">
            <v>4200</v>
          </cell>
          <cell r="P153">
            <v>12600</v>
          </cell>
        </row>
        <row r="154">
          <cell r="A154" t="str">
            <v>A.8.6</v>
          </cell>
          <cell r="B154" t="str">
            <v>100A NFB PANEL, WALL MOUNT., INDOOR</v>
          </cell>
          <cell r="C154">
            <v>6</v>
          </cell>
          <cell r="D154" t="str">
            <v>SET</v>
          </cell>
          <cell r="E154">
            <v>4000</v>
          </cell>
          <cell r="F154">
            <v>24000</v>
          </cell>
          <cell r="H154">
            <v>0</v>
          </cell>
          <cell r="I154">
            <v>4</v>
          </cell>
          <cell r="J154">
            <v>24</v>
          </cell>
          <cell r="K154">
            <v>4000</v>
          </cell>
          <cell r="L154">
            <v>24000</v>
          </cell>
          <cell r="M154">
            <v>0</v>
          </cell>
          <cell r="N154">
            <v>0</v>
          </cell>
          <cell r="O154">
            <v>1120</v>
          </cell>
          <cell r="P154">
            <v>6720</v>
          </cell>
        </row>
        <row r="155">
          <cell r="A155" t="str">
            <v>A.8.7</v>
          </cell>
          <cell r="B155" t="str">
            <v>600V PDP PANEL, WALL MOUNT, INDOOR</v>
          </cell>
          <cell r="C155">
            <v>6</v>
          </cell>
          <cell r="D155" t="str">
            <v>SET</v>
          </cell>
          <cell r="E155">
            <v>9000</v>
          </cell>
          <cell r="F155">
            <v>54000</v>
          </cell>
          <cell r="H155">
            <v>0</v>
          </cell>
          <cell r="I155">
            <v>6</v>
          </cell>
          <cell r="J155">
            <v>36</v>
          </cell>
          <cell r="K155">
            <v>9000</v>
          </cell>
          <cell r="L155">
            <v>54000</v>
          </cell>
          <cell r="M155">
            <v>0</v>
          </cell>
          <cell r="N155">
            <v>0</v>
          </cell>
          <cell r="O155">
            <v>1680</v>
          </cell>
          <cell r="P155">
            <v>10080</v>
          </cell>
        </row>
        <row r="156">
          <cell r="B156" t="str">
            <v>W/NFB 100A x 1, 20A x6, 10KA</v>
          </cell>
        </row>
        <row r="157">
          <cell r="A157" t="str">
            <v>A.8.8</v>
          </cell>
          <cell r="B157" t="str">
            <v>POWER SYSTEM GRAPHIC PANEL, SELF-STANDING,</v>
          </cell>
          <cell r="C157">
            <v>1</v>
          </cell>
          <cell r="D157" t="str">
            <v>SET</v>
          </cell>
          <cell r="E157">
            <v>320000</v>
          </cell>
          <cell r="F157">
            <v>320000</v>
          </cell>
          <cell r="H157">
            <v>0</v>
          </cell>
          <cell r="I157">
            <v>30</v>
          </cell>
          <cell r="J157">
            <v>30</v>
          </cell>
          <cell r="K157">
            <v>320000</v>
          </cell>
          <cell r="L157">
            <v>320000</v>
          </cell>
          <cell r="M157">
            <v>0</v>
          </cell>
          <cell r="N157">
            <v>0</v>
          </cell>
          <cell r="O157">
            <v>8400</v>
          </cell>
          <cell r="P157">
            <v>8400</v>
          </cell>
        </row>
        <row r="158">
          <cell r="B158" t="str">
            <v xml:space="preserve"> ENCLOSURE SIZE 2200(W)x2300(H)x600(D)MM.</v>
          </cell>
          <cell r="F158">
            <v>0</v>
          </cell>
          <cell r="H158">
            <v>0</v>
          </cell>
          <cell r="J158">
            <v>0</v>
          </cell>
          <cell r="K158">
            <v>0</v>
          </cell>
          <cell r="L158">
            <v>0</v>
          </cell>
          <cell r="M158">
            <v>0</v>
          </cell>
          <cell r="N158">
            <v>0</v>
          </cell>
          <cell r="O158">
            <v>0</v>
          </cell>
          <cell r="P158">
            <v>0</v>
          </cell>
        </row>
        <row r="159">
          <cell r="B159" t="str">
            <v>MOSAIC PANEL SIZE 2000(W)x1000(H)MM., W/ LIGHT x60</v>
          </cell>
          <cell r="F159">
            <v>0</v>
          </cell>
          <cell r="H159">
            <v>0</v>
          </cell>
          <cell r="J159">
            <v>0</v>
          </cell>
          <cell r="K159">
            <v>0</v>
          </cell>
          <cell r="L159">
            <v>0</v>
          </cell>
          <cell r="M159">
            <v>0</v>
          </cell>
          <cell r="N159">
            <v>0</v>
          </cell>
          <cell r="O159">
            <v>0</v>
          </cell>
          <cell r="P159">
            <v>0</v>
          </cell>
        </row>
        <row r="160">
          <cell r="B160" t="str">
            <v>SUB-TOTAL (A.8)</v>
          </cell>
          <cell r="F160">
            <v>2996000</v>
          </cell>
          <cell r="J160">
            <v>677</v>
          </cell>
          <cell r="L160">
            <v>2996000</v>
          </cell>
          <cell r="O160">
            <v>0</v>
          </cell>
          <cell r="P160">
            <v>189560</v>
          </cell>
        </row>
        <row r="161">
          <cell r="O161">
            <v>0</v>
          </cell>
        </row>
        <row r="162">
          <cell r="A162" t="str">
            <v xml:space="preserve">   A.9</v>
          </cell>
          <cell r="B162" t="str">
            <v xml:space="preserve"> TEST FEE FOR MECH-ELEC CONSULANT CO. &amp; T.P.C.</v>
          </cell>
          <cell r="C162">
            <v>1</v>
          </cell>
          <cell r="D162" t="str">
            <v>LOT</v>
          </cell>
          <cell r="E162" t="str">
            <v>M+L</v>
          </cell>
          <cell r="F162" t="str">
            <v>M+L</v>
          </cell>
          <cell r="H162">
            <v>0</v>
          </cell>
          <cell r="I162">
            <v>1607</v>
          </cell>
          <cell r="J162">
            <v>1607</v>
          </cell>
          <cell r="K162" t="str">
            <v>M+L</v>
          </cell>
          <cell r="L162" t="str">
            <v>M+L</v>
          </cell>
          <cell r="M162">
            <v>0</v>
          </cell>
          <cell r="N162">
            <v>0</v>
          </cell>
          <cell r="O162">
            <v>1800000</v>
          </cell>
          <cell r="P162">
            <v>1800000</v>
          </cell>
        </row>
        <row r="163">
          <cell r="F163">
            <v>0</v>
          </cell>
          <cell r="H163">
            <v>0</v>
          </cell>
          <cell r="J163">
            <v>0</v>
          </cell>
          <cell r="K163">
            <v>0</v>
          </cell>
          <cell r="L163">
            <v>0</v>
          </cell>
          <cell r="M163">
            <v>0</v>
          </cell>
          <cell r="N163">
            <v>0</v>
          </cell>
          <cell r="O163">
            <v>0</v>
          </cell>
          <cell r="P163">
            <v>0</v>
          </cell>
        </row>
        <row r="164">
          <cell r="B164" t="str">
            <v>SUB-TOTAL : (A)</v>
          </cell>
          <cell r="F164">
            <v>138612100</v>
          </cell>
          <cell r="H164">
            <v>0</v>
          </cell>
          <cell r="J164">
            <v>13764</v>
          </cell>
          <cell r="K164">
            <v>0</v>
          </cell>
          <cell r="L164">
            <v>138612100</v>
          </cell>
          <cell r="M164">
            <v>0</v>
          </cell>
          <cell r="N164">
            <v>0</v>
          </cell>
          <cell r="O164">
            <v>0</v>
          </cell>
          <cell r="P164">
            <v>6155030</v>
          </cell>
        </row>
        <row r="167">
          <cell r="F167">
            <v>0</v>
          </cell>
          <cell r="H167">
            <v>0</v>
          </cell>
          <cell r="J167">
            <v>0</v>
          </cell>
          <cell r="K167">
            <v>0</v>
          </cell>
          <cell r="L167">
            <v>0</v>
          </cell>
          <cell r="M167">
            <v>0</v>
          </cell>
          <cell r="N167">
            <v>0</v>
          </cell>
          <cell r="O167">
            <v>0</v>
          </cell>
          <cell r="P167">
            <v>0</v>
          </cell>
        </row>
        <row r="168">
          <cell r="A168" t="str">
            <v>B</v>
          </cell>
          <cell r="B168" t="str">
            <v xml:space="preserve"> POWER DISTRIBUTION SYSTEM</v>
          </cell>
          <cell r="F168">
            <v>0</v>
          </cell>
          <cell r="H168">
            <v>0</v>
          </cell>
          <cell r="J168">
            <v>0</v>
          </cell>
          <cell r="K168">
            <v>0</v>
          </cell>
          <cell r="L168">
            <v>0</v>
          </cell>
          <cell r="M168">
            <v>0</v>
          </cell>
          <cell r="N168">
            <v>0</v>
          </cell>
          <cell r="O168">
            <v>0</v>
          </cell>
          <cell r="P168">
            <v>0</v>
          </cell>
        </row>
        <row r="169">
          <cell r="F169">
            <v>0</v>
          </cell>
          <cell r="H169">
            <v>0</v>
          </cell>
          <cell r="J169">
            <v>0</v>
          </cell>
          <cell r="K169">
            <v>0</v>
          </cell>
          <cell r="L169">
            <v>0</v>
          </cell>
          <cell r="M169">
            <v>0</v>
          </cell>
          <cell r="N169">
            <v>0</v>
          </cell>
          <cell r="O169">
            <v>0</v>
          </cell>
          <cell r="P169">
            <v>0</v>
          </cell>
        </row>
        <row r="170">
          <cell r="B170" t="str">
            <v xml:space="preserve"> 600V POWER CABLE, XLPE INSU. PVC JACKET</v>
          </cell>
          <cell r="F170">
            <v>0</v>
          </cell>
          <cell r="H170">
            <v>0</v>
          </cell>
          <cell r="J170">
            <v>0</v>
          </cell>
          <cell r="K170">
            <v>0</v>
          </cell>
          <cell r="L170">
            <v>0</v>
          </cell>
          <cell r="M170">
            <v>0</v>
          </cell>
          <cell r="N170">
            <v>0</v>
          </cell>
          <cell r="O170">
            <v>0</v>
          </cell>
          <cell r="P170">
            <v>0</v>
          </cell>
        </row>
        <row r="171">
          <cell r="A171">
            <v>1</v>
          </cell>
          <cell r="B171" t="str">
            <v xml:space="preserve">    3/C 3.5 sq.mm </v>
          </cell>
          <cell r="C171">
            <v>4500</v>
          </cell>
          <cell r="D171" t="str">
            <v>M</v>
          </cell>
          <cell r="E171">
            <v>15</v>
          </cell>
          <cell r="F171">
            <v>67500</v>
          </cell>
          <cell r="H171">
            <v>0</v>
          </cell>
          <cell r="I171">
            <v>7.9000000000000001E-2</v>
          </cell>
          <cell r="J171">
            <v>356</v>
          </cell>
          <cell r="K171">
            <v>15</v>
          </cell>
          <cell r="L171">
            <v>67500</v>
          </cell>
          <cell r="M171">
            <v>0</v>
          </cell>
          <cell r="N171">
            <v>0</v>
          </cell>
          <cell r="O171">
            <v>22</v>
          </cell>
          <cell r="P171">
            <v>99000</v>
          </cell>
        </row>
        <row r="172">
          <cell r="A172">
            <v>2</v>
          </cell>
          <cell r="B172" t="str">
            <v xml:space="preserve">    3/C 5.5 sq.mm </v>
          </cell>
          <cell r="C172">
            <v>4000</v>
          </cell>
          <cell r="D172" t="str">
            <v>M</v>
          </cell>
          <cell r="E172">
            <v>20</v>
          </cell>
          <cell r="F172">
            <v>80000</v>
          </cell>
          <cell r="H172">
            <v>0</v>
          </cell>
          <cell r="I172">
            <v>0.1</v>
          </cell>
          <cell r="J172">
            <v>400</v>
          </cell>
          <cell r="K172">
            <v>20</v>
          </cell>
          <cell r="L172">
            <v>80000</v>
          </cell>
          <cell r="M172">
            <v>0</v>
          </cell>
          <cell r="N172">
            <v>0</v>
          </cell>
          <cell r="O172">
            <v>28</v>
          </cell>
          <cell r="P172">
            <v>112000</v>
          </cell>
        </row>
        <row r="173">
          <cell r="A173">
            <v>3</v>
          </cell>
          <cell r="B173" t="str">
            <v xml:space="preserve">    3/C   8 sq.mm </v>
          </cell>
          <cell r="C173">
            <v>3000</v>
          </cell>
          <cell r="D173" t="str">
            <v>M</v>
          </cell>
          <cell r="E173">
            <v>29</v>
          </cell>
          <cell r="F173">
            <v>87000</v>
          </cell>
          <cell r="H173">
            <v>0</v>
          </cell>
          <cell r="I173">
            <v>0.11799999999999999</v>
          </cell>
          <cell r="J173">
            <v>354</v>
          </cell>
          <cell r="K173">
            <v>29</v>
          </cell>
          <cell r="L173">
            <v>87000</v>
          </cell>
          <cell r="M173">
            <v>0</v>
          </cell>
          <cell r="N173">
            <v>0</v>
          </cell>
          <cell r="O173">
            <v>33</v>
          </cell>
          <cell r="P173">
            <v>99000</v>
          </cell>
        </row>
        <row r="174">
          <cell r="A174">
            <v>4</v>
          </cell>
          <cell r="B174" t="str">
            <v xml:space="preserve">    3/C  14 sq.mm </v>
          </cell>
          <cell r="C174">
            <v>1000</v>
          </cell>
          <cell r="D174" t="str">
            <v>M</v>
          </cell>
          <cell r="E174">
            <v>47</v>
          </cell>
          <cell r="F174">
            <v>47000</v>
          </cell>
          <cell r="H174">
            <v>0</v>
          </cell>
          <cell r="I174">
            <v>0.152</v>
          </cell>
          <cell r="J174">
            <v>152</v>
          </cell>
          <cell r="K174">
            <v>47</v>
          </cell>
          <cell r="L174">
            <v>47000</v>
          </cell>
          <cell r="M174">
            <v>0</v>
          </cell>
          <cell r="N174">
            <v>0</v>
          </cell>
          <cell r="O174">
            <v>43</v>
          </cell>
          <cell r="P174">
            <v>43000</v>
          </cell>
        </row>
        <row r="175">
          <cell r="A175">
            <v>5</v>
          </cell>
          <cell r="B175" t="str">
            <v xml:space="preserve">    3/C  22 sq.mm </v>
          </cell>
          <cell r="C175">
            <v>3000</v>
          </cell>
          <cell r="D175" t="str">
            <v>M</v>
          </cell>
          <cell r="E175">
            <v>70</v>
          </cell>
          <cell r="F175">
            <v>210000</v>
          </cell>
          <cell r="H175">
            <v>0</v>
          </cell>
          <cell r="I175">
            <v>0.18099999999999999</v>
          </cell>
          <cell r="J175">
            <v>543</v>
          </cell>
          <cell r="K175">
            <v>70</v>
          </cell>
          <cell r="L175">
            <v>210000</v>
          </cell>
          <cell r="M175">
            <v>0</v>
          </cell>
          <cell r="N175">
            <v>0</v>
          </cell>
          <cell r="O175">
            <v>51</v>
          </cell>
          <cell r="P175">
            <v>153000</v>
          </cell>
        </row>
        <row r="176">
          <cell r="A176">
            <v>6</v>
          </cell>
          <cell r="B176" t="str">
            <v xml:space="preserve">    3/C  38 sq.mm </v>
          </cell>
          <cell r="C176">
            <v>3000</v>
          </cell>
          <cell r="D176" t="str">
            <v>M</v>
          </cell>
          <cell r="E176">
            <v>111</v>
          </cell>
          <cell r="F176">
            <v>333000</v>
          </cell>
          <cell r="H176">
            <v>0</v>
          </cell>
          <cell r="I176">
            <v>0.23</v>
          </cell>
          <cell r="J176">
            <v>690</v>
          </cell>
          <cell r="K176">
            <v>111</v>
          </cell>
          <cell r="L176">
            <v>333000</v>
          </cell>
          <cell r="M176">
            <v>0</v>
          </cell>
          <cell r="N176">
            <v>0</v>
          </cell>
          <cell r="O176">
            <v>64</v>
          </cell>
          <cell r="P176">
            <v>192000</v>
          </cell>
        </row>
        <row r="177">
          <cell r="A177">
            <v>7</v>
          </cell>
          <cell r="B177" t="str">
            <v xml:space="preserve">    3/C  60 sq.mm </v>
          </cell>
          <cell r="C177">
            <v>7200</v>
          </cell>
          <cell r="D177" t="str">
            <v>M</v>
          </cell>
          <cell r="E177">
            <v>177</v>
          </cell>
          <cell r="F177">
            <v>1274400</v>
          </cell>
          <cell r="H177">
            <v>0</v>
          </cell>
          <cell r="I177">
            <v>0.27700000000000002</v>
          </cell>
          <cell r="J177">
            <v>1994</v>
          </cell>
          <cell r="K177">
            <v>177</v>
          </cell>
          <cell r="L177">
            <v>1274400</v>
          </cell>
          <cell r="M177">
            <v>0</v>
          </cell>
          <cell r="N177">
            <v>0</v>
          </cell>
          <cell r="O177">
            <v>78</v>
          </cell>
          <cell r="P177">
            <v>561600</v>
          </cell>
        </row>
        <row r="178">
          <cell r="A178">
            <v>8</v>
          </cell>
          <cell r="B178" t="str">
            <v xml:space="preserve">    1/C 100 sq.mm </v>
          </cell>
          <cell r="C178">
            <v>2000</v>
          </cell>
          <cell r="D178" t="str">
            <v>M</v>
          </cell>
          <cell r="E178">
            <v>92</v>
          </cell>
          <cell r="F178">
            <v>184000</v>
          </cell>
          <cell r="H178">
            <v>0</v>
          </cell>
          <cell r="I178">
            <v>0.17599999999999999</v>
          </cell>
          <cell r="J178">
            <v>352</v>
          </cell>
          <cell r="K178">
            <v>92</v>
          </cell>
          <cell r="L178">
            <v>184000</v>
          </cell>
          <cell r="M178">
            <v>0</v>
          </cell>
          <cell r="N178">
            <v>0</v>
          </cell>
          <cell r="O178">
            <v>49</v>
          </cell>
          <cell r="P178">
            <v>98000</v>
          </cell>
        </row>
        <row r="179">
          <cell r="A179">
            <v>9</v>
          </cell>
          <cell r="B179" t="str">
            <v xml:space="preserve">    1/C 150 sq.mm </v>
          </cell>
          <cell r="C179">
            <v>16500</v>
          </cell>
          <cell r="D179" t="str">
            <v>M</v>
          </cell>
          <cell r="E179">
            <v>137</v>
          </cell>
          <cell r="F179">
            <v>2260500</v>
          </cell>
          <cell r="H179">
            <v>0</v>
          </cell>
          <cell r="I179">
            <v>0.20499999999999999</v>
          </cell>
          <cell r="J179">
            <v>3383</v>
          </cell>
          <cell r="K179">
            <v>137</v>
          </cell>
          <cell r="L179">
            <v>2260500</v>
          </cell>
          <cell r="M179">
            <v>0</v>
          </cell>
          <cell r="N179">
            <v>0</v>
          </cell>
          <cell r="O179">
            <v>57</v>
          </cell>
          <cell r="P179">
            <v>940500</v>
          </cell>
        </row>
        <row r="180">
          <cell r="A180">
            <v>10</v>
          </cell>
          <cell r="B180" t="str">
            <v xml:space="preserve">    1/C 250 sq.mm </v>
          </cell>
          <cell r="C180">
            <v>15000</v>
          </cell>
          <cell r="D180" t="str">
            <v>M</v>
          </cell>
          <cell r="E180">
            <v>223</v>
          </cell>
          <cell r="F180">
            <v>3345000</v>
          </cell>
          <cell r="H180">
            <v>0</v>
          </cell>
          <cell r="I180">
            <v>0.247</v>
          </cell>
          <cell r="J180">
            <v>3705</v>
          </cell>
          <cell r="K180">
            <v>223</v>
          </cell>
          <cell r="L180">
            <v>3345000</v>
          </cell>
          <cell r="M180">
            <v>0</v>
          </cell>
          <cell r="N180">
            <v>0</v>
          </cell>
          <cell r="O180">
            <v>69</v>
          </cell>
          <cell r="P180">
            <v>1035000</v>
          </cell>
        </row>
        <row r="181">
          <cell r="A181">
            <v>11</v>
          </cell>
          <cell r="B181" t="str">
            <v xml:space="preserve">    1/C 325 sq.mm </v>
          </cell>
          <cell r="C181">
            <v>16500</v>
          </cell>
          <cell r="D181" t="str">
            <v>M</v>
          </cell>
          <cell r="E181">
            <v>279</v>
          </cell>
          <cell r="F181">
            <v>4603500</v>
          </cell>
          <cell r="H181">
            <v>0</v>
          </cell>
          <cell r="I181">
            <v>0.27</v>
          </cell>
          <cell r="J181">
            <v>4455</v>
          </cell>
          <cell r="K181">
            <v>279</v>
          </cell>
          <cell r="L181">
            <v>4603500</v>
          </cell>
          <cell r="M181">
            <v>0</v>
          </cell>
          <cell r="N181">
            <v>0</v>
          </cell>
          <cell r="O181">
            <v>76</v>
          </cell>
          <cell r="P181">
            <v>1254000</v>
          </cell>
        </row>
        <row r="182">
          <cell r="A182">
            <v>12</v>
          </cell>
          <cell r="B182" t="str">
            <v xml:space="preserve">    4/C 5.5 sq.mm </v>
          </cell>
          <cell r="C182">
            <v>300</v>
          </cell>
          <cell r="D182" t="str">
            <v>M</v>
          </cell>
          <cell r="E182">
            <v>28</v>
          </cell>
          <cell r="F182">
            <v>8400</v>
          </cell>
          <cell r="H182">
            <v>0</v>
          </cell>
          <cell r="I182">
            <v>0.11700000000000001</v>
          </cell>
          <cell r="J182">
            <v>35</v>
          </cell>
          <cell r="K182">
            <v>28</v>
          </cell>
          <cell r="L182">
            <v>8400</v>
          </cell>
          <cell r="M182">
            <v>0</v>
          </cell>
          <cell r="N182">
            <v>0</v>
          </cell>
          <cell r="O182">
            <v>33</v>
          </cell>
          <cell r="P182">
            <v>9900</v>
          </cell>
        </row>
        <row r="183">
          <cell r="A183">
            <v>13</v>
          </cell>
          <cell r="B183" t="str">
            <v xml:space="preserve">    4/C 60 sq.mm </v>
          </cell>
          <cell r="C183">
            <v>300</v>
          </cell>
          <cell r="D183" t="str">
            <v>M</v>
          </cell>
          <cell r="E183">
            <v>232</v>
          </cell>
          <cell r="F183">
            <v>69600</v>
          </cell>
          <cell r="H183">
            <v>0</v>
          </cell>
          <cell r="I183">
            <v>0.32500000000000001</v>
          </cell>
          <cell r="J183">
            <v>98</v>
          </cell>
          <cell r="K183">
            <v>232</v>
          </cell>
          <cell r="L183">
            <v>69600</v>
          </cell>
          <cell r="M183">
            <v>0</v>
          </cell>
          <cell r="N183">
            <v>0</v>
          </cell>
          <cell r="O183">
            <v>91</v>
          </cell>
          <cell r="P183">
            <v>27300</v>
          </cell>
        </row>
        <row r="184">
          <cell r="E184">
            <v>0</v>
          </cell>
          <cell r="F184">
            <v>0</v>
          </cell>
          <cell r="H184">
            <v>0</v>
          </cell>
          <cell r="I184">
            <v>0</v>
          </cell>
          <cell r="J184">
            <v>0</v>
          </cell>
          <cell r="K184">
            <v>0</v>
          </cell>
          <cell r="L184">
            <v>0</v>
          </cell>
          <cell r="M184">
            <v>0</v>
          </cell>
          <cell r="N184">
            <v>0</v>
          </cell>
          <cell r="O184">
            <v>0</v>
          </cell>
          <cell r="P184">
            <v>0</v>
          </cell>
        </row>
        <row r="185">
          <cell r="B185" t="str">
            <v xml:space="preserve"> 600V CONTROL CABLE, PVC INSU. PVC JACKET</v>
          </cell>
          <cell r="E185">
            <v>0</v>
          </cell>
          <cell r="F185">
            <v>0</v>
          </cell>
          <cell r="H185">
            <v>0</v>
          </cell>
          <cell r="I185">
            <v>0</v>
          </cell>
          <cell r="J185">
            <v>0</v>
          </cell>
          <cell r="K185">
            <v>0</v>
          </cell>
          <cell r="L185">
            <v>0</v>
          </cell>
          <cell r="M185">
            <v>0</v>
          </cell>
          <cell r="N185">
            <v>0</v>
          </cell>
          <cell r="O185">
            <v>0</v>
          </cell>
          <cell r="P185">
            <v>0</v>
          </cell>
        </row>
        <row r="186">
          <cell r="A186">
            <v>14</v>
          </cell>
          <cell r="B186" t="str">
            <v xml:space="preserve">    4/C 2.0 sq.mm </v>
          </cell>
          <cell r="C186">
            <v>13000</v>
          </cell>
          <cell r="D186" t="str">
            <v>M</v>
          </cell>
          <cell r="E186">
            <v>11</v>
          </cell>
          <cell r="F186">
            <v>143000</v>
          </cell>
          <cell r="H186">
            <v>0</v>
          </cell>
          <cell r="I186">
            <v>0.08</v>
          </cell>
          <cell r="J186">
            <v>1040</v>
          </cell>
          <cell r="K186">
            <v>11</v>
          </cell>
          <cell r="L186">
            <v>143000</v>
          </cell>
          <cell r="M186">
            <v>0</v>
          </cell>
          <cell r="N186">
            <v>0</v>
          </cell>
          <cell r="O186">
            <v>22</v>
          </cell>
          <cell r="P186">
            <v>286000</v>
          </cell>
        </row>
        <row r="187">
          <cell r="A187">
            <v>15</v>
          </cell>
          <cell r="B187" t="str">
            <v xml:space="preserve">    7/C 2.0 sq.mm </v>
          </cell>
          <cell r="C187">
            <v>6400</v>
          </cell>
          <cell r="D187" t="str">
            <v>M</v>
          </cell>
          <cell r="E187">
            <v>24</v>
          </cell>
          <cell r="F187">
            <v>153600</v>
          </cell>
          <cell r="H187">
            <v>0</v>
          </cell>
          <cell r="I187">
            <v>0.105</v>
          </cell>
          <cell r="J187">
            <v>672</v>
          </cell>
          <cell r="K187">
            <v>24</v>
          </cell>
          <cell r="L187">
            <v>153600</v>
          </cell>
          <cell r="M187">
            <v>0</v>
          </cell>
          <cell r="N187">
            <v>0</v>
          </cell>
          <cell r="O187">
            <v>29</v>
          </cell>
          <cell r="P187">
            <v>185600</v>
          </cell>
        </row>
        <row r="188">
          <cell r="A188">
            <v>16</v>
          </cell>
          <cell r="B188" t="str">
            <v xml:space="preserve">    9/C 2.0 sq.mm </v>
          </cell>
          <cell r="C188">
            <v>4000</v>
          </cell>
          <cell r="D188" t="str">
            <v>M</v>
          </cell>
          <cell r="E188">
            <v>30</v>
          </cell>
          <cell r="F188">
            <v>120000</v>
          </cell>
          <cell r="H188">
            <v>0</v>
          </cell>
          <cell r="I188">
            <v>0.12</v>
          </cell>
          <cell r="J188">
            <v>480</v>
          </cell>
          <cell r="K188">
            <v>30</v>
          </cell>
          <cell r="L188">
            <v>120000</v>
          </cell>
          <cell r="M188">
            <v>0</v>
          </cell>
          <cell r="N188">
            <v>0</v>
          </cell>
          <cell r="O188">
            <v>34</v>
          </cell>
          <cell r="P188">
            <v>136000</v>
          </cell>
        </row>
        <row r="189">
          <cell r="A189">
            <v>17</v>
          </cell>
          <cell r="B189" t="str">
            <v xml:space="preserve">   12/C 2.0 sq.mm </v>
          </cell>
          <cell r="C189">
            <v>2500</v>
          </cell>
          <cell r="D189" t="str">
            <v>M</v>
          </cell>
          <cell r="E189">
            <v>38</v>
          </cell>
          <cell r="F189">
            <v>95000</v>
          </cell>
          <cell r="H189">
            <v>0</v>
          </cell>
          <cell r="I189">
            <v>0.13800000000000001</v>
          </cell>
          <cell r="J189">
            <v>345</v>
          </cell>
          <cell r="K189">
            <v>38</v>
          </cell>
          <cell r="L189">
            <v>95000</v>
          </cell>
          <cell r="M189">
            <v>0</v>
          </cell>
          <cell r="N189">
            <v>0</v>
          </cell>
          <cell r="O189">
            <v>39</v>
          </cell>
          <cell r="P189">
            <v>97500</v>
          </cell>
        </row>
        <row r="190">
          <cell r="A190">
            <v>18</v>
          </cell>
          <cell r="B190" t="str">
            <v xml:space="preserve">   19/C 2.0 sq.mm </v>
          </cell>
          <cell r="C190">
            <v>1950</v>
          </cell>
          <cell r="D190" t="str">
            <v>M</v>
          </cell>
          <cell r="E190">
            <v>57</v>
          </cell>
          <cell r="F190">
            <v>111150</v>
          </cell>
          <cell r="H190">
            <v>0</v>
          </cell>
          <cell r="I190">
            <v>0.17399999999999999</v>
          </cell>
          <cell r="J190">
            <v>339</v>
          </cell>
          <cell r="K190">
            <v>57</v>
          </cell>
          <cell r="L190">
            <v>111150</v>
          </cell>
          <cell r="M190">
            <v>0</v>
          </cell>
          <cell r="N190">
            <v>0</v>
          </cell>
          <cell r="O190">
            <v>49</v>
          </cell>
          <cell r="P190">
            <v>95550</v>
          </cell>
        </row>
        <row r="191">
          <cell r="A191">
            <v>19</v>
          </cell>
          <cell r="B191" t="str">
            <v xml:space="preserve">   30/C 2.0 sq.mm </v>
          </cell>
          <cell r="C191">
            <v>1900</v>
          </cell>
          <cell r="D191" t="str">
            <v>M</v>
          </cell>
          <cell r="E191">
            <v>92</v>
          </cell>
          <cell r="F191">
            <v>174800</v>
          </cell>
          <cell r="H191">
            <v>0</v>
          </cell>
          <cell r="I191">
            <v>0.21199999999999999</v>
          </cell>
          <cell r="J191">
            <v>403</v>
          </cell>
          <cell r="K191">
            <v>92</v>
          </cell>
          <cell r="L191">
            <v>174800</v>
          </cell>
          <cell r="M191">
            <v>0</v>
          </cell>
          <cell r="N191">
            <v>0</v>
          </cell>
          <cell r="O191">
            <v>59</v>
          </cell>
          <cell r="P191">
            <v>112100</v>
          </cell>
        </row>
        <row r="192">
          <cell r="A192">
            <v>20</v>
          </cell>
          <cell r="B192" t="str">
            <v>600V SHIELDED CABLE, 8P-#14AWG</v>
          </cell>
          <cell r="C192">
            <v>300</v>
          </cell>
          <cell r="D192" t="str">
            <v>M</v>
          </cell>
          <cell r="E192">
            <v>83</v>
          </cell>
          <cell r="F192">
            <v>24900</v>
          </cell>
          <cell r="H192">
            <v>0</v>
          </cell>
          <cell r="I192">
            <v>0.16</v>
          </cell>
          <cell r="J192">
            <v>48</v>
          </cell>
          <cell r="K192">
            <v>83</v>
          </cell>
          <cell r="L192">
            <v>24900</v>
          </cell>
          <cell r="M192">
            <v>0</v>
          </cell>
          <cell r="N192">
            <v>0</v>
          </cell>
          <cell r="O192">
            <v>45</v>
          </cell>
          <cell r="P192">
            <v>13500</v>
          </cell>
        </row>
        <row r="193">
          <cell r="E193">
            <v>0</v>
          </cell>
          <cell r="F193">
            <v>0</v>
          </cell>
          <cell r="H193">
            <v>0</v>
          </cell>
          <cell r="I193">
            <v>0</v>
          </cell>
          <cell r="J193">
            <v>0</v>
          </cell>
          <cell r="K193">
            <v>0</v>
          </cell>
          <cell r="L193">
            <v>0</v>
          </cell>
          <cell r="M193">
            <v>0</v>
          </cell>
          <cell r="N193">
            <v>0</v>
          </cell>
          <cell r="O193">
            <v>0</v>
          </cell>
          <cell r="P193">
            <v>0</v>
          </cell>
        </row>
        <row r="194">
          <cell r="B194" t="str">
            <v>8KV POWER CABLE, XLPE INSU. PVC JACKET</v>
          </cell>
          <cell r="E194">
            <v>0</v>
          </cell>
          <cell r="F194">
            <v>0</v>
          </cell>
          <cell r="H194">
            <v>0</v>
          </cell>
          <cell r="I194">
            <v>0</v>
          </cell>
          <cell r="J194">
            <v>0</v>
          </cell>
          <cell r="K194">
            <v>0</v>
          </cell>
          <cell r="L194">
            <v>0</v>
          </cell>
          <cell r="M194">
            <v>0</v>
          </cell>
          <cell r="N194">
            <v>0</v>
          </cell>
          <cell r="O194">
            <v>0</v>
          </cell>
          <cell r="P194">
            <v>0</v>
          </cell>
        </row>
        <row r="195">
          <cell r="A195">
            <v>21</v>
          </cell>
          <cell r="B195" t="str">
            <v xml:space="preserve">    3/C  38 sq.mm </v>
          </cell>
          <cell r="C195">
            <v>880</v>
          </cell>
          <cell r="D195" t="str">
            <v>M</v>
          </cell>
          <cell r="E195">
            <v>268</v>
          </cell>
          <cell r="F195">
            <v>235840</v>
          </cell>
          <cell r="H195">
            <v>0</v>
          </cell>
          <cell r="I195">
            <v>0.32100000000000001</v>
          </cell>
          <cell r="J195">
            <v>282</v>
          </cell>
          <cell r="K195">
            <v>268</v>
          </cell>
          <cell r="L195">
            <v>235840</v>
          </cell>
          <cell r="M195">
            <v>0</v>
          </cell>
          <cell r="N195">
            <v>0</v>
          </cell>
          <cell r="O195">
            <v>90</v>
          </cell>
          <cell r="P195">
            <v>79200</v>
          </cell>
        </row>
        <row r="196">
          <cell r="A196">
            <v>22</v>
          </cell>
          <cell r="B196" t="str">
            <v xml:space="preserve">    3/C  60 sq.mm </v>
          </cell>
          <cell r="C196">
            <v>200</v>
          </cell>
          <cell r="D196" t="str">
            <v>M</v>
          </cell>
          <cell r="E196">
            <v>367</v>
          </cell>
          <cell r="F196">
            <v>73400</v>
          </cell>
          <cell r="H196">
            <v>0</v>
          </cell>
          <cell r="I196">
            <v>0.38800000000000001</v>
          </cell>
          <cell r="J196">
            <v>78</v>
          </cell>
          <cell r="K196">
            <v>367</v>
          </cell>
          <cell r="L196">
            <v>73400</v>
          </cell>
          <cell r="M196">
            <v>0</v>
          </cell>
          <cell r="N196">
            <v>0</v>
          </cell>
          <cell r="O196">
            <v>109</v>
          </cell>
          <cell r="P196">
            <v>21800</v>
          </cell>
        </row>
        <row r="197">
          <cell r="A197">
            <v>23</v>
          </cell>
          <cell r="B197" t="str">
            <v xml:space="preserve">    1/C 100 sq.mm </v>
          </cell>
          <cell r="C197">
            <v>4800</v>
          </cell>
          <cell r="D197" t="str">
            <v>M</v>
          </cell>
          <cell r="E197">
            <v>148</v>
          </cell>
          <cell r="F197">
            <v>710400</v>
          </cell>
          <cell r="H197">
            <v>0</v>
          </cell>
          <cell r="I197">
            <v>0.22500000000000001</v>
          </cell>
          <cell r="J197">
            <v>1080</v>
          </cell>
          <cell r="K197">
            <v>148</v>
          </cell>
          <cell r="L197">
            <v>710400</v>
          </cell>
          <cell r="M197">
            <v>0</v>
          </cell>
          <cell r="N197">
            <v>0</v>
          </cell>
          <cell r="O197">
            <v>63</v>
          </cell>
          <cell r="P197">
            <v>302400</v>
          </cell>
        </row>
        <row r="198">
          <cell r="A198">
            <v>24</v>
          </cell>
          <cell r="B198" t="str">
            <v xml:space="preserve">    1/C 200 sq.mm </v>
          </cell>
          <cell r="C198">
            <v>1000</v>
          </cell>
          <cell r="D198" t="str">
            <v>M</v>
          </cell>
          <cell r="E198">
            <v>246</v>
          </cell>
          <cell r="F198">
            <v>246000</v>
          </cell>
          <cell r="H198">
            <v>0</v>
          </cell>
          <cell r="I198">
            <v>0.28699999999999998</v>
          </cell>
          <cell r="J198">
            <v>287</v>
          </cell>
          <cell r="K198">
            <v>246</v>
          </cell>
          <cell r="L198">
            <v>246000</v>
          </cell>
          <cell r="M198">
            <v>0</v>
          </cell>
          <cell r="N198">
            <v>0</v>
          </cell>
          <cell r="O198">
            <v>80</v>
          </cell>
          <cell r="P198">
            <v>80000</v>
          </cell>
        </row>
        <row r="199">
          <cell r="A199">
            <v>25</v>
          </cell>
          <cell r="B199" t="str">
            <v xml:space="preserve">    1/C 250 sq.mm </v>
          </cell>
          <cell r="C199">
            <v>17500</v>
          </cell>
          <cell r="D199" t="str">
            <v>M</v>
          </cell>
          <cell r="E199">
            <v>306</v>
          </cell>
          <cell r="F199">
            <v>5355000</v>
          </cell>
          <cell r="H199">
            <v>0</v>
          </cell>
          <cell r="I199">
            <v>0.27400000000000002</v>
          </cell>
          <cell r="J199">
            <v>4795</v>
          </cell>
          <cell r="K199">
            <v>306</v>
          </cell>
          <cell r="L199">
            <v>5355000</v>
          </cell>
          <cell r="M199">
            <v>0</v>
          </cell>
          <cell r="N199">
            <v>0</v>
          </cell>
          <cell r="O199">
            <v>77</v>
          </cell>
          <cell r="P199">
            <v>1347500</v>
          </cell>
        </row>
        <row r="200">
          <cell r="F200">
            <v>0</v>
          </cell>
          <cell r="H200">
            <v>0</v>
          </cell>
          <cell r="J200">
            <v>0</v>
          </cell>
          <cell r="K200">
            <v>0</v>
          </cell>
          <cell r="L200">
            <v>0</v>
          </cell>
          <cell r="M200">
            <v>0</v>
          </cell>
          <cell r="N200">
            <v>0</v>
          </cell>
          <cell r="O200">
            <v>0</v>
          </cell>
          <cell r="P200">
            <v>0</v>
          </cell>
        </row>
        <row r="201">
          <cell r="B201" t="str">
            <v>8KV TERMINATION KIT, HEAT SHRINKABLE TYPE</v>
          </cell>
          <cell r="F201">
            <v>0</v>
          </cell>
          <cell r="H201">
            <v>0</v>
          </cell>
          <cell r="J201">
            <v>0</v>
          </cell>
          <cell r="K201">
            <v>0</v>
          </cell>
          <cell r="L201">
            <v>0</v>
          </cell>
          <cell r="M201">
            <v>0</v>
          </cell>
          <cell r="N201">
            <v>0</v>
          </cell>
          <cell r="O201">
            <v>0</v>
          </cell>
          <cell r="P201">
            <v>0</v>
          </cell>
        </row>
        <row r="202">
          <cell r="A202">
            <v>26</v>
          </cell>
          <cell r="B202" t="str">
            <v xml:space="preserve">    3/C  38 sq.mm </v>
          </cell>
          <cell r="C202">
            <v>8</v>
          </cell>
          <cell r="D202" t="str">
            <v>SET</v>
          </cell>
          <cell r="E202">
            <v>4330</v>
          </cell>
          <cell r="F202">
            <v>34640</v>
          </cell>
          <cell r="H202">
            <v>0</v>
          </cell>
          <cell r="I202">
            <v>5</v>
          </cell>
          <cell r="J202">
            <v>40</v>
          </cell>
          <cell r="K202">
            <v>4330</v>
          </cell>
          <cell r="L202">
            <v>34640</v>
          </cell>
          <cell r="M202">
            <v>0</v>
          </cell>
          <cell r="N202">
            <v>0</v>
          </cell>
          <cell r="O202">
            <v>1400</v>
          </cell>
          <cell r="P202">
            <v>11200</v>
          </cell>
        </row>
        <row r="203">
          <cell r="A203">
            <v>27</v>
          </cell>
          <cell r="B203" t="str">
            <v xml:space="preserve">    3/C  60 sq.mm </v>
          </cell>
          <cell r="C203">
            <v>10</v>
          </cell>
          <cell r="D203" t="str">
            <v>SET</v>
          </cell>
          <cell r="E203">
            <v>4330</v>
          </cell>
          <cell r="F203">
            <v>43300</v>
          </cell>
          <cell r="H203">
            <v>0</v>
          </cell>
          <cell r="I203">
            <v>6</v>
          </cell>
          <cell r="J203">
            <v>60</v>
          </cell>
          <cell r="K203">
            <v>4330</v>
          </cell>
          <cell r="L203">
            <v>43300</v>
          </cell>
          <cell r="M203">
            <v>0</v>
          </cell>
          <cell r="N203">
            <v>0</v>
          </cell>
          <cell r="O203">
            <v>1680</v>
          </cell>
          <cell r="P203">
            <v>16800</v>
          </cell>
        </row>
        <row r="204">
          <cell r="A204">
            <v>28</v>
          </cell>
          <cell r="B204" t="str">
            <v xml:space="preserve">   1/C 100 sq.mm </v>
          </cell>
          <cell r="C204">
            <v>30</v>
          </cell>
          <cell r="D204" t="str">
            <v>SET</v>
          </cell>
          <cell r="E204">
            <v>1170</v>
          </cell>
          <cell r="F204">
            <v>35100</v>
          </cell>
          <cell r="H204">
            <v>0</v>
          </cell>
          <cell r="I204">
            <v>3.5</v>
          </cell>
          <cell r="J204">
            <v>105</v>
          </cell>
          <cell r="K204">
            <v>1170</v>
          </cell>
          <cell r="L204">
            <v>35100</v>
          </cell>
          <cell r="M204">
            <v>0</v>
          </cell>
          <cell r="N204">
            <v>0</v>
          </cell>
          <cell r="O204">
            <v>980</v>
          </cell>
          <cell r="P204">
            <v>29400</v>
          </cell>
        </row>
        <row r="205">
          <cell r="A205">
            <v>29</v>
          </cell>
          <cell r="B205" t="str">
            <v xml:space="preserve">    1/C 200 sq.mm </v>
          </cell>
          <cell r="C205">
            <v>9</v>
          </cell>
          <cell r="D205" t="str">
            <v>SET</v>
          </cell>
          <cell r="E205">
            <v>1550</v>
          </cell>
          <cell r="F205">
            <v>13950</v>
          </cell>
          <cell r="H205">
            <v>0</v>
          </cell>
          <cell r="I205">
            <v>4.5</v>
          </cell>
          <cell r="J205">
            <v>41</v>
          </cell>
          <cell r="K205">
            <v>1550</v>
          </cell>
          <cell r="L205">
            <v>13950</v>
          </cell>
          <cell r="M205">
            <v>0</v>
          </cell>
          <cell r="N205">
            <v>0</v>
          </cell>
          <cell r="O205">
            <v>1260</v>
          </cell>
          <cell r="P205">
            <v>11340</v>
          </cell>
        </row>
        <row r="206">
          <cell r="A206">
            <v>30</v>
          </cell>
          <cell r="B206" t="str">
            <v xml:space="preserve">    1/C 250 sq.mm </v>
          </cell>
          <cell r="C206">
            <v>40</v>
          </cell>
          <cell r="D206" t="str">
            <v>SET</v>
          </cell>
          <cell r="E206">
            <v>1585</v>
          </cell>
          <cell r="F206">
            <v>63400</v>
          </cell>
          <cell r="H206">
            <v>0</v>
          </cell>
          <cell r="I206">
            <v>4.5</v>
          </cell>
          <cell r="J206">
            <v>180</v>
          </cell>
          <cell r="K206">
            <v>1585</v>
          </cell>
          <cell r="L206">
            <v>63400</v>
          </cell>
          <cell r="M206">
            <v>0</v>
          </cell>
          <cell r="N206">
            <v>0</v>
          </cell>
          <cell r="O206">
            <v>1260</v>
          </cell>
          <cell r="P206">
            <v>50400</v>
          </cell>
        </row>
        <row r="207">
          <cell r="F207">
            <v>0</v>
          </cell>
          <cell r="H207">
            <v>0</v>
          </cell>
          <cell r="J207">
            <v>0</v>
          </cell>
          <cell r="K207">
            <v>0</v>
          </cell>
          <cell r="L207">
            <v>0</v>
          </cell>
          <cell r="M207">
            <v>0</v>
          </cell>
          <cell r="N207">
            <v>0</v>
          </cell>
          <cell r="O207">
            <v>0</v>
          </cell>
          <cell r="P207">
            <v>0</v>
          </cell>
        </row>
        <row r="208">
          <cell r="B208" t="str">
            <v xml:space="preserve"> RSG CONDUIT WITH COUPLING, THICK WALL</v>
          </cell>
          <cell r="F208">
            <v>0</v>
          </cell>
          <cell r="H208">
            <v>0</v>
          </cell>
          <cell r="J208">
            <v>0</v>
          </cell>
          <cell r="K208">
            <v>0</v>
          </cell>
          <cell r="L208">
            <v>0</v>
          </cell>
          <cell r="M208">
            <v>0</v>
          </cell>
          <cell r="N208">
            <v>0</v>
          </cell>
          <cell r="O208">
            <v>0</v>
          </cell>
          <cell r="P208">
            <v>0</v>
          </cell>
        </row>
        <row r="209">
          <cell r="B209" t="str">
            <v xml:space="preserve"> (ANSI C80.1 NPT THREADED)</v>
          </cell>
          <cell r="F209">
            <v>0</v>
          </cell>
          <cell r="H209">
            <v>0</v>
          </cell>
          <cell r="J209">
            <v>0</v>
          </cell>
          <cell r="K209">
            <v>0</v>
          </cell>
          <cell r="L209">
            <v>0</v>
          </cell>
          <cell r="M209">
            <v>0</v>
          </cell>
          <cell r="N209">
            <v>0</v>
          </cell>
          <cell r="O209">
            <v>0</v>
          </cell>
          <cell r="P209">
            <v>0</v>
          </cell>
        </row>
        <row r="210">
          <cell r="A210">
            <v>31</v>
          </cell>
          <cell r="B210" t="str">
            <v xml:space="preserve">     1"</v>
          </cell>
          <cell r="C210">
            <v>800</v>
          </cell>
          <cell r="D210" t="str">
            <v>M</v>
          </cell>
          <cell r="E210">
            <v>49</v>
          </cell>
          <cell r="F210">
            <v>39200</v>
          </cell>
          <cell r="H210">
            <v>0</v>
          </cell>
          <cell r="I210">
            <v>0.54</v>
          </cell>
          <cell r="J210">
            <v>432</v>
          </cell>
          <cell r="K210">
            <v>49</v>
          </cell>
          <cell r="L210">
            <v>39200</v>
          </cell>
          <cell r="M210">
            <v>0</v>
          </cell>
          <cell r="N210">
            <v>0</v>
          </cell>
          <cell r="O210">
            <v>151</v>
          </cell>
          <cell r="P210">
            <v>120800</v>
          </cell>
        </row>
        <row r="211">
          <cell r="A211">
            <v>32</v>
          </cell>
          <cell r="B211" t="str">
            <v xml:space="preserve">     2"</v>
          </cell>
          <cell r="C211">
            <v>1000</v>
          </cell>
          <cell r="D211" t="str">
            <v>M</v>
          </cell>
          <cell r="E211">
            <v>105</v>
          </cell>
          <cell r="F211">
            <v>105000</v>
          </cell>
          <cell r="H211">
            <v>0</v>
          </cell>
          <cell r="I211">
            <v>0.98</v>
          </cell>
          <cell r="J211">
            <v>980</v>
          </cell>
          <cell r="K211">
            <v>105</v>
          </cell>
          <cell r="L211">
            <v>105000</v>
          </cell>
          <cell r="M211">
            <v>0</v>
          </cell>
          <cell r="N211">
            <v>0</v>
          </cell>
          <cell r="O211">
            <v>274</v>
          </cell>
          <cell r="P211">
            <v>274000</v>
          </cell>
        </row>
        <row r="212">
          <cell r="A212">
            <v>33</v>
          </cell>
          <cell r="B212" t="str">
            <v xml:space="preserve">     4"</v>
          </cell>
          <cell r="C212">
            <v>350</v>
          </cell>
          <cell r="D212" t="str">
            <v>M</v>
          </cell>
          <cell r="E212">
            <v>343</v>
          </cell>
          <cell r="F212">
            <v>120050</v>
          </cell>
          <cell r="H212">
            <v>0</v>
          </cell>
          <cell r="I212">
            <v>1.85</v>
          </cell>
          <cell r="J212">
            <v>648</v>
          </cell>
          <cell r="K212">
            <v>343</v>
          </cell>
          <cell r="L212">
            <v>120050</v>
          </cell>
          <cell r="M212">
            <v>0</v>
          </cell>
          <cell r="N212">
            <v>0</v>
          </cell>
          <cell r="O212">
            <v>518</v>
          </cell>
          <cell r="P212">
            <v>181300</v>
          </cell>
        </row>
        <row r="213">
          <cell r="A213">
            <v>34</v>
          </cell>
          <cell r="B213" t="str">
            <v xml:space="preserve">     6"</v>
          </cell>
          <cell r="C213">
            <v>50</v>
          </cell>
          <cell r="D213" t="str">
            <v>M</v>
          </cell>
          <cell r="E213">
            <v>840</v>
          </cell>
          <cell r="F213">
            <v>42000</v>
          </cell>
          <cell r="H213">
            <v>0</v>
          </cell>
          <cell r="I213">
            <v>2.72</v>
          </cell>
          <cell r="J213">
            <v>136</v>
          </cell>
          <cell r="K213">
            <v>840</v>
          </cell>
          <cell r="L213">
            <v>42000</v>
          </cell>
          <cell r="M213">
            <v>0</v>
          </cell>
          <cell r="N213">
            <v>0</v>
          </cell>
          <cell r="O213">
            <v>762</v>
          </cell>
          <cell r="P213">
            <v>38100</v>
          </cell>
        </row>
        <row r="214">
          <cell r="E214" t="str">
            <v xml:space="preserve"> </v>
          </cell>
          <cell r="F214">
            <v>0</v>
          </cell>
          <cell r="H214">
            <v>0</v>
          </cell>
          <cell r="J214">
            <v>0</v>
          </cell>
          <cell r="K214">
            <v>0</v>
          </cell>
          <cell r="L214">
            <v>0</v>
          </cell>
          <cell r="M214">
            <v>0</v>
          </cell>
          <cell r="N214">
            <v>0</v>
          </cell>
          <cell r="O214">
            <v>0</v>
          </cell>
          <cell r="P214">
            <v>0</v>
          </cell>
        </row>
        <row r="215">
          <cell r="B215" t="str">
            <v xml:space="preserve"> FLEXIBLE CONDUIT, LIQUID-TIGHT, UA TYPE</v>
          </cell>
          <cell r="F215">
            <v>0</v>
          </cell>
          <cell r="H215">
            <v>0</v>
          </cell>
          <cell r="J215">
            <v>0</v>
          </cell>
          <cell r="K215">
            <v>0</v>
          </cell>
          <cell r="L215">
            <v>0</v>
          </cell>
          <cell r="M215">
            <v>0</v>
          </cell>
          <cell r="N215">
            <v>0</v>
          </cell>
          <cell r="O215">
            <v>0</v>
          </cell>
          <cell r="P215">
            <v>0</v>
          </cell>
        </row>
        <row r="216">
          <cell r="A216">
            <v>35</v>
          </cell>
          <cell r="B216" t="str">
            <v xml:space="preserve">     1", 0.6M LG., W/TWO CONNECTORS</v>
          </cell>
          <cell r="C216">
            <v>20</v>
          </cell>
          <cell r="D216" t="str">
            <v>M</v>
          </cell>
          <cell r="E216">
            <v>191</v>
          </cell>
          <cell r="F216">
            <v>3820</v>
          </cell>
          <cell r="H216">
            <v>0</v>
          </cell>
          <cell r="I216">
            <v>0.64</v>
          </cell>
          <cell r="J216">
            <v>13</v>
          </cell>
          <cell r="K216">
            <v>191</v>
          </cell>
          <cell r="L216">
            <v>3820</v>
          </cell>
          <cell r="M216">
            <v>0</v>
          </cell>
          <cell r="N216">
            <v>0</v>
          </cell>
          <cell r="O216">
            <v>179</v>
          </cell>
          <cell r="P216">
            <v>3580</v>
          </cell>
        </row>
        <row r="217">
          <cell r="A217">
            <v>36</v>
          </cell>
          <cell r="B217" t="str">
            <v xml:space="preserve">    2", 0.6M LG., W/TWO CONNECTORS</v>
          </cell>
          <cell r="C217">
            <v>25</v>
          </cell>
          <cell r="D217" t="str">
            <v>M</v>
          </cell>
          <cell r="E217">
            <v>446</v>
          </cell>
          <cell r="F217">
            <v>11150</v>
          </cell>
          <cell r="H217">
            <v>0</v>
          </cell>
          <cell r="I217">
            <v>1.1599999999999999</v>
          </cell>
          <cell r="J217">
            <v>29</v>
          </cell>
          <cell r="K217">
            <v>446</v>
          </cell>
          <cell r="L217">
            <v>11150</v>
          </cell>
          <cell r="M217">
            <v>0</v>
          </cell>
          <cell r="N217">
            <v>0</v>
          </cell>
          <cell r="O217">
            <v>325</v>
          </cell>
          <cell r="P217">
            <v>8125</v>
          </cell>
        </row>
        <row r="218">
          <cell r="A218">
            <v>37</v>
          </cell>
          <cell r="B218" t="str">
            <v xml:space="preserve">    4", 0.6M LG., W/TWO CONNECTORS</v>
          </cell>
          <cell r="C218">
            <v>20</v>
          </cell>
          <cell r="D218" t="str">
            <v>M</v>
          </cell>
          <cell r="E218">
            <v>1307</v>
          </cell>
          <cell r="F218">
            <v>26140</v>
          </cell>
          <cell r="H218">
            <v>0</v>
          </cell>
          <cell r="I218">
            <v>2.08</v>
          </cell>
          <cell r="J218">
            <v>42</v>
          </cell>
          <cell r="K218">
            <v>1307</v>
          </cell>
          <cell r="L218">
            <v>26140</v>
          </cell>
          <cell r="M218">
            <v>0</v>
          </cell>
          <cell r="N218">
            <v>0</v>
          </cell>
          <cell r="O218">
            <v>582</v>
          </cell>
          <cell r="P218">
            <v>11640</v>
          </cell>
        </row>
        <row r="219">
          <cell r="F219">
            <v>0</v>
          </cell>
          <cell r="H219">
            <v>0</v>
          </cell>
          <cell r="J219">
            <v>0</v>
          </cell>
          <cell r="K219">
            <v>0</v>
          </cell>
          <cell r="L219">
            <v>0</v>
          </cell>
          <cell r="M219">
            <v>0</v>
          </cell>
          <cell r="N219">
            <v>0</v>
          </cell>
          <cell r="O219">
            <v>0</v>
          </cell>
          <cell r="P219">
            <v>0</v>
          </cell>
        </row>
        <row r="220">
          <cell r="A220">
            <v>38</v>
          </cell>
          <cell r="B220" t="str">
            <v xml:space="preserve"> HOT DIPPED GALVANIZED CONDUIT FITTING</v>
          </cell>
          <cell r="C220">
            <v>1</v>
          </cell>
          <cell r="D220" t="str">
            <v>LOT</v>
          </cell>
          <cell r="E220">
            <v>612500</v>
          </cell>
          <cell r="F220">
            <v>612500</v>
          </cell>
          <cell r="H220">
            <v>0</v>
          </cell>
          <cell r="I220">
            <v>658.8</v>
          </cell>
          <cell r="J220">
            <v>659</v>
          </cell>
          <cell r="K220">
            <v>612500</v>
          </cell>
          <cell r="L220">
            <v>612500</v>
          </cell>
          <cell r="M220">
            <v>0</v>
          </cell>
          <cell r="N220">
            <v>0</v>
          </cell>
          <cell r="O220">
            <v>184464</v>
          </cell>
          <cell r="P220">
            <v>184464</v>
          </cell>
        </row>
        <row r="221">
          <cell r="B221" t="str">
            <v xml:space="preserve"> SEALING FITTING, UNION, CLAMP….</v>
          </cell>
          <cell r="F221">
            <v>0</v>
          </cell>
          <cell r="H221">
            <v>0</v>
          </cell>
          <cell r="J221">
            <v>0</v>
          </cell>
          <cell r="K221">
            <v>0</v>
          </cell>
          <cell r="L221">
            <v>0</v>
          </cell>
          <cell r="M221">
            <v>0</v>
          </cell>
          <cell r="N221">
            <v>0</v>
          </cell>
          <cell r="O221">
            <v>0</v>
          </cell>
          <cell r="P221">
            <v>0</v>
          </cell>
        </row>
        <row r="222">
          <cell r="F222">
            <v>0</v>
          </cell>
          <cell r="H222">
            <v>0</v>
          </cell>
          <cell r="J222">
            <v>0</v>
          </cell>
          <cell r="K222">
            <v>0</v>
          </cell>
          <cell r="L222">
            <v>0</v>
          </cell>
          <cell r="M222">
            <v>0</v>
          </cell>
          <cell r="N222">
            <v>0</v>
          </cell>
          <cell r="O222">
            <v>0</v>
          </cell>
          <cell r="P222">
            <v>0</v>
          </cell>
        </row>
        <row r="223">
          <cell r="A223">
            <v>39</v>
          </cell>
          <cell r="B223" t="str">
            <v xml:space="preserve"> HOT DIPPED GALVANIZED STEEL SUPPORT, FOR CONDUIT</v>
          </cell>
          <cell r="C223">
            <v>1100</v>
          </cell>
          <cell r="D223" t="str">
            <v>KG</v>
          </cell>
          <cell r="E223">
            <v>20</v>
          </cell>
          <cell r="F223">
            <v>22000</v>
          </cell>
          <cell r="H223">
            <v>0</v>
          </cell>
          <cell r="I223">
            <v>0.15</v>
          </cell>
          <cell r="J223">
            <v>165</v>
          </cell>
          <cell r="K223">
            <v>20</v>
          </cell>
          <cell r="L223">
            <v>22000</v>
          </cell>
          <cell r="M223">
            <v>0</v>
          </cell>
          <cell r="N223">
            <v>0</v>
          </cell>
          <cell r="O223">
            <v>42</v>
          </cell>
          <cell r="P223">
            <v>46200</v>
          </cell>
        </row>
        <row r="224">
          <cell r="F224">
            <v>0</v>
          </cell>
          <cell r="H224">
            <v>0</v>
          </cell>
          <cell r="J224">
            <v>0</v>
          </cell>
          <cell r="K224">
            <v>0</v>
          </cell>
          <cell r="L224">
            <v>0</v>
          </cell>
          <cell r="M224">
            <v>0</v>
          </cell>
          <cell r="N224">
            <v>0</v>
          </cell>
          <cell r="O224">
            <v>0</v>
          </cell>
          <cell r="P224">
            <v>0</v>
          </cell>
        </row>
        <row r="225">
          <cell r="A225">
            <v>40</v>
          </cell>
          <cell r="B225" t="str">
            <v xml:space="preserve"> PUSH BUTTON  STATION, "START-STOP" TYPE,</v>
          </cell>
          <cell r="C225">
            <v>20</v>
          </cell>
          <cell r="D225" t="str">
            <v>SET</v>
          </cell>
          <cell r="E225">
            <v>3600</v>
          </cell>
          <cell r="F225">
            <v>72000</v>
          </cell>
          <cell r="H225">
            <v>0</v>
          </cell>
          <cell r="I225">
            <v>6</v>
          </cell>
          <cell r="J225">
            <v>120</v>
          </cell>
          <cell r="K225">
            <v>3600</v>
          </cell>
          <cell r="L225">
            <v>72000</v>
          </cell>
          <cell r="M225">
            <v>0</v>
          </cell>
          <cell r="N225">
            <v>0</v>
          </cell>
          <cell r="O225">
            <v>1680</v>
          </cell>
          <cell r="P225">
            <v>33600</v>
          </cell>
        </row>
        <row r="226">
          <cell r="B226" t="str">
            <v xml:space="preserve"> FOR CLASS 1, DIV. 2 GROUP D, NEMA-4X</v>
          </cell>
          <cell r="F226">
            <v>0</v>
          </cell>
          <cell r="H226">
            <v>0</v>
          </cell>
          <cell r="J226">
            <v>0</v>
          </cell>
          <cell r="K226">
            <v>0</v>
          </cell>
          <cell r="L226">
            <v>0</v>
          </cell>
          <cell r="M226">
            <v>0</v>
          </cell>
          <cell r="N226">
            <v>0</v>
          </cell>
          <cell r="O226">
            <v>0</v>
          </cell>
          <cell r="P226">
            <v>0</v>
          </cell>
        </row>
        <row r="227">
          <cell r="F227">
            <v>0</v>
          </cell>
          <cell r="H227">
            <v>0</v>
          </cell>
          <cell r="J227">
            <v>0</v>
          </cell>
          <cell r="K227">
            <v>0</v>
          </cell>
          <cell r="L227">
            <v>0</v>
          </cell>
          <cell r="M227">
            <v>0</v>
          </cell>
          <cell r="N227">
            <v>0</v>
          </cell>
          <cell r="O227">
            <v>0</v>
          </cell>
          <cell r="P227">
            <v>0</v>
          </cell>
        </row>
        <row r="228">
          <cell r="A228">
            <v>41</v>
          </cell>
          <cell r="B228" t="str">
            <v xml:space="preserve"> PUSH BUTTON  STATION, "START-STOP" TYPE, WITH LAMP x 1PC</v>
          </cell>
          <cell r="C228">
            <v>12</v>
          </cell>
          <cell r="D228" t="str">
            <v>SET</v>
          </cell>
          <cell r="E228">
            <v>6800</v>
          </cell>
          <cell r="F228">
            <v>81600</v>
          </cell>
          <cell r="H228">
            <v>0</v>
          </cell>
          <cell r="I228">
            <v>7</v>
          </cell>
          <cell r="J228">
            <v>84</v>
          </cell>
          <cell r="K228">
            <v>6800</v>
          </cell>
          <cell r="L228">
            <v>81600</v>
          </cell>
          <cell r="M228">
            <v>0</v>
          </cell>
          <cell r="N228">
            <v>0</v>
          </cell>
          <cell r="O228">
            <v>1960</v>
          </cell>
          <cell r="P228">
            <v>23520</v>
          </cell>
        </row>
        <row r="229">
          <cell r="B229" t="str">
            <v xml:space="preserve"> FOR CLASS 1, DIV. 2 GROUP D, NEMA-4X</v>
          </cell>
          <cell r="F229">
            <v>0</v>
          </cell>
          <cell r="H229">
            <v>0</v>
          </cell>
          <cell r="J229">
            <v>0</v>
          </cell>
          <cell r="K229">
            <v>0</v>
          </cell>
          <cell r="L229">
            <v>0</v>
          </cell>
          <cell r="M229">
            <v>0</v>
          </cell>
          <cell r="N229">
            <v>0</v>
          </cell>
          <cell r="O229">
            <v>0</v>
          </cell>
          <cell r="P229">
            <v>0</v>
          </cell>
        </row>
        <row r="230">
          <cell r="F230">
            <v>0</v>
          </cell>
          <cell r="H230">
            <v>0</v>
          </cell>
          <cell r="J230">
            <v>0</v>
          </cell>
          <cell r="K230">
            <v>0</v>
          </cell>
          <cell r="L230">
            <v>0</v>
          </cell>
          <cell r="M230">
            <v>0</v>
          </cell>
          <cell r="N230">
            <v>0</v>
          </cell>
          <cell r="O230">
            <v>0</v>
          </cell>
          <cell r="P230">
            <v>0</v>
          </cell>
        </row>
        <row r="231">
          <cell r="A231">
            <v>42</v>
          </cell>
          <cell r="B231" t="str">
            <v xml:space="preserve"> PUSH BUTTON  STATION, "START-STOP" TYPE,</v>
          </cell>
          <cell r="C231">
            <v>20</v>
          </cell>
          <cell r="D231" t="str">
            <v>SET</v>
          </cell>
          <cell r="E231">
            <v>2800</v>
          </cell>
          <cell r="F231">
            <v>56000</v>
          </cell>
          <cell r="H231">
            <v>0</v>
          </cell>
          <cell r="I231">
            <v>5</v>
          </cell>
          <cell r="J231">
            <v>100</v>
          </cell>
          <cell r="K231">
            <v>2800</v>
          </cell>
          <cell r="L231">
            <v>56000</v>
          </cell>
          <cell r="M231">
            <v>0</v>
          </cell>
          <cell r="N231">
            <v>0</v>
          </cell>
          <cell r="O231">
            <v>1400</v>
          </cell>
          <cell r="P231">
            <v>28000</v>
          </cell>
        </row>
        <row r="232">
          <cell r="B232" t="str">
            <v xml:space="preserve"> WEATHER PROOF, NEMA-4X</v>
          </cell>
          <cell r="F232">
            <v>0</v>
          </cell>
          <cell r="H232">
            <v>0</v>
          </cell>
          <cell r="J232">
            <v>0</v>
          </cell>
          <cell r="K232">
            <v>0</v>
          </cell>
          <cell r="L232">
            <v>0</v>
          </cell>
          <cell r="M232">
            <v>0</v>
          </cell>
          <cell r="N232">
            <v>0</v>
          </cell>
          <cell r="O232">
            <v>0</v>
          </cell>
          <cell r="P232">
            <v>0</v>
          </cell>
        </row>
        <row r="233">
          <cell r="F233">
            <v>0</v>
          </cell>
          <cell r="H233">
            <v>0</v>
          </cell>
          <cell r="J233">
            <v>0</v>
          </cell>
          <cell r="K233">
            <v>0</v>
          </cell>
          <cell r="L233">
            <v>0</v>
          </cell>
          <cell r="M233">
            <v>0</v>
          </cell>
          <cell r="N233">
            <v>0</v>
          </cell>
          <cell r="O233">
            <v>0</v>
          </cell>
          <cell r="P233">
            <v>0</v>
          </cell>
        </row>
        <row r="234">
          <cell r="A234">
            <v>43</v>
          </cell>
          <cell r="B234" t="str">
            <v xml:space="preserve"> HOT DIPPED GALVANIZED STEEL SUPPORT, </v>
          </cell>
          <cell r="C234">
            <v>780</v>
          </cell>
          <cell r="D234" t="str">
            <v>KG</v>
          </cell>
          <cell r="E234">
            <v>20</v>
          </cell>
          <cell r="F234">
            <v>15600</v>
          </cell>
          <cell r="H234">
            <v>0</v>
          </cell>
          <cell r="I234">
            <v>0.15</v>
          </cell>
          <cell r="J234">
            <v>117</v>
          </cell>
          <cell r="K234">
            <v>20</v>
          </cell>
          <cell r="L234">
            <v>15600</v>
          </cell>
          <cell r="M234">
            <v>0</v>
          </cell>
          <cell r="N234">
            <v>0</v>
          </cell>
          <cell r="O234">
            <v>42</v>
          </cell>
          <cell r="P234">
            <v>32760</v>
          </cell>
        </row>
        <row r="235">
          <cell r="B235" t="str">
            <v xml:space="preserve"> 1.5M(H) X 52SET FOR PUSH BUTTON STATION</v>
          </cell>
          <cell r="F235">
            <v>0</v>
          </cell>
          <cell r="H235">
            <v>0</v>
          </cell>
          <cell r="J235">
            <v>0</v>
          </cell>
          <cell r="K235">
            <v>0</v>
          </cell>
          <cell r="L235">
            <v>0</v>
          </cell>
          <cell r="M235">
            <v>0</v>
          </cell>
          <cell r="N235">
            <v>0</v>
          </cell>
          <cell r="O235">
            <v>0</v>
          </cell>
          <cell r="P235">
            <v>0</v>
          </cell>
        </row>
        <row r="236">
          <cell r="F236">
            <v>0</v>
          </cell>
          <cell r="H236">
            <v>0</v>
          </cell>
          <cell r="J236">
            <v>0</v>
          </cell>
          <cell r="K236">
            <v>0</v>
          </cell>
          <cell r="L236">
            <v>0</v>
          </cell>
          <cell r="M236">
            <v>0</v>
          </cell>
          <cell r="N236">
            <v>0</v>
          </cell>
          <cell r="O236">
            <v>0</v>
          </cell>
          <cell r="P236">
            <v>0</v>
          </cell>
        </row>
        <row r="237">
          <cell r="A237">
            <v>44</v>
          </cell>
          <cell r="B237" t="str">
            <v>SMALL FOUNDATION FOR PUSH BUTTON STATION</v>
          </cell>
          <cell r="C237">
            <v>52</v>
          </cell>
          <cell r="D237" t="str">
            <v>SET</v>
          </cell>
          <cell r="E237">
            <v>1000</v>
          </cell>
          <cell r="F237">
            <v>52000</v>
          </cell>
          <cell r="H237">
            <v>0</v>
          </cell>
          <cell r="J237">
            <v>0</v>
          </cell>
          <cell r="K237">
            <v>1000</v>
          </cell>
          <cell r="L237">
            <v>52000</v>
          </cell>
          <cell r="M237">
            <v>0</v>
          </cell>
          <cell r="N237">
            <v>0</v>
          </cell>
          <cell r="O237">
            <v>0</v>
          </cell>
          <cell r="P237">
            <v>0</v>
          </cell>
        </row>
        <row r="238">
          <cell r="F238">
            <v>0</v>
          </cell>
          <cell r="H238">
            <v>0</v>
          </cell>
          <cell r="J238">
            <v>0</v>
          </cell>
          <cell r="K238">
            <v>0</v>
          </cell>
          <cell r="L238">
            <v>0</v>
          </cell>
          <cell r="M238">
            <v>0</v>
          </cell>
          <cell r="N238">
            <v>0</v>
          </cell>
          <cell r="O238">
            <v>0</v>
          </cell>
          <cell r="P238">
            <v>0</v>
          </cell>
        </row>
        <row r="239">
          <cell r="B239" t="str">
            <v xml:space="preserve"> CABLE TRAY, LADDER TYPE H.D. GALV. STEEL</v>
          </cell>
          <cell r="F239">
            <v>0</v>
          </cell>
          <cell r="H239">
            <v>0</v>
          </cell>
          <cell r="J239">
            <v>0</v>
          </cell>
          <cell r="K239">
            <v>0</v>
          </cell>
          <cell r="L239">
            <v>0</v>
          </cell>
          <cell r="M239">
            <v>0</v>
          </cell>
          <cell r="N239">
            <v>0</v>
          </cell>
          <cell r="O239">
            <v>0</v>
          </cell>
          <cell r="P239">
            <v>0</v>
          </cell>
        </row>
        <row r="240">
          <cell r="B240" t="str">
            <v xml:space="preserve"> W/ ANODIC TREATMENT &amp; EXPOSY COATING(50u)</v>
          </cell>
          <cell r="F240">
            <v>0</v>
          </cell>
          <cell r="H240">
            <v>0</v>
          </cell>
          <cell r="J240">
            <v>0</v>
          </cell>
          <cell r="K240">
            <v>0</v>
          </cell>
          <cell r="L240">
            <v>0</v>
          </cell>
          <cell r="M240">
            <v>0</v>
          </cell>
          <cell r="N240">
            <v>0</v>
          </cell>
          <cell r="O240">
            <v>0</v>
          </cell>
          <cell r="P240">
            <v>0</v>
          </cell>
        </row>
        <row r="241">
          <cell r="B241" t="str">
            <v xml:space="preserve"> STRAIGHT SECTION, </v>
          </cell>
          <cell r="F241">
            <v>0</v>
          </cell>
          <cell r="H241">
            <v>0</v>
          </cell>
          <cell r="J241">
            <v>0</v>
          </cell>
          <cell r="K241">
            <v>0</v>
          </cell>
          <cell r="L241">
            <v>0</v>
          </cell>
          <cell r="M241">
            <v>0</v>
          </cell>
          <cell r="N241">
            <v>0</v>
          </cell>
          <cell r="O241">
            <v>0</v>
          </cell>
          <cell r="P241">
            <v>0</v>
          </cell>
        </row>
        <row r="242">
          <cell r="A242">
            <v>45</v>
          </cell>
          <cell r="B242" t="str">
            <v xml:space="preserve"> 300 mm  WIDE x 100 mm H</v>
          </cell>
          <cell r="C242">
            <v>230</v>
          </cell>
          <cell r="D242" t="str">
            <v>M</v>
          </cell>
          <cell r="E242">
            <v>328</v>
          </cell>
          <cell r="F242">
            <v>75440</v>
          </cell>
          <cell r="H242">
            <v>0</v>
          </cell>
          <cell r="I242">
            <v>0.74</v>
          </cell>
          <cell r="J242">
            <v>170</v>
          </cell>
          <cell r="K242">
            <v>328</v>
          </cell>
          <cell r="L242">
            <v>75440</v>
          </cell>
          <cell r="M242">
            <v>0</v>
          </cell>
          <cell r="N242">
            <v>0</v>
          </cell>
          <cell r="O242">
            <v>207</v>
          </cell>
          <cell r="P242">
            <v>47610</v>
          </cell>
        </row>
        <row r="243">
          <cell r="A243">
            <v>46</v>
          </cell>
          <cell r="B243" t="str">
            <v xml:space="preserve"> 600 mm WIDE x 100 mm HIGH</v>
          </cell>
          <cell r="C243">
            <v>400</v>
          </cell>
          <cell r="D243" t="str">
            <v>M</v>
          </cell>
          <cell r="E243">
            <v>380</v>
          </cell>
          <cell r="F243">
            <v>152000</v>
          </cell>
          <cell r="H243">
            <v>0</v>
          </cell>
          <cell r="I243">
            <v>0.84</v>
          </cell>
          <cell r="J243">
            <v>336</v>
          </cell>
          <cell r="K243">
            <v>380</v>
          </cell>
          <cell r="L243">
            <v>152000</v>
          </cell>
          <cell r="M243">
            <v>0</v>
          </cell>
          <cell r="N243">
            <v>0</v>
          </cell>
          <cell r="O243">
            <v>235</v>
          </cell>
          <cell r="P243">
            <v>94000</v>
          </cell>
        </row>
        <row r="244">
          <cell r="A244">
            <v>47</v>
          </cell>
          <cell r="B244" t="str">
            <v xml:space="preserve"> 1000 mm WIDE x 100 mm HIGH</v>
          </cell>
          <cell r="C244">
            <v>160</v>
          </cell>
          <cell r="D244" t="str">
            <v>M</v>
          </cell>
          <cell r="E244">
            <v>450</v>
          </cell>
          <cell r="F244">
            <v>72000</v>
          </cell>
          <cell r="H244">
            <v>0</v>
          </cell>
          <cell r="I244">
            <v>1</v>
          </cell>
          <cell r="J244">
            <v>160</v>
          </cell>
          <cell r="K244">
            <v>450</v>
          </cell>
          <cell r="L244">
            <v>72000</v>
          </cell>
          <cell r="M244">
            <v>0</v>
          </cell>
          <cell r="N244">
            <v>0</v>
          </cell>
          <cell r="O244">
            <v>280</v>
          </cell>
          <cell r="P244">
            <v>44800</v>
          </cell>
        </row>
        <row r="245">
          <cell r="F245">
            <v>0</v>
          </cell>
          <cell r="H245">
            <v>0</v>
          </cell>
          <cell r="J245">
            <v>0</v>
          </cell>
          <cell r="K245">
            <v>0</v>
          </cell>
          <cell r="L245">
            <v>0</v>
          </cell>
          <cell r="M245">
            <v>0</v>
          </cell>
          <cell r="N245">
            <v>0</v>
          </cell>
          <cell r="O245">
            <v>0</v>
          </cell>
          <cell r="P245">
            <v>0</v>
          </cell>
        </row>
        <row r="246">
          <cell r="A246">
            <v>48</v>
          </cell>
          <cell r="B246" t="str">
            <v xml:space="preserve"> CABLE TRAY COVER, H.D. GALV. STEEL</v>
          </cell>
          <cell r="C246">
            <v>150</v>
          </cell>
          <cell r="D246" t="str">
            <v>M</v>
          </cell>
          <cell r="E246">
            <v>328</v>
          </cell>
          <cell r="F246">
            <v>49200</v>
          </cell>
          <cell r="H246">
            <v>0</v>
          </cell>
          <cell r="I246">
            <v>0.6</v>
          </cell>
          <cell r="J246">
            <v>90</v>
          </cell>
          <cell r="K246">
            <v>328</v>
          </cell>
          <cell r="L246">
            <v>49200</v>
          </cell>
          <cell r="M246">
            <v>0</v>
          </cell>
          <cell r="N246">
            <v>0</v>
          </cell>
          <cell r="O246">
            <v>168</v>
          </cell>
          <cell r="P246">
            <v>25200</v>
          </cell>
        </row>
        <row r="247">
          <cell r="B247" t="str">
            <v xml:space="preserve"> W/ ANODIC TREATMENT &amp; EXPOSY COATING(50u)</v>
          </cell>
          <cell r="F247">
            <v>0</v>
          </cell>
          <cell r="H247">
            <v>0</v>
          </cell>
          <cell r="J247">
            <v>0</v>
          </cell>
          <cell r="K247">
            <v>0</v>
          </cell>
          <cell r="L247">
            <v>0</v>
          </cell>
          <cell r="M247">
            <v>0</v>
          </cell>
          <cell r="N247">
            <v>0</v>
          </cell>
          <cell r="O247">
            <v>0</v>
          </cell>
          <cell r="P247">
            <v>0</v>
          </cell>
        </row>
        <row r="248">
          <cell r="B248" t="str">
            <v xml:space="preserve"> STRAIGHT SECTION, 600 mm WIDE</v>
          </cell>
          <cell r="F248">
            <v>0</v>
          </cell>
          <cell r="H248">
            <v>0</v>
          </cell>
          <cell r="J248">
            <v>0</v>
          </cell>
          <cell r="K248">
            <v>0</v>
          </cell>
          <cell r="L248">
            <v>0</v>
          </cell>
          <cell r="M248">
            <v>0</v>
          </cell>
          <cell r="N248">
            <v>0</v>
          </cell>
          <cell r="O248">
            <v>0</v>
          </cell>
          <cell r="P248">
            <v>0</v>
          </cell>
        </row>
        <row r="249">
          <cell r="F249">
            <v>0</v>
          </cell>
          <cell r="H249">
            <v>0</v>
          </cell>
          <cell r="J249">
            <v>0</v>
          </cell>
          <cell r="K249">
            <v>0</v>
          </cell>
          <cell r="L249">
            <v>0</v>
          </cell>
          <cell r="M249">
            <v>0</v>
          </cell>
          <cell r="N249">
            <v>0</v>
          </cell>
          <cell r="O249">
            <v>0</v>
          </cell>
          <cell r="P249">
            <v>0</v>
          </cell>
        </row>
        <row r="250">
          <cell r="A250">
            <v>49</v>
          </cell>
          <cell r="B250" t="str">
            <v xml:space="preserve"> CABLE TRAY FITTINGS &amp; ACCESSORIES</v>
          </cell>
          <cell r="C250">
            <v>1</v>
          </cell>
          <cell r="D250" t="str">
            <v>LOT</v>
          </cell>
          <cell r="E250">
            <v>174320</v>
          </cell>
          <cell r="F250">
            <v>174320</v>
          </cell>
          <cell r="H250">
            <v>0</v>
          </cell>
          <cell r="I250">
            <v>113.39999999999999</v>
          </cell>
          <cell r="J250">
            <v>113</v>
          </cell>
          <cell r="K250">
            <v>174320</v>
          </cell>
          <cell r="L250">
            <v>174320</v>
          </cell>
          <cell r="M250">
            <v>0</v>
          </cell>
          <cell r="N250">
            <v>0</v>
          </cell>
          <cell r="O250">
            <v>31752</v>
          </cell>
          <cell r="P250">
            <v>31752</v>
          </cell>
        </row>
        <row r="251">
          <cell r="F251">
            <v>0</v>
          </cell>
          <cell r="H251">
            <v>0</v>
          </cell>
          <cell r="J251">
            <v>0</v>
          </cell>
          <cell r="K251">
            <v>0</v>
          </cell>
          <cell r="L251">
            <v>0</v>
          </cell>
          <cell r="M251">
            <v>0</v>
          </cell>
          <cell r="N251">
            <v>0</v>
          </cell>
          <cell r="O251">
            <v>0</v>
          </cell>
          <cell r="P251">
            <v>0</v>
          </cell>
        </row>
        <row r="252">
          <cell r="A252">
            <v>50</v>
          </cell>
          <cell r="B252" t="str">
            <v xml:space="preserve"> CABLE TRAY SUPPORT(IN TRENCH), HOT DIPPED GALVAN.</v>
          </cell>
          <cell r="C252">
            <v>3950</v>
          </cell>
          <cell r="D252" t="str">
            <v>KG</v>
          </cell>
          <cell r="E252">
            <v>20</v>
          </cell>
          <cell r="F252">
            <v>79000</v>
          </cell>
          <cell r="H252">
            <v>0</v>
          </cell>
          <cell r="I252">
            <v>0.15</v>
          </cell>
          <cell r="J252">
            <v>593</v>
          </cell>
          <cell r="K252">
            <v>20</v>
          </cell>
          <cell r="L252">
            <v>79000</v>
          </cell>
          <cell r="M252">
            <v>0</v>
          </cell>
          <cell r="N252">
            <v>0</v>
          </cell>
          <cell r="O252">
            <v>42</v>
          </cell>
          <cell r="P252">
            <v>165900</v>
          </cell>
        </row>
        <row r="253">
          <cell r="F253">
            <v>0</v>
          </cell>
          <cell r="H253">
            <v>0</v>
          </cell>
          <cell r="J253">
            <v>0</v>
          </cell>
          <cell r="K253">
            <v>0</v>
          </cell>
          <cell r="L253">
            <v>0</v>
          </cell>
          <cell r="M253">
            <v>0</v>
          </cell>
          <cell r="N253">
            <v>0</v>
          </cell>
          <cell r="O253">
            <v>0</v>
          </cell>
          <cell r="P253">
            <v>0</v>
          </cell>
        </row>
        <row r="254">
          <cell r="A254">
            <v>51</v>
          </cell>
          <cell r="B254" t="str">
            <v>POOLING BOX, OUTDOOR TYPE</v>
          </cell>
          <cell r="C254">
            <v>6</v>
          </cell>
          <cell r="D254" t="str">
            <v>SET</v>
          </cell>
          <cell r="E254">
            <v>80000</v>
          </cell>
          <cell r="F254">
            <v>480000</v>
          </cell>
          <cell r="H254">
            <v>0</v>
          </cell>
          <cell r="I254">
            <v>50</v>
          </cell>
          <cell r="J254">
            <v>300</v>
          </cell>
          <cell r="K254">
            <v>80000</v>
          </cell>
          <cell r="L254">
            <v>480000</v>
          </cell>
          <cell r="M254">
            <v>0</v>
          </cell>
          <cell r="N254">
            <v>0</v>
          </cell>
          <cell r="O254">
            <v>14000</v>
          </cell>
          <cell r="P254">
            <v>84000</v>
          </cell>
        </row>
        <row r="255">
          <cell r="B255" t="str">
            <v>HOT DIPPED GALVANIZED STEEL, W/ PAINTING</v>
          </cell>
          <cell r="F255">
            <v>0</v>
          </cell>
          <cell r="H255">
            <v>0</v>
          </cell>
          <cell r="J255">
            <v>0</v>
          </cell>
          <cell r="K255">
            <v>0</v>
          </cell>
          <cell r="L255">
            <v>0</v>
          </cell>
          <cell r="M255">
            <v>0</v>
          </cell>
          <cell r="N255">
            <v>0</v>
          </cell>
          <cell r="O255">
            <v>0</v>
          </cell>
          <cell r="P255">
            <v>0</v>
          </cell>
        </row>
        <row r="256">
          <cell r="B256" t="str">
            <v xml:space="preserve"> 3000(L)x1600(D)x2200(H)MM., W/ DOORS</v>
          </cell>
          <cell r="F256">
            <v>0</v>
          </cell>
          <cell r="H256">
            <v>0</v>
          </cell>
          <cell r="J256">
            <v>0</v>
          </cell>
          <cell r="K256">
            <v>0</v>
          </cell>
          <cell r="L256">
            <v>0</v>
          </cell>
          <cell r="M256">
            <v>0</v>
          </cell>
          <cell r="N256">
            <v>0</v>
          </cell>
          <cell r="O256">
            <v>0</v>
          </cell>
          <cell r="P256">
            <v>0</v>
          </cell>
        </row>
        <row r="257">
          <cell r="F257">
            <v>0</v>
          </cell>
          <cell r="H257">
            <v>0</v>
          </cell>
          <cell r="J257">
            <v>0</v>
          </cell>
          <cell r="K257">
            <v>0</v>
          </cell>
          <cell r="L257">
            <v>0</v>
          </cell>
          <cell r="M257">
            <v>0</v>
          </cell>
          <cell r="N257">
            <v>0</v>
          </cell>
          <cell r="O257">
            <v>0</v>
          </cell>
          <cell r="P257">
            <v>0</v>
          </cell>
        </row>
        <row r="258">
          <cell r="A258">
            <v>52</v>
          </cell>
          <cell r="B258" t="str">
            <v xml:space="preserve">JUNCTION BOX, INDOOR TYPE, </v>
          </cell>
          <cell r="C258">
            <v>3</v>
          </cell>
          <cell r="D258" t="str">
            <v>SET</v>
          </cell>
          <cell r="E258">
            <v>16000</v>
          </cell>
          <cell r="F258">
            <v>48000</v>
          </cell>
          <cell r="H258">
            <v>0</v>
          </cell>
          <cell r="I258">
            <v>15</v>
          </cell>
          <cell r="J258">
            <v>45</v>
          </cell>
          <cell r="K258">
            <v>16000</v>
          </cell>
          <cell r="L258">
            <v>48000</v>
          </cell>
          <cell r="M258">
            <v>0</v>
          </cell>
          <cell r="N258">
            <v>0</v>
          </cell>
          <cell r="O258">
            <v>4200</v>
          </cell>
          <cell r="P258">
            <v>12600</v>
          </cell>
        </row>
        <row r="259">
          <cell r="B259" t="str">
            <v>W/ TB.(FOR 2.0MM. WIRE) X 200P</v>
          </cell>
          <cell r="F259">
            <v>0</v>
          </cell>
          <cell r="H259">
            <v>0</v>
          </cell>
          <cell r="J259">
            <v>0</v>
          </cell>
          <cell r="K259">
            <v>0</v>
          </cell>
          <cell r="L259">
            <v>0</v>
          </cell>
          <cell r="M259">
            <v>0</v>
          </cell>
          <cell r="N259">
            <v>0</v>
          </cell>
          <cell r="O259">
            <v>0</v>
          </cell>
          <cell r="P259">
            <v>0</v>
          </cell>
        </row>
        <row r="260">
          <cell r="F260">
            <v>0</v>
          </cell>
          <cell r="H260">
            <v>0</v>
          </cell>
          <cell r="J260">
            <v>0</v>
          </cell>
          <cell r="K260">
            <v>0</v>
          </cell>
          <cell r="L260">
            <v>0</v>
          </cell>
          <cell r="M260">
            <v>0</v>
          </cell>
          <cell r="N260">
            <v>0</v>
          </cell>
          <cell r="O260">
            <v>0</v>
          </cell>
          <cell r="P260">
            <v>0</v>
          </cell>
        </row>
        <row r="261">
          <cell r="A261">
            <v>53</v>
          </cell>
          <cell r="B261" t="str">
            <v xml:space="preserve"> MISCELLANEOUS MATERIALS</v>
          </cell>
          <cell r="C261">
            <v>1</v>
          </cell>
          <cell r="D261" t="str">
            <v>LOT</v>
          </cell>
          <cell r="E261">
            <v>677772</v>
          </cell>
          <cell r="F261">
            <v>677772</v>
          </cell>
          <cell r="H261">
            <v>0</v>
          </cell>
          <cell r="I261">
            <v>963.71999999999991</v>
          </cell>
          <cell r="J261">
            <v>964</v>
          </cell>
          <cell r="K261">
            <v>677772</v>
          </cell>
          <cell r="L261">
            <v>677772</v>
          </cell>
          <cell r="M261">
            <v>0</v>
          </cell>
          <cell r="N261">
            <v>0</v>
          </cell>
          <cell r="O261">
            <v>269842</v>
          </cell>
          <cell r="P261">
            <v>269842</v>
          </cell>
        </row>
        <row r="262">
          <cell r="F262">
            <v>0</v>
          </cell>
          <cell r="H262">
            <v>0</v>
          </cell>
          <cell r="J262">
            <v>0</v>
          </cell>
          <cell r="K262">
            <v>0</v>
          </cell>
          <cell r="L262">
            <v>0</v>
          </cell>
          <cell r="M262">
            <v>0</v>
          </cell>
          <cell r="N262">
            <v>0</v>
          </cell>
          <cell r="O262">
            <v>0</v>
          </cell>
          <cell r="P262">
            <v>0</v>
          </cell>
        </row>
        <row r="263">
          <cell r="B263" t="str">
            <v>SUB-TOTAL : (B)</v>
          </cell>
          <cell r="F263">
            <v>23270172</v>
          </cell>
          <cell r="H263">
            <v>0</v>
          </cell>
          <cell r="J263">
            <v>33088</v>
          </cell>
          <cell r="K263">
            <v>0</v>
          </cell>
          <cell r="L263">
            <v>23270172</v>
          </cell>
          <cell r="M263">
            <v>0</v>
          </cell>
          <cell r="N263">
            <v>0</v>
          </cell>
          <cell r="O263">
            <v>0</v>
          </cell>
          <cell r="P263">
            <v>9262383</v>
          </cell>
        </row>
        <row r="264">
          <cell r="F264">
            <v>0</v>
          </cell>
          <cell r="H264">
            <v>0</v>
          </cell>
          <cell r="J264">
            <v>0</v>
          </cell>
          <cell r="K264">
            <v>0</v>
          </cell>
          <cell r="L264">
            <v>0</v>
          </cell>
          <cell r="M264">
            <v>0</v>
          </cell>
          <cell r="N264">
            <v>0</v>
          </cell>
          <cell r="O264">
            <v>0</v>
          </cell>
          <cell r="P264">
            <v>0</v>
          </cell>
        </row>
        <row r="265">
          <cell r="F265">
            <v>0</v>
          </cell>
          <cell r="H265">
            <v>0</v>
          </cell>
          <cell r="J265">
            <v>0</v>
          </cell>
          <cell r="K265">
            <v>0</v>
          </cell>
          <cell r="L265">
            <v>0</v>
          </cell>
          <cell r="M265">
            <v>0</v>
          </cell>
          <cell r="N265">
            <v>0</v>
          </cell>
          <cell r="O265">
            <v>0</v>
          </cell>
          <cell r="P265">
            <v>0</v>
          </cell>
        </row>
        <row r="266">
          <cell r="F266">
            <v>0</v>
          </cell>
          <cell r="H266">
            <v>0</v>
          </cell>
          <cell r="J266">
            <v>0</v>
          </cell>
          <cell r="K266">
            <v>0</v>
          </cell>
          <cell r="L266">
            <v>0</v>
          </cell>
          <cell r="M266">
            <v>0</v>
          </cell>
          <cell r="N266">
            <v>0</v>
          </cell>
          <cell r="O266">
            <v>0</v>
          </cell>
          <cell r="P266">
            <v>0</v>
          </cell>
        </row>
        <row r="267">
          <cell r="A267" t="str">
            <v xml:space="preserve">  C.</v>
          </cell>
          <cell r="B267" t="str">
            <v xml:space="preserve"> LIGHTING SYSTEM(所有燈具皆包括燈管或燈泡)</v>
          </cell>
          <cell r="F267">
            <v>0</v>
          </cell>
          <cell r="H267">
            <v>0</v>
          </cell>
          <cell r="J267">
            <v>0</v>
          </cell>
          <cell r="K267">
            <v>0</v>
          </cell>
          <cell r="L267">
            <v>0</v>
          </cell>
          <cell r="M267">
            <v>0</v>
          </cell>
          <cell r="N267">
            <v>0</v>
          </cell>
          <cell r="O267">
            <v>0</v>
          </cell>
          <cell r="P267">
            <v>0</v>
          </cell>
        </row>
        <row r="268">
          <cell r="A268">
            <v>1</v>
          </cell>
          <cell r="B268" t="str">
            <v xml:space="preserve"> LIGHTING PANEL FOR CLASS 1 DIV.2  GROUP D</v>
          </cell>
          <cell r="C268">
            <v>1</v>
          </cell>
          <cell r="D268" t="str">
            <v>SET</v>
          </cell>
          <cell r="E268">
            <v>144000</v>
          </cell>
          <cell r="F268">
            <v>144000</v>
          </cell>
          <cell r="H268">
            <v>0</v>
          </cell>
          <cell r="I268">
            <v>10</v>
          </cell>
          <cell r="J268">
            <v>10</v>
          </cell>
          <cell r="K268">
            <v>144000</v>
          </cell>
          <cell r="L268">
            <v>144000</v>
          </cell>
          <cell r="M268">
            <v>0</v>
          </cell>
          <cell r="N268">
            <v>0</v>
          </cell>
          <cell r="O268">
            <v>2800</v>
          </cell>
          <cell r="P268">
            <v>2800</v>
          </cell>
        </row>
        <row r="269">
          <cell r="B269" t="str">
            <v xml:space="preserve"> , 3 PHASE 3 WIRE 240V, MAIN 3P30A,BRANCH 2P 20A 6CKT</v>
          </cell>
          <cell r="F269">
            <v>0</v>
          </cell>
          <cell r="H269">
            <v>0</v>
          </cell>
          <cell r="J269">
            <v>0</v>
          </cell>
          <cell r="K269">
            <v>0</v>
          </cell>
          <cell r="L269">
            <v>0</v>
          </cell>
          <cell r="M269">
            <v>0</v>
          </cell>
          <cell r="N269">
            <v>0</v>
          </cell>
          <cell r="O269">
            <v>0</v>
          </cell>
          <cell r="P269">
            <v>0</v>
          </cell>
        </row>
        <row r="270">
          <cell r="A270">
            <v>2</v>
          </cell>
          <cell r="B270" t="str">
            <v xml:space="preserve">LTG. PNL FOR WEATHER-PROOF, 3PHASE 3 WIRE 240V </v>
          </cell>
          <cell r="C270">
            <v>1</v>
          </cell>
          <cell r="D270" t="str">
            <v>SET</v>
          </cell>
          <cell r="E270">
            <v>13000</v>
          </cell>
          <cell r="F270">
            <v>13000</v>
          </cell>
          <cell r="H270">
            <v>0</v>
          </cell>
          <cell r="I270">
            <v>10</v>
          </cell>
          <cell r="J270">
            <v>10</v>
          </cell>
          <cell r="K270">
            <v>13000</v>
          </cell>
          <cell r="L270">
            <v>13000</v>
          </cell>
          <cell r="M270">
            <v>0</v>
          </cell>
          <cell r="N270">
            <v>0</v>
          </cell>
          <cell r="O270">
            <v>2800</v>
          </cell>
          <cell r="P270">
            <v>2800</v>
          </cell>
        </row>
        <row r="271">
          <cell r="B271" t="str">
            <v>MAIN 3P30A,BRANCH 2P 20A 8 CKT</v>
          </cell>
          <cell r="F271">
            <v>0</v>
          </cell>
          <cell r="H271">
            <v>0</v>
          </cell>
          <cell r="J271">
            <v>0</v>
          </cell>
          <cell r="K271">
            <v>0</v>
          </cell>
          <cell r="L271">
            <v>0</v>
          </cell>
          <cell r="M271">
            <v>0</v>
          </cell>
          <cell r="N271">
            <v>0</v>
          </cell>
          <cell r="O271">
            <v>0</v>
          </cell>
          <cell r="P271">
            <v>0</v>
          </cell>
        </row>
        <row r="272">
          <cell r="A272">
            <v>3</v>
          </cell>
          <cell r="B272" t="str">
            <v>LTG. PNL. FOR CLASS 1, DIV.2 GROUP D , 3PHASE 3WIRE</v>
          </cell>
          <cell r="C272">
            <v>1</v>
          </cell>
          <cell r="D272" t="str">
            <v>SET</v>
          </cell>
          <cell r="E272">
            <v>157500</v>
          </cell>
          <cell r="F272">
            <v>157500</v>
          </cell>
          <cell r="H272">
            <v>0</v>
          </cell>
          <cell r="I272">
            <v>10</v>
          </cell>
          <cell r="J272">
            <v>10</v>
          </cell>
          <cell r="K272">
            <v>157500</v>
          </cell>
          <cell r="L272">
            <v>157500</v>
          </cell>
          <cell r="M272">
            <v>0</v>
          </cell>
          <cell r="N272">
            <v>0</v>
          </cell>
          <cell r="O272">
            <v>2800</v>
          </cell>
          <cell r="P272">
            <v>2800</v>
          </cell>
        </row>
        <row r="273">
          <cell r="B273" t="str">
            <v>240V, MAIN 3P50A,BRANCH 2P 20A 10CKT</v>
          </cell>
          <cell r="F273">
            <v>0</v>
          </cell>
          <cell r="H273">
            <v>0</v>
          </cell>
          <cell r="J273">
            <v>0</v>
          </cell>
          <cell r="K273">
            <v>0</v>
          </cell>
          <cell r="L273">
            <v>0</v>
          </cell>
          <cell r="M273">
            <v>0</v>
          </cell>
          <cell r="N273">
            <v>0</v>
          </cell>
          <cell r="O273">
            <v>0</v>
          </cell>
          <cell r="P273">
            <v>0</v>
          </cell>
        </row>
        <row r="274">
          <cell r="A274">
            <v>4</v>
          </cell>
          <cell r="B274" t="str">
            <v>LTG. PNL. FOR WEATHER-PROOF , 3PHASE 3WIRE</v>
          </cell>
          <cell r="C274">
            <v>1</v>
          </cell>
          <cell r="D274" t="str">
            <v>SET</v>
          </cell>
          <cell r="E274">
            <v>11000</v>
          </cell>
          <cell r="F274">
            <v>11000</v>
          </cell>
          <cell r="H274">
            <v>0</v>
          </cell>
          <cell r="I274">
            <v>8</v>
          </cell>
          <cell r="J274">
            <v>8</v>
          </cell>
          <cell r="K274">
            <v>11000</v>
          </cell>
          <cell r="L274">
            <v>11000</v>
          </cell>
          <cell r="M274">
            <v>0</v>
          </cell>
          <cell r="N274">
            <v>0</v>
          </cell>
          <cell r="O274">
            <v>2240</v>
          </cell>
          <cell r="P274">
            <v>2240</v>
          </cell>
        </row>
        <row r="275">
          <cell r="B275" t="str">
            <v>240V, MAIN 3P30A,BRANCH2P 20A 6CKT</v>
          </cell>
          <cell r="F275">
            <v>0</v>
          </cell>
          <cell r="H275">
            <v>0</v>
          </cell>
          <cell r="J275">
            <v>0</v>
          </cell>
          <cell r="K275">
            <v>0</v>
          </cell>
          <cell r="L275">
            <v>0</v>
          </cell>
          <cell r="M275">
            <v>0</v>
          </cell>
          <cell r="N275">
            <v>0</v>
          </cell>
          <cell r="O275">
            <v>0</v>
          </cell>
          <cell r="P275">
            <v>0</v>
          </cell>
        </row>
        <row r="276">
          <cell r="A276">
            <v>5</v>
          </cell>
          <cell r="B276" t="str">
            <v>LTG. PNL. FOR CLASS 1, DIV.2 GROUP D 3 PHASE 3 WIRE</v>
          </cell>
          <cell r="C276">
            <v>1</v>
          </cell>
          <cell r="D276" t="str">
            <v>SET</v>
          </cell>
          <cell r="E276">
            <v>164700</v>
          </cell>
          <cell r="F276">
            <v>164700</v>
          </cell>
          <cell r="H276">
            <v>0</v>
          </cell>
          <cell r="I276">
            <v>8</v>
          </cell>
          <cell r="J276">
            <v>8</v>
          </cell>
          <cell r="K276">
            <v>164700</v>
          </cell>
          <cell r="L276">
            <v>164700</v>
          </cell>
          <cell r="M276">
            <v>0</v>
          </cell>
          <cell r="N276">
            <v>0</v>
          </cell>
          <cell r="O276">
            <v>2240</v>
          </cell>
          <cell r="P276">
            <v>2240</v>
          </cell>
        </row>
        <row r="277">
          <cell r="B277" t="str">
            <v>240V 2P50A 12CKT</v>
          </cell>
          <cell r="F277">
            <v>0</v>
          </cell>
          <cell r="H277">
            <v>0</v>
          </cell>
          <cell r="J277">
            <v>0</v>
          </cell>
          <cell r="K277">
            <v>0</v>
          </cell>
          <cell r="L277">
            <v>0</v>
          </cell>
          <cell r="M277">
            <v>0</v>
          </cell>
          <cell r="N277">
            <v>0</v>
          </cell>
          <cell r="O277">
            <v>0</v>
          </cell>
          <cell r="P277">
            <v>0</v>
          </cell>
        </row>
        <row r="278">
          <cell r="A278">
            <v>6</v>
          </cell>
          <cell r="B278" t="str">
            <v>LTG. PNL. FOR GENERAL PURPOSE 3 PHASE 3 WIRE</v>
          </cell>
          <cell r="C278">
            <v>2</v>
          </cell>
          <cell r="D278" t="str">
            <v>SET</v>
          </cell>
          <cell r="E278">
            <v>12500</v>
          </cell>
          <cell r="F278">
            <v>25000</v>
          </cell>
          <cell r="H278">
            <v>0</v>
          </cell>
          <cell r="I278">
            <v>8</v>
          </cell>
          <cell r="J278">
            <v>16</v>
          </cell>
          <cell r="K278">
            <v>12500</v>
          </cell>
          <cell r="L278">
            <v>25000</v>
          </cell>
          <cell r="M278">
            <v>0</v>
          </cell>
          <cell r="N278">
            <v>0</v>
          </cell>
          <cell r="O278">
            <v>2240</v>
          </cell>
          <cell r="P278">
            <v>4480</v>
          </cell>
        </row>
        <row r="279">
          <cell r="B279" t="str">
            <v>240V MAIN 3P50A,BRANCH 3P20A 6CKT</v>
          </cell>
          <cell r="F279">
            <v>0</v>
          </cell>
          <cell r="H279">
            <v>0</v>
          </cell>
          <cell r="J279">
            <v>0</v>
          </cell>
          <cell r="K279">
            <v>0</v>
          </cell>
          <cell r="L279">
            <v>0</v>
          </cell>
          <cell r="M279">
            <v>0</v>
          </cell>
          <cell r="N279">
            <v>0</v>
          </cell>
          <cell r="O279">
            <v>0</v>
          </cell>
          <cell r="P279">
            <v>0</v>
          </cell>
        </row>
        <row r="280">
          <cell r="A280">
            <v>7</v>
          </cell>
          <cell r="B280" t="str">
            <v>LTG. PNL. FOR GENERAL PURPOSE 3 PHASE 3 WIRE</v>
          </cell>
          <cell r="C280">
            <v>1</v>
          </cell>
          <cell r="D280" t="str">
            <v>SET</v>
          </cell>
          <cell r="E280">
            <v>14500</v>
          </cell>
          <cell r="F280">
            <v>14500</v>
          </cell>
          <cell r="H280">
            <v>0</v>
          </cell>
          <cell r="I280">
            <v>8</v>
          </cell>
          <cell r="J280">
            <v>8</v>
          </cell>
          <cell r="K280">
            <v>14500</v>
          </cell>
          <cell r="L280">
            <v>14500</v>
          </cell>
          <cell r="M280">
            <v>0</v>
          </cell>
          <cell r="N280">
            <v>0</v>
          </cell>
          <cell r="O280">
            <v>2240</v>
          </cell>
          <cell r="P280">
            <v>2240</v>
          </cell>
        </row>
        <row r="281">
          <cell r="B281" t="str">
            <v>240V MAIN 3P70A,BRANCH 3P20A 8CKT</v>
          </cell>
          <cell r="F281">
            <v>0</v>
          </cell>
          <cell r="H281">
            <v>0</v>
          </cell>
          <cell r="J281">
            <v>0</v>
          </cell>
          <cell r="K281">
            <v>0</v>
          </cell>
          <cell r="L281">
            <v>0</v>
          </cell>
          <cell r="M281">
            <v>0</v>
          </cell>
          <cell r="N281">
            <v>0</v>
          </cell>
          <cell r="O281">
            <v>0</v>
          </cell>
          <cell r="P281">
            <v>0</v>
          </cell>
        </row>
        <row r="282">
          <cell r="A282">
            <v>8</v>
          </cell>
          <cell r="B282" t="str">
            <v>CIRCUIT BREAKER AND ENCLOSURE FOR CLASS 1 DIV.2</v>
          </cell>
          <cell r="C282">
            <v>5</v>
          </cell>
          <cell r="D282" t="str">
            <v>SET</v>
          </cell>
          <cell r="E282">
            <v>37800</v>
          </cell>
          <cell r="F282">
            <v>189000</v>
          </cell>
          <cell r="H282">
            <v>0</v>
          </cell>
          <cell r="I282">
            <v>4</v>
          </cell>
          <cell r="J282">
            <v>20</v>
          </cell>
          <cell r="K282">
            <v>37800</v>
          </cell>
          <cell r="L282">
            <v>189000</v>
          </cell>
          <cell r="M282">
            <v>0</v>
          </cell>
          <cell r="N282">
            <v>0</v>
          </cell>
          <cell r="O282">
            <v>1120</v>
          </cell>
          <cell r="P282">
            <v>5600</v>
          </cell>
        </row>
        <row r="283">
          <cell r="B283" t="str">
            <v>GROUP D, 3-POLE 20AMP</v>
          </cell>
          <cell r="F283">
            <v>0</v>
          </cell>
          <cell r="H283">
            <v>0</v>
          </cell>
          <cell r="J283">
            <v>0</v>
          </cell>
          <cell r="K283">
            <v>0</v>
          </cell>
          <cell r="L283">
            <v>0</v>
          </cell>
          <cell r="M283">
            <v>0</v>
          </cell>
          <cell r="N283">
            <v>0</v>
          </cell>
          <cell r="O283">
            <v>0</v>
          </cell>
          <cell r="P283">
            <v>0</v>
          </cell>
        </row>
        <row r="284">
          <cell r="A284">
            <v>9</v>
          </cell>
          <cell r="B284" t="str">
            <v xml:space="preserve">CIRCUIT BREAKER AND ENCLOSURE FOR CLASS 1 DIV.2 </v>
          </cell>
          <cell r="C284">
            <v>1</v>
          </cell>
          <cell r="D284" t="str">
            <v>SET</v>
          </cell>
          <cell r="E284">
            <v>37800</v>
          </cell>
          <cell r="F284">
            <v>37800</v>
          </cell>
          <cell r="H284">
            <v>0</v>
          </cell>
          <cell r="I284">
            <v>4</v>
          </cell>
          <cell r="J284">
            <v>4</v>
          </cell>
          <cell r="K284">
            <v>37800</v>
          </cell>
          <cell r="L284">
            <v>37800</v>
          </cell>
          <cell r="M284">
            <v>0</v>
          </cell>
          <cell r="N284">
            <v>0</v>
          </cell>
          <cell r="O284">
            <v>1120</v>
          </cell>
          <cell r="P284">
            <v>1120</v>
          </cell>
        </row>
        <row r="285">
          <cell r="B285" t="str">
            <v>GROUP D 3-POLE 30AMP</v>
          </cell>
          <cell r="F285">
            <v>0</v>
          </cell>
          <cell r="H285">
            <v>0</v>
          </cell>
          <cell r="J285">
            <v>0</v>
          </cell>
          <cell r="K285">
            <v>0</v>
          </cell>
          <cell r="L285">
            <v>0</v>
          </cell>
          <cell r="M285">
            <v>0</v>
          </cell>
          <cell r="N285">
            <v>0</v>
          </cell>
          <cell r="O285">
            <v>0</v>
          </cell>
          <cell r="P285">
            <v>0</v>
          </cell>
        </row>
        <row r="286">
          <cell r="A286">
            <v>10</v>
          </cell>
          <cell r="B286" t="str">
            <v xml:space="preserve">DRY TYPE TRANSFORMER WITH ENCLOSURE </v>
          </cell>
          <cell r="C286">
            <v>4</v>
          </cell>
          <cell r="D286" t="str">
            <v>SET</v>
          </cell>
          <cell r="E286">
            <v>25000</v>
          </cell>
          <cell r="F286">
            <v>100000</v>
          </cell>
          <cell r="H286">
            <v>0</v>
          </cell>
          <cell r="I286">
            <v>12</v>
          </cell>
          <cell r="J286">
            <v>48</v>
          </cell>
          <cell r="K286">
            <v>25000</v>
          </cell>
          <cell r="L286">
            <v>100000</v>
          </cell>
          <cell r="M286">
            <v>0</v>
          </cell>
          <cell r="N286">
            <v>0</v>
          </cell>
          <cell r="O286">
            <v>3360</v>
          </cell>
          <cell r="P286">
            <v>13440</v>
          </cell>
        </row>
        <row r="287">
          <cell r="B287" t="str">
            <v>3PH 480/240V 15KVA</v>
          </cell>
          <cell r="F287">
            <v>0</v>
          </cell>
          <cell r="H287">
            <v>0</v>
          </cell>
          <cell r="J287">
            <v>0</v>
          </cell>
          <cell r="K287">
            <v>0</v>
          </cell>
          <cell r="L287">
            <v>0</v>
          </cell>
          <cell r="M287">
            <v>0</v>
          </cell>
          <cell r="N287">
            <v>0</v>
          </cell>
          <cell r="O287">
            <v>0</v>
          </cell>
          <cell r="P287">
            <v>0</v>
          </cell>
        </row>
        <row r="288">
          <cell r="A288">
            <v>11</v>
          </cell>
          <cell r="B288" t="str">
            <v xml:space="preserve">DRY TYPE TRANSFORMER WITH ENCLOSURE  </v>
          </cell>
          <cell r="C288">
            <v>1</v>
          </cell>
          <cell r="D288" t="str">
            <v>SET</v>
          </cell>
          <cell r="E288">
            <v>33000</v>
          </cell>
          <cell r="F288">
            <v>33000</v>
          </cell>
          <cell r="H288">
            <v>0</v>
          </cell>
          <cell r="I288">
            <v>16</v>
          </cell>
          <cell r="J288">
            <v>16</v>
          </cell>
          <cell r="K288">
            <v>33000</v>
          </cell>
          <cell r="L288">
            <v>33000</v>
          </cell>
          <cell r="M288">
            <v>0</v>
          </cell>
          <cell r="N288">
            <v>0</v>
          </cell>
          <cell r="O288">
            <v>4480</v>
          </cell>
          <cell r="P288">
            <v>4480</v>
          </cell>
        </row>
        <row r="289">
          <cell r="B289" t="str">
            <v xml:space="preserve"> 3PH 480/240V 25KVA</v>
          </cell>
          <cell r="F289">
            <v>0</v>
          </cell>
          <cell r="H289">
            <v>0</v>
          </cell>
          <cell r="J289">
            <v>0</v>
          </cell>
          <cell r="K289">
            <v>0</v>
          </cell>
          <cell r="L289">
            <v>0</v>
          </cell>
          <cell r="M289">
            <v>0</v>
          </cell>
          <cell r="N289">
            <v>0</v>
          </cell>
          <cell r="O289">
            <v>0</v>
          </cell>
          <cell r="P289">
            <v>0</v>
          </cell>
        </row>
        <row r="290">
          <cell r="A290">
            <v>12</v>
          </cell>
          <cell r="B290" t="str">
            <v xml:space="preserve">DRY TYPE TRANSFORMER WITH ENCLOSURE  </v>
          </cell>
          <cell r="C290">
            <v>1</v>
          </cell>
          <cell r="D290" t="str">
            <v>SET</v>
          </cell>
          <cell r="E290">
            <v>18000</v>
          </cell>
          <cell r="F290">
            <v>18000</v>
          </cell>
          <cell r="H290">
            <v>0</v>
          </cell>
          <cell r="I290">
            <v>6</v>
          </cell>
          <cell r="J290">
            <v>6</v>
          </cell>
          <cell r="K290">
            <v>18000</v>
          </cell>
          <cell r="L290">
            <v>18000</v>
          </cell>
          <cell r="M290">
            <v>0</v>
          </cell>
          <cell r="N290">
            <v>0</v>
          </cell>
          <cell r="O290">
            <v>1680</v>
          </cell>
          <cell r="P290">
            <v>1680</v>
          </cell>
        </row>
        <row r="291">
          <cell r="B291" t="str">
            <v xml:space="preserve"> 3PH 480/240-120V 5KVA</v>
          </cell>
          <cell r="F291">
            <v>0</v>
          </cell>
          <cell r="H291">
            <v>0</v>
          </cell>
          <cell r="J291">
            <v>0</v>
          </cell>
          <cell r="K291">
            <v>0</v>
          </cell>
          <cell r="L291">
            <v>0</v>
          </cell>
          <cell r="M291">
            <v>0</v>
          </cell>
          <cell r="N291">
            <v>0</v>
          </cell>
          <cell r="O291">
            <v>0</v>
          </cell>
          <cell r="P291">
            <v>0</v>
          </cell>
        </row>
        <row r="292">
          <cell r="A292">
            <v>13</v>
          </cell>
          <cell r="B292" t="str">
            <v xml:space="preserve"> MER. VAP. LTG. FIX. VAPOR-TIGHT PENDANT</v>
          </cell>
          <cell r="C292">
            <v>21</v>
          </cell>
          <cell r="D292" t="str">
            <v>SET</v>
          </cell>
          <cell r="E292">
            <v>9500</v>
          </cell>
          <cell r="F292">
            <v>199500</v>
          </cell>
          <cell r="H292">
            <v>0</v>
          </cell>
          <cell r="I292">
            <v>7</v>
          </cell>
          <cell r="J292">
            <v>147</v>
          </cell>
          <cell r="K292">
            <v>9500</v>
          </cell>
          <cell r="L292">
            <v>199500</v>
          </cell>
          <cell r="M292">
            <v>0</v>
          </cell>
          <cell r="N292">
            <v>0</v>
          </cell>
          <cell r="O292">
            <v>1960</v>
          </cell>
          <cell r="P292">
            <v>41160</v>
          </cell>
        </row>
        <row r="293">
          <cell r="B293" t="str">
            <v xml:space="preserve"> MTG,. INTEGRAL CONST. WATT. BALLAST C/W </v>
          </cell>
          <cell r="F293">
            <v>0</v>
          </cell>
          <cell r="H293">
            <v>0</v>
          </cell>
          <cell r="J293">
            <v>0</v>
          </cell>
          <cell r="K293">
            <v>0</v>
          </cell>
          <cell r="L293">
            <v>0</v>
          </cell>
          <cell r="M293">
            <v>0</v>
          </cell>
          <cell r="N293">
            <v>0</v>
          </cell>
          <cell r="O293">
            <v>0</v>
          </cell>
          <cell r="P293">
            <v>0</v>
          </cell>
        </row>
        <row r="294">
          <cell r="B294" t="str">
            <v xml:space="preserve"> GUARD AND DOME REFL. 3/4" HUB 400W 240V</v>
          </cell>
          <cell r="F294">
            <v>0</v>
          </cell>
          <cell r="H294">
            <v>0</v>
          </cell>
          <cell r="J294">
            <v>0</v>
          </cell>
          <cell r="K294">
            <v>0</v>
          </cell>
          <cell r="L294">
            <v>0</v>
          </cell>
          <cell r="M294">
            <v>0</v>
          </cell>
          <cell r="N294">
            <v>0</v>
          </cell>
          <cell r="O294">
            <v>0</v>
          </cell>
          <cell r="P294">
            <v>0</v>
          </cell>
        </row>
        <row r="295">
          <cell r="B295" t="str">
            <v>CLASS 1, DIV.2 GROPU D</v>
          </cell>
          <cell r="F295">
            <v>0</v>
          </cell>
          <cell r="H295">
            <v>0</v>
          </cell>
          <cell r="J295">
            <v>0</v>
          </cell>
          <cell r="K295">
            <v>0</v>
          </cell>
          <cell r="L295">
            <v>0</v>
          </cell>
          <cell r="M295">
            <v>0</v>
          </cell>
          <cell r="N295">
            <v>0</v>
          </cell>
          <cell r="O295">
            <v>0</v>
          </cell>
          <cell r="P295">
            <v>0</v>
          </cell>
        </row>
        <row r="296">
          <cell r="A296">
            <v>14</v>
          </cell>
          <cell r="B296" t="str">
            <v xml:space="preserve">MER. VAP. LTG. FIX. VAPOR-TIGHT STANCHION MTG. </v>
          </cell>
          <cell r="C296">
            <v>122</v>
          </cell>
          <cell r="D296" t="str">
            <v>SET</v>
          </cell>
          <cell r="E296">
            <v>6000</v>
          </cell>
          <cell r="F296">
            <v>732000</v>
          </cell>
          <cell r="H296">
            <v>0</v>
          </cell>
          <cell r="I296">
            <v>8</v>
          </cell>
          <cell r="J296">
            <v>976</v>
          </cell>
          <cell r="K296">
            <v>6000</v>
          </cell>
          <cell r="L296">
            <v>732000</v>
          </cell>
          <cell r="M296">
            <v>0</v>
          </cell>
          <cell r="N296">
            <v>0</v>
          </cell>
          <cell r="O296">
            <v>2240</v>
          </cell>
          <cell r="P296">
            <v>273280</v>
          </cell>
        </row>
        <row r="297">
          <cell r="B297" t="str">
            <v>INTEGRAL CONST. WATT. BALLAST C/W GLOBE GUARD &amp;</v>
          </cell>
          <cell r="F297">
            <v>0</v>
          </cell>
          <cell r="H297">
            <v>0</v>
          </cell>
          <cell r="J297">
            <v>0</v>
          </cell>
          <cell r="K297">
            <v>0</v>
          </cell>
          <cell r="L297">
            <v>0</v>
          </cell>
          <cell r="M297">
            <v>0</v>
          </cell>
          <cell r="N297">
            <v>0</v>
          </cell>
          <cell r="O297">
            <v>0</v>
          </cell>
          <cell r="P297">
            <v>0</v>
          </cell>
        </row>
        <row r="298">
          <cell r="B298" t="str">
            <v xml:space="preserve">DOME REFL. 1-1/2 IN HUB 175W 240V CLASS 1, DIV 2 </v>
          </cell>
          <cell r="F298">
            <v>0</v>
          </cell>
          <cell r="H298">
            <v>0</v>
          </cell>
          <cell r="J298">
            <v>0</v>
          </cell>
          <cell r="K298">
            <v>0</v>
          </cell>
          <cell r="L298">
            <v>0</v>
          </cell>
          <cell r="M298">
            <v>0</v>
          </cell>
          <cell r="N298">
            <v>0</v>
          </cell>
          <cell r="O298">
            <v>0</v>
          </cell>
          <cell r="P298">
            <v>0</v>
          </cell>
        </row>
        <row r="299">
          <cell r="B299" t="str">
            <v>GROUP D</v>
          </cell>
          <cell r="F299">
            <v>0</v>
          </cell>
          <cell r="H299">
            <v>0</v>
          </cell>
          <cell r="J299">
            <v>0</v>
          </cell>
          <cell r="K299">
            <v>0</v>
          </cell>
          <cell r="L299">
            <v>0</v>
          </cell>
          <cell r="M299">
            <v>0</v>
          </cell>
          <cell r="N299">
            <v>0</v>
          </cell>
          <cell r="O299">
            <v>0</v>
          </cell>
          <cell r="P299">
            <v>0</v>
          </cell>
        </row>
        <row r="300">
          <cell r="A300">
            <v>15</v>
          </cell>
          <cell r="B300" t="str">
            <v>MER. VAP. LTG. FIX. VAPOR-TIGHT PENDANT MTG.</v>
          </cell>
          <cell r="C300">
            <v>52</v>
          </cell>
          <cell r="D300" t="str">
            <v>SET</v>
          </cell>
          <cell r="E300">
            <v>5600</v>
          </cell>
          <cell r="F300">
            <v>291200</v>
          </cell>
          <cell r="H300">
            <v>0</v>
          </cell>
          <cell r="I300">
            <v>7</v>
          </cell>
          <cell r="J300">
            <v>364</v>
          </cell>
          <cell r="K300">
            <v>5600</v>
          </cell>
          <cell r="L300">
            <v>291200</v>
          </cell>
          <cell r="M300">
            <v>0</v>
          </cell>
          <cell r="N300">
            <v>0</v>
          </cell>
          <cell r="O300">
            <v>1960</v>
          </cell>
          <cell r="P300">
            <v>101920</v>
          </cell>
        </row>
        <row r="301">
          <cell r="B301" t="str">
            <v xml:space="preserve">INTEGRAL CONST. WATT. BALLAST C/W GUARD AND </v>
          </cell>
          <cell r="F301">
            <v>0</v>
          </cell>
          <cell r="H301">
            <v>0</v>
          </cell>
          <cell r="J301">
            <v>0</v>
          </cell>
          <cell r="K301">
            <v>0</v>
          </cell>
          <cell r="L301">
            <v>0</v>
          </cell>
          <cell r="M301">
            <v>0</v>
          </cell>
          <cell r="N301">
            <v>0</v>
          </cell>
          <cell r="O301">
            <v>0</v>
          </cell>
          <cell r="P301">
            <v>0</v>
          </cell>
        </row>
        <row r="302">
          <cell r="B302" t="str">
            <v>DOME REFL. 3/4" HUB 175W 240V CLASS 1 DIV.2 GROUP D</v>
          </cell>
          <cell r="F302">
            <v>0</v>
          </cell>
          <cell r="H302">
            <v>0</v>
          </cell>
          <cell r="J302">
            <v>0</v>
          </cell>
          <cell r="K302">
            <v>0</v>
          </cell>
          <cell r="L302">
            <v>0</v>
          </cell>
          <cell r="M302">
            <v>0</v>
          </cell>
          <cell r="N302">
            <v>0</v>
          </cell>
          <cell r="O302">
            <v>0</v>
          </cell>
          <cell r="P302">
            <v>0</v>
          </cell>
        </row>
        <row r="303">
          <cell r="A303">
            <v>16</v>
          </cell>
          <cell r="B303" t="str">
            <v xml:space="preserve"> FLOOD FLOODING MER. VAP. 250W WEATHER-PROOF</v>
          </cell>
          <cell r="C303">
            <v>45</v>
          </cell>
          <cell r="D303" t="str">
            <v>SET</v>
          </cell>
          <cell r="E303">
            <v>1900</v>
          </cell>
          <cell r="F303">
            <v>85500</v>
          </cell>
          <cell r="H303">
            <v>0</v>
          </cell>
          <cell r="I303">
            <v>7</v>
          </cell>
          <cell r="J303">
            <v>315</v>
          </cell>
          <cell r="K303">
            <v>1900</v>
          </cell>
          <cell r="L303">
            <v>85500</v>
          </cell>
          <cell r="M303">
            <v>0</v>
          </cell>
          <cell r="N303">
            <v>0</v>
          </cell>
          <cell r="O303">
            <v>1960</v>
          </cell>
          <cell r="P303">
            <v>88200</v>
          </cell>
        </row>
        <row r="304">
          <cell r="A304">
            <v>17</v>
          </cell>
          <cell r="B304" t="str">
            <v xml:space="preserve">MER. VAP. STREET LTG FIX. 250W 240V </v>
          </cell>
          <cell r="C304">
            <v>209</v>
          </cell>
          <cell r="D304" t="str">
            <v>SET</v>
          </cell>
          <cell r="E304">
            <v>1650</v>
          </cell>
          <cell r="F304">
            <v>344850</v>
          </cell>
          <cell r="H304">
            <v>0</v>
          </cell>
          <cell r="I304">
            <v>2</v>
          </cell>
          <cell r="J304">
            <v>418</v>
          </cell>
          <cell r="K304">
            <v>1650</v>
          </cell>
          <cell r="L304">
            <v>344850</v>
          </cell>
          <cell r="M304">
            <v>0</v>
          </cell>
          <cell r="N304">
            <v>0</v>
          </cell>
          <cell r="O304">
            <v>560</v>
          </cell>
          <cell r="P304">
            <v>117040</v>
          </cell>
        </row>
        <row r="305">
          <cell r="A305">
            <v>18</v>
          </cell>
          <cell r="B305" t="str">
            <v>STREET LIGHT PLOE 7M SINGLE ARM WITH FOUNDATION</v>
          </cell>
          <cell r="C305">
            <v>95</v>
          </cell>
          <cell r="D305" t="str">
            <v>SET</v>
          </cell>
          <cell r="E305">
            <v>11600</v>
          </cell>
          <cell r="F305">
            <v>1102000</v>
          </cell>
          <cell r="H305">
            <v>0</v>
          </cell>
          <cell r="I305">
            <v>9</v>
          </cell>
          <cell r="J305">
            <v>855</v>
          </cell>
          <cell r="K305">
            <v>11600</v>
          </cell>
          <cell r="L305">
            <v>1102000</v>
          </cell>
          <cell r="M305">
            <v>0</v>
          </cell>
          <cell r="N305">
            <v>0</v>
          </cell>
          <cell r="O305">
            <v>2520</v>
          </cell>
          <cell r="P305">
            <v>239400</v>
          </cell>
        </row>
        <row r="306">
          <cell r="A306">
            <v>19</v>
          </cell>
          <cell r="B306" t="str">
            <v>STREET LIGHT PLOE 7M TWINS ARMS WITH FOUNDATION</v>
          </cell>
          <cell r="C306">
            <v>57</v>
          </cell>
          <cell r="D306" t="str">
            <v>SET</v>
          </cell>
          <cell r="E306">
            <v>13300</v>
          </cell>
          <cell r="F306">
            <v>758100</v>
          </cell>
          <cell r="H306">
            <v>0</v>
          </cell>
          <cell r="I306">
            <v>10</v>
          </cell>
          <cell r="J306">
            <v>570</v>
          </cell>
          <cell r="K306">
            <v>13300</v>
          </cell>
          <cell r="L306">
            <v>758100</v>
          </cell>
          <cell r="M306">
            <v>0</v>
          </cell>
          <cell r="N306">
            <v>0</v>
          </cell>
          <cell r="O306">
            <v>2800</v>
          </cell>
          <cell r="P306">
            <v>159600</v>
          </cell>
        </row>
        <row r="307">
          <cell r="A307">
            <v>20</v>
          </cell>
          <cell r="B307" t="str">
            <v xml:space="preserve"> PHOTOELECTRIC CONTROL UNIT, 240V 15A, </v>
          </cell>
          <cell r="C307">
            <v>1</v>
          </cell>
          <cell r="D307" t="str">
            <v>PCS</v>
          </cell>
          <cell r="E307">
            <v>6000</v>
          </cell>
          <cell r="F307">
            <v>6000</v>
          </cell>
          <cell r="H307">
            <v>0</v>
          </cell>
          <cell r="I307">
            <v>4</v>
          </cell>
          <cell r="J307">
            <v>4</v>
          </cell>
          <cell r="K307">
            <v>6000</v>
          </cell>
          <cell r="L307">
            <v>6000</v>
          </cell>
          <cell r="M307">
            <v>0</v>
          </cell>
          <cell r="N307">
            <v>0</v>
          </cell>
          <cell r="O307">
            <v>1120</v>
          </cell>
          <cell r="P307">
            <v>1120</v>
          </cell>
        </row>
        <row r="308">
          <cell r="A308">
            <v>21</v>
          </cell>
          <cell r="B308" t="str">
            <v>FLUORESCENT LTG. FIX. WITH BATTERY 2x40W 240V</v>
          </cell>
          <cell r="C308">
            <v>46</v>
          </cell>
          <cell r="D308" t="str">
            <v>SET</v>
          </cell>
          <cell r="E308">
            <v>27000</v>
          </cell>
          <cell r="F308">
            <v>1242000</v>
          </cell>
          <cell r="H308">
            <v>0</v>
          </cell>
          <cell r="I308">
            <v>6</v>
          </cell>
          <cell r="J308">
            <v>276</v>
          </cell>
          <cell r="K308">
            <v>27000</v>
          </cell>
          <cell r="L308">
            <v>1242000</v>
          </cell>
          <cell r="M308">
            <v>0</v>
          </cell>
          <cell r="N308">
            <v>0</v>
          </cell>
          <cell r="O308">
            <v>1680</v>
          </cell>
          <cell r="P308">
            <v>77280</v>
          </cell>
        </row>
        <row r="309">
          <cell r="B309" t="str">
            <v>FOR CLASS 1, DIV.2 GROUP D</v>
          </cell>
          <cell r="F309">
            <v>0</v>
          </cell>
          <cell r="H309">
            <v>0</v>
          </cell>
          <cell r="J309">
            <v>0</v>
          </cell>
          <cell r="K309">
            <v>0</v>
          </cell>
          <cell r="L309">
            <v>0</v>
          </cell>
          <cell r="M309">
            <v>0</v>
          </cell>
          <cell r="N309">
            <v>0</v>
          </cell>
          <cell r="O309">
            <v>0</v>
          </cell>
          <cell r="P309">
            <v>0</v>
          </cell>
        </row>
        <row r="310">
          <cell r="A310">
            <v>22</v>
          </cell>
          <cell r="B310" t="str">
            <v xml:space="preserve"> OBSTRUCTION RED BEACON 120/240V, 3W FEED,</v>
          </cell>
          <cell r="C310">
            <v>2</v>
          </cell>
          <cell r="D310" t="str">
            <v>SET</v>
          </cell>
          <cell r="E310">
            <v>48600</v>
          </cell>
          <cell r="F310">
            <v>97200</v>
          </cell>
          <cell r="H310">
            <v>0</v>
          </cell>
          <cell r="I310">
            <v>40</v>
          </cell>
          <cell r="J310">
            <v>80</v>
          </cell>
          <cell r="K310">
            <v>48600</v>
          </cell>
          <cell r="L310">
            <v>97200</v>
          </cell>
          <cell r="M310">
            <v>0</v>
          </cell>
          <cell r="N310">
            <v>0</v>
          </cell>
          <cell r="O310">
            <v>11200</v>
          </cell>
          <cell r="P310">
            <v>22400</v>
          </cell>
        </row>
        <row r="311">
          <cell r="B311" t="str">
            <v xml:space="preserve"> 620W x 2 FOR CLASS 1, DIV.2 GROUP D</v>
          </cell>
          <cell r="F311">
            <v>0</v>
          </cell>
          <cell r="H311">
            <v>0</v>
          </cell>
          <cell r="J311">
            <v>0</v>
          </cell>
          <cell r="K311">
            <v>0</v>
          </cell>
          <cell r="L311">
            <v>0</v>
          </cell>
          <cell r="M311">
            <v>0</v>
          </cell>
          <cell r="N311">
            <v>0</v>
          </cell>
          <cell r="O311">
            <v>0</v>
          </cell>
          <cell r="P311">
            <v>0</v>
          </cell>
        </row>
        <row r="312">
          <cell r="A312">
            <v>23</v>
          </cell>
          <cell r="B312" t="str">
            <v xml:space="preserve"> OBSTRUCTION MARKER LIGHT, SINGLE FIXTURE</v>
          </cell>
          <cell r="C312">
            <v>3</v>
          </cell>
          <cell r="D312" t="str">
            <v>SET</v>
          </cell>
          <cell r="E312">
            <v>23000</v>
          </cell>
          <cell r="F312">
            <v>69000</v>
          </cell>
          <cell r="H312">
            <v>0</v>
          </cell>
          <cell r="I312">
            <v>15</v>
          </cell>
          <cell r="J312">
            <v>45</v>
          </cell>
          <cell r="K312">
            <v>23000</v>
          </cell>
          <cell r="L312">
            <v>69000</v>
          </cell>
          <cell r="M312">
            <v>0</v>
          </cell>
          <cell r="N312">
            <v>0</v>
          </cell>
          <cell r="O312">
            <v>4200</v>
          </cell>
          <cell r="P312">
            <v>12600</v>
          </cell>
        </row>
        <row r="313">
          <cell r="B313" t="str">
            <v xml:space="preserve"> C/W INSIDE LAMP,120V 116W,FOR CLASS 1, DIV. 2 </v>
          </cell>
          <cell r="F313">
            <v>0</v>
          </cell>
          <cell r="H313">
            <v>0</v>
          </cell>
          <cell r="J313">
            <v>0</v>
          </cell>
          <cell r="K313">
            <v>0</v>
          </cell>
          <cell r="L313">
            <v>0</v>
          </cell>
          <cell r="M313">
            <v>0</v>
          </cell>
          <cell r="N313">
            <v>0</v>
          </cell>
          <cell r="O313">
            <v>0</v>
          </cell>
          <cell r="P313">
            <v>0</v>
          </cell>
        </row>
        <row r="314">
          <cell r="B314" t="str">
            <v>GROUP D</v>
          </cell>
          <cell r="F314">
            <v>0</v>
          </cell>
          <cell r="H314">
            <v>0</v>
          </cell>
          <cell r="J314">
            <v>0</v>
          </cell>
          <cell r="K314">
            <v>0</v>
          </cell>
          <cell r="L314">
            <v>0</v>
          </cell>
          <cell r="M314">
            <v>0</v>
          </cell>
          <cell r="N314">
            <v>0</v>
          </cell>
          <cell r="O314">
            <v>0</v>
          </cell>
          <cell r="P314">
            <v>0</v>
          </cell>
        </row>
        <row r="315">
          <cell r="A315">
            <v>24</v>
          </cell>
          <cell r="B315" t="str">
            <v xml:space="preserve"> FLASHER UNIT, CAST AL. HOUSING 3 CKT</v>
          </cell>
          <cell r="C315">
            <v>1</v>
          </cell>
          <cell r="D315" t="str">
            <v>SET</v>
          </cell>
          <cell r="E315">
            <v>28800</v>
          </cell>
          <cell r="F315">
            <v>28800</v>
          </cell>
          <cell r="H315">
            <v>0</v>
          </cell>
          <cell r="I315">
            <v>4</v>
          </cell>
          <cell r="J315">
            <v>4</v>
          </cell>
          <cell r="K315">
            <v>28800</v>
          </cell>
          <cell r="L315">
            <v>28800</v>
          </cell>
          <cell r="M315">
            <v>0</v>
          </cell>
          <cell r="N315">
            <v>0</v>
          </cell>
          <cell r="O315">
            <v>1120</v>
          </cell>
          <cell r="P315">
            <v>1120</v>
          </cell>
        </row>
        <row r="316">
          <cell r="B316" t="str">
            <v xml:space="preserve"> SIMULTANEOUS FLASH, 115/240V 3 WIRE, 25A</v>
          </cell>
          <cell r="F316">
            <v>0</v>
          </cell>
          <cell r="H316">
            <v>0</v>
          </cell>
          <cell r="J316">
            <v>0</v>
          </cell>
          <cell r="K316">
            <v>0</v>
          </cell>
          <cell r="L316">
            <v>0</v>
          </cell>
          <cell r="M316">
            <v>0</v>
          </cell>
          <cell r="N316">
            <v>0</v>
          </cell>
          <cell r="O316">
            <v>0</v>
          </cell>
          <cell r="P316">
            <v>0</v>
          </cell>
        </row>
        <row r="317">
          <cell r="B317" t="str">
            <v>FOR CLASS 1, DIV.2 GROUP D</v>
          </cell>
          <cell r="F317">
            <v>0</v>
          </cell>
          <cell r="H317">
            <v>0</v>
          </cell>
          <cell r="J317">
            <v>0</v>
          </cell>
          <cell r="K317">
            <v>0</v>
          </cell>
          <cell r="L317">
            <v>0</v>
          </cell>
          <cell r="M317">
            <v>0</v>
          </cell>
          <cell r="N317">
            <v>0</v>
          </cell>
          <cell r="O317">
            <v>0</v>
          </cell>
          <cell r="P317">
            <v>0</v>
          </cell>
        </row>
        <row r="318">
          <cell r="A318">
            <v>25</v>
          </cell>
          <cell r="B318" t="str">
            <v xml:space="preserve"> PHOTOELECTRIC CONTROL UNIT, 120V 15A, </v>
          </cell>
          <cell r="C318">
            <v>1</v>
          </cell>
          <cell r="D318" t="str">
            <v>SET</v>
          </cell>
          <cell r="E318">
            <v>28800</v>
          </cell>
          <cell r="F318">
            <v>28800</v>
          </cell>
          <cell r="H318">
            <v>0</v>
          </cell>
          <cell r="I318">
            <v>6</v>
          </cell>
          <cell r="J318">
            <v>6</v>
          </cell>
          <cell r="K318">
            <v>28800</v>
          </cell>
          <cell r="L318">
            <v>28800</v>
          </cell>
          <cell r="M318">
            <v>0</v>
          </cell>
          <cell r="N318">
            <v>0</v>
          </cell>
          <cell r="O318">
            <v>1680</v>
          </cell>
          <cell r="P318">
            <v>1680</v>
          </cell>
        </row>
        <row r="319">
          <cell r="B319" t="str">
            <v>FOR CLASS 1, DIV.2 GROUP D</v>
          </cell>
          <cell r="F319">
            <v>0</v>
          </cell>
          <cell r="H319">
            <v>0</v>
          </cell>
          <cell r="J319">
            <v>0</v>
          </cell>
          <cell r="K319">
            <v>0</v>
          </cell>
          <cell r="L319">
            <v>0</v>
          </cell>
          <cell r="M319">
            <v>0</v>
          </cell>
          <cell r="N319">
            <v>0</v>
          </cell>
          <cell r="O319">
            <v>0</v>
          </cell>
          <cell r="P319">
            <v>0</v>
          </cell>
        </row>
        <row r="320">
          <cell r="A320">
            <v>26</v>
          </cell>
          <cell r="B320" t="str">
            <v xml:space="preserve"> AIRCRAFT WARNING LIGHTING POWER PANEL,</v>
          </cell>
          <cell r="C320">
            <v>1</v>
          </cell>
          <cell r="D320" t="str">
            <v>SET</v>
          </cell>
          <cell r="E320">
            <v>60000</v>
          </cell>
          <cell r="F320">
            <v>60000</v>
          </cell>
          <cell r="H320">
            <v>0</v>
          </cell>
          <cell r="I320">
            <v>4</v>
          </cell>
          <cell r="J320">
            <v>4</v>
          </cell>
          <cell r="K320">
            <v>60000</v>
          </cell>
          <cell r="L320">
            <v>60000</v>
          </cell>
          <cell r="M320">
            <v>0</v>
          </cell>
          <cell r="N320">
            <v>0</v>
          </cell>
          <cell r="O320">
            <v>1120</v>
          </cell>
          <cell r="P320">
            <v>1120</v>
          </cell>
        </row>
        <row r="321">
          <cell r="B321" t="str">
            <v xml:space="preserve"> OUTDOOR TYPE, 400L x 200W x 200H, 1PH 3W</v>
          </cell>
          <cell r="F321">
            <v>0</v>
          </cell>
          <cell r="H321">
            <v>0</v>
          </cell>
          <cell r="J321">
            <v>0</v>
          </cell>
          <cell r="K321">
            <v>0</v>
          </cell>
          <cell r="L321">
            <v>0</v>
          </cell>
          <cell r="M321">
            <v>0</v>
          </cell>
          <cell r="N321">
            <v>0</v>
          </cell>
          <cell r="O321">
            <v>0</v>
          </cell>
          <cell r="P321">
            <v>0</v>
          </cell>
        </row>
        <row r="322">
          <cell r="B322" t="str">
            <v xml:space="preserve"> 240V 30AT IC 10KA, STAINLESS STEEL</v>
          </cell>
          <cell r="F322">
            <v>0</v>
          </cell>
          <cell r="H322">
            <v>0</v>
          </cell>
          <cell r="J322">
            <v>0</v>
          </cell>
          <cell r="K322">
            <v>0</v>
          </cell>
          <cell r="L322">
            <v>0</v>
          </cell>
          <cell r="M322">
            <v>0</v>
          </cell>
          <cell r="N322">
            <v>0</v>
          </cell>
          <cell r="O322">
            <v>0</v>
          </cell>
          <cell r="P322">
            <v>0</v>
          </cell>
        </row>
        <row r="323">
          <cell r="B323" t="str">
            <v>FOR CLASS 1, DIV.2 GROUP D</v>
          </cell>
          <cell r="F323">
            <v>0</v>
          </cell>
          <cell r="H323">
            <v>0</v>
          </cell>
          <cell r="J323">
            <v>0</v>
          </cell>
          <cell r="K323">
            <v>0</v>
          </cell>
          <cell r="L323">
            <v>0</v>
          </cell>
          <cell r="M323">
            <v>0</v>
          </cell>
          <cell r="N323">
            <v>0</v>
          </cell>
          <cell r="O323">
            <v>0</v>
          </cell>
          <cell r="P323">
            <v>0</v>
          </cell>
        </row>
        <row r="324">
          <cell r="A324">
            <v>27</v>
          </cell>
          <cell r="B324" t="str">
            <v>RECEPTACLE, EXPLOSION-PROOF 20A-3P-2W</v>
          </cell>
          <cell r="C324">
            <v>8</v>
          </cell>
          <cell r="D324" t="str">
            <v>SET</v>
          </cell>
          <cell r="E324">
            <v>5400</v>
          </cell>
          <cell r="F324">
            <v>43200</v>
          </cell>
          <cell r="H324">
            <v>0</v>
          </cell>
          <cell r="I324">
            <v>4</v>
          </cell>
          <cell r="J324">
            <v>32</v>
          </cell>
          <cell r="K324">
            <v>5400</v>
          </cell>
          <cell r="L324">
            <v>43200</v>
          </cell>
          <cell r="M324">
            <v>0</v>
          </cell>
          <cell r="N324">
            <v>0</v>
          </cell>
          <cell r="O324">
            <v>1120</v>
          </cell>
          <cell r="P324">
            <v>8960</v>
          </cell>
        </row>
        <row r="325">
          <cell r="B325" t="str">
            <v>240V, CLASS 1 DIV.2 GROUP D</v>
          </cell>
          <cell r="F325">
            <v>0</v>
          </cell>
          <cell r="H325">
            <v>0</v>
          </cell>
          <cell r="J325">
            <v>0</v>
          </cell>
          <cell r="K325">
            <v>0</v>
          </cell>
          <cell r="L325">
            <v>0</v>
          </cell>
          <cell r="M325">
            <v>0</v>
          </cell>
          <cell r="N325">
            <v>0</v>
          </cell>
          <cell r="O325">
            <v>0</v>
          </cell>
          <cell r="P325">
            <v>0</v>
          </cell>
        </row>
        <row r="326">
          <cell r="A326">
            <v>28</v>
          </cell>
          <cell r="B326" t="str">
            <v>PLUG 20A-3P-2W EXPLOSION-PROOF</v>
          </cell>
          <cell r="C326">
            <v>4</v>
          </cell>
          <cell r="D326" t="str">
            <v>SET</v>
          </cell>
          <cell r="E326">
            <v>1400</v>
          </cell>
          <cell r="F326">
            <v>5600</v>
          </cell>
          <cell r="H326">
            <v>0</v>
          </cell>
          <cell r="J326">
            <v>0</v>
          </cell>
          <cell r="K326">
            <v>1400</v>
          </cell>
          <cell r="L326">
            <v>5600</v>
          </cell>
          <cell r="M326">
            <v>0</v>
          </cell>
          <cell r="N326">
            <v>0</v>
          </cell>
          <cell r="O326">
            <v>0</v>
          </cell>
          <cell r="P326">
            <v>0</v>
          </cell>
        </row>
        <row r="327">
          <cell r="A327">
            <v>29</v>
          </cell>
          <cell r="B327" t="str">
            <v>FIX. WIRE 1/C STRD. COPPER 600V 200 DEGREE 2.0sq.mm</v>
          </cell>
          <cell r="C327">
            <v>4440</v>
          </cell>
          <cell r="D327" t="str">
            <v>M</v>
          </cell>
          <cell r="E327">
            <v>33</v>
          </cell>
          <cell r="F327">
            <v>146520</v>
          </cell>
          <cell r="H327">
            <v>0</v>
          </cell>
          <cell r="I327">
            <v>0.05</v>
          </cell>
          <cell r="J327">
            <v>222</v>
          </cell>
          <cell r="K327">
            <v>33</v>
          </cell>
          <cell r="L327">
            <v>146520</v>
          </cell>
          <cell r="M327">
            <v>0</v>
          </cell>
          <cell r="N327">
            <v>0</v>
          </cell>
          <cell r="O327">
            <v>14</v>
          </cell>
          <cell r="P327">
            <v>62160</v>
          </cell>
        </row>
        <row r="328">
          <cell r="A328">
            <v>30</v>
          </cell>
          <cell r="B328" t="str">
            <v>R.S.G CONDUIT W/COUPLING,  3/4"</v>
          </cell>
          <cell r="C328">
            <v>2180</v>
          </cell>
          <cell r="D328" t="str">
            <v>M</v>
          </cell>
          <cell r="E328">
            <v>32</v>
          </cell>
          <cell r="F328">
            <v>69760</v>
          </cell>
          <cell r="H328">
            <v>0</v>
          </cell>
          <cell r="I328">
            <v>0.47</v>
          </cell>
          <cell r="J328">
            <v>1025</v>
          </cell>
          <cell r="K328">
            <v>32</v>
          </cell>
          <cell r="L328">
            <v>69760</v>
          </cell>
          <cell r="M328">
            <v>0</v>
          </cell>
          <cell r="N328">
            <v>0</v>
          </cell>
          <cell r="O328">
            <v>132</v>
          </cell>
          <cell r="P328">
            <v>287760</v>
          </cell>
        </row>
        <row r="329">
          <cell r="A329">
            <v>31</v>
          </cell>
          <cell r="B329" t="str">
            <v>R.S.G CONDUIT W/COUPLING 1"</v>
          </cell>
          <cell r="C329">
            <v>100</v>
          </cell>
          <cell r="D329" t="str">
            <v>M</v>
          </cell>
          <cell r="E329">
            <v>49</v>
          </cell>
          <cell r="F329">
            <v>4900</v>
          </cell>
          <cell r="H329">
            <v>0</v>
          </cell>
          <cell r="I329">
            <v>0.54</v>
          </cell>
          <cell r="J329">
            <v>54</v>
          </cell>
          <cell r="K329">
            <v>49</v>
          </cell>
          <cell r="L329">
            <v>4900</v>
          </cell>
          <cell r="M329">
            <v>0</v>
          </cell>
          <cell r="N329">
            <v>0</v>
          </cell>
          <cell r="O329">
            <v>151</v>
          </cell>
          <cell r="P329">
            <v>15100</v>
          </cell>
        </row>
        <row r="330">
          <cell r="A330">
            <v>32</v>
          </cell>
          <cell r="B330" t="str">
            <v>R.S.G CONDUIT W/COUPLING 1-1/2"</v>
          </cell>
          <cell r="C330">
            <v>600</v>
          </cell>
          <cell r="D330" t="str">
            <v>M</v>
          </cell>
          <cell r="E330">
            <v>78</v>
          </cell>
          <cell r="F330">
            <v>46800</v>
          </cell>
          <cell r="H330">
            <v>0</v>
          </cell>
          <cell r="I330">
            <v>0.76</v>
          </cell>
          <cell r="J330">
            <v>456</v>
          </cell>
          <cell r="K330">
            <v>78</v>
          </cell>
          <cell r="L330">
            <v>46800</v>
          </cell>
          <cell r="M330">
            <v>0</v>
          </cell>
          <cell r="N330">
            <v>0</v>
          </cell>
          <cell r="O330">
            <v>213</v>
          </cell>
          <cell r="P330">
            <v>127800</v>
          </cell>
        </row>
        <row r="331">
          <cell r="A331">
            <v>33</v>
          </cell>
          <cell r="B331" t="str">
            <v>PVC CONDUIT 1-1/2"</v>
          </cell>
          <cell r="C331">
            <v>350</v>
          </cell>
          <cell r="D331" t="str">
            <v>M</v>
          </cell>
          <cell r="E331">
            <v>26</v>
          </cell>
          <cell r="F331">
            <v>9100</v>
          </cell>
          <cell r="H331">
            <v>0</v>
          </cell>
          <cell r="I331">
            <v>0.26</v>
          </cell>
          <cell r="J331">
            <v>91</v>
          </cell>
          <cell r="K331">
            <v>26</v>
          </cell>
          <cell r="L331">
            <v>9100</v>
          </cell>
          <cell r="M331">
            <v>0</v>
          </cell>
          <cell r="N331">
            <v>0</v>
          </cell>
          <cell r="O331">
            <v>73</v>
          </cell>
          <cell r="P331">
            <v>25550</v>
          </cell>
        </row>
        <row r="332">
          <cell r="A332">
            <v>34</v>
          </cell>
          <cell r="B332" t="str">
            <v>PVC CONDUIT ,  2"</v>
          </cell>
          <cell r="C332">
            <v>10615</v>
          </cell>
          <cell r="D332" t="str">
            <v>M</v>
          </cell>
          <cell r="E332">
            <v>38</v>
          </cell>
          <cell r="F332">
            <v>403370</v>
          </cell>
          <cell r="H332">
            <v>0</v>
          </cell>
          <cell r="I332">
            <v>0.3</v>
          </cell>
          <cell r="J332">
            <v>3185</v>
          </cell>
          <cell r="K332">
            <v>38</v>
          </cell>
          <cell r="L332">
            <v>403370</v>
          </cell>
          <cell r="M332">
            <v>0</v>
          </cell>
          <cell r="N332">
            <v>0</v>
          </cell>
          <cell r="O332">
            <v>84</v>
          </cell>
          <cell r="P332">
            <v>891660</v>
          </cell>
        </row>
        <row r="333">
          <cell r="A333">
            <v>35</v>
          </cell>
          <cell r="B333" t="str">
            <v>CONDUIT FITTINGS &amp; ACCESSORIES</v>
          </cell>
          <cell r="C333">
            <v>1</v>
          </cell>
          <cell r="D333" t="str">
            <v>LOT</v>
          </cell>
          <cell r="E333">
            <v>242920</v>
          </cell>
          <cell r="F333">
            <v>242920</v>
          </cell>
          <cell r="H333">
            <v>0</v>
          </cell>
          <cell r="I333">
            <v>460.5</v>
          </cell>
          <cell r="J333">
            <v>461</v>
          </cell>
          <cell r="K333">
            <v>242920</v>
          </cell>
          <cell r="L333">
            <v>242920</v>
          </cell>
          <cell r="M333">
            <v>0</v>
          </cell>
          <cell r="N333">
            <v>0</v>
          </cell>
          <cell r="O333">
            <v>128940</v>
          </cell>
          <cell r="P333">
            <v>128940</v>
          </cell>
        </row>
        <row r="334">
          <cell r="A334">
            <v>36</v>
          </cell>
          <cell r="B334" t="str">
            <v>600V PVC WIRE 3.5 sq.mm</v>
          </cell>
          <cell r="C334">
            <v>3500</v>
          </cell>
          <cell r="D334" t="str">
            <v>M</v>
          </cell>
          <cell r="E334">
            <v>3</v>
          </cell>
          <cell r="F334">
            <v>10500</v>
          </cell>
          <cell r="H334">
            <v>0</v>
          </cell>
          <cell r="I334">
            <v>4.1000000000000002E-2</v>
          </cell>
          <cell r="J334">
            <v>144</v>
          </cell>
          <cell r="K334">
            <v>3</v>
          </cell>
          <cell r="L334">
            <v>10500</v>
          </cell>
          <cell r="M334">
            <v>0</v>
          </cell>
          <cell r="N334">
            <v>0</v>
          </cell>
          <cell r="O334">
            <v>11</v>
          </cell>
          <cell r="P334">
            <v>38500</v>
          </cell>
        </row>
        <row r="335">
          <cell r="A335">
            <v>37</v>
          </cell>
          <cell r="B335" t="str">
            <v>600V PVC WIRE 5.5sq.mm</v>
          </cell>
          <cell r="C335">
            <v>3240</v>
          </cell>
          <cell r="D335" t="str">
            <v>M</v>
          </cell>
          <cell r="E335">
            <v>4</v>
          </cell>
          <cell r="F335">
            <v>12960</v>
          </cell>
          <cell r="H335">
            <v>0</v>
          </cell>
          <cell r="I335">
            <v>5.1999999999999998E-2</v>
          </cell>
          <cell r="J335">
            <v>168</v>
          </cell>
          <cell r="K335">
            <v>4</v>
          </cell>
          <cell r="L335">
            <v>12960</v>
          </cell>
          <cell r="M335">
            <v>0</v>
          </cell>
          <cell r="N335">
            <v>0</v>
          </cell>
          <cell r="O335">
            <v>15</v>
          </cell>
          <cell r="P335">
            <v>48600</v>
          </cell>
        </row>
        <row r="336">
          <cell r="A336">
            <v>38</v>
          </cell>
          <cell r="B336" t="str">
            <v>600V XLPE 5/C-38sq.mm</v>
          </cell>
          <cell r="C336">
            <v>10615</v>
          </cell>
          <cell r="D336" t="str">
            <v>M</v>
          </cell>
          <cell r="E336">
            <v>200</v>
          </cell>
          <cell r="F336">
            <v>2123000</v>
          </cell>
          <cell r="H336">
            <v>0</v>
          </cell>
          <cell r="I336">
            <v>0.31</v>
          </cell>
          <cell r="J336">
            <v>3291</v>
          </cell>
          <cell r="K336">
            <v>200</v>
          </cell>
          <cell r="L336">
            <v>2123000</v>
          </cell>
          <cell r="M336">
            <v>0</v>
          </cell>
          <cell r="N336">
            <v>0</v>
          </cell>
          <cell r="O336">
            <v>87</v>
          </cell>
          <cell r="P336">
            <v>923505</v>
          </cell>
        </row>
        <row r="337">
          <cell r="A337">
            <v>39</v>
          </cell>
          <cell r="B337" t="str">
            <v>600V XLPE 4/C 14 sq.mm</v>
          </cell>
          <cell r="C337">
            <v>500</v>
          </cell>
          <cell r="D337" t="str">
            <v>M</v>
          </cell>
          <cell r="E337">
            <v>61</v>
          </cell>
          <cell r="F337">
            <v>30500</v>
          </cell>
          <cell r="H337">
            <v>0</v>
          </cell>
          <cell r="I337">
            <v>0.17799999999999999</v>
          </cell>
          <cell r="J337">
            <v>89</v>
          </cell>
          <cell r="K337">
            <v>61</v>
          </cell>
          <cell r="L337">
            <v>30500</v>
          </cell>
          <cell r="M337">
            <v>0</v>
          </cell>
          <cell r="N337">
            <v>0</v>
          </cell>
          <cell r="O337">
            <v>50</v>
          </cell>
          <cell r="P337">
            <v>25000</v>
          </cell>
        </row>
        <row r="338">
          <cell r="A338">
            <v>40</v>
          </cell>
          <cell r="B338" t="str">
            <v>HOT DIPPED GALVALNIZED STEEL U-CHANNEL 41x41x2.0t</v>
          </cell>
          <cell r="C338">
            <v>350</v>
          </cell>
          <cell r="D338" t="str">
            <v>M</v>
          </cell>
          <cell r="E338">
            <v>82</v>
          </cell>
          <cell r="F338">
            <v>28700</v>
          </cell>
          <cell r="H338">
            <v>0</v>
          </cell>
          <cell r="I338">
            <v>0.40699999999999997</v>
          </cell>
          <cell r="J338">
            <v>142</v>
          </cell>
          <cell r="K338">
            <v>82</v>
          </cell>
          <cell r="L338">
            <v>28700</v>
          </cell>
          <cell r="M338">
            <v>0</v>
          </cell>
          <cell r="N338">
            <v>0</v>
          </cell>
          <cell r="O338">
            <v>114</v>
          </cell>
          <cell r="P338">
            <v>39900</v>
          </cell>
        </row>
        <row r="339">
          <cell r="A339">
            <v>41</v>
          </cell>
          <cell r="B339" t="str">
            <v>EXCAVATION</v>
          </cell>
          <cell r="C339">
            <v>1910</v>
          </cell>
          <cell r="D339" t="str">
            <v>M3</v>
          </cell>
          <cell r="E339" t="str">
            <v>M+L</v>
          </cell>
          <cell r="F339" t="str">
            <v>M+L</v>
          </cell>
          <cell r="H339">
            <v>0</v>
          </cell>
          <cell r="J339">
            <v>0</v>
          </cell>
          <cell r="K339" t="str">
            <v>M+L</v>
          </cell>
          <cell r="L339" t="str">
            <v>M+L</v>
          </cell>
          <cell r="M339">
            <v>0</v>
          </cell>
          <cell r="N339">
            <v>0</v>
          </cell>
          <cell r="O339">
            <v>60</v>
          </cell>
          <cell r="P339">
            <v>114600</v>
          </cell>
        </row>
        <row r="340">
          <cell r="A340">
            <v>42</v>
          </cell>
          <cell r="B340" t="str">
            <v>BACKFILL</v>
          </cell>
          <cell r="C340">
            <v>1910</v>
          </cell>
          <cell r="D340" t="str">
            <v>M3</v>
          </cell>
          <cell r="E340" t="str">
            <v>M+L</v>
          </cell>
          <cell r="F340" t="str">
            <v>M+L</v>
          </cell>
          <cell r="H340">
            <v>0</v>
          </cell>
          <cell r="J340">
            <v>0</v>
          </cell>
          <cell r="K340" t="str">
            <v>M+L</v>
          </cell>
          <cell r="L340" t="str">
            <v>M+L</v>
          </cell>
          <cell r="M340">
            <v>0</v>
          </cell>
          <cell r="N340">
            <v>0</v>
          </cell>
          <cell r="O340">
            <v>100</v>
          </cell>
          <cell r="P340">
            <v>191000</v>
          </cell>
        </row>
        <row r="341">
          <cell r="A341">
            <v>43</v>
          </cell>
          <cell r="B341" t="str">
            <v>MISCELLANEOUS MATERIALS</v>
          </cell>
          <cell r="C341">
            <v>1</v>
          </cell>
          <cell r="D341" t="str">
            <v>LOT</v>
          </cell>
          <cell r="E341">
            <v>456514</v>
          </cell>
          <cell r="F341">
            <v>456514</v>
          </cell>
          <cell r="H341">
            <v>0</v>
          </cell>
          <cell r="I341">
            <v>679.40000000000009</v>
          </cell>
          <cell r="J341">
            <v>679</v>
          </cell>
          <cell r="K341">
            <v>456514</v>
          </cell>
          <cell r="L341">
            <v>456514</v>
          </cell>
          <cell r="M341">
            <v>0</v>
          </cell>
          <cell r="N341">
            <v>0</v>
          </cell>
          <cell r="O341">
            <v>190232</v>
          </cell>
          <cell r="P341">
            <v>190232</v>
          </cell>
        </row>
        <row r="342">
          <cell r="B342" t="str">
            <v>SUB-TOTAL : (C)</v>
          </cell>
          <cell r="F342">
            <v>9586794</v>
          </cell>
          <cell r="H342">
            <v>0</v>
          </cell>
          <cell r="J342">
            <v>14267</v>
          </cell>
          <cell r="K342">
            <v>0</v>
          </cell>
          <cell r="L342">
            <v>9586794</v>
          </cell>
          <cell r="M342">
            <v>0</v>
          </cell>
          <cell r="N342">
            <v>0</v>
          </cell>
          <cell r="O342">
            <v>0</v>
          </cell>
          <cell r="P342">
            <v>4303107</v>
          </cell>
        </row>
        <row r="343">
          <cell r="H343">
            <v>0</v>
          </cell>
          <cell r="J343">
            <v>0</v>
          </cell>
          <cell r="K343">
            <v>0</v>
          </cell>
          <cell r="L343">
            <v>0</v>
          </cell>
          <cell r="M343">
            <v>0</v>
          </cell>
          <cell r="N343">
            <v>0</v>
          </cell>
          <cell r="O343">
            <v>0</v>
          </cell>
        </row>
        <row r="344">
          <cell r="F344">
            <v>0</v>
          </cell>
          <cell r="H344">
            <v>0</v>
          </cell>
          <cell r="J344">
            <v>0</v>
          </cell>
          <cell r="K344">
            <v>0</v>
          </cell>
          <cell r="L344">
            <v>0</v>
          </cell>
          <cell r="M344">
            <v>0</v>
          </cell>
          <cell r="N344">
            <v>0</v>
          </cell>
          <cell r="O344">
            <v>0</v>
          </cell>
          <cell r="P344">
            <v>0</v>
          </cell>
        </row>
        <row r="345">
          <cell r="A345" t="str">
            <v xml:space="preserve">  D.</v>
          </cell>
          <cell r="B345" t="str">
            <v>GROUNDING  SYSTEM</v>
          </cell>
          <cell r="F345">
            <v>0</v>
          </cell>
          <cell r="H345">
            <v>0</v>
          </cell>
          <cell r="J345">
            <v>0</v>
          </cell>
          <cell r="K345">
            <v>0</v>
          </cell>
          <cell r="L345">
            <v>0</v>
          </cell>
          <cell r="M345">
            <v>0</v>
          </cell>
          <cell r="N345">
            <v>0</v>
          </cell>
          <cell r="O345">
            <v>0</v>
          </cell>
          <cell r="P345">
            <v>0</v>
          </cell>
        </row>
        <row r="346">
          <cell r="A346">
            <v>1</v>
          </cell>
          <cell r="B346" t="str">
            <v xml:space="preserve"> GROUND WIRE, BARE CONDUCTOR 60 sq.mm</v>
          </cell>
          <cell r="C346">
            <v>8000</v>
          </cell>
          <cell r="D346" t="str">
            <v>M</v>
          </cell>
          <cell r="E346">
            <v>47</v>
          </cell>
          <cell r="F346">
            <v>376000</v>
          </cell>
          <cell r="H346">
            <v>0</v>
          </cell>
          <cell r="I346">
            <v>0.14099999999999999</v>
          </cell>
          <cell r="J346">
            <v>1128</v>
          </cell>
          <cell r="K346">
            <v>47</v>
          </cell>
          <cell r="L346">
            <v>376000</v>
          </cell>
          <cell r="M346">
            <v>0</v>
          </cell>
          <cell r="N346">
            <v>0</v>
          </cell>
          <cell r="O346">
            <v>39</v>
          </cell>
          <cell r="P346">
            <v>312000</v>
          </cell>
        </row>
        <row r="347">
          <cell r="A347">
            <v>2</v>
          </cell>
          <cell r="B347" t="str">
            <v xml:space="preserve"> DITTO, BUT38 sq.mm</v>
          </cell>
          <cell r="C347">
            <v>620</v>
          </cell>
          <cell r="D347" t="str">
            <v>M</v>
          </cell>
          <cell r="E347">
            <v>32</v>
          </cell>
          <cell r="F347">
            <v>19840</v>
          </cell>
          <cell r="H347">
            <v>0</v>
          </cell>
          <cell r="I347">
            <v>0.11700000000000001</v>
          </cell>
          <cell r="J347">
            <v>73</v>
          </cell>
          <cell r="K347">
            <v>32</v>
          </cell>
          <cell r="L347">
            <v>19840</v>
          </cell>
          <cell r="M347">
            <v>0</v>
          </cell>
          <cell r="N347">
            <v>0</v>
          </cell>
          <cell r="O347">
            <v>33</v>
          </cell>
          <cell r="P347">
            <v>20460</v>
          </cell>
        </row>
        <row r="348">
          <cell r="A348">
            <v>3</v>
          </cell>
          <cell r="B348" t="str">
            <v xml:space="preserve"> GROUND ROD, 3/4" x 10 FT</v>
          </cell>
          <cell r="C348">
            <v>208</v>
          </cell>
          <cell r="D348" t="str">
            <v>PCS</v>
          </cell>
          <cell r="E348">
            <v>350</v>
          </cell>
          <cell r="F348">
            <v>72800</v>
          </cell>
          <cell r="H348">
            <v>0</v>
          </cell>
          <cell r="I348">
            <v>5</v>
          </cell>
          <cell r="J348">
            <v>1040</v>
          </cell>
          <cell r="K348">
            <v>350</v>
          </cell>
          <cell r="L348">
            <v>72800</v>
          </cell>
          <cell r="M348">
            <v>0</v>
          </cell>
          <cell r="N348">
            <v>0</v>
          </cell>
          <cell r="O348">
            <v>1400</v>
          </cell>
          <cell r="P348">
            <v>291200</v>
          </cell>
        </row>
        <row r="349">
          <cell r="A349">
            <v>4</v>
          </cell>
          <cell r="B349" t="str">
            <v xml:space="preserve"> CADWELD GROUND POWDER CARTRIDGE SIZE 45</v>
          </cell>
          <cell r="C349">
            <v>170</v>
          </cell>
          <cell r="D349" t="str">
            <v>PCS</v>
          </cell>
          <cell r="E349">
            <v>45</v>
          </cell>
          <cell r="F349">
            <v>7650</v>
          </cell>
          <cell r="H349">
            <v>0</v>
          </cell>
          <cell r="I349">
            <v>0.5</v>
          </cell>
          <cell r="J349">
            <v>85</v>
          </cell>
          <cell r="K349">
            <v>45</v>
          </cell>
          <cell r="L349">
            <v>7650</v>
          </cell>
          <cell r="M349">
            <v>0</v>
          </cell>
          <cell r="N349">
            <v>0</v>
          </cell>
          <cell r="O349">
            <v>140</v>
          </cell>
          <cell r="P349">
            <v>23800</v>
          </cell>
        </row>
        <row r="350">
          <cell r="A350">
            <v>5</v>
          </cell>
          <cell r="B350" t="str">
            <v xml:space="preserve"> CADWELD GROUND POWDER CARTRIDGE SIZE 90</v>
          </cell>
          <cell r="C350">
            <v>93</v>
          </cell>
          <cell r="D350" t="str">
            <v>PCS</v>
          </cell>
          <cell r="E350">
            <v>90</v>
          </cell>
          <cell r="F350">
            <v>8370</v>
          </cell>
          <cell r="H350">
            <v>0</v>
          </cell>
          <cell r="I350">
            <v>0.5</v>
          </cell>
          <cell r="J350">
            <v>47</v>
          </cell>
          <cell r="K350">
            <v>90</v>
          </cell>
          <cell r="L350">
            <v>8370</v>
          </cell>
          <cell r="M350">
            <v>0</v>
          </cell>
          <cell r="N350">
            <v>0</v>
          </cell>
          <cell r="O350">
            <v>140</v>
          </cell>
          <cell r="P350">
            <v>13020</v>
          </cell>
        </row>
        <row r="351">
          <cell r="A351">
            <v>6</v>
          </cell>
          <cell r="B351" t="str">
            <v xml:space="preserve"> CADWELD GROUND POWDER CARTRIDGE SIZE 115</v>
          </cell>
          <cell r="C351">
            <v>159</v>
          </cell>
          <cell r="D351" t="str">
            <v>PCS</v>
          </cell>
          <cell r="E351">
            <v>115</v>
          </cell>
          <cell r="F351">
            <v>18285</v>
          </cell>
          <cell r="H351">
            <v>0</v>
          </cell>
          <cell r="I351">
            <v>0.5</v>
          </cell>
          <cell r="J351">
            <v>80</v>
          </cell>
          <cell r="K351">
            <v>115</v>
          </cell>
          <cell r="L351">
            <v>18285</v>
          </cell>
          <cell r="M351">
            <v>0</v>
          </cell>
          <cell r="N351">
            <v>0</v>
          </cell>
          <cell r="O351">
            <v>140</v>
          </cell>
          <cell r="P351">
            <v>22260</v>
          </cell>
        </row>
        <row r="352">
          <cell r="A352">
            <v>7</v>
          </cell>
          <cell r="B352" t="str">
            <v xml:space="preserve"> CADWELD MOLD, FOR CABLE TO GROUND ROD</v>
          </cell>
          <cell r="C352">
            <v>10</v>
          </cell>
          <cell r="D352" t="str">
            <v>PCS</v>
          </cell>
          <cell r="E352">
            <v>1250</v>
          </cell>
          <cell r="F352">
            <v>12500</v>
          </cell>
          <cell r="H352">
            <v>0</v>
          </cell>
          <cell r="J352">
            <v>0</v>
          </cell>
          <cell r="K352">
            <v>1250</v>
          </cell>
          <cell r="L352">
            <v>12500</v>
          </cell>
          <cell r="M352">
            <v>0</v>
          </cell>
          <cell r="N352">
            <v>0</v>
          </cell>
          <cell r="O352">
            <v>0</v>
          </cell>
          <cell r="P352">
            <v>0</v>
          </cell>
        </row>
        <row r="353">
          <cell r="B353" t="str">
            <v xml:space="preserve"> CADWELD GTC-182G</v>
          </cell>
          <cell r="F353">
            <v>0</v>
          </cell>
          <cell r="H353">
            <v>0</v>
          </cell>
          <cell r="J353">
            <v>0</v>
          </cell>
          <cell r="K353">
            <v>0</v>
          </cell>
          <cell r="L353">
            <v>0</v>
          </cell>
          <cell r="M353">
            <v>0</v>
          </cell>
          <cell r="N353">
            <v>0</v>
          </cell>
          <cell r="O353">
            <v>0</v>
          </cell>
          <cell r="P353">
            <v>0</v>
          </cell>
        </row>
        <row r="354">
          <cell r="A354">
            <v>8</v>
          </cell>
          <cell r="B354" t="str">
            <v xml:space="preserve"> CADWELD MOLD, FOR CABLE TO CABLE</v>
          </cell>
          <cell r="C354">
            <v>5</v>
          </cell>
          <cell r="D354" t="str">
            <v>PCS</v>
          </cell>
          <cell r="E354">
            <v>1250</v>
          </cell>
          <cell r="F354">
            <v>6250</v>
          </cell>
          <cell r="H354">
            <v>0</v>
          </cell>
          <cell r="J354">
            <v>0</v>
          </cell>
          <cell r="K354">
            <v>1250</v>
          </cell>
          <cell r="L354">
            <v>6250</v>
          </cell>
          <cell r="M354">
            <v>0</v>
          </cell>
          <cell r="N354">
            <v>0</v>
          </cell>
          <cell r="O354">
            <v>0</v>
          </cell>
          <cell r="P354">
            <v>0</v>
          </cell>
        </row>
        <row r="355">
          <cell r="B355" t="str">
            <v xml:space="preserve"> CADWELD TAC-2G2G</v>
          </cell>
          <cell r="F355">
            <v>0</v>
          </cell>
          <cell r="H355">
            <v>0</v>
          </cell>
          <cell r="J355">
            <v>0</v>
          </cell>
          <cell r="K355">
            <v>0</v>
          </cell>
          <cell r="L355">
            <v>0</v>
          </cell>
          <cell r="M355">
            <v>0</v>
          </cell>
          <cell r="N355">
            <v>0</v>
          </cell>
          <cell r="O355">
            <v>0</v>
          </cell>
          <cell r="P355">
            <v>0</v>
          </cell>
        </row>
        <row r="356">
          <cell r="A356">
            <v>9</v>
          </cell>
          <cell r="B356" t="str">
            <v xml:space="preserve"> DITTO, BUT CADWELD TAC-2G1V</v>
          </cell>
          <cell r="C356">
            <v>10</v>
          </cell>
          <cell r="D356" t="str">
            <v>PCS</v>
          </cell>
          <cell r="E356">
            <v>1250</v>
          </cell>
          <cell r="F356">
            <v>12500</v>
          </cell>
          <cell r="H356">
            <v>0</v>
          </cell>
          <cell r="J356">
            <v>0</v>
          </cell>
          <cell r="K356">
            <v>1250</v>
          </cell>
          <cell r="L356">
            <v>12500</v>
          </cell>
          <cell r="M356">
            <v>0</v>
          </cell>
          <cell r="N356">
            <v>0</v>
          </cell>
          <cell r="O356">
            <v>0</v>
          </cell>
          <cell r="P356">
            <v>0</v>
          </cell>
        </row>
        <row r="357">
          <cell r="A357">
            <v>10</v>
          </cell>
          <cell r="B357" t="str">
            <v xml:space="preserve"> GROUND CONNECTOR FOR CABLE TO ROD OR PIPE</v>
          </cell>
          <cell r="C357">
            <v>50</v>
          </cell>
          <cell r="D357" t="str">
            <v>PCS</v>
          </cell>
          <cell r="E357">
            <v>650</v>
          </cell>
          <cell r="F357">
            <v>32500</v>
          </cell>
          <cell r="H357">
            <v>0</v>
          </cell>
          <cell r="I357">
            <v>1</v>
          </cell>
          <cell r="J357">
            <v>50</v>
          </cell>
          <cell r="K357">
            <v>650</v>
          </cell>
          <cell r="L357">
            <v>32500</v>
          </cell>
          <cell r="M357">
            <v>0</v>
          </cell>
          <cell r="N357">
            <v>0</v>
          </cell>
          <cell r="O357">
            <v>280</v>
          </cell>
          <cell r="P357">
            <v>14000</v>
          </cell>
        </row>
        <row r="358">
          <cell r="B358" t="str">
            <v xml:space="preserve"> BURNDY GK-6429</v>
          </cell>
          <cell r="F358">
            <v>0</v>
          </cell>
          <cell r="H358">
            <v>0</v>
          </cell>
          <cell r="J358">
            <v>0</v>
          </cell>
          <cell r="K358">
            <v>0</v>
          </cell>
          <cell r="L358">
            <v>0</v>
          </cell>
          <cell r="M358">
            <v>0</v>
          </cell>
          <cell r="N358">
            <v>0</v>
          </cell>
          <cell r="O358">
            <v>0</v>
          </cell>
          <cell r="P358">
            <v>0</v>
          </cell>
        </row>
        <row r="359">
          <cell r="A359">
            <v>11</v>
          </cell>
          <cell r="B359" t="str">
            <v xml:space="preserve"> GROUND TERMINAL BOX, 450MMx300MMx150MMx1.6t WITH</v>
          </cell>
          <cell r="C359">
            <v>25</v>
          </cell>
          <cell r="D359" t="str">
            <v>SET</v>
          </cell>
          <cell r="E359">
            <v>3500</v>
          </cell>
          <cell r="F359">
            <v>87500</v>
          </cell>
          <cell r="H359">
            <v>0</v>
          </cell>
          <cell r="I359">
            <v>6</v>
          </cell>
          <cell r="J359">
            <v>150</v>
          </cell>
          <cell r="K359">
            <v>3500</v>
          </cell>
          <cell r="L359">
            <v>87500</v>
          </cell>
          <cell r="M359">
            <v>0</v>
          </cell>
          <cell r="N359">
            <v>0</v>
          </cell>
          <cell r="O359">
            <v>1680</v>
          </cell>
          <cell r="P359">
            <v>42000</v>
          </cell>
        </row>
        <row r="360">
          <cell r="B360" t="str">
            <v>GROUNDING BUS 300Mx50MMx6t</v>
          </cell>
          <cell r="F360">
            <v>0</v>
          </cell>
          <cell r="H360">
            <v>0</v>
          </cell>
          <cell r="J360">
            <v>0</v>
          </cell>
          <cell r="K360">
            <v>0</v>
          </cell>
          <cell r="L360">
            <v>0</v>
          </cell>
          <cell r="M360">
            <v>0</v>
          </cell>
          <cell r="N360">
            <v>0</v>
          </cell>
          <cell r="O360">
            <v>0</v>
          </cell>
          <cell r="P360">
            <v>0</v>
          </cell>
        </row>
        <row r="361">
          <cell r="A361">
            <v>12</v>
          </cell>
          <cell r="B361" t="str">
            <v xml:space="preserve"> CABLE LUG, COPPER FOR 60 sq.mm</v>
          </cell>
          <cell r="C361">
            <v>92</v>
          </cell>
          <cell r="D361" t="str">
            <v>PCS</v>
          </cell>
          <cell r="E361">
            <v>60</v>
          </cell>
          <cell r="F361">
            <v>5520</v>
          </cell>
          <cell r="H361">
            <v>0</v>
          </cell>
          <cell r="I361">
            <v>0.5</v>
          </cell>
          <cell r="J361">
            <v>46</v>
          </cell>
          <cell r="K361">
            <v>60</v>
          </cell>
          <cell r="L361">
            <v>5520</v>
          </cell>
          <cell r="M361">
            <v>0</v>
          </cell>
          <cell r="N361">
            <v>0</v>
          </cell>
          <cell r="O361">
            <v>140</v>
          </cell>
          <cell r="P361">
            <v>12880</v>
          </cell>
        </row>
        <row r="362">
          <cell r="A362">
            <v>13</v>
          </cell>
          <cell r="B362" t="str">
            <v xml:space="preserve"> DITTO, BUT FOR 38 sq.mm</v>
          </cell>
          <cell r="C362">
            <v>169</v>
          </cell>
          <cell r="D362" t="str">
            <v>PCS</v>
          </cell>
          <cell r="E362">
            <v>38</v>
          </cell>
          <cell r="F362">
            <v>6422</v>
          </cell>
          <cell r="H362">
            <v>0</v>
          </cell>
          <cell r="I362">
            <v>0.5</v>
          </cell>
          <cell r="J362">
            <v>85</v>
          </cell>
          <cell r="K362">
            <v>38</v>
          </cell>
          <cell r="L362">
            <v>6422</v>
          </cell>
          <cell r="M362">
            <v>0</v>
          </cell>
          <cell r="N362">
            <v>0</v>
          </cell>
          <cell r="O362">
            <v>140</v>
          </cell>
          <cell r="P362">
            <v>23660</v>
          </cell>
        </row>
        <row r="363">
          <cell r="A363">
            <v>14</v>
          </cell>
          <cell r="B363" t="str">
            <v xml:space="preserve"> CONCRETE PIPE WITH COVER 12" DIA. 2 FT LG</v>
          </cell>
          <cell r="C363">
            <v>50</v>
          </cell>
          <cell r="D363" t="str">
            <v>PCS</v>
          </cell>
          <cell r="E363">
            <v>2800</v>
          </cell>
          <cell r="F363">
            <v>140000</v>
          </cell>
          <cell r="H363">
            <v>0</v>
          </cell>
          <cell r="I363">
            <v>3</v>
          </cell>
          <cell r="J363">
            <v>150</v>
          </cell>
          <cell r="K363">
            <v>2800</v>
          </cell>
          <cell r="L363">
            <v>140000</v>
          </cell>
          <cell r="M363">
            <v>0</v>
          </cell>
          <cell r="N363">
            <v>0</v>
          </cell>
          <cell r="O363">
            <v>840</v>
          </cell>
          <cell r="P363">
            <v>42000</v>
          </cell>
        </row>
        <row r="364">
          <cell r="A364">
            <v>15</v>
          </cell>
          <cell r="B364" t="str">
            <v xml:space="preserve"> STEEL PLATE, SS41, 1829x6401x6t</v>
          </cell>
          <cell r="C364">
            <v>1</v>
          </cell>
          <cell r="D364" t="str">
            <v>PCS</v>
          </cell>
          <cell r="E364">
            <v>10000</v>
          </cell>
          <cell r="F364">
            <v>10000</v>
          </cell>
          <cell r="H364">
            <v>0</v>
          </cell>
          <cell r="I364">
            <v>20</v>
          </cell>
          <cell r="J364">
            <v>20</v>
          </cell>
          <cell r="K364">
            <v>10000</v>
          </cell>
          <cell r="L364">
            <v>10000</v>
          </cell>
          <cell r="M364">
            <v>0</v>
          </cell>
          <cell r="N364">
            <v>0</v>
          </cell>
          <cell r="O364">
            <v>5600</v>
          </cell>
          <cell r="P364">
            <v>5600</v>
          </cell>
        </row>
        <row r="365">
          <cell r="A365">
            <v>16</v>
          </cell>
          <cell r="B365" t="str">
            <v xml:space="preserve"> CONDUIT CLAMP, ONE-HOLE 3/4"</v>
          </cell>
          <cell r="C365">
            <v>265</v>
          </cell>
          <cell r="D365" t="str">
            <v>PCS</v>
          </cell>
          <cell r="E365">
            <v>4</v>
          </cell>
          <cell r="F365">
            <v>1060</v>
          </cell>
          <cell r="H365">
            <v>0</v>
          </cell>
          <cell r="I365">
            <v>0.5</v>
          </cell>
          <cell r="J365">
            <v>133</v>
          </cell>
          <cell r="K365">
            <v>4</v>
          </cell>
          <cell r="L365">
            <v>1060</v>
          </cell>
          <cell r="M365">
            <v>0</v>
          </cell>
          <cell r="N365">
            <v>0</v>
          </cell>
          <cell r="O365">
            <v>140</v>
          </cell>
          <cell r="P365">
            <v>37100</v>
          </cell>
        </row>
        <row r="366">
          <cell r="A366">
            <v>17</v>
          </cell>
          <cell r="B366" t="str">
            <v xml:space="preserve"> PVC CONDUIT, SCHEDULE B, CNS1302  3/4"</v>
          </cell>
          <cell r="C366">
            <v>265</v>
          </cell>
          <cell r="D366" t="str">
            <v>M</v>
          </cell>
          <cell r="E366">
            <v>12</v>
          </cell>
          <cell r="F366">
            <v>3180</v>
          </cell>
          <cell r="H366">
            <v>0</v>
          </cell>
          <cell r="I366">
            <v>0.28000000000000003</v>
          </cell>
          <cell r="J366">
            <v>74</v>
          </cell>
          <cell r="K366">
            <v>12</v>
          </cell>
          <cell r="L366">
            <v>3180</v>
          </cell>
          <cell r="M366">
            <v>0</v>
          </cell>
          <cell r="N366">
            <v>0</v>
          </cell>
          <cell r="O366">
            <v>78</v>
          </cell>
          <cell r="P366">
            <v>20670</v>
          </cell>
        </row>
        <row r="367">
          <cell r="A367">
            <v>18</v>
          </cell>
          <cell r="B367" t="str">
            <v xml:space="preserve"> EXCAVATION</v>
          </cell>
          <cell r="C367">
            <v>1550</v>
          </cell>
          <cell r="D367" t="str">
            <v>M3</v>
          </cell>
          <cell r="E367" t="str">
            <v>M+L</v>
          </cell>
          <cell r="F367" t="str">
            <v>M+L</v>
          </cell>
          <cell r="H367">
            <v>0</v>
          </cell>
          <cell r="J367">
            <v>0</v>
          </cell>
          <cell r="K367" t="str">
            <v>M+L</v>
          </cell>
          <cell r="L367" t="str">
            <v>M+L</v>
          </cell>
          <cell r="M367">
            <v>0</v>
          </cell>
          <cell r="N367">
            <v>0</v>
          </cell>
          <cell r="O367">
            <v>72</v>
          </cell>
          <cell r="P367">
            <v>111600</v>
          </cell>
        </row>
        <row r="368">
          <cell r="A368">
            <v>19</v>
          </cell>
          <cell r="B368" t="str">
            <v xml:space="preserve"> BACKFILL</v>
          </cell>
          <cell r="C368">
            <v>1550</v>
          </cell>
          <cell r="D368" t="str">
            <v>M3</v>
          </cell>
          <cell r="E368" t="str">
            <v>M+L</v>
          </cell>
          <cell r="F368" t="str">
            <v>M+L</v>
          </cell>
          <cell r="H368">
            <v>0</v>
          </cell>
          <cell r="J368">
            <v>0</v>
          </cell>
          <cell r="K368" t="str">
            <v>M+L</v>
          </cell>
          <cell r="L368" t="str">
            <v>M+L</v>
          </cell>
          <cell r="M368">
            <v>0</v>
          </cell>
          <cell r="N368">
            <v>0</v>
          </cell>
          <cell r="O368">
            <v>120</v>
          </cell>
          <cell r="P368">
            <v>186000</v>
          </cell>
        </row>
        <row r="369">
          <cell r="A369">
            <v>20</v>
          </cell>
          <cell r="B369" t="str">
            <v xml:space="preserve"> MISCELLANEOUS MATERIALS</v>
          </cell>
          <cell r="C369">
            <v>1</v>
          </cell>
          <cell r="D369" t="str">
            <v>LOT</v>
          </cell>
          <cell r="E369">
            <v>82037.700000000012</v>
          </cell>
          <cell r="F369">
            <v>82038</v>
          </cell>
          <cell r="H369">
            <v>0</v>
          </cell>
          <cell r="I369">
            <v>316.10000000000002</v>
          </cell>
          <cell r="J369">
            <v>316</v>
          </cell>
          <cell r="K369">
            <v>82038</v>
          </cell>
          <cell r="L369">
            <v>82038</v>
          </cell>
          <cell r="M369">
            <v>0</v>
          </cell>
          <cell r="N369">
            <v>0</v>
          </cell>
          <cell r="O369">
            <v>88508</v>
          </cell>
          <cell r="P369">
            <v>88508</v>
          </cell>
        </row>
        <row r="370">
          <cell r="B370" t="str">
            <v>SUB-TOTAL : (D)</v>
          </cell>
          <cell r="F370">
            <v>902415</v>
          </cell>
          <cell r="H370">
            <v>0</v>
          </cell>
          <cell r="J370">
            <v>3477</v>
          </cell>
          <cell r="K370">
            <v>0</v>
          </cell>
          <cell r="L370">
            <v>902415</v>
          </cell>
          <cell r="M370">
            <v>0</v>
          </cell>
          <cell r="N370">
            <v>0</v>
          </cell>
          <cell r="O370">
            <v>0</v>
          </cell>
          <cell r="P370">
            <v>1266758</v>
          </cell>
        </row>
        <row r="371">
          <cell r="F371">
            <v>0</v>
          </cell>
          <cell r="H371">
            <v>0</v>
          </cell>
          <cell r="J371">
            <v>0</v>
          </cell>
          <cell r="K371">
            <v>0</v>
          </cell>
          <cell r="L371">
            <v>0</v>
          </cell>
          <cell r="M371">
            <v>0</v>
          </cell>
          <cell r="N371">
            <v>0</v>
          </cell>
          <cell r="O371">
            <v>0</v>
          </cell>
          <cell r="P371">
            <v>0</v>
          </cell>
        </row>
        <row r="372">
          <cell r="F372">
            <v>0</v>
          </cell>
          <cell r="H372">
            <v>0</v>
          </cell>
          <cell r="J372">
            <v>0</v>
          </cell>
          <cell r="K372">
            <v>0</v>
          </cell>
          <cell r="L372">
            <v>0</v>
          </cell>
          <cell r="M372">
            <v>0</v>
          </cell>
          <cell r="N372">
            <v>0</v>
          </cell>
          <cell r="O372">
            <v>0</v>
          </cell>
          <cell r="P372">
            <v>0</v>
          </cell>
        </row>
        <row r="373">
          <cell r="D373" t="str">
            <v xml:space="preserve"> </v>
          </cell>
          <cell r="F373">
            <v>0</v>
          </cell>
          <cell r="H373">
            <v>0</v>
          </cell>
          <cell r="J373">
            <v>0</v>
          </cell>
          <cell r="K373">
            <v>0</v>
          </cell>
          <cell r="L373">
            <v>0</v>
          </cell>
          <cell r="M373">
            <v>0</v>
          </cell>
          <cell r="N373">
            <v>0</v>
          </cell>
          <cell r="O373">
            <v>0</v>
          </cell>
          <cell r="P373">
            <v>0</v>
          </cell>
        </row>
        <row r="374">
          <cell r="A374" t="str">
            <v>E.</v>
          </cell>
          <cell r="B374" t="str">
            <v>TELEPHONE SYSTEM(全廠區建築物間之管線)</v>
          </cell>
          <cell r="F374">
            <v>0</v>
          </cell>
          <cell r="H374">
            <v>0</v>
          </cell>
          <cell r="J374">
            <v>0</v>
          </cell>
          <cell r="K374">
            <v>0</v>
          </cell>
          <cell r="L374">
            <v>0</v>
          </cell>
          <cell r="M374">
            <v>0</v>
          </cell>
          <cell r="N374">
            <v>0</v>
          </cell>
          <cell r="O374">
            <v>0</v>
          </cell>
          <cell r="P374">
            <v>0</v>
          </cell>
        </row>
        <row r="375">
          <cell r="A375">
            <v>1</v>
          </cell>
          <cell r="B375" t="str">
            <v>PABX , W/100 EXTENSION , 10 TRUNK LINE</v>
          </cell>
          <cell r="C375">
            <v>1</v>
          </cell>
          <cell r="D375" t="str">
            <v>SET</v>
          </cell>
          <cell r="E375">
            <v>380000</v>
          </cell>
          <cell r="F375">
            <v>380000</v>
          </cell>
          <cell r="H375">
            <v>0</v>
          </cell>
          <cell r="I375">
            <v>40</v>
          </cell>
          <cell r="J375">
            <v>40</v>
          </cell>
          <cell r="K375">
            <v>380000</v>
          </cell>
          <cell r="L375">
            <v>380000</v>
          </cell>
          <cell r="M375">
            <v>0</v>
          </cell>
          <cell r="N375">
            <v>0</v>
          </cell>
          <cell r="O375">
            <v>11200</v>
          </cell>
          <cell r="P375">
            <v>11200</v>
          </cell>
        </row>
        <row r="376">
          <cell r="A376">
            <v>2</v>
          </cell>
          <cell r="B376" t="str">
            <v xml:space="preserve"> TELEPHONE CABLE, SOLID COPPER PVBC INSU. 5 PAIRS</v>
          </cell>
          <cell r="C376">
            <v>1300</v>
          </cell>
          <cell r="D376" t="str">
            <v>M</v>
          </cell>
          <cell r="E376">
            <v>14</v>
          </cell>
          <cell r="F376">
            <v>18200</v>
          </cell>
          <cell r="H376">
            <v>0</v>
          </cell>
          <cell r="I376">
            <v>8.5999999999999993E-2</v>
          </cell>
          <cell r="J376">
            <v>112</v>
          </cell>
          <cell r="K376">
            <v>14</v>
          </cell>
          <cell r="L376">
            <v>18200</v>
          </cell>
          <cell r="M376">
            <v>0</v>
          </cell>
          <cell r="N376">
            <v>0</v>
          </cell>
          <cell r="O376">
            <v>24</v>
          </cell>
          <cell r="P376">
            <v>31200</v>
          </cell>
        </row>
        <row r="377">
          <cell r="A377">
            <v>3</v>
          </cell>
          <cell r="B377" t="str">
            <v xml:space="preserve"> DITTO, BUT 10 PAIRS</v>
          </cell>
          <cell r="C377">
            <v>250</v>
          </cell>
          <cell r="D377" t="str">
            <v>M</v>
          </cell>
          <cell r="E377">
            <v>30</v>
          </cell>
          <cell r="F377">
            <v>7500</v>
          </cell>
          <cell r="H377">
            <v>0</v>
          </cell>
          <cell r="I377">
            <v>0.122</v>
          </cell>
          <cell r="J377">
            <v>31</v>
          </cell>
          <cell r="K377">
            <v>30</v>
          </cell>
          <cell r="L377">
            <v>7500</v>
          </cell>
          <cell r="M377">
            <v>0</v>
          </cell>
          <cell r="N377">
            <v>0</v>
          </cell>
          <cell r="O377">
            <v>34</v>
          </cell>
          <cell r="P377">
            <v>8500</v>
          </cell>
        </row>
        <row r="378">
          <cell r="A378">
            <v>4</v>
          </cell>
          <cell r="B378" t="str">
            <v xml:space="preserve"> DITTO, BUT 30 PAIRS</v>
          </cell>
          <cell r="C378">
            <v>300</v>
          </cell>
          <cell r="D378" t="str">
            <v>M</v>
          </cell>
          <cell r="E378">
            <v>80</v>
          </cell>
          <cell r="F378">
            <v>24000</v>
          </cell>
          <cell r="H378">
            <v>0</v>
          </cell>
          <cell r="I378">
            <v>0.20599999999999999</v>
          </cell>
          <cell r="J378">
            <v>62</v>
          </cell>
          <cell r="K378">
            <v>80</v>
          </cell>
          <cell r="L378">
            <v>24000</v>
          </cell>
          <cell r="M378">
            <v>0</v>
          </cell>
          <cell r="N378">
            <v>0</v>
          </cell>
          <cell r="O378">
            <v>58</v>
          </cell>
          <cell r="P378">
            <v>17400</v>
          </cell>
        </row>
        <row r="379">
          <cell r="A379">
            <v>4</v>
          </cell>
          <cell r="B379" t="str">
            <v xml:space="preserve"> DITTO, BUT 50 PAIRS</v>
          </cell>
          <cell r="C379">
            <v>400</v>
          </cell>
          <cell r="D379" t="str">
            <v>M</v>
          </cell>
          <cell r="E379">
            <v>133</v>
          </cell>
          <cell r="F379">
            <v>53200</v>
          </cell>
          <cell r="H379">
            <v>0</v>
          </cell>
          <cell r="I379">
            <v>0.25600000000000001</v>
          </cell>
          <cell r="J379">
            <v>102</v>
          </cell>
          <cell r="K379">
            <v>133</v>
          </cell>
          <cell r="L379">
            <v>53200</v>
          </cell>
          <cell r="M379">
            <v>0</v>
          </cell>
          <cell r="N379">
            <v>0</v>
          </cell>
          <cell r="O379">
            <v>72</v>
          </cell>
          <cell r="P379">
            <v>28800</v>
          </cell>
        </row>
        <row r="380">
          <cell r="A380">
            <v>5</v>
          </cell>
          <cell r="B380" t="str">
            <v xml:space="preserve"> MISCELLANEOUS MATERIALS</v>
          </cell>
          <cell r="C380">
            <v>1</v>
          </cell>
          <cell r="D380" t="str">
            <v>LOT</v>
          </cell>
          <cell r="E380">
            <v>10290</v>
          </cell>
          <cell r="F380">
            <v>10290</v>
          </cell>
          <cell r="H380">
            <v>0</v>
          </cell>
          <cell r="I380">
            <v>105</v>
          </cell>
          <cell r="J380">
            <v>105</v>
          </cell>
          <cell r="K380">
            <v>10290</v>
          </cell>
          <cell r="L380">
            <v>10290</v>
          </cell>
          <cell r="M380">
            <v>0</v>
          </cell>
          <cell r="N380">
            <v>0</v>
          </cell>
          <cell r="O380">
            <v>29400</v>
          </cell>
          <cell r="P380">
            <v>29400</v>
          </cell>
        </row>
        <row r="381">
          <cell r="B381" t="str">
            <v>SUB-TOTAL : (E)</v>
          </cell>
          <cell r="F381">
            <v>493190</v>
          </cell>
          <cell r="H381">
            <v>0</v>
          </cell>
          <cell r="J381">
            <v>452</v>
          </cell>
          <cell r="K381">
            <v>0</v>
          </cell>
          <cell r="L381">
            <v>493190</v>
          </cell>
          <cell r="M381">
            <v>0</v>
          </cell>
          <cell r="N381">
            <v>0</v>
          </cell>
          <cell r="O381">
            <v>0</v>
          </cell>
          <cell r="P381">
            <v>126500</v>
          </cell>
        </row>
        <row r="382">
          <cell r="F382">
            <v>0</v>
          </cell>
          <cell r="H382">
            <v>0</v>
          </cell>
          <cell r="J382">
            <v>0</v>
          </cell>
          <cell r="K382">
            <v>0</v>
          </cell>
          <cell r="L382">
            <v>0</v>
          </cell>
          <cell r="M382">
            <v>0</v>
          </cell>
          <cell r="N382">
            <v>0</v>
          </cell>
          <cell r="O382">
            <v>0</v>
          </cell>
          <cell r="P382">
            <v>0</v>
          </cell>
        </row>
        <row r="383">
          <cell r="F383">
            <v>0</v>
          </cell>
          <cell r="H383">
            <v>0</v>
          </cell>
          <cell r="J383">
            <v>0</v>
          </cell>
          <cell r="K383">
            <v>0</v>
          </cell>
          <cell r="L383">
            <v>0</v>
          </cell>
          <cell r="M383">
            <v>0</v>
          </cell>
          <cell r="N383">
            <v>0</v>
          </cell>
          <cell r="O383">
            <v>0</v>
          </cell>
          <cell r="P383">
            <v>0</v>
          </cell>
        </row>
        <row r="384">
          <cell r="A384" t="str">
            <v>F.</v>
          </cell>
          <cell r="B384" t="str">
            <v>PAGE/INTERCOMMUNICATION SYSTEM</v>
          </cell>
          <cell r="D384" t="str">
            <v xml:space="preserve"> </v>
          </cell>
          <cell r="F384">
            <v>0</v>
          </cell>
          <cell r="H384">
            <v>0</v>
          </cell>
          <cell r="J384">
            <v>0</v>
          </cell>
          <cell r="K384">
            <v>0</v>
          </cell>
          <cell r="L384">
            <v>0</v>
          </cell>
          <cell r="M384">
            <v>0</v>
          </cell>
          <cell r="N384">
            <v>0</v>
          </cell>
          <cell r="O384">
            <v>0</v>
          </cell>
          <cell r="P384">
            <v>0</v>
          </cell>
        </row>
        <row r="385">
          <cell r="A385">
            <v>1</v>
          </cell>
          <cell r="B385" t="str">
            <v xml:space="preserve"> PAGE/PARTY STATION, SINGLE PARTY LINE</v>
          </cell>
          <cell r="C385">
            <v>10</v>
          </cell>
          <cell r="D385" t="str">
            <v>SET</v>
          </cell>
          <cell r="E385">
            <v>19700</v>
          </cell>
          <cell r="F385">
            <v>197000</v>
          </cell>
          <cell r="H385">
            <v>0</v>
          </cell>
          <cell r="I385">
            <v>12</v>
          </cell>
          <cell r="J385">
            <v>120</v>
          </cell>
          <cell r="K385">
            <v>19700</v>
          </cell>
          <cell r="L385">
            <v>197000</v>
          </cell>
          <cell r="M385">
            <v>0</v>
          </cell>
          <cell r="N385">
            <v>0</v>
          </cell>
          <cell r="O385">
            <v>3360</v>
          </cell>
          <cell r="P385">
            <v>33600</v>
          </cell>
        </row>
        <row r="386">
          <cell r="B386" t="str">
            <v xml:space="preserve"> CL.1, DIV.2 , G-T #730-104 OR EQUAL</v>
          </cell>
          <cell r="F386">
            <v>0</v>
          </cell>
          <cell r="H386">
            <v>0</v>
          </cell>
          <cell r="J386">
            <v>0</v>
          </cell>
          <cell r="K386">
            <v>0</v>
          </cell>
          <cell r="L386">
            <v>0</v>
          </cell>
          <cell r="M386">
            <v>0</v>
          </cell>
          <cell r="N386">
            <v>0</v>
          </cell>
          <cell r="O386">
            <v>0</v>
          </cell>
          <cell r="P386">
            <v>0</v>
          </cell>
        </row>
        <row r="387">
          <cell r="A387">
            <v>2</v>
          </cell>
          <cell r="B387" t="str">
            <v>DITTO, BUT INDOOR TYPE, G-T #700-102</v>
          </cell>
          <cell r="C387">
            <v>4</v>
          </cell>
          <cell r="D387" t="str">
            <v>SET</v>
          </cell>
          <cell r="E387">
            <v>17800</v>
          </cell>
          <cell r="F387">
            <v>71200</v>
          </cell>
          <cell r="H387">
            <v>0</v>
          </cell>
          <cell r="I387">
            <v>10</v>
          </cell>
          <cell r="J387">
            <v>40</v>
          </cell>
          <cell r="K387">
            <v>17800</v>
          </cell>
          <cell r="L387">
            <v>71200</v>
          </cell>
          <cell r="M387">
            <v>0</v>
          </cell>
          <cell r="N387">
            <v>0</v>
          </cell>
          <cell r="O387">
            <v>2800</v>
          </cell>
          <cell r="P387">
            <v>11200</v>
          </cell>
        </row>
        <row r="388">
          <cell r="A388">
            <v>3</v>
          </cell>
          <cell r="B388" t="str">
            <v>DITTO, BUT DESK MOUNT. TYPE, G-T #726-102</v>
          </cell>
          <cell r="C388">
            <v>1</v>
          </cell>
          <cell r="D388" t="str">
            <v>SET</v>
          </cell>
          <cell r="E388">
            <v>23000</v>
          </cell>
          <cell r="F388">
            <v>23000</v>
          </cell>
          <cell r="H388">
            <v>0</v>
          </cell>
          <cell r="I388">
            <v>12</v>
          </cell>
          <cell r="J388">
            <v>12</v>
          </cell>
          <cell r="K388">
            <v>23000</v>
          </cell>
          <cell r="L388">
            <v>23000</v>
          </cell>
          <cell r="M388">
            <v>0</v>
          </cell>
          <cell r="N388">
            <v>0</v>
          </cell>
          <cell r="O388">
            <v>3360</v>
          </cell>
          <cell r="P388">
            <v>3360</v>
          </cell>
        </row>
        <row r="389">
          <cell r="A389">
            <v>4</v>
          </cell>
          <cell r="B389" t="str">
            <v xml:space="preserve"> HOT DIPPED GALVANIZED STEEL SUPPORT, C100</v>
          </cell>
          <cell r="C389">
            <v>10</v>
          </cell>
          <cell r="D389" t="str">
            <v>SET</v>
          </cell>
          <cell r="E389">
            <v>1500</v>
          </cell>
          <cell r="F389">
            <v>15000</v>
          </cell>
          <cell r="H389">
            <v>0</v>
          </cell>
          <cell r="I389">
            <v>4</v>
          </cell>
          <cell r="J389">
            <v>40</v>
          </cell>
          <cell r="K389">
            <v>1500</v>
          </cell>
          <cell r="L389">
            <v>15000</v>
          </cell>
          <cell r="M389">
            <v>0</v>
          </cell>
          <cell r="N389">
            <v>0</v>
          </cell>
          <cell r="O389">
            <v>1120</v>
          </cell>
          <cell r="P389">
            <v>11200</v>
          </cell>
        </row>
        <row r="390">
          <cell r="B390" t="str">
            <v>3M LG., W/ SMALL FOUNDATION</v>
          </cell>
          <cell r="F390">
            <v>0</v>
          </cell>
          <cell r="H390">
            <v>0</v>
          </cell>
          <cell r="J390">
            <v>0</v>
          </cell>
          <cell r="K390">
            <v>0</v>
          </cell>
          <cell r="L390">
            <v>0</v>
          </cell>
          <cell r="M390">
            <v>0</v>
          </cell>
          <cell r="N390">
            <v>0</v>
          </cell>
          <cell r="O390">
            <v>0</v>
          </cell>
          <cell r="P390">
            <v>0</v>
          </cell>
        </row>
        <row r="391">
          <cell r="A391">
            <v>5</v>
          </cell>
          <cell r="B391" t="str">
            <v xml:space="preserve"> DRIVER, W/MOLDED LEXAN FOR DIV. 2 G-T </v>
          </cell>
          <cell r="C391">
            <v>16</v>
          </cell>
          <cell r="D391" t="str">
            <v>SET</v>
          </cell>
          <cell r="E391">
            <v>3300</v>
          </cell>
          <cell r="F391">
            <v>52800</v>
          </cell>
          <cell r="H391">
            <v>0</v>
          </cell>
          <cell r="I391">
            <v>3</v>
          </cell>
          <cell r="J391">
            <v>48</v>
          </cell>
          <cell r="K391">
            <v>3300</v>
          </cell>
          <cell r="L391">
            <v>52800</v>
          </cell>
          <cell r="M391">
            <v>0</v>
          </cell>
          <cell r="N391">
            <v>0</v>
          </cell>
          <cell r="O391">
            <v>840</v>
          </cell>
          <cell r="P391">
            <v>13440</v>
          </cell>
        </row>
        <row r="392">
          <cell r="B392" t="str">
            <v xml:space="preserve"> 13314-001</v>
          </cell>
          <cell r="F392">
            <v>0</v>
          </cell>
          <cell r="H392">
            <v>0</v>
          </cell>
          <cell r="J392">
            <v>0</v>
          </cell>
          <cell r="K392">
            <v>0</v>
          </cell>
          <cell r="L392">
            <v>0</v>
          </cell>
          <cell r="M392">
            <v>0</v>
          </cell>
          <cell r="N392">
            <v>0</v>
          </cell>
          <cell r="O392">
            <v>0</v>
          </cell>
          <cell r="P392">
            <v>0</v>
          </cell>
        </row>
        <row r="393">
          <cell r="A393">
            <v>6</v>
          </cell>
          <cell r="B393" t="str">
            <v xml:space="preserve"> HORN SPEAKER W/ EPOXY G-T 13304-002</v>
          </cell>
          <cell r="C393">
            <v>16</v>
          </cell>
          <cell r="D393" t="str">
            <v>SET</v>
          </cell>
          <cell r="E393">
            <v>6000</v>
          </cell>
          <cell r="F393">
            <v>96000</v>
          </cell>
          <cell r="H393">
            <v>0</v>
          </cell>
          <cell r="I393">
            <v>5</v>
          </cell>
          <cell r="J393">
            <v>80</v>
          </cell>
          <cell r="K393">
            <v>6000</v>
          </cell>
          <cell r="L393">
            <v>96000</v>
          </cell>
          <cell r="M393">
            <v>0</v>
          </cell>
          <cell r="N393">
            <v>0</v>
          </cell>
          <cell r="O393">
            <v>1400</v>
          </cell>
          <cell r="P393">
            <v>22400</v>
          </cell>
        </row>
        <row r="394">
          <cell r="B394" t="str">
            <v xml:space="preserve"> MOUNTING ASSEMBLY, G-T 411A1SPL</v>
          </cell>
          <cell r="F394">
            <v>0</v>
          </cell>
          <cell r="H394">
            <v>0</v>
          </cell>
          <cell r="J394">
            <v>0</v>
          </cell>
          <cell r="K394">
            <v>0</v>
          </cell>
          <cell r="L394">
            <v>0</v>
          </cell>
          <cell r="M394">
            <v>0</v>
          </cell>
          <cell r="N394">
            <v>0</v>
          </cell>
          <cell r="O394">
            <v>0</v>
          </cell>
          <cell r="P394">
            <v>0</v>
          </cell>
        </row>
        <row r="395">
          <cell r="A395">
            <v>7</v>
          </cell>
          <cell r="B395" t="str">
            <v xml:space="preserve"> LINE BALANCE UNIT G-T 305-001 OR EQUAL</v>
          </cell>
          <cell r="C395">
            <v>1</v>
          </cell>
          <cell r="D395" t="str">
            <v>SET</v>
          </cell>
          <cell r="E395">
            <v>2600</v>
          </cell>
          <cell r="F395">
            <v>2600</v>
          </cell>
          <cell r="H395">
            <v>0</v>
          </cell>
          <cell r="I395">
            <v>4</v>
          </cell>
          <cell r="J395">
            <v>4</v>
          </cell>
          <cell r="K395">
            <v>2600</v>
          </cell>
          <cell r="L395">
            <v>2600</v>
          </cell>
          <cell r="M395">
            <v>0</v>
          </cell>
          <cell r="N395">
            <v>0</v>
          </cell>
          <cell r="O395">
            <v>1120</v>
          </cell>
          <cell r="P395">
            <v>1120</v>
          </cell>
        </row>
        <row r="396">
          <cell r="A396">
            <v>8</v>
          </cell>
          <cell r="B396" t="str">
            <v xml:space="preserve"> CABLE, OVERALL &amp; INDIVIDUAL SHIELDED, 300V 8P-#14AWG</v>
          </cell>
          <cell r="C396">
            <v>2700</v>
          </cell>
          <cell r="D396" t="str">
            <v>M</v>
          </cell>
          <cell r="E396">
            <v>137</v>
          </cell>
          <cell r="F396">
            <v>369900</v>
          </cell>
          <cell r="H396">
            <v>0</v>
          </cell>
          <cell r="I396">
            <v>0.17799999999999999</v>
          </cell>
          <cell r="J396">
            <v>481</v>
          </cell>
          <cell r="K396">
            <v>137</v>
          </cell>
          <cell r="L396">
            <v>369900</v>
          </cell>
          <cell r="M396">
            <v>0</v>
          </cell>
          <cell r="N396">
            <v>0</v>
          </cell>
          <cell r="O396">
            <v>50</v>
          </cell>
          <cell r="P396">
            <v>135000</v>
          </cell>
        </row>
        <row r="397">
          <cell r="A397">
            <v>9</v>
          </cell>
          <cell r="B397" t="str">
            <v>XLPE CABLE 3C-3.5SQ.MM</v>
          </cell>
          <cell r="C397">
            <v>2800</v>
          </cell>
          <cell r="D397" t="str">
            <v>M</v>
          </cell>
          <cell r="E397">
            <v>15</v>
          </cell>
          <cell r="F397">
            <v>42000</v>
          </cell>
          <cell r="H397">
            <v>0</v>
          </cell>
          <cell r="I397">
            <v>7.9000000000000001E-2</v>
          </cell>
          <cell r="J397">
            <v>221</v>
          </cell>
          <cell r="K397">
            <v>15</v>
          </cell>
          <cell r="L397">
            <v>42000</v>
          </cell>
          <cell r="M397">
            <v>0</v>
          </cell>
          <cell r="N397">
            <v>0</v>
          </cell>
          <cell r="O397">
            <v>22</v>
          </cell>
          <cell r="P397">
            <v>61600</v>
          </cell>
        </row>
        <row r="398">
          <cell r="A398">
            <v>10</v>
          </cell>
          <cell r="B398" t="str">
            <v xml:space="preserve"> SPEAKER CABLE, TWISTED PAIR #18 AWG</v>
          </cell>
          <cell r="C398">
            <v>50</v>
          </cell>
          <cell r="D398" t="str">
            <v>M</v>
          </cell>
          <cell r="E398">
            <v>12</v>
          </cell>
          <cell r="F398">
            <v>600</v>
          </cell>
          <cell r="H398">
            <v>0</v>
          </cell>
          <cell r="I398">
            <v>6.2E-2</v>
          </cell>
          <cell r="J398">
            <v>3</v>
          </cell>
          <cell r="K398">
            <v>12</v>
          </cell>
          <cell r="L398">
            <v>600</v>
          </cell>
          <cell r="M398">
            <v>0</v>
          </cell>
          <cell r="N398">
            <v>0</v>
          </cell>
          <cell r="O398">
            <v>17</v>
          </cell>
          <cell r="P398">
            <v>850</v>
          </cell>
        </row>
        <row r="399">
          <cell r="A399">
            <v>11</v>
          </cell>
          <cell r="B399" t="str">
            <v>RSG CONDUIT, 2"</v>
          </cell>
          <cell r="C399">
            <v>100</v>
          </cell>
          <cell r="D399" t="str">
            <v>M</v>
          </cell>
          <cell r="E399">
            <v>105</v>
          </cell>
          <cell r="F399">
            <v>10500</v>
          </cell>
          <cell r="H399">
            <v>0</v>
          </cell>
          <cell r="I399">
            <v>0.98</v>
          </cell>
          <cell r="J399">
            <v>98</v>
          </cell>
          <cell r="K399">
            <v>105</v>
          </cell>
          <cell r="L399">
            <v>10500</v>
          </cell>
          <cell r="M399">
            <v>0</v>
          </cell>
          <cell r="N399">
            <v>0</v>
          </cell>
          <cell r="O399">
            <v>274</v>
          </cell>
          <cell r="P399">
            <v>27400</v>
          </cell>
        </row>
        <row r="400">
          <cell r="A400">
            <v>12</v>
          </cell>
          <cell r="B400" t="str">
            <v>DITTO BUT 3/4"</v>
          </cell>
          <cell r="C400">
            <v>50</v>
          </cell>
          <cell r="D400" t="str">
            <v>M</v>
          </cell>
          <cell r="E400">
            <v>32</v>
          </cell>
          <cell r="F400">
            <v>1600</v>
          </cell>
          <cell r="H400">
            <v>0</v>
          </cell>
          <cell r="I400">
            <v>0.47</v>
          </cell>
          <cell r="J400">
            <v>24</v>
          </cell>
          <cell r="K400">
            <v>32</v>
          </cell>
          <cell r="L400">
            <v>1600</v>
          </cell>
          <cell r="M400">
            <v>0</v>
          </cell>
          <cell r="N400">
            <v>0</v>
          </cell>
          <cell r="O400">
            <v>132</v>
          </cell>
          <cell r="P400">
            <v>6600</v>
          </cell>
        </row>
        <row r="401">
          <cell r="A401">
            <v>13</v>
          </cell>
          <cell r="B401" t="str">
            <v xml:space="preserve"> FLEXIBLE CONDUIT, 3/4", 1M LG, W/ TWO CONNECTOR</v>
          </cell>
          <cell r="C401">
            <v>16</v>
          </cell>
          <cell r="D401" t="str">
            <v>M</v>
          </cell>
          <cell r="E401">
            <v>81</v>
          </cell>
          <cell r="F401">
            <v>1296</v>
          </cell>
          <cell r="H401">
            <v>0</v>
          </cell>
          <cell r="I401">
            <v>0.56000000000000005</v>
          </cell>
          <cell r="J401">
            <v>9</v>
          </cell>
          <cell r="K401">
            <v>81</v>
          </cell>
          <cell r="L401">
            <v>1296</v>
          </cell>
          <cell r="M401">
            <v>0</v>
          </cell>
          <cell r="N401">
            <v>0</v>
          </cell>
          <cell r="O401">
            <v>157</v>
          </cell>
          <cell r="P401">
            <v>2512</v>
          </cell>
        </row>
        <row r="402">
          <cell r="A402">
            <v>14</v>
          </cell>
          <cell r="B402" t="str">
            <v xml:space="preserve"> HOT DIPPED GALVANIZED CONDUIT FITTING, UNION,</v>
          </cell>
          <cell r="C402">
            <v>1</v>
          </cell>
          <cell r="D402" t="str">
            <v>LOT</v>
          </cell>
          <cell r="E402">
            <v>36300</v>
          </cell>
          <cell r="F402">
            <v>36300</v>
          </cell>
          <cell r="H402">
            <v>0</v>
          </cell>
          <cell r="I402">
            <v>61</v>
          </cell>
          <cell r="J402">
            <v>61</v>
          </cell>
          <cell r="K402">
            <v>36300</v>
          </cell>
          <cell r="L402">
            <v>36300</v>
          </cell>
          <cell r="M402">
            <v>0</v>
          </cell>
          <cell r="N402">
            <v>0</v>
          </cell>
          <cell r="O402">
            <v>17080</v>
          </cell>
          <cell r="P402">
            <v>17080</v>
          </cell>
        </row>
        <row r="403">
          <cell r="B403" t="str">
            <v>SEALING FITTING</v>
          </cell>
          <cell r="F403">
            <v>0</v>
          </cell>
          <cell r="H403">
            <v>0</v>
          </cell>
          <cell r="J403">
            <v>0</v>
          </cell>
          <cell r="K403">
            <v>0</v>
          </cell>
          <cell r="L403">
            <v>0</v>
          </cell>
          <cell r="M403">
            <v>0</v>
          </cell>
          <cell r="N403">
            <v>0</v>
          </cell>
          <cell r="O403">
            <v>0</v>
          </cell>
          <cell r="P403">
            <v>0</v>
          </cell>
        </row>
        <row r="404">
          <cell r="A404">
            <v>15</v>
          </cell>
          <cell r="B404" t="str">
            <v>HOT DIPPED GALVALNIZED STEEL U-CHANNEL 41x41x2.0t</v>
          </cell>
          <cell r="C404">
            <v>15</v>
          </cell>
          <cell r="D404" t="str">
            <v>M</v>
          </cell>
          <cell r="E404">
            <v>82</v>
          </cell>
          <cell r="F404">
            <v>1230</v>
          </cell>
          <cell r="H404">
            <v>0</v>
          </cell>
          <cell r="I404">
            <v>0.40699999999999997</v>
          </cell>
          <cell r="J404">
            <v>6</v>
          </cell>
          <cell r="K404">
            <v>82</v>
          </cell>
          <cell r="L404">
            <v>1230</v>
          </cell>
          <cell r="M404">
            <v>0</v>
          </cell>
          <cell r="N404">
            <v>0</v>
          </cell>
          <cell r="O404">
            <v>114</v>
          </cell>
          <cell r="P404">
            <v>1710</v>
          </cell>
        </row>
        <row r="405">
          <cell r="A405">
            <v>16</v>
          </cell>
          <cell r="B405" t="str">
            <v>VHF PORTABLE MARINE BAND EXP-PROOF WALKY-TALKY</v>
          </cell>
          <cell r="C405">
            <v>2</v>
          </cell>
          <cell r="D405" t="str">
            <v>SET</v>
          </cell>
          <cell r="E405">
            <v>20000</v>
          </cell>
          <cell r="F405">
            <v>40000</v>
          </cell>
          <cell r="H405">
            <v>0</v>
          </cell>
          <cell r="J405">
            <v>0</v>
          </cell>
          <cell r="K405">
            <v>20000</v>
          </cell>
          <cell r="L405">
            <v>40000</v>
          </cell>
          <cell r="M405">
            <v>0</v>
          </cell>
          <cell r="N405">
            <v>0</v>
          </cell>
          <cell r="O405">
            <v>0</v>
          </cell>
          <cell r="P405">
            <v>0</v>
          </cell>
        </row>
        <row r="406">
          <cell r="A406">
            <v>17</v>
          </cell>
          <cell r="B406" t="str">
            <v xml:space="preserve"> MISCELLANEOUS MATERIALS </v>
          </cell>
          <cell r="C406">
            <v>1</v>
          </cell>
          <cell r="D406" t="str">
            <v>LOT</v>
          </cell>
          <cell r="E406">
            <v>48051.3</v>
          </cell>
          <cell r="F406">
            <v>48051</v>
          </cell>
          <cell r="H406">
            <v>0</v>
          </cell>
          <cell r="I406">
            <v>62.35</v>
          </cell>
          <cell r="J406">
            <v>62</v>
          </cell>
          <cell r="K406">
            <v>48051</v>
          </cell>
          <cell r="L406">
            <v>48051</v>
          </cell>
          <cell r="M406">
            <v>0</v>
          </cell>
          <cell r="N406">
            <v>0</v>
          </cell>
          <cell r="O406">
            <v>17458</v>
          </cell>
          <cell r="P406">
            <v>17458</v>
          </cell>
        </row>
        <row r="407">
          <cell r="B407" t="str">
            <v>SUB-TOTAL : (F)</v>
          </cell>
          <cell r="F407">
            <v>1009077</v>
          </cell>
          <cell r="H407">
            <v>0</v>
          </cell>
          <cell r="J407">
            <v>1309</v>
          </cell>
          <cell r="K407">
            <v>0</v>
          </cell>
          <cell r="L407">
            <v>1009077</v>
          </cell>
          <cell r="M407">
            <v>0</v>
          </cell>
          <cell r="N407">
            <v>0</v>
          </cell>
          <cell r="O407">
            <v>0</v>
          </cell>
          <cell r="P407">
            <v>366530</v>
          </cell>
        </row>
        <row r="408">
          <cell r="F408">
            <v>0</v>
          </cell>
          <cell r="H408">
            <v>0</v>
          </cell>
          <cell r="J408">
            <v>0</v>
          </cell>
          <cell r="K408">
            <v>0</v>
          </cell>
          <cell r="L408">
            <v>0</v>
          </cell>
          <cell r="M408">
            <v>0</v>
          </cell>
          <cell r="N408">
            <v>0</v>
          </cell>
          <cell r="O408">
            <v>0</v>
          </cell>
          <cell r="P408">
            <v>0</v>
          </cell>
        </row>
        <row r="409">
          <cell r="F409">
            <v>0</v>
          </cell>
          <cell r="H409">
            <v>0</v>
          </cell>
          <cell r="J409">
            <v>0</v>
          </cell>
          <cell r="K409">
            <v>0</v>
          </cell>
          <cell r="L409">
            <v>0</v>
          </cell>
          <cell r="M409">
            <v>0</v>
          </cell>
          <cell r="N409">
            <v>0</v>
          </cell>
          <cell r="O409">
            <v>0</v>
          </cell>
          <cell r="P409">
            <v>0</v>
          </cell>
        </row>
        <row r="410">
          <cell r="A410" t="str">
            <v>G.</v>
          </cell>
          <cell r="B410" t="str">
            <v>CCTV SYSTEM</v>
          </cell>
          <cell r="D410" t="str">
            <v xml:space="preserve"> </v>
          </cell>
          <cell r="F410">
            <v>0</v>
          </cell>
          <cell r="H410">
            <v>0</v>
          </cell>
          <cell r="J410">
            <v>0</v>
          </cell>
          <cell r="K410">
            <v>0</v>
          </cell>
          <cell r="L410">
            <v>0</v>
          </cell>
          <cell r="M410">
            <v>0</v>
          </cell>
          <cell r="N410">
            <v>0</v>
          </cell>
          <cell r="O410">
            <v>0</v>
          </cell>
          <cell r="P410">
            <v>0</v>
          </cell>
        </row>
        <row r="411">
          <cell r="A411">
            <v>1</v>
          </cell>
          <cell r="B411" t="str">
            <v xml:space="preserve"> 20" BLACK-AND-WHITE VEDIO MONITOR,  </v>
          </cell>
          <cell r="C411">
            <v>1</v>
          </cell>
          <cell r="D411" t="str">
            <v>SET</v>
          </cell>
          <cell r="E411">
            <v>9450</v>
          </cell>
          <cell r="F411">
            <v>9450</v>
          </cell>
          <cell r="H411">
            <v>0</v>
          </cell>
          <cell r="I411">
            <v>4</v>
          </cell>
          <cell r="J411">
            <v>4</v>
          </cell>
          <cell r="K411">
            <v>9450</v>
          </cell>
          <cell r="L411">
            <v>9450</v>
          </cell>
          <cell r="M411">
            <v>0</v>
          </cell>
          <cell r="N411">
            <v>0</v>
          </cell>
          <cell r="O411">
            <v>1120</v>
          </cell>
          <cell r="P411">
            <v>1120</v>
          </cell>
        </row>
        <row r="412">
          <cell r="A412">
            <v>2</v>
          </cell>
          <cell r="B412" t="str">
            <v xml:space="preserve"> BLACK-AND-WHITE CAMERA,1/2 CCD</v>
          </cell>
          <cell r="C412">
            <v>6</v>
          </cell>
          <cell r="D412" t="str">
            <v>SET</v>
          </cell>
          <cell r="E412">
            <v>8100</v>
          </cell>
          <cell r="F412">
            <v>48600</v>
          </cell>
          <cell r="H412">
            <v>0</v>
          </cell>
          <cell r="I412">
            <v>8</v>
          </cell>
          <cell r="J412">
            <v>48</v>
          </cell>
          <cell r="K412">
            <v>8100</v>
          </cell>
          <cell r="L412">
            <v>48600</v>
          </cell>
          <cell r="M412">
            <v>0</v>
          </cell>
          <cell r="N412">
            <v>0</v>
          </cell>
          <cell r="O412">
            <v>2240</v>
          </cell>
          <cell r="P412">
            <v>13440</v>
          </cell>
        </row>
        <row r="413">
          <cell r="A413">
            <v>3</v>
          </cell>
          <cell r="B413" t="str">
            <v xml:space="preserve"> MOTORIZED LENS, 10X, AUTO IRIS/FOCUS</v>
          </cell>
          <cell r="C413">
            <v>2</v>
          </cell>
          <cell r="D413" t="str">
            <v>PCS</v>
          </cell>
          <cell r="E413">
            <v>18900</v>
          </cell>
          <cell r="F413">
            <v>37800</v>
          </cell>
          <cell r="H413">
            <v>0</v>
          </cell>
          <cell r="I413">
            <v>2</v>
          </cell>
          <cell r="J413">
            <v>4</v>
          </cell>
          <cell r="K413">
            <v>18900</v>
          </cell>
          <cell r="L413">
            <v>37800</v>
          </cell>
          <cell r="M413">
            <v>0</v>
          </cell>
          <cell r="N413">
            <v>0</v>
          </cell>
          <cell r="O413">
            <v>560</v>
          </cell>
          <cell r="P413">
            <v>1120</v>
          </cell>
        </row>
        <row r="414">
          <cell r="A414">
            <v>4</v>
          </cell>
          <cell r="B414" t="str">
            <v xml:space="preserve"> FIXED LENS, AUTO IRIS 16 mm, </v>
          </cell>
          <cell r="C414">
            <v>4</v>
          </cell>
          <cell r="D414" t="str">
            <v>PCS</v>
          </cell>
          <cell r="E414">
            <v>4050</v>
          </cell>
          <cell r="F414">
            <v>16200</v>
          </cell>
          <cell r="H414">
            <v>0</v>
          </cell>
          <cell r="I414">
            <v>2</v>
          </cell>
          <cell r="J414">
            <v>8</v>
          </cell>
          <cell r="K414">
            <v>4050</v>
          </cell>
          <cell r="L414">
            <v>16200</v>
          </cell>
          <cell r="M414">
            <v>0</v>
          </cell>
          <cell r="N414">
            <v>0</v>
          </cell>
          <cell r="O414">
            <v>560</v>
          </cell>
          <cell r="P414">
            <v>2240</v>
          </cell>
        </row>
        <row r="415">
          <cell r="A415">
            <v>5</v>
          </cell>
          <cell r="B415" t="str">
            <v xml:space="preserve"> EXPLOSION ROOF HOUSING</v>
          </cell>
          <cell r="C415">
            <v>4</v>
          </cell>
          <cell r="D415" t="str">
            <v>SET</v>
          </cell>
          <cell r="E415">
            <v>148500</v>
          </cell>
          <cell r="F415">
            <v>594000</v>
          </cell>
          <cell r="H415">
            <v>0</v>
          </cell>
          <cell r="I415">
            <v>8</v>
          </cell>
          <cell r="J415">
            <v>32</v>
          </cell>
          <cell r="K415">
            <v>148500</v>
          </cell>
          <cell r="L415">
            <v>594000</v>
          </cell>
          <cell r="M415">
            <v>0</v>
          </cell>
          <cell r="N415">
            <v>0</v>
          </cell>
          <cell r="O415">
            <v>2240</v>
          </cell>
          <cell r="P415">
            <v>8960</v>
          </cell>
        </row>
        <row r="416">
          <cell r="A416">
            <v>6</v>
          </cell>
          <cell r="B416" t="str">
            <v>WEATHER PROOF HOUSING</v>
          </cell>
          <cell r="C416">
            <v>2</v>
          </cell>
          <cell r="D416" t="str">
            <v>SET</v>
          </cell>
          <cell r="E416">
            <v>49500</v>
          </cell>
          <cell r="F416">
            <v>99000</v>
          </cell>
          <cell r="H416">
            <v>0</v>
          </cell>
          <cell r="I416">
            <v>6</v>
          </cell>
          <cell r="J416">
            <v>12</v>
          </cell>
          <cell r="K416">
            <v>49500</v>
          </cell>
          <cell r="L416">
            <v>99000</v>
          </cell>
          <cell r="M416">
            <v>0</v>
          </cell>
          <cell r="N416">
            <v>0</v>
          </cell>
          <cell r="O416">
            <v>1680</v>
          </cell>
          <cell r="P416">
            <v>3360</v>
          </cell>
        </row>
        <row r="417">
          <cell r="A417">
            <v>7</v>
          </cell>
          <cell r="B417" t="str">
            <v xml:space="preserve"> PAN-AND-TILT DRIVER, CL.1 DIV.2</v>
          </cell>
          <cell r="C417">
            <v>2</v>
          </cell>
          <cell r="D417" t="str">
            <v>SET</v>
          </cell>
          <cell r="E417">
            <v>148500</v>
          </cell>
          <cell r="F417">
            <v>297000</v>
          </cell>
          <cell r="H417">
            <v>0</v>
          </cell>
          <cell r="I417">
            <v>8</v>
          </cell>
          <cell r="J417">
            <v>16</v>
          </cell>
          <cell r="K417">
            <v>148500</v>
          </cell>
          <cell r="L417">
            <v>297000</v>
          </cell>
          <cell r="M417">
            <v>0</v>
          </cell>
          <cell r="N417">
            <v>0</v>
          </cell>
          <cell r="O417">
            <v>2240</v>
          </cell>
          <cell r="P417">
            <v>4480</v>
          </cell>
        </row>
        <row r="418">
          <cell r="A418">
            <v>8</v>
          </cell>
          <cell r="B418" t="str">
            <v>24 hr  VCR</v>
          </cell>
          <cell r="C418">
            <v>1</v>
          </cell>
          <cell r="D418" t="str">
            <v>SET</v>
          </cell>
          <cell r="E418">
            <v>45000</v>
          </cell>
          <cell r="F418">
            <v>45000</v>
          </cell>
          <cell r="H418">
            <v>0</v>
          </cell>
          <cell r="I418">
            <v>8</v>
          </cell>
          <cell r="J418">
            <v>8</v>
          </cell>
          <cell r="K418">
            <v>45000</v>
          </cell>
          <cell r="L418">
            <v>45000</v>
          </cell>
          <cell r="M418">
            <v>0</v>
          </cell>
          <cell r="N418">
            <v>0</v>
          </cell>
          <cell r="O418">
            <v>2240</v>
          </cell>
          <cell r="P418">
            <v>2240</v>
          </cell>
        </row>
        <row r="419">
          <cell r="A419">
            <v>9</v>
          </cell>
          <cell r="B419" t="str">
            <v>CONTROL SIGNAL DISTRIBUTION UNIT, 5 CHANNEL</v>
          </cell>
          <cell r="C419">
            <v>1</v>
          </cell>
          <cell r="D419" t="str">
            <v>SET</v>
          </cell>
          <cell r="E419">
            <v>45000</v>
          </cell>
          <cell r="F419">
            <v>45000</v>
          </cell>
          <cell r="H419">
            <v>0</v>
          </cell>
          <cell r="I419">
            <v>8</v>
          </cell>
          <cell r="J419">
            <v>8</v>
          </cell>
          <cell r="K419">
            <v>45000</v>
          </cell>
          <cell r="L419">
            <v>45000</v>
          </cell>
          <cell r="M419">
            <v>0</v>
          </cell>
          <cell r="N419">
            <v>0</v>
          </cell>
          <cell r="O419">
            <v>2240</v>
          </cell>
          <cell r="P419">
            <v>2240</v>
          </cell>
        </row>
        <row r="420">
          <cell r="A420">
            <v>10</v>
          </cell>
          <cell r="B420" t="str">
            <v>VEDIO MULTIPLEXER, 9-CHANNEL</v>
          </cell>
          <cell r="C420">
            <v>1</v>
          </cell>
          <cell r="D420" t="str">
            <v>SET</v>
          </cell>
          <cell r="E420">
            <v>32000</v>
          </cell>
          <cell r="F420">
            <v>32000</v>
          </cell>
          <cell r="H420">
            <v>0</v>
          </cell>
          <cell r="I420">
            <v>20</v>
          </cell>
          <cell r="J420">
            <v>20</v>
          </cell>
          <cell r="K420">
            <v>32000</v>
          </cell>
          <cell r="L420">
            <v>32000</v>
          </cell>
          <cell r="M420">
            <v>0</v>
          </cell>
          <cell r="N420">
            <v>0</v>
          </cell>
          <cell r="O420">
            <v>5600</v>
          </cell>
          <cell r="P420">
            <v>5600</v>
          </cell>
        </row>
        <row r="421">
          <cell r="A421">
            <v>11</v>
          </cell>
          <cell r="B421" t="str">
            <v xml:space="preserve"> VIDEO COXIAL CABLE, PWC 7C2V OR EQUAL</v>
          </cell>
          <cell r="C421">
            <v>2000</v>
          </cell>
          <cell r="D421" t="str">
            <v>M</v>
          </cell>
          <cell r="E421">
            <v>16</v>
          </cell>
          <cell r="F421">
            <v>32000</v>
          </cell>
          <cell r="H421">
            <v>0</v>
          </cell>
          <cell r="I421">
            <v>0.1</v>
          </cell>
          <cell r="J421">
            <v>200</v>
          </cell>
          <cell r="K421">
            <v>16</v>
          </cell>
          <cell r="L421">
            <v>32000</v>
          </cell>
          <cell r="M421">
            <v>0</v>
          </cell>
          <cell r="N421">
            <v>0</v>
          </cell>
          <cell r="O421">
            <v>28</v>
          </cell>
          <cell r="P421">
            <v>56000</v>
          </cell>
        </row>
        <row r="422">
          <cell r="A422">
            <v>12</v>
          </cell>
          <cell r="B422" t="str">
            <v>SHIELDED CABLE, 8C-1.25 SQ.MM</v>
          </cell>
          <cell r="C422">
            <v>1600</v>
          </cell>
          <cell r="D422" t="str">
            <v>M</v>
          </cell>
          <cell r="E422">
            <v>32</v>
          </cell>
          <cell r="F422">
            <v>51200</v>
          </cell>
          <cell r="H422">
            <v>0</v>
          </cell>
          <cell r="I422">
            <v>7.0000000000000007E-2</v>
          </cell>
          <cell r="J422">
            <v>112</v>
          </cell>
          <cell r="K422">
            <v>32</v>
          </cell>
          <cell r="L422">
            <v>51200</v>
          </cell>
          <cell r="M422">
            <v>0</v>
          </cell>
          <cell r="N422">
            <v>0</v>
          </cell>
          <cell r="O422">
            <v>20</v>
          </cell>
          <cell r="P422">
            <v>32000</v>
          </cell>
        </row>
        <row r="423">
          <cell r="A423">
            <v>13</v>
          </cell>
          <cell r="B423" t="str">
            <v>600V XLPE CABLE, 3C-5.5 SQ.MM</v>
          </cell>
          <cell r="C423">
            <v>1500</v>
          </cell>
          <cell r="D423" t="str">
            <v>M</v>
          </cell>
          <cell r="E423">
            <v>20</v>
          </cell>
          <cell r="F423">
            <v>30000</v>
          </cell>
          <cell r="H423">
            <v>0</v>
          </cell>
          <cell r="I423">
            <v>0.1</v>
          </cell>
          <cell r="J423">
            <v>150</v>
          </cell>
          <cell r="K423">
            <v>20</v>
          </cell>
          <cell r="L423">
            <v>30000</v>
          </cell>
          <cell r="M423">
            <v>0</v>
          </cell>
          <cell r="N423">
            <v>0</v>
          </cell>
          <cell r="O423">
            <v>28</v>
          </cell>
          <cell r="P423">
            <v>42000</v>
          </cell>
        </row>
        <row r="424">
          <cell r="A424">
            <v>14</v>
          </cell>
          <cell r="B424" t="str">
            <v xml:space="preserve">JUNCTION BOX CL.1 DIV.2 GROUP D 250L x 250W x 150D </v>
          </cell>
          <cell r="C424">
            <v>4</v>
          </cell>
          <cell r="D424" t="str">
            <v>SET</v>
          </cell>
          <cell r="E424">
            <v>8000</v>
          </cell>
          <cell r="F424">
            <v>32000</v>
          </cell>
          <cell r="H424">
            <v>0</v>
          </cell>
          <cell r="I424">
            <v>4</v>
          </cell>
          <cell r="J424">
            <v>16</v>
          </cell>
          <cell r="K424">
            <v>8000</v>
          </cell>
          <cell r="L424">
            <v>32000</v>
          </cell>
          <cell r="M424">
            <v>0</v>
          </cell>
          <cell r="N424">
            <v>0</v>
          </cell>
          <cell r="O424">
            <v>1120</v>
          </cell>
          <cell r="P424">
            <v>4480</v>
          </cell>
        </row>
        <row r="425">
          <cell r="A425">
            <v>15</v>
          </cell>
          <cell r="B425" t="str">
            <v xml:space="preserve">JUNCTION BOX WEATHER PROOF 250L x 250W x 150D </v>
          </cell>
          <cell r="C425">
            <v>2</v>
          </cell>
          <cell r="D425" t="str">
            <v>SET</v>
          </cell>
          <cell r="E425">
            <v>4000</v>
          </cell>
          <cell r="F425">
            <v>8000</v>
          </cell>
          <cell r="H425">
            <v>0</v>
          </cell>
          <cell r="I425">
            <v>3</v>
          </cell>
          <cell r="J425">
            <v>6</v>
          </cell>
          <cell r="K425">
            <v>4000</v>
          </cell>
          <cell r="L425">
            <v>8000</v>
          </cell>
          <cell r="M425">
            <v>0</v>
          </cell>
          <cell r="N425">
            <v>0</v>
          </cell>
          <cell r="O425">
            <v>840</v>
          </cell>
          <cell r="P425">
            <v>1680</v>
          </cell>
        </row>
        <row r="426">
          <cell r="A426">
            <v>16</v>
          </cell>
          <cell r="B426" t="str">
            <v>RSG CONDUIT, 2"</v>
          </cell>
          <cell r="C426">
            <v>250</v>
          </cell>
          <cell r="D426" t="str">
            <v>M</v>
          </cell>
          <cell r="E426">
            <v>105</v>
          </cell>
          <cell r="F426">
            <v>26250</v>
          </cell>
          <cell r="H426">
            <v>0</v>
          </cell>
          <cell r="I426">
            <v>0.98</v>
          </cell>
          <cell r="J426">
            <v>245</v>
          </cell>
          <cell r="K426">
            <v>105</v>
          </cell>
          <cell r="L426">
            <v>26250</v>
          </cell>
          <cell r="M426">
            <v>0</v>
          </cell>
          <cell r="N426">
            <v>0</v>
          </cell>
          <cell r="O426">
            <v>274</v>
          </cell>
          <cell r="P426">
            <v>68500</v>
          </cell>
        </row>
        <row r="427">
          <cell r="A427">
            <v>17</v>
          </cell>
          <cell r="B427" t="str">
            <v>HOT DIPPED GALVALNIZED STEEL U-CHANNEL 41x41x2.0t</v>
          </cell>
          <cell r="C427">
            <v>15</v>
          </cell>
          <cell r="D427" t="str">
            <v>M</v>
          </cell>
          <cell r="E427">
            <v>82</v>
          </cell>
          <cell r="F427">
            <v>1230</v>
          </cell>
          <cell r="H427">
            <v>0</v>
          </cell>
          <cell r="I427">
            <v>0.40699999999999997</v>
          </cell>
          <cell r="J427">
            <v>6</v>
          </cell>
          <cell r="K427">
            <v>82</v>
          </cell>
          <cell r="L427">
            <v>1230</v>
          </cell>
          <cell r="M427">
            <v>0</v>
          </cell>
          <cell r="N427">
            <v>0</v>
          </cell>
          <cell r="O427">
            <v>114</v>
          </cell>
          <cell r="P427">
            <v>1710</v>
          </cell>
        </row>
        <row r="428">
          <cell r="A428">
            <v>18</v>
          </cell>
          <cell r="B428" t="str">
            <v xml:space="preserve">CAMERA SUPPORT, HOT DIPPED GALVANIZED STEEL </v>
          </cell>
          <cell r="C428">
            <v>4</v>
          </cell>
          <cell r="D428" t="str">
            <v>SET</v>
          </cell>
          <cell r="E428">
            <v>8100</v>
          </cell>
          <cell r="F428">
            <v>32400</v>
          </cell>
          <cell r="H428">
            <v>0</v>
          </cell>
          <cell r="I428">
            <v>4</v>
          </cell>
          <cell r="J428">
            <v>16</v>
          </cell>
          <cell r="K428">
            <v>8100</v>
          </cell>
          <cell r="L428">
            <v>32400</v>
          </cell>
          <cell r="M428">
            <v>0</v>
          </cell>
          <cell r="N428">
            <v>0</v>
          </cell>
          <cell r="O428">
            <v>1120</v>
          </cell>
          <cell r="P428">
            <v>4480</v>
          </cell>
        </row>
        <row r="429">
          <cell r="B429" t="str">
            <v>W/ COATING, WALL MOUNT. TYPE</v>
          </cell>
          <cell r="F429">
            <v>0</v>
          </cell>
          <cell r="H429">
            <v>0</v>
          </cell>
          <cell r="J429">
            <v>0</v>
          </cell>
          <cell r="K429">
            <v>0</v>
          </cell>
          <cell r="L429">
            <v>0</v>
          </cell>
          <cell r="M429">
            <v>0</v>
          </cell>
          <cell r="N429">
            <v>0</v>
          </cell>
          <cell r="O429">
            <v>0</v>
          </cell>
          <cell r="P429">
            <v>0</v>
          </cell>
        </row>
        <row r="430">
          <cell r="A430">
            <v>19</v>
          </cell>
          <cell r="B430" t="str">
            <v xml:space="preserve">CAMERA SUPPORT, HOT DIPPED GALVANIZED STEEL </v>
          </cell>
          <cell r="C430">
            <v>6</v>
          </cell>
          <cell r="D430" t="str">
            <v>SET</v>
          </cell>
          <cell r="E430">
            <v>14000</v>
          </cell>
          <cell r="F430">
            <v>84000</v>
          </cell>
          <cell r="H430">
            <v>0</v>
          </cell>
          <cell r="I430">
            <v>20</v>
          </cell>
          <cell r="J430">
            <v>120</v>
          </cell>
          <cell r="K430">
            <v>14000</v>
          </cell>
          <cell r="L430">
            <v>84000</v>
          </cell>
          <cell r="M430">
            <v>0</v>
          </cell>
          <cell r="N430">
            <v>0</v>
          </cell>
          <cell r="O430">
            <v>5600</v>
          </cell>
          <cell r="P430">
            <v>33600</v>
          </cell>
        </row>
        <row r="431">
          <cell r="B431" t="str">
            <v>W/ COATING, STANCHION TYPE, 3M H , W/FUNDATION</v>
          </cell>
          <cell r="F431">
            <v>0</v>
          </cell>
          <cell r="H431">
            <v>0</v>
          </cell>
          <cell r="J431">
            <v>0</v>
          </cell>
          <cell r="K431">
            <v>0</v>
          </cell>
          <cell r="L431">
            <v>0</v>
          </cell>
          <cell r="M431">
            <v>0</v>
          </cell>
          <cell r="N431">
            <v>0</v>
          </cell>
          <cell r="O431">
            <v>0</v>
          </cell>
          <cell r="P431">
            <v>0</v>
          </cell>
        </row>
        <row r="432">
          <cell r="A432">
            <v>20</v>
          </cell>
          <cell r="B432" t="str">
            <v xml:space="preserve"> HOT DIPPED GALVANIZED CONDUIT FITTING, UNION,</v>
          </cell>
          <cell r="C432">
            <v>1</v>
          </cell>
          <cell r="D432" t="str">
            <v>LOT</v>
          </cell>
          <cell r="E432">
            <v>78750</v>
          </cell>
          <cell r="F432">
            <v>78750</v>
          </cell>
          <cell r="H432">
            <v>0</v>
          </cell>
          <cell r="I432">
            <v>122.5</v>
          </cell>
          <cell r="J432">
            <v>123</v>
          </cell>
          <cell r="K432">
            <v>78750</v>
          </cell>
          <cell r="L432">
            <v>78750</v>
          </cell>
          <cell r="M432">
            <v>0</v>
          </cell>
          <cell r="N432">
            <v>0</v>
          </cell>
          <cell r="O432">
            <v>34300</v>
          </cell>
          <cell r="P432">
            <v>34300</v>
          </cell>
        </row>
        <row r="433">
          <cell r="B433" t="str">
            <v>SEALING FITTING</v>
          </cell>
          <cell r="F433">
            <v>0</v>
          </cell>
          <cell r="H433">
            <v>0</v>
          </cell>
          <cell r="J433">
            <v>0</v>
          </cell>
          <cell r="K433">
            <v>0</v>
          </cell>
          <cell r="L433">
            <v>0</v>
          </cell>
          <cell r="M433">
            <v>0</v>
          </cell>
          <cell r="N433">
            <v>0</v>
          </cell>
          <cell r="O433">
            <v>0</v>
          </cell>
          <cell r="P433">
            <v>0</v>
          </cell>
        </row>
        <row r="434">
          <cell r="A434">
            <v>21</v>
          </cell>
          <cell r="B434" t="str">
            <v>FIBER OPTIC CABLE CABLE , 1 FIBERS</v>
          </cell>
          <cell r="C434">
            <v>1250</v>
          </cell>
          <cell r="D434" t="str">
            <v>M</v>
          </cell>
          <cell r="E434">
            <v>38</v>
          </cell>
          <cell r="F434">
            <v>47500</v>
          </cell>
          <cell r="H434">
            <v>0</v>
          </cell>
          <cell r="I434">
            <v>0.1</v>
          </cell>
          <cell r="J434">
            <v>125</v>
          </cell>
          <cell r="K434">
            <v>38</v>
          </cell>
          <cell r="L434">
            <v>47500</v>
          </cell>
          <cell r="M434">
            <v>0</v>
          </cell>
          <cell r="N434">
            <v>0</v>
          </cell>
          <cell r="O434">
            <v>28</v>
          </cell>
          <cell r="P434">
            <v>35000</v>
          </cell>
        </row>
        <row r="435">
          <cell r="A435">
            <v>22</v>
          </cell>
          <cell r="B435" t="str">
            <v>FIBER OPTIC VIDEO SIGNAL RECEIVER</v>
          </cell>
          <cell r="C435">
            <v>1</v>
          </cell>
          <cell r="D435" t="str">
            <v>SET</v>
          </cell>
          <cell r="E435">
            <v>23400</v>
          </cell>
          <cell r="F435">
            <v>23400</v>
          </cell>
          <cell r="H435">
            <v>0</v>
          </cell>
          <cell r="I435">
            <v>4</v>
          </cell>
          <cell r="J435">
            <v>4</v>
          </cell>
          <cell r="K435">
            <v>23400</v>
          </cell>
          <cell r="L435">
            <v>23400</v>
          </cell>
          <cell r="M435">
            <v>0</v>
          </cell>
          <cell r="N435">
            <v>0</v>
          </cell>
          <cell r="O435">
            <v>1120</v>
          </cell>
          <cell r="P435">
            <v>1120</v>
          </cell>
        </row>
        <row r="436">
          <cell r="A436">
            <v>23</v>
          </cell>
          <cell r="B436" t="str">
            <v>FIBER OPTIC VIDEO SIGNAL TRANSMITER</v>
          </cell>
          <cell r="C436">
            <v>1</v>
          </cell>
          <cell r="D436" t="str">
            <v>SET</v>
          </cell>
          <cell r="E436">
            <v>25200</v>
          </cell>
          <cell r="F436">
            <v>25200</v>
          </cell>
          <cell r="H436">
            <v>0</v>
          </cell>
          <cell r="I436">
            <v>4</v>
          </cell>
          <cell r="J436">
            <v>4</v>
          </cell>
          <cell r="K436">
            <v>25200</v>
          </cell>
          <cell r="L436">
            <v>25200</v>
          </cell>
          <cell r="M436">
            <v>0</v>
          </cell>
          <cell r="N436">
            <v>0</v>
          </cell>
          <cell r="O436">
            <v>1120</v>
          </cell>
          <cell r="P436">
            <v>1120</v>
          </cell>
        </row>
        <row r="437">
          <cell r="A437">
            <v>24</v>
          </cell>
          <cell r="B437" t="str">
            <v xml:space="preserve"> MISCELLANEOUS MATERIALS</v>
          </cell>
          <cell r="C437">
            <v>1</v>
          </cell>
          <cell r="D437" t="str">
            <v>LOT</v>
          </cell>
          <cell r="E437">
            <v>50879.4</v>
          </cell>
          <cell r="F437">
            <v>50879</v>
          </cell>
          <cell r="H437">
            <v>0</v>
          </cell>
          <cell r="I437">
            <v>38.61</v>
          </cell>
          <cell r="J437">
            <v>39</v>
          </cell>
          <cell r="K437">
            <v>50879</v>
          </cell>
          <cell r="L437">
            <v>50879</v>
          </cell>
          <cell r="M437">
            <v>0</v>
          </cell>
          <cell r="N437">
            <v>0</v>
          </cell>
          <cell r="O437">
            <v>10811</v>
          </cell>
          <cell r="P437">
            <v>10811</v>
          </cell>
        </row>
        <row r="438">
          <cell r="B438" t="str">
            <v>SUB-TOTAL : (G)</v>
          </cell>
          <cell r="F438">
            <v>1746859</v>
          </cell>
          <cell r="H438">
            <v>0</v>
          </cell>
          <cell r="J438">
            <v>1326</v>
          </cell>
          <cell r="K438">
            <v>0</v>
          </cell>
          <cell r="L438">
            <v>1746859</v>
          </cell>
          <cell r="M438">
            <v>0</v>
          </cell>
          <cell r="N438">
            <v>0</v>
          </cell>
          <cell r="O438">
            <v>0</v>
          </cell>
          <cell r="P438">
            <v>371601</v>
          </cell>
        </row>
        <row r="439">
          <cell r="F439">
            <v>0</v>
          </cell>
          <cell r="H439">
            <v>0</v>
          </cell>
          <cell r="J439">
            <v>0</v>
          </cell>
          <cell r="K439">
            <v>0</v>
          </cell>
          <cell r="L439">
            <v>0</v>
          </cell>
          <cell r="M439">
            <v>0</v>
          </cell>
          <cell r="N439">
            <v>0</v>
          </cell>
          <cell r="O439">
            <v>0</v>
          </cell>
          <cell r="P439">
            <v>0</v>
          </cell>
        </row>
        <row r="440">
          <cell r="F440">
            <v>0</v>
          </cell>
          <cell r="H440">
            <v>0</v>
          </cell>
          <cell r="J440">
            <v>0</v>
          </cell>
          <cell r="K440">
            <v>0</v>
          </cell>
          <cell r="L440">
            <v>0</v>
          </cell>
          <cell r="M440">
            <v>0</v>
          </cell>
          <cell r="N440">
            <v>0</v>
          </cell>
          <cell r="O440">
            <v>0</v>
          </cell>
          <cell r="P440">
            <v>0</v>
          </cell>
        </row>
        <row r="441">
          <cell r="A441" t="str">
            <v>H.</v>
          </cell>
          <cell r="B441" t="str">
            <v xml:space="preserve"> CATHODIC PROTECTION SYSTEM </v>
          </cell>
          <cell r="F441">
            <v>0</v>
          </cell>
          <cell r="H441">
            <v>0</v>
          </cell>
          <cell r="J441">
            <v>0</v>
          </cell>
          <cell r="K441">
            <v>0</v>
          </cell>
          <cell r="L441">
            <v>0</v>
          </cell>
          <cell r="M441">
            <v>0</v>
          </cell>
          <cell r="N441">
            <v>0</v>
          </cell>
          <cell r="O441">
            <v>0</v>
          </cell>
          <cell r="P441">
            <v>0</v>
          </cell>
        </row>
        <row r="442">
          <cell r="A442">
            <v>1</v>
          </cell>
          <cell r="B442" t="str">
            <v>40LB型鎂犧牲陽極</v>
          </cell>
          <cell r="C442">
            <v>60</v>
          </cell>
          <cell r="D442" t="str">
            <v>SET</v>
          </cell>
          <cell r="E442">
            <v>8000</v>
          </cell>
          <cell r="F442">
            <v>480000</v>
          </cell>
          <cell r="H442">
            <v>0</v>
          </cell>
          <cell r="I442">
            <v>9</v>
          </cell>
          <cell r="J442">
            <v>540</v>
          </cell>
          <cell r="K442">
            <v>8000</v>
          </cell>
          <cell r="L442">
            <v>480000</v>
          </cell>
          <cell r="M442">
            <v>0</v>
          </cell>
          <cell r="N442">
            <v>0</v>
          </cell>
          <cell r="O442">
            <v>2520</v>
          </cell>
          <cell r="P442">
            <v>151200</v>
          </cell>
        </row>
        <row r="443">
          <cell r="A443">
            <v>2</v>
          </cell>
          <cell r="B443" t="str">
            <v xml:space="preserve">ZINC GROUNDING CELL, FOUR ANODE UNITS WITH </v>
          </cell>
          <cell r="C443">
            <v>5</v>
          </cell>
          <cell r="D443" t="str">
            <v>SET</v>
          </cell>
          <cell r="E443">
            <v>14000</v>
          </cell>
          <cell r="F443">
            <v>70000</v>
          </cell>
          <cell r="H443">
            <v>0</v>
          </cell>
          <cell r="I443">
            <v>6</v>
          </cell>
          <cell r="J443">
            <v>30</v>
          </cell>
          <cell r="K443">
            <v>14000</v>
          </cell>
          <cell r="L443">
            <v>70000</v>
          </cell>
          <cell r="M443">
            <v>0</v>
          </cell>
          <cell r="N443">
            <v>0</v>
          </cell>
          <cell r="O443">
            <v>1680</v>
          </cell>
          <cell r="P443">
            <v>8400</v>
          </cell>
        </row>
        <row r="444">
          <cell r="B444" t="str">
            <v xml:space="preserve">10 FT OF #6 AWG HMWPE CATHODIC </v>
          </cell>
          <cell r="F444">
            <v>0</v>
          </cell>
          <cell r="H444">
            <v>0</v>
          </cell>
          <cell r="J444">
            <v>0</v>
          </cell>
          <cell r="K444">
            <v>0</v>
          </cell>
          <cell r="L444">
            <v>0</v>
          </cell>
          <cell r="M444">
            <v>0</v>
          </cell>
          <cell r="N444">
            <v>0</v>
          </cell>
          <cell r="O444">
            <v>0</v>
          </cell>
          <cell r="P444">
            <v>0</v>
          </cell>
        </row>
        <row r="445">
          <cell r="B445" t="str">
            <v xml:space="preserve">PROTECTION COPPER CABLE, 1.4"X1.4"X60" </v>
          </cell>
          <cell r="F445">
            <v>0</v>
          </cell>
          <cell r="H445">
            <v>0</v>
          </cell>
          <cell r="J445">
            <v>0</v>
          </cell>
          <cell r="K445">
            <v>0</v>
          </cell>
          <cell r="L445">
            <v>0</v>
          </cell>
          <cell r="M445">
            <v>0</v>
          </cell>
          <cell r="N445">
            <v>0</v>
          </cell>
          <cell r="O445">
            <v>0</v>
          </cell>
          <cell r="P445">
            <v>0</v>
          </cell>
        </row>
        <row r="446">
          <cell r="B446" t="str">
            <v>ANODE</v>
          </cell>
          <cell r="F446">
            <v>0</v>
          </cell>
          <cell r="H446">
            <v>0</v>
          </cell>
          <cell r="J446">
            <v>0</v>
          </cell>
          <cell r="K446">
            <v>0</v>
          </cell>
          <cell r="L446">
            <v>0</v>
          </cell>
          <cell r="M446">
            <v>0</v>
          </cell>
          <cell r="N446">
            <v>0</v>
          </cell>
          <cell r="O446">
            <v>0</v>
          </cell>
          <cell r="P446">
            <v>0</v>
          </cell>
        </row>
        <row r="447">
          <cell r="A447">
            <v>3</v>
          </cell>
          <cell r="B447" t="str">
            <v>TEST JUNTION BOX</v>
          </cell>
          <cell r="C447">
            <v>7</v>
          </cell>
          <cell r="D447" t="str">
            <v>SET</v>
          </cell>
          <cell r="E447">
            <v>3000</v>
          </cell>
          <cell r="F447">
            <v>21000</v>
          </cell>
          <cell r="H447">
            <v>0</v>
          </cell>
          <cell r="I447">
            <v>6</v>
          </cell>
          <cell r="J447">
            <v>42</v>
          </cell>
          <cell r="K447">
            <v>3000</v>
          </cell>
          <cell r="L447">
            <v>21000</v>
          </cell>
          <cell r="M447">
            <v>0</v>
          </cell>
          <cell r="N447">
            <v>0</v>
          </cell>
          <cell r="O447">
            <v>1680</v>
          </cell>
          <cell r="P447">
            <v>11760</v>
          </cell>
        </row>
        <row r="448">
          <cell r="A448">
            <v>4</v>
          </cell>
          <cell r="B448" t="str">
            <v>Cu-CuS04 REFERENCE ELECTRODE WITH 10 FT OF</v>
          </cell>
          <cell r="C448">
            <v>7</v>
          </cell>
          <cell r="D448" t="str">
            <v>SET</v>
          </cell>
          <cell r="E448">
            <v>4000</v>
          </cell>
          <cell r="F448">
            <v>28000</v>
          </cell>
          <cell r="H448">
            <v>0</v>
          </cell>
          <cell r="I448">
            <v>6</v>
          </cell>
          <cell r="J448">
            <v>42</v>
          </cell>
          <cell r="K448">
            <v>4000</v>
          </cell>
          <cell r="L448">
            <v>28000</v>
          </cell>
          <cell r="M448">
            <v>0</v>
          </cell>
          <cell r="N448">
            <v>0</v>
          </cell>
          <cell r="O448">
            <v>1680</v>
          </cell>
          <cell r="P448">
            <v>11760</v>
          </cell>
        </row>
        <row r="449">
          <cell r="B449" t="str">
            <v xml:space="preserve">#8 AWG HMWPE CATHODIC PROTECTION  </v>
          </cell>
        </row>
        <row r="450">
          <cell r="B450" t="str">
            <v xml:space="preserve">COPPER CABLE &amp; BACKFILL OVER SIZE   </v>
          </cell>
        </row>
        <row r="451">
          <cell r="B451" t="str">
            <v>6" D x 10" L, GLOBAL TYPE OR EQUAL</v>
          </cell>
        </row>
        <row r="452">
          <cell r="A452">
            <v>5</v>
          </cell>
          <cell r="B452" t="str">
            <v>#8AWG 1/C HALAR CABLE</v>
          </cell>
          <cell r="C452">
            <v>475</v>
          </cell>
          <cell r="D452" t="str">
            <v>M</v>
          </cell>
          <cell r="E452">
            <v>120</v>
          </cell>
          <cell r="F452">
            <v>57000</v>
          </cell>
          <cell r="H452">
            <v>0</v>
          </cell>
          <cell r="I452">
            <v>0.12</v>
          </cell>
          <cell r="J452">
            <v>57</v>
          </cell>
          <cell r="K452">
            <v>120</v>
          </cell>
          <cell r="L452">
            <v>57000</v>
          </cell>
          <cell r="M452">
            <v>0</v>
          </cell>
          <cell r="N452">
            <v>0</v>
          </cell>
          <cell r="O452">
            <v>34</v>
          </cell>
          <cell r="P452">
            <v>16150</v>
          </cell>
        </row>
        <row r="453">
          <cell r="A453">
            <v>6</v>
          </cell>
          <cell r="B453" t="str">
            <v>CADWELD POWDER CARTRIDGE, CA-25 TYPE</v>
          </cell>
          <cell r="C453">
            <v>15</v>
          </cell>
          <cell r="D453" t="str">
            <v>PCS</v>
          </cell>
          <cell r="E453">
            <v>125</v>
          </cell>
          <cell r="F453">
            <v>1875</v>
          </cell>
          <cell r="H453">
            <v>0</v>
          </cell>
          <cell r="I453">
            <v>1</v>
          </cell>
          <cell r="J453">
            <v>15</v>
          </cell>
          <cell r="K453">
            <v>125</v>
          </cell>
          <cell r="L453">
            <v>1875</v>
          </cell>
          <cell r="M453">
            <v>0</v>
          </cell>
          <cell r="N453">
            <v>0</v>
          </cell>
          <cell r="O453">
            <v>280</v>
          </cell>
          <cell r="P453">
            <v>4200</v>
          </cell>
        </row>
        <row r="454">
          <cell r="A454">
            <v>7</v>
          </cell>
          <cell r="B454" t="str">
            <v>CADWELD MOLD</v>
          </cell>
          <cell r="C454">
            <v>1</v>
          </cell>
          <cell r="D454" t="str">
            <v>SET</v>
          </cell>
          <cell r="E454">
            <v>1500</v>
          </cell>
          <cell r="F454">
            <v>1500</v>
          </cell>
          <cell r="H454">
            <v>0</v>
          </cell>
          <cell r="J454">
            <v>0</v>
          </cell>
          <cell r="K454">
            <v>1500</v>
          </cell>
          <cell r="L454">
            <v>1500</v>
          </cell>
          <cell r="M454">
            <v>0</v>
          </cell>
          <cell r="N454">
            <v>0</v>
          </cell>
          <cell r="O454">
            <v>0</v>
          </cell>
          <cell r="P454">
            <v>0</v>
          </cell>
        </row>
        <row r="455">
          <cell r="A455">
            <v>8</v>
          </cell>
          <cell r="B455" t="str">
            <v>C TYPE LUG</v>
          </cell>
          <cell r="C455">
            <v>60</v>
          </cell>
          <cell r="D455" t="str">
            <v>PCS</v>
          </cell>
          <cell r="E455">
            <v>50</v>
          </cell>
          <cell r="F455">
            <v>3000</v>
          </cell>
          <cell r="H455">
            <v>0</v>
          </cell>
          <cell r="I455">
            <v>0.5</v>
          </cell>
          <cell r="J455">
            <v>30</v>
          </cell>
          <cell r="K455">
            <v>50</v>
          </cell>
          <cell r="L455">
            <v>3000</v>
          </cell>
          <cell r="M455">
            <v>0</v>
          </cell>
          <cell r="N455">
            <v>0</v>
          </cell>
          <cell r="O455">
            <v>140</v>
          </cell>
          <cell r="P455">
            <v>8400</v>
          </cell>
        </row>
        <row r="456">
          <cell r="A456">
            <v>9</v>
          </cell>
          <cell r="B456" t="str">
            <v>TOOL,MOLD SUPPORT CLAMP CADWELD CAB-320</v>
          </cell>
          <cell r="C456">
            <v>1</v>
          </cell>
          <cell r="D456" t="str">
            <v>PCS</v>
          </cell>
          <cell r="E456">
            <v>2500</v>
          </cell>
          <cell r="F456">
            <v>2500</v>
          </cell>
          <cell r="H456">
            <v>0</v>
          </cell>
          <cell r="J456">
            <v>0</v>
          </cell>
          <cell r="K456">
            <v>2500</v>
          </cell>
          <cell r="L456">
            <v>2500</v>
          </cell>
          <cell r="M456">
            <v>0</v>
          </cell>
          <cell r="N456">
            <v>0</v>
          </cell>
          <cell r="O456">
            <v>0</v>
          </cell>
          <cell r="P456">
            <v>0</v>
          </cell>
        </row>
        <row r="457">
          <cell r="A457">
            <v>10</v>
          </cell>
          <cell r="B457" t="str">
            <v xml:space="preserve">NONMETALLIC CONDUIT, PVC CNS 1302 UPVC </v>
          </cell>
          <cell r="C457">
            <v>285</v>
          </cell>
          <cell r="D457" t="str">
            <v>M</v>
          </cell>
          <cell r="E457">
            <v>16</v>
          </cell>
          <cell r="F457">
            <v>4560</v>
          </cell>
          <cell r="H457">
            <v>0</v>
          </cell>
          <cell r="I457">
            <v>0.5</v>
          </cell>
          <cell r="J457">
            <v>143</v>
          </cell>
          <cell r="K457">
            <v>16</v>
          </cell>
          <cell r="L457">
            <v>4560</v>
          </cell>
          <cell r="M457">
            <v>0</v>
          </cell>
          <cell r="N457">
            <v>0</v>
          </cell>
          <cell r="O457">
            <v>140</v>
          </cell>
          <cell r="P457">
            <v>39900</v>
          </cell>
        </row>
        <row r="458">
          <cell r="B458" t="str">
            <v>TABLE 1, 1"</v>
          </cell>
          <cell r="P458">
            <v>0</v>
          </cell>
        </row>
        <row r="459">
          <cell r="A459">
            <v>11</v>
          </cell>
          <cell r="B459" t="str">
            <v xml:space="preserve">CONCRETE, 3000PSI </v>
          </cell>
          <cell r="C459">
            <v>3</v>
          </cell>
          <cell r="D459" t="str">
            <v>M3</v>
          </cell>
          <cell r="E459" t="str">
            <v>M+L</v>
          </cell>
          <cell r="F459" t="str">
            <v>M+L</v>
          </cell>
          <cell r="H459">
            <v>0</v>
          </cell>
          <cell r="J459">
            <v>0</v>
          </cell>
          <cell r="K459" t="str">
            <v>M+L</v>
          </cell>
          <cell r="L459" t="str">
            <v>M+L</v>
          </cell>
          <cell r="O459">
            <v>2300</v>
          </cell>
          <cell r="P459">
            <v>6900</v>
          </cell>
        </row>
        <row r="460">
          <cell r="A460">
            <v>12</v>
          </cell>
          <cell r="B460" t="str">
            <v>STEEL REINFORCING BAR, 3/8"</v>
          </cell>
          <cell r="C460">
            <v>610</v>
          </cell>
          <cell r="D460" t="str">
            <v>KG</v>
          </cell>
          <cell r="E460" t="str">
            <v>M+L</v>
          </cell>
          <cell r="F460" t="str">
            <v>M+L</v>
          </cell>
          <cell r="H460">
            <v>0</v>
          </cell>
          <cell r="J460">
            <v>0</v>
          </cell>
          <cell r="K460" t="str">
            <v>M+L</v>
          </cell>
          <cell r="L460" t="str">
            <v>M+L</v>
          </cell>
          <cell r="O460">
            <v>16</v>
          </cell>
          <cell r="P460">
            <v>9760</v>
          </cell>
        </row>
        <row r="461">
          <cell r="A461">
            <v>13</v>
          </cell>
          <cell r="B461" t="str">
            <v xml:space="preserve"> EXCAVATION</v>
          </cell>
          <cell r="C461">
            <v>152</v>
          </cell>
          <cell r="D461" t="str">
            <v>M3</v>
          </cell>
          <cell r="E461" t="str">
            <v>M+L</v>
          </cell>
          <cell r="F461" t="str">
            <v>M+L</v>
          </cell>
          <cell r="H461">
            <v>0</v>
          </cell>
          <cell r="J461">
            <v>0</v>
          </cell>
          <cell r="K461" t="str">
            <v>M+L</v>
          </cell>
          <cell r="L461" t="str">
            <v>M+L</v>
          </cell>
          <cell r="O461">
            <v>120</v>
          </cell>
          <cell r="P461">
            <v>18240</v>
          </cell>
        </row>
        <row r="462">
          <cell r="A462">
            <v>14</v>
          </cell>
          <cell r="B462" t="str">
            <v xml:space="preserve"> BACKFILL SAND</v>
          </cell>
          <cell r="C462">
            <v>50</v>
          </cell>
          <cell r="D462" t="str">
            <v>M3</v>
          </cell>
          <cell r="E462" t="str">
            <v>M+L</v>
          </cell>
          <cell r="F462" t="str">
            <v>M+L</v>
          </cell>
          <cell r="H462">
            <v>0</v>
          </cell>
          <cell r="J462">
            <v>0</v>
          </cell>
          <cell r="K462" t="str">
            <v>M+L</v>
          </cell>
          <cell r="L462" t="str">
            <v>M+L</v>
          </cell>
          <cell r="O462">
            <v>550</v>
          </cell>
          <cell r="P462">
            <v>27500</v>
          </cell>
        </row>
        <row r="463">
          <cell r="A463">
            <v>15</v>
          </cell>
          <cell r="B463" t="str">
            <v xml:space="preserve"> BACKFILL STONE</v>
          </cell>
          <cell r="C463">
            <v>31</v>
          </cell>
          <cell r="D463" t="str">
            <v>M3</v>
          </cell>
          <cell r="E463" t="str">
            <v>M+L</v>
          </cell>
          <cell r="F463" t="str">
            <v>M+L</v>
          </cell>
          <cell r="H463">
            <v>0</v>
          </cell>
          <cell r="J463">
            <v>0</v>
          </cell>
          <cell r="K463" t="str">
            <v>M+L</v>
          </cell>
          <cell r="L463" t="str">
            <v>M+L</v>
          </cell>
          <cell r="O463">
            <v>520</v>
          </cell>
          <cell r="P463">
            <v>16120</v>
          </cell>
        </row>
        <row r="464">
          <cell r="A464">
            <v>16</v>
          </cell>
          <cell r="B464" t="str">
            <v xml:space="preserve"> DISPOSAL</v>
          </cell>
          <cell r="C464">
            <v>80</v>
          </cell>
          <cell r="D464" t="str">
            <v>M3</v>
          </cell>
          <cell r="E464" t="str">
            <v>M+L</v>
          </cell>
          <cell r="F464" t="str">
            <v>M+L</v>
          </cell>
          <cell r="H464">
            <v>0</v>
          </cell>
          <cell r="J464">
            <v>0</v>
          </cell>
          <cell r="K464" t="str">
            <v>M+L</v>
          </cell>
          <cell r="L464" t="str">
            <v>M+L</v>
          </cell>
          <cell r="O464">
            <v>220</v>
          </cell>
          <cell r="P464">
            <v>17600</v>
          </cell>
        </row>
        <row r="465">
          <cell r="A465">
            <v>17</v>
          </cell>
          <cell r="B465" t="str">
            <v>熱縮絕緣套管理(含熱溶膠)</v>
          </cell>
          <cell r="C465">
            <v>9</v>
          </cell>
          <cell r="D465" t="str">
            <v>PCS</v>
          </cell>
          <cell r="E465">
            <v>500</v>
          </cell>
          <cell r="F465">
            <v>4500</v>
          </cell>
          <cell r="H465">
            <v>0</v>
          </cell>
          <cell r="I465">
            <v>2</v>
          </cell>
          <cell r="J465">
            <v>18</v>
          </cell>
          <cell r="K465">
            <v>500</v>
          </cell>
          <cell r="L465">
            <v>4500</v>
          </cell>
          <cell r="M465">
            <v>0</v>
          </cell>
          <cell r="N465">
            <v>0</v>
          </cell>
          <cell r="O465">
            <v>560</v>
          </cell>
          <cell r="P465">
            <v>5040</v>
          </cell>
        </row>
        <row r="466">
          <cell r="A466">
            <v>18</v>
          </cell>
          <cell r="B466" t="str">
            <v>自融型絕緣膠帶</v>
          </cell>
          <cell r="C466">
            <v>7</v>
          </cell>
          <cell r="D466" t="str">
            <v>ROLL</v>
          </cell>
          <cell r="E466">
            <v>300</v>
          </cell>
          <cell r="F466">
            <v>2100</v>
          </cell>
          <cell r="H466">
            <v>0</v>
          </cell>
          <cell r="I466">
            <v>1</v>
          </cell>
          <cell r="J466">
            <v>7</v>
          </cell>
          <cell r="K466">
            <v>300</v>
          </cell>
          <cell r="L466">
            <v>2100</v>
          </cell>
          <cell r="M466">
            <v>0</v>
          </cell>
          <cell r="N466">
            <v>0</v>
          </cell>
          <cell r="O466">
            <v>280</v>
          </cell>
          <cell r="P466">
            <v>1960</v>
          </cell>
        </row>
        <row r="467">
          <cell r="A467">
            <v>19</v>
          </cell>
          <cell r="B467" t="str">
            <v>熱融焊點PE包覆蓋</v>
          </cell>
          <cell r="C467">
            <v>8</v>
          </cell>
          <cell r="D467" t="str">
            <v>PCS</v>
          </cell>
          <cell r="E467">
            <v>350</v>
          </cell>
          <cell r="F467">
            <v>2800</v>
          </cell>
          <cell r="H467">
            <v>0</v>
          </cell>
          <cell r="I467">
            <v>1</v>
          </cell>
          <cell r="J467">
            <v>8</v>
          </cell>
          <cell r="K467">
            <v>350</v>
          </cell>
          <cell r="L467">
            <v>2800</v>
          </cell>
          <cell r="M467">
            <v>0</v>
          </cell>
          <cell r="N467">
            <v>0</v>
          </cell>
          <cell r="O467">
            <v>280</v>
          </cell>
          <cell r="P467">
            <v>2240</v>
          </cell>
        </row>
        <row r="468">
          <cell r="A468">
            <v>20</v>
          </cell>
          <cell r="B468" t="str">
            <v>MISCELLANEOUS INCLUDE 防蝕系統測試調整 &amp; 交通安全措施費</v>
          </cell>
          <cell r="C468">
            <v>1</v>
          </cell>
          <cell r="D468" t="str">
            <v>LOT</v>
          </cell>
          <cell r="E468">
            <v>67883.5</v>
          </cell>
          <cell r="F468">
            <v>67884</v>
          </cell>
          <cell r="H468">
            <v>0</v>
          </cell>
          <cell r="I468">
            <v>93.2</v>
          </cell>
          <cell r="J468">
            <v>93</v>
          </cell>
          <cell r="K468">
            <v>67884</v>
          </cell>
          <cell r="L468">
            <v>67884</v>
          </cell>
          <cell r="M468">
            <v>0</v>
          </cell>
          <cell r="N468">
            <v>0</v>
          </cell>
          <cell r="O468">
            <v>26096</v>
          </cell>
          <cell r="P468">
            <v>26096</v>
          </cell>
        </row>
        <row r="469">
          <cell r="B469" t="str">
            <v>SUB-TOTAL : (H)</v>
          </cell>
          <cell r="F469">
            <v>746719</v>
          </cell>
          <cell r="H469">
            <v>0</v>
          </cell>
          <cell r="J469">
            <v>1025</v>
          </cell>
          <cell r="K469">
            <v>0</v>
          </cell>
          <cell r="L469">
            <v>746719</v>
          </cell>
          <cell r="M469">
            <v>0</v>
          </cell>
          <cell r="N469">
            <v>0</v>
          </cell>
          <cell r="O469">
            <v>0</v>
          </cell>
          <cell r="P469">
            <v>383226</v>
          </cell>
        </row>
        <row r="470">
          <cell r="F470">
            <v>0</v>
          </cell>
          <cell r="H470">
            <v>0</v>
          </cell>
          <cell r="J470">
            <v>0</v>
          </cell>
          <cell r="K470">
            <v>0</v>
          </cell>
          <cell r="L470">
            <v>0</v>
          </cell>
          <cell r="M470">
            <v>0</v>
          </cell>
          <cell r="N470">
            <v>0</v>
          </cell>
          <cell r="O470">
            <v>0</v>
          </cell>
          <cell r="P470">
            <v>0</v>
          </cell>
        </row>
        <row r="471">
          <cell r="F471">
            <v>0</v>
          </cell>
          <cell r="H471">
            <v>0</v>
          </cell>
          <cell r="J471">
            <v>0</v>
          </cell>
          <cell r="K471">
            <v>0</v>
          </cell>
          <cell r="L471">
            <v>0</v>
          </cell>
          <cell r="M471">
            <v>0</v>
          </cell>
          <cell r="N471">
            <v>0</v>
          </cell>
          <cell r="O471">
            <v>0</v>
          </cell>
          <cell r="P471">
            <v>0</v>
          </cell>
        </row>
        <row r="472">
          <cell r="F472">
            <v>0</v>
          </cell>
          <cell r="H472">
            <v>0</v>
          </cell>
          <cell r="J472">
            <v>0</v>
          </cell>
          <cell r="K472">
            <v>0</v>
          </cell>
          <cell r="L472">
            <v>0</v>
          </cell>
          <cell r="M472">
            <v>0</v>
          </cell>
          <cell r="N472">
            <v>0</v>
          </cell>
          <cell r="O472">
            <v>0</v>
          </cell>
          <cell r="P472">
            <v>0</v>
          </cell>
        </row>
        <row r="473">
          <cell r="A473" t="str">
            <v>I.</v>
          </cell>
          <cell r="B473" t="str">
            <v>APS SYSTEM</v>
          </cell>
          <cell r="F473">
            <v>0</v>
          </cell>
          <cell r="H473">
            <v>0</v>
          </cell>
          <cell r="J473">
            <v>0</v>
          </cell>
          <cell r="K473">
            <v>0</v>
          </cell>
          <cell r="L473">
            <v>0</v>
          </cell>
          <cell r="M473">
            <v>0</v>
          </cell>
          <cell r="N473">
            <v>0</v>
          </cell>
          <cell r="O473">
            <v>0</v>
          </cell>
          <cell r="P473">
            <v>0</v>
          </cell>
        </row>
        <row r="474">
          <cell r="B474" t="str">
            <v>D&amp;F SYSTEM PANEL, INCLUDING</v>
          </cell>
          <cell r="F474">
            <v>0</v>
          </cell>
          <cell r="H474">
            <v>0</v>
          </cell>
          <cell r="J474">
            <v>0</v>
          </cell>
          <cell r="K474">
            <v>0</v>
          </cell>
          <cell r="L474">
            <v>0</v>
          </cell>
          <cell r="M474">
            <v>0</v>
          </cell>
          <cell r="N474">
            <v>0</v>
          </cell>
          <cell r="O474">
            <v>0</v>
          </cell>
          <cell r="P474">
            <v>0</v>
          </cell>
        </row>
        <row r="475">
          <cell r="A475">
            <v>1</v>
          </cell>
          <cell r="B475" t="str">
            <v>PLC BASE PANEL, INDOOR IP20 ENCLOSURE, W/</v>
          </cell>
          <cell r="C475">
            <v>1</v>
          </cell>
          <cell r="D475" t="str">
            <v>SET</v>
          </cell>
          <cell r="E475">
            <v>1285400</v>
          </cell>
          <cell r="F475">
            <v>1285400</v>
          </cell>
          <cell r="H475">
            <v>0</v>
          </cell>
          <cell r="I475">
            <v>50</v>
          </cell>
          <cell r="J475">
            <v>50</v>
          </cell>
          <cell r="K475">
            <v>1285400</v>
          </cell>
          <cell r="L475">
            <v>1285400</v>
          </cell>
          <cell r="M475">
            <v>0</v>
          </cell>
          <cell r="N475">
            <v>0</v>
          </cell>
          <cell r="O475">
            <v>14000</v>
          </cell>
          <cell r="P475">
            <v>14000</v>
          </cell>
        </row>
        <row r="476">
          <cell r="B476" t="str">
            <v xml:space="preserve">POWER SUPPLY, DIx144, DOx100, </v>
          </cell>
          <cell r="F476">
            <v>0</v>
          </cell>
          <cell r="H476">
            <v>0</v>
          </cell>
          <cell r="J476">
            <v>0</v>
          </cell>
          <cell r="K476">
            <v>0</v>
          </cell>
          <cell r="L476">
            <v>0</v>
          </cell>
          <cell r="M476">
            <v>0</v>
          </cell>
          <cell r="N476">
            <v>0</v>
          </cell>
          <cell r="O476">
            <v>0</v>
          </cell>
          <cell r="P476">
            <v>0</v>
          </cell>
        </row>
        <row r="477">
          <cell r="B477" t="str">
            <v>INTERPOSITION RELAY x50,  WIRING, AND TB.</v>
          </cell>
          <cell r="F477">
            <v>0</v>
          </cell>
          <cell r="H477">
            <v>0</v>
          </cell>
          <cell r="J477">
            <v>0</v>
          </cell>
          <cell r="K477">
            <v>0</v>
          </cell>
          <cell r="L477">
            <v>0</v>
          </cell>
          <cell r="M477">
            <v>0</v>
          </cell>
          <cell r="N477">
            <v>0</v>
          </cell>
          <cell r="O477">
            <v>0</v>
          </cell>
          <cell r="P477">
            <v>0</v>
          </cell>
        </row>
        <row r="478">
          <cell r="B478" t="str">
            <v>SOFTWARE DESIGN PACKAGE</v>
          </cell>
          <cell r="F478">
            <v>0</v>
          </cell>
          <cell r="H478">
            <v>0</v>
          </cell>
          <cell r="J478">
            <v>0</v>
          </cell>
          <cell r="K478">
            <v>0</v>
          </cell>
          <cell r="L478">
            <v>0</v>
          </cell>
          <cell r="M478">
            <v>0</v>
          </cell>
          <cell r="N478">
            <v>0</v>
          </cell>
          <cell r="O478">
            <v>0</v>
          </cell>
          <cell r="P478">
            <v>0</v>
          </cell>
        </row>
        <row r="479">
          <cell r="A479">
            <v>2</v>
          </cell>
          <cell r="B479" t="str">
            <v>OPERATION CONSOLE, INCLUDING</v>
          </cell>
          <cell r="C479">
            <v>1</v>
          </cell>
          <cell r="D479" t="str">
            <v>SET</v>
          </cell>
          <cell r="E479">
            <v>357000</v>
          </cell>
          <cell r="F479">
            <v>357000</v>
          </cell>
          <cell r="H479">
            <v>0</v>
          </cell>
          <cell r="I479">
            <v>20</v>
          </cell>
          <cell r="J479">
            <v>20</v>
          </cell>
          <cell r="K479">
            <v>357000</v>
          </cell>
          <cell r="L479">
            <v>357000</v>
          </cell>
          <cell r="M479">
            <v>0</v>
          </cell>
          <cell r="N479">
            <v>0</v>
          </cell>
          <cell r="O479">
            <v>5600</v>
          </cell>
          <cell r="P479">
            <v>5600</v>
          </cell>
        </row>
        <row r="480">
          <cell r="B480" t="str">
            <v>ANNUNCIATOR PANEL, W/ 50 WINDOWS</v>
          </cell>
          <cell r="F480">
            <v>0</v>
          </cell>
          <cell r="H480">
            <v>0</v>
          </cell>
          <cell r="J480">
            <v>0</v>
          </cell>
          <cell r="K480">
            <v>0</v>
          </cell>
          <cell r="L480">
            <v>0</v>
          </cell>
          <cell r="M480">
            <v>0</v>
          </cell>
          <cell r="N480">
            <v>0</v>
          </cell>
          <cell r="O480">
            <v>0</v>
          </cell>
          <cell r="P480">
            <v>0</v>
          </cell>
        </row>
        <row r="481">
          <cell r="B481" t="str">
            <v xml:space="preserve">COMMAND BOARD, W/ 15 PB SWITCH(SW. W/LIGHT) </v>
          </cell>
          <cell r="F481">
            <v>0</v>
          </cell>
          <cell r="H481">
            <v>0</v>
          </cell>
          <cell r="J481">
            <v>0</v>
          </cell>
          <cell r="K481">
            <v>0</v>
          </cell>
          <cell r="L481">
            <v>0</v>
          </cell>
          <cell r="M481">
            <v>0</v>
          </cell>
          <cell r="N481">
            <v>0</v>
          </cell>
          <cell r="O481">
            <v>0</v>
          </cell>
          <cell r="P481">
            <v>0</v>
          </cell>
        </row>
        <row r="482">
          <cell r="B482" t="str">
            <v>WIRING, AND TB.</v>
          </cell>
          <cell r="F482">
            <v>0</v>
          </cell>
          <cell r="H482">
            <v>0</v>
          </cell>
          <cell r="J482">
            <v>0</v>
          </cell>
          <cell r="K482">
            <v>0</v>
          </cell>
          <cell r="L482">
            <v>0</v>
          </cell>
          <cell r="M482">
            <v>0</v>
          </cell>
          <cell r="N482">
            <v>0</v>
          </cell>
          <cell r="O482">
            <v>0</v>
          </cell>
          <cell r="P482">
            <v>0</v>
          </cell>
        </row>
        <row r="483">
          <cell r="A483">
            <v>3</v>
          </cell>
          <cell r="B483" t="str">
            <v>MIMIC PANEL, ENCLOSURE SIZE 2300Hx1400Wx600D</v>
          </cell>
          <cell r="C483">
            <v>1</v>
          </cell>
          <cell r="D483" t="str">
            <v>SET</v>
          </cell>
          <cell r="E483">
            <v>448000</v>
          </cell>
          <cell r="F483">
            <v>448000</v>
          </cell>
          <cell r="H483">
            <v>0</v>
          </cell>
          <cell r="I483">
            <v>20</v>
          </cell>
          <cell r="J483">
            <v>20</v>
          </cell>
          <cell r="K483">
            <v>448000</v>
          </cell>
          <cell r="L483">
            <v>448000</v>
          </cell>
          <cell r="M483">
            <v>0</v>
          </cell>
          <cell r="N483">
            <v>0</v>
          </cell>
          <cell r="O483">
            <v>5600</v>
          </cell>
          <cell r="P483">
            <v>5600</v>
          </cell>
        </row>
        <row r="484">
          <cell r="B484" t="str">
            <v>MOSAIC PANEL  SIZE 1200Hx1200W, W/</v>
          </cell>
          <cell r="F484">
            <v>0</v>
          </cell>
          <cell r="H484">
            <v>0</v>
          </cell>
          <cell r="J484">
            <v>0</v>
          </cell>
          <cell r="K484">
            <v>0</v>
          </cell>
          <cell r="L484">
            <v>0</v>
          </cell>
          <cell r="M484">
            <v>0</v>
          </cell>
          <cell r="N484">
            <v>0</v>
          </cell>
          <cell r="O484">
            <v>0</v>
          </cell>
          <cell r="P484">
            <v>0</v>
          </cell>
        </row>
        <row r="485">
          <cell r="B485" t="str">
            <v>INDICATION LIGHT x60, POWER SUPPLY, WIRING, AND TB.</v>
          </cell>
          <cell r="F485">
            <v>0</v>
          </cell>
          <cell r="H485">
            <v>0</v>
          </cell>
          <cell r="J485">
            <v>0</v>
          </cell>
          <cell r="K485">
            <v>0</v>
          </cell>
          <cell r="L485">
            <v>0</v>
          </cell>
          <cell r="M485">
            <v>0</v>
          </cell>
          <cell r="N485">
            <v>0</v>
          </cell>
          <cell r="O485">
            <v>0</v>
          </cell>
          <cell r="P485">
            <v>0</v>
          </cell>
        </row>
        <row r="486">
          <cell r="A486">
            <v>4</v>
          </cell>
          <cell r="B486" t="str">
            <v>RECEIVING PANEL, INDOOR IP20 ENCLOSURE, W/</v>
          </cell>
          <cell r="C486">
            <v>1</v>
          </cell>
          <cell r="D486" t="str">
            <v>SET</v>
          </cell>
          <cell r="E486">
            <v>1400000</v>
          </cell>
          <cell r="F486">
            <v>1400000</v>
          </cell>
          <cell r="H486">
            <v>0</v>
          </cell>
          <cell r="I486">
            <v>50</v>
          </cell>
          <cell r="J486">
            <v>50</v>
          </cell>
          <cell r="K486">
            <v>1400000</v>
          </cell>
          <cell r="L486">
            <v>1400000</v>
          </cell>
          <cell r="M486">
            <v>0</v>
          </cell>
          <cell r="N486">
            <v>0</v>
          </cell>
          <cell r="O486">
            <v>14000</v>
          </cell>
          <cell r="P486">
            <v>14000</v>
          </cell>
        </row>
        <row r="487">
          <cell r="B487" t="str">
            <v>UV/IR DETECTOR CONTROLLER, 4-CHANNEL x1</v>
          </cell>
          <cell r="F487">
            <v>0</v>
          </cell>
          <cell r="H487">
            <v>0</v>
          </cell>
          <cell r="J487">
            <v>0</v>
          </cell>
          <cell r="K487">
            <v>0</v>
          </cell>
          <cell r="L487">
            <v>0</v>
          </cell>
          <cell r="M487">
            <v>0</v>
          </cell>
          <cell r="N487">
            <v>0</v>
          </cell>
          <cell r="O487">
            <v>0</v>
          </cell>
          <cell r="P487">
            <v>0</v>
          </cell>
        </row>
        <row r="488">
          <cell r="B488" t="str">
            <v>GAS DETECTOR CONTROLLER, 8-CHANNEL x8</v>
          </cell>
          <cell r="F488">
            <v>0</v>
          </cell>
          <cell r="H488">
            <v>0</v>
          </cell>
          <cell r="J488">
            <v>0</v>
          </cell>
          <cell r="K488">
            <v>0</v>
          </cell>
          <cell r="L488">
            <v>0</v>
          </cell>
          <cell r="M488">
            <v>0</v>
          </cell>
          <cell r="N488">
            <v>0</v>
          </cell>
          <cell r="O488">
            <v>0</v>
          </cell>
          <cell r="P488">
            <v>0</v>
          </cell>
        </row>
        <row r="489">
          <cell r="B489" t="str">
            <v>LOW TEMP. DETECTOR CONTROLLER, 4-CHANNEL x7</v>
          </cell>
          <cell r="F489">
            <v>0</v>
          </cell>
          <cell r="H489">
            <v>0</v>
          </cell>
          <cell r="J489">
            <v>0</v>
          </cell>
          <cell r="K489">
            <v>0</v>
          </cell>
          <cell r="L489">
            <v>0</v>
          </cell>
          <cell r="M489">
            <v>0</v>
          </cell>
          <cell r="N489">
            <v>0</v>
          </cell>
          <cell r="O489">
            <v>0</v>
          </cell>
          <cell r="P489">
            <v>0</v>
          </cell>
        </row>
        <row r="490">
          <cell r="B490" t="str">
            <v>POWER SUPPLY, WIRING, AND TB.</v>
          </cell>
          <cell r="F490">
            <v>0</v>
          </cell>
          <cell r="H490">
            <v>0</v>
          </cell>
          <cell r="J490">
            <v>0</v>
          </cell>
          <cell r="K490">
            <v>0</v>
          </cell>
          <cell r="L490">
            <v>0</v>
          </cell>
          <cell r="M490">
            <v>0</v>
          </cell>
          <cell r="N490">
            <v>0</v>
          </cell>
          <cell r="O490">
            <v>0</v>
          </cell>
          <cell r="P490">
            <v>0</v>
          </cell>
        </row>
        <row r="491">
          <cell r="A491">
            <v>5</v>
          </cell>
          <cell r="B491" t="str">
            <v>MANUAL STATION, 110VAC, CL.1 DIV.2, NEMA-4X</v>
          </cell>
          <cell r="C491">
            <v>16</v>
          </cell>
          <cell r="D491" t="str">
            <v>SET</v>
          </cell>
          <cell r="E491">
            <v>30000</v>
          </cell>
          <cell r="F491">
            <v>480000</v>
          </cell>
          <cell r="H491">
            <v>0</v>
          </cell>
          <cell r="I491">
            <v>5</v>
          </cell>
          <cell r="J491">
            <v>80</v>
          </cell>
          <cell r="K491">
            <v>30000</v>
          </cell>
          <cell r="L491">
            <v>480000</v>
          </cell>
          <cell r="M491">
            <v>0</v>
          </cell>
          <cell r="N491">
            <v>0</v>
          </cell>
          <cell r="O491">
            <v>1400</v>
          </cell>
          <cell r="P491">
            <v>22400</v>
          </cell>
        </row>
        <row r="492">
          <cell r="A492">
            <v>6</v>
          </cell>
          <cell r="B492" t="str">
            <v>SIREN(SPEAKER),, 110VAC, CL.1 DIV.2, NEMA-4X</v>
          </cell>
          <cell r="C492">
            <v>16</v>
          </cell>
          <cell r="D492" t="str">
            <v>SET</v>
          </cell>
          <cell r="E492">
            <v>40000</v>
          </cell>
          <cell r="F492">
            <v>640000</v>
          </cell>
          <cell r="H492">
            <v>0</v>
          </cell>
          <cell r="I492">
            <v>5</v>
          </cell>
          <cell r="J492">
            <v>80</v>
          </cell>
          <cell r="K492">
            <v>40000</v>
          </cell>
          <cell r="L492">
            <v>640000</v>
          </cell>
          <cell r="M492">
            <v>0</v>
          </cell>
          <cell r="N492">
            <v>0</v>
          </cell>
          <cell r="O492">
            <v>1400</v>
          </cell>
          <cell r="P492">
            <v>22400</v>
          </cell>
        </row>
        <row r="493">
          <cell r="A493">
            <v>7</v>
          </cell>
          <cell r="B493" t="str">
            <v>VISUAL ALARM BECON, , 110VAC, CL.1 DIV.2, NEMA-4X</v>
          </cell>
          <cell r="C493">
            <v>16</v>
          </cell>
          <cell r="D493" t="str">
            <v>SET</v>
          </cell>
          <cell r="E493">
            <v>37000</v>
          </cell>
          <cell r="F493">
            <v>592000</v>
          </cell>
          <cell r="H493">
            <v>0</v>
          </cell>
          <cell r="I493">
            <v>5</v>
          </cell>
          <cell r="J493">
            <v>80</v>
          </cell>
          <cell r="K493">
            <v>37000</v>
          </cell>
          <cell r="L493">
            <v>592000</v>
          </cell>
          <cell r="M493">
            <v>0</v>
          </cell>
          <cell r="N493">
            <v>0</v>
          </cell>
          <cell r="O493">
            <v>1400</v>
          </cell>
          <cell r="P493">
            <v>22400</v>
          </cell>
        </row>
        <row r="494">
          <cell r="A494">
            <v>8</v>
          </cell>
          <cell r="B494" t="str">
            <v>UV/IR FLAME DETECTOR, CL.1 DIV.2, NEMA-4X</v>
          </cell>
          <cell r="C494">
            <v>4</v>
          </cell>
          <cell r="D494" t="str">
            <v>SET</v>
          </cell>
          <cell r="E494">
            <v>67000</v>
          </cell>
          <cell r="F494">
            <v>268000</v>
          </cell>
          <cell r="H494">
            <v>0</v>
          </cell>
          <cell r="I494">
            <v>8</v>
          </cell>
          <cell r="J494">
            <v>32</v>
          </cell>
          <cell r="K494">
            <v>67000</v>
          </cell>
          <cell r="L494">
            <v>268000</v>
          </cell>
          <cell r="M494">
            <v>0</v>
          </cell>
          <cell r="N494">
            <v>0</v>
          </cell>
          <cell r="O494">
            <v>2240</v>
          </cell>
          <cell r="P494">
            <v>8960</v>
          </cell>
        </row>
        <row r="495">
          <cell r="A495">
            <v>9</v>
          </cell>
          <cell r="B495" t="str">
            <v>LOW TEMPERATURE DETECTOR, 50FT LG., NEMA-4X</v>
          </cell>
          <cell r="C495">
            <v>4</v>
          </cell>
          <cell r="D495" t="str">
            <v>SET</v>
          </cell>
          <cell r="E495">
            <v>288000</v>
          </cell>
          <cell r="F495">
            <v>1152000</v>
          </cell>
          <cell r="H495">
            <v>0</v>
          </cell>
          <cell r="I495">
            <v>10</v>
          </cell>
          <cell r="J495">
            <v>40</v>
          </cell>
          <cell r="K495">
            <v>288000</v>
          </cell>
          <cell r="L495">
            <v>1152000</v>
          </cell>
          <cell r="M495">
            <v>0</v>
          </cell>
          <cell r="N495">
            <v>0</v>
          </cell>
          <cell r="O495">
            <v>2800</v>
          </cell>
          <cell r="P495">
            <v>11200</v>
          </cell>
        </row>
        <row r="496">
          <cell r="A496">
            <v>10</v>
          </cell>
          <cell r="B496" t="str">
            <v>COMBUSTIBLE GAS DETECTOR,  CATALYTIC TYPE</v>
          </cell>
          <cell r="C496">
            <v>60</v>
          </cell>
          <cell r="D496" t="str">
            <v>EST</v>
          </cell>
          <cell r="E496">
            <v>50000</v>
          </cell>
          <cell r="F496">
            <v>3000000</v>
          </cell>
          <cell r="H496">
            <v>0</v>
          </cell>
          <cell r="I496">
            <v>5</v>
          </cell>
          <cell r="J496">
            <v>300</v>
          </cell>
          <cell r="K496">
            <v>50000</v>
          </cell>
          <cell r="L496">
            <v>3000000</v>
          </cell>
          <cell r="M496">
            <v>0</v>
          </cell>
          <cell r="N496">
            <v>0</v>
          </cell>
          <cell r="O496">
            <v>1400</v>
          </cell>
          <cell r="P496">
            <v>84000</v>
          </cell>
        </row>
        <row r="497">
          <cell r="B497" t="str">
            <v>CL.1, DIV.2, W/ WEATHER HOUSING, FILTER, NEMA-4X</v>
          </cell>
          <cell r="F497">
            <v>0</v>
          </cell>
          <cell r="H497">
            <v>0</v>
          </cell>
          <cell r="J497">
            <v>0</v>
          </cell>
          <cell r="K497">
            <v>0</v>
          </cell>
          <cell r="L497">
            <v>0</v>
          </cell>
          <cell r="M497">
            <v>0</v>
          </cell>
          <cell r="N497">
            <v>0</v>
          </cell>
          <cell r="O497">
            <v>0</v>
          </cell>
          <cell r="P497">
            <v>0</v>
          </cell>
        </row>
        <row r="498">
          <cell r="A498">
            <v>11</v>
          </cell>
          <cell r="B498" t="str">
            <v>GAS DETECTOR TEST KIT FOR 60 DETECTORS &amp; GRAPHIC PANEL</v>
          </cell>
          <cell r="C498">
            <v>1</v>
          </cell>
          <cell r="D498" t="str">
            <v>SET</v>
          </cell>
          <cell r="E498">
            <v>350000</v>
          </cell>
          <cell r="F498">
            <v>350000</v>
          </cell>
          <cell r="H498">
            <v>0</v>
          </cell>
          <cell r="I498">
            <v>10</v>
          </cell>
          <cell r="J498">
            <v>10</v>
          </cell>
          <cell r="K498">
            <v>350000</v>
          </cell>
          <cell r="L498">
            <v>350000</v>
          </cell>
          <cell r="M498">
            <v>0</v>
          </cell>
          <cell r="N498">
            <v>0</v>
          </cell>
          <cell r="O498">
            <v>2800</v>
          </cell>
          <cell r="P498">
            <v>2800</v>
          </cell>
        </row>
        <row r="499">
          <cell r="A499">
            <v>12</v>
          </cell>
          <cell r="B499" t="str">
            <v>R.S.G. CONDUIT/W COUPLING 1"</v>
          </cell>
          <cell r="C499">
            <v>1600</v>
          </cell>
          <cell r="D499" t="str">
            <v>M</v>
          </cell>
          <cell r="E499">
            <v>49</v>
          </cell>
          <cell r="F499">
            <v>78400</v>
          </cell>
          <cell r="H499">
            <v>0</v>
          </cell>
          <cell r="I499">
            <v>0.54</v>
          </cell>
          <cell r="J499">
            <v>864</v>
          </cell>
          <cell r="K499">
            <v>49</v>
          </cell>
          <cell r="L499">
            <v>78400</v>
          </cell>
          <cell r="M499">
            <v>0</v>
          </cell>
          <cell r="N499">
            <v>0</v>
          </cell>
          <cell r="O499">
            <v>151</v>
          </cell>
          <cell r="P499">
            <v>241600</v>
          </cell>
        </row>
        <row r="500">
          <cell r="A500">
            <v>13</v>
          </cell>
          <cell r="B500" t="str">
            <v>R.S.G. CONDUIT/W COUPLING 2"</v>
          </cell>
          <cell r="C500">
            <v>2300</v>
          </cell>
          <cell r="D500" t="str">
            <v>M</v>
          </cell>
          <cell r="E500">
            <v>105</v>
          </cell>
          <cell r="F500">
            <v>241500</v>
          </cell>
          <cell r="H500">
            <v>0</v>
          </cell>
          <cell r="I500">
            <v>0.98</v>
          </cell>
          <cell r="J500">
            <v>2254</v>
          </cell>
          <cell r="K500">
            <v>105</v>
          </cell>
          <cell r="L500">
            <v>241500</v>
          </cell>
          <cell r="M500">
            <v>0</v>
          </cell>
          <cell r="N500">
            <v>0</v>
          </cell>
          <cell r="O500">
            <v>274</v>
          </cell>
          <cell r="P500">
            <v>630200</v>
          </cell>
        </row>
        <row r="501">
          <cell r="A501">
            <v>14</v>
          </cell>
          <cell r="B501" t="str">
            <v>FITTING FOR R.S.G. CONDUIT</v>
          </cell>
          <cell r="C501">
            <v>1</v>
          </cell>
          <cell r="D501" t="str">
            <v>LOT</v>
          </cell>
          <cell r="E501">
            <v>639800</v>
          </cell>
          <cell r="F501">
            <v>639800</v>
          </cell>
          <cell r="H501">
            <v>0</v>
          </cell>
          <cell r="I501">
            <v>935.4</v>
          </cell>
          <cell r="J501">
            <v>935</v>
          </cell>
          <cell r="K501">
            <v>639800</v>
          </cell>
          <cell r="L501">
            <v>639800</v>
          </cell>
          <cell r="M501">
            <v>0</v>
          </cell>
          <cell r="N501">
            <v>0</v>
          </cell>
          <cell r="O501">
            <v>261912</v>
          </cell>
          <cell r="P501">
            <v>261912</v>
          </cell>
        </row>
        <row r="502">
          <cell r="A502">
            <v>15</v>
          </cell>
          <cell r="B502" t="str">
            <v>600V控制電纜,銅導体,PVC絕緣,麥拉遮蔽(OVERALL),</v>
          </cell>
          <cell r="C502">
            <v>650</v>
          </cell>
          <cell r="D502" t="str">
            <v>M</v>
          </cell>
          <cell r="E502">
            <v>37</v>
          </cell>
          <cell r="F502">
            <v>24050</v>
          </cell>
          <cell r="H502">
            <v>0</v>
          </cell>
          <cell r="I502">
            <v>0.11700000000000001</v>
          </cell>
          <cell r="J502">
            <v>76</v>
          </cell>
          <cell r="K502">
            <v>37</v>
          </cell>
          <cell r="L502">
            <v>24050</v>
          </cell>
          <cell r="M502">
            <v>0</v>
          </cell>
          <cell r="N502">
            <v>0</v>
          </cell>
          <cell r="O502">
            <v>33</v>
          </cell>
          <cell r="P502">
            <v>21450</v>
          </cell>
        </row>
        <row r="503">
          <cell r="B503" t="str">
            <v>PVC黑色被覆 7C-2SQ.MM</v>
          </cell>
          <cell r="F503">
            <v>0</v>
          </cell>
          <cell r="H503">
            <v>0</v>
          </cell>
          <cell r="J503">
            <v>0</v>
          </cell>
          <cell r="K503">
            <v>0</v>
          </cell>
          <cell r="L503">
            <v>0</v>
          </cell>
          <cell r="M503">
            <v>0</v>
          </cell>
          <cell r="N503">
            <v>0</v>
          </cell>
          <cell r="O503">
            <v>0</v>
          </cell>
          <cell r="P503">
            <v>0</v>
          </cell>
        </row>
        <row r="504">
          <cell r="A504">
            <v>16</v>
          </cell>
          <cell r="B504" t="str">
            <v>600V控制電纜,銅導体,PVC絕緣,麥拉遮蔽(OVERALL),</v>
          </cell>
          <cell r="C504">
            <v>1500</v>
          </cell>
          <cell r="D504" t="str">
            <v>M</v>
          </cell>
          <cell r="E504">
            <v>41</v>
          </cell>
          <cell r="F504">
            <v>61500</v>
          </cell>
          <cell r="H504">
            <v>0</v>
          </cell>
          <cell r="I504">
            <v>0.13300000000000001</v>
          </cell>
          <cell r="J504">
            <v>200</v>
          </cell>
          <cell r="K504">
            <v>41</v>
          </cell>
          <cell r="L504">
            <v>61500</v>
          </cell>
          <cell r="M504">
            <v>0</v>
          </cell>
          <cell r="N504">
            <v>0</v>
          </cell>
          <cell r="O504">
            <v>37</v>
          </cell>
          <cell r="P504">
            <v>55500</v>
          </cell>
        </row>
        <row r="505">
          <cell r="B505" t="str">
            <v>PVC黑色被覆 9C-2SQ.MM</v>
          </cell>
          <cell r="F505">
            <v>0</v>
          </cell>
          <cell r="H505">
            <v>0</v>
          </cell>
          <cell r="J505">
            <v>0</v>
          </cell>
          <cell r="K505">
            <v>0</v>
          </cell>
          <cell r="L505">
            <v>0</v>
          </cell>
          <cell r="M505">
            <v>0</v>
          </cell>
          <cell r="N505">
            <v>0</v>
          </cell>
          <cell r="O505">
            <v>0</v>
          </cell>
          <cell r="P505">
            <v>0</v>
          </cell>
        </row>
        <row r="506">
          <cell r="A506">
            <v>17</v>
          </cell>
          <cell r="B506" t="str">
            <v>600V控制電纜,銅導体,PVC絕緣,麥拉遮蔽(OVERALL),</v>
          </cell>
          <cell r="C506">
            <v>2600</v>
          </cell>
          <cell r="D506" t="str">
            <v>M</v>
          </cell>
          <cell r="E506">
            <v>53</v>
          </cell>
          <cell r="F506">
            <v>137800</v>
          </cell>
          <cell r="H506">
            <v>0</v>
          </cell>
          <cell r="I506">
            <v>0.153</v>
          </cell>
          <cell r="J506">
            <v>398</v>
          </cell>
          <cell r="K506">
            <v>53</v>
          </cell>
          <cell r="L506">
            <v>137800</v>
          </cell>
          <cell r="M506">
            <v>0</v>
          </cell>
          <cell r="N506">
            <v>0</v>
          </cell>
          <cell r="O506">
            <v>43</v>
          </cell>
          <cell r="P506">
            <v>111800</v>
          </cell>
        </row>
        <row r="507">
          <cell r="B507" t="str">
            <v>PVC黑色被覆 12C-2SQ.MM</v>
          </cell>
          <cell r="F507">
            <v>0</v>
          </cell>
          <cell r="H507">
            <v>0</v>
          </cell>
          <cell r="J507">
            <v>0</v>
          </cell>
          <cell r="K507">
            <v>0</v>
          </cell>
          <cell r="L507">
            <v>0</v>
          </cell>
          <cell r="M507">
            <v>0</v>
          </cell>
          <cell r="N507">
            <v>0</v>
          </cell>
          <cell r="O507">
            <v>0</v>
          </cell>
          <cell r="P507">
            <v>0</v>
          </cell>
        </row>
        <row r="508">
          <cell r="A508">
            <v>18</v>
          </cell>
          <cell r="B508" t="str">
            <v>600V控制電纜,銅導体,PVC絕緣,麥拉遮蔽(OVERALL),</v>
          </cell>
          <cell r="C508">
            <v>10000</v>
          </cell>
          <cell r="D508" t="str">
            <v>M</v>
          </cell>
          <cell r="E508">
            <v>44</v>
          </cell>
          <cell r="F508">
            <v>440000</v>
          </cell>
          <cell r="H508">
            <v>0</v>
          </cell>
          <cell r="I508">
            <v>0.13500000000000001</v>
          </cell>
          <cell r="J508">
            <v>1350</v>
          </cell>
          <cell r="K508">
            <v>44</v>
          </cell>
          <cell r="L508">
            <v>440000</v>
          </cell>
          <cell r="M508">
            <v>0</v>
          </cell>
          <cell r="N508">
            <v>0</v>
          </cell>
          <cell r="O508">
            <v>38</v>
          </cell>
          <cell r="P508">
            <v>380000</v>
          </cell>
        </row>
        <row r="509">
          <cell r="B509" t="str">
            <v>PVC黑色被覆 7C-3.5SQ.MM</v>
          </cell>
          <cell r="F509">
            <v>0</v>
          </cell>
          <cell r="H509">
            <v>0</v>
          </cell>
          <cell r="J509">
            <v>0</v>
          </cell>
          <cell r="K509">
            <v>0</v>
          </cell>
          <cell r="L509">
            <v>0</v>
          </cell>
          <cell r="M509">
            <v>0</v>
          </cell>
          <cell r="N509">
            <v>0</v>
          </cell>
          <cell r="O509">
            <v>0</v>
          </cell>
          <cell r="P509">
            <v>0</v>
          </cell>
        </row>
        <row r="510">
          <cell r="A510">
            <v>19</v>
          </cell>
          <cell r="B510" t="str">
            <v>600V控制電纜,銅導体,PVC絕緣,麥拉遮蔽(OVERALL),</v>
          </cell>
          <cell r="C510">
            <v>3000</v>
          </cell>
          <cell r="D510" t="str">
            <v>M</v>
          </cell>
          <cell r="E510">
            <v>76</v>
          </cell>
          <cell r="F510">
            <v>228000</v>
          </cell>
          <cell r="H510">
            <v>0</v>
          </cell>
          <cell r="I510">
            <v>0.193</v>
          </cell>
          <cell r="J510">
            <v>579</v>
          </cell>
          <cell r="K510">
            <v>76</v>
          </cell>
          <cell r="L510">
            <v>228000</v>
          </cell>
          <cell r="M510">
            <v>0</v>
          </cell>
          <cell r="N510">
            <v>0</v>
          </cell>
          <cell r="O510">
            <v>54</v>
          </cell>
          <cell r="P510">
            <v>162000</v>
          </cell>
        </row>
        <row r="511">
          <cell r="B511" t="str">
            <v>PVC黑色被覆 19C-2SQ.MM</v>
          </cell>
          <cell r="F511">
            <v>0</v>
          </cell>
          <cell r="H511">
            <v>0</v>
          </cell>
          <cell r="J511">
            <v>0</v>
          </cell>
          <cell r="K511">
            <v>0</v>
          </cell>
          <cell r="L511">
            <v>0</v>
          </cell>
          <cell r="M511">
            <v>0</v>
          </cell>
          <cell r="N511">
            <v>0</v>
          </cell>
          <cell r="O511">
            <v>0</v>
          </cell>
          <cell r="P511">
            <v>0</v>
          </cell>
        </row>
        <row r="512">
          <cell r="A512">
            <v>20</v>
          </cell>
          <cell r="B512" t="str">
            <v>600V控制電纜,銅導体,PVC絕緣,麥拉遮蔽(OVERALL),</v>
          </cell>
          <cell r="C512">
            <v>14000</v>
          </cell>
          <cell r="D512" t="str">
            <v>M</v>
          </cell>
          <cell r="E512">
            <v>119</v>
          </cell>
          <cell r="F512">
            <v>1666000</v>
          </cell>
          <cell r="H512">
            <v>0</v>
          </cell>
          <cell r="I512">
            <v>0.23599999999999999</v>
          </cell>
          <cell r="J512">
            <v>3304</v>
          </cell>
          <cell r="K512">
            <v>119</v>
          </cell>
          <cell r="L512">
            <v>1666000</v>
          </cell>
          <cell r="M512">
            <v>0</v>
          </cell>
          <cell r="N512">
            <v>0</v>
          </cell>
          <cell r="O512">
            <v>66</v>
          </cell>
          <cell r="P512">
            <v>924000</v>
          </cell>
        </row>
        <row r="513">
          <cell r="B513" t="str">
            <v>PVC黑色被覆 30C-2SQ.MM</v>
          </cell>
          <cell r="F513">
            <v>0</v>
          </cell>
          <cell r="H513">
            <v>0</v>
          </cell>
          <cell r="J513">
            <v>0</v>
          </cell>
          <cell r="K513">
            <v>0</v>
          </cell>
          <cell r="L513">
            <v>0</v>
          </cell>
          <cell r="M513">
            <v>0</v>
          </cell>
          <cell r="N513">
            <v>0</v>
          </cell>
          <cell r="O513">
            <v>0</v>
          </cell>
          <cell r="P513">
            <v>0</v>
          </cell>
        </row>
        <row r="514">
          <cell r="A514">
            <v>21</v>
          </cell>
          <cell r="B514" t="str">
            <v>300V信號電纜,PVC絕緣,麥拉遮蔽(OVERALL &amp; INDIVID)PVC</v>
          </cell>
          <cell r="C514">
            <v>12000</v>
          </cell>
          <cell r="D514" t="str">
            <v>M</v>
          </cell>
          <cell r="E514">
            <v>17</v>
          </cell>
          <cell r="F514">
            <v>204000</v>
          </cell>
          <cell r="H514">
            <v>0</v>
          </cell>
          <cell r="I514">
            <v>6.4000000000000001E-2</v>
          </cell>
          <cell r="J514">
            <v>768</v>
          </cell>
          <cell r="K514">
            <v>17</v>
          </cell>
          <cell r="L514">
            <v>204000</v>
          </cell>
          <cell r="M514">
            <v>0</v>
          </cell>
          <cell r="N514">
            <v>0</v>
          </cell>
          <cell r="O514">
            <v>18</v>
          </cell>
          <cell r="P514">
            <v>216000</v>
          </cell>
        </row>
        <row r="515">
          <cell r="B515" t="str">
            <v>黑色被覆  1TxAWG#16</v>
          </cell>
          <cell r="F515">
            <v>0</v>
          </cell>
          <cell r="H515">
            <v>0</v>
          </cell>
          <cell r="J515">
            <v>0</v>
          </cell>
          <cell r="K515">
            <v>0</v>
          </cell>
          <cell r="L515">
            <v>0</v>
          </cell>
          <cell r="M515">
            <v>0</v>
          </cell>
          <cell r="N515">
            <v>0</v>
          </cell>
          <cell r="O515">
            <v>0</v>
          </cell>
          <cell r="P515">
            <v>0</v>
          </cell>
        </row>
        <row r="516">
          <cell r="A516">
            <v>22</v>
          </cell>
          <cell r="B516" t="str">
            <v>300V信號電纜,PVC絕緣,麥拉遮蔽(OVERALL &amp; INDIVID)PVC</v>
          </cell>
          <cell r="C516">
            <v>3500</v>
          </cell>
          <cell r="D516" t="str">
            <v>M</v>
          </cell>
          <cell r="E516">
            <v>227</v>
          </cell>
          <cell r="F516">
            <v>794500</v>
          </cell>
          <cell r="H516">
            <v>0</v>
          </cell>
          <cell r="I516">
            <v>0.25</v>
          </cell>
          <cell r="J516">
            <v>875</v>
          </cell>
          <cell r="K516">
            <v>227</v>
          </cell>
          <cell r="L516">
            <v>794500</v>
          </cell>
          <cell r="M516">
            <v>0</v>
          </cell>
          <cell r="N516">
            <v>0</v>
          </cell>
          <cell r="O516">
            <v>70</v>
          </cell>
          <cell r="P516">
            <v>245000</v>
          </cell>
        </row>
        <row r="517">
          <cell r="B517" t="str">
            <v>黑色被覆  12TxAWG#14</v>
          </cell>
          <cell r="F517">
            <v>0</v>
          </cell>
          <cell r="H517">
            <v>0</v>
          </cell>
          <cell r="J517">
            <v>0</v>
          </cell>
          <cell r="K517">
            <v>0</v>
          </cell>
          <cell r="L517">
            <v>0</v>
          </cell>
          <cell r="M517">
            <v>0</v>
          </cell>
          <cell r="N517">
            <v>0</v>
          </cell>
          <cell r="O517">
            <v>0</v>
          </cell>
          <cell r="P517">
            <v>0</v>
          </cell>
        </row>
        <row r="518">
          <cell r="A518">
            <v>23</v>
          </cell>
          <cell r="B518" t="str">
            <v>300V信號電纜,PVC絕緣,麥拉遮蔽(OVERALL &amp; INDIVID)PVC</v>
          </cell>
          <cell r="C518">
            <v>350</v>
          </cell>
          <cell r="D518" t="str">
            <v>M</v>
          </cell>
          <cell r="E518">
            <v>471</v>
          </cell>
          <cell r="F518">
            <v>164850</v>
          </cell>
          <cell r="H518">
            <v>0</v>
          </cell>
          <cell r="I518">
            <v>0.4</v>
          </cell>
          <cell r="J518">
            <v>140</v>
          </cell>
          <cell r="K518">
            <v>471</v>
          </cell>
          <cell r="L518">
            <v>164850</v>
          </cell>
          <cell r="M518">
            <v>0</v>
          </cell>
          <cell r="N518">
            <v>0</v>
          </cell>
          <cell r="O518">
            <v>112</v>
          </cell>
          <cell r="P518">
            <v>39200</v>
          </cell>
        </row>
        <row r="519">
          <cell r="B519" t="str">
            <v>黑色被覆 24TxAWG#14</v>
          </cell>
          <cell r="F519">
            <v>0</v>
          </cell>
          <cell r="H519">
            <v>0</v>
          </cell>
          <cell r="J519">
            <v>0</v>
          </cell>
          <cell r="K519">
            <v>0</v>
          </cell>
          <cell r="L519">
            <v>0</v>
          </cell>
          <cell r="M519">
            <v>0</v>
          </cell>
          <cell r="N519">
            <v>0</v>
          </cell>
          <cell r="O519">
            <v>0</v>
          </cell>
          <cell r="P519">
            <v>0</v>
          </cell>
        </row>
        <row r="520">
          <cell r="A520">
            <v>24</v>
          </cell>
          <cell r="B520" t="str">
            <v>HOT DIPPED GALV, STEEL CHANNEL 100X50X5X7.5</v>
          </cell>
          <cell r="C520">
            <v>50</v>
          </cell>
          <cell r="D520" t="str">
            <v>M</v>
          </cell>
          <cell r="E520">
            <v>200</v>
          </cell>
          <cell r="F520">
            <v>10000</v>
          </cell>
          <cell r="H520">
            <v>0</v>
          </cell>
          <cell r="I520">
            <v>1.5</v>
          </cell>
          <cell r="J520">
            <v>75</v>
          </cell>
          <cell r="K520">
            <v>200</v>
          </cell>
          <cell r="L520">
            <v>10000</v>
          </cell>
          <cell r="M520">
            <v>0</v>
          </cell>
          <cell r="N520">
            <v>0</v>
          </cell>
          <cell r="O520">
            <v>420</v>
          </cell>
          <cell r="P520">
            <v>21000</v>
          </cell>
        </row>
        <row r="521">
          <cell r="A521">
            <v>25</v>
          </cell>
          <cell r="B521" t="str">
            <v>HOT DIPPED GALV, U- CHANNEL 41X41</v>
          </cell>
          <cell r="C521">
            <v>335</v>
          </cell>
          <cell r="D521" t="str">
            <v>M</v>
          </cell>
          <cell r="E521">
            <v>82</v>
          </cell>
          <cell r="F521">
            <v>27470</v>
          </cell>
          <cell r="H521">
            <v>0</v>
          </cell>
          <cell r="I521">
            <v>0.40699999999999997</v>
          </cell>
          <cell r="J521">
            <v>136</v>
          </cell>
          <cell r="K521">
            <v>82</v>
          </cell>
          <cell r="L521">
            <v>27470</v>
          </cell>
          <cell r="M521">
            <v>0</v>
          </cell>
          <cell r="N521">
            <v>0</v>
          </cell>
          <cell r="O521">
            <v>114</v>
          </cell>
          <cell r="P521">
            <v>38190</v>
          </cell>
        </row>
        <row r="522">
          <cell r="A522">
            <v>26</v>
          </cell>
          <cell r="B522" t="str">
            <v>FLEXIBLE CONDUIT 1"</v>
          </cell>
          <cell r="C522">
            <v>40</v>
          </cell>
          <cell r="D522" t="str">
            <v>M</v>
          </cell>
          <cell r="E522">
            <v>252</v>
          </cell>
          <cell r="F522">
            <v>10080</v>
          </cell>
          <cell r="H522">
            <v>0</v>
          </cell>
          <cell r="I522">
            <v>0.64</v>
          </cell>
          <cell r="J522">
            <v>26</v>
          </cell>
          <cell r="K522">
            <v>252</v>
          </cell>
          <cell r="L522">
            <v>10080</v>
          </cell>
          <cell r="M522">
            <v>0</v>
          </cell>
          <cell r="N522">
            <v>0</v>
          </cell>
          <cell r="O522">
            <v>179</v>
          </cell>
          <cell r="P522">
            <v>7160</v>
          </cell>
        </row>
        <row r="523">
          <cell r="A523">
            <v>27</v>
          </cell>
          <cell r="B523" t="str">
            <v>HOT DIPPED GALV. STEEL PLATE 1829X6401X3t</v>
          </cell>
          <cell r="C523">
            <v>2</v>
          </cell>
          <cell r="D523" t="str">
            <v>PCS</v>
          </cell>
          <cell r="E523">
            <v>1000</v>
          </cell>
          <cell r="F523">
            <v>2000</v>
          </cell>
          <cell r="H523">
            <v>0</v>
          </cell>
          <cell r="I523">
            <v>10</v>
          </cell>
          <cell r="J523">
            <v>20</v>
          </cell>
          <cell r="K523">
            <v>1000</v>
          </cell>
          <cell r="L523">
            <v>2000</v>
          </cell>
          <cell r="M523">
            <v>0</v>
          </cell>
          <cell r="N523">
            <v>0</v>
          </cell>
          <cell r="O523">
            <v>2800</v>
          </cell>
          <cell r="P523">
            <v>5600</v>
          </cell>
        </row>
        <row r="524">
          <cell r="A524">
            <v>28</v>
          </cell>
          <cell r="B524" t="str">
            <v>1/4圓(半徑30公分)低溫偵測器之補償器遮蔽板SS316製</v>
          </cell>
          <cell r="C524">
            <v>4</v>
          </cell>
          <cell r="D524" t="str">
            <v>PCS</v>
          </cell>
          <cell r="E524">
            <v>3000</v>
          </cell>
          <cell r="F524">
            <v>12000</v>
          </cell>
          <cell r="H524">
            <v>0</v>
          </cell>
          <cell r="I524">
            <v>4</v>
          </cell>
          <cell r="J524">
            <v>16</v>
          </cell>
          <cell r="K524">
            <v>3000</v>
          </cell>
          <cell r="L524">
            <v>12000</v>
          </cell>
          <cell r="M524">
            <v>0</v>
          </cell>
          <cell r="N524">
            <v>0</v>
          </cell>
          <cell r="O524">
            <v>1120</v>
          </cell>
          <cell r="P524">
            <v>4480</v>
          </cell>
        </row>
        <row r="525">
          <cell r="A525">
            <v>29</v>
          </cell>
          <cell r="B525" t="str">
            <v>接線箱,附端子板20P,FRP外殼,屋外防水型</v>
          </cell>
          <cell r="C525">
            <v>5</v>
          </cell>
          <cell r="D525" t="str">
            <v>SET</v>
          </cell>
          <cell r="E525">
            <v>3500</v>
          </cell>
          <cell r="F525">
            <v>17500</v>
          </cell>
          <cell r="H525">
            <v>0</v>
          </cell>
          <cell r="I525">
            <v>4</v>
          </cell>
          <cell r="J525">
            <v>20</v>
          </cell>
          <cell r="K525">
            <v>3500</v>
          </cell>
          <cell r="L525">
            <v>17500</v>
          </cell>
          <cell r="M525">
            <v>0</v>
          </cell>
          <cell r="N525">
            <v>0</v>
          </cell>
          <cell r="O525">
            <v>1120</v>
          </cell>
          <cell r="P525">
            <v>5600</v>
          </cell>
        </row>
        <row r="526">
          <cell r="A526">
            <v>30</v>
          </cell>
          <cell r="B526" t="str">
            <v>接線箱,附端子板50P,FRP外殼,屋外防水型</v>
          </cell>
          <cell r="C526">
            <v>4</v>
          </cell>
          <cell r="D526" t="str">
            <v>SET</v>
          </cell>
          <cell r="E526">
            <v>5500</v>
          </cell>
          <cell r="F526">
            <v>22000</v>
          </cell>
          <cell r="H526">
            <v>0</v>
          </cell>
          <cell r="I526">
            <v>8</v>
          </cell>
          <cell r="J526">
            <v>32</v>
          </cell>
          <cell r="K526">
            <v>5500</v>
          </cell>
          <cell r="L526">
            <v>22000</v>
          </cell>
          <cell r="M526">
            <v>0</v>
          </cell>
          <cell r="N526">
            <v>0</v>
          </cell>
          <cell r="O526">
            <v>2240</v>
          </cell>
          <cell r="P526">
            <v>8960</v>
          </cell>
        </row>
        <row r="527">
          <cell r="A527">
            <v>31</v>
          </cell>
          <cell r="B527" t="str">
            <v>接線箱,附端子板100P,FRP外殼,屋外防水型</v>
          </cell>
          <cell r="C527">
            <v>1</v>
          </cell>
          <cell r="D527" t="str">
            <v>SET</v>
          </cell>
          <cell r="E527">
            <v>9000</v>
          </cell>
          <cell r="F527">
            <v>9000</v>
          </cell>
          <cell r="H527">
            <v>0</v>
          </cell>
          <cell r="I527">
            <v>12</v>
          </cell>
          <cell r="J527">
            <v>12</v>
          </cell>
          <cell r="K527">
            <v>9000</v>
          </cell>
          <cell r="L527">
            <v>9000</v>
          </cell>
          <cell r="M527">
            <v>0</v>
          </cell>
          <cell r="N527">
            <v>0</v>
          </cell>
          <cell r="O527">
            <v>3360</v>
          </cell>
          <cell r="P527">
            <v>3360</v>
          </cell>
        </row>
        <row r="528">
          <cell r="A528">
            <v>32</v>
          </cell>
          <cell r="B528" t="str">
            <v>HOT DIPPED GALV, STEEL CHANNEL 100X50X5X7.5X2.4高</v>
          </cell>
          <cell r="C528">
            <v>26</v>
          </cell>
          <cell r="D528" t="str">
            <v>SET</v>
          </cell>
          <cell r="E528">
            <v>2400</v>
          </cell>
          <cell r="F528">
            <v>62400</v>
          </cell>
          <cell r="H528">
            <v>0</v>
          </cell>
          <cell r="I528">
            <v>3</v>
          </cell>
          <cell r="J528">
            <v>78</v>
          </cell>
          <cell r="K528">
            <v>2400</v>
          </cell>
          <cell r="L528">
            <v>62400</v>
          </cell>
          <cell r="M528">
            <v>0</v>
          </cell>
          <cell r="N528">
            <v>0</v>
          </cell>
          <cell r="O528">
            <v>840</v>
          </cell>
          <cell r="P528">
            <v>21840</v>
          </cell>
        </row>
        <row r="529">
          <cell r="B529" t="str">
            <v>附基礎</v>
          </cell>
          <cell r="F529">
            <v>0</v>
          </cell>
          <cell r="H529">
            <v>0</v>
          </cell>
          <cell r="J529">
            <v>0</v>
          </cell>
          <cell r="K529">
            <v>0</v>
          </cell>
          <cell r="L529">
            <v>0</v>
          </cell>
          <cell r="M529">
            <v>0</v>
          </cell>
          <cell r="N529">
            <v>0</v>
          </cell>
          <cell r="O529">
            <v>0</v>
          </cell>
          <cell r="P529">
            <v>0</v>
          </cell>
        </row>
        <row r="530">
          <cell r="A530">
            <v>33</v>
          </cell>
          <cell r="B530" t="str">
            <v>DITTO, BUT STEEL CHANNEL 為3.6M高</v>
          </cell>
          <cell r="C530">
            <v>13</v>
          </cell>
          <cell r="D530" t="str">
            <v>SET</v>
          </cell>
          <cell r="E530">
            <v>3600</v>
          </cell>
          <cell r="F530">
            <v>46800</v>
          </cell>
          <cell r="H530">
            <v>0</v>
          </cell>
          <cell r="I530">
            <v>4</v>
          </cell>
          <cell r="J530">
            <v>52</v>
          </cell>
          <cell r="K530">
            <v>3600</v>
          </cell>
          <cell r="L530">
            <v>46800</v>
          </cell>
          <cell r="M530">
            <v>0</v>
          </cell>
          <cell r="N530">
            <v>0</v>
          </cell>
          <cell r="O530">
            <v>1120</v>
          </cell>
          <cell r="P530">
            <v>14560</v>
          </cell>
        </row>
        <row r="531">
          <cell r="A531">
            <v>34</v>
          </cell>
          <cell r="B531" t="str">
            <v>DITTO, BUT STEEL CHANNEL 為1.95M高</v>
          </cell>
          <cell r="C531">
            <v>3</v>
          </cell>
          <cell r="D531" t="str">
            <v>SET</v>
          </cell>
          <cell r="E531">
            <v>2000</v>
          </cell>
          <cell r="F531">
            <v>6000</v>
          </cell>
          <cell r="H531">
            <v>0</v>
          </cell>
          <cell r="I531">
            <v>3</v>
          </cell>
          <cell r="J531">
            <v>9</v>
          </cell>
          <cell r="K531">
            <v>2000</v>
          </cell>
          <cell r="L531">
            <v>6000</v>
          </cell>
          <cell r="M531">
            <v>0</v>
          </cell>
          <cell r="N531">
            <v>0</v>
          </cell>
          <cell r="O531">
            <v>840</v>
          </cell>
          <cell r="P531">
            <v>2520</v>
          </cell>
        </row>
        <row r="532">
          <cell r="A532">
            <v>35</v>
          </cell>
          <cell r="B532" t="str">
            <v xml:space="preserve">MISCELLANEOUS </v>
          </cell>
          <cell r="C532">
            <v>1</v>
          </cell>
          <cell r="D532" t="str">
            <v>LOT</v>
          </cell>
          <cell r="E532">
            <v>743902.5</v>
          </cell>
          <cell r="F532">
            <v>743903</v>
          </cell>
          <cell r="H532">
            <v>0</v>
          </cell>
          <cell r="I532">
            <v>646.55000000000007</v>
          </cell>
          <cell r="J532">
            <v>647</v>
          </cell>
          <cell r="K532">
            <v>743903</v>
          </cell>
          <cell r="L532">
            <v>743903</v>
          </cell>
          <cell r="M532">
            <v>0</v>
          </cell>
          <cell r="N532">
            <v>0</v>
          </cell>
          <cell r="O532">
            <v>181034</v>
          </cell>
          <cell r="P532">
            <v>181034</v>
          </cell>
        </row>
        <row r="533">
          <cell r="B533" t="str">
            <v>SUB-TOTAL : (I)</v>
          </cell>
          <cell r="F533">
            <v>15621953</v>
          </cell>
          <cell r="H533">
            <v>0</v>
          </cell>
          <cell r="J533">
            <v>13628</v>
          </cell>
          <cell r="K533">
            <v>0</v>
          </cell>
          <cell r="L533">
            <v>15621953</v>
          </cell>
          <cell r="M533">
            <v>0</v>
          </cell>
          <cell r="N533">
            <v>0</v>
          </cell>
          <cell r="O533">
            <v>0</v>
          </cell>
          <cell r="P533">
            <v>3816326</v>
          </cell>
        </row>
        <row r="536">
          <cell r="A536" t="str">
            <v>J.</v>
          </cell>
          <cell r="B536" t="str">
            <v>U/G CONDUIT BANK</v>
          </cell>
          <cell r="F536">
            <v>0</v>
          </cell>
          <cell r="H536">
            <v>0</v>
          </cell>
          <cell r="J536">
            <v>0</v>
          </cell>
          <cell r="K536">
            <v>0</v>
          </cell>
          <cell r="L536">
            <v>0</v>
          </cell>
          <cell r="M536">
            <v>0</v>
          </cell>
          <cell r="N536">
            <v>0</v>
          </cell>
          <cell r="O536">
            <v>0</v>
          </cell>
          <cell r="P536">
            <v>0</v>
          </cell>
        </row>
        <row r="538">
          <cell r="A538" t="str">
            <v>J.1</v>
          </cell>
          <cell r="B538" t="str">
            <v>U/G CONDUIT BANK FOR TEL., P/P, CCTV, APS</v>
          </cell>
          <cell r="F538">
            <v>0</v>
          </cell>
          <cell r="H538">
            <v>0</v>
          </cell>
          <cell r="J538">
            <v>0</v>
          </cell>
          <cell r="K538">
            <v>0</v>
          </cell>
          <cell r="L538">
            <v>0</v>
          </cell>
          <cell r="M538">
            <v>0</v>
          </cell>
          <cell r="N538">
            <v>0</v>
          </cell>
          <cell r="O538">
            <v>0</v>
          </cell>
          <cell r="P538">
            <v>0</v>
          </cell>
        </row>
        <row r="539">
          <cell r="A539" t="str">
            <v>J.1.1</v>
          </cell>
          <cell r="B539" t="str">
            <v xml:space="preserve"> PVC CONDUIT, THICK WALL, CNS1302 SCH. B , 1"</v>
          </cell>
          <cell r="C539">
            <v>800</v>
          </cell>
          <cell r="D539" t="str">
            <v>M</v>
          </cell>
          <cell r="E539">
            <v>16</v>
          </cell>
          <cell r="F539">
            <v>12800</v>
          </cell>
          <cell r="H539">
            <v>0</v>
          </cell>
          <cell r="I539">
            <v>0.22</v>
          </cell>
          <cell r="J539">
            <v>176</v>
          </cell>
          <cell r="K539">
            <v>16</v>
          </cell>
          <cell r="L539">
            <v>12800</v>
          </cell>
          <cell r="M539">
            <v>0</v>
          </cell>
          <cell r="N539">
            <v>0</v>
          </cell>
          <cell r="O539">
            <v>62</v>
          </cell>
          <cell r="P539">
            <v>49600</v>
          </cell>
        </row>
        <row r="540">
          <cell r="A540" t="str">
            <v>J.1.2</v>
          </cell>
          <cell r="B540" t="str">
            <v xml:space="preserve"> PVC CONDUIT, THICK WALL, CNS1302 SCH. B , 2"</v>
          </cell>
          <cell r="C540">
            <v>22000</v>
          </cell>
          <cell r="D540" t="str">
            <v>M</v>
          </cell>
          <cell r="E540">
            <v>38</v>
          </cell>
          <cell r="F540">
            <v>836000</v>
          </cell>
          <cell r="H540">
            <v>0</v>
          </cell>
          <cell r="I540">
            <v>0.3</v>
          </cell>
          <cell r="J540">
            <v>6600</v>
          </cell>
          <cell r="K540">
            <v>38</v>
          </cell>
          <cell r="L540">
            <v>836000</v>
          </cell>
          <cell r="M540">
            <v>0</v>
          </cell>
          <cell r="N540">
            <v>0</v>
          </cell>
          <cell r="O540">
            <v>84</v>
          </cell>
          <cell r="P540">
            <v>1848000</v>
          </cell>
        </row>
        <row r="541">
          <cell r="A541" t="str">
            <v>J.1.3</v>
          </cell>
          <cell r="B541" t="str">
            <v xml:space="preserve"> PVC CONDUIT, THICK WALL, CNS1302 SCH. B , 4"</v>
          </cell>
          <cell r="C541">
            <v>16500</v>
          </cell>
          <cell r="D541" t="str">
            <v>M</v>
          </cell>
          <cell r="E541">
            <v>128</v>
          </cell>
          <cell r="F541">
            <v>2112000</v>
          </cell>
          <cell r="H541">
            <v>0</v>
          </cell>
          <cell r="I541">
            <v>0.43</v>
          </cell>
          <cell r="J541">
            <v>7095</v>
          </cell>
          <cell r="K541">
            <v>128</v>
          </cell>
          <cell r="L541">
            <v>2112000</v>
          </cell>
          <cell r="M541">
            <v>0</v>
          </cell>
          <cell r="N541">
            <v>0</v>
          </cell>
          <cell r="O541">
            <v>120</v>
          </cell>
          <cell r="P541">
            <v>1980000</v>
          </cell>
        </row>
        <row r="542">
          <cell r="A542" t="str">
            <v>J.1.4</v>
          </cell>
          <cell r="B542" t="str">
            <v xml:space="preserve"> PVC CONDUIT, THICK WALL, CNS1302 SCH. B , 6"</v>
          </cell>
          <cell r="C542">
            <v>8000</v>
          </cell>
          <cell r="D542" t="str">
            <v>M</v>
          </cell>
          <cell r="E542">
            <v>242</v>
          </cell>
          <cell r="F542">
            <v>1936000</v>
          </cell>
          <cell r="H542">
            <v>0</v>
          </cell>
          <cell r="I542">
            <v>0.68</v>
          </cell>
          <cell r="J542">
            <v>5440</v>
          </cell>
          <cell r="K542">
            <v>242</v>
          </cell>
          <cell r="L542">
            <v>1936000</v>
          </cell>
          <cell r="M542">
            <v>0</v>
          </cell>
          <cell r="N542">
            <v>0</v>
          </cell>
          <cell r="O542">
            <v>190</v>
          </cell>
          <cell r="P542">
            <v>1520000</v>
          </cell>
        </row>
        <row r="543">
          <cell r="A543" t="str">
            <v>J.1.5</v>
          </cell>
          <cell r="B543" t="str">
            <v xml:space="preserve"> EXCAVATION</v>
          </cell>
          <cell r="C543">
            <v>7000</v>
          </cell>
          <cell r="D543" t="str">
            <v>M3</v>
          </cell>
          <cell r="E543" t="str">
            <v>M+L</v>
          </cell>
          <cell r="F543" t="str">
            <v>M+L</v>
          </cell>
          <cell r="H543">
            <v>0</v>
          </cell>
          <cell r="J543">
            <v>0</v>
          </cell>
          <cell r="K543" t="str">
            <v>M+L</v>
          </cell>
          <cell r="L543" t="str">
            <v>M+L</v>
          </cell>
          <cell r="M543">
            <v>0</v>
          </cell>
          <cell r="N543">
            <v>0</v>
          </cell>
          <cell r="O543">
            <v>60</v>
          </cell>
          <cell r="P543">
            <v>420000</v>
          </cell>
        </row>
        <row r="544">
          <cell r="A544" t="str">
            <v>J.1.6</v>
          </cell>
          <cell r="B544" t="str">
            <v xml:space="preserve"> BACKFILL</v>
          </cell>
          <cell r="C544">
            <v>5100</v>
          </cell>
          <cell r="D544" t="str">
            <v>M3</v>
          </cell>
          <cell r="E544" t="str">
            <v>M+L</v>
          </cell>
          <cell r="F544" t="str">
            <v>M+L</v>
          </cell>
          <cell r="H544">
            <v>0</v>
          </cell>
          <cell r="J544">
            <v>0</v>
          </cell>
          <cell r="K544" t="str">
            <v>M+L</v>
          </cell>
          <cell r="L544" t="str">
            <v>M+L</v>
          </cell>
          <cell r="M544">
            <v>0</v>
          </cell>
          <cell r="N544">
            <v>0</v>
          </cell>
          <cell r="O544">
            <v>100</v>
          </cell>
          <cell r="P544">
            <v>510000</v>
          </cell>
        </row>
        <row r="545">
          <cell r="A545" t="str">
            <v>J.1.7</v>
          </cell>
          <cell r="B545" t="str">
            <v xml:space="preserve"> CONCRETE FOR DUCT BANK 2000 PSI</v>
          </cell>
          <cell r="C545">
            <v>1900</v>
          </cell>
          <cell r="D545" t="str">
            <v>M3</v>
          </cell>
          <cell r="E545" t="str">
            <v>M+L</v>
          </cell>
          <cell r="F545" t="str">
            <v>M+L</v>
          </cell>
          <cell r="H545">
            <v>0</v>
          </cell>
          <cell r="J545">
            <v>0</v>
          </cell>
          <cell r="K545" t="str">
            <v>M+L</v>
          </cell>
          <cell r="L545" t="str">
            <v>M+L</v>
          </cell>
          <cell r="M545">
            <v>0</v>
          </cell>
          <cell r="N545">
            <v>0</v>
          </cell>
          <cell r="O545">
            <v>1700</v>
          </cell>
          <cell r="P545">
            <v>3230000</v>
          </cell>
        </row>
        <row r="546">
          <cell r="A546" t="str">
            <v>J.1.8</v>
          </cell>
          <cell r="B546" t="str">
            <v xml:space="preserve"> RED COLORED OXIDE</v>
          </cell>
          <cell r="C546">
            <v>17100</v>
          </cell>
          <cell r="D546" t="str">
            <v>KG</v>
          </cell>
          <cell r="E546" t="str">
            <v>M+L</v>
          </cell>
          <cell r="F546" t="str">
            <v>M+L</v>
          </cell>
          <cell r="H546">
            <v>0</v>
          </cell>
          <cell r="J546">
            <v>0</v>
          </cell>
          <cell r="K546" t="str">
            <v>M+L</v>
          </cell>
          <cell r="L546" t="str">
            <v>M+L</v>
          </cell>
          <cell r="M546">
            <v>0</v>
          </cell>
          <cell r="N546">
            <v>0</v>
          </cell>
          <cell r="O546">
            <v>60</v>
          </cell>
          <cell r="P546">
            <v>1026000</v>
          </cell>
        </row>
        <row r="547">
          <cell r="A547" t="str">
            <v>J.1.9</v>
          </cell>
          <cell r="B547" t="str">
            <v xml:space="preserve"> DISPOSAL</v>
          </cell>
          <cell r="C547">
            <v>1900</v>
          </cell>
          <cell r="D547" t="str">
            <v>M3</v>
          </cell>
          <cell r="E547" t="str">
            <v>M+L</v>
          </cell>
          <cell r="F547" t="str">
            <v>M+L</v>
          </cell>
          <cell r="H547">
            <v>0</v>
          </cell>
          <cell r="J547">
            <v>0</v>
          </cell>
          <cell r="K547" t="str">
            <v>M+L</v>
          </cell>
          <cell r="L547" t="str">
            <v>M+L</v>
          </cell>
          <cell r="M547">
            <v>0</v>
          </cell>
          <cell r="N547">
            <v>0</v>
          </cell>
          <cell r="O547">
            <v>220</v>
          </cell>
          <cell r="P547">
            <v>418000</v>
          </cell>
        </row>
        <row r="548">
          <cell r="A548" t="str">
            <v>J.1.10</v>
          </cell>
          <cell r="B548" t="str">
            <v xml:space="preserve"> FORMWORK</v>
          </cell>
          <cell r="C548">
            <v>5200</v>
          </cell>
          <cell r="D548" t="str">
            <v>M2</v>
          </cell>
          <cell r="E548" t="str">
            <v>M+L</v>
          </cell>
          <cell r="F548" t="str">
            <v>M+L</v>
          </cell>
          <cell r="H548">
            <v>0</v>
          </cell>
          <cell r="J548">
            <v>0</v>
          </cell>
          <cell r="K548" t="str">
            <v>M+L</v>
          </cell>
          <cell r="L548" t="str">
            <v>M+L</v>
          </cell>
          <cell r="M548">
            <v>0</v>
          </cell>
          <cell r="N548">
            <v>0</v>
          </cell>
          <cell r="O548">
            <v>360</v>
          </cell>
          <cell r="P548">
            <v>1872000</v>
          </cell>
        </row>
        <row r="549">
          <cell r="A549" t="str">
            <v>J.1.11</v>
          </cell>
          <cell r="B549" t="str">
            <v xml:space="preserve"> RE-BAR</v>
          </cell>
          <cell r="C549">
            <v>36500</v>
          </cell>
          <cell r="D549" t="str">
            <v>KG</v>
          </cell>
          <cell r="E549" t="str">
            <v>M+L</v>
          </cell>
          <cell r="F549" t="str">
            <v>M+L</v>
          </cell>
          <cell r="H549">
            <v>0</v>
          </cell>
          <cell r="J549">
            <v>0</v>
          </cell>
          <cell r="K549" t="str">
            <v>M+L</v>
          </cell>
          <cell r="L549" t="str">
            <v>M+L</v>
          </cell>
          <cell r="M549">
            <v>0</v>
          </cell>
          <cell r="N549">
            <v>0</v>
          </cell>
          <cell r="O549">
            <v>16</v>
          </cell>
          <cell r="P549">
            <v>584000</v>
          </cell>
        </row>
        <row r="550">
          <cell r="A550" t="str">
            <v>J.1.12</v>
          </cell>
          <cell r="B550" t="str">
            <v xml:space="preserve"> MAN-HOLE, 2,000 L x 2,000 W x 2,000 D</v>
          </cell>
          <cell r="C550">
            <v>24</v>
          </cell>
          <cell r="D550" t="str">
            <v>SET</v>
          </cell>
          <cell r="E550" t="str">
            <v>M+L</v>
          </cell>
          <cell r="F550" t="str">
            <v>M+L</v>
          </cell>
          <cell r="H550">
            <v>0</v>
          </cell>
          <cell r="J550">
            <v>0</v>
          </cell>
          <cell r="K550" t="str">
            <v>M+L</v>
          </cell>
          <cell r="L550" t="str">
            <v>M+L</v>
          </cell>
          <cell r="M550">
            <v>0</v>
          </cell>
          <cell r="N550">
            <v>0</v>
          </cell>
          <cell r="O550">
            <v>65000</v>
          </cell>
          <cell r="P550">
            <v>1560000</v>
          </cell>
        </row>
        <row r="551">
          <cell r="A551" t="str">
            <v>J.1.13</v>
          </cell>
          <cell r="B551" t="str">
            <v xml:space="preserve"> MAN-HOLE, 1,500 L x 1,500 W x 2,000 D</v>
          </cell>
          <cell r="C551">
            <v>0</v>
          </cell>
          <cell r="D551" t="str">
            <v>SET</v>
          </cell>
          <cell r="E551" t="str">
            <v>M+L</v>
          </cell>
          <cell r="F551" t="str">
            <v>M+L</v>
          </cell>
          <cell r="H551">
            <v>0</v>
          </cell>
          <cell r="J551">
            <v>0</v>
          </cell>
          <cell r="K551" t="str">
            <v>M+L</v>
          </cell>
          <cell r="L551" t="str">
            <v>M+L</v>
          </cell>
          <cell r="M551">
            <v>0</v>
          </cell>
          <cell r="N551">
            <v>0</v>
          </cell>
          <cell r="O551">
            <v>52000</v>
          </cell>
          <cell r="P551">
            <v>0</v>
          </cell>
        </row>
        <row r="552">
          <cell r="A552" t="str">
            <v>J.1.14</v>
          </cell>
          <cell r="B552" t="str">
            <v xml:space="preserve"> COMPOND FOR WATER SEALING(IN MH.)</v>
          </cell>
          <cell r="C552">
            <v>2500</v>
          </cell>
          <cell r="D552" t="str">
            <v>KG</v>
          </cell>
          <cell r="E552" t="str">
            <v>M+L</v>
          </cell>
          <cell r="F552" t="str">
            <v>M+L</v>
          </cell>
          <cell r="H552">
            <v>0</v>
          </cell>
          <cell r="J552">
            <v>0</v>
          </cell>
          <cell r="K552" t="str">
            <v>M+L</v>
          </cell>
          <cell r="L552" t="str">
            <v>M+L</v>
          </cell>
          <cell r="M552">
            <v>0</v>
          </cell>
          <cell r="N552">
            <v>0</v>
          </cell>
          <cell r="O552">
            <v>200</v>
          </cell>
          <cell r="P552">
            <v>500000</v>
          </cell>
        </row>
        <row r="553">
          <cell r="B553" t="str">
            <v>SUB-TOTAL : (J.1)</v>
          </cell>
          <cell r="F553">
            <v>4896800</v>
          </cell>
          <cell r="J553">
            <v>19311</v>
          </cell>
          <cell r="L553">
            <v>4896800</v>
          </cell>
          <cell r="P553">
            <v>15517600</v>
          </cell>
        </row>
        <row r="555">
          <cell r="A555" t="str">
            <v>J.2</v>
          </cell>
          <cell r="B555" t="str">
            <v>U/G CONDUIT BANK FOR TEL., P/P, CCTV, APS</v>
          </cell>
          <cell r="F555">
            <v>0</v>
          </cell>
          <cell r="H555">
            <v>0</v>
          </cell>
          <cell r="J555">
            <v>0</v>
          </cell>
          <cell r="K555">
            <v>0</v>
          </cell>
          <cell r="L555">
            <v>0</v>
          </cell>
          <cell r="M555">
            <v>0</v>
          </cell>
          <cell r="N555">
            <v>0</v>
          </cell>
          <cell r="O555">
            <v>0</v>
          </cell>
          <cell r="P555">
            <v>0</v>
          </cell>
        </row>
        <row r="556">
          <cell r="A556" t="str">
            <v>J.2.1</v>
          </cell>
          <cell r="B556" t="str">
            <v xml:space="preserve"> PVC CONDUIT, THICK WALL, CNS1302 SCH. B , 1"</v>
          </cell>
          <cell r="C556">
            <v>1000</v>
          </cell>
          <cell r="D556" t="str">
            <v>M</v>
          </cell>
          <cell r="E556">
            <v>16</v>
          </cell>
          <cell r="F556">
            <v>16000</v>
          </cell>
          <cell r="H556">
            <v>0</v>
          </cell>
          <cell r="I556">
            <v>0.22</v>
          </cell>
          <cell r="J556">
            <v>220</v>
          </cell>
          <cell r="K556">
            <v>16</v>
          </cell>
          <cell r="L556">
            <v>16000</v>
          </cell>
          <cell r="M556">
            <v>0</v>
          </cell>
          <cell r="N556">
            <v>0</v>
          </cell>
          <cell r="O556">
            <v>62</v>
          </cell>
          <cell r="P556">
            <v>62000</v>
          </cell>
        </row>
        <row r="557">
          <cell r="A557" t="str">
            <v>J.2.2</v>
          </cell>
          <cell r="B557" t="str">
            <v xml:space="preserve"> PVC CONDUIT, THICK WALL, CNS1302 SCH. B , 2"</v>
          </cell>
          <cell r="C557">
            <v>26000</v>
          </cell>
          <cell r="D557" t="str">
            <v>M</v>
          </cell>
          <cell r="E557">
            <v>38</v>
          </cell>
          <cell r="F557">
            <v>988000</v>
          </cell>
          <cell r="H557">
            <v>0</v>
          </cell>
          <cell r="I557">
            <v>0.3</v>
          </cell>
          <cell r="J557">
            <v>7800</v>
          </cell>
          <cell r="K557">
            <v>38</v>
          </cell>
          <cell r="L557">
            <v>988000</v>
          </cell>
          <cell r="M557">
            <v>0</v>
          </cell>
          <cell r="N557">
            <v>0</v>
          </cell>
          <cell r="O557">
            <v>84</v>
          </cell>
          <cell r="P557">
            <v>2184000</v>
          </cell>
        </row>
        <row r="558">
          <cell r="A558" t="str">
            <v>J.2.3</v>
          </cell>
          <cell r="B558" t="str">
            <v xml:space="preserve"> EXCAVATION</v>
          </cell>
          <cell r="C558">
            <v>3500</v>
          </cell>
          <cell r="D558" t="str">
            <v>M3</v>
          </cell>
          <cell r="E558" t="str">
            <v>M+L</v>
          </cell>
          <cell r="F558" t="str">
            <v>M+L</v>
          </cell>
          <cell r="H558">
            <v>0</v>
          </cell>
          <cell r="J558">
            <v>0</v>
          </cell>
          <cell r="K558" t="str">
            <v>M+L</v>
          </cell>
          <cell r="L558" t="str">
            <v>M+L</v>
          </cell>
          <cell r="M558">
            <v>0</v>
          </cell>
          <cell r="N558">
            <v>0</v>
          </cell>
          <cell r="O558">
            <v>60</v>
          </cell>
          <cell r="P558">
            <v>210000</v>
          </cell>
        </row>
        <row r="559">
          <cell r="A559" t="str">
            <v>J.2.4</v>
          </cell>
          <cell r="B559" t="str">
            <v xml:space="preserve"> BACKFILL</v>
          </cell>
          <cell r="C559">
            <v>2550</v>
          </cell>
          <cell r="D559" t="str">
            <v>M3</v>
          </cell>
          <cell r="E559" t="str">
            <v>M+L</v>
          </cell>
          <cell r="F559" t="str">
            <v>M+L</v>
          </cell>
          <cell r="H559">
            <v>0</v>
          </cell>
          <cell r="J559">
            <v>0</v>
          </cell>
          <cell r="K559" t="str">
            <v>M+L</v>
          </cell>
          <cell r="L559" t="str">
            <v>M+L</v>
          </cell>
          <cell r="M559">
            <v>0</v>
          </cell>
          <cell r="N559">
            <v>0</v>
          </cell>
          <cell r="O559">
            <v>100</v>
          </cell>
          <cell r="P559">
            <v>255000</v>
          </cell>
        </row>
        <row r="560">
          <cell r="A560" t="str">
            <v>J.2.5</v>
          </cell>
          <cell r="B560" t="str">
            <v xml:space="preserve"> CONCRETE FOR DUCT BANK 2000 PSI</v>
          </cell>
          <cell r="C560">
            <v>950</v>
          </cell>
          <cell r="D560" t="str">
            <v>M3</v>
          </cell>
          <cell r="E560" t="str">
            <v>M+L</v>
          </cell>
          <cell r="F560" t="str">
            <v>M+L</v>
          </cell>
          <cell r="H560">
            <v>0</v>
          </cell>
          <cell r="J560">
            <v>0</v>
          </cell>
          <cell r="K560" t="str">
            <v>M+L</v>
          </cell>
          <cell r="L560" t="str">
            <v>M+L</v>
          </cell>
          <cell r="M560">
            <v>0</v>
          </cell>
          <cell r="N560">
            <v>0</v>
          </cell>
          <cell r="O560">
            <v>1700</v>
          </cell>
          <cell r="P560">
            <v>1615000</v>
          </cell>
        </row>
        <row r="561">
          <cell r="A561" t="str">
            <v>J.2.6</v>
          </cell>
          <cell r="B561" t="str">
            <v xml:space="preserve"> RED COLORED OXIDE</v>
          </cell>
          <cell r="C561">
            <v>8550</v>
          </cell>
          <cell r="D561" t="str">
            <v>KG</v>
          </cell>
          <cell r="E561" t="str">
            <v>M+L</v>
          </cell>
          <cell r="F561" t="str">
            <v>M+L</v>
          </cell>
          <cell r="H561">
            <v>0</v>
          </cell>
          <cell r="J561">
            <v>0</v>
          </cell>
          <cell r="K561" t="str">
            <v>M+L</v>
          </cell>
          <cell r="L561" t="str">
            <v>M+L</v>
          </cell>
          <cell r="M561">
            <v>0</v>
          </cell>
          <cell r="N561">
            <v>0</v>
          </cell>
          <cell r="O561">
            <v>60</v>
          </cell>
          <cell r="P561">
            <v>513000</v>
          </cell>
        </row>
        <row r="562">
          <cell r="A562" t="str">
            <v>J.2.7</v>
          </cell>
          <cell r="B562" t="str">
            <v xml:space="preserve"> DISPOSAL</v>
          </cell>
          <cell r="C562">
            <v>950</v>
          </cell>
          <cell r="D562" t="str">
            <v>M3</v>
          </cell>
          <cell r="E562" t="str">
            <v>M+L</v>
          </cell>
          <cell r="F562" t="str">
            <v>M+L</v>
          </cell>
          <cell r="H562">
            <v>0</v>
          </cell>
          <cell r="J562">
            <v>0</v>
          </cell>
          <cell r="K562" t="str">
            <v>M+L</v>
          </cell>
          <cell r="L562" t="str">
            <v>M+L</v>
          </cell>
          <cell r="M562">
            <v>0</v>
          </cell>
          <cell r="N562">
            <v>0</v>
          </cell>
          <cell r="O562">
            <v>220</v>
          </cell>
          <cell r="P562">
            <v>209000</v>
          </cell>
        </row>
        <row r="563">
          <cell r="A563" t="str">
            <v>J.2.8</v>
          </cell>
          <cell r="B563" t="str">
            <v xml:space="preserve"> FORMWORK</v>
          </cell>
          <cell r="C563">
            <v>2000</v>
          </cell>
          <cell r="D563" t="str">
            <v>M2</v>
          </cell>
          <cell r="E563" t="str">
            <v>M+L</v>
          </cell>
          <cell r="F563" t="str">
            <v>M+L</v>
          </cell>
          <cell r="H563">
            <v>0</v>
          </cell>
          <cell r="J563">
            <v>0</v>
          </cell>
          <cell r="K563" t="str">
            <v>M+L</v>
          </cell>
          <cell r="L563" t="str">
            <v>M+L</v>
          </cell>
          <cell r="M563">
            <v>0</v>
          </cell>
          <cell r="N563">
            <v>0</v>
          </cell>
          <cell r="O563">
            <v>360</v>
          </cell>
          <cell r="P563">
            <v>720000</v>
          </cell>
        </row>
        <row r="564">
          <cell r="A564" t="str">
            <v>J.2.9</v>
          </cell>
          <cell r="B564" t="str">
            <v xml:space="preserve"> RE-BAR</v>
          </cell>
          <cell r="C564">
            <v>18250</v>
          </cell>
          <cell r="D564" t="str">
            <v>KG</v>
          </cell>
          <cell r="E564" t="str">
            <v>M+L</v>
          </cell>
          <cell r="F564" t="str">
            <v>M+L</v>
          </cell>
          <cell r="H564">
            <v>0</v>
          </cell>
          <cell r="J564">
            <v>0</v>
          </cell>
          <cell r="K564" t="str">
            <v>M+L</v>
          </cell>
          <cell r="L564" t="str">
            <v>M+L</v>
          </cell>
          <cell r="M564">
            <v>0</v>
          </cell>
          <cell r="N564">
            <v>0</v>
          </cell>
          <cell r="O564">
            <v>16</v>
          </cell>
          <cell r="P564">
            <v>292000</v>
          </cell>
        </row>
        <row r="565">
          <cell r="A565" t="str">
            <v>J.2.10</v>
          </cell>
          <cell r="B565" t="str">
            <v xml:space="preserve"> MAN-HOLE, (與儀控共用)</v>
          </cell>
          <cell r="C565">
            <v>0</v>
          </cell>
          <cell r="D565" t="str">
            <v>SET</v>
          </cell>
          <cell r="P565">
            <v>0</v>
          </cell>
        </row>
        <row r="566">
          <cell r="A566" t="str">
            <v>J.2.11</v>
          </cell>
          <cell r="B566" t="str">
            <v xml:space="preserve"> HAND HOLE, 1200Lx1000Wx1200D</v>
          </cell>
          <cell r="C566">
            <v>7</v>
          </cell>
          <cell r="D566" t="str">
            <v>SET</v>
          </cell>
          <cell r="E566" t="str">
            <v>M+L</v>
          </cell>
          <cell r="F566" t="str">
            <v>M+L</v>
          </cell>
          <cell r="H566">
            <v>0</v>
          </cell>
          <cell r="J566">
            <v>0</v>
          </cell>
          <cell r="K566" t="str">
            <v>M+L</v>
          </cell>
          <cell r="L566" t="str">
            <v>M+L</v>
          </cell>
          <cell r="M566">
            <v>0</v>
          </cell>
          <cell r="N566">
            <v>0</v>
          </cell>
          <cell r="O566">
            <v>18000</v>
          </cell>
          <cell r="P566">
            <v>126000</v>
          </cell>
        </row>
        <row r="567">
          <cell r="A567" t="str">
            <v>J.2.12</v>
          </cell>
          <cell r="B567" t="str">
            <v xml:space="preserve"> COMPOND FOR WATER SEALING(IN MH.)</v>
          </cell>
          <cell r="C567">
            <v>1250</v>
          </cell>
          <cell r="D567" t="str">
            <v>KG</v>
          </cell>
          <cell r="E567" t="str">
            <v>M+L</v>
          </cell>
          <cell r="F567" t="str">
            <v>M+L</v>
          </cell>
          <cell r="H567">
            <v>0</v>
          </cell>
          <cell r="J567">
            <v>0</v>
          </cell>
          <cell r="K567" t="str">
            <v>M+L</v>
          </cell>
          <cell r="L567" t="str">
            <v>M+L</v>
          </cell>
          <cell r="M567">
            <v>0</v>
          </cell>
          <cell r="N567">
            <v>0</v>
          </cell>
          <cell r="O567">
            <v>200</v>
          </cell>
          <cell r="P567">
            <v>250000</v>
          </cell>
        </row>
        <row r="568">
          <cell r="B568" t="str">
            <v>SUB-TOTAL : (J.2)</v>
          </cell>
          <cell r="F568">
            <v>1004000</v>
          </cell>
          <cell r="J568">
            <v>8020</v>
          </cell>
          <cell r="L568">
            <v>1004000</v>
          </cell>
          <cell r="P568">
            <v>6436000</v>
          </cell>
        </row>
        <row r="569">
          <cell r="F569">
            <v>0</v>
          </cell>
          <cell r="H569">
            <v>0</v>
          </cell>
          <cell r="J569">
            <v>0</v>
          </cell>
          <cell r="K569">
            <v>0</v>
          </cell>
          <cell r="L569">
            <v>0</v>
          </cell>
          <cell r="M569">
            <v>0</v>
          </cell>
          <cell r="N569">
            <v>0</v>
          </cell>
          <cell r="O569">
            <v>0</v>
          </cell>
          <cell r="P569">
            <v>0</v>
          </cell>
        </row>
        <row r="570">
          <cell r="B570" t="str">
            <v>SUB-TOTAL : (J)</v>
          </cell>
          <cell r="F570">
            <v>5900800</v>
          </cell>
          <cell r="H570">
            <v>0</v>
          </cell>
          <cell r="J570">
            <v>27331</v>
          </cell>
          <cell r="K570">
            <v>0</v>
          </cell>
          <cell r="L570">
            <v>5900800</v>
          </cell>
          <cell r="M570">
            <v>0</v>
          </cell>
          <cell r="N570">
            <v>0</v>
          </cell>
          <cell r="O570">
            <v>0</v>
          </cell>
          <cell r="P570">
            <v>21953600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FP003E"/>
      <sheetName val="TOTAL"/>
      <sheetName val="Pivot(Silicate)"/>
      <sheetName val="Pivot(RockWool)"/>
      <sheetName val="Pivot(Form Glass)"/>
      <sheetName val="Pivot(Urethan)"/>
      <sheetName val="Pivot(Glass Wool)"/>
      <sheetName val="ROCK WOOL"/>
      <sheetName val="SILICATE"/>
      <sheetName val="VV-NTKL MUONG DOT 3"/>
      <sheetName val="CAPTHOAT"/>
      <sheetName val="kl lap nha kho "/>
      <sheetName val="KL LAP TH KHO"/>
      <sheetName val="kl chi tiet kho3"/>
      <sheetName val="kl th kho3"/>
      <sheetName val="VV-NTKL NHA KHO DOT 2"/>
      <sheetName val="kl th sxc3"/>
      <sheetName val="kl ct sxc3"/>
      <sheetName val="klthep"/>
      <sheetName val="hoc han"/>
      <sheetName val=" thoat nuoc nc"/>
      <sheetName val="cap thoat nuoc"/>
      <sheetName val="00000000"/>
      <sheetName val="10000000"/>
      <sheetName val="Sheet1"/>
      <sheetName val="Sheet2"/>
      <sheetName val="Sheet3"/>
      <sheetName val="T6"/>
      <sheetName val="Mau"/>
      <sheetName val="XL4Poppy"/>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THANG1"/>
      <sheetName val="THANG2"/>
      <sheetName val="THANG3"/>
      <sheetName val="THANG4"/>
      <sheetName val="THANG5"/>
      <sheetName val="THANG6"/>
      <sheetName val="THANG7"/>
      <sheetName val="THANG 8"/>
      <sheetName val="Sheet9"/>
      <sheetName val="Sheet8"/>
      <sheetName val="Sheet7"/>
      <sheetName val="Sheet6"/>
      <sheetName val="Sheet5"/>
      <sheetName val="Sheet4"/>
      <sheetName val="Instr'n"/>
      <sheetName val="RFP002"/>
      <sheetName val="RFP003F"/>
      <sheetName val="RFP004"/>
      <sheetName val="RFP005"/>
      <sheetName val="RFP006"/>
      <sheetName val="RFP007"/>
      <sheetName val="RFP008"/>
      <sheetName val="RFP009"/>
      <sheetName val="RFP010"/>
      <sheetName val="RFP011"/>
      <sheetName val="RFP11(1)"/>
      <sheetName val="RFP11(2)"/>
      <sheetName val="RFP11(3)"/>
      <sheetName val="RFP012"/>
      <sheetName val="RFP013"/>
      <sheetName val="RFP014"/>
      <sheetName val="RFP015"/>
      <sheetName val="Q1-02"/>
      <sheetName val="Q2-02"/>
      <sheetName val="Q3-02"/>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XXXXXXX"/>
      <sheetName val="Trinh duyet LNS"/>
      <sheetName val="SN CBCNV"/>
      <sheetName val="tong luong ban"/>
      <sheetName val="DU TRU LUONG 06 THANG"/>
      <sheetName val="DU TRU CP 06 THANG"/>
      <sheetName val="AN CA THANG 08"/>
      <sheetName val="AN CA TH 09"/>
      <sheetName val="AN CA TH 10"/>
      <sheetName val="an ca th 11"/>
      <sheetName val="TAM UNG LNS TH 08"/>
      <sheetName val="PP tinh thue thu nhap"/>
      <sheetName val="Luong TG thang 08"/>
      <sheetName val="bo xung"/>
      <sheetName val="truy thu"/>
      <sheetName val="Luong TG thang 09"/>
      <sheetName val="Luong thoi gian th 10"/>
      <sheetName val="Luong thoi gian th 11"/>
      <sheetName val="QT LUONG NS T 07"/>
      <sheetName val="QT LNS TH 08"/>
      <sheetName val="QT LNS TH 09"/>
      <sheetName val="qt lns th 10"/>
      <sheetName val="TAM UNG LUONG NS TH 10"/>
      <sheetName val="tam ung LNS th 11"/>
      <sheetName val="TH"/>
      <sheetName val="Chia T1"/>
      <sheetName val="Chia T2"/>
      <sheetName val="Chia T3"/>
      <sheetName val="TH11"/>
      <sheetName val="TH T11"/>
      <sheetName val="TH T1"/>
      <sheetName val="XL4Test5"/>
      <sheetName val="Bang chia "/>
      <sheetName val="CN HD"/>
      <sheetName val="VC thg 2"/>
      <sheetName val="BB dcTT"/>
      <sheetName val="TT"/>
      <sheetName val="VC TCao"/>
      <sheetName val="VC o Hien"/>
      <sheetName val="VC oDuong"/>
      <sheetName val=" PHoang"/>
      <sheetName val="TT-PLuc"/>
      <sheetName val="TH thanh toan"/>
      <sheetName val="TH1"/>
      <sheetName val="TH2"/>
      <sheetName val="TH3"/>
      <sheetName val="TH4"/>
      <sheetName val="TH5"/>
      <sheetName val="ChiaT1"/>
      <sheetName val="ChiaT2"/>
      <sheetName val="ChiaT3"/>
      <sheetName val="ChiaT4"/>
      <sheetName val="ChiaT5"/>
      <sheetName val="MauTH"/>
      <sheetName val="Outlets"/>
      <sheetName val="PGs"/>
      <sheetName val="KH LDTL"/>
      <sheetName val="C45"/>
      <sheetName val="C47A"/>
      <sheetName val="C47B"/>
      <sheetName val="C46"/>
      <sheetName val="DsachYT"/>
      <sheetName val="00"/>
      <sheetName val="Bhxhoi"/>
      <sheetName val="TAI"/>
      <sheetName val="BANLE"/>
      <sheetName val="t.kho"/>
      <sheetName val="CLB"/>
      <sheetName val="phong"/>
      <sheetName val="hoat"/>
      <sheetName val="tong BH"/>
      <sheetName val="nhapkho"/>
      <sheetName val="SP-KH"/>
      <sheetName val="Xuatkho"/>
      <sheetName val="PT"/>
      <sheetName val="SILICAT_x0003_"/>
      <sheetName val="1-12"/>
      <sheetName val="LUONG CHO HUU"/>
      <sheetName val="thu BHXH,YT"/>
      <sheetName val="Phan bo"/>
      <sheetName val="TH QT"/>
      <sheetName val="KE QT"/>
      <sheetName val="Summary"/>
      <sheetName val="Design &amp; Applications"/>
      <sheetName val="Building Summary"/>
      <sheetName val="Building"/>
      <sheetName val="External Works"/>
      <sheetName val="Macro1"/>
      <sheetName val="Macro2"/>
      <sheetName val="Macro3"/>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Sheet10"/>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Pivot(Silica|e)"/>
      <sheetName val="MTL$-INTER"/>
      <sheetName val="Pi6ot(Urethan)"/>
      <sheetName val="??-BLDG"/>
      <sheetName val="bcth.Hoang"/>
      <sheetName val="bcth.Nhung"/>
      <sheetName val="bcth.Ngoc"/>
      <sheetName val="bcth.Vu"/>
      <sheetName val="CDQDT"/>
      <sheetName val="XNT"/>
      <sheetName val="01"/>
      <sheetName val="02"/>
      <sheetName val="03"/>
      <sheetName val="04"/>
      <sheetName val="05"/>
      <sheetName val="06"/>
      <sheetName val="07"/>
      <sheetName val="08"/>
      <sheetName val="09"/>
      <sheetName val="10"/>
      <sheetName val=" 10 ngày"/>
      <sheetName val="11"/>
      <sheetName val="12"/>
      <sheetName val="13"/>
      <sheetName val="14"/>
      <sheetName val="15"/>
      <sheetName val="16"/>
      <sheetName val="17"/>
      <sheetName val="18"/>
      <sheetName val="19"/>
      <sheetName val="20"/>
      <sheetName val="20ngay"/>
      <sheetName val="21"/>
      <sheetName val="22"/>
      <sheetName val="23"/>
      <sheetName val="24"/>
      <sheetName val="25"/>
      <sheetName val="26"/>
      <sheetName val="27"/>
      <sheetName val="28"/>
      <sheetName val="29"/>
      <sheetName val="30"/>
      <sheetName val="31"/>
      <sheetName val="31 ngày"/>
      <sheetName val="bcthang"/>
      <sheetName val="báo cáo thang11 mới"/>
      <sheetName val="DU TRU LUONG 06 TH@NG"/>
      <sheetName val="AN CA DH 10"/>
      <sheetName val="TAM UNG LNC TH 08"/>
      <sheetName val="Leong thoi gian th 10"/>
      <sheetName val="Luong thoa gian th 11"/>
      <sheetName val="at lns th 10"/>
      <sheetName val="tam ung DNS th 11"/>
      <sheetName val="XL4Test4"/>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INSUL"/>
      <sheetName val="thong tin cty"/>
      <sheetName val="TK-in"/>
      <sheetName val="TKTH"/>
      <sheetName val="BR"/>
      <sheetName val="MV"/>
      <sheetName val="mvtt"/>
      <sheetName val="HDKT"/>
      <sheetName val="Linh tinh"/>
      <sheetName val="nk"/>
      <sheetName val="N"/>
      <sheetName val="X"/>
      <sheetName val="TH VL, NC, DDHT Thanhphuoc"/>
      <sheetName val="???????-BLDG"/>
      <sheetName val="Chiet tinh dz22"/>
      <sheetName val="gvl"/>
      <sheetName val="공통가설"/>
      <sheetName val="ROCK WO_x0003__x0000_"/>
      <sheetName val="Chart2"/>
      <sheetName val="Chart1"/>
      <sheetName val="th«ng tri chuÈn xe"/>
      <sheetName val="vat tu 2001 cuoi nam"/>
      <sheetName val="bang phan bo VL xuat"/>
      <sheetName val="vat tu 2001"/>
      <sheetName val="qt vt­ xe"/>
      <sheetName val="táng QT 245 (14Xe("/>
      <sheetName val="Xe mua ngoµi"/>
      <sheetName val="B¸o c¸o HQ chi tiªu n¨m 2000"/>
      <sheetName val="NEW-PANEL"/>
      <sheetName val="THVT"/>
      <sheetName val="PTDM"/>
      <sheetName val="뜃맟뭁돽띿맟?-BLDG"/>
      <sheetName val="CAT_5"/>
      <sheetName val="현장관리비"/>
      <sheetName val="실행내역"/>
      <sheetName val="#REF"/>
      <sheetName val="적용환율"/>
      <sheetName val="合成単価作成表-BLDG"/>
      <sheetName val="S¶_x001d_et2"/>
      <sheetName val="Piwot(Silicate)"/>
      <sheetName val="Pivot(RckWool)"/>
      <sheetName val="PACK"/>
      <sheetName val="INV"/>
      <sheetName val="TK-XUAT"/>
      <sheetName val="TK-NHAP"/>
      <sheetName val="DT 1"/>
      <sheetName val="DT 2"/>
      <sheetName val="DT 3"/>
      <sheetName val="DM"/>
      <sheetName val="SP"/>
      <sheetName val="NPL"/>
      <sheetName val="Dieu chinh"/>
      <sheetName val="So -03"/>
      <sheetName val="SoLD"/>
      <sheetName val="So-02"/>
      <sheetName val="TH T19"/>
      <sheetName val="vi_du_n"/>
      <sheetName val="vi_du"/>
      <sheetName val="Bieu 2"/>
      <sheetName val="biªu 3"/>
      <sheetName val="bieu1 CTy"/>
      <sheetName val="b2 cty"/>
      <sheetName val="b 3 cty"/>
      <sheetName val="bieu 7"/>
      <sheetName val="bieu 9"/>
      <sheetName val="b14"/>
      <sheetName val="Sheet12"/>
      <sheetName val="báo cáo thang11 m?i"/>
      <sheetName val="SILICCTE"/>
      <sheetName val="ፌ_x0000_佄⁎䥇⁁䡃"/>
      <sheetName val="⁁䡃⁉䥔呅"/>
      <sheetName val="呅吠ь_x0000_䑄㔳_x0005_吀䅂㔳_x000c_吀⁈畱敹"/>
      <sheetName val="㔳_x000c_吀⁈畱敹瑴慯ծ_x0000_楢兡͔_x0000_䭔"/>
      <sheetName val="_x0000_楢兡͔_x0000_䭔ͥ_x0000_䅎э_x0000_啈䝎_x0003_䠀䥁_x0003_"/>
      <sheetName val="_x0000_啈䝎_x0003_䠀䥁_x0003_䰀䵁_x0008_䈀湡⁧楧"/>
      <sheetName val="ࡍ_x0000_慂杮朠慩_x000d_䠀乁⁇䥔久䈠佁_x000b_吀⁈"/>
      <sheetName val="䥔久䈠佁_x000b_吀⁈䡎偁"/>
      <sheetName val="⁈䡎偁吠乏_x0006_吀⁈"/>
      <sheetName val="_x0000_䡔䈠乁_x0005_䐀"/>
      <sheetName val="_x0000_敄㍣б_x0000_慊"/>
      <sheetName val="䨀湡в_x0000_慊㍮"/>
      <sheetName val="湡г_x0000_慊㑮_x0004_"/>
      <sheetName val="д_x0000_慊㙮_x0004_䨀"/>
      <sheetName val="_x0000_慊㝮_x0004_䨀湡"/>
      <sheetName val="慊㡮_x0004_䨀湡Թ"/>
      <sheetName val="㥮_x0005_䨀湡〱_x0005_䨀"/>
      <sheetName val="_x0005_䨀湡ㄱ_x0005_䨀"/>
      <sheetName val="_x0000_慊ㅮԳ_x0000_慊"/>
      <sheetName val="䨀湡㐱_x0005_䨀湡"/>
      <sheetName val="慊ㅮԵ_x0000_慊ㅮ"/>
      <sheetName val="湡㘱_x0005_䨀湡㜱"/>
      <sheetName val="ㅮԷ_x0000_慊ㅮԸ"/>
      <sheetName val="㠱_x0005_䨀湡〲_x0005_"/>
      <sheetName val="԰_x0000_慊㉮Ա_x0000_"/>
      <sheetName val="_x0005_䨀湡㈲_x0005_䨀"/>
      <sheetName val="_x0000_慊㉮Գ_x0000_慊㉮Դ"/>
      <sheetName val="湡㐲_x0005_䨀湡㔲_x0005_"/>
      <sheetName val="㔲_x0005_䨀"/>
      <sheetName val="ࡍ_x0000_慂杮朠慩_x000a_䠀乁⁇䥔久䈠佁_x000b_吀⁈"/>
      <sheetName val="_x0000__x0000__x0000__x0000__x0000__x0000_"/>
      <sheetName val="BCDTK"/>
      <sheetName val="soktmay"/>
      <sheetName val="CT Thang Mo"/>
      <sheetName val="CT  PL"/>
      <sheetName val="Chi tiet"/>
      <sheetName val="QMC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refreshError="1"/>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sheetData sheetId="307" refreshError="1"/>
      <sheetData sheetId="308" refreshError="1"/>
      <sheetData sheetId="309"/>
      <sheetData sheetId="310"/>
      <sheetData sheetId="311"/>
      <sheetData sheetId="312"/>
      <sheetData sheetId="313"/>
      <sheetData sheetId="314"/>
      <sheetData sheetId="315"/>
      <sheetData sheetId="316"/>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refreshError="1"/>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rt1"/>
      <sheetName val="sent to"/>
      <sheetName val="XL4Poppy"/>
      <sheetName val="PIPE-03E"/>
      <sheetName val="KH12"/>
      <sheetName val="CN12"/>
      <sheetName val="HD12"/>
      <sheetName val="KH1"/>
      <sheetName val="Sheet1"/>
      <sheetName val="Sheet2"/>
      <sheetName val="00000000"/>
      <sheetName val="Sheet3"/>
      <sheetName val="MD"/>
      <sheetName val="ND"/>
      <sheetName val="CONG"/>
      <sheetName val="DGCT"/>
      <sheetName val="KLHT"/>
      <sheetName val="THKP"/>
      <sheetName val="KL XL2000"/>
      <sheetName val="KLXL2001"/>
      <sheetName val="THKP2001"/>
      <sheetName val="KLphanbo"/>
      <sheetName val="Chiet tinh"/>
      <sheetName val="Van chuyen"/>
      <sheetName val="THKP (2)"/>
      <sheetName val="T.Bi"/>
      <sheetName val="Thiet ke"/>
      <sheetName val="CT"/>
      <sheetName val="K.luong"/>
      <sheetName val="Sheet4"/>
      <sheetName val="TT L2"/>
      <sheetName val="TT L1"/>
      <sheetName val="Thue Ngoai"/>
      <sheetName val="KH"/>
      <sheetName val="DM"/>
      <sheetName val="DD&amp;TV"/>
      <sheetName val="CDSL"/>
      <sheetName val="PTSL"/>
      <sheetName val="THCP"/>
      <sheetName val="VT"/>
      <sheetName val="NL"/>
      <sheetName val="SoSanh"/>
      <sheetName val="QTVT"/>
      <sheetName val="QTNC"/>
      <sheetName val="Sheet5"/>
      <sheetName val="26+180-400.2"/>
      <sheetName val="26+180.Sub1"/>
      <sheetName val="26+180.Sub4"/>
      <sheetName val="26+180-400.5(k95)"/>
      <sheetName val="26+400-620.3(k95)"/>
      <sheetName val="26+400-640.1(k95)"/>
      <sheetName val="26+960-27+150.9"/>
      <sheetName val="26+960-27+150.10"/>
      <sheetName val="26+960-27+150.11"/>
      <sheetName val="26+960-27+150.12"/>
      <sheetName val="26+960-27+150.5(k95)"/>
      <sheetName val="26+960-27+150.4(k95)"/>
      <sheetName val="26+960-27+150.1(k95)"/>
      <sheetName val="27+500-700.5(k95)"/>
      <sheetName val="27+500-700.4(k95)"/>
      <sheetName val="27+500-700.3(k95)"/>
      <sheetName val="27+500-700.1(k95)"/>
      <sheetName val="27+740-920.3(k95)"/>
      <sheetName val="27+740-920.21"/>
      <sheetName val="27+920-28+040.6,7"/>
      <sheetName val="27+920-28+040,8,9"/>
      <sheetName val="27+920-28+040.10"/>
      <sheetName val="27+920-28+040,11"/>
      <sheetName val="27+920-28+160.Su3"/>
      <sheetName val="28+160-28+420,17Top"/>
      <sheetName val="28+160-28+420.5K95"/>
      <sheetName val="28+430-657.7"/>
      <sheetName val="Km28+430-657.8"/>
      <sheetName val="28+430-657.9"/>
      <sheetName val="28+430-667.10"/>
      <sheetName val="28+430-657.11"/>
      <sheetName val="28+430-657.4k95"/>
      <sheetName val="28+500-657.18"/>
      <sheetName val="28+520-657.19"/>
      <sheetName val="BC_KKTSCD"/>
      <sheetName val="Chitiet"/>
      <sheetName val="Sheet2 (2)"/>
      <sheetName val="Mau_BC_KKTSCD"/>
      <sheetName val="Chi tiet - Dv lap"/>
      <sheetName val="TH KHTC"/>
      <sheetName val="000"/>
      <sheetName val="Dong Dau"/>
      <sheetName val="Dong Dau (2)"/>
      <sheetName val="Sau dong"/>
      <sheetName val="Ma xa"/>
      <sheetName val="My dinh"/>
      <sheetName val="Tong cong"/>
      <sheetName val="Chart2"/>
      <sheetName val="1"/>
      <sheetName val="Gia VL"/>
      <sheetName val="Bang gia ca may"/>
      <sheetName val="Bang luong CB"/>
      <sheetName val="Bang P.tich CT"/>
      <sheetName val="D.toan chi tiet"/>
      <sheetName val="Bang TH Dtoan"/>
      <sheetName val="XXXXXXXX"/>
      <sheetName val="Sheet6"/>
      <sheetName val="Sheet7"/>
      <sheetName val="Sheet8"/>
      <sheetName val="Sheet9"/>
      <sheetName val="Sheet10"/>
      <sheetName val="Sheet11"/>
      <sheetName val="Sheet12"/>
      <sheetName val="LUAN CHUYEN"/>
      <sheetName val="KE QUY"/>
      <sheetName val="CPC"/>
      <sheetName val="LUONGGIAN TIEP"/>
      <sheetName val="CLUONG"/>
      <sheetName val="VAY VON"/>
      <sheetName val="O.THAO"/>
      <sheetName val="Q.TRUNG"/>
      <sheetName val="THUY"/>
      <sheetName val="Y.THANH"/>
      <sheetName val="621"/>
      <sheetName val="333"/>
      <sheetName val="627"/>
      <sheetName val="TTLUONG"/>
      <sheetName val="KH 2003 (moi max)"/>
      <sheetName val="be tong"/>
      <sheetName val="Thep"/>
      <sheetName val="Tong hop thep"/>
      <sheetName val="VL"/>
      <sheetName val="CTXD"/>
      <sheetName val=".."/>
      <sheetName val="CTDN"/>
      <sheetName val="san vuon"/>
      <sheetName val="khu phu tro"/>
      <sheetName val="TH"/>
      <sheetName val="Interim payment"/>
      <sheetName val="Letter"/>
      <sheetName val="Bid Sum"/>
      <sheetName val="Item B"/>
      <sheetName val="Dg A"/>
      <sheetName val="Dg B&amp;C"/>
      <sheetName val="Rates&amp;Prices"/>
      <sheetName val="Material at site"/>
      <sheetName val="Quang Tri"/>
      <sheetName val="TTHue"/>
      <sheetName val="Da Nang"/>
      <sheetName val="Quang Nam"/>
      <sheetName val="Quang Ngai"/>
      <sheetName val="TH DH-QN"/>
      <sheetName val="KP HD"/>
      <sheetName val="DB HD"/>
      <sheetName val="BCC (2)"/>
      <sheetName val="Bao cao"/>
      <sheetName val="Bao cao 2"/>
      <sheetName val="BC3"/>
      <sheetName val="THKL"/>
      <sheetName val="Khoi luong"/>
      <sheetName val="Khoi luong mat"/>
      <sheetName val="Bang ke"/>
      <sheetName val="KLCL"/>
      <sheetName val="T.HopKL"/>
      <sheetName val="S.Luong"/>
      <sheetName val="PTCP2"/>
      <sheetName val="CPBVTC2"/>
      <sheetName val="D.Dap"/>
      <sheetName val="Q.Toan"/>
      <sheetName val="NCong"/>
      <sheetName val="Phan tich chi phi"/>
      <sheetName val="Chi phi nen theo BVTC"/>
      <sheetName val="CPTBVTC3"/>
      <sheetName val="nhan cong phu"/>
      <sheetName val="nhan cong Hung"/>
      <sheetName val="Nhan cong"/>
      <sheetName val="CCD2"/>
      <sheetName val="BCC"/>
      <sheetName val="Doi2"/>
      <sheetName val="Khoi luong nen theo BVTC"/>
      <sheetName val="116(300)"/>
      <sheetName val="116(200)"/>
      <sheetName val="116(150)"/>
      <sheetName val="372+132-181"/>
      <sheetName val="372+00-025-T"/>
      <sheetName val="371+920-1000-T"/>
      <sheetName val="371-340-386"/>
      <sheetName val="371+036-175"/>
      <sheetName val="371+920-1000-P"/>
      <sheetName val="371+650-800"/>
      <sheetName val="371+340-386"/>
      <sheetName val="371+00-150"/>
      <sheetName val="370+625-720"/>
      <sheetName val="370+402-550"/>
      <sheetName val="370+227-300"/>
      <sheetName val="370+00-10"/>
      <sheetName val="370+933-1000"/>
      <sheetName val="370+421-550"/>
      <sheetName val="370+246-280"/>
      <sheetName val="370+135-160"/>
      <sheetName val="369+700-730"/>
      <sheetName val="369+592-700"/>
      <sheetName val="369+400-542"/>
      <sheetName val="369+940-008"/>
      <sheetName val="369+800-908"/>
      <sheetName val="369+606-722"/>
      <sheetName val="369+411-526"/>
      <sheetName val="368+517-580"/>
      <sheetName val="368+822-900"/>
      <sheetName val="368+530-687"/>
      <sheetName val="368+00-25"/>
      <sheetName val="369+"/>
      <sheetName val="AC PC"/>
      <sheetName val="LT"/>
      <sheetName val="LP"/>
      <sheetName val="Dao-P"/>
      <sheetName val="AC66-436"/>
      <sheetName val="Dao-T"/>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Km0-Km1"/>
      <sheetName val="Km1-Km2"/>
      <sheetName val="BU CTPH"/>
      <sheetName val="CTPH"/>
      <sheetName val="BU tran3+360.22"/>
      <sheetName val="Tran3+360.22"/>
      <sheetName val="BU tran2+386.4"/>
      <sheetName val="Tran2+386.4"/>
      <sheetName val="Bu4-5"/>
      <sheetName val="DTcong 4-5"/>
      <sheetName val="BU3-4"/>
      <sheetName val="dtcong3-4"/>
      <sheetName val="bu2-3"/>
      <sheetName val="dtcong2-3"/>
      <sheetName val="Bu 1-2"/>
      <sheetName val="dtcong1-2"/>
      <sheetName val="bu0-1"/>
      <sheetName val="dtcong0-1"/>
      <sheetName val="KLc1"/>
      <sheetName val="klcong"/>
      <sheetName val="Bu 12-13"/>
      <sheetName val="DTcong 12-13"/>
      <sheetName val="BU13-13+"/>
      <sheetName val="DT cong13-13+"/>
      <sheetName val="BU- nhanh"/>
      <sheetName val="Bunh1-2"/>
      <sheetName val="dtcong nh1-2"/>
      <sheetName val="BUnh0-1"/>
      <sheetName val="dtcong nh0-1"/>
      <sheetName val="BU5-6"/>
      <sheetName val="DTcong5-6"/>
      <sheetName val="BU6-7"/>
      <sheetName val="DTcong6-7"/>
      <sheetName val="BU7-8"/>
      <sheetName val="DTcong7-8"/>
      <sheetName val="BU8-9"/>
      <sheetName val="DTcong8-9"/>
      <sheetName val="BU9-10"/>
      <sheetName val="DTcong9-10"/>
      <sheetName val="BU10-11"/>
      <sheetName val="DTcong10-11"/>
      <sheetName val="BU 11-12"/>
      <sheetName val="DTcong 11-12"/>
      <sheetName val="Mnh1-2+80"/>
      <sheetName val="Pr- CC"/>
      <sheetName val="Nnh1-2+80"/>
      <sheetName val="Mnh0-1"/>
      <sheetName val="Nnh0-1"/>
      <sheetName val="MD13-13+334"/>
      <sheetName val="ND13-13+334"/>
      <sheetName val="BU-TK"/>
      <sheetName val="MD12-13"/>
      <sheetName val="ND12-13"/>
      <sheetName val="MD11-12"/>
      <sheetName val="ND11-12"/>
      <sheetName val="MD10-11"/>
      <sheetName val="ND10-11"/>
      <sheetName val="MD9-10"/>
      <sheetName val="ND9-10"/>
      <sheetName val="MD8-9"/>
      <sheetName val="ND8-9"/>
      <sheetName val="MD7-8"/>
      <sheetName val="ND7-8"/>
      <sheetName val="MD6-7"/>
      <sheetName val="ND6-7"/>
      <sheetName val="MD5-6"/>
      <sheetName val="ND5-6"/>
      <sheetName val="MD4-5"/>
      <sheetName val="ND4-5"/>
      <sheetName val="MD 3-4"/>
      <sheetName val="ND 3-4"/>
      <sheetName val="MD2-3"/>
      <sheetName val="ND2-3"/>
      <sheetName val="MD 1-2"/>
      <sheetName val="ND 1-2"/>
      <sheetName val="MD 0-1"/>
      <sheetName val="ND 0-1"/>
      <sheetName val="km11-12"/>
      <sheetName val="km10-11"/>
      <sheetName val="KLN"/>
      <sheetName val="KL tong"/>
      <sheetName val="Phu luc"/>
      <sheetName val="Gia trÞ"/>
      <sheetName val="DTHH"/>
      <sheetName val="Bang1"/>
      <sheetName val="TAI TRONG"/>
      <sheetName val="NOI LUC"/>
      <sheetName val="TINH DUYET THTT CHINH"/>
      <sheetName val="TDUYET THTT PHU"/>
      <sheetName val="TINH DAO DONG VA DO VONG"/>
      <sheetName val="TINH NEO"/>
      <sheetName val="Congty"/>
      <sheetName val="VPPN"/>
      <sheetName val="XN74"/>
      <sheetName val="XN54"/>
      <sheetName val="XN33"/>
      <sheetName val="NK96"/>
      <sheetName val="XL4Test5"/>
      <sheetName val="THCT"/>
      <sheetName val="cap cho cac DT"/>
      <sheetName val="Ung - hoan"/>
      <sheetName val="CP may"/>
      <sheetName val="SS"/>
      <sheetName val="NVL"/>
      <sheetName val="10000000"/>
      <sheetName val="Thuyet minh"/>
      <sheetName val="CQ-HQ"/>
      <sheetName val="cd viaK0-T6"/>
      <sheetName val="cdvia T6-Tc24"/>
      <sheetName val="cdvia Tc24-T46"/>
      <sheetName val="cdbtnL2ko-k0+361"/>
      <sheetName val="cd btnL2k0+361-T19"/>
      <sheetName val="01"/>
      <sheetName val="02"/>
      <sheetName val="03"/>
      <sheetName val="04"/>
      <sheetName val="05"/>
      <sheetName val="Sheet13"/>
      <sheetName val="Sheet14"/>
      <sheetName val="Sheet15"/>
      <sheetName val="Sheet16"/>
      <sheetName val="Sheet17"/>
      <sheetName val="Sheet18"/>
      <sheetName val="Sheet19"/>
      <sheetName val="Sheet20"/>
      <sheetName val="CT Duong"/>
      <sheetName val="Bia"/>
      <sheetName val="D.gia"/>
      <sheetName val="T.hop"/>
      <sheetName val="Khoan"/>
      <sheetName val="CtP.tro"/>
      <sheetName val="Nha moi"/>
      <sheetName val="NamBanThach"/>
      <sheetName val="KhoanDuong"/>
      <sheetName val="DeNghiDuong"/>
      <sheetName val="TT-BDH-B1"/>
      <sheetName val="TT-T.Tron So 2"/>
      <sheetName val="TT-Doi6-Dot-1"/>
      <sheetName val="ChietTinh"/>
      <sheetName val="Ct.Dam "/>
      <sheetName val="Ct.Duoi"/>
      <sheetName val="Ct.Tren"/>
      <sheetName val="CtVKdam"/>
      <sheetName val="asphal"/>
      <sheetName val="Gvua"/>
      <sheetName val="D.giaMay"/>
      <sheetName val="tong hop thanh toan thue"/>
      <sheetName val="bang ke nop thue"/>
      <sheetName val="Tonh hop chi phi"/>
      <sheetName val="BK chi phi"/>
      <sheetName val="KTra DS va thue GTGT"/>
      <sheetName val="Kiãøm tra DS thue GTGT"/>
      <sheetName val="XUAT(gia von)"/>
      <sheetName val="nhap"/>
      <sheetName val="Xuat (gia ban)"/>
      <sheetName val="Dchinh TH N-X-T"/>
      <sheetName val="Tong hop N-X-T"/>
      <sheetName val="thue TH"/>
      <sheetName val="tong hop 2001"/>
      <sheetName val="qUYET TOAN THUE"/>
      <sheetName val="N-X-T=L"/>
      <sheetName val="PTCT"/>
      <sheetName val="CDghino"/>
      <sheetName val="Tonghop"/>
      <sheetName val="TH (T1-6)"/>
      <sheetName val="ThueTB"/>
      <sheetName val="SCD5"/>
      <sheetName val=" NL"/>
      <sheetName val="CPVL-CPM"/>
      <sheetName val="PTVL"/>
      <sheetName val="CD1"/>
      <sheetName val=" NL (2)"/>
      <sheetName val="CDTHCT"/>
      <sheetName val="CDTHCT (3)"/>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phong"/>
      <sheetName val="Thep "/>
      <sheetName val="Chi tiet Khoi luong"/>
      <sheetName val="TH khoi luong"/>
      <sheetName val="Chiet tinh vat lieu "/>
      <sheetName val="TH KL VL"/>
      <sheetName val="phan tich DG"/>
      <sheetName val="gia vat lieu"/>
      <sheetName val="gia xe may"/>
      <sheetName val="gia nhan cong"/>
      <sheetName val="DT"/>
      <sheetName val="THND"/>
      <sheetName val="THMD"/>
      <sheetName val="Phtro1"/>
      <sheetName val="DTKS1"/>
      <sheetName val="CT1m"/>
      <sheetName val="tscd"/>
      <sheetName val="DS them luong qui 4-2002"/>
      <sheetName val="Phuc loi 2-9-02"/>
      <sheetName val="PCLB-2002"/>
      <sheetName val="Thuong nhan dip 21-12-02"/>
      <sheetName val="Thuong dip nhan danh hieu AHL§"/>
      <sheetName val="Thang luong thu 13 nam 2002"/>
      <sheetName val="Luong SX# dip Tet Qui Mui(dong)"/>
      <sheetName val="dutoan1"/>
      <sheetName val="Anhtoan"/>
      <sheetName val="dutoan2"/>
      <sheetName val="vat tu"/>
      <sheetName val="C.TIEU"/>
      <sheetName val="CPNLTT"/>
      <sheetName val="T.Luong"/>
      <sheetName val="CPSX"/>
      <sheetName val="NCTT"/>
      <sheetName val="QLDN"/>
      <sheetName val="641"/>
      <sheetName val="642"/>
      <sheetName val="T.HAO"/>
      <sheetName val="DT TUYEN"/>
      <sheetName val="DT GIA"/>
      <sheetName val="KHDT"/>
      <sheetName val="KHDT (2)"/>
      <sheetName val="SX-TT"/>
      <sheetName val="CL "/>
      <sheetName val="VTu"/>
      <sheetName val="LDTL"/>
      <sheetName val="KHao"/>
      <sheetName val="LNKD"/>
      <sheetName val="SK"/>
      <sheetName val="TNo"/>
      <sheetName val="CTTH"/>
      <sheetName val="VON"/>
      <sheetName val="VLD"/>
      <sheetName val="KQ (2)"/>
      <sheetName val="C47-QI-2003"/>
      <sheetName val="ytq1"/>
      <sheetName val="C48-QI-2003"/>
      <sheetName val="cap so lan 2"/>
      <sheetName val="cap so BHXH"/>
      <sheetName val="tru tien"/>
      <sheetName val="C45-2003"/>
      <sheetName val="C47-QII-2003"/>
      <sheetName val="C48-QII-2003"/>
      <sheetName val="yt q2"/>
      <sheetName val="all"/>
      <sheetName val="c45 t3"/>
      <sheetName val="c45 t6"/>
      <sheetName val="BHYT Q3.2003"/>
      <sheetName val="C45 t7"/>
      <sheetName val="C47-t07.2003"/>
      <sheetName val="C45 t8"/>
      <sheetName val="C47-t08.2003"/>
      <sheetName val="C45 t09"/>
      <sheetName val="C47-t09.2003"/>
      <sheetName val="C45T12"/>
      <sheetName val="C47 T12"/>
      <sheetName val="BHYT Q4-2003"/>
      <sheetName val="C47T11"/>
      <sheetName val="C45T11"/>
      <sheetName val="C45 T10"/>
      <sheetName val="C47-t10"/>
      <sheetName val="Ke"/>
      <sheetName val="KLTong hop"/>
      <sheetName val="Lan can"/>
      <sheetName val="Ranh doc (2)"/>
      <sheetName val="Ranh doc"/>
      <sheetName val="Coc tieu"/>
      <sheetName val="Bien bao"/>
      <sheetName val="Nan tuyen"/>
      <sheetName val="Lan 1"/>
      <sheetName val="Lan  2"/>
      <sheetName val="Lan 3"/>
      <sheetName val="Gia tri"/>
      <sheetName val="Lan 5"/>
      <sheetName val="Quyet toan"/>
      <sheetName val="Thu hoi"/>
      <sheetName val="Lai vay"/>
      <sheetName val="Tien vay"/>
      <sheetName val="Cong no"/>
      <sheetName val="Cop pha"/>
      <sheetName val="20000000"/>
      <sheetName val="CHIT"/>
      <sheetName val="THXH"/>
      <sheetName val="BHXH"/>
      <sheetName val="cong Q2"/>
      <sheetName val="T.U luong Q1"/>
      <sheetName val="T.U luong Q2"/>
      <sheetName val="T.U luong Q3"/>
      <sheetName val="CDTHU CHI T1"/>
      <sheetName val="THUCHI 2"/>
      <sheetName val="THU CHI3"/>
      <sheetName val="THU CHI 4"/>
      <sheetName val="THU CHI5"/>
      <sheetName val="THU CHI 6"/>
      <sheetName val="TU CHI 7"/>
      <sheetName val="THU CHI9"/>
      <sheetName val="THU CHI 8"/>
      <sheetName val="THU CHI 10"/>
      <sheetName val="THU CHI 11"/>
      <sheetName val="THU CHI 12"/>
      <sheetName val="binh do"/>
      <sheetName val="cot lieu"/>
      <sheetName val="van khuon"/>
      <sheetName val="CT BT"/>
      <sheetName val="lay mau"/>
      <sheetName val="mat ngoai goi"/>
      <sheetName val="coc tram-bt"/>
      <sheetName val="Dc Dau"/>
      <sheetName val=" o to Hien 8"/>
      <sheetName val=" o to Hien9"/>
      <sheetName val=" o to Hien10"/>
      <sheetName val=" o to Hien11"/>
      <sheetName val=" o to Hien12)"/>
      <sheetName val=" o to Hien1"/>
      <sheetName val=" o to Hien2"/>
      <sheetName val=" o to Hien3"/>
      <sheetName val=" o to Hien4"/>
      <sheetName val=" o to Hien5"/>
      <sheetName val=" o to Phong 8"/>
      <sheetName val=" o to Phong9"/>
      <sheetName val=" o to Phong10"/>
      <sheetName val=" o to Phong11"/>
      <sheetName val=" o to Phong12)"/>
      <sheetName val=" o to Phong1"/>
      <sheetName val=" o to Phong2"/>
      <sheetName val=" o to Phong3"/>
      <sheetName val=" o to Phong4"/>
      <sheetName val=" o to Phong5"/>
      <sheetName val=" o to Dung 8 "/>
      <sheetName val=" D tt dau8"/>
      <sheetName val=" o to Dung 9"/>
      <sheetName val=" D9 tt dau"/>
      <sheetName val=" D10 tt dau"/>
      <sheetName val=" o to Dung 10"/>
      <sheetName val=" o to Dung 11"/>
      <sheetName val=" o to Dung 12)"/>
      <sheetName val=" o to Dung 1"/>
      <sheetName val=" o to Dung2"/>
      <sheetName val=" o to Dung3"/>
      <sheetName val=" o to Dung4"/>
      <sheetName val=" o totrongT10-12"/>
      <sheetName val=" o totrongT2"/>
      <sheetName val=" o totrungT10-12"/>
      <sheetName val=" o toMinhT10-12 "/>
      <sheetName val=" o toMinhT2"/>
      <sheetName val=" o toTrieuT10-12  "/>
      <sheetName val="Luong 8 SP"/>
      <sheetName val="Luong 9 SP "/>
      <sheetName val="Luong 10 SP "/>
      <sheetName val="Luong 11 SP "/>
      <sheetName val="Luong 12 SP"/>
      <sheetName val="Luong 1 SP1"/>
      <sheetName val="Luong 2 SP2"/>
      <sheetName val="Luong 3 SP3"/>
      <sheetName val="Luong 4 SP4"/>
      <sheetName val="Luong 4 SP5"/>
      <sheetName val="BTTTLT8"/>
      <sheetName val="BTTTLT9"/>
      <sheetName val="BTTTLT10"/>
      <sheetName val="BTTTLT11"/>
      <sheetName val="BTTTLT12"/>
      <sheetName val="BTTTLT1"/>
      <sheetName val="BTTTLT2"/>
      <sheetName val="BTTTLT3"/>
      <sheetName val="BTTTLT4"/>
      <sheetName val="BTTTLT5"/>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KM"/>
      <sheetName val="KHOANMUC"/>
      <sheetName val="CPQL"/>
      <sheetName val="SANLUONG"/>
      <sheetName val="SSCP-SL"/>
      <sheetName val="KQKD"/>
      <sheetName val="CDSL (2)"/>
      <sheetName val="00000001"/>
      <sheetName val="00000002"/>
      <sheetName val="00000003"/>
      <sheetName val="00000004"/>
      <sheetName val="Tien ung"/>
      <sheetName val="phi luong3"/>
      <sheetName val="KL VL"/>
      <sheetName val="KHCTiet"/>
      <sheetName val="QT 9-6"/>
      <sheetName val="Thuong luu HB"/>
      <sheetName val="QT03"/>
      <sheetName val="QT"/>
      <sheetName val="PTmay"/>
      <sheetName val="KK"/>
      <sheetName val="QT Ky T"/>
      <sheetName val="BCKT"/>
      <sheetName val="bc vt TON BAI"/>
      <sheetName val="XXXXXXX0"/>
      <sheetName val="THDGK"/>
      <sheetName val="THDGTT"/>
      <sheetName val="Cong hop"/>
      <sheetName val="nt+dd+cl"/>
      <sheetName val="kc+conlaiql"/>
      <sheetName val="kc+clai(107)"/>
      <sheetName val="duong(107)"/>
      <sheetName val="qui1"/>
      <sheetName val="1,3-30,4"/>
      <sheetName val="kldukien"/>
      <sheetName val="kldukien (107)"/>
      <sheetName val="thang4"/>
      <sheetName val="qui1 (2)"/>
      <sheetName val="Thang 12"/>
      <sheetName val="Thang 1"/>
      <sheetName val="moi"/>
      <sheetName val="Thang 12 (2)"/>
      <sheetName val="Thang 01"/>
      <sheetName val="9"/>
      <sheetName val="10"/>
      <sheetName val="Caodo"/>
      <sheetName val="Dat"/>
      <sheetName val="KL-CTTK"/>
      <sheetName val="BTH"/>
      <sheetName val="TM"/>
      <sheetName val="BU-gian"/>
      <sheetName val="Bu-Ha"/>
      <sheetName val="PTVT"/>
      <sheetName val="Gia DAN"/>
      <sheetName val="Dan"/>
      <sheetName val="Cuoc"/>
      <sheetName val="Bugia"/>
      <sheetName val="KL57"/>
      <sheetName val="XE DAU"/>
      <sheetName val="XE XANG"/>
      <sheetName val="Xep hang 201"/>
      <sheetName val="toan Cty"/>
      <sheetName val="Cong ty"/>
      <sheetName val="XN 2"/>
      <sheetName val="XN ong CHi"/>
    </sheetNames>
    <definedNames>
      <definedName name="DataSort"/>
      <definedName name="GoBack" sheetId="8"/>
    </definedNames>
    <sheetDataSet>
      <sheetData sheetId="0" refreshError="1"/>
      <sheetData sheetId="1"/>
      <sheetData sheetId="2"/>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refreshError="1"/>
      <sheetData sheetId="93" refreshError="1"/>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EN LUONG"/>
      <sheetName val="DT"/>
      <sheetName val="BangChietTinhDonGia"/>
      <sheetName val="BangChietTinhDonGia (2)"/>
      <sheetName val="Sheet2"/>
      <sheetName val="Sheet1"/>
    </sheetNames>
    <sheetDataSet>
      <sheetData sheetId="0" refreshError="1"/>
      <sheetData sheetId="1" refreshError="1">
        <row r="4">
          <cell r="B4">
            <v>0</v>
          </cell>
        </row>
        <row r="5">
          <cell r="B5" t="str">
            <v>MAÕ HIEÄU</v>
          </cell>
          <cell r="C5" t="str">
            <v>NOÄI DUNG</v>
          </cell>
          <cell r="D5" t="str">
            <v>ÑÔN VÒ</v>
          </cell>
          <cell r="E5" t="str">
            <v>KHOÁI LÖÔÏNG</v>
          </cell>
          <cell r="F5" t="str">
            <v>ÑÔN GIAÙ</v>
          </cell>
        </row>
        <row r="6">
          <cell r="B6" t="str">
            <v>tt</v>
          </cell>
        </row>
        <row r="7">
          <cell r="F7" t="str">
            <v>VAÄT LIEÄU</v>
          </cell>
          <cell r="G7" t="str">
            <v>NH.COÂNG</v>
          </cell>
          <cell r="H7" t="str">
            <v>MAÙY</v>
          </cell>
        </row>
        <row r="8">
          <cell r="B8" t="str">
            <v>AA.11111</v>
          </cell>
          <cell r="C8" t="str">
            <v>Phaùt röøng loaïi I, maät ñoä caây tieâu chuaån treân 100m² röøng 0 caây.</v>
          </cell>
          <cell r="D8" t="str">
            <v>100m²</v>
          </cell>
          <cell r="G8">
            <v>34601</v>
          </cell>
        </row>
        <row r="9">
          <cell r="B9" t="str">
            <v>AA.11112</v>
          </cell>
          <cell r="C9" t="str">
            <v>Phaùt röøng loaïi I, maät ñoä caây tieâu chuaån treân 100m² röøng &gt;0 ñeán &lt;=2 caây.</v>
          </cell>
          <cell r="D9" t="str">
            <v>100m²</v>
          </cell>
          <cell r="G9">
            <v>51719</v>
          </cell>
        </row>
        <row r="10">
          <cell r="B10" t="str">
            <v>AA.11113</v>
          </cell>
          <cell r="C10" t="str">
            <v>Phaùt röøng loaïi I, maät ñoä caây tieâu chuaån treân 100m² röøng &gt;2 ñeán &lt;=3 caây.</v>
          </cell>
          <cell r="D10" t="str">
            <v>100m²</v>
          </cell>
          <cell r="G10">
            <v>59732</v>
          </cell>
        </row>
        <row r="11">
          <cell r="B11" t="str">
            <v>AA.11121</v>
          </cell>
          <cell r="C11" t="str">
            <v>Phaùt röøng loaïi II, maät ñoä caây tieâu chuaån treân 100m² röøng 0 caây.</v>
          </cell>
          <cell r="D11" t="str">
            <v>100m²</v>
          </cell>
          <cell r="G11">
            <v>44071</v>
          </cell>
        </row>
        <row r="12">
          <cell r="B12" t="str">
            <v>AA.11122</v>
          </cell>
          <cell r="C12" t="str">
            <v>Phaùt röøng loaïi II, maät ñoä caây tieâu chuaån treân 100m² röøng &gt;0 ñeán &lt;=2 caây.</v>
          </cell>
          <cell r="D12" t="str">
            <v>100m²</v>
          </cell>
          <cell r="G12">
            <v>66288</v>
          </cell>
        </row>
        <row r="13">
          <cell r="B13" t="str">
            <v>AA.11123</v>
          </cell>
          <cell r="C13" t="str">
            <v>Phaùt röøng loaïi II, maät ñoä caây tieâu chuaån treân 100m² röøng &gt;2 ñeán &lt;=3 caây.</v>
          </cell>
          <cell r="D13" t="str">
            <v>100m²</v>
          </cell>
          <cell r="G13">
            <v>76850</v>
          </cell>
        </row>
        <row r="14">
          <cell r="B14" t="str">
            <v>AA.11124</v>
          </cell>
          <cell r="C14" t="str">
            <v>Phaùt röøng loaïi II, maät ñoä caây tieâu chuaån treân 100m² röøng &gt;3 ñeán &lt;=5 caây.</v>
          </cell>
          <cell r="D14" t="str">
            <v>100m²</v>
          </cell>
          <cell r="G14">
            <v>94697</v>
          </cell>
        </row>
        <row r="15">
          <cell r="B15" t="str">
            <v>AA.11125</v>
          </cell>
          <cell r="C15" t="str">
            <v>Phaùt röøng loaïi II, maät ñoä caây tieâu chuaån treân 100m² röøng &gt;5 caây.</v>
          </cell>
          <cell r="D15" t="str">
            <v>100m²</v>
          </cell>
          <cell r="G15">
            <v>119464</v>
          </cell>
        </row>
        <row r="16">
          <cell r="B16" t="str">
            <v>AA.11131</v>
          </cell>
          <cell r="C16" t="str">
            <v>Phaùt röøng loaïi III, maät ñoä caây tieâu chuaån treân 100m² röøng 0 caây.</v>
          </cell>
          <cell r="D16" t="str">
            <v>100m²</v>
          </cell>
          <cell r="G16">
            <v>50627</v>
          </cell>
        </row>
        <row r="17">
          <cell r="B17" t="str">
            <v>AA.11132</v>
          </cell>
          <cell r="C17" t="str">
            <v>Phaùt röøng loaïi III, maät ñoä caây tieâu chuaån treân 100m² röøng&gt;0 ñeán &lt;=2 caây.</v>
          </cell>
          <cell r="D17" t="str">
            <v>100m²</v>
          </cell>
          <cell r="G17">
            <v>72116</v>
          </cell>
        </row>
        <row r="18">
          <cell r="B18" t="str">
            <v>AA.11133</v>
          </cell>
          <cell r="C18" t="str">
            <v>Phaùt röøng loaïi III, maät ñoä caây tieâu chuaån treân 100m² röøng &gt;2 ñeán &lt;=3 caây.</v>
          </cell>
          <cell r="D18" t="str">
            <v>100m²</v>
          </cell>
          <cell r="G18">
            <v>83042</v>
          </cell>
        </row>
        <row r="19">
          <cell r="B19" t="str">
            <v>AA.11134</v>
          </cell>
          <cell r="C19" t="str">
            <v>Phaùt röøng loaïi III, maät ñoä caây tieâu chuaån treân 100m² röøng &gt;3 ñeán &lt;=5 caây.</v>
          </cell>
          <cell r="D19" t="str">
            <v>100m²</v>
          </cell>
          <cell r="G19">
            <v>100889</v>
          </cell>
        </row>
        <row r="20">
          <cell r="B20" t="str">
            <v>AA.11135</v>
          </cell>
          <cell r="C20" t="str">
            <v>Phaùt röøng loaïi III, maät ñoä caây tieâu chuaån treân 100m² röøng &gt;5 caây.</v>
          </cell>
          <cell r="D20" t="str">
            <v>100m²</v>
          </cell>
          <cell r="G20">
            <v>126020</v>
          </cell>
        </row>
        <row r="21">
          <cell r="B21" t="str">
            <v>AA.11141</v>
          </cell>
          <cell r="C21" t="str">
            <v>Phaùt röøng loaïi IV, maät ñoä tieâu chuaån traân 100m² röøng 0 caây.</v>
          </cell>
          <cell r="D21" t="str">
            <v>100m²</v>
          </cell>
          <cell r="G21">
            <v>55361</v>
          </cell>
        </row>
        <row r="22">
          <cell r="B22" t="str">
            <v>AA.11142</v>
          </cell>
          <cell r="C22" t="str">
            <v>Phaùt röøng loaïi IV, maät ñoä caây tieâu chuaån treân 100m² röøng &gt;0 ñeán &lt;=2 caây.</v>
          </cell>
          <cell r="D22" t="str">
            <v>100m²</v>
          </cell>
          <cell r="G22">
            <v>78307</v>
          </cell>
        </row>
        <row r="23">
          <cell r="B23" t="str">
            <v>AA.11143</v>
          </cell>
          <cell r="C23" t="str">
            <v>Phaùt röøng loaïi IV, maät ñoä caây tieâu chuaån treân 100m² röøng &gt;2 ñeán &lt;=3 caây.</v>
          </cell>
          <cell r="D23" t="str">
            <v>100m²</v>
          </cell>
          <cell r="G23">
            <v>90691</v>
          </cell>
        </row>
        <row r="24">
          <cell r="B24" t="str">
            <v>AA.11211</v>
          </cell>
          <cell r="C24" t="str">
            <v>Phaùt röøng taïo maët baèng baèng cô giôùi, maät ñoä tieâu chuaån treân 100m² röøng 0 caây.</v>
          </cell>
          <cell r="D24" t="str">
            <v>100m²</v>
          </cell>
          <cell r="G24">
            <v>2732</v>
          </cell>
          <cell r="H24">
            <v>16703</v>
          </cell>
        </row>
        <row r="25">
          <cell r="B25" t="str">
            <v>AA.11212</v>
          </cell>
          <cell r="C25" t="str">
            <v>Phaùt röøng taïo maët baèng baèng cô giôùi, maät ñoä tieâu chuaån treân 100m² röøng &gt;0 ñeán &lt;=2 caây.</v>
          </cell>
          <cell r="D25" t="str">
            <v>100m²</v>
          </cell>
          <cell r="G25">
            <v>4480</v>
          </cell>
          <cell r="H25">
            <v>23006</v>
          </cell>
        </row>
        <row r="26">
          <cell r="B26" t="str">
            <v>AA.11213</v>
          </cell>
          <cell r="C26" t="str">
            <v>Phaùt röøng taïo maët baèng baèng cô giôùi, maät ñoä tieâu chuaån treân 100m² röøng &gt;2 ñeán &lt;=3 caây.</v>
          </cell>
          <cell r="D26" t="str">
            <v>100m²</v>
          </cell>
          <cell r="G26">
            <v>10417</v>
          </cell>
          <cell r="H26">
            <v>28946</v>
          </cell>
        </row>
        <row r="27">
          <cell r="B27" t="str">
            <v>AA.11214</v>
          </cell>
          <cell r="C27" t="str">
            <v>Phaùt röøng taïo maët baèng baèng cô giôù, maät ñoä tieâu chuaån treân 100m² röøng &gt;3 ñeán &lt;=5 caây.</v>
          </cell>
          <cell r="D27" t="str">
            <v>100m²</v>
          </cell>
          <cell r="G27">
            <v>15224</v>
          </cell>
          <cell r="H27">
            <v>34401</v>
          </cell>
        </row>
        <row r="28">
          <cell r="B28" t="str">
            <v>AA.11215</v>
          </cell>
          <cell r="C28" t="str">
            <v>Phaùt röøng taïo maët baèng baèng cô giôùi, maät ñoä tieâu chuaån treân 100m² röøng &gt;5 caây.</v>
          </cell>
          <cell r="D28" t="str">
            <v>100m²</v>
          </cell>
          <cell r="G28">
            <v>19486</v>
          </cell>
          <cell r="H28">
            <v>37432</v>
          </cell>
        </row>
        <row r="29">
          <cell r="B29" t="str">
            <v>AA.12111</v>
          </cell>
          <cell r="C29" t="str">
            <v>Chaët caây ôû maët ñaát baèng phaúng, ñöôøng kính goác caây &gt;0 ñeán &lt;=20cm.</v>
          </cell>
          <cell r="D29" t="str">
            <v>caây</v>
          </cell>
          <cell r="G29">
            <v>4371</v>
          </cell>
        </row>
        <row r="30">
          <cell r="B30" t="str">
            <v>AA.12112</v>
          </cell>
          <cell r="C30" t="str">
            <v>Chaët caây ôû maët ñaát baèng phaúng, ñöôøng kính goác caây &gt;20 ñeán &lt;=30cm.</v>
          </cell>
          <cell r="D30" t="str">
            <v>caây</v>
          </cell>
          <cell r="G30">
            <v>8741</v>
          </cell>
        </row>
        <row r="31">
          <cell r="B31" t="str">
            <v>AA.12113</v>
          </cell>
          <cell r="C31" t="str">
            <v>Chaët caây ôû maët ñaát baèng phaúng, ñöôøng kính goác caây &gt;30 ñeán &lt;=40cm.</v>
          </cell>
          <cell r="D31" t="str">
            <v>caây</v>
          </cell>
          <cell r="G31">
            <v>17847</v>
          </cell>
        </row>
        <row r="32">
          <cell r="B32" t="str">
            <v>AA.12114</v>
          </cell>
          <cell r="C32" t="str">
            <v>Chaët caây ôû maët ñaát baèng phaúng, ñöôøng kính goác caây &gt;40 ñeán &lt;=50cm.</v>
          </cell>
          <cell r="D32" t="str">
            <v>caây</v>
          </cell>
          <cell r="G32">
            <v>33872</v>
          </cell>
        </row>
        <row r="33">
          <cell r="B33" t="str">
            <v>AA.12115</v>
          </cell>
          <cell r="C33" t="str">
            <v>Chaët caây ôû maët ñaát baèng phaúng, ñöôøng kính goác caây &gt;50 ñeán &lt;=60cm.</v>
          </cell>
          <cell r="D33" t="str">
            <v>caây</v>
          </cell>
          <cell r="G33">
            <v>73937</v>
          </cell>
        </row>
        <row r="34">
          <cell r="B34" t="str">
            <v>AA.12116</v>
          </cell>
          <cell r="C34" t="str">
            <v>Chaët caây ôû maët ñaát baèng phaúng, ñöôøng kính goác caây &gt;60 ñeán &lt;=70cm.</v>
          </cell>
          <cell r="D34" t="str">
            <v>caây</v>
          </cell>
          <cell r="G34">
            <v>177011</v>
          </cell>
        </row>
        <row r="35">
          <cell r="B35" t="str">
            <v>AA.12117</v>
          </cell>
          <cell r="C35" t="str">
            <v>Chaët caây ôû maët ñaát baèng phaúng, ñöôøng kính goác caây &gt;70cm.</v>
          </cell>
          <cell r="D35" t="str">
            <v>caây</v>
          </cell>
          <cell r="G35">
            <v>334354</v>
          </cell>
        </row>
        <row r="36">
          <cell r="B36" t="str">
            <v>AA.12121</v>
          </cell>
          <cell r="C36" t="str">
            <v>Chaët caây ôû söôøn doác, ñöôøng kính goác caây &lt;=20cm.</v>
          </cell>
          <cell r="D36" t="str">
            <v>caây</v>
          </cell>
          <cell r="G36">
            <v>5099</v>
          </cell>
        </row>
        <row r="37">
          <cell r="B37" t="str">
            <v>AA.12122</v>
          </cell>
          <cell r="C37" t="str">
            <v>Chaët caây ôû söôøn doác, ñöôøng kính goác caây &gt;20 ñeán &lt;=30cm.</v>
          </cell>
          <cell r="D37" t="str">
            <v>caây</v>
          </cell>
          <cell r="G37">
            <v>9834</v>
          </cell>
        </row>
        <row r="38">
          <cell r="B38" t="str">
            <v>AA.12123</v>
          </cell>
          <cell r="C38" t="str">
            <v>Chaët caây ôû söôøn doác, ñöôøng kính goác caây &gt;30 ñeán &lt;=40cm.</v>
          </cell>
          <cell r="D38" t="str">
            <v>caây</v>
          </cell>
          <cell r="G38">
            <v>20032</v>
          </cell>
        </row>
        <row r="39">
          <cell r="B39" t="str">
            <v>AA.12124</v>
          </cell>
          <cell r="C39" t="str">
            <v>Chaët caây ôû söôøn doác, ñöôøng kính goác caây &gt;40 ñeán &lt;=50cm.</v>
          </cell>
          <cell r="D39" t="str">
            <v>caây</v>
          </cell>
          <cell r="G39">
            <v>36786</v>
          </cell>
        </row>
        <row r="40">
          <cell r="B40" t="str">
            <v>AA.12125</v>
          </cell>
          <cell r="C40" t="str">
            <v>Chaët caây ôû söôøn doác, ñöôøng kính goác caây &gt;50 ñeán &lt;=60cm.</v>
          </cell>
          <cell r="D40" t="str">
            <v>caây</v>
          </cell>
          <cell r="G40">
            <v>103438</v>
          </cell>
        </row>
        <row r="41">
          <cell r="B41" t="str">
            <v>AA.12126</v>
          </cell>
          <cell r="C41" t="str">
            <v>Chaët caây ôû söôøn doác, ñöôøng kính goác caây &gt;60 ñeán &lt;=70cm.</v>
          </cell>
          <cell r="D41" t="str">
            <v>caây</v>
          </cell>
          <cell r="G41">
            <v>221446</v>
          </cell>
        </row>
        <row r="42">
          <cell r="B42" t="str">
            <v>AA.12127</v>
          </cell>
          <cell r="C42" t="str">
            <v>Chaët caây ôû söôøn doác, ñöôøng kính goác caây &gt;70cm.</v>
          </cell>
          <cell r="D42" t="str">
            <v>caây</v>
          </cell>
          <cell r="G42">
            <v>364220</v>
          </cell>
        </row>
        <row r="43">
          <cell r="B43" t="str">
            <v>AA.13111</v>
          </cell>
          <cell r="C43" t="str">
            <v>Ñaøo goác caây, ñöôøng kính goác caây &lt;=20cm.</v>
          </cell>
          <cell r="D43" t="str">
            <v>caây</v>
          </cell>
          <cell r="G43">
            <v>7284</v>
          </cell>
        </row>
        <row r="44">
          <cell r="B44" t="str">
            <v>AA.13112</v>
          </cell>
          <cell r="C44" t="str">
            <v>Ñaøo goác caây, ñöôøng kính goác caây &gt;20 ñeán &lt;=30cm.</v>
          </cell>
          <cell r="D44" t="str">
            <v>caây</v>
          </cell>
          <cell r="G44">
            <v>13476</v>
          </cell>
        </row>
        <row r="45">
          <cell r="B45" t="str">
            <v>AA.13113</v>
          </cell>
          <cell r="C45" t="str">
            <v>Ñaøo goác caây, ñöôøng kính goác caây &gt;30 ñeán &lt;=40cm.</v>
          </cell>
          <cell r="D45" t="str">
            <v>caây</v>
          </cell>
          <cell r="G45">
            <v>25495</v>
          </cell>
        </row>
        <row r="46">
          <cell r="B46" t="str">
            <v>AA.13114</v>
          </cell>
          <cell r="C46" t="str">
            <v>Ñaøo goác caây, ñöôøng kính goác caây &gt;40 ñeán &lt;=50cm.</v>
          </cell>
          <cell r="D46" t="str">
            <v>caây</v>
          </cell>
          <cell r="G46">
            <v>49170</v>
          </cell>
        </row>
        <row r="47">
          <cell r="B47" t="str">
            <v>AA.13115</v>
          </cell>
          <cell r="C47" t="str">
            <v>Ñaøo goác caây, ñöôøng kính goác caây &gt;50 ñeán &lt;=60cm.</v>
          </cell>
          <cell r="D47" t="str">
            <v>caây</v>
          </cell>
          <cell r="G47">
            <v>118007</v>
          </cell>
        </row>
        <row r="48">
          <cell r="B48" t="str">
            <v>AA.13116</v>
          </cell>
          <cell r="C48" t="str">
            <v>Ñaøo goác caây, ñöôøng kính goác caây &gt;60 ñeán &lt;=70cm.</v>
          </cell>
          <cell r="D48" t="str">
            <v>caây</v>
          </cell>
          <cell r="G48">
            <v>221446</v>
          </cell>
        </row>
        <row r="49">
          <cell r="B49" t="str">
            <v>AA.13117</v>
          </cell>
          <cell r="C49" t="str">
            <v>Ñaøo goác caây, ñöôøng kính goác caây &gt;70cm.</v>
          </cell>
          <cell r="D49" t="str">
            <v>caây</v>
          </cell>
          <cell r="G49">
            <v>398092</v>
          </cell>
        </row>
        <row r="50">
          <cell r="B50" t="str">
            <v>AA.13211</v>
          </cell>
          <cell r="C50" t="str">
            <v>Ñaøo buïi döøa nöôùc ñöôøng kính &lt;=30cm</v>
          </cell>
          <cell r="D50" t="str">
            <v>buïi</v>
          </cell>
          <cell r="G50">
            <v>19304</v>
          </cell>
        </row>
        <row r="51">
          <cell r="B51" t="str">
            <v>AA.13212</v>
          </cell>
          <cell r="C51" t="str">
            <v>Ñaøo buïi döøa nöôùc ñöôøng kính &gt;30cm</v>
          </cell>
          <cell r="D51" t="str">
            <v>buïi</v>
          </cell>
          <cell r="G51">
            <v>27317</v>
          </cell>
        </row>
        <row r="52">
          <cell r="B52" t="str">
            <v>AA.13221</v>
          </cell>
          <cell r="C52" t="str">
            <v>Ñaøo buïi tre ñöôøng kính &lt;=50cm</v>
          </cell>
          <cell r="D52" t="str">
            <v>buïi</v>
          </cell>
          <cell r="G52">
            <v>38243</v>
          </cell>
        </row>
        <row r="53">
          <cell r="B53" t="str">
            <v>AA.13222</v>
          </cell>
          <cell r="C53" t="str">
            <v>Ñaøo buïi tre ñöôøng kính &gt;50 ñeán &lt;=80cm</v>
          </cell>
          <cell r="D53" t="str">
            <v>buïi</v>
          </cell>
          <cell r="G53">
            <v>243299</v>
          </cell>
        </row>
        <row r="54">
          <cell r="B54" t="str">
            <v>AA.13223</v>
          </cell>
          <cell r="C54" t="str">
            <v>Ñaøo buïi tre ñöôøng kính &gt;80cm</v>
          </cell>
          <cell r="D54" t="str">
            <v>buïi</v>
          </cell>
          <cell r="G54">
            <v>437792</v>
          </cell>
        </row>
        <row r="55">
          <cell r="B55" t="str">
            <v>AA.21111</v>
          </cell>
          <cell r="C55" t="str">
            <v>Phaù dôõ keát caáu gaïch ñaù, töôøng gaïch.</v>
          </cell>
          <cell r="D55" t="str">
            <v>m³</v>
          </cell>
          <cell r="G55">
            <v>53280</v>
          </cell>
        </row>
        <row r="56">
          <cell r="B56" t="str">
            <v>AA.21112</v>
          </cell>
          <cell r="C56" t="str">
            <v>Phaù dôõ keát caáu gaïch ñaù, töôøng ñaù.</v>
          </cell>
          <cell r="D56" t="str">
            <v>m³</v>
          </cell>
          <cell r="G56">
            <v>59990</v>
          </cell>
        </row>
        <row r="57">
          <cell r="B57" t="str">
            <v>AA.21121</v>
          </cell>
          <cell r="C57" t="str">
            <v>Phaù dôõ keát caáu gaïch ñaù, beâ toâng gaïch vôõ, neàn.</v>
          </cell>
          <cell r="D57" t="str">
            <v>m³</v>
          </cell>
          <cell r="G57">
            <v>65910</v>
          </cell>
        </row>
        <row r="58">
          <cell r="B58" t="str">
            <v>AA.21122</v>
          </cell>
          <cell r="C58" t="str">
            <v>Phaù dôõ keát caáu gaïch ñaù, beâ toâng gaïch vôõ, moùng.</v>
          </cell>
          <cell r="D58" t="str">
            <v>m³</v>
          </cell>
          <cell r="G58">
            <v>79329</v>
          </cell>
        </row>
        <row r="59">
          <cell r="B59" t="str">
            <v>AA.21131</v>
          </cell>
          <cell r="C59" t="str">
            <v>Phaù dôõ keát caáu gaïch ñaù, beâ toâng than xæ.</v>
          </cell>
          <cell r="D59" t="str">
            <v>m³</v>
          </cell>
          <cell r="G59">
            <v>71830</v>
          </cell>
        </row>
        <row r="60">
          <cell r="B60" t="str">
            <v>AA.21211</v>
          </cell>
          <cell r="C60" t="str">
            <v>Phaù dôõ keát caáu beâ toâng taûng rôøi</v>
          </cell>
          <cell r="D60" t="str">
            <v>m³</v>
          </cell>
          <cell r="G60">
            <v>81302</v>
          </cell>
        </row>
        <row r="61">
          <cell r="B61" t="str">
            <v>AA.21221</v>
          </cell>
          <cell r="C61" t="str">
            <v>Phaù dôõ keát caáu beâ toâng neàn, moùng khoâng coù coát theùp.</v>
          </cell>
          <cell r="D61" t="str">
            <v>m³</v>
          </cell>
          <cell r="G61">
            <v>140503</v>
          </cell>
        </row>
        <row r="62">
          <cell r="B62" t="str">
            <v>AA.21222</v>
          </cell>
          <cell r="C62" t="str">
            <v>Phaù dôõ keát caáu beâ toâng neàn, moùng coù coát theùp.</v>
          </cell>
          <cell r="D62" t="str">
            <v>m³</v>
          </cell>
          <cell r="G62">
            <v>201282</v>
          </cell>
        </row>
        <row r="63">
          <cell r="B63" t="str">
            <v>AA.21231</v>
          </cell>
          <cell r="C63" t="str">
            <v>Phaù dôõ keát caáu beâ toâng töôøng.</v>
          </cell>
          <cell r="D63" t="str">
            <v>m³</v>
          </cell>
          <cell r="G63">
            <v>185495</v>
          </cell>
        </row>
        <row r="64">
          <cell r="B64" t="str">
            <v>AA.21241</v>
          </cell>
          <cell r="C64" t="str">
            <v>Phaù dôõ keát caáu beâ toâng coät.</v>
          </cell>
          <cell r="D64" t="str">
            <v>m³</v>
          </cell>
          <cell r="G64">
            <v>217069</v>
          </cell>
        </row>
        <row r="65">
          <cell r="B65" t="str">
            <v>AA.21251</v>
          </cell>
          <cell r="C65" t="str">
            <v>Phaù dôõ keát caáu beâ toâng xaø daàm.</v>
          </cell>
          <cell r="D65" t="str">
            <v>m³</v>
          </cell>
          <cell r="G65">
            <v>256536</v>
          </cell>
        </row>
        <row r="66">
          <cell r="B66" t="str">
            <v>AA.21311</v>
          </cell>
          <cell r="C66" t="str">
            <v>Phaù dôõ neàn xi maêng khoâng coù coát theùp.</v>
          </cell>
          <cell r="D66" t="str">
            <v>m²</v>
          </cell>
          <cell r="G66">
            <v>1184</v>
          </cell>
        </row>
        <row r="67">
          <cell r="B67" t="str">
            <v>AA.21312</v>
          </cell>
          <cell r="C67" t="str">
            <v>Phaù dôõ neàn xi maêng coù coát theùp.</v>
          </cell>
          <cell r="D67" t="str">
            <v>m²</v>
          </cell>
          <cell r="G67">
            <v>1973</v>
          </cell>
        </row>
        <row r="68">
          <cell r="B68" t="str">
            <v>AA.21321</v>
          </cell>
          <cell r="C68" t="str">
            <v>Phaù dôõ neàn gaïch laù nem.</v>
          </cell>
          <cell r="D68" t="str">
            <v>m²</v>
          </cell>
          <cell r="G68">
            <v>2763</v>
          </cell>
        </row>
        <row r="69">
          <cell r="B69" t="str">
            <v>AA.21322</v>
          </cell>
          <cell r="C69" t="str">
            <v>Phaù dôõ neàn gaïch xi maêng.</v>
          </cell>
          <cell r="D69" t="str">
            <v>m²</v>
          </cell>
          <cell r="G69">
            <v>3157</v>
          </cell>
        </row>
        <row r="70">
          <cell r="B70" t="str">
            <v>AA.21323</v>
          </cell>
          <cell r="C70" t="str">
            <v>Phaù dôõ neàn gaïch chæ.</v>
          </cell>
          <cell r="D70" t="str">
            <v>m²</v>
          </cell>
          <cell r="G70">
            <v>2368</v>
          </cell>
        </row>
        <row r="71">
          <cell r="B71" t="str">
            <v>AA.21331</v>
          </cell>
          <cell r="C71" t="str">
            <v>Phaù dôõ ñan beâ toâng.</v>
          </cell>
          <cell r="D71" t="str">
            <v>m²</v>
          </cell>
          <cell r="G71">
            <v>3552</v>
          </cell>
        </row>
        <row r="72">
          <cell r="B72" t="str">
            <v>AA.21411</v>
          </cell>
          <cell r="C72" t="str">
            <v>Phaù dôõ keát caáu maët ñöôøng caáp phoái.</v>
          </cell>
          <cell r="D72" t="str">
            <v>m³</v>
          </cell>
          <cell r="G72">
            <v>58806</v>
          </cell>
        </row>
        <row r="73">
          <cell r="B73" t="str">
            <v>AA.21421</v>
          </cell>
          <cell r="C73" t="str">
            <v>Phaù dôõ keát caáu maët ñöôøng ñaù daêm.</v>
          </cell>
          <cell r="D73" t="str">
            <v>m³</v>
          </cell>
          <cell r="G73">
            <v>63937</v>
          </cell>
        </row>
        <row r="74">
          <cell r="B74" t="str">
            <v>AA.21431</v>
          </cell>
          <cell r="C74" t="str">
            <v>Phaù dôõ keát caáu maët ñöôøng ñaù daêm nhöïa.</v>
          </cell>
          <cell r="D74" t="str">
            <v>m³</v>
          </cell>
          <cell r="G74">
            <v>75382</v>
          </cell>
        </row>
        <row r="75">
          <cell r="B75" t="str">
            <v>AA.21441</v>
          </cell>
          <cell r="C75" t="str">
            <v>Phaù dôõ keát caáu maët ñöôøng beâ toâng apphan</v>
          </cell>
          <cell r="D75" t="str">
            <v>m³</v>
          </cell>
          <cell r="G75">
            <v>88801</v>
          </cell>
        </row>
        <row r="76">
          <cell r="B76" t="str">
            <v>AA.21451</v>
          </cell>
          <cell r="C76" t="str">
            <v>Phaù dôõ keát caáu maët ñöôøng beâ toâng xi maêng.</v>
          </cell>
          <cell r="D76" t="str">
            <v>m³</v>
          </cell>
          <cell r="G76">
            <v>138924</v>
          </cell>
        </row>
        <row r="77">
          <cell r="B77" t="str">
            <v>AA.21511</v>
          </cell>
          <cell r="C77" t="str">
            <v>Phaù dôõ haøng raøo song saét loaïi ñôn giaûn.</v>
          </cell>
          <cell r="D77" t="str">
            <v>m²</v>
          </cell>
          <cell r="G77">
            <v>3157</v>
          </cell>
        </row>
        <row r="78">
          <cell r="B78" t="str">
            <v>AA.21512</v>
          </cell>
          <cell r="C78" t="str">
            <v>Phaù dôõ haøng raøo song saét loaïi phöùc taïp.</v>
          </cell>
          <cell r="D78" t="str">
            <v>m²</v>
          </cell>
          <cell r="G78">
            <v>3789</v>
          </cell>
        </row>
        <row r="79">
          <cell r="B79" t="str">
            <v>AA.21611</v>
          </cell>
          <cell r="C79" t="str">
            <v>Phaù dôõ caùc keát caáu döôùi nöôùc, keát caáu gaïch ñaù</v>
          </cell>
          <cell r="D79" t="str">
            <v>m³</v>
          </cell>
          <cell r="G79">
            <v>73409</v>
          </cell>
        </row>
        <row r="80">
          <cell r="B80" t="str">
            <v>AA.21612</v>
          </cell>
          <cell r="C80" t="str">
            <v>Phaù dôõ caùc keát caáu döôùi nöôùc, keát caáu beâ toâng khoâng coù coát theùp.</v>
          </cell>
          <cell r="D80" t="str">
            <v>m³</v>
          </cell>
          <cell r="G80">
            <v>181548</v>
          </cell>
        </row>
        <row r="81">
          <cell r="B81" t="str">
            <v>AA.21613</v>
          </cell>
          <cell r="C81" t="str">
            <v>Phaù dôõ caùc keát caáu döôùi nöôùc, keát caáu beâ toâng coù coát theùp.</v>
          </cell>
          <cell r="D81" t="str">
            <v>m³</v>
          </cell>
          <cell r="G81">
            <v>301923</v>
          </cell>
        </row>
        <row r="82">
          <cell r="B82" t="str">
            <v>AA.22111</v>
          </cell>
          <cell r="C82" t="str">
            <v>Phaù dôõ beâ toâng coù coát theùp baèng buùa caên.</v>
          </cell>
          <cell r="D82" t="str">
            <v>m³</v>
          </cell>
          <cell r="F82">
            <v>9750</v>
          </cell>
          <cell r="G82">
            <v>23680</v>
          </cell>
          <cell r="H82">
            <v>106352</v>
          </cell>
        </row>
        <row r="83">
          <cell r="B83" t="str">
            <v>AA.22112</v>
          </cell>
          <cell r="C83" t="str">
            <v>Phaù dôõ beâ toâng khoâng coát theùp baèng buùa caên.</v>
          </cell>
          <cell r="D83" t="str">
            <v>m³</v>
          </cell>
          <cell r="G83">
            <v>19734</v>
          </cell>
          <cell r="H83">
            <v>70780</v>
          </cell>
        </row>
        <row r="84">
          <cell r="B84" t="str">
            <v>AA.22121</v>
          </cell>
          <cell r="C84" t="str">
            <v>Phaù dôõ beâ toâng gaïch ñaù baèng buùa caên.</v>
          </cell>
          <cell r="D84" t="str">
            <v>m³</v>
          </cell>
          <cell r="G84">
            <v>7893</v>
          </cell>
          <cell r="H84">
            <v>43351</v>
          </cell>
        </row>
        <row r="85">
          <cell r="B85" t="str">
            <v>AA.22211</v>
          </cell>
          <cell r="C85" t="str">
            <v>Phaù dôõ beâ toâng coù coát theùp baèng maùy khoan.</v>
          </cell>
          <cell r="D85" t="str">
            <v>m³</v>
          </cell>
          <cell r="F85">
            <v>9750</v>
          </cell>
          <cell r="G85">
            <v>79723</v>
          </cell>
          <cell r="H85">
            <v>77567</v>
          </cell>
        </row>
        <row r="86">
          <cell r="B86" t="str">
            <v>AA.22212</v>
          </cell>
          <cell r="C86" t="str">
            <v>Phaù dôõ beâ toâng khoâng coù coát theùp baèng maùy khoan.</v>
          </cell>
          <cell r="D86" t="str">
            <v>m³</v>
          </cell>
          <cell r="G86">
            <v>74198</v>
          </cell>
          <cell r="H86">
            <v>36688</v>
          </cell>
        </row>
        <row r="87">
          <cell r="B87" t="str">
            <v>AA.22221</v>
          </cell>
          <cell r="C87" t="str">
            <v>Phaù dôõ gaïch ñaù baèng maùy khoan.</v>
          </cell>
          <cell r="D87" t="str">
            <v>m³</v>
          </cell>
          <cell r="G87">
            <v>65121</v>
          </cell>
          <cell r="H87">
            <v>33121</v>
          </cell>
        </row>
        <row r="88">
          <cell r="B88" t="str">
            <v>AA.22310</v>
          </cell>
          <cell r="C88" t="str">
            <v>Phaù dôõ beâ toâng ñaäp ñaàu coïc khoan nhoài treân caïn.</v>
          </cell>
          <cell r="D88" t="str">
            <v>m³</v>
          </cell>
          <cell r="F88">
            <v>7800</v>
          </cell>
          <cell r="G88">
            <v>30609</v>
          </cell>
          <cell r="H88">
            <v>250233</v>
          </cell>
        </row>
        <row r="89">
          <cell r="B89" t="str">
            <v>AA.22320</v>
          </cell>
          <cell r="C89" t="str">
            <v>Phaù dôõ beâ toâng ñaäp ñaàu coïc khoan nhoài döôùi nöôùc.</v>
          </cell>
          <cell r="D89" t="str">
            <v>m³</v>
          </cell>
          <cell r="F89">
            <v>9750</v>
          </cell>
          <cell r="G89">
            <v>44638</v>
          </cell>
          <cell r="H89">
            <v>347008</v>
          </cell>
        </row>
        <row r="90">
          <cell r="B90" t="str">
            <v>AA.22411</v>
          </cell>
          <cell r="C90" t="str">
            <v>Caøo boùc lôùp maët ñöôøng beâ toâng Asphalt, chieàu daøy lôùp boùc &lt;=3cm.</v>
          </cell>
          <cell r="D90" t="str">
            <v>100m²</v>
          </cell>
          <cell r="F90">
            <v>11550</v>
          </cell>
          <cell r="G90">
            <v>75671</v>
          </cell>
          <cell r="H90">
            <v>1158045</v>
          </cell>
        </row>
        <row r="91">
          <cell r="B91" t="str">
            <v>AA.22412</v>
          </cell>
          <cell r="C91" t="str">
            <v>Caøo boùc lôùp maët ñöôøng beâ toâng Asphalt, chieàu daøy lôùp boùc &gt;3 ñeán &lt;=4cm.</v>
          </cell>
          <cell r="D91" t="str">
            <v>100m²</v>
          </cell>
          <cell r="F91">
            <v>15510</v>
          </cell>
          <cell r="G91">
            <v>88425</v>
          </cell>
          <cell r="H91">
            <v>1270199</v>
          </cell>
        </row>
        <row r="92">
          <cell r="B92" t="str">
            <v>AA.22413</v>
          </cell>
          <cell r="C92" t="str">
            <v>Caøo boùc lôùp maët ñöôøng beâ toâng Asphalt, chieàu daøy lôùp boùc &gt;4 ñeán &lt;=5cm.</v>
          </cell>
          <cell r="D92" t="str">
            <v>100m²</v>
          </cell>
          <cell r="F92">
            <v>21450</v>
          </cell>
          <cell r="G92">
            <v>102879</v>
          </cell>
          <cell r="H92">
            <v>1402512</v>
          </cell>
        </row>
        <row r="93">
          <cell r="B93" t="str">
            <v>AA.22414</v>
          </cell>
          <cell r="C93" t="str">
            <v>Caøo boùc lôùp maët ñöôøng beâ toâng Asphalt, chieàu daøy lôùp boùc &gt;5 ñeán &lt;=6cm.</v>
          </cell>
          <cell r="D93" t="str">
            <v>100m²</v>
          </cell>
          <cell r="F93">
            <v>28050</v>
          </cell>
          <cell r="G93">
            <v>119884</v>
          </cell>
          <cell r="H93">
            <v>1541751</v>
          </cell>
        </row>
        <row r="94">
          <cell r="B94" t="str">
            <v>AA.22415</v>
          </cell>
          <cell r="C94" t="str">
            <v>Caøo boùc lôùp maët ñöôøng beâ toâng Asphalt, chieàu daøy lôùp boùc &gt;6 ñeán &lt;=7cm.</v>
          </cell>
          <cell r="D94" t="str">
            <v>100m²</v>
          </cell>
          <cell r="F94">
            <v>37950</v>
          </cell>
          <cell r="G94">
            <v>139439</v>
          </cell>
          <cell r="H94">
            <v>1693599</v>
          </cell>
        </row>
        <row r="95">
          <cell r="B95" t="str">
            <v>AA.23111</v>
          </cell>
          <cell r="C95" t="str">
            <v>Vaän chuyeån pheá thaûi tieáp 1000m baèng  oâ toâ 7T, chieàu daøy lôùp caét &lt;=3cm</v>
          </cell>
          <cell r="D95" t="str">
            <v>100m²</v>
          </cell>
          <cell r="H95">
            <v>10580</v>
          </cell>
        </row>
        <row r="96">
          <cell r="B96" t="str">
            <v>AA.23112</v>
          </cell>
          <cell r="C96" t="str">
            <v>Vaän chuyeån pheá thaûi tieáp 1000m baèng  oâ toâ 7T, chieàu daøy lôùp caét &gt;3 ñeán &lt;=4cm</v>
          </cell>
          <cell r="D96" t="str">
            <v>100m²</v>
          </cell>
          <cell r="H96">
            <v>13692</v>
          </cell>
        </row>
        <row r="97">
          <cell r="B97" t="str">
            <v>AA.23113</v>
          </cell>
          <cell r="C97" t="str">
            <v>Vaän chuyeån pheá thaûi tieáp 1000m baèng  oâ toâ 7T, chieàu daøy lôùp caét &gt;4 ñeán &lt;=5cm</v>
          </cell>
          <cell r="D97" t="str">
            <v>100m²</v>
          </cell>
          <cell r="H97">
            <v>17426</v>
          </cell>
        </row>
        <row r="98">
          <cell r="B98" t="str">
            <v>AA.23114</v>
          </cell>
          <cell r="C98" t="str">
            <v>Vaän chuyeån pheá thaûi tieáp 1000m baèng  oâ toâ 7T, chieàu daøy lôùp caét &gt;5 ñeán &lt;=6cm</v>
          </cell>
          <cell r="D98" t="str">
            <v>100m²</v>
          </cell>
          <cell r="H98">
            <v>20538</v>
          </cell>
        </row>
        <row r="99">
          <cell r="B99" t="str">
            <v>AA.23115</v>
          </cell>
          <cell r="C99" t="str">
            <v>Vaän chuyeån pheá thaûi tieáp 1000m baèng  oâ toâ 7T, chieàu daøy lôùp caét &gt;6 ñeán &lt;=7cm</v>
          </cell>
          <cell r="D99" t="str">
            <v>100m²</v>
          </cell>
          <cell r="H99">
            <v>27384</v>
          </cell>
        </row>
        <row r="100">
          <cell r="B100" t="str">
            <v>AB.11122</v>
          </cell>
          <cell r="C100" t="str">
            <v>Vaän chuyeån tieáp buøn laãn raùc</v>
          </cell>
          <cell r="D100" t="str">
            <v>m³</v>
          </cell>
          <cell r="G100">
            <v>510</v>
          </cell>
        </row>
        <row r="101">
          <cell r="B101" t="str">
            <v>AB.11124</v>
          </cell>
          <cell r="C101" t="str">
            <v>Vaän chuyeån tieáp buøn loûng</v>
          </cell>
          <cell r="D101" t="str">
            <v>m³</v>
          </cell>
          <cell r="G101">
            <v>2404</v>
          </cell>
        </row>
        <row r="102">
          <cell r="B102" t="str">
            <v>AB.52111</v>
          </cell>
          <cell r="C102" t="str">
            <v>Xuùc ñaù sau noå mìn leân phöông tieän vaän chuyeån, baèng maùy ñaøo &lt;=0,8m³.</v>
          </cell>
          <cell r="D102" t="str">
            <v>100m³ ñaù nguyeân khai</v>
          </cell>
          <cell r="G102">
            <v>71041</v>
          </cell>
          <cell r="H102">
            <v>735798</v>
          </cell>
        </row>
        <row r="103">
          <cell r="B103" t="str">
            <v>AB.52121</v>
          </cell>
          <cell r="C103" t="str">
            <v>Xuùc ñaù sau noå mìn leân phöông tieän vaän chuyeån, baèng maùy ñaøo &lt;=1,25m³.</v>
          </cell>
          <cell r="D103" t="str">
            <v>100m³ ñaù nguyeân khai</v>
          </cell>
          <cell r="G103">
            <v>71041</v>
          </cell>
          <cell r="H103">
            <v>877028</v>
          </cell>
        </row>
        <row r="104">
          <cell r="B104" t="str">
            <v>AB.52131</v>
          </cell>
          <cell r="C104" t="str">
            <v>Xuùc ñaù sau noå mìn leân phöông tieän vaän chuyeån, baèng maùy ñaøo &lt;=1,6m³.</v>
          </cell>
          <cell r="D104" t="str">
            <v>100m³ ñaù nguyeân khai</v>
          </cell>
          <cell r="G104">
            <v>71041</v>
          </cell>
          <cell r="H104">
            <v>912968</v>
          </cell>
        </row>
        <row r="105">
          <cell r="B105" t="str">
            <v>AB.52141</v>
          </cell>
          <cell r="C105" t="str">
            <v>Xuùc ñaù sau noå mìn leân phöông tieän vaän chuyeån, baèng maùy ñaøo &lt;=2,3m³.</v>
          </cell>
          <cell r="D105" t="str">
            <v>100m³ ñaù nguyeân khai</v>
          </cell>
          <cell r="G105">
            <v>71041</v>
          </cell>
          <cell r="H105">
            <v>997084</v>
          </cell>
        </row>
        <row r="106">
          <cell r="B106" t="str">
            <v>AB.52151</v>
          </cell>
          <cell r="C106" t="str">
            <v>Xuùc ñaù sau noå mìn leân phöông tieän vaän chuyeån, baèng maùy ñaøo &lt;=3,6m³.</v>
          </cell>
          <cell r="D106" t="str">
            <v>100m³ ñaù nguyeân khai</v>
          </cell>
          <cell r="G106">
            <v>71041</v>
          </cell>
          <cell r="H106">
            <v>1219646</v>
          </cell>
        </row>
        <row r="107">
          <cell r="B107" t="str">
            <v>AB.53111</v>
          </cell>
          <cell r="C107" t="str">
            <v>Vaän chuyeån ñaù  baèng oâ toâ töï ñoå 5 taán trong phaïm vi &lt;=300m.</v>
          </cell>
          <cell r="D107" t="str">
            <v>100m³ ñaù nguyeân khai</v>
          </cell>
          <cell r="H107">
            <v>677127</v>
          </cell>
        </row>
        <row r="108">
          <cell r="B108" t="str">
            <v>AB.53121</v>
          </cell>
          <cell r="C108" t="str">
            <v>Vaän chuyeån ñaù  baèng oâ toâ töï ñoå 7 taán trong phaïm vi &lt;=300m.</v>
          </cell>
          <cell r="D108" t="str">
            <v>100m³ ñaù nguyeân khai</v>
          </cell>
          <cell r="H108">
            <v>756181</v>
          </cell>
        </row>
        <row r="109">
          <cell r="B109" t="str">
            <v>AB.53131</v>
          </cell>
          <cell r="C109" t="str">
            <v>Vaän chuyeån ñaù  baèng oâ toâ töï ñoå 10 taán trong phaïm vi &lt;=300m.</v>
          </cell>
          <cell r="D109" t="str">
            <v>100m³ ñaù nguyeân khai</v>
          </cell>
          <cell r="H109">
            <v>717635</v>
          </cell>
        </row>
        <row r="110">
          <cell r="B110" t="str">
            <v>AB.53141</v>
          </cell>
          <cell r="C110" t="str">
            <v>Vaän chuyeån ñaù  baèng oâ toâ töï ñoå 12 taán trong phaïm vi &lt;=300m.</v>
          </cell>
          <cell r="D110" t="str">
            <v>100m³ ñaù nguyeân khai</v>
          </cell>
          <cell r="H110">
            <v>702650</v>
          </cell>
        </row>
        <row r="111">
          <cell r="B111" t="str">
            <v>AB.53151</v>
          </cell>
          <cell r="C111" t="str">
            <v>Vaän chuyeån ñaù  baèng oâ toâ töï ñoå 22 taán trong phaïm vi &lt;=300m.</v>
          </cell>
          <cell r="D111" t="str">
            <v>100m³ ñaù nguyeân khai</v>
          </cell>
          <cell r="H111">
            <v>640122</v>
          </cell>
        </row>
        <row r="112">
          <cell r="B112" t="str">
            <v>AB.53161</v>
          </cell>
          <cell r="C112" t="str">
            <v>Vaän chuyeån ñaù  baèng oâ toâ töï ñoå 27 taán trong phaïm vi &lt;=300m.</v>
          </cell>
          <cell r="D112" t="str">
            <v>100m³ ñaù nguyeân khai</v>
          </cell>
          <cell r="H112">
            <v>663335</v>
          </cell>
        </row>
        <row r="113">
          <cell r="B113" t="str">
            <v>AB.53211</v>
          </cell>
          <cell r="C113" t="str">
            <v>Vaän chuyeån ñaù  baèng oâ toâ töï ñoå 5 taán trong phaïm vi &gt;300 ñeán &lt;=500m.</v>
          </cell>
          <cell r="D113" t="str">
            <v>100m³ ñaù nguyeân khai</v>
          </cell>
          <cell r="H113">
            <v>728747</v>
          </cell>
        </row>
        <row r="114">
          <cell r="B114" t="str">
            <v>AB.53221</v>
          </cell>
          <cell r="C114" t="str">
            <v>Vaän chuyeån ñaù  baèng oâ toâ töï ñoå 7 taán trong phaïm vi &gt;300 ñeán &lt;=500m.</v>
          </cell>
          <cell r="D114" t="str">
            <v>100m³ ñaù nguyeân khai</v>
          </cell>
          <cell r="H114">
            <v>886879</v>
          </cell>
        </row>
        <row r="115">
          <cell r="B115" t="str">
            <v>AB.53231</v>
          </cell>
          <cell r="C115" t="str">
            <v>Vaän chuyeån ñaù  baèng oâ toâ töï ñoå 10 taán trong phaïm vi &gt;300 ñeán &lt;=500m.</v>
          </cell>
          <cell r="D115" t="str">
            <v>100m³ ñaù nguyeân khai</v>
          </cell>
          <cell r="H115">
            <v>794919</v>
          </cell>
        </row>
        <row r="116">
          <cell r="B116" t="str">
            <v>AB.53241</v>
          </cell>
          <cell r="C116" t="str">
            <v>Vaän chuyeån ñaù  baèng oâ toâ töï ñoå 12 taán trong phaïm vi &gt;300 ñeán &lt;=500m.</v>
          </cell>
          <cell r="D116" t="str">
            <v>100m³ ñaù nguyeân khai</v>
          </cell>
          <cell r="H116">
            <v>787453</v>
          </cell>
        </row>
        <row r="117">
          <cell r="B117" t="str">
            <v>AB.53251</v>
          </cell>
          <cell r="C117" t="str">
            <v>Vaän chuyeån ñaù  baèng oâ toâ töï ñoå 22 taán trong phaïm vi &gt;300 ñeán &lt;=500m.</v>
          </cell>
          <cell r="D117" t="str">
            <v>100m³ ñaù nguyeân khai</v>
          </cell>
          <cell r="H117">
            <v>672570</v>
          </cell>
        </row>
        <row r="118">
          <cell r="B118" t="str">
            <v>AB.53261</v>
          </cell>
          <cell r="C118" t="str">
            <v>Vaän chuyeån ñaù  baèng oâ toâ töï ñoå 27 taán trong phaïm vi &gt;300 ñeán &lt;=500m.</v>
          </cell>
          <cell r="D118" t="str">
            <v>100m³ ñaù nguyeân khai</v>
          </cell>
          <cell r="H118">
            <v>697192</v>
          </cell>
        </row>
        <row r="119">
          <cell r="B119" t="str">
            <v>AB.53311</v>
          </cell>
          <cell r="C119" t="str">
            <v>Vaän chuyeån ñaù  baèng oâ toâ töï ñoå 5 taán trong phaïm vi &gt;500 ñeán &lt;=700m.</v>
          </cell>
          <cell r="D119" t="str">
            <v>100m³ ñaù nguyeân khai</v>
          </cell>
          <cell r="H119">
            <v>741760</v>
          </cell>
        </row>
        <row r="120">
          <cell r="B120" t="str">
            <v>AB.53321</v>
          </cell>
          <cell r="C120" t="str">
            <v>Vaän chuyeån ñaù  baèng oâ toâ töï ñoå 7 taán trong phaïm vi &gt;500 ñeán &lt;=700m.</v>
          </cell>
          <cell r="D120" t="str">
            <v>100m³ ñaù nguyeân khai</v>
          </cell>
          <cell r="H120">
            <v>978990</v>
          </cell>
        </row>
        <row r="121">
          <cell r="B121" t="str">
            <v>AB.53331</v>
          </cell>
          <cell r="C121" t="str">
            <v>Vaän chuyeån ñaù  baèng oâ toâ töï ñoå 10 taán trong phaïm vi &gt;500 ñeán &lt;=700m.</v>
          </cell>
          <cell r="D121" t="str">
            <v>100m³ ñaù nguyeân khai</v>
          </cell>
          <cell r="H121">
            <v>884715</v>
          </cell>
        </row>
        <row r="122">
          <cell r="B122" t="str">
            <v>AB.53341</v>
          </cell>
          <cell r="C122" t="str">
            <v>Vaän chuyeån ñaù  baèng oâ toâ töï ñoå 12 taán trong phaïm vi &gt;500 ñeán &lt;=700m.</v>
          </cell>
          <cell r="D122" t="str">
            <v>100m³ ñaù nguyeân khai</v>
          </cell>
          <cell r="H122">
            <v>880332</v>
          </cell>
        </row>
        <row r="123">
          <cell r="B123" t="str">
            <v>AB.53351</v>
          </cell>
          <cell r="C123" t="str">
            <v>Vaän chuyeån ñaù  baèng oâ toâ töï ñoå 22 taán trong phaïm vi &gt;500 ñeán &lt;=700m.</v>
          </cell>
          <cell r="D123" t="str">
            <v>100m³ ñaù nguyeân khai</v>
          </cell>
          <cell r="H123">
            <v>771883</v>
          </cell>
        </row>
        <row r="124">
          <cell r="B124" t="str">
            <v>AB.53361</v>
          </cell>
          <cell r="C124" t="str">
            <v>Vaän chuyeån ñaù  baèng oâ toâ töï ñoå 27 taán trong phaïm vi &gt;500 ñeán &lt;=700m.</v>
          </cell>
          <cell r="D124" t="str">
            <v>100m³ ñaù nguyeân khai</v>
          </cell>
          <cell r="H124">
            <v>800015</v>
          </cell>
        </row>
        <row r="125">
          <cell r="B125" t="str">
            <v>AB.53411</v>
          </cell>
          <cell r="C125" t="str">
            <v>Vaän chuyeån ñaù  baèng oâ toâ töï ñoå 5 taán trong phaïm vi &gt;700 ñeán &lt;=1000m.</v>
          </cell>
          <cell r="D125" t="str">
            <v>100m³ ñaù nguyeân khai</v>
          </cell>
          <cell r="H125">
            <v>980772</v>
          </cell>
        </row>
        <row r="126">
          <cell r="B126" t="str">
            <v>AB.53421</v>
          </cell>
          <cell r="C126" t="str">
            <v>Vaän chuyeån ñaù  baèng oâ toâ töï ñoå 7 taán trong phaïm vi &gt;700 ñeán &lt;=1000m.</v>
          </cell>
          <cell r="D126" t="str">
            <v>100m³ ñaù nguyeân khai</v>
          </cell>
          <cell r="H126">
            <v>1194952</v>
          </cell>
        </row>
        <row r="127">
          <cell r="B127" t="str">
            <v>AB.53431</v>
          </cell>
          <cell r="C127" t="str">
            <v>Vaän chuyeån ñaù  baèng oâ toâ töï ñoå 10 taán trong phaïm vi &gt;700 ñeán &lt;=1000m.</v>
          </cell>
          <cell r="D127" t="str">
            <v>100m³ ñaù nguyeân khai</v>
          </cell>
          <cell r="H127">
            <v>1015730</v>
          </cell>
        </row>
        <row r="128">
          <cell r="B128" t="str">
            <v>AB.53441</v>
          </cell>
          <cell r="C128" t="str">
            <v>Vaän chuyeån ñaù  baèng oâ toâ töï ñoå 12 taán trong phaïm vi &gt;700 ñeán &lt;=1000m.</v>
          </cell>
          <cell r="D128" t="str">
            <v>100m³ ñaù nguyeân khai</v>
          </cell>
          <cell r="H128">
            <v>1018439</v>
          </cell>
        </row>
        <row r="129">
          <cell r="B129" t="str">
            <v>AB.53451</v>
          </cell>
          <cell r="C129" t="str">
            <v>Vaän chuyeån ñaù  baèng oâ toâ töï ñoå 22 taán trong phaïm vi &gt;700 ñeán &lt;=1000m.</v>
          </cell>
          <cell r="D129" t="str">
            <v>100m³ ñaù nguyeân khai</v>
          </cell>
          <cell r="H129">
            <v>911510</v>
          </cell>
        </row>
        <row r="130">
          <cell r="B130" t="str">
            <v>AB.53461</v>
          </cell>
          <cell r="C130" t="str">
            <v>Vaän chuyeån ñaù  baèng oâ toâ töï ñoå 27 taán trong phaïm vi &gt;700 ñeán &lt;=1000m.</v>
          </cell>
          <cell r="D130" t="str">
            <v>100m³ ñaù nguyeân khai</v>
          </cell>
          <cell r="H130">
            <v>945472</v>
          </cell>
        </row>
        <row r="131">
          <cell r="B131" t="str">
            <v>AB.54111</v>
          </cell>
          <cell r="C131" t="str">
            <v>Vaän chuyeån ñaù sau noå mìn 1000m tieáp theo baèng oâtoâ töï ñoå, vaän chuyeån tieáp cöï ly &lt;= 2 km</v>
          </cell>
          <cell r="D131" t="str">
            <v>100m³ ñaù nguyeân khai</v>
          </cell>
          <cell r="H131">
            <v>565647</v>
          </cell>
        </row>
        <row r="132">
          <cell r="B132" t="str">
            <v>AB.54121</v>
          </cell>
          <cell r="C132" t="str">
            <v>Vaän chuyeån ñaù sau noå mìn 1000m tieáp theo baèng oâtoâ töï ñoå, vaän chuyeån tieáp cöï ly &lt;= 2 km</v>
          </cell>
          <cell r="D132" t="str">
            <v>100m³ ñaù nguyeân khai</v>
          </cell>
          <cell r="H132">
            <v>482338</v>
          </cell>
        </row>
        <row r="133">
          <cell r="B133" t="str">
            <v>AB.54131</v>
          </cell>
          <cell r="C133" t="str">
            <v>Vaän chuyeån ñaù sau noå mìn 1000m tieáp theo baèng oâtoâ töï ñoå, vaän chuyeån tieáp cöï ly &lt;= 2 km</v>
          </cell>
          <cell r="D133" t="str">
            <v>100m³ ñaù nguyeân khai</v>
          </cell>
          <cell r="H133">
            <v>479159</v>
          </cell>
        </row>
        <row r="134">
          <cell r="B134" t="str">
            <v>AB.54141</v>
          </cell>
          <cell r="C134" t="str">
            <v>Vaän chuyeån ñaù sau noå mìn 1000m tieáp theo baèng oâtoâ töï ñoå, vaän chuyeån tieáp cöï ly &lt;= 2 km</v>
          </cell>
          <cell r="D134" t="str">
            <v>100m³ ñaù nguyeân khai</v>
          </cell>
          <cell r="H134">
            <v>471664</v>
          </cell>
        </row>
        <row r="135">
          <cell r="B135" t="str">
            <v>AB.54151</v>
          </cell>
          <cell r="C135" t="str">
            <v>Vaän chuyeån ñaù sau noå mìn 1000m tieáp theo baèng oâtoâ töï ñoå, vaän chuyeån tieáp cöï ly &lt;= 2 km</v>
          </cell>
          <cell r="D135" t="str">
            <v>100m³ ñaù nguyeân khai</v>
          </cell>
          <cell r="H135">
            <v>408065</v>
          </cell>
        </row>
        <row r="136">
          <cell r="B136" t="str">
            <v>AB.54161</v>
          </cell>
          <cell r="C136" t="str">
            <v>Vaän chuyeån ñaù sau noå mìn 1000m tieáp theo baèng oâtoâ töï ñoå, vaän chuyeån tieáp cöï ly &lt;= 2 km</v>
          </cell>
          <cell r="D136" t="str">
            <v>100m³ ñaù nguyeân khai</v>
          </cell>
          <cell r="H136">
            <v>426340</v>
          </cell>
        </row>
        <row r="137">
          <cell r="B137" t="str">
            <v>AB.54211</v>
          </cell>
          <cell r="C137" t="str">
            <v>Vaän chuyeån ñaù sau noå mìn 1000m tieáp theo baèng oâtoâ töï ñoå, vaän chuyeån tieáp cöï ly &gt;2 ñeán &lt;=4 km</v>
          </cell>
          <cell r="D137" t="str">
            <v>100m³ ñaù nguyeân khai</v>
          </cell>
          <cell r="H137">
            <v>355698</v>
          </cell>
        </row>
        <row r="138">
          <cell r="B138" t="str">
            <v>AB.54221</v>
          </cell>
          <cell r="C138" t="str">
            <v>Vaän chuyeån ñaù sau noå mìn 1000m tieáp theo baèng oâtoâ töï ñoå, vaän chuyeån tieáp cöï ly &gt;2 ñeán &lt;=4  km</v>
          </cell>
          <cell r="D138" t="str">
            <v>100m³ ñaù nguyeân khai</v>
          </cell>
          <cell r="H138">
            <v>435037</v>
          </cell>
        </row>
        <row r="139">
          <cell r="B139" t="str">
            <v>AB.54231</v>
          </cell>
          <cell r="C139" t="str">
            <v>Vaän chuyeån ñaù sau noå mìn 1000m tieáp theo baèng oâtoâ töï ñoå, vaän chuyeån tieáp cöï ly &gt;2 ñeán &lt;=4  km</v>
          </cell>
          <cell r="D139" t="str">
            <v>100m³ ñaù nguyeân khai</v>
          </cell>
          <cell r="H139">
            <v>437941</v>
          </cell>
        </row>
        <row r="140">
          <cell r="B140" t="str">
            <v>AB.54241</v>
          </cell>
          <cell r="C140" t="str">
            <v>Vaän chuyeån ñaù sau noå mìn 1000m tieáp theo baèng oâtoâ töï ñoå, vaän chuyeån tieáp cöï ly &gt;2 ñeán &lt;=4  km</v>
          </cell>
          <cell r="D140" t="str">
            <v>100m³ ñaù nguyeân khai</v>
          </cell>
          <cell r="H140">
            <v>432897</v>
          </cell>
        </row>
        <row r="141">
          <cell r="B141" t="str">
            <v>AB.54251</v>
          </cell>
          <cell r="C141" t="str">
            <v>Vaän chuyeån ñaù sau noå mìn 1000m tieáp theo baèng oâtoâ töï ñoå, vaän chuyeån tieáp cöï ly &gt;2 ñeán &lt;=4  km</v>
          </cell>
          <cell r="D141" t="str">
            <v>100m³ ñaù nguyeân khai</v>
          </cell>
          <cell r="H141">
            <v>337268</v>
          </cell>
        </row>
        <row r="142">
          <cell r="B142" t="str">
            <v>AB.54261</v>
          </cell>
          <cell r="C142" t="str">
            <v>Vaän chuyeån ñaù sau noå mìn 1000m tieáp theo baèng oâtoâ töï ñoå, vaän chuyeån tieáp cöï ly &gt;2 ñeán &lt;=4  km</v>
          </cell>
          <cell r="D142" t="str">
            <v>100m³ ñaù nguyeân khai</v>
          </cell>
          <cell r="H142">
            <v>351104</v>
          </cell>
        </row>
        <row r="143">
          <cell r="B143" t="str">
            <v>AB.54311</v>
          </cell>
          <cell r="C143" t="str">
            <v>Vaän chuyeån ñaù sau noå mìn 1000m tieáp theo baèng oâtoâ töï ñoå, vaän chuyeån tieáp cöï ly &gt;4 ñeán &lt;=7km</v>
          </cell>
          <cell r="D143" t="str">
            <v>100m³ ñaù nguyeân khai</v>
          </cell>
          <cell r="H143">
            <v>317092</v>
          </cell>
        </row>
        <row r="144">
          <cell r="B144" t="str">
            <v>AB.54321</v>
          </cell>
          <cell r="C144" t="str">
            <v>Vaän chuyeån ñaù sau noå mìn 1000m tieáp theo baèng oâtoâ töï ñoå, vaän chuyeån tieáp cöï ly &gt;4 ñeán &lt;=7 km</v>
          </cell>
          <cell r="D144" t="str">
            <v>100m³ ñaù nguyeân khai</v>
          </cell>
          <cell r="H144">
            <v>395828</v>
          </cell>
        </row>
        <row r="145">
          <cell r="B145" t="str">
            <v>AB.54331</v>
          </cell>
          <cell r="C145" t="str">
            <v>Vaän chuyeån ñaù sau noå mìn 1000m tieáp theo baèng oâtoâ töï ñoå, vaän chuyeån tieáp cöï ly &gt;4 ñeán &lt;=7 km</v>
          </cell>
          <cell r="D145" t="str">
            <v>100m³ ñaù nguyeân khai</v>
          </cell>
          <cell r="H145">
            <v>337841</v>
          </cell>
        </row>
        <row r="146">
          <cell r="B146" t="str">
            <v>AB.54341</v>
          </cell>
          <cell r="C146" t="str">
            <v>Vaän chuyeån ñaù sau noå mìn 1000m tieáp theo baèng oâtoâ töï ñoå, vaän chuyeån tieáp cöï ly &gt;4 ñeán &lt;=7 km</v>
          </cell>
          <cell r="D146" t="str">
            <v>100m³ ñaù nguyeân khai</v>
          </cell>
          <cell r="H146">
            <v>323865</v>
          </cell>
        </row>
        <row r="147">
          <cell r="B147" t="str">
            <v>AB.54351</v>
          </cell>
          <cell r="C147" t="str">
            <v>Vaän chuyeån ñaù sau noå mìn 1000m tieáp theo baèng oâtoâ töï ñoå, vaän chuyeån tieáp cöï ly &gt;4 ñeán &lt;=7km</v>
          </cell>
          <cell r="D147" t="str">
            <v>100m³ ñaù nguyeân khai</v>
          </cell>
          <cell r="H147">
            <v>264505</v>
          </cell>
        </row>
        <row r="148">
          <cell r="B148" t="str">
            <v>AB.54361</v>
          </cell>
          <cell r="C148" t="str">
            <v>Vaän chuyeån ñaù sau noå mìn 1000m tieáp theo baèng oâtoâ töï ñoå, vaän chuyeån tieáp cöï ly &gt;4 ñeán &lt;=7km</v>
          </cell>
          <cell r="D148" t="str">
            <v>100m³ ñaù nguyeân khai</v>
          </cell>
          <cell r="H148">
            <v>275867</v>
          </cell>
        </row>
        <row r="149">
          <cell r="B149" t="str">
            <v>AB.54411</v>
          </cell>
          <cell r="C149" t="str">
            <v>Vaän chuyeån ñaù sau noå mìn 1000m tieáp theo baèng oâtoâ töï ñoå, vaän chuyeån 1 km ngoaøi phaïm vi 7 km\n</v>
          </cell>
          <cell r="D149" t="str">
            <v>100m³ ñaù nguyeân khai</v>
          </cell>
          <cell r="H149">
            <v>229902</v>
          </cell>
        </row>
        <row r="150">
          <cell r="B150" t="str">
            <v>AB.54421</v>
          </cell>
          <cell r="C150" t="str">
            <v>Vaän chuyeån ñaù sau noå mìn 1000m tieáp theo baèng oâtoâ töï ñoå, vaän chuyeån 1 km ngoaøi phaïm vi 7 km</v>
          </cell>
          <cell r="D150" t="str">
            <v>100m³ ñaù nguyeân khai</v>
          </cell>
          <cell r="H150">
            <v>286291</v>
          </cell>
        </row>
        <row r="151">
          <cell r="B151" t="str">
            <v>AB.54431</v>
          </cell>
          <cell r="C151" t="str">
            <v>Vaän chuyeån ñaù sau noå mìn 1000m tieáp theo baèng oâtoâ töï ñoå, vaän chuyeån 1 km ngoaøi phaïm vi 7 km</v>
          </cell>
          <cell r="D151" t="str">
            <v>100m³ ñaù nguyeân khai</v>
          </cell>
          <cell r="H151">
            <v>220811</v>
          </cell>
        </row>
        <row r="152">
          <cell r="B152" t="str">
            <v>AB.54441</v>
          </cell>
          <cell r="C152" t="str">
            <v>Vaän chuyeån ñaù sau noå mìn 1000m tieáp theo baèng oâtoâ töï ñoå, vaän chuyeån 1 km ngoaøi phaïm vi 7 km</v>
          </cell>
          <cell r="D152" t="str">
            <v>100m³ ñaù nguyeân khai</v>
          </cell>
          <cell r="H152">
            <v>218064</v>
          </cell>
        </row>
        <row r="153">
          <cell r="B153" t="str">
            <v>AB.54451</v>
          </cell>
          <cell r="C153" t="str">
            <v>Vaän chuyeån ñaù sau noå mìn 1000m tieáp theo baèng oâtoâ töï ñoå, vaän chuyeån 1 km ngoaøi phaïm vi 7 km</v>
          </cell>
          <cell r="D153" t="str">
            <v>100m³ ñaù nguyeân khai</v>
          </cell>
          <cell r="H153">
            <v>186825</v>
          </cell>
        </row>
        <row r="154">
          <cell r="B154" t="str">
            <v>AB.54461</v>
          </cell>
          <cell r="C154" t="str">
            <v>Vaän chuyeån ñaù sau noå mìn 1000m tieáp theo baèng oâtoâ töï ñoå, vaän chuyeån 1 km ngoaøi phaïm vi 7 km</v>
          </cell>
          <cell r="D154" t="str">
            <v>100m³ ñaù nguyeân khai</v>
          </cell>
          <cell r="H154">
            <v>200631</v>
          </cell>
        </row>
        <row r="155">
          <cell r="B155" t="str">
            <v>AB.55111</v>
          </cell>
          <cell r="C155" t="str">
            <v>oåi ñaù sau noå mìn trong phaïm vi &lt;=50 m, baèng maùy uûi &lt;= 140CV</v>
          </cell>
          <cell r="D155" t="str">
            <v>100m³ ñaù nguyeân khai</v>
          </cell>
          <cell r="H155">
            <v>933406</v>
          </cell>
        </row>
        <row r="156">
          <cell r="B156" t="str">
            <v>AB.55121</v>
          </cell>
          <cell r="C156" t="str">
            <v>oåi ñaù sau noå mìn trong phaïm vi &lt;=50 m, baèng maùy uûi &lt;= 180CV</v>
          </cell>
          <cell r="D156" t="str">
            <v>100m³ ñaù nguyeân khai</v>
          </cell>
          <cell r="H156">
            <v>874289</v>
          </cell>
        </row>
        <row r="157">
          <cell r="B157" t="str">
            <v>AB.55131</v>
          </cell>
          <cell r="C157" t="str">
            <v>oåi ñaù sau noå mìn trong phaïm vi &lt;=50 m, baèng maùy uûi &lt;= 240CV</v>
          </cell>
          <cell r="D157" t="str">
            <v>100m³ ñaù nguyeân khai</v>
          </cell>
          <cell r="H157">
            <v>705372</v>
          </cell>
        </row>
        <row r="158">
          <cell r="B158" t="str">
            <v>AB.55141</v>
          </cell>
          <cell r="C158" t="str">
            <v>oåi ñaù sau noå mìn trong phaïm vi &lt;=50 m, baèng maùy uûi &lt;= 320CV</v>
          </cell>
          <cell r="D158" t="str">
            <v>100m³ ñaù nguyeân khai</v>
          </cell>
          <cell r="H158">
            <v>655428</v>
          </cell>
        </row>
        <row r="159">
          <cell r="B159" t="str">
            <v>AB.55151</v>
          </cell>
          <cell r="C159" t="str">
            <v>oåi ñaù sau noå mìn trong phaïm vi &gt;50 ñeán &lt;=70 m, baèng maùy uûi &lt;= 140 CV</v>
          </cell>
          <cell r="D159" t="str">
            <v>100m³ ñaù nguyeân khai</v>
          </cell>
          <cell r="H159">
            <v>1187971</v>
          </cell>
        </row>
        <row r="160">
          <cell r="B160" t="str">
            <v>AB.55161</v>
          </cell>
          <cell r="C160" t="str">
            <v>oåi ñaù sau noå mìn trong phaïm vi &gt;50 ñeán &lt;=70 m, baèng maùy uûi  &lt;= 180CV</v>
          </cell>
          <cell r="D160" t="str">
            <v>100m³ ñaù nguyeân khai</v>
          </cell>
          <cell r="H160">
            <v>1161165</v>
          </cell>
        </row>
        <row r="161">
          <cell r="B161" t="str">
            <v>AB.55171</v>
          </cell>
          <cell r="C161" t="str">
            <v>oåi ñaù sau noå mìn trong phaïm vi &gt;50 ñeán &lt;=70 m, baèng maùy uûi &lt;=240CV</v>
          </cell>
          <cell r="D161" t="str">
            <v>100m³ ñaù nguyeân khai</v>
          </cell>
          <cell r="H161">
            <v>1115471</v>
          </cell>
        </row>
        <row r="162">
          <cell r="B162" t="str">
            <v>AB.55181</v>
          </cell>
          <cell r="C162" t="str">
            <v>oåi ñaù sau noå mìn trong phaïm vi &gt;50 ñeán &lt;=70 m, baèng maùy uûi &lt;= 320CV</v>
          </cell>
          <cell r="D162" t="str">
            <v>100m³ ñaù nguyeân khai</v>
          </cell>
          <cell r="H162">
            <v>904038</v>
          </cell>
        </row>
        <row r="163">
          <cell r="B163" t="str">
            <v>AB.55191</v>
          </cell>
          <cell r="C163" t="str">
            <v>oåi ñaù sau noå mìn trong phaïm vi &gt;70 ñeán &lt;=100m, baèng maùy uûi &lt;= 140 CV</v>
          </cell>
          <cell r="D163" t="str">
            <v>100m³ ñaù nguyeân khai</v>
          </cell>
          <cell r="H163">
            <v>1818323</v>
          </cell>
        </row>
        <row r="164">
          <cell r="B164" t="str">
            <v>AB.55201</v>
          </cell>
          <cell r="C164" t="str">
            <v>oåi ñaù sau noå mìn trong phaïm vi &gt;70 ñeán &lt;=100m, baèng maùy uûi  &lt;= 180CV</v>
          </cell>
          <cell r="D164" t="str">
            <v>100m³ ñaù nguyeân khai</v>
          </cell>
          <cell r="H164">
            <v>1652952</v>
          </cell>
        </row>
        <row r="165">
          <cell r="B165" t="str">
            <v>AB.55211</v>
          </cell>
          <cell r="C165" t="str">
            <v>oåi ñaù sau noå mìn trong phaïm vi &gt;70 ñeán &lt;=100m, baèng maùy uûi &lt;=240CV</v>
          </cell>
          <cell r="D165" t="str">
            <v>100m³ ñaù nguyeân khai</v>
          </cell>
          <cell r="H165">
            <v>1591187</v>
          </cell>
        </row>
        <row r="166">
          <cell r="B166" t="str">
            <v>AB.55221</v>
          </cell>
          <cell r="C166" t="str">
            <v>oåi ñaù sau noå mìn trong phaïm vi &gt;70 ñeán &lt;=100m, baèng maùy uûi &lt;= 320CV</v>
          </cell>
          <cell r="D166" t="str">
            <v>100m³ ñaù nguyeân khai</v>
          </cell>
          <cell r="H166">
            <v>1062245</v>
          </cell>
        </row>
        <row r="167">
          <cell r="B167" t="str">
            <v>AB.55311</v>
          </cell>
          <cell r="C167" t="str">
            <v>Xuùc ñaù hoãn hôïp taïi baõi tröõ leân phöông tieän vaän chuyeån baèng maùy ñaøo coù dung tích gaàu &lt;= 1.25 m³</v>
          </cell>
          <cell r="D167" t="str">
            <v>100m³ ño taïi baõi tröõ</v>
          </cell>
          <cell r="G167">
            <v>43561</v>
          </cell>
          <cell r="H167">
            <v>622331</v>
          </cell>
        </row>
        <row r="168">
          <cell r="B168" t="str">
            <v>AB.55312</v>
          </cell>
          <cell r="C168" t="str">
            <v>Xuùc ñaù hoãn hôïp taïi baõi tröõ leân phöông tieän vaän chuyeån baèng maùy ñaøo coù dung tích gaàu &gt; 1.25 m³ ñeán &lt;=1.6 m³</v>
          </cell>
          <cell r="D168" t="str">
            <v>100m³ ño taïi baõi tröõ</v>
          </cell>
          <cell r="G168">
            <v>43561</v>
          </cell>
          <cell r="H168">
            <v>649668</v>
          </cell>
        </row>
        <row r="169">
          <cell r="B169" t="str">
            <v>AB.55313</v>
          </cell>
          <cell r="C169" t="str">
            <v>Xuùc ñaù hoãn hôïp taïi baõi tröõ leân phöông tieän vaän chuyeån baèng maùy ñaøo coù dung tích gaàu &gt; 1,6 ñeán &lt;=2,3m³</v>
          </cell>
          <cell r="D169" t="str">
            <v>100m³ ño taïi baõi tröõ</v>
          </cell>
          <cell r="G169">
            <v>43561</v>
          </cell>
          <cell r="H169">
            <v>779136</v>
          </cell>
        </row>
        <row r="170">
          <cell r="B170" t="str">
            <v>AB.55314</v>
          </cell>
          <cell r="C170" t="str">
            <v>Xuùc ñaù hoãn hôïp taïi baõi tröõ leân phöông tieän vaän chuyeån baèng maùy ñaøo coù dung tích gaàu &gt;2,3 ñeán &lt;=3,6m³</v>
          </cell>
          <cell r="D170" t="str">
            <v>100m³ ño taïi baõi tröõ</v>
          </cell>
          <cell r="G170">
            <v>43561</v>
          </cell>
          <cell r="H170">
            <v>805067</v>
          </cell>
        </row>
        <row r="171">
          <cell r="B171" t="str">
            <v>AB.55321</v>
          </cell>
          <cell r="C171" t="str">
            <v>Xuùc ñaù taûng, cuïc beâ toâng ñöôøng kính 0,4 - 1m ôû baõi tröõ leân phöông tieän vaän chuyeån baèng maùy ñaøo</v>
          </cell>
          <cell r="D171" t="str">
            <v>100 m³</v>
          </cell>
          <cell r="G171">
            <v>43561</v>
          </cell>
          <cell r="H171">
            <v>4054023</v>
          </cell>
        </row>
        <row r="172">
          <cell r="B172" t="str">
            <v>AB.55322</v>
          </cell>
          <cell r="C172" t="str">
            <v>Xuùc ñaù taûng, cuïc beâ toâng ñöôøng kính &gt; 1m ôû baõi tröõ leân phöông tieän vaän chuyeån baèng maùy ñaøo</v>
          </cell>
          <cell r="D172" t="str">
            <v>100 vieân</v>
          </cell>
          <cell r="G172">
            <v>43561</v>
          </cell>
          <cell r="H172">
            <v>3646123</v>
          </cell>
        </row>
        <row r="173">
          <cell r="B173" t="str">
            <v>AB.56111</v>
          </cell>
          <cell r="C173" t="str">
            <v>Vaän chuyeån ñaù hoãn hôïp baèng oâtoâ töï ñoå 12 taán trong phaïm vi &lt;= 300m</v>
          </cell>
          <cell r="D173" t="str">
            <v>100m³</v>
          </cell>
          <cell r="H173">
            <v>491855</v>
          </cell>
        </row>
        <row r="174">
          <cell r="B174" t="str">
            <v>AB.56121</v>
          </cell>
          <cell r="C174" t="str">
            <v>Vaän chuyeån ñaù hoãn hôïp baèng oâtoâ töï ñoå 27 taán trong phaïm vi &lt;= 300m</v>
          </cell>
          <cell r="D174" t="str">
            <v>100m³</v>
          </cell>
          <cell r="H174">
            <v>516624</v>
          </cell>
        </row>
        <row r="175">
          <cell r="B175" t="str">
            <v>AB.56122</v>
          </cell>
          <cell r="C175" t="str">
            <v>Vaän chuyeån ñaù taûng, cuïc beâtoâng ñöôøng kính 0,4 - 1m baèng oâtoâ töï ñoå 27 taán trong phaïm vi &lt;= 300m</v>
          </cell>
          <cell r="D175" t="str">
            <v>100m³</v>
          </cell>
          <cell r="H175">
            <v>1717901</v>
          </cell>
        </row>
        <row r="176">
          <cell r="B176" t="str">
            <v>AB.56123</v>
          </cell>
          <cell r="C176" t="str">
            <v>Vaän chuyeån ñaù taûng, cuïc beâtoâng ñöôøng kính &gt;1m aèng oâtoâ töï ñoå 27 taán trong phaïm vi &lt;= 300m</v>
          </cell>
          <cell r="D176" t="str">
            <v>100 vieân</v>
          </cell>
          <cell r="H176">
            <v>1546110</v>
          </cell>
        </row>
        <row r="177">
          <cell r="B177" t="str">
            <v>AB.56211</v>
          </cell>
          <cell r="C177" t="str">
            <v>Vaän chuyeån ñaù hoãn hôïp baèng oâtoâ töï ñoå 12 taán trong phaïm vi &gt;300m, &lt;= 500m</v>
          </cell>
          <cell r="D177" t="str">
            <v>100m³</v>
          </cell>
          <cell r="H177">
            <v>551621</v>
          </cell>
        </row>
        <row r="178">
          <cell r="B178" t="str">
            <v>AB.56221</v>
          </cell>
          <cell r="C178" t="str">
            <v>Vaän chuyeån ñaù hoãn hôïp baèng oâtoâ töï ñoå 27 taán trong phaïm vi &gt;300m, &lt;= 500m</v>
          </cell>
          <cell r="D178" t="str">
            <v>100m³</v>
          </cell>
          <cell r="H178">
            <v>579321</v>
          </cell>
        </row>
        <row r="179">
          <cell r="B179" t="str">
            <v>AB.56222</v>
          </cell>
          <cell r="C179" t="str">
            <v>Vaän chuyeån ñaù taûng, cuïc beâ toâng ñöôøng kính 0,4 - 1m baèng oâtoâ töï ñoå 27 taán trong phaïm vi &gt;300m, &lt;= 500m</v>
          </cell>
          <cell r="D179" t="str">
            <v>100m³</v>
          </cell>
          <cell r="H179">
            <v>1804423</v>
          </cell>
        </row>
        <row r="180">
          <cell r="B180" t="str">
            <v>AB.56223</v>
          </cell>
          <cell r="C180" t="str">
            <v>Vaän chuyeån ñaù taûng, cuïc beâ toâng ñöôøng kính &gt;1m aèng oâtoâ töï ñoå 27 taán trong phaïm vi &gt;300m, &lt;= 500m</v>
          </cell>
          <cell r="D180" t="str">
            <v>100 vieân</v>
          </cell>
          <cell r="H180">
            <v>1623855</v>
          </cell>
        </row>
        <row r="181">
          <cell r="B181" t="str">
            <v>AB.56311</v>
          </cell>
          <cell r="C181" t="str">
            <v>Vaän chuyeån ñaù hoãn hôïp baèng oâtoâ töï ñoå 12 taán trong phaïm vi &gt;500m, &lt;= 700m</v>
          </cell>
          <cell r="D181" t="str">
            <v>100m³</v>
          </cell>
          <cell r="H181">
            <v>619463</v>
          </cell>
        </row>
        <row r="182">
          <cell r="B182" t="str">
            <v>AB.56321</v>
          </cell>
          <cell r="C182" t="str">
            <v>Vaän chuyeån ñaù hoãn hôïp baèng oâtoâ töï ñoå 27 taán trong phaïm vi &gt;500m, &lt;= 700m</v>
          </cell>
          <cell r="D182" t="str">
            <v>100m³</v>
          </cell>
          <cell r="H182">
            <v>590607</v>
          </cell>
        </row>
        <row r="183">
          <cell r="B183" t="str">
            <v>AB.56322</v>
          </cell>
          <cell r="C183" t="str">
            <v>Vaän chuyeån ñaù taûng, cuïc beâ toâng ñöôøng kính 0,4 - 1m baèng oâtoâ töï ñoå 27 taán trong phaïm vi &gt;500m, &lt;= 700m</v>
          </cell>
          <cell r="D183" t="str">
            <v>100m³</v>
          </cell>
          <cell r="H183">
            <v>2022608</v>
          </cell>
        </row>
        <row r="184">
          <cell r="B184" t="str">
            <v>AB.56323</v>
          </cell>
          <cell r="C184" t="str">
            <v>Vaän chuyeån ñaù taûng, cuïc beâ toâng ñöôøng kính &gt;1m aèng oâtoâ töï ñoå 27 taán trong phaïm vi &gt;500m, &lt;= 700m</v>
          </cell>
          <cell r="D184" t="str">
            <v>100 vieân</v>
          </cell>
          <cell r="H184">
            <v>1820724</v>
          </cell>
        </row>
        <row r="185">
          <cell r="B185" t="str">
            <v>AB.56411</v>
          </cell>
          <cell r="C185" t="str">
            <v>Vaän chuyeån ñaù hoãn hôïp baèng oâtoâ töï ñoå 12 taán trong phaïm vi &gt;700m, &lt;= 1000m</v>
          </cell>
          <cell r="D185" t="str">
            <v>100m³</v>
          </cell>
          <cell r="H185">
            <v>712342</v>
          </cell>
        </row>
        <row r="186">
          <cell r="B186" t="str">
            <v>AB.56421</v>
          </cell>
          <cell r="C186" t="str">
            <v>Vaän chuyeån ñaù hoãn hôïp baèng oâtoâ töï ñoå 27 taán trong phaïm vi &gt;700m, &lt;= 1000m</v>
          </cell>
          <cell r="D186" t="str">
            <v>100m³</v>
          </cell>
          <cell r="H186">
            <v>678383</v>
          </cell>
        </row>
        <row r="187">
          <cell r="B187" t="str">
            <v>AB.56422</v>
          </cell>
          <cell r="C187" t="str">
            <v>Vaän chuyeån ñaù taûng, cuïc beâ toâng ñöôøng kính 0,4 - 1m baèng oâtoâ töï ñoå 27 taán trong phaïm vi &gt;700m, &lt;= 1000m</v>
          </cell>
          <cell r="D187" t="str">
            <v>100m³</v>
          </cell>
          <cell r="H187">
            <v>2390013</v>
          </cell>
        </row>
        <row r="188">
          <cell r="B188" t="str">
            <v>AB.56423</v>
          </cell>
          <cell r="C188" t="str">
            <v>Vaän chuyeån ñaù taûng, cuïc beâ toâng ñöôøng kính &gt;1m aèng oâtoâ töï ñoå 27 taán trong phaïm vi &gt;700m, &lt;= 1000m</v>
          </cell>
          <cell r="D188" t="str">
            <v>100 vieân</v>
          </cell>
          <cell r="H188">
            <v>2150511</v>
          </cell>
        </row>
        <row r="189">
          <cell r="B189" t="str">
            <v>AB.57111</v>
          </cell>
          <cell r="C189" t="str">
            <v>Vaän chuyeån ñaù hoãn hôïp 1000 m tieáp theo baèng oâtoâ töï ñoå 12 taán, vaän chuyeån tieáp cöï ly &lt;= 2 km</v>
          </cell>
          <cell r="D189" t="str">
            <v>100 m³</v>
          </cell>
          <cell r="H189">
            <v>348095</v>
          </cell>
        </row>
        <row r="190">
          <cell r="B190" t="str">
            <v>AB.57121</v>
          </cell>
          <cell r="C190" t="str">
            <v>Vaän chuyeån ñaù hoãn hôïp 1000m tieáp theo baèng oâtoâ töï ñoå 27 taán, vaän chuyeån tieáp cöï ly &lt;= 2 km</v>
          </cell>
          <cell r="D190" t="str">
            <v>100 m³</v>
          </cell>
          <cell r="H190">
            <v>269598</v>
          </cell>
        </row>
        <row r="191">
          <cell r="B191" t="str">
            <v>AB.57122</v>
          </cell>
          <cell r="C191" t="str">
            <v>Vaän chuyeån ñaù taûng, cuïc beâ toâng ñöôøng kính 0,4-1 m,  1000 m tieáp theo baèng oâtoâ töï ñoå 27 taán, vaän chuyeån tieáp cöï ly &lt;= 2 km</v>
          </cell>
          <cell r="D191" t="str">
            <v>100 m³</v>
          </cell>
          <cell r="H191">
            <v>788730</v>
          </cell>
        </row>
        <row r="192">
          <cell r="B192" t="str">
            <v>AB.57123</v>
          </cell>
          <cell r="C192" t="str">
            <v>Vaän chuyeån ñaù taûng, beâtoâng ñöôøng kính &gt;1m,  1000 m tieáp theo baèng oâtoâ töï ñoå 27 taán, vaän chuyeån tieáp cöï ly &lt;= 2 km</v>
          </cell>
          <cell r="D192" t="str">
            <v>100 vieân</v>
          </cell>
          <cell r="H192">
            <v>709731</v>
          </cell>
        </row>
        <row r="193">
          <cell r="B193" t="str">
            <v>AB.57211</v>
          </cell>
          <cell r="C193" t="str">
            <v>Vaän chuyeån ñaù hoãn hôïp 1000 m tieáp theo baèng oâtoâ töï ñoå 27 taán, vaän chuyeån tieáp cöï ly &lt;= 2 km</v>
          </cell>
          <cell r="D193" t="str">
            <v>100 m³</v>
          </cell>
          <cell r="H193">
            <v>280252</v>
          </cell>
        </row>
        <row r="194">
          <cell r="B194" t="str">
            <v>AB.57221</v>
          </cell>
          <cell r="C194" t="str">
            <v>Vaän chuyeån ñaù hoãn hôïp 1000 m tieáp theo baèng oâtoâ töï ñoå 27 taán, vaän chuyeån tieáp cöï ly &gt;2 ñeán &lt;=4 km</v>
          </cell>
          <cell r="D194" t="str">
            <v>100 m³</v>
          </cell>
          <cell r="H194">
            <v>216932</v>
          </cell>
        </row>
        <row r="195">
          <cell r="B195" t="str">
            <v>AB.57222</v>
          </cell>
          <cell r="C195" t="str">
            <v>Vaän chuyeån ñaù taûng, beâ toâng ñöôøng kính 0,4-1 m, 1000 m tieáp theo baèng oâtoâ töï ñoå 27 taán, vaän cuyeån tieáp cöï ly &gt;2 km, &lt;= 4 km</v>
          </cell>
          <cell r="D195" t="str">
            <v>100 m³</v>
          </cell>
          <cell r="H195">
            <v>649542</v>
          </cell>
        </row>
        <row r="196">
          <cell r="B196" t="str">
            <v>AB.57223</v>
          </cell>
          <cell r="C196" t="str">
            <v>Vaän chuyeån ñaù taûng, beâ toâng ñöôøng kính &gt; 1 m, 1000 m tieáp theo baèng oâtoâ töï ñoå 27 taán, vaän chuyeån tieáp cöï ly &gt;2 km, &lt;= 4 km</v>
          </cell>
          <cell r="D196" t="str">
            <v>100 vieân</v>
          </cell>
          <cell r="H196">
            <v>584337</v>
          </cell>
        </row>
        <row r="197">
          <cell r="B197" t="str">
            <v>AB.57311</v>
          </cell>
          <cell r="C197" t="str">
            <v>Vaän chuyeån ñaù hoãn hôïp 1000 m tieáp theo baèng oâtoâ töï ñoå 12 taán, vaän chuyeån tieáp cöï ly &gt;4 km, &lt;= 7 km</v>
          </cell>
          <cell r="D197" t="str">
            <v>100 m³</v>
          </cell>
          <cell r="H197">
            <v>220487</v>
          </cell>
        </row>
        <row r="198">
          <cell r="B198" t="str">
            <v>AB.57321</v>
          </cell>
          <cell r="C198" t="str">
            <v>Vaän chuyeån ñaù hoãn hôïp 1000 m tieáp theo baèng oâtoâ töï ñoå 12 taán, vaän chuyeån tieáp cöï ly &gt;4 km, &lt;= 7 km</v>
          </cell>
          <cell r="D198" t="str">
            <v>100 m³</v>
          </cell>
          <cell r="H198">
            <v>157997</v>
          </cell>
        </row>
        <row r="199">
          <cell r="B199" t="str">
            <v>AB.57322</v>
          </cell>
          <cell r="C199" t="str">
            <v>Vaän chuyeån ñaù taûng, cuïc beâtoâng ñöôøng kính 0,4-1 m, 1000 m tieáp theo baèng oâtoâ töï ñoå 27 taán, vaän chuyeån tieáp cöï ly &gt; 4 km, &lt;= 7 km</v>
          </cell>
          <cell r="D199" t="str">
            <v>100 m³</v>
          </cell>
          <cell r="H199">
            <v>510354</v>
          </cell>
        </row>
        <row r="200">
          <cell r="B200" t="str">
            <v>AB.57323</v>
          </cell>
          <cell r="C200" t="str">
            <v>Vaän chuyeån ñaù taûng, cuïc beâtoâng ñöôøng kính &gt;1 m, 1000 m tieáp theo baèng oâtoâ töï ñoå 27 taán, vaän chuyeån tieáp cöï ly &gt;4Km , &lt;=7km</v>
          </cell>
          <cell r="D200" t="str">
            <v>100 vieân</v>
          </cell>
          <cell r="H200">
            <v>458943</v>
          </cell>
        </row>
        <row r="201">
          <cell r="B201" t="str">
            <v>AB.58111</v>
          </cell>
          <cell r="C201" t="str">
            <v>Phaù ñaù ñaøo haàm ngang, tieát dieän ñaøo 10-15m2 duøng maùy khoan töï haønh, ñaù caáp I.</v>
          </cell>
          <cell r="D201" t="str">
            <v>100m³  nguyeân khai</v>
          </cell>
          <cell r="F201">
            <v>9012309</v>
          </cell>
          <cell r="G201">
            <v>1529412</v>
          </cell>
          <cell r="H201">
            <v>18039654</v>
          </cell>
        </row>
        <row r="202">
          <cell r="B202" t="str">
            <v>AB.58112</v>
          </cell>
          <cell r="C202" t="str">
            <v>Phaù ñaù ñaøo haàm ngang, tieát dieän ñaøo 10-15m2 duøng maùy khoan töï haønh, ñaù caáp II.</v>
          </cell>
          <cell r="D202" t="str">
            <v>100m³  nguyeân khai</v>
          </cell>
          <cell r="F202">
            <v>7567680</v>
          </cell>
          <cell r="G202">
            <v>1367994</v>
          </cell>
          <cell r="H202">
            <v>15609764</v>
          </cell>
        </row>
        <row r="203">
          <cell r="B203" t="str">
            <v>AB.58113</v>
          </cell>
          <cell r="C203" t="str">
            <v>Phaù ñaù ñaøo haàm ngang, tieát dieän ñaøo 10-15m2 duøng maùy khoan töï haønh, ñaù caáp III.</v>
          </cell>
          <cell r="D203" t="str">
            <v>100m³ nguyeân khai</v>
          </cell>
          <cell r="F203">
            <v>6867331</v>
          </cell>
          <cell r="G203">
            <v>1231360</v>
          </cell>
          <cell r="H203">
            <v>14049518</v>
          </cell>
        </row>
        <row r="204">
          <cell r="B204" t="str">
            <v>AB.58114</v>
          </cell>
          <cell r="C204" t="str">
            <v>Phaù ñaù ñaøo haàm ngang, tieát dieän ñaøo 10-15m2 duøng maùy khoan töï haønh, ñaù caáp IV.</v>
          </cell>
          <cell r="D204" t="str">
            <v>100m³  nguyeân khai</v>
          </cell>
          <cell r="F204">
            <v>6236730</v>
          </cell>
          <cell r="G204">
            <v>1108288</v>
          </cell>
          <cell r="H204">
            <v>12646393</v>
          </cell>
        </row>
        <row r="205">
          <cell r="B205" t="str">
            <v>AB.58121</v>
          </cell>
          <cell r="C205" t="str">
            <v>Phaù ñaù ñaøo haàm ngang, tieát dieän ñaøo &gt;15m2, &lt;=25m2  duøng maùy khoan töï haønh, ñaù caáp I.</v>
          </cell>
          <cell r="D205" t="str">
            <v>100m³  nguyeân khai</v>
          </cell>
          <cell r="F205">
            <v>6778132</v>
          </cell>
          <cell r="G205">
            <v>1054935</v>
          </cell>
          <cell r="H205">
            <v>12317536</v>
          </cell>
        </row>
        <row r="206">
          <cell r="B206" t="str">
            <v>AB.58122</v>
          </cell>
          <cell r="C206" t="str">
            <v>Phaù ñaù ñaøo haàm ngang, tieát dieän ñaøo &gt;15m2, &lt;=25m2 duøng maùy khoan töï haønh, ñaù caáp II.</v>
          </cell>
          <cell r="D206" t="str">
            <v>100m³  nguyeân khai</v>
          </cell>
          <cell r="F206">
            <v>5712237</v>
          </cell>
          <cell r="G206">
            <v>932288</v>
          </cell>
          <cell r="H206">
            <v>10567284</v>
          </cell>
        </row>
        <row r="207">
          <cell r="B207" t="str">
            <v>AB.58123</v>
          </cell>
          <cell r="C207" t="str">
            <v>Phaù ñaù ñaøo haàm ngang, tieát dieän ñaøo &gt;15m2, &lt;=25 m2 duøng maùy khoan töï haønh, ñaù caáp 3.</v>
          </cell>
          <cell r="D207" t="str">
            <v>100m³ ñaù nguyeân khai</v>
          </cell>
          <cell r="F207">
            <v>5179236</v>
          </cell>
          <cell r="G207">
            <v>839102</v>
          </cell>
          <cell r="H207">
            <v>9511286</v>
          </cell>
        </row>
        <row r="208">
          <cell r="B208" t="str">
            <v>AB.58124</v>
          </cell>
          <cell r="C208" t="str">
            <v>Phaù ñaù ñaøo haàm ngang, tieát dieän ñaøo &gt;15m2, &lt;= 25 m2 duøng maùy khoan töï haønh, ñaù caáp IV.</v>
          </cell>
          <cell r="D208" t="str">
            <v>100m³  nguyeân khai</v>
          </cell>
          <cell r="F208">
            <v>4699183</v>
          </cell>
          <cell r="G208">
            <v>755183</v>
          </cell>
          <cell r="H208">
            <v>8561254</v>
          </cell>
        </row>
        <row r="209">
          <cell r="B209" t="str">
            <v>AB.58131</v>
          </cell>
          <cell r="C209" t="str">
            <v>Phaù ñaù ñaøo haàm ngang, tieát dieän ñaøo &gt;25 m2, &lt;= 35 m2 duøng maùy khoan töï haønh, ñaù caáp I.</v>
          </cell>
          <cell r="D209" t="str">
            <v>100m³  nguyeân khai</v>
          </cell>
          <cell r="F209">
            <v>6085058</v>
          </cell>
          <cell r="G209">
            <v>880041</v>
          </cell>
          <cell r="H209">
            <v>10209195</v>
          </cell>
        </row>
        <row r="210">
          <cell r="B210" t="str">
            <v>AB.58132</v>
          </cell>
          <cell r="C210" t="str">
            <v>Phaù ñaù ñaøo haàm ngang, tieát dieän ñaøo &gt;25m2, &lt;= 35m2 duøng maùy khoan töï haønh, ñaù caáp II.</v>
          </cell>
          <cell r="D210" t="str">
            <v>100m³  nguyeân khai</v>
          </cell>
          <cell r="F210">
            <v>5075268</v>
          </cell>
          <cell r="G210">
            <v>786727</v>
          </cell>
          <cell r="H210">
            <v>8363939</v>
          </cell>
        </row>
        <row r="211">
          <cell r="B211" t="str">
            <v>AB.58133</v>
          </cell>
          <cell r="C211" t="str">
            <v>Phaù ñaù ñaøo haàm ngang, tieát dieän ñaøo &gt;25m2, &lt;= 35 m2 duøng maùy khoan töï haønh, ñaù caáp 3.</v>
          </cell>
          <cell r="D211" t="str">
            <v>100m³ nguyeân khai</v>
          </cell>
          <cell r="F211">
            <v>4600655</v>
          </cell>
          <cell r="G211">
            <v>708122</v>
          </cell>
          <cell r="H211">
            <v>7527180</v>
          </cell>
        </row>
        <row r="212">
          <cell r="B212" t="str">
            <v>AB.58134</v>
          </cell>
          <cell r="C212" t="str">
            <v>Phaù ñaù ñaøo haàm ngang, tieát dieän ñaøo &gt;25 m2, &lt;= 35 m2 duøng maùy khoan töï haønh, ñaù caáp IV.</v>
          </cell>
          <cell r="D212" t="str">
            <v>100m³  nguyeân khai</v>
          </cell>
          <cell r="F212">
            <v>4171767</v>
          </cell>
          <cell r="G212">
            <v>637297</v>
          </cell>
          <cell r="H212">
            <v>6781770</v>
          </cell>
        </row>
        <row r="213">
          <cell r="B213" t="str">
            <v>AB.58141</v>
          </cell>
          <cell r="C213" t="str">
            <v>Phaù ñaù ñaøo haàm ngang, tieát dieän ñaøo &gt;35m2, &lt;= 50 m2  duøng maùy khoan töï haønh, ñaù caáp I.</v>
          </cell>
          <cell r="D213" t="str">
            <v>100m³  nguyeân khai</v>
          </cell>
          <cell r="F213">
            <v>5391923</v>
          </cell>
          <cell r="G213">
            <v>705189</v>
          </cell>
          <cell r="H213">
            <v>8104508</v>
          </cell>
        </row>
        <row r="214">
          <cell r="B214" t="str">
            <v>AB.58142</v>
          </cell>
          <cell r="C214" t="str">
            <v>Phaù ñaù ñaøo haàm ngang, tieát dieän ñaøo &gt;35m2, &lt;=50 m2 duøng maùy khoan töï haønh, ñaù caáp II.</v>
          </cell>
          <cell r="D214" t="str">
            <v>100m³  nguyeân khai</v>
          </cell>
          <cell r="F214">
            <v>4438483</v>
          </cell>
          <cell r="G214">
            <v>641166</v>
          </cell>
          <cell r="H214">
            <v>6160595</v>
          </cell>
        </row>
        <row r="215">
          <cell r="B215" t="str">
            <v>AB.58143</v>
          </cell>
          <cell r="C215" t="str">
            <v>Phaù ñaù ñaøo haàm ngang, tieát dieän ñaøo &gt;35m2, &lt;=50 m2 duøng maùy khoan töï haønh, ñaù caáp III.</v>
          </cell>
          <cell r="D215" t="str">
            <v>100m³ ñaù nguyeân khai</v>
          </cell>
          <cell r="F215">
            <v>4021994</v>
          </cell>
          <cell r="G215">
            <v>577143</v>
          </cell>
          <cell r="H215">
            <v>5543074</v>
          </cell>
        </row>
        <row r="216">
          <cell r="B216" t="str">
            <v>AB.58144</v>
          </cell>
          <cell r="C216" t="str">
            <v>Phaù ñaù ñaøo haàm ngang, tieát dieän ñaøo &gt;35m2, &lt;= 50 m2 duøng maùy khoan töï haønh, ñaù caáp IV.</v>
          </cell>
          <cell r="D216" t="str">
            <v>100m³  nguyeân khai</v>
          </cell>
          <cell r="F216">
            <v>3644613</v>
          </cell>
          <cell r="G216">
            <v>519412</v>
          </cell>
          <cell r="H216">
            <v>4998632</v>
          </cell>
        </row>
        <row r="217">
          <cell r="B217" t="str">
            <v>AB.58151</v>
          </cell>
          <cell r="C217" t="str">
            <v>Phaù ñaù ñaøo haàm ngang, tieát dieän ñaøo &gt; 50 m2  duøng maùy khoan töï haønh, ñaù caáp I.</v>
          </cell>
          <cell r="D217" t="str">
            <v>100m³  nguyeân khai</v>
          </cell>
          <cell r="F217">
            <v>5203156</v>
          </cell>
          <cell r="G217">
            <v>620888</v>
          </cell>
          <cell r="H217">
            <v>7015624</v>
          </cell>
        </row>
        <row r="218">
          <cell r="B218" t="str">
            <v>AB.58152</v>
          </cell>
          <cell r="C218" t="str">
            <v>Phaù ñaù ñaøo haàm ngang, tieát dieän ñaøo &gt; 50 m2 duøng maùy khoan töï haønh, ñaù caáp II.</v>
          </cell>
          <cell r="D218" t="str">
            <v>100m³  nguyeân khai</v>
          </cell>
          <cell r="F218">
            <v>4341645</v>
          </cell>
          <cell r="G218">
            <v>564517</v>
          </cell>
          <cell r="H218">
            <v>5890201</v>
          </cell>
        </row>
        <row r="219">
          <cell r="B219" t="str">
            <v>AB.58153</v>
          </cell>
          <cell r="C219" t="str">
            <v>Phaù ñaù ñaøo haàm ngang, tieát dieän ñaøo &gt; 50 m2 duøng maùy khoan töï haønh, ñaù caáp 3.</v>
          </cell>
          <cell r="D219" t="str">
            <v>100m³ ñaù nguyeân khai</v>
          </cell>
          <cell r="F219">
            <v>3930455</v>
          </cell>
          <cell r="G219">
            <v>508146</v>
          </cell>
          <cell r="H219">
            <v>5309220</v>
          </cell>
        </row>
        <row r="220">
          <cell r="B220" t="str">
            <v>AB.58154</v>
          </cell>
          <cell r="C220" t="str">
            <v>Phaù ñaù ñaøo haàm ngang, tieát dieän ñaøo &gt; 50 m2 duøng maùy khoan töï haønh, ñaù caáp IV.</v>
          </cell>
          <cell r="D220" t="str">
            <v>100m³  nguyeân khai</v>
          </cell>
          <cell r="F220">
            <v>3559555</v>
          </cell>
          <cell r="G220">
            <v>457217</v>
          </cell>
          <cell r="H220">
            <v>4768432</v>
          </cell>
        </row>
        <row r="221">
          <cell r="B221" t="str">
            <v>AB.58211</v>
          </cell>
          <cell r="C221" t="str">
            <v>Phaù ñaù haï neàn haàm ngang, duøng maùy khoan haàm töï haønh, caáp ñaù I</v>
          </cell>
          <cell r="D221" t="str">
            <v>100m³  nguyeân khai</v>
          </cell>
          <cell r="F221">
            <v>3385740</v>
          </cell>
          <cell r="G221">
            <v>408115</v>
          </cell>
          <cell r="H221">
            <v>4541886</v>
          </cell>
        </row>
        <row r="222">
          <cell r="B222" t="str">
            <v>AB.58212</v>
          </cell>
          <cell r="C222" t="str">
            <v>Phaù ñaù haï neàn haàm ngang, duøng maùy khoan haàm töï haønh, caáp ñaù II</v>
          </cell>
          <cell r="D222" t="str">
            <v>100m³  nguyeân khai</v>
          </cell>
          <cell r="F222">
            <v>3071236</v>
          </cell>
          <cell r="G222">
            <v>370194</v>
          </cell>
          <cell r="H222">
            <v>4118025</v>
          </cell>
        </row>
        <row r="223">
          <cell r="B223" t="str">
            <v>AB.58213</v>
          </cell>
          <cell r="C223" t="str">
            <v>Phaù ñaù haï neàn haàm ngang, duøng maùy khoan haàm töï haønh, caáp ñaù III</v>
          </cell>
          <cell r="D223" t="str">
            <v>100m³  nguyeân khai</v>
          </cell>
          <cell r="F223">
            <v>2902209</v>
          </cell>
          <cell r="G223">
            <v>349789</v>
          </cell>
          <cell r="H223">
            <v>3895133</v>
          </cell>
        </row>
        <row r="224">
          <cell r="B224" t="str">
            <v>AB.58214</v>
          </cell>
          <cell r="C224" t="str">
            <v>Phaù ñaù haï neàn haàm ngang, duøng maùy khoan haàm töï haønh, caáp ñaù IV</v>
          </cell>
          <cell r="D224" t="str">
            <v>100m³  nguyeân khai</v>
          </cell>
          <cell r="F224">
            <v>2612113</v>
          </cell>
          <cell r="G224">
            <v>314801</v>
          </cell>
          <cell r="H224">
            <v>3504158</v>
          </cell>
        </row>
        <row r="225">
          <cell r="B225" t="str">
            <v>AB.58410</v>
          </cell>
          <cell r="C225" t="str">
            <v>Khoan ñaù ñaøo haàm ñöùng ñöôøng kính 2,4 m baèng maùy khoan Robbin</v>
          </cell>
          <cell r="D225" t="str">
            <v>100m</v>
          </cell>
          <cell r="F225">
            <v>3174000</v>
          </cell>
          <cell r="G225">
            <v>16634946</v>
          </cell>
          <cell r="H225">
            <v>231000000</v>
          </cell>
        </row>
        <row r="226">
          <cell r="B226" t="str">
            <v>AB.58420</v>
          </cell>
          <cell r="C226" t="str">
            <v>Khoan ñaù ñaøo haàm nghieâng ñöôøng kính 2,4 m baèng maùy khoan Robbin</v>
          </cell>
          <cell r="D226" t="str">
            <v>100m</v>
          </cell>
          <cell r="F226">
            <v>3174000</v>
          </cell>
          <cell r="G226">
            <v>18298440</v>
          </cell>
          <cell r="H226">
            <v>255000000</v>
          </cell>
        </row>
        <row r="227">
          <cell r="B227" t="str">
            <v>AB.58611</v>
          </cell>
          <cell r="C227" t="str">
            <v>Khoan noå mìn phaù ñaù döôùi nöôùc, chieàu saâu 3-7m, ñaù caáp I.</v>
          </cell>
          <cell r="D227" t="str">
            <v>1m³ ñaù nguyeân khai</v>
          </cell>
          <cell r="F227">
            <v>121569</v>
          </cell>
          <cell r="G227">
            <v>165510</v>
          </cell>
          <cell r="H227">
            <v>1754349</v>
          </cell>
        </row>
        <row r="228">
          <cell r="B228" t="str">
            <v>AB.58612</v>
          </cell>
          <cell r="C228" t="str">
            <v>Khoan noå mìn phaù ñaù döôùi nöôùc, chieàu saâu 3-7m, ñaù caáp II.</v>
          </cell>
          <cell r="D228" t="str">
            <v>1m³ ñaù nguyeân khai</v>
          </cell>
          <cell r="F228">
            <v>114658</v>
          </cell>
          <cell r="G228">
            <v>156750</v>
          </cell>
          <cell r="H228">
            <v>1669763</v>
          </cell>
        </row>
        <row r="229">
          <cell r="B229" t="str">
            <v>AB.58613</v>
          </cell>
          <cell r="C229" t="str">
            <v>Khoan noå mìn phaù ñaù döôùi nöôùc, chieàu saâu 3-7m, ñaù caáp III.</v>
          </cell>
          <cell r="D229" t="str">
            <v>1m³ ñaù nguyeân khai</v>
          </cell>
          <cell r="F229">
            <v>107136</v>
          </cell>
          <cell r="G229">
            <v>148913</v>
          </cell>
          <cell r="H229">
            <v>1605502</v>
          </cell>
        </row>
        <row r="230">
          <cell r="B230" t="str">
            <v>AB.58614</v>
          </cell>
          <cell r="C230" t="str">
            <v>Khoan noå mìn phaù ñaù döôùi nöôùc, chieàu saâu 3-7m, ñaù caáp IV.</v>
          </cell>
          <cell r="D230" t="str">
            <v>1m³ ñaù nguyeân khai</v>
          </cell>
          <cell r="F230">
            <v>99919</v>
          </cell>
          <cell r="G230">
            <v>142919</v>
          </cell>
          <cell r="H230">
            <v>1518041</v>
          </cell>
        </row>
        <row r="231">
          <cell r="B231" t="str">
            <v>AB.59110</v>
          </cell>
          <cell r="C231" t="str">
            <v>Xuùc chuyeån ñaù noå mìn trong haàm baèng toå hôïp maùy caøo vô, oâtoâ 22T, cöï ly trung bình &lt;= 500 m</v>
          </cell>
          <cell r="D231" t="str">
            <v>100m³ ñaù nguyeân khai</v>
          </cell>
          <cell r="G231">
            <v>118183</v>
          </cell>
          <cell r="H231">
            <v>1898568</v>
          </cell>
        </row>
        <row r="232">
          <cell r="B232" t="str">
            <v>AB.59120</v>
          </cell>
          <cell r="C232" t="str">
            <v>Xuùc chuyeån ñaù noå mìn trong haàm baèng toå hôïp maùy caøo vô, oâtoâ 22T, cöï ly trung bình &lt;=1000 m</v>
          </cell>
          <cell r="D232" t="str">
            <v>100m³ ñaù nguyeân khai</v>
          </cell>
          <cell r="G232">
            <v>118183</v>
          </cell>
          <cell r="H232">
            <v>2680283</v>
          </cell>
        </row>
        <row r="233">
          <cell r="B233" t="str">
            <v>AB.59210</v>
          </cell>
          <cell r="C233" t="str">
            <v>Xuùc ñaù noå mìn trong haàm baèng toå hôïp maùy ñaøo xuùc laät, oâ toâ 10T, cöï ly trung bình &lt;=500m</v>
          </cell>
          <cell r="D233" t="str">
            <v>100m³ ñaù nguyeân khai</v>
          </cell>
          <cell r="G233">
            <v>118183</v>
          </cell>
          <cell r="H233">
            <v>3391788</v>
          </cell>
        </row>
        <row r="234">
          <cell r="B234" t="str">
            <v>AB.59220</v>
          </cell>
          <cell r="C234" t="str">
            <v>Xuùc ñaù noå mìn trong haàm baèng toå hôïp maùy ñaøo xuùc laät, oâ toâ 10T, cöï ly trung bình &gt;500m, &lt;=1000m</v>
          </cell>
          <cell r="D234" t="str">
            <v>100m³ ñaù nguyeân khai</v>
          </cell>
          <cell r="G234">
            <v>118183</v>
          </cell>
          <cell r="H234">
            <v>4584902</v>
          </cell>
        </row>
        <row r="235">
          <cell r="B235" t="str">
            <v>AB.59310</v>
          </cell>
          <cell r="C235" t="str">
            <v>Boác xuùc chuyeån ñaù noå mìn trong haàm baèng toå hôïp maùy xuùc laät, xe gooøng 3 T, cöï ly trung bình &lt;=500 m</v>
          </cell>
          <cell r="D235" t="str">
            <v>100m³ ñaù nguyeân khai</v>
          </cell>
          <cell r="G235">
            <v>298817</v>
          </cell>
          <cell r="H235">
            <v>17452017</v>
          </cell>
        </row>
        <row r="236">
          <cell r="B236" t="str">
            <v>AB.59320</v>
          </cell>
          <cell r="C236" t="str">
            <v>Boác xuùc chuyeån ñaù noå mìn trong haàm baèng toå hôïp maùy xuùc laät, xe gooøng 3 T, cöï ly trung bình &gt;500 m, &lt;=1000m.</v>
          </cell>
          <cell r="D236" t="str">
            <v>100m³ ñaù nguyeân khai</v>
          </cell>
          <cell r="G236">
            <v>298817</v>
          </cell>
          <cell r="H236">
            <v>19440441</v>
          </cell>
        </row>
        <row r="237">
          <cell r="B237" t="str">
            <v>AB.59410</v>
          </cell>
          <cell r="C237" t="str">
            <v>Xuùc ñaù chuyeån noå mìn trong haàm baèng maùy xuùc laät cöï ly trung bình &lt;=100m.</v>
          </cell>
          <cell r="D237" t="str">
            <v>100m³ ñaù nguyeân khai</v>
          </cell>
          <cell r="G237">
            <v>72951</v>
          </cell>
          <cell r="H237">
            <v>1713531</v>
          </cell>
        </row>
        <row r="238">
          <cell r="B238" t="str">
            <v>AA.31111</v>
          </cell>
          <cell r="C238" t="str">
            <v>Thaùo dôõ caùc loaïi keát caáu goã, chieàu cao &lt;=4m.</v>
          </cell>
          <cell r="D238" t="str">
            <v>m³</v>
          </cell>
          <cell r="G238">
            <v>74593</v>
          </cell>
        </row>
        <row r="239">
          <cell r="B239" t="str">
            <v>AA.31112</v>
          </cell>
          <cell r="C239" t="str">
            <v>Thaùo dôõ caùc loaïi keát caáu goã, chieàu cao &gt;4 ñeán &lt;=16m.</v>
          </cell>
          <cell r="D239" t="str">
            <v>m³</v>
          </cell>
          <cell r="G239">
            <v>118006</v>
          </cell>
        </row>
        <row r="240">
          <cell r="B240" t="str">
            <v>AA.31121</v>
          </cell>
          <cell r="C240" t="str">
            <v>Thaùo dôõ caùc loaïi keát caáu saét theùp, chieàu cao &lt;=4m.</v>
          </cell>
          <cell r="D240" t="str">
            <v>taán</v>
          </cell>
          <cell r="G240">
            <v>256536</v>
          </cell>
        </row>
        <row r="241">
          <cell r="B241" t="str">
            <v>AA.31122</v>
          </cell>
          <cell r="C241" t="str">
            <v>Thaùo dôõ caùc loaïi keát caáu saét theùp, chieàu cao &gt;4 ñeán &lt;=16m.</v>
          </cell>
          <cell r="D241" t="str">
            <v>taán</v>
          </cell>
          <cell r="G241">
            <v>347310</v>
          </cell>
        </row>
        <row r="242">
          <cell r="B242" t="str">
            <v>AA.31211</v>
          </cell>
          <cell r="C242" t="str">
            <v>Thaùo dôõ maùi ngoùi, chieàu cao &lt;=4m.</v>
          </cell>
          <cell r="D242" t="str">
            <v>m²</v>
          </cell>
          <cell r="G242">
            <v>2368</v>
          </cell>
        </row>
        <row r="243">
          <cell r="B243" t="str">
            <v>AA.31212</v>
          </cell>
          <cell r="C243" t="str">
            <v>Thaùo dôõ maùi ngoùi, chieàu cao &gt;4 ñeán &lt;=16m.</v>
          </cell>
          <cell r="D243" t="str">
            <v>m²</v>
          </cell>
          <cell r="G243">
            <v>3552</v>
          </cell>
        </row>
        <row r="244">
          <cell r="B244" t="str">
            <v>AA.31221</v>
          </cell>
          <cell r="C244" t="str">
            <v>Thaùo dôõ maùi toân, chieàu cao &lt;=4m.</v>
          </cell>
          <cell r="D244" t="str">
            <v>m²</v>
          </cell>
          <cell r="G244">
            <v>1184</v>
          </cell>
        </row>
        <row r="245">
          <cell r="B245" t="str">
            <v>AA.31222</v>
          </cell>
          <cell r="C245" t="str">
            <v>Thaùo dôõ maùi toân, chieàu cao &gt;4 ñeán &lt;=16m.</v>
          </cell>
          <cell r="D245" t="str">
            <v>m²</v>
          </cell>
          <cell r="G245">
            <v>1579</v>
          </cell>
        </row>
        <row r="246">
          <cell r="B246" t="str">
            <v>AA.31231</v>
          </cell>
          <cell r="C246" t="str">
            <v>Thaùo dôõ maùi Fibroâ Xi maêng, chieàu cao &lt;=4m.</v>
          </cell>
          <cell r="D246" t="str">
            <v>m²</v>
          </cell>
          <cell r="G246">
            <v>1973</v>
          </cell>
        </row>
        <row r="247">
          <cell r="B247" t="str">
            <v>AA.31232</v>
          </cell>
          <cell r="C247" t="str">
            <v>Thaùo dôõ maùi Fibroâ Xi maêng, chieàu cao &gt;4 ñeán &lt;=16m.</v>
          </cell>
          <cell r="D247" t="str">
            <v>m²</v>
          </cell>
          <cell r="G247">
            <v>2368</v>
          </cell>
        </row>
        <row r="248">
          <cell r="B248" t="str">
            <v>AA.31311</v>
          </cell>
          <cell r="C248" t="str">
            <v>Thaùo dôõ traàn</v>
          </cell>
          <cell r="D248" t="str">
            <v>m²</v>
          </cell>
          <cell r="G248">
            <v>2368</v>
          </cell>
        </row>
        <row r="249">
          <cell r="B249" t="str">
            <v>AA.31312</v>
          </cell>
          <cell r="C249" t="str">
            <v>Thaùo dôõ cöûa</v>
          </cell>
          <cell r="D249" t="str">
            <v>m²</v>
          </cell>
          <cell r="G249">
            <v>1579</v>
          </cell>
        </row>
        <row r="250">
          <cell r="B250" t="str">
            <v>AA.31331</v>
          </cell>
          <cell r="C250" t="str">
            <v>Thaùo dôõ gaïch oáp töôøng.</v>
          </cell>
          <cell r="D250" t="str">
            <v>m²</v>
          </cell>
          <cell r="G250">
            <v>4341</v>
          </cell>
        </row>
        <row r="251">
          <cell r="B251" t="str">
            <v>AA.31332</v>
          </cell>
          <cell r="C251" t="str">
            <v>Thaùo dôõ gaïch oáp chaân töôøng.</v>
          </cell>
          <cell r="D251" t="str">
            <v>m²</v>
          </cell>
          <cell r="G251">
            <v>5131</v>
          </cell>
        </row>
        <row r="252">
          <cell r="B252" t="str">
            <v>AA.31411</v>
          </cell>
          <cell r="C252" t="str">
            <v>Thaùo dôõ vaùch ngaên khung maét caùo.</v>
          </cell>
          <cell r="D252" t="str">
            <v>m²</v>
          </cell>
          <cell r="G252">
            <v>1184</v>
          </cell>
        </row>
        <row r="253">
          <cell r="B253" t="str">
            <v>AA.31421</v>
          </cell>
          <cell r="C253" t="str">
            <v>Thaùo dôõ vaùch ngaên giaáy eùp, vaùn eùp.</v>
          </cell>
          <cell r="D253" t="str">
            <v>m²</v>
          </cell>
          <cell r="G253">
            <v>1579</v>
          </cell>
        </row>
        <row r="254">
          <cell r="B254" t="str">
            <v>AA.31431</v>
          </cell>
          <cell r="C254" t="str">
            <v>Thaùo dôõ vaùch ngaên töôøng goã.</v>
          </cell>
          <cell r="D254" t="str">
            <v>m²</v>
          </cell>
          <cell r="G254">
            <v>1579</v>
          </cell>
        </row>
        <row r="255">
          <cell r="B255" t="str">
            <v>AA.31441</v>
          </cell>
          <cell r="C255" t="str">
            <v>Thaùo dôõ vaùch ngaên vaùn saøn.</v>
          </cell>
          <cell r="D255" t="str">
            <v>m²</v>
          </cell>
          <cell r="G255">
            <v>2368</v>
          </cell>
        </row>
        <row r="256">
          <cell r="B256" t="str">
            <v>AA.31451</v>
          </cell>
          <cell r="C256" t="str">
            <v>Thaùo dôõ vaùch ngaên baèng nhoâm kính.</v>
          </cell>
          <cell r="D256" t="str">
            <v>m²</v>
          </cell>
          <cell r="G256">
            <v>3947</v>
          </cell>
        </row>
        <row r="257">
          <cell r="B257" t="str">
            <v>AA.31511</v>
          </cell>
          <cell r="C257" t="str">
            <v>Thaùo dôõ caùc thieát bò veä sinh, thaùo dôõ boàn taém.</v>
          </cell>
          <cell r="D257" t="str">
            <v>caùi</v>
          </cell>
          <cell r="G257">
            <v>17760</v>
          </cell>
        </row>
        <row r="258">
          <cell r="B258" t="str">
            <v>AA.31521</v>
          </cell>
          <cell r="C258" t="str">
            <v>Thaùo dôõ caùc thieát bò veä sinh, thaùo dôõ chaäu röûa.</v>
          </cell>
          <cell r="D258" t="str">
            <v>caùi</v>
          </cell>
          <cell r="G258">
            <v>3947</v>
          </cell>
        </row>
        <row r="259">
          <cell r="B259" t="str">
            <v>AA.31531</v>
          </cell>
          <cell r="C259" t="str">
            <v>Thaùo dôõ caùc thieát bò veä sinh, thaùo dôõ beä xí.</v>
          </cell>
          <cell r="D259" t="str">
            <v>caùi</v>
          </cell>
          <cell r="G259">
            <v>5131</v>
          </cell>
        </row>
        <row r="260">
          <cell r="B260" t="str">
            <v>AA.31541</v>
          </cell>
          <cell r="C260" t="str">
            <v>Thaùo dôõ caùc thieát bò veä sinh, thaùo dôõ chaäu tieåu.</v>
          </cell>
          <cell r="D260" t="str">
            <v>caùi</v>
          </cell>
          <cell r="G260">
            <v>5920</v>
          </cell>
        </row>
        <row r="261">
          <cell r="B261" t="str">
            <v>AA.31611</v>
          </cell>
          <cell r="C261" t="str">
            <v>Thaùo dôõ maùy ñieàu hoaø cuïc boä</v>
          </cell>
          <cell r="D261" t="str">
            <v>caùi</v>
          </cell>
          <cell r="G261">
            <v>23680</v>
          </cell>
        </row>
        <row r="262">
          <cell r="B262" t="str">
            <v>AA.31621</v>
          </cell>
          <cell r="C262" t="str">
            <v>Thaùo dôõ bình ñun nöôùc noùng.</v>
          </cell>
          <cell r="D262" t="str">
            <v>caùi</v>
          </cell>
          <cell r="G262">
            <v>7893</v>
          </cell>
        </row>
        <row r="263">
          <cell r="B263" t="str">
            <v>AA.32111</v>
          </cell>
          <cell r="C263" t="str">
            <v>Thaùo dôõ saøn caàu taïm (EIFFEL, BALLEY, daøn T66, N64) baèng maùy haøn.</v>
          </cell>
          <cell r="D263" t="str">
            <v>taán</v>
          </cell>
          <cell r="F263">
            <v>8190</v>
          </cell>
          <cell r="G263">
            <v>289688</v>
          </cell>
          <cell r="H263">
            <v>65913</v>
          </cell>
        </row>
        <row r="264">
          <cell r="B264" t="str">
            <v>AA.32112</v>
          </cell>
          <cell r="C264" t="str">
            <v>Thaùo dôõ daøn caàu taïm (EIFFEL, BALLEY, daøn T66, N64) baèng maùy haøn.</v>
          </cell>
          <cell r="D264" t="str">
            <v>taán</v>
          </cell>
          <cell r="F264">
            <v>11944</v>
          </cell>
          <cell r="G264">
            <v>371779</v>
          </cell>
          <cell r="H264">
            <v>91023</v>
          </cell>
        </row>
        <row r="265">
          <cell r="B265" t="str">
            <v>AA.32121</v>
          </cell>
          <cell r="C265" t="str">
            <v>Thaùo dôõ saøn caàu taïm (EIFFEL, BALLEY, daøn T66, N64) baèng caàn caåu, caét theùp baèng maùy haøn.</v>
          </cell>
          <cell r="D265" t="str">
            <v>taán</v>
          </cell>
          <cell r="F265">
            <v>8190</v>
          </cell>
          <cell r="G265">
            <v>142476</v>
          </cell>
          <cell r="H265">
            <v>167276</v>
          </cell>
        </row>
        <row r="266">
          <cell r="B266" t="str">
            <v>AA.32122</v>
          </cell>
          <cell r="C266" t="str">
            <v>Thaùo dôõ daøn caàu taïm (EIFFEL, BALLEY, daøn T66, N64) baèng caàn caåu, caét theùp baèng maùy haøn.</v>
          </cell>
          <cell r="D266" t="str">
            <v>taán</v>
          </cell>
          <cell r="F266">
            <v>11944</v>
          </cell>
          <cell r="G266">
            <v>222594</v>
          </cell>
          <cell r="H266">
            <v>209994</v>
          </cell>
        </row>
        <row r="267">
          <cell r="B267" t="str">
            <v>AA.32211</v>
          </cell>
          <cell r="C267" t="str">
            <v>Thaùo dôõ daàm, daøn caàu theùp caùc loaïi treân caïn.</v>
          </cell>
          <cell r="D267" t="str">
            <v>taán</v>
          </cell>
          <cell r="F267">
            <v>145845</v>
          </cell>
          <cell r="G267">
            <v>403864</v>
          </cell>
          <cell r="H267">
            <v>1574748</v>
          </cell>
        </row>
        <row r="268">
          <cell r="B268" t="str">
            <v>AA.32212</v>
          </cell>
          <cell r="C268" t="str">
            <v>Thaùo dôõ daàm, daøn caàu theùp caùc loaïi döôùi nöôùc.</v>
          </cell>
          <cell r="D268" t="str">
            <v>taán</v>
          </cell>
          <cell r="F268">
            <v>157028</v>
          </cell>
          <cell r="G268">
            <v>573912</v>
          </cell>
          <cell r="H268">
            <v>2241137</v>
          </cell>
        </row>
        <row r="269">
          <cell r="C269" t="str">
            <v>Coäng</v>
          </cell>
        </row>
        <row r="276">
          <cell r="B276" t="str">
            <v>MAÕ HIEÄU</v>
          </cell>
          <cell r="C276" t="str">
            <v>NOÄI DUNG</v>
          </cell>
          <cell r="D276" t="str">
            <v>ÑÔN VÒ</v>
          </cell>
          <cell r="E276" t="str">
            <v>KHOÁI LÖÔÏNG</v>
          </cell>
          <cell r="F276" t="str">
            <v>ÑÔN GIAÙ</v>
          </cell>
        </row>
        <row r="277">
          <cell r="B277" t="str">
            <v>GTT</v>
          </cell>
          <cell r="C277" t="str">
            <v>Laép</v>
          </cell>
        </row>
        <row r="278">
          <cell r="B278" t="str">
            <v>AB.11111</v>
          </cell>
          <cell r="C278" t="str">
            <v>Ñaøo buøn ñaëc trong moïi ñieàu kieän.</v>
          </cell>
          <cell r="D278" t="str">
            <v>m³</v>
          </cell>
          <cell r="G278">
            <v>34237</v>
          </cell>
        </row>
        <row r="279">
          <cell r="B279" t="str">
            <v>AB.11112</v>
          </cell>
          <cell r="C279" t="str">
            <v>Ñaøo buøn laãn raùc trong moïi ñieàu kieän.</v>
          </cell>
          <cell r="D279" t="str">
            <v>m³</v>
          </cell>
          <cell r="G279">
            <v>36422</v>
          </cell>
        </row>
        <row r="280">
          <cell r="B280" t="str">
            <v>AB.11113</v>
          </cell>
          <cell r="C280" t="str">
            <v>Ñaøo buøn laãn soûi ñaù trong moïi ñieàu kieän.</v>
          </cell>
          <cell r="D280" t="str">
            <v>m³</v>
          </cell>
          <cell r="G280">
            <v>59368</v>
          </cell>
        </row>
        <row r="281">
          <cell r="B281" t="str">
            <v>AB.11114</v>
          </cell>
          <cell r="C281" t="str">
            <v>Ñaøo buøn loûng trong moïi ñieàu kieän.</v>
          </cell>
          <cell r="D281" t="str">
            <v>m³</v>
          </cell>
          <cell r="G281">
            <v>52083</v>
          </cell>
        </row>
        <row r="282">
          <cell r="B282" t="str">
            <v>AB.11121</v>
          </cell>
          <cell r="C282" t="str">
            <v>Vaän chuyeån tieáp buøn ñaëc 10m</v>
          </cell>
          <cell r="D282" t="str">
            <v>m³</v>
          </cell>
          <cell r="G282">
            <v>510</v>
          </cell>
        </row>
        <row r="283">
          <cell r="B283" t="str">
            <v>AB.11123</v>
          </cell>
          <cell r="C283" t="str">
            <v>Vaän chuyeån tieáp buøn laãn soûi ñaù 10m.</v>
          </cell>
          <cell r="D283" t="str">
            <v>m³</v>
          </cell>
          <cell r="G283">
            <v>2404</v>
          </cell>
        </row>
        <row r="284">
          <cell r="B284" t="str">
            <v>AB.11211</v>
          </cell>
          <cell r="C284" t="str">
            <v>Ñaøo ñaát ñeå ñaép hoaëc ra baõi thaûi, baõi taäp keát, ñaát caáp I.</v>
          </cell>
          <cell r="D284" t="str">
            <v>m³</v>
          </cell>
          <cell r="G284">
            <v>16390</v>
          </cell>
        </row>
        <row r="285">
          <cell r="B285" t="str">
            <v>AB.11212</v>
          </cell>
          <cell r="C285" t="str">
            <v>Ñaøo ñaát ñeå ñaép hoaëc ra baõi thaûi, baõi taäp keát, ñaát caáp II.</v>
          </cell>
          <cell r="D285" t="str">
            <v>m³</v>
          </cell>
          <cell r="G285">
            <v>22582</v>
          </cell>
        </row>
        <row r="286">
          <cell r="B286" t="str">
            <v>AB.11213</v>
          </cell>
          <cell r="C286" t="str">
            <v>Ñaøo ñaát ñeå ñaép hoaëc ra baõi thaûi, baõi taäp keát, ñaát caáp III.</v>
          </cell>
          <cell r="D286" t="str">
            <v>m³</v>
          </cell>
          <cell r="G286">
            <v>28409</v>
          </cell>
        </row>
        <row r="287">
          <cell r="B287" t="str">
            <v>AB.11311</v>
          </cell>
          <cell r="C287" t="str">
            <v>Ñaøo moùng baêng roäng &lt;=3m, saâu &lt;=1m, ñaát caáp I.</v>
          </cell>
          <cell r="D287" t="str">
            <v>m³</v>
          </cell>
          <cell r="G287">
            <v>20396</v>
          </cell>
        </row>
        <row r="288">
          <cell r="B288" t="str">
            <v>AB.11312</v>
          </cell>
          <cell r="C288" t="str">
            <v>Ñaøo moùng baêng roäng &lt;=3m, saâu &lt;=1m, ñaát caáp II.</v>
          </cell>
          <cell r="D288" t="str">
            <v>m³</v>
          </cell>
          <cell r="G288">
            <v>29866</v>
          </cell>
        </row>
        <row r="289">
          <cell r="B289" t="str">
            <v>AB.11313</v>
          </cell>
          <cell r="C289" t="str">
            <v>Ñaøo moùng coâng trình, daøo moùng baêng roäng &lt;=3m, saâu &lt;=1m, ñaát caáp III.</v>
          </cell>
          <cell r="D289" t="str">
            <v>m³</v>
          </cell>
          <cell r="G289">
            <v>45163</v>
          </cell>
        </row>
        <row r="290">
          <cell r="B290" t="str">
            <v>AB.11314</v>
          </cell>
          <cell r="C290" t="str">
            <v>Ñaøo moùng baêng roäng &lt;=3m, saâu &lt;=1m, ñaát caáp IV.</v>
          </cell>
          <cell r="D290" t="str">
            <v>m³</v>
          </cell>
          <cell r="G290">
            <v>70294</v>
          </cell>
        </row>
        <row r="291">
          <cell r="B291" t="str">
            <v>AB.11321</v>
          </cell>
          <cell r="C291" t="str">
            <v>Ñaøo moùng baêng roäng &lt;=3m, saâu &gt;1 ñeán &lt;=2m, ñaát caáp I.</v>
          </cell>
          <cell r="D291" t="str">
            <v>m³</v>
          </cell>
          <cell r="G291">
            <v>22582</v>
          </cell>
        </row>
        <row r="292">
          <cell r="B292" t="str">
            <v>AB.11322</v>
          </cell>
          <cell r="C292" t="str">
            <v>Ñaøo moùng baêng roäng &lt;=3m, saâu &gt;1 ñeán&lt;=2m, ñaát caáp II.</v>
          </cell>
          <cell r="D292" t="str">
            <v>m³</v>
          </cell>
          <cell r="G292">
            <v>32051</v>
          </cell>
        </row>
        <row r="293">
          <cell r="B293" t="str">
            <v>AB.11323</v>
          </cell>
          <cell r="C293" t="str">
            <v>Ñaøo moùng baêng roäng &lt;=3m, saâu &gt;1 ñeán &lt;=2m, ñaát caáp III.</v>
          </cell>
          <cell r="D293" t="str">
            <v>m³</v>
          </cell>
          <cell r="G293">
            <v>47713</v>
          </cell>
        </row>
        <row r="294">
          <cell r="B294" t="str">
            <v>AB.11324</v>
          </cell>
          <cell r="C294" t="str">
            <v>Ñaøo moùng baêng roäng &lt;=3m, saâu &gt;1 ñeán &lt;=2m, ñaát caáp IV.</v>
          </cell>
          <cell r="D294" t="str">
            <v>m³</v>
          </cell>
          <cell r="G294">
            <v>72844</v>
          </cell>
        </row>
        <row r="295">
          <cell r="B295" t="str">
            <v>AB.11331</v>
          </cell>
          <cell r="C295" t="str">
            <v>Ñaøo moùng baêng roäng &lt;=3m, saâu &gt;2 ñeán &lt;=3m, ñaát caáp I.</v>
          </cell>
          <cell r="D295" t="str">
            <v>m³</v>
          </cell>
          <cell r="G295">
            <v>24767</v>
          </cell>
        </row>
        <row r="296">
          <cell r="B296" t="str">
            <v>AB.11332</v>
          </cell>
          <cell r="C296" t="str">
            <v>Ñaøo moùng baêng roäng &lt;=3m, saâu &gt;2 ñeán &lt;=3m, ñaát caáp II.</v>
          </cell>
          <cell r="D296" t="str">
            <v>m³</v>
          </cell>
          <cell r="G296">
            <v>34601</v>
          </cell>
        </row>
        <row r="297">
          <cell r="B297" t="str">
            <v>AB.11333</v>
          </cell>
          <cell r="C297" t="str">
            <v>Ñaøo moùng baêng roäng &lt;=3m, saâu &gt;2 ñeán &lt;=3m, ñaát caáp III.</v>
          </cell>
          <cell r="D297" t="str">
            <v>m³</v>
          </cell>
          <cell r="G297">
            <v>50262</v>
          </cell>
        </row>
        <row r="298">
          <cell r="B298" t="str">
            <v>AB.11334</v>
          </cell>
          <cell r="C298" t="str">
            <v>Ñaøo moùng baêng roäng &lt;=3m, saâu &gt;2 ñeán &lt;=3m, ñaát caáp IV.</v>
          </cell>
          <cell r="D298" t="str">
            <v>m³</v>
          </cell>
          <cell r="G298">
            <v>76486</v>
          </cell>
        </row>
        <row r="299">
          <cell r="B299" t="str">
            <v>AB.11341</v>
          </cell>
          <cell r="C299" t="str">
            <v>Ñaøo moùng baêng roäng &lt;=3m, saâu &gt;3m, ñaát caáp I.</v>
          </cell>
          <cell r="D299" t="str">
            <v>m³</v>
          </cell>
          <cell r="G299">
            <v>27681</v>
          </cell>
        </row>
        <row r="300">
          <cell r="B300" t="str">
            <v>AB.11342</v>
          </cell>
          <cell r="C300" t="str">
            <v>Ñaøo moùng baêng roäng &lt;=3m, saâu &gt;3m, ñaát caáp II.</v>
          </cell>
          <cell r="D300" t="str">
            <v>m³</v>
          </cell>
          <cell r="G300">
            <v>38243</v>
          </cell>
        </row>
        <row r="301">
          <cell r="B301" t="str">
            <v>AB.11343</v>
          </cell>
          <cell r="C301" t="str">
            <v>Ñaøo moùng baêng roäng &lt;=3m, saâu &gt;3m, ñaát caáp III.</v>
          </cell>
          <cell r="D301" t="str">
            <v>m³</v>
          </cell>
          <cell r="G301">
            <v>54269</v>
          </cell>
        </row>
        <row r="302">
          <cell r="B302" t="str">
            <v>AB.11344</v>
          </cell>
          <cell r="C302" t="str">
            <v>Ñaøo moùng baêng roäng &lt;=3m, saâu &gt;3m, ñaát caáp IV.</v>
          </cell>
          <cell r="D302" t="str">
            <v>m³</v>
          </cell>
          <cell r="G302">
            <v>81221</v>
          </cell>
        </row>
        <row r="303">
          <cell r="B303" t="str">
            <v>AB.11351</v>
          </cell>
          <cell r="C303" t="str">
            <v>Ñaøo moùng baêng roäng &gt;3m, saâu &lt;=1m, ñaát caáp I.</v>
          </cell>
          <cell r="D303" t="str">
            <v>m³</v>
          </cell>
          <cell r="G303">
            <v>16754</v>
          </cell>
        </row>
        <row r="304">
          <cell r="B304" t="str">
            <v>AB.11352</v>
          </cell>
          <cell r="C304" t="str">
            <v>Ñaøo moùng baêng roäng &gt;3m, saâu &lt;=1m, ñaát caáp II.</v>
          </cell>
          <cell r="D304" t="str">
            <v>m³</v>
          </cell>
          <cell r="G304">
            <v>22946</v>
          </cell>
        </row>
        <row r="305">
          <cell r="B305" t="str">
            <v>AB.11353</v>
          </cell>
          <cell r="C305" t="str">
            <v>Ñaøo moùng baêng roäng &gt;3m, saâu &lt;=1m, ñaát caáp III.</v>
          </cell>
          <cell r="D305" t="str">
            <v>m³</v>
          </cell>
          <cell r="G305">
            <v>35329</v>
          </cell>
        </row>
        <row r="306">
          <cell r="B306" t="str">
            <v>AB.11354</v>
          </cell>
          <cell r="C306" t="str">
            <v>Ñaøo moùng baêng roäng &gt;3m, saâu &lt;=1m, ñaát caáp IV.</v>
          </cell>
          <cell r="D306" t="str">
            <v>m³</v>
          </cell>
          <cell r="G306">
            <v>53176</v>
          </cell>
        </row>
        <row r="307">
          <cell r="B307" t="str">
            <v>AB.11361</v>
          </cell>
          <cell r="C307" t="str">
            <v>Ñaøo moùng baêng roäng &gt;3m, saâu &gt;1 ñeán &lt;=2m, ñaát caáp I.</v>
          </cell>
          <cell r="D307" t="str">
            <v>m³</v>
          </cell>
          <cell r="G307">
            <v>18211</v>
          </cell>
        </row>
        <row r="308">
          <cell r="B308" t="str">
            <v>AB.11362</v>
          </cell>
          <cell r="C308" t="str">
            <v>Ñaøo moùng baêng roäng &gt;3m, saâu &gt;1 ñeán &lt;=2m, ñaát caáp II.</v>
          </cell>
          <cell r="D308" t="str">
            <v>m³</v>
          </cell>
          <cell r="G308">
            <v>24767</v>
          </cell>
        </row>
        <row r="309">
          <cell r="B309" t="str">
            <v>AB.11363</v>
          </cell>
          <cell r="C309" t="str">
            <v>Ñaøo moùng baêng roäng &gt;3m, saâu &gt;1 ñeán &lt;=2m, ñaát caáp III.</v>
          </cell>
          <cell r="D309" t="str">
            <v>m³</v>
          </cell>
          <cell r="G309">
            <v>37150</v>
          </cell>
        </row>
        <row r="310">
          <cell r="B310" t="str">
            <v>AB.11364</v>
          </cell>
          <cell r="C310" t="str">
            <v>Ñaøo moùng baêng roäng &gt;3m, saâu &gt;1 ñeán &lt;=2m, ñaát caáp IV.</v>
          </cell>
          <cell r="D310" t="str">
            <v>m³</v>
          </cell>
          <cell r="G310">
            <v>55361</v>
          </cell>
        </row>
        <row r="311">
          <cell r="B311" t="str">
            <v>AB.11371</v>
          </cell>
          <cell r="C311" t="str">
            <v>Ñaøo moùng baêng roäng &gt;3m, saâu &gt;2 ñeán &lt;=3m, ñaát caáp I.</v>
          </cell>
          <cell r="D311" t="str">
            <v>m³</v>
          </cell>
          <cell r="G311">
            <v>19668</v>
          </cell>
        </row>
        <row r="312">
          <cell r="B312" t="str">
            <v>AB.11372</v>
          </cell>
          <cell r="C312" t="str">
            <v>Ñaøo moùng baêng roäng &gt;3m, saâu &gt;2 ñeán &lt;=3m, ñaát caáp II.</v>
          </cell>
          <cell r="D312" t="str">
            <v>m³</v>
          </cell>
          <cell r="G312">
            <v>26588</v>
          </cell>
        </row>
        <row r="313">
          <cell r="B313" t="str">
            <v>AB.11373</v>
          </cell>
          <cell r="C313" t="str">
            <v>Ñaøo moùng baêng roäng &gt;3m, saâu &gt;2 ñeán &lt;=3m, ñaát caáp III.</v>
          </cell>
          <cell r="D313" t="str">
            <v>m³</v>
          </cell>
          <cell r="G313">
            <v>39700</v>
          </cell>
        </row>
        <row r="314">
          <cell r="B314" t="str">
            <v>AB.11374</v>
          </cell>
          <cell r="C314" t="str">
            <v>Ñaøo moùng baêng roäng &gt;3m, saâu &gt;2 ñeán &lt;=3m, ñaát caáp IV.</v>
          </cell>
          <cell r="D314" t="str">
            <v>m³</v>
          </cell>
          <cell r="G314">
            <v>58275</v>
          </cell>
        </row>
        <row r="315">
          <cell r="B315" t="str">
            <v>AB.11381</v>
          </cell>
          <cell r="C315" t="str">
            <v>Ñaøo moùng baêng roäng &gt;3m, saâu &gt;3m, ñaát caáp I.</v>
          </cell>
          <cell r="D315" t="str">
            <v>m³</v>
          </cell>
          <cell r="G315">
            <v>21853</v>
          </cell>
        </row>
        <row r="316">
          <cell r="B316" t="str">
            <v>AB.11382</v>
          </cell>
          <cell r="C316" t="str">
            <v>Ñaøo moùng baêng roäng &gt;3m, saâu &gt;3m, ñaát caáp II.</v>
          </cell>
          <cell r="D316" t="str">
            <v>m³</v>
          </cell>
          <cell r="G316">
            <v>29138</v>
          </cell>
        </row>
        <row r="317">
          <cell r="B317" t="str">
            <v>AB.11383</v>
          </cell>
          <cell r="C317" t="str">
            <v>Ñaøo moùng baêng roäng &gt;3m, saâu &gt;3m, ñaát caáp III.</v>
          </cell>
          <cell r="D317" t="str">
            <v>m³</v>
          </cell>
          <cell r="G317">
            <v>42250</v>
          </cell>
        </row>
        <row r="318">
          <cell r="B318" t="str">
            <v>AB.11384</v>
          </cell>
          <cell r="C318" t="str">
            <v>Ñaøo moùng baêng roäng &gt;3m, saâu &gt;3m, ñaát caáp IV.</v>
          </cell>
          <cell r="D318" t="str">
            <v>m³</v>
          </cell>
          <cell r="G318">
            <v>61917</v>
          </cell>
        </row>
        <row r="319">
          <cell r="B319" t="str">
            <v>AB.11411</v>
          </cell>
          <cell r="C319" t="str">
            <v>Ñaøo moùng coät truï, hoá kieâm tra roäng &lt;=1m, saâu &lt;=1m, ñaát caáp I.</v>
          </cell>
          <cell r="D319" t="str">
            <v>m³</v>
          </cell>
          <cell r="G319">
            <v>27681</v>
          </cell>
        </row>
        <row r="320">
          <cell r="B320" t="str">
            <v>AB.11412</v>
          </cell>
          <cell r="C320" t="str">
            <v>Ñaøo moùng coät truï, hoá kieâm tra roäng &lt;=1m, saâu &lt;=1m, ñaát caáp II.</v>
          </cell>
          <cell r="D320" t="str">
            <v>m³</v>
          </cell>
          <cell r="G320">
            <v>43342</v>
          </cell>
        </row>
        <row r="321">
          <cell r="B321" t="str">
            <v>AB.11413</v>
          </cell>
          <cell r="C321" t="str">
            <v>Ñaøo moùng coät truï, hoá kieâm tra roäng &lt;=1m, saâu &lt;=1m, ñaát caáp III.</v>
          </cell>
          <cell r="D321" t="str">
            <v>m³</v>
          </cell>
          <cell r="G321">
            <v>69202</v>
          </cell>
        </row>
        <row r="322">
          <cell r="B322" t="str">
            <v>AB.11414</v>
          </cell>
          <cell r="C322" t="str">
            <v>Ñaøo moùng coät truï, hoá kieâm tra roäng &lt;=1m, saâu &lt;=1m, ñaát caáp IV.</v>
          </cell>
          <cell r="D322" t="str">
            <v>m³</v>
          </cell>
          <cell r="G322">
            <v>112908</v>
          </cell>
        </row>
        <row r="323">
          <cell r="B323" t="str">
            <v>AB.11421</v>
          </cell>
          <cell r="C323" t="str">
            <v>Ñaøo moùng coät truï, hoá kieâm tra roäng &lt;=1m, saâu &gt;1m, ñaát caáp I.</v>
          </cell>
          <cell r="D323" t="str">
            <v>m³</v>
          </cell>
          <cell r="G323">
            <v>39700</v>
          </cell>
        </row>
        <row r="324">
          <cell r="B324" t="str">
            <v>AB.11422</v>
          </cell>
          <cell r="C324" t="str">
            <v>Ñaøo moùng coät truï, hoá kieâm tra roäng &lt;=1m, saâu &gt;1m, ñaát caáp II.</v>
          </cell>
          <cell r="D324" t="str">
            <v>m³</v>
          </cell>
          <cell r="G324">
            <v>57547</v>
          </cell>
        </row>
        <row r="325">
          <cell r="B325" t="str">
            <v>AB.11423</v>
          </cell>
          <cell r="C325" t="str">
            <v>Ñaøo moùng coät truï, hoá kieâm tra roäng &lt;=1m, saâu &gt;1m, ñaát caáp III.</v>
          </cell>
          <cell r="D325" t="str">
            <v>m³</v>
          </cell>
          <cell r="G325">
            <v>85227</v>
          </cell>
        </row>
        <row r="326">
          <cell r="B326" t="str">
            <v>AB.11424</v>
          </cell>
          <cell r="C326" t="str">
            <v>Ñaøo moùng coät truï, hoá kieâm tra roäng &lt;=1m, saâu &gt;1m, ñaát caáp IV.</v>
          </cell>
          <cell r="D326" t="str">
            <v>m³</v>
          </cell>
          <cell r="G326">
            <v>131119</v>
          </cell>
        </row>
        <row r="327">
          <cell r="B327" t="str">
            <v>AB.11431</v>
          </cell>
          <cell r="C327" t="str">
            <v>Ñaøo moùng coät truï, hoá kieâm tra roäng &gt;1m, saâu &lt;=1m, ñaát caáp I.</v>
          </cell>
          <cell r="D327" t="str">
            <v>m³</v>
          </cell>
          <cell r="G327">
            <v>18211</v>
          </cell>
        </row>
        <row r="328">
          <cell r="B328" t="str">
            <v>AB.11432</v>
          </cell>
          <cell r="C328" t="str">
            <v>Ñaøo moùng coät truï, hoá kieâm tra roäng &gt;1m, saâu &lt;=1m, ñaát caáp II.</v>
          </cell>
          <cell r="D328" t="str">
            <v>m³</v>
          </cell>
          <cell r="G328">
            <v>28045</v>
          </cell>
        </row>
        <row r="329">
          <cell r="B329" t="str">
            <v>AB.11433</v>
          </cell>
          <cell r="C329" t="str">
            <v>Ñaøo moùng coät truï, hoá kieâm tra roäng &gt;1m, saâu &lt;=1m, ñaát caáp III.</v>
          </cell>
          <cell r="D329" t="str">
            <v>m³</v>
          </cell>
          <cell r="G329">
            <v>45528</v>
          </cell>
        </row>
        <row r="330">
          <cell r="B330" t="str">
            <v>AB.11434</v>
          </cell>
          <cell r="C330" t="str">
            <v>Ñaøo moùng coät truï, hoá kieâm tra roäng &gt;1m, saâu &lt;=1m, ñaát caáp IV.</v>
          </cell>
          <cell r="D330" t="str">
            <v>m³</v>
          </cell>
          <cell r="G330">
            <v>72844</v>
          </cell>
        </row>
        <row r="331">
          <cell r="B331" t="str">
            <v>AB.11441</v>
          </cell>
          <cell r="C331" t="str">
            <v>Ñaøo moùng coät truï, hoá kieâm tra roäng &gt;1m, saâu &gt;1m, ñaát caáp I.</v>
          </cell>
          <cell r="D331" t="str">
            <v>m³</v>
          </cell>
          <cell r="G331">
            <v>25860</v>
          </cell>
        </row>
        <row r="332">
          <cell r="B332" t="str">
            <v>AB.11442</v>
          </cell>
          <cell r="C332" t="str">
            <v>Ñaøo moùng coät truï, hoá kieâm tra roäng &gt;1m, saâu &gt;1m, ñaát caáp II.</v>
          </cell>
          <cell r="D332" t="str">
            <v>m³</v>
          </cell>
          <cell r="G332">
            <v>37879</v>
          </cell>
        </row>
        <row r="333">
          <cell r="B333" t="str">
            <v>AB.11443</v>
          </cell>
          <cell r="C333" t="str">
            <v>Ñaøo moùng coät truï, hoá kieâm tra roäng &gt;1m, saâu &gt;1m, ñaát caáp III.</v>
          </cell>
          <cell r="D333" t="str">
            <v>m³</v>
          </cell>
          <cell r="G333">
            <v>54997</v>
          </cell>
        </row>
        <row r="334">
          <cell r="B334" t="str">
            <v>AB.11444</v>
          </cell>
          <cell r="C334" t="str">
            <v>Ñaøo moùng coät truï, hoá kieâm tra roäng &gt;1m, saâu &gt;1m, ñaát caáp IV.</v>
          </cell>
          <cell r="D334" t="str">
            <v>m³</v>
          </cell>
          <cell r="G334">
            <v>85227</v>
          </cell>
        </row>
        <row r="335">
          <cell r="B335" t="str">
            <v>AB.11511</v>
          </cell>
          <cell r="C335" t="str">
            <v>Ñaøo keânh möông, raõnh thoaùt nöôùc roäng &lt;=3m, saâu &lt;=1m, ñaát caáp I.</v>
          </cell>
          <cell r="D335" t="str">
            <v>m³</v>
          </cell>
          <cell r="G335">
            <v>22217</v>
          </cell>
        </row>
        <row r="336">
          <cell r="B336" t="str">
            <v>AB.11512</v>
          </cell>
          <cell r="C336" t="str">
            <v>Ñaøo keânh möông, raõnh thoaùt nöôùc roäng &lt;=3m, saâu &lt;=1m, ñaát caáp II.</v>
          </cell>
          <cell r="D336" t="str">
            <v>m³</v>
          </cell>
          <cell r="G336">
            <v>33144</v>
          </cell>
        </row>
        <row r="337">
          <cell r="B337" t="str">
            <v>AB.11513</v>
          </cell>
          <cell r="C337" t="str">
            <v>Ñaøo keânh möông, raõnh thoaùt nöôùc roäng &lt;=3m, saâu &lt;=1m, ñaát caáp III.</v>
          </cell>
          <cell r="D337" t="str">
            <v>m³</v>
          </cell>
          <cell r="G337">
            <v>49170</v>
          </cell>
        </row>
        <row r="338">
          <cell r="B338" t="str">
            <v>AB.11514</v>
          </cell>
          <cell r="C338" t="str">
            <v>Ñaøo keânh möông, raõnh thoaùt nöôùc roäng &lt;=3m, saâu &lt;=1m, ñaát caáp IV.</v>
          </cell>
          <cell r="D338" t="str">
            <v>m³</v>
          </cell>
          <cell r="G338">
            <v>75029</v>
          </cell>
        </row>
        <row r="339">
          <cell r="B339" t="str">
            <v>AB.11521</v>
          </cell>
          <cell r="C339" t="str">
            <v>Ñaøo keânh möông, raõnh thoaùt nöôùc roäng &lt;=3m, saâu &lt;=2m, ñaát caáp I.</v>
          </cell>
          <cell r="D339" t="str">
            <v>m³</v>
          </cell>
          <cell r="G339">
            <v>24767</v>
          </cell>
        </row>
        <row r="340">
          <cell r="B340" t="str">
            <v>AB.11522</v>
          </cell>
          <cell r="C340" t="str">
            <v>Ñaøo keânh möông, raõnh thoaùt nöôùc roäng &lt;=3m, saâu &lt;=2m, ñaát caáp II.</v>
          </cell>
          <cell r="D340" t="str">
            <v>m³</v>
          </cell>
          <cell r="G340">
            <v>34237</v>
          </cell>
        </row>
        <row r="341">
          <cell r="B341" t="str">
            <v>AB.11523</v>
          </cell>
          <cell r="C341" t="str">
            <v>Ñaøo keânh möông, raõnh thoaùt nöôùc roäng &lt;=3m, saâu &lt;=2m, ñaát caáp III.</v>
          </cell>
          <cell r="D341" t="str">
            <v>m³</v>
          </cell>
          <cell r="G341">
            <v>49898</v>
          </cell>
        </row>
        <row r="342">
          <cell r="B342" t="str">
            <v>AB.11524</v>
          </cell>
          <cell r="C342" t="str">
            <v>Ñaøo keânh möông, raõnh thoaùt nöôùc roäng &lt;=3m, saâu &lt;=2m, ñaát caáp IV.</v>
          </cell>
          <cell r="D342" t="str">
            <v>m³</v>
          </cell>
          <cell r="G342">
            <v>75758</v>
          </cell>
        </row>
        <row r="343">
          <cell r="B343" t="str">
            <v>AB.11531</v>
          </cell>
          <cell r="C343" t="str">
            <v>Ñaøo keânh möông, raõnh thoaùt nöôùc roäng &lt;=3m, saâu &lt;=3m, ñaát caáp I.</v>
          </cell>
          <cell r="D343" t="str">
            <v>m³</v>
          </cell>
          <cell r="G343">
            <v>26224</v>
          </cell>
        </row>
        <row r="344">
          <cell r="B344" t="str">
            <v>AB.11532</v>
          </cell>
          <cell r="C344" t="str">
            <v>Ñaøo keânh möông, raõnh thoaùt nöôùc roäng &lt;=3m, saâu &lt;=3m, ñaát caáp II.</v>
          </cell>
          <cell r="D344" t="str">
            <v>m³</v>
          </cell>
          <cell r="G344">
            <v>36422</v>
          </cell>
        </row>
        <row r="345">
          <cell r="B345" t="str">
            <v>AB.11533</v>
          </cell>
          <cell r="C345" t="str">
            <v>Ñaøo keânh möông, raõnh thoaùt nöôùc roäng &lt;=3m, saâu &lt;=3m, ñaát caáp III.</v>
          </cell>
          <cell r="D345" t="str">
            <v>m³</v>
          </cell>
          <cell r="G345">
            <v>52448</v>
          </cell>
        </row>
        <row r="346">
          <cell r="B346" t="str">
            <v>AB.11534</v>
          </cell>
          <cell r="C346" t="str">
            <v>Ñaøo keânh möông, raõnh thoaùt nöôùc roäng &lt;=3m, saâu &lt;=3m, ñaát caáp IV.</v>
          </cell>
          <cell r="D346" t="str">
            <v>m³</v>
          </cell>
          <cell r="G346">
            <v>79036</v>
          </cell>
        </row>
        <row r="347">
          <cell r="B347" t="str">
            <v>AB.11541</v>
          </cell>
          <cell r="C347" t="str">
            <v>Ñaøo keânh möông, raõnh thoaùt nöôùc roäng &lt;=3m, saâu &gt;3m, ñaát caáp I.</v>
          </cell>
          <cell r="D347" t="str">
            <v>m³</v>
          </cell>
          <cell r="G347">
            <v>28773</v>
          </cell>
        </row>
        <row r="348">
          <cell r="B348" t="str">
            <v>AB.11542</v>
          </cell>
          <cell r="C348" t="str">
            <v>Ñaøo keânh möông, raõnh thoaùt nöôùc roäng &lt;=3m, saâu &gt;3m, ñaát caáp II.</v>
          </cell>
          <cell r="D348" t="str">
            <v>m³</v>
          </cell>
          <cell r="G348">
            <v>39700</v>
          </cell>
        </row>
        <row r="349">
          <cell r="B349" t="str">
            <v>AB.11543</v>
          </cell>
          <cell r="C349" t="str">
            <v>Ñaøo keânh möông, raõnh thoaùt nöôùc roäng &lt;=3m, saâu &gt;3m, ñaát caáp III.</v>
          </cell>
          <cell r="D349" t="str">
            <v>m³</v>
          </cell>
          <cell r="G349">
            <v>67016</v>
          </cell>
        </row>
        <row r="350">
          <cell r="B350" t="str">
            <v>AB.11544</v>
          </cell>
          <cell r="C350" t="str">
            <v>Ñaøo keânh möông, raõnh thoaùt nöôùc roäng &lt;=3m, saâu &gt;3m, ñaát caáp IV.</v>
          </cell>
          <cell r="D350" t="str">
            <v>m³</v>
          </cell>
          <cell r="G350">
            <v>86684</v>
          </cell>
        </row>
        <row r="351">
          <cell r="B351" t="str">
            <v>AB.11551</v>
          </cell>
          <cell r="C351" t="str">
            <v>Ñaøo keânh möông, raõnh thoaùt nöôùc roäng &gt;3m, saâu &lt;=1m, ñaát caáp I.</v>
          </cell>
          <cell r="D351" t="str">
            <v>m³</v>
          </cell>
          <cell r="G351">
            <v>18939</v>
          </cell>
        </row>
        <row r="352">
          <cell r="B352" t="str">
            <v>AB.11552</v>
          </cell>
          <cell r="C352" t="str">
            <v>Ñaøo keânh möông, raõnh thoaùt nöôùc roäng &gt;3m, saâu &lt;=1m, ñaát caáp II.</v>
          </cell>
          <cell r="D352" t="str">
            <v>m³</v>
          </cell>
          <cell r="G352">
            <v>25495</v>
          </cell>
        </row>
        <row r="353">
          <cell r="B353" t="str">
            <v>AB.11553</v>
          </cell>
          <cell r="C353" t="str">
            <v>Ñaøo keânh möông, raõnh thoaùt nöôùc roäng &gt;3m, saâu &lt;=1m, ñaát caáp III.</v>
          </cell>
          <cell r="D353" t="str">
            <v>m³</v>
          </cell>
          <cell r="G353">
            <v>38243</v>
          </cell>
        </row>
        <row r="354">
          <cell r="B354" t="str">
            <v>AB.11554</v>
          </cell>
          <cell r="C354" t="str">
            <v>Ñaøo keânh möông, raõnh thoaùt nöôùc roäng &gt;3m, saâu &lt;=1m, ñaát caáp IV.</v>
          </cell>
          <cell r="D354" t="str">
            <v>m³</v>
          </cell>
          <cell r="G354">
            <v>57183</v>
          </cell>
        </row>
        <row r="355">
          <cell r="B355" t="str">
            <v>AB.11561</v>
          </cell>
          <cell r="C355" t="str">
            <v>Ñaøo keânh möông, raõnh thoaùt nöôùc roäng &gt;3m, saâu &lt;=2m, ñaát caáp I.</v>
          </cell>
          <cell r="D355" t="str">
            <v>m³</v>
          </cell>
          <cell r="G355">
            <v>19668</v>
          </cell>
        </row>
        <row r="356">
          <cell r="B356" t="str">
            <v>AB.11562</v>
          </cell>
          <cell r="C356" t="str">
            <v>Ñaøo keânh möông, raõnh thoaùt nöôùc roäng &gt;3m, saâu &lt;=2m, ñaát caáp II.</v>
          </cell>
          <cell r="D356" t="str">
            <v>m³</v>
          </cell>
          <cell r="G356">
            <v>26588</v>
          </cell>
        </row>
        <row r="357">
          <cell r="B357" t="str">
            <v>AB.11563</v>
          </cell>
          <cell r="C357" t="str">
            <v>Ñaøo keânh möông, raõnh thoaùt nöôùc roäng &gt;3m, saâu &lt;=2m, ñaát caáp III.</v>
          </cell>
          <cell r="D357" t="str">
            <v>m³</v>
          </cell>
          <cell r="G357">
            <v>39336</v>
          </cell>
        </row>
        <row r="358">
          <cell r="B358" t="str">
            <v>AB.11564</v>
          </cell>
          <cell r="C358" t="str">
            <v>Ñaøo keânh möông, raõnh thoaùt nöôùc roäng &gt;3m, saâu &lt;=2m, ñaát caáp IV.</v>
          </cell>
          <cell r="D358" t="str">
            <v>m³</v>
          </cell>
          <cell r="G358">
            <v>57911</v>
          </cell>
        </row>
        <row r="359">
          <cell r="B359" t="str">
            <v>AB.11571</v>
          </cell>
          <cell r="C359" t="str">
            <v>Ñaøo keânh möông, raõnh thoaùt nöôùc roäng &gt;3m, saâu &lt;=3m, ñaát caáp I.</v>
          </cell>
          <cell r="D359" t="str">
            <v>m³</v>
          </cell>
          <cell r="G359">
            <v>21853</v>
          </cell>
        </row>
        <row r="360">
          <cell r="B360" t="str">
            <v>AB.11572</v>
          </cell>
          <cell r="C360" t="str">
            <v>Ñaøo keânh möông, raõnh thoaùt nöôùc roäng &gt;3m, saâu &lt;=3m, ñaát caáp II.</v>
          </cell>
          <cell r="D360" t="str">
            <v>m³</v>
          </cell>
          <cell r="G360">
            <v>30230</v>
          </cell>
        </row>
        <row r="361">
          <cell r="B361" t="str">
            <v>AB.11573</v>
          </cell>
          <cell r="C361" t="str">
            <v>Ñaøo keânh möông, raõnh thoaùt nöôùc roäng &gt;3m, saâu &lt;=3m, ñaát caáp III.</v>
          </cell>
          <cell r="D361" t="str">
            <v>m³</v>
          </cell>
          <cell r="G361">
            <v>41157</v>
          </cell>
        </row>
        <row r="362">
          <cell r="B362" t="str">
            <v>AB.11574</v>
          </cell>
          <cell r="C362" t="str">
            <v>Ñaøo keânh möông, raõnh thoaùt nöôùc roäng &gt;3m, saâu &lt;=3m, ñaát caáp IV.</v>
          </cell>
          <cell r="D362" t="str">
            <v>m³</v>
          </cell>
          <cell r="G362">
            <v>60096</v>
          </cell>
        </row>
        <row r="363">
          <cell r="B363" t="str">
            <v>AB.11581</v>
          </cell>
          <cell r="C363" t="str">
            <v>Ñaøo keânh möông, raõnh thoaùt nöôùc roäng &gt;3m, saâu &gt;3m, ñaát caáp I.</v>
          </cell>
          <cell r="D363" t="str">
            <v>m³</v>
          </cell>
          <cell r="G363">
            <v>23674</v>
          </cell>
        </row>
        <row r="364">
          <cell r="B364" t="str">
            <v>AB.11582</v>
          </cell>
          <cell r="C364" t="str">
            <v>Ñaøo keânh möông, raõnh thoaùt nöôùc roäng &gt;3m, saâu &gt;3m, ñaát caáp II.</v>
          </cell>
          <cell r="D364" t="str">
            <v>m³</v>
          </cell>
          <cell r="G364">
            <v>32780</v>
          </cell>
        </row>
        <row r="365">
          <cell r="B365" t="str">
            <v>AB.11583</v>
          </cell>
          <cell r="C365" t="str">
            <v>Ñaøo keânh möông, raõnh thoaùt nöôùc roäng &gt;3m, saâu &gt;3m, ñaát caáp III.</v>
          </cell>
          <cell r="D365" t="str">
            <v>m³</v>
          </cell>
          <cell r="G365">
            <v>42978</v>
          </cell>
        </row>
        <row r="366">
          <cell r="B366" t="str">
            <v>AB.11584</v>
          </cell>
          <cell r="C366" t="str">
            <v>Ñaøo keânh möông, raõnh thoaùt nöôùc roäng &gt;3m, saâu &gt;3m, ñaát caáp IV.</v>
          </cell>
          <cell r="D366" t="str">
            <v>m³</v>
          </cell>
          <cell r="G366">
            <v>63010</v>
          </cell>
        </row>
        <row r="367">
          <cell r="B367" t="str">
            <v>AB.11611</v>
          </cell>
          <cell r="C367" t="str">
            <v>Ñaøo ñaát ñaët ñöôøng oáng, ñöôøng caùp coù môû maùi taluy, caáp ñaát I</v>
          </cell>
          <cell r="D367" t="str">
            <v>m³</v>
          </cell>
          <cell r="G367">
            <v>37494</v>
          </cell>
        </row>
        <row r="368">
          <cell r="B368" t="str">
            <v>AB.11612</v>
          </cell>
          <cell r="C368" t="str">
            <v>Ñaøo ñaát ñaët ñöôøng oáng, ñöôøng caùp coù môû maùi taluy, caáp ñaát II.</v>
          </cell>
          <cell r="D368" t="str">
            <v>m³</v>
          </cell>
          <cell r="G368">
            <v>52096</v>
          </cell>
        </row>
        <row r="369">
          <cell r="B369" t="str">
            <v>AB.11613</v>
          </cell>
          <cell r="C369" t="str">
            <v>Ñaøo ñaát ñaët ñöôøng oáng, ñöôøng caùp coù môû maùi taluy, caáp ñaát III</v>
          </cell>
          <cell r="D369" t="str">
            <v>m³</v>
          </cell>
          <cell r="G369">
            <v>91958</v>
          </cell>
        </row>
        <row r="370">
          <cell r="B370" t="str">
            <v>AB.11614</v>
          </cell>
          <cell r="C370" t="str">
            <v>Ñaøo ñaát ñaët ñöôøng oáng, ñöôøng caùp coù môû maùi taluy, caáp ñaát IV.</v>
          </cell>
          <cell r="D370" t="str">
            <v>m³</v>
          </cell>
          <cell r="G370">
            <v>116033</v>
          </cell>
        </row>
        <row r="371">
          <cell r="B371" t="str">
            <v>AB.11621</v>
          </cell>
          <cell r="C371" t="str">
            <v>Ñaøo ñaát ñaët ñöôøng oáng, ñöôøng caùp khoâng môû maùi taluy, caáp ñaát I</v>
          </cell>
          <cell r="D371" t="str">
            <v>m³</v>
          </cell>
          <cell r="G371">
            <v>43019</v>
          </cell>
        </row>
        <row r="372">
          <cell r="B372" t="str">
            <v>AB.11622</v>
          </cell>
          <cell r="C372" t="str">
            <v>Ñaøo ñaát ñaët ñöôøng oáng, ñöôøng caùp khoâng môû maùi taluy, caáp ñaát II</v>
          </cell>
          <cell r="D372" t="str">
            <v>m³</v>
          </cell>
          <cell r="G372">
            <v>59595</v>
          </cell>
        </row>
        <row r="373">
          <cell r="B373" t="str">
            <v>AB.11623</v>
          </cell>
          <cell r="C373" t="str">
            <v>Ñaøo ñaát ñaët ñöôøng oáng, ñöôøng caùp khoâng môû maùi taluy, caáp ñaát III</v>
          </cell>
          <cell r="D373" t="str">
            <v>m³</v>
          </cell>
          <cell r="G373">
            <v>105772</v>
          </cell>
        </row>
        <row r="374">
          <cell r="B374" t="str">
            <v>AB.11624</v>
          </cell>
          <cell r="C374" t="str">
            <v>Ñaøo ñaát ñaët ñöôøng oáng, ñöôøng caùp khoâng môû maùi taluy, caáp ñaát IV</v>
          </cell>
          <cell r="D374" t="str">
            <v>m³</v>
          </cell>
          <cell r="G374">
            <v>133398</v>
          </cell>
        </row>
        <row r="375">
          <cell r="B375" t="str">
            <v>AB.11711</v>
          </cell>
          <cell r="C375" t="str">
            <v>Ñaøo neàn ñöôøng môû roäng, caáp ñaát I.</v>
          </cell>
          <cell r="D375" t="str">
            <v>m³</v>
          </cell>
          <cell r="G375">
            <v>20396</v>
          </cell>
        </row>
        <row r="376">
          <cell r="B376" t="str">
            <v>AB.11712</v>
          </cell>
          <cell r="C376" t="str">
            <v>Ñaøo neàn ñöôøng môû roäng, caáp ñaát II.</v>
          </cell>
          <cell r="D376" t="str">
            <v>m³</v>
          </cell>
          <cell r="G376">
            <v>26952</v>
          </cell>
        </row>
        <row r="377">
          <cell r="B377" t="str">
            <v>AB.11713</v>
          </cell>
          <cell r="C377" t="str">
            <v>Ñaøo neàn ñöôøng môû roäng, caáp ñaát III.</v>
          </cell>
          <cell r="D377" t="str">
            <v>m³</v>
          </cell>
          <cell r="G377">
            <v>38972</v>
          </cell>
        </row>
        <row r="378">
          <cell r="B378" t="str">
            <v>AB.11714</v>
          </cell>
          <cell r="C378" t="str">
            <v>Ñaøo neàn ñöôøng môû roäng, caáp ñaát IV.</v>
          </cell>
          <cell r="D378" t="str">
            <v>m³</v>
          </cell>
          <cell r="G378">
            <v>57547</v>
          </cell>
        </row>
        <row r="379">
          <cell r="B379" t="str">
            <v>AB.11721</v>
          </cell>
          <cell r="C379" t="str">
            <v>Ñaøo neàn ñöôøng laøm môùi, caáp ñaát I.</v>
          </cell>
          <cell r="D379" t="str">
            <v>m³</v>
          </cell>
          <cell r="G379">
            <v>13112</v>
          </cell>
        </row>
        <row r="380">
          <cell r="B380" t="str">
            <v>AB.11722</v>
          </cell>
          <cell r="C380" t="str">
            <v>Ñaøo neàn ñöôøng laøm môùi, caáp ñaát II.</v>
          </cell>
          <cell r="D380" t="str">
            <v>m³</v>
          </cell>
          <cell r="G380">
            <v>19668</v>
          </cell>
        </row>
        <row r="381">
          <cell r="B381" t="str">
            <v>AB.11723</v>
          </cell>
          <cell r="C381" t="str">
            <v>Ñaøo neàn ñöôøng laøm môùi, caáp ñaát III.</v>
          </cell>
          <cell r="D381" t="str">
            <v>m³</v>
          </cell>
          <cell r="G381">
            <v>31687</v>
          </cell>
        </row>
        <row r="382">
          <cell r="B382" t="str">
            <v>AB.11724</v>
          </cell>
          <cell r="C382" t="str">
            <v>Ñaøo neàn ñöôøng laøm môùi, caáp ñaát IV.</v>
          </cell>
          <cell r="D382" t="str">
            <v>m³</v>
          </cell>
          <cell r="G382">
            <v>50262</v>
          </cell>
        </row>
        <row r="383">
          <cell r="B383" t="str">
            <v>AB.11811</v>
          </cell>
          <cell r="C383" t="str">
            <v>Ñaøo khuoân ñöôøng, raõnh thoaùt nöôùc loøng ñöôøng, raõnh söông caù saâu &lt;=15cm, caáp ñaát I.</v>
          </cell>
          <cell r="D383" t="str">
            <v>m³</v>
          </cell>
          <cell r="G383">
            <v>28045</v>
          </cell>
        </row>
        <row r="384">
          <cell r="B384" t="str">
            <v>AB.11812</v>
          </cell>
          <cell r="C384" t="str">
            <v>Ñaøo khuoân ñöôøng, raõnh thoaùt nöôùc loøng ñöôøng, raõnh söông caù saâu &lt;=15cm, caáp ñaát II.</v>
          </cell>
          <cell r="D384" t="str">
            <v>m³</v>
          </cell>
          <cell r="G384">
            <v>34965</v>
          </cell>
        </row>
        <row r="385">
          <cell r="B385" t="str">
            <v>AB.11813</v>
          </cell>
          <cell r="C385" t="str">
            <v>Ñaøo khuoân ñöôøng, raõnh thoaùt nöôùc loøng ñöôøng, raõnh söông caù saâu &lt;=15cm, caáp ñaát III.</v>
          </cell>
          <cell r="D385" t="str">
            <v>m³</v>
          </cell>
          <cell r="G385">
            <v>50627</v>
          </cell>
        </row>
        <row r="386">
          <cell r="B386" t="str">
            <v>AB.11814</v>
          </cell>
          <cell r="C386" t="str">
            <v>Ñaøo khuoân ñöôøng, raõnh thoaùt nöôùc loøng ñöôøng, raõnh söông caù saâu &lt;=15cm, caáp ñaát IV.</v>
          </cell>
          <cell r="D386" t="str">
            <v>m³</v>
          </cell>
          <cell r="G386">
            <v>57911</v>
          </cell>
        </row>
        <row r="387">
          <cell r="B387" t="str">
            <v>AB.11821</v>
          </cell>
          <cell r="C387" t="str">
            <v>Ñaøo khuoân ñöôøng, raõnh thoaùt nöôùc loøng ñöôøng, raõnh söông caù saâu töø 15cm ñeán &lt;=30cm, caáp ñaát I.</v>
          </cell>
          <cell r="D387" t="str">
            <v>m³</v>
          </cell>
          <cell r="G387">
            <v>25495</v>
          </cell>
        </row>
        <row r="388">
          <cell r="B388" t="str">
            <v>AB.11822</v>
          </cell>
          <cell r="C388" t="str">
            <v>Ñaøo khuoân ñöôøng, raõnh thoaùt nöôùc loøng ñöôøng, raõnh söông caù saâu töø 15cm ñeán &lt;=30cm, caáp ñaát II.</v>
          </cell>
          <cell r="D388" t="str">
            <v>m³</v>
          </cell>
          <cell r="G388">
            <v>31687</v>
          </cell>
        </row>
        <row r="389">
          <cell r="B389" t="str">
            <v>AB.11823</v>
          </cell>
          <cell r="C389" t="str">
            <v>Ñaøo khuoân ñöôøng, raõnh thoaùt nöôùc loøng ñöôøng, raõnh söông caù saâu töø 15cm ñeán &lt;=30cm, caáp ñaát III</v>
          </cell>
          <cell r="D389" t="str">
            <v>m³</v>
          </cell>
          <cell r="G389">
            <v>46256</v>
          </cell>
        </row>
        <row r="390">
          <cell r="B390" t="str">
            <v>AB.11824</v>
          </cell>
          <cell r="C390" t="str">
            <v>Ñaøo khuoân ñöôøng, raõnh thoaùt nöôùc loøng ñöôøng, raõnh söông caù saâu töø 15cm ñeán &lt;=30cm, caáp ñaát IV</v>
          </cell>
          <cell r="D390" t="str">
            <v>m³</v>
          </cell>
          <cell r="G390">
            <v>53176</v>
          </cell>
        </row>
        <row r="391">
          <cell r="B391" t="str">
            <v>AB.11831</v>
          </cell>
          <cell r="C391" t="str">
            <v>Ñaøo khuoân ñöôøng, raõnh thoaùt nöôùc loøng ñöôøng, raõnh söông caù saâu &gt;30cm, caáp ñaát I.</v>
          </cell>
          <cell r="D391" t="str">
            <v>m³</v>
          </cell>
          <cell r="G391">
            <v>23310</v>
          </cell>
        </row>
        <row r="392">
          <cell r="B392" t="str">
            <v>AB.11832</v>
          </cell>
          <cell r="C392" t="str">
            <v>Ñaøo khuoân ñöôøng, raõnh thoaùt nöôùc loøng ñöôøng, raõnh söông caù saâu &gt;30cm, caáp ñaát II.</v>
          </cell>
          <cell r="D392" t="str">
            <v>m³</v>
          </cell>
          <cell r="G392">
            <v>29138</v>
          </cell>
        </row>
        <row r="393">
          <cell r="B393" t="str">
            <v>AB.11833</v>
          </cell>
          <cell r="C393" t="str">
            <v>Ñaøo khuoân ñöôøng, raõnh thoaùt nöôùc loøng ñöôøng, raõnh söông caù saâu &gt;30cm, caáp ñaát III.</v>
          </cell>
          <cell r="D393" t="str">
            <v>m³</v>
          </cell>
          <cell r="G393">
            <v>42614</v>
          </cell>
        </row>
        <row r="394">
          <cell r="B394" t="str">
            <v>AB.11834</v>
          </cell>
          <cell r="C394" t="str">
            <v>Ñaøo khuoân ñöôøng, raõnh thoaùt nöôùc loøng ñöôøng, raõnh söông caù saâu &gt;30cm, caáp ñaát IV.</v>
          </cell>
          <cell r="D394" t="str">
            <v>m³</v>
          </cell>
          <cell r="G394">
            <v>48805</v>
          </cell>
        </row>
        <row r="395">
          <cell r="B395" t="str">
            <v>AB.11911</v>
          </cell>
          <cell r="C395" t="str">
            <v>Vaän chuyeån ñaát 10m tieáp theo, caáp ñaát I</v>
          </cell>
          <cell r="D395" t="str">
            <v>m³</v>
          </cell>
          <cell r="G395">
            <v>1129</v>
          </cell>
        </row>
        <row r="396">
          <cell r="B396" t="str">
            <v>AB.11912</v>
          </cell>
          <cell r="C396" t="str">
            <v>Vaän chuyeån ñaát 10m tieáp theo, caáp ñaát II</v>
          </cell>
          <cell r="D396" t="str">
            <v>m³</v>
          </cell>
          <cell r="G396">
            <v>1166</v>
          </cell>
        </row>
        <row r="397">
          <cell r="B397" t="str">
            <v>AB.11913</v>
          </cell>
          <cell r="C397" t="str">
            <v>Vaän chuyeån ñaát 10m tieáp theo, caáp ñaát III</v>
          </cell>
          <cell r="D397" t="str">
            <v>m³</v>
          </cell>
          <cell r="G397">
            <v>1275</v>
          </cell>
        </row>
        <row r="398">
          <cell r="B398" t="str">
            <v>AB.11914</v>
          </cell>
          <cell r="C398" t="str">
            <v>Vaän chuyeån ñaát 10m tieáp theo, caáp ñaát IV</v>
          </cell>
          <cell r="D398" t="str">
            <v>m³</v>
          </cell>
          <cell r="G398">
            <v>1348</v>
          </cell>
        </row>
        <row r="399">
          <cell r="B399" t="str">
            <v>AB.12111</v>
          </cell>
          <cell r="C399" t="str">
            <v>Phaù ñaù baèng thuû coâng, chieàu daøy lôùp ñaù &lt;=0,5m, caáp ñaù I.</v>
          </cell>
          <cell r="D399" t="str">
            <v>m³</v>
          </cell>
          <cell r="G399">
            <v>228909</v>
          </cell>
        </row>
        <row r="400">
          <cell r="B400" t="str">
            <v>AB.12112</v>
          </cell>
          <cell r="C400" t="str">
            <v>Phaù ñaù baèng thuû coâng, chieàu daøy lôùp ñaù &lt;=0,5m, caáp ñaù II.</v>
          </cell>
          <cell r="D400" t="str">
            <v>m³</v>
          </cell>
          <cell r="G400">
            <v>177602</v>
          </cell>
        </row>
        <row r="401">
          <cell r="B401" t="str">
            <v>AB.12113</v>
          </cell>
          <cell r="C401" t="str">
            <v>Phaù ñaù baèng thuû coâng, chieàu daøy lôùp ñaù &lt;=0,5m, caáp ñaù III.</v>
          </cell>
          <cell r="D401" t="str">
            <v>m³</v>
          </cell>
          <cell r="G401">
            <v>153921</v>
          </cell>
        </row>
        <row r="402">
          <cell r="B402" t="str">
            <v>AB.12114</v>
          </cell>
          <cell r="C402" t="str">
            <v>Phaù ñaù baèng thuû coâng, chieàu daøy lôùp ñaù &lt;=0,5m, caáp ñaù IV.</v>
          </cell>
          <cell r="D402" t="str">
            <v>m³</v>
          </cell>
          <cell r="G402">
            <v>138135</v>
          </cell>
        </row>
        <row r="403">
          <cell r="B403" t="str">
            <v>AB.13111</v>
          </cell>
          <cell r="C403" t="str">
            <v>Ñaép ñaát neàn moùng coâng trình, ñoä chaët yeâu caàu K=0,85.</v>
          </cell>
          <cell r="D403" t="str">
            <v>m³</v>
          </cell>
          <cell r="G403">
            <v>20396</v>
          </cell>
        </row>
        <row r="404">
          <cell r="B404" t="str">
            <v>AB.13112</v>
          </cell>
          <cell r="C404" t="str">
            <v>Ñaép ñaát neàn moùng coâng trình, ñoä chaët yeâu caàu K=0,90.</v>
          </cell>
          <cell r="D404" t="str">
            <v>m³</v>
          </cell>
          <cell r="G404">
            <v>24403</v>
          </cell>
        </row>
        <row r="405">
          <cell r="B405" t="str">
            <v>AB.13113</v>
          </cell>
          <cell r="C405" t="str">
            <v>Ñaép ñaát neàn moùng coâng trình, ñoä chaët yeâu caàu K=0,95.</v>
          </cell>
          <cell r="D405" t="str">
            <v>m³</v>
          </cell>
          <cell r="G405">
            <v>25495</v>
          </cell>
        </row>
        <row r="406">
          <cell r="B406" t="str">
            <v>AB.13121</v>
          </cell>
          <cell r="C406" t="str">
            <v>Ñaép ñaát moùng ñöôøng oáng, ñöôøng coáng, ñoä chaët yeâu caàu K=0,85.</v>
          </cell>
          <cell r="D406" t="str">
            <v>m³</v>
          </cell>
          <cell r="G406">
            <v>21853</v>
          </cell>
        </row>
        <row r="407">
          <cell r="B407" t="str">
            <v>AB.13122</v>
          </cell>
          <cell r="C407" t="str">
            <v>Ñaép ñaát moùng ñöôøng oáng, ñöôøng coáng, ñoä chaët yeâu caàu K=0,90.</v>
          </cell>
          <cell r="D407" t="str">
            <v>m³</v>
          </cell>
          <cell r="G407">
            <v>25131</v>
          </cell>
        </row>
        <row r="408">
          <cell r="B408" t="str">
            <v>AB.13123</v>
          </cell>
          <cell r="C408" t="str">
            <v>Ñaép ñaát moùng ñöôøng oáng, ñöôøng coáng, ñoä chaët yeâu caàu K=0,95.</v>
          </cell>
          <cell r="D408" t="str">
            <v>m³</v>
          </cell>
          <cell r="G408">
            <v>26952</v>
          </cell>
        </row>
        <row r="409">
          <cell r="B409" t="str">
            <v>AB.13211</v>
          </cell>
          <cell r="C409" t="str">
            <v>Ñaép bôø keânh möông dung troïng &lt;=1,45T/m³.</v>
          </cell>
          <cell r="D409" t="str">
            <v>m³</v>
          </cell>
          <cell r="G409">
            <v>20761</v>
          </cell>
        </row>
        <row r="410">
          <cell r="B410" t="str">
            <v>AB.13212</v>
          </cell>
          <cell r="C410" t="str">
            <v>Ñaép bôø keânh möông dung troïng &gt;1,45 ñeán &lt;=1,50T/m³.</v>
          </cell>
          <cell r="D410" t="str">
            <v>m³</v>
          </cell>
          <cell r="G410">
            <v>24767</v>
          </cell>
        </row>
        <row r="411">
          <cell r="B411" t="str">
            <v>AB.13213</v>
          </cell>
          <cell r="C411" t="str">
            <v>Ñaép bôø keânh möông dung troïng &gt;1,50 ñeán &lt;=1,55T/m³.</v>
          </cell>
          <cell r="D411" t="str">
            <v>m³</v>
          </cell>
          <cell r="G411">
            <v>26952</v>
          </cell>
        </row>
        <row r="412">
          <cell r="B412" t="str">
            <v>AB.13214</v>
          </cell>
          <cell r="C412" t="str">
            <v>Ñaép bôø keânh möông dung troïng &gt;1,55 ñeán &lt;=1,60T/m³.</v>
          </cell>
          <cell r="D412" t="str">
            <v>m³</v>
          </cell>
          <cell r="G412">
            <v>29502</v>
          </cell>
        </row>
        <row r="413">
          <cell r="B413" t="str">
            <v>AB.13311</v>
          </cell>
          <cell r="C413" t="str">
            <v>Ñaép ñaát neàn ñöôøng ñoä chaët yeâu caàu k=0,85</v>
          </cell>
          <cell r="D413" t="str">
            <v>m³</v>
          </cell>
          <cell r="G413">
            <v>22217</v>
          </cell>
        </row>
        <row r="414">
          <cell r="B414" t="str">
            <v>AB.13312</v>
          </cell>
          <cell r="C414" t="str">
            <v>Ñaép ñaát neàn ñöôøng ñoä chaët yeâu caàu k=0,90</v>
          </cell>
          <cell r="D414" t="str">
            <v>m³</v>
          </cell>
          <cell r="G414">
            <v>26224</v>
          </cell>
        </row>
        <row r="415">
          <cell r="B415" t="str">
            <v>AB.13313</v>
          </cell>
          <cell r="C415" t="str">
            <v>Ñaép ñaát neàn ñöôøng ñoä chaët yeâu caàu k=0,95</v>
          </cell>
          <cell r="D415" t="str">
            <v>m³</v>
          </cell>
          <cell r="G415">
            <v>28409</v>
          </cell>
        </row>
        <row r="416">
          <cell r="B416" t="str">
            <v>AB.13411</v>
          </cell>
          <cell r="C416" t="str">
            <v>Coâng taùc ñaép caùt coâng trình, ñaép neàn moùng coâng trình.</v>
          </cell>
          <cell r="D416" t="str">
            <v>m³</v>
          </cell>
          <cell r="F416">
            <v>49776</v>
          </cell>
          <cell r="G416">
            <v>16390</v>
          </cell>
        </row>
        <row r="417">
          <cell r="B417" t="str">
            <v>AB.13412</v>
          </cell>
          <cell r="C417" t="str">
            <v>Coâng taùc ñaép caùt coâng trình, ñaép neàn moùng ñöôøng oáng.</v>
          </cell>
          <cell r="D417" t="str">
            <v>m³</v>
          </cell>
          <cell r="F417">
            <v>49776</v>
          </cell>
          <cell r="G417">
            <v>21125</v>
          </cell>
        </row>
        <row r="418">
          <cell r="B418" t="str">
            <v>AB.21111</v>
          </cell>
          <cell r="C418" t="str">
            <v>Ñaøo san ñaát baèng maùy ñaøo &lt;=0,4m³, ñaát caáp I.</v>
          </cell>
          <cell r="D418" t="str">
            <v>100m³</v>
          </cell>
          <cell r="G418">
            <v>18211</v>
          </cell>
          <cell r="H418">
            <v>293680</v>
          </cell>
        </row>
        <row r="419">
          <cell r="B419" t="str">
            <v>AB.21112</v>
          </cell>
          <cell r="C419" t="str">
            <v>Ñaøo san ñaát baèng maùy ñaøo &lt;=0,4m³, ñaát caáp II.</v>
          </cell>
          <cell r="D419" t="str">
            <v>100m³</v>
          </cell>
          <cell r="G419">
            <v>23674</v>
          </cell>
          <cell r="H419">
            <v>330213</v>
          </cell>
        </row>
        <row r="420">
          <cell r="B420" t="str">
            <v>AB.21113</v>
          </cell>
          <cell r="C420" t="str">
            <v>Ñaøo san ñaát baèng maùy ñaøo &lt;=0,4m³, ñaát caáp III.</v>
          </cell>
          <cell r="D420" t="str">
            <v>100m³</v>
          </cell>
          <cell r="G420">
            <v>29502</v>
          </cell>
          <cell r="H420">
            <v>445535</v>
          </cell>
        </row>
        <row r="421">
          <cell r="B421" t="str">
            <v>AB.21121</v>
          </cell>
          <cell r="C421" t="str">
            <v>Ñaøo san ñaát baèng maùy ñaøo &lt;=0,8m³, ñaát caáp I.</v>
          </cell>
          <cell r="D421" t="str">
            <v>100m³</v>
          </cell>
          <cell r="G421">
            <v>18211</v>
          </cell>
          <cell r="H421">
            <v>321045</v>
          </cell>
        </row>
        <row r="422">
          <cell r="B422" t="str">
            <v>AB.21122</v>
          </cell>
          <cell r="C422" t="str">
            <v>Ñaøo san ñaát baèng maùy ñaøo &lt;=0,8m³, ñaát caáp II.</v>
          </cell>
          <cell r="D422" t="str">
            <v>100m³</v>
          </cell>
          <cell r="G422">
            <v>23674</v>
          </cell>
          <cell r="H422">
            <v>381034</v>
          </cell>
        </row>
        <row r="423">
          <cell r="B423" t="str">
            <v>AB.21123</v>
          </cell>
          <cell r="C423" t="str">
            <v>Ñaøo san ñaát baèng maùy ñaøo &lt;=0,8m³, ñaát caáp III.</v>
          </cell>
          <cell r="D423" t="str">
            <v>100m³</v>
          </cell>
          <cell r="G423">
            <v>29502</v>
          </cell>
          <cell r="H423">
            <v>478520</v>
          </cell>
        </row>
        <row r="424">
          <cell r="B424" t="str">
            <v>AB.21124</v>
          </cell>
          <cell r="C424" t="str">
            <v>Ñaøo san ñaát baèng maùy ñaøo &lt;=0,8m³, ñaát caáp IV.</v>
          </cell>
          <cell r="D424" t="str">
            <v>100m³</v>
          </cell>
          <cell r="G424">
            <v>41885</v>
          </cell>
          <cell r="H424">
            <v>529370</v>
          </cell>
        </row>
        <row r="425">
          <cell r="B425" t="str">
            <v>AB.21131</v>
          </cell>
          <cell r="C425" t="str">
            <v>Ñaøo san ñaát baèng maùy ñaøo &lt;=1,25m³, ñaát caáp I.</v>
          </cell>
          <cell r="D425" t="str">
            <v>100m³</v>
          </cell>
          <cell r="G425">
            <v>18211</v>
          </cell>
          <cell r="H425">
            <v>355934</v>
          </cell>
        </row>
        <row r="426">
          <cell r="B426" t="str">
            <v>AB.21132</v>
          </cell>
          <cell r="C426" t="str">
            <v>Ñaøo san ñaát baèng maùy ñaøo &lt;=1,25m³, ñaát caáp II.</v>
          </cell>
          <cell r="D426" t="str">
            <v>100m³</v>
          </cell>
          <cell r="G426">
            <v>23674</v>
          </cell>
          <cell r="H426">
            <v>414668</v>
          </cell>
        </row>
        <row r="427">
          <cell r="B427" t="str">
            <v>AB.21133</v>
          </cell>
          <cell r="C427" t="str">
            <v>Ñaøo san ñaát baèng maùy ñaøo &lt;=1,25m³, ñaát caáp III.</v>
          </cell>
          <cell r="D427" t="str">
            <v>100m³</v>
          </cell>
          <cell r="G427">
            <v>29502</v>
          </cell>
          <cell r="H427">
            <v>485544</v>
          </cell>
        </row>
        <row r="428">
          <cell r="B428" t="str">
            <v>AB.21134</v>
          </cell>
          <cell r="C428" t="str">
            <v>Ñaøo san ñaát baèng maùy ñaøo &lt;=1,25m³, ñaát caáp IV.</v>
          </cell>
          <cell r="D428" t="str">
            <v>100m³</v>
          </cell>
          <cell r="G428">
            <v>41885</v>
          </cell>
          <cell r="H428">
            <v>654349</v>
          </cell>
        </row>
        <row r="429">
          <cell r="B429" t="str">
            <v>AB.21141</v>
          </cell>
          <cell r="C429" t="str">
            <v>Ñaøo san ñaát baèng maùy ñaøo &lt;=1,6m³, ñaát caáp I.</v>
          </cell>
          <cell r="D429" t="str">
            <v>100m³</v>
          </cell>
          <cell r="G429">
            <v>18211</v>
          </cell>
          <cell r="H429">
            <v>350360</v>
          </cell>
        </row>
        <row r="430">
          <cell r="B430" t="str">
            <v>AB.21142</v>
          </cell>
          <cell r="C430" t="str">
            <v>Ñaøo san ñaát baèng maùy ñaøo &lt;=1,6m³, ñaát caáp II.</v>
          </cell>
          <cell r="D430" t="str">
            <v>100m³</v>
          </cell>
          <cell r="G430">
            <v>23674</v>
          </cell>
          <cell r="H430">
            <v>399316</v>
          </cell>
        </row>
        <row r="431">
          <cell r="B431" t="str">
            <v>AB.21143</v>
          </cell>
          <cell r="C431" t="str">
            <v>Ñaøo san ñaát baèng maùy ñaøo &lt;=1,6m³, ñaát caáp III.</v>
          </cell>
          <cell r="D431" t="str">
            <v>100m³</v>
          </cell>
          <cell r="G431">
            <v>29502</v>
          </cell>
          <cell r="H431">
            <v>473357</v>
          </cell>
        </row>
        <row r="432">
          <cell r="B432" t="str">
            <v>AB.21144</v>
          </cell>
          <cell r="C432" t="str">
            <v>Ñaøo san ñaát baèng maùy ñaøo &lt;=1,6m³, ñaát caáp IV.</v>
          </cell>
          <cell r="D432" t="str">
            <v>100m³</v>
          </cell>
          <cell r="G432">
            <v>41885</v>
          </cell>
          <cell r="H432">
            <v>675746</v>
          </cell>
        </row>
        <row r="433">
          <cell r="B433" t="str">
            <v>AB.21151</v>
          </cell>
          <cell r="C433" t="str">
            <v>Ñaøo san ñaát baèng maùy ñaøo &lt;=2,3m³, ñaát caáp I.</v>
          </cell>
          <cell r="D433" t="str">
            <v>100m³</v>
          </cell>
          <cell r="G433">
            <v>18211</v>
          </cell>
          <cell r="H433">
            <v>377826</v>
          </cell>
        </row>
        <row r="434">
          <cell r="B434" t="str">
            <v>AB.21152</v>
          </cell>
          <cell r="C434" t="str">
            <v>Ñaøo san ñaát baèng maùy ñaøo &lt;=2,3m³, ñaát caáp II.</v>
          </cell>
          <cell r="D434" t="str">
            <v>100m³</v>
          </cell>
          <cell r="G434">
            <v>23674</v>
          </cell>
          <cell r="H434">
            <v>459884</v>
          </cell>
        </row>
        <row r="435">
          <cell r="B435" t="str">
            <v>AB.21153</v>
          </cell>
          <cell r="C435" t="str">
            <v>Ñaøo san ñaát baèng maùy ñaøo &lt;=2,3m³, ñaát caáp III.</v>
          </cell>
          <cell r="D435" t="str">
            <v>100m³</v>
          </cell>
          <cell r="G435">
            <v>29502</v>
          </cell>
          <cell r="H435">
            <v>578754</v>
          </cell>
        </row>
        <row r="436">
          <cell r="B436" t="str">
            <v>AB.21154</v>
          </cell>
          <cell r="C436" t="str">
            <v>Ñaøo san ñaát baèng maùy ñaøo &lt;=2,3m³, ñaát caáp IV.</v>
          </cell>
          <cell r="D436" t="str">
            <v>100m³</v>
          </cell>
          <cell r="G436">
            <v>41885</v>
          </cell>
          <cell r="H436">
            <v>812381</v>
          </cell>
        </row>
        <row r="437">
          <cell r="B437" t="str">
            <v>AB.21161</v>
          </cell>
          <cell r="C437" t="str">
            <v>Ñaøo san ñaát baèng maùy ñaøo &lt;=3,6m³, ñaát caáp I.</v>
          </cell>
          <cell r="D437" t="str">
            <v>100m³</v>
          </cell>
          <cell r="G437">
            <v>18211</v>
          </cell>
          <cell r="H437">
            <v>381720</v>
          </cell>
        </row>
        <row r="438">
          <cell r="B438" t="str">
            <v>AB.21162</v>
          </cell>
          <cell r="C438" t="str">
            <v>Ñaøo san ñaát baèng maùy ñaøo &lt;=3,6m³, ñaát caáp II.</v>
          </cell>
          <cell r="D438" t="str">
            <v>100m³</v>
          </cell>
          <cell r="G438">
            <v>23674</v>
          </cell>
          <cell r="H438">
            <v>472532</v>
          </cell>
        </row>
        <row r="439">
          <cell r="B439" t="str">
            <v>AB.21163</v>
          </cell>
          <cell r="C439" t="str">
            <v>Ñaøo san ñaát baèng maùy ñaøo &lt;=3,6m³, ñaát caáp III.</v>
          </cell>
          <cell r="D439" t="str">
            <v>100m³</v>
          </cell>
          <cell r="G439">
            <v>29502</v>
          </cell>
          <cell r="H439">
            <v>609219</v>
          </cell>
        </row>
        <row r="440">
          <cell r="B440" t="str">
            <v>AB.21164</v>
          </cell>
          <cell r="C440" t="str">
            <v>Ñaøo san ñaát baèng maùy ñaøo &lt;=3,6m³, ñaát caáp IV.</v>
          </cell>
          <cell r="D440" t="str">
            <v>100m³</v>
          </cell>
          <cell r="G440">
            <v>41885</v>
          </cell>
          <cell r="H440">
            <v>871786</v>
          </cell>
        </row>
        <row r="441">
          <cell r="B441" t="str">
            <v>AB.22111</v>
          </cell>
          <cell r="C441" t="str">
            <v>Ñaøo san ñaát baèng maùy uûi &lt;=75CV trong phaïm vi &lt;=50m, ñaát caáp I.</v>
          </cell>
          <cell r="D441" t="str">
            <v>100m³</v>
          </cell>
          <cell r="H441">
            <v>240920</v>
          </cell>
        </row>
        <row r="442">
          <cell r="B442" t="str">
            <v>AB.22112</v>
          </cell>
          <cell r="C442" t="str">
            <v>Ñaøo san ñaát baèng maùy uûi &lt;=75CV trong phaïm vi &lt;=50m, ñaát caáp II.</v>
          </cell>
          <cell r="D442" t="str">
            <v>100m³</v>
          </cell>
          <cell r="H442">
            <v>299632</v>
          </cell>
        </row>
        <row r="443">
          <cell r="B443" t="str">
            <v>AB.22113</v>
          </cell>
          <cell r="C443" t="str">
            <v>Ñaøo san ñaát baèng maùy uûi &lt;=75CV trong phaïm vi &lt;=50m, ñaát caáp III.</v>
          </cell>
          <cell r="D443" t="str">
            <v>100m³</v>
          </cell>
          <cell r="H443">
            <v>396810</v>
          </cell>
        </row>
        <row r="444">
          <cell r="B444" t="str">
            <v>AB.22114</v>
          </cell>
          <cell r="C444" t="str">
            <v>Ñaøo san ñaát baèng maùy uûi &lt;=75CV trong phaïm vi &lt;=50m, ñaát caáp IV.</v>
          </cell>
          <cell r="D444" t="str">
            <v>100m³</v>
          </cell>
          <cell r="H444">
            <v>535829</v>
          </cell>
        </row>
        <row r="445">
          <cell r="B445" t="str">
            <v>AB.22121</v>
          </cell>
          <cell r="C445" t="str">
            <v>Ñaøo san ñaát baèng maùy uûi &lt;=110CV trong phaïm vi &lt;=50m, ñaát caáp I.</v>
          </cell>
          <cell r="D445" t="str">
            <v>100m³</v>
          </cell>
          <cell r="H445">
            <v>291434</v>
          </cell>
        </row>
        <row r="446">
          <cell r="B446" t="str">
            <v>AB.22122</v>
          </cell>
          <cell r="C446" t="str">
            <v>Ñaøo san ñaát baèng maùy uûi &lt;=110CV trong phaïm vi &lt;=50m, ñaát caáp II.</v>
          </cell>
          <cell r="D446" t="str">
            <v>100m³</v>
          </cell>
          <cell r="H446">
            <v>358904</v>
          </cell>
        </row>
        <row r="447">
          <cell r="B447" t="str">
            <v>AB.22123</v>
          </cell>
          <cell r="C447" t="str">
            <v>Ñaøo san ñaát baèng maùy uûi &lt;=110CV trong phaïm vi &lt;=50m, ñaát caáp III.</v>
          </cell>
          <cell r="D447" t="str">
            <v>100m³</v>
          </cell>
          <cell r="H447">
            <v>469481</v>
          </cell>
        </row>
        <row r="448">
          <cell r="B448" t="str">
            <v>AB.22124</v>
          </cell>
          <cell r="C448" t="str">
            <v>Ñaøo san ñaát baèng maùy uûi &lt;=110CV trong phaïm vi &lt;=50m, ñaát caáp IV.</v>
          </cell>
          <cell r="D448" t="str">
            <v>100m³</v>
          </cell>
          <cell r="H448">
            <v>633471</v>
          </cell>
        </row>
        <row r="449">
          <cell r="B449" t="str">
            <v>AB.22131</v>
          </cell>
          <cell r="C449" t="str">
            <v>Ñaøo san ñaát baèng maùy uûi &lt;=140CV trong phaïm vi &lt;=50m, ñaát caáp I.</v>
          </cell>
          <cell r="D449" t="str">
            <v>100m³</v>
          </cell>
          <cell r="H449">
            <v>345481</v>
          </cell>
        </row>
        <row r="450">
          <cell r="B450" t="str">
            <v>AB.22132</v>
          </cell>
          <cell r="C450" t="str">
            <v>Ñaøo san ñaát baèng maùy uûi &lt;=140CV trong phaïm vi &lt;=50m, ñaát caáp II.</v>
          </cell>
          <cell r="D450" t="str">
            <v>100m³</v>
          </cell>
          <cell r="H450">
            <v>432761</v>
          </cell>
        </row>
        <row r="451">
          <cell r="B451" t="str">
            <v>AB.22133</v>
          </cell>
          <cell r="C451" t="str">
            <v>Ñaøo san ñaát baèng maùy uûi &lt;=140CV trong phaïm vi &lt;=50m, ñaát caáp III.</v>
          </cell>
          <cell r="D451" t="str">
            <v>100m³</v>
          </cell>
          <cell r="H451">
            <v>575802</v>
          </cell>
        </row>
        <row r="452">
          <cell r="B452" t="str">
            <v>AB.22134</v>
          </cell>
          <cell r="C452" t="str">
            <v>Ñaøo san ñaát baèng maùy uûi &lt;=140CV trong phaïm vi &lt;=50m, ñaát caáp IV.</v>
          </cell>
          <cell r="D452" t="str">
            <v>100m³</v>
          </cell>
          <cell r="H452">
            <v>777030</v>
          </cell>
        </row>
        <row r="453">
          <cell r="B453" t="str">
            <v>AB.22141</v>
          </cell>
          <cell r="C453" t="str">
            <v>Ñaøo san ñaát baèng maùy uûi &lt;=180CV trong phaïm vi &lt;=50m, ñaát caáp I.</v>
          </cell>
          <cell r="D453" t="str">
            <v>100m³</v>
          </cell>
          <cell r="H453">
            <v>327858</v>
          </cell>
        </row>
        <row r="454">
          <cell r="B454" t="str">
            <v>AB.22142</v>
          </cell>
          <cell r="C454" t="str">
            <v>Ñaøo san ñaát baèng maùy uûi &lt;=180CV trong phaïm vi &lt;=50m, ñaát caáp II.</v>
          </cell>
          <cell r="D454" t="str">
            <v>100m³</v>
          </cell>
          <cell r="H454">
            <v>413921</v>
          </cell>
        </row>
        <row r="455">
          <cell r="B455" t="str">
            <v>AB.22143</v>
          </cell>
          <cell r="C455" t="str">
            <v>Ñaøo san ñaát baèng maùy uûi &lt;=180CV trong phaïm vi &lt;=50m, ñaát caáp III.</v>
          </cell>
          <cell r="D455" t="str">
            <v>100m³</v>
          </cell>
          <cell r="H455">
            <v>493153</v>
          </cell>
        </row>
        <row r="456">
          <cell r="B456" t="str">
            <v>AB.22144</v>
          </cell>
          <cell r="C456" t="str">
            <v>Ñaøo san ñaát baèng maùy uûi &lt;=180CV trong phaïm vi &lt;=50m, ñaát caáp IV.</v>
          </cell>
          <cell r="D456" t="str">
            <v>100m³</v>
          </cell>
          <cell r="H456">
            <v>665279</v>
          </cell>
        </row>
        <row r="457">
          <cell r="B457" t="str">
            <v>AB.22151</v>
          </cell>
          <cell r="C457" t="str">
            <v>Ñaøo san ñaát baèng maùy uûi &lt;=240CV trong phaïm vi &lt;=50m, ñaát caáp I.</v>
          </cell>
          <cell r="D457" t="str">
            <v>100m³</v>
          </cell>
          <cell r="H457">
            <v>259183</v>
          </cell>
        </row>
        <row r="458">
          <cell r="B458" t="str">
            <v>AB.22152</v>
          </cell>
          <cell r="C458" t="str">
            <v>Ñaøo san ñaát baèng maùy uûi &lt;=240CV trong phaïm vi &lt;=50m, ñaát caáp II.</v>
          </cell>
          <cell r="D458" t="str">
            <v>100m³</v>
          </cell>
          <cell r="H458">
            <v>310035</v>
          </cell>
        </row>
        <row r="459">
          <cell r="B459" t="str">
            <v>AB.22153</v>
          </cell>
          <cell r="C459" t="str">
            <v>Ñaøo san ñaát baèng maùy uûi &lt;=240CV trong phaïm vi &lt;=50m, ñaát caáp III.</v>
          </cell>
          <cell r="D459" t="str">
            <v>100m³</v>
          </cell>
          <cell r="H459">
            <v>400257</v>
          </cell>
        </row>
        <row r="460">
          <cell r="B460" t="str">
            <v>AB.22154</v>
          </cell>
          <cell r="C460" t="str">
            <v>Ñaøo san ñaát baèng maùy uûi &lt;=240CV trong phaïm vi &lt;=50m, ñaát caáp IV.</v>
          </cell>
          <cell r="D460" t="str">
            <v>100m³</v>
          </cell>
          <cell r="H460">
            <v>539691</v>
          </cell>
        </row>
        <row r="461">
          <cell r="B461" t="str">
            <v>AB.22161</v>
          </cell>
          <cell r="C461" t="str">
            <v>Ñaøo san ñaát baèng maùy uûi &lt;=320CV trong phaïm vi &lt;=50m, ñaát caáp I.</v>
          </cell>
          <cell r="D461" t="str">
            <v>100m³</v>
          </cell>
          <cell r="H461">
            <v>266691</v>
          </cell>
        </row>
        <row r="462">
          <cell r="B462" t="str">
            <v>AB.22162</v>
          </cell>
          <cell r="C462" t="str">
            <v>Ñaøo san ñaát baèng maùy uûi &lt;=320CV trong phaïm vi &lt;=50m, ñaát caáp II.</v>
          </cell>
          <cell r="D462" t="str">
            <v>100m³</v>
          </cell>
          <cell r="H462">
            <v>300593</v>
          </cell>
        </row>
        <row r="463">
          <cell r="B463" t="str">
            <v>AB.22163</v>
          </cell>
          <cell r="C463" t="str">
            <v>Ñaøo san ñaát baèng maùy uûi &lt;=320CV trong phaïm vi &lt;=50m, ñaát caáp III.</v>
          </cell>
          <cell r="D463" t="str">
            <v>100m³</v>
          </cell>
          <cell r="H463">
            <v>368395</v>
          </cell>
        </row>
        <row r="464">
          <cell r="B464" t="str">
            <v>AB.22164</v>
          </cell>
          <cell r="C464" t="str">
            <v>Ñaøo san ñaát baèng maùy uûi &lt;=320CV trong phaïm vi &lt;=50m, ñaát caáp IV.</v>
          </cell>
          <cell r="D464" t="str">
            <v>100m³</v>
          </cell>
          <cell r="H464">
            <v>497221</v>
          </cell>
        </row>
        <row r="465">
          <cell r="B465" t="str">
            <v>AB.22171</v>
          </cell>
          <cell r="C465" t="str">
            <v>Ñaøo san ñaát baèng maùy uûi &lt;=75CV trong phaïm vi &gt; 50m ñeán &lt;=70m, ñaát caáp I.</v>
          </cell>
          <cell r="D465" t="str">
            <v>100m³</v>
          </cell>
          <cell r="H465">
            <v>293558</v>
          </cell>
        </row>
        <row r="466">
          <cell r="B466" t="str">
            <v>AB.22172</v>
          </cell>
          <cell r="C466" t="str">
            <v>Ñaøo san ñaát baèng maùy uûi &lt;=75CV trong phaïm vi &gt; 50m ñeán &lt;=70m, ñaát caáp II.</v>
          </cell>
          <cell r="D466" t="str">
            <v>100m³</v>
          </cell>
          <cell r="H466">
            <v>375215</v>
          </cell>
        </row>
        <row r="467">
          <cell r="B467" t="str">
            <v>AB.22173</v>
          </cell>
          <cell r="C467" t="str">
            <v>Ñaøo san ñaát baèng maùy uûi &lt;=75CV trong phaïm vi &gt; 50m ñeán &lt;=70m, ñaát caáp III.</v>
          </cell>
          <cell r="D467" t="str">
            <v>100m³</v>
          </cell>
          <cell r="H467">
            <v>518957</v>
          </cell>
        </row>
        <row r="468">
          <cell r="B468" t="str">
            <v>AB.22174</v>
          </cell>
          <cell r="C468" t="str">
            <v>Ñaøo san ñaát baèng maùy uûi &lt;=75CV trong phaïm vi &gt; 50m ñeán &lt;=70m, ñaát caáp IV.</v>
          </cell>
          <cell r="D468" t="str">
            <v>100m³</v>
          </cell>
          <cell r="H468">
            <v>700491</v>
          </cell>
        </row>
        <row r="469">
          <cell r="B469" t="str">
            <v>AB.22181</v>
          </cell>
          <cell r="C469" t="str">
            <v>Ñaøo san ñaát baèng maùy uûi &lt;=110CV trong phaïm vi &gt; 50m ñeán &lt;=70m, ñaát caáp I.</v>
          </cell>
          <cell r="D469" t="str">
            <v>100m³</v>
          </cell>
          <cell r="H469">
            <v>392639</v>
          </cell>
        </row>
        <row r="470">
          <cell r="B470" t="str">
            <v>AB.22182</v>
          </cell>
          <cell r="C470" t="str">
            <v>Ñaøo san ñaát baèng maùy uûi &lt;=110CV trong phaïm vi &gt; 50m ñeán &lt;=70m, ñaát caáp II.</v>
          </cell>
          <cell r="D470" t="str">
            <v>100m³</v>
          </cell>
          <cell r="H470">
            <v>485411</v>
          </cell>
        </row>
        <row r="471">
          <cell r="B471" t="str">
            <v>AB.22183</v>
          </cell>
          <cell r="C471" t="str">
            <v>Ñaøo san ñaát baèng maùy uûi &lt;=110CV trong phaïm vi &gt; 50m ñeán &lt;=70m, ñaát caáp III.</v>
          </cell>
          <cell r="D471" t="str">
            <v>100m³</v>
          </cell>
          <cell r="H471">
            <v>567875</v>
          </cell>
        </row>
        <row r="472">
          <cell r="B472" t="str">
            <v>AB.22184</v>
          </cell>
          <cell r="C472" t="str">
            <v>Ñaøo san ñaát baèng maùy uûi &lt;=110CV trong phaïm vi &gt; 50m ñeán &lt;=70m, ñaát caáp IV.</v>
          </cell>
          <cell r="D472" t="str">
            <v>100m³</v>
          </cell>
          <cell r="H472">
            <v>766537</v>
          </cell>
        </row>
        <row r="473">
          <cell r="B473" t="str">
            <v>AB.22191</v>
          </cell>
          <cell r="C473" t="str">
            <v>Ñaøo san ñaát baèng maùy uûi &lt;=140CV trong phaïm vi &gt; 50m ñeán &lt;=70m, ñaát caáp I.</v>
          </cell>
          <cell r="D473" t="str">
            <v>100m³</v>
          </cell>
          <cell r="H473">
            <v>448520</v>
          </cell>
        </row>
        <row r="474">
          <cell r="B474" t="str">
            <v>AB.22192</v>
          </cell>
          <cell r="C474" t="str">
            <v>Ñaøo san ñaát baèng maùy uûi &lt;=140CV trong phaïm vi &gt; 50m ñeán &lt;=70m, ñaát caáp II.</v>
          </cell>
          <cell r="D474" t="str">
            <v>100m³</v>
          </cell>
          <cell r="H474">
            <v>484886</v>
          </cell>
        </row>
        <row r="475">
          <cell r="B475" t="str">
            <v>AB.22193</v>
          </cell>
          <cell r="C475" t="str">
            <v>Ñaøo san ñaát baèng maùy uûi &lt;=140CV trong phaïm vi &gt; 50m ñeán &lt;=70m, ñaát caáp III.</v>
          </cell>
          <cell r="D475" t="str">
            <v>100m³</v>
          </cell>
          <cell r="H475">
            <v>606108</v>
          </cell>
        </row>
        <row r="476">
          <cell r="B476" t="str">
            <v>AB.22194</v>
          </cell>
          <cell r="C476" t="str">
            <v>Ñaøo san ñaát baèng maùy uûi &lt;=140CV trong phaïm vi &gt; 50m ñeán &lt;=70m, ñaát caáp IV.</v>
          </cell>
          <cell r="D476" t="str">
            <v>100m³</v>
          </cell>
          <cell r="H476">
            <v>818245</v>
          </cell>
        </row>
        <row r="477">
          <cell r="B477" t="str">
            <v>AB.22211</v>
          </cell>
          <cell r="C477" t="str">
            <v>Ñaøo san ñaát baèng maùy uûi &lt;=180CV trong phaïm vi &gt; 50m ñeán &lt;=70m, ñaát caáp I.</v>
          </cell>
          <cell r="D477" t="str">
            <v>100m³</v>
          </cell>
          <cell r="H477">
            <v>404358</v>
          </cell>
        </row>
        <row r="478">
          <cell r="B478" t="str">
            <v>AB.22212</v>
          </cell>
          <cell r="C478" t="str">
            <v>Ñaøo san ñaát baèng maùy uûi &lt;=180CV trong phaïm vi &gt; 50m ñeán &lt;=70m, ñaát caáp II.</v>
          </cell>
          <cell r="D478" t="str">
            <v>100m³</v>
          </cell>
          <cell r="H478">
            <v>515011</v>
          </cell>
        </row>
        <row r="479">
          <cell r="B479" t="str">
            <v>AB.22213</v>
          </cell>
          <cell r="C479" t="str">
            <v>Ñaøo san ñaát baèng maùy uûi &lt;=180CV trong phaïm vi &gt; 50m ñeán &lt;=70m, ñaát caáp III.</v>
          </cell>
          <cell r="D479" t="str">
            <v>100m³</v>
          </cell>
          <cell r="H479">
            <v>673475</v>
          </cell>
        </row>
        <row r="480">
          <cell r="B480" t="str">
            <v>AB.22214</v>
          </cell>
          <cell r="C480" t="str">
            <v>Ñaøo san ñaát baèng maùy uûi &lt;=180CV trong phaïm vi &gt; 50m ñeán &lt;=70m, ñaát caáp IV.</v>
          </cell>
          <cell r="D480" t="str">
            <v>100m³</v>
          </cell>
          <cell r="H480">
            <v>909807</v>
          </cell>
        </row>
        <row r="481">
          <cell r="B481" t="str">
            <v>AB.22221</v>
          </cell>
          <cell r="C481" t="str">
            <v>Ñaøo san ñaát baèng maùy uûi &lt;=240CV trong phaïm vi &gt; 50m ñeán &lt;=70m, ñaát caáp I.</v>
          </cell>
          <cell r="D481" t="str">
            <v>100m³</v>
          </cell>
          <cell r="H481">
            <v>400257</v>
          </cell>
        </row>
        <row r="482">
          <cell r="B482" t="str">
            <v>AB.22222</v>
          </cell>
          <cell r="C482" t="str">
            <v>Ñaøo san ñaát baèng maùy uûi &lt;=240CV trong phaïm vi &gt; 50m ñeán &lt;=70m, ñaát caáp II.</v>
          </cell>
          <cell r="D482" t="str">
            <v>100m³</v>
          </cell>
          <cell r="H482">
            <v>503602</v>
          </cell>
        </row>
        <row r="483">
          <cell r="B483" t="str">
            <v>AB.22223</v>
          </cell>
          <cell r="C483" t="str">
            <v>Ñaøo san ñaát baèng maùy uûi &lt;=240CV trong phaïm vi &gt; 50m ñeán &lt;=70m, ñaát caáp III.</v>
          </cell>
          <cell r="D483" t="str">
            <v>100m³</v>
          </cell>
          <cell r="H483">
            <v>713574</v>
          </cell>
        </row>
        <row r="484">
          <cell r="B484" t="str">
            <v>AB.22224</v>
          </cell>
          <cell r="C484" t="str">
            <v>Ñaøo san ñaát baèng maùy uûi &lt;=240CV trong phaïm vi &gt; 50m ñeán &lt;=70m, ñaát caáp IV.</v>
          </cell>
          <cell r="D484" t="str">
            <v>100m³</v>
          </cell>
          <cell r="H484">
            <v>962914</v>
          </cell>
        </row>
        <row r="485">
          <cell r="B485" t="str">
            <v>AB.22231</v>
          </cell>
          <cell r="C485" t="str">
            <v>Ñaøo san ñaát baèng maùy uûi &lt;=320CV trong phaïm vi &gt; 50m ñeán &lt;=70m, ñaát caáp I.</v>
          </cell>
          <cell r="D485" t="str">
            <v>100m³</v>
          </cell>
          <cell r="H485">
            <v>300593</v>
          </cell>
        </row>
        <row r="486">
          <cell r="B486" t="str">
            <v>AB.22232</v>
          </cell>
          <cell r="C486" t="str">
            <v>Ñaøo san ñaát baèng maùy uûi &lt;=320CV trong phaïm vi &gt; 50m ñeán &lt;=70m, ñaát caáp II.</v>
          </cell>
          <cell r="D486" t="str">
            <v>100m³</v>
          </cell>
          <cell r="H486">
            <v>366135</v>
          </cell>
        </row>
        <row r="487">
          <cell r="B487" t="str">
            <v>AB.22233</v>
          </cell>
          <cell r="C487" t="str">
            <v>Ñaøo san ñaát baèng maùy uûi &lt;=320CV trong phaïm vi &gt; 50m ñeán &lt;=70m, ñaát caáp III.</v>
          </cell>
          <cell r="D487" t="str">
            <v>100m³</v>
          </cell>
          <cell r="H487">
            <v>456539</v>
          </cell>
        </row>
        <row r="488">
          <cell r="B488" t="str">
            <v>AB.22234</v>
          </cell>
          <cell r="C488" t="str">
            <v>Ñaøo san ñaát baèng maùy uûi &lt;=320CV trong phaïm vi &gt; 50m ñeán &lt;=70m, ñaát caáp IV.</v>
          </cell>
          <cell r="D488" t="str">
            <v>100m³</v>
          </cell>
          <cell r="H488">
            <v>617006</v>
          </cell>
        </row>
        <row r="489">
          <cell r="B489" t="str">
            <v>AB.22241</v>
          </cell>
          <cell r="C489" t="str">
            <v>Ñaøo san ñaát baèng maùy uûi &lt;=75CV trong phaïm vi &gt; 70m ñeán &lt;= 100m, ñaát caáp I.</v>
          </cell>
          <cell r="D489" t="str">
            <v>100m³</v>
          </cell>
          <cell r="H489">
            <v>449448</v>
          </cell>
        </row>
        <row r="490">
          <cell r="B490" t="str">
            <v>AB.22242</v>
          </cell>
          <cell r="C490" t="str">
            <v>Ñaøo san ñaát baèng maùy uûi &lt;=75CV trong phaïm vi &gt; 70m ñeán &lt;= 100m, ñaát caáp II.</v>
          </cell>
          <cell r="D490" t="str">
            <v>100m³</v>
          </cell>
          <cell r="H490">
            <v>562148</v>
          </cell>
        </row>
        <row r="491">
          <cell r="B491" t="str">
            <v>AB.22243</v>
          </cell>
          <cell r="C491" t="str">
            <v>Ñaøo san ñaát baèng maùy uûi &lt;=75CV trong phaïm vi &gt; 70m ñeán &lt;= 100m, ñaát caáp III.</v>
          </cell>
          <cell r="D491" t="str">
            <v>100m³</v>
          </cell>
          <cell r="H491">
            <v>749755</v>
          </cell>
        </row>
        <row r="492">
          <cell r="B492" t="str">
            <v>AB.22244</v>
          </cell>
          <cell r="C492" t="str">
            <v>Ñaøo san ñaát baèng maùy uûi &lt;=75CV trong phaïm vi &gt; 70m ñeán &lt;= 100m, ñaát caáp IV.</v>
          </cell>
          <cell r="D492" t="str">
            <v>100m³</v>
          </cell>
          <cell r="H492">
            <v>1012271</v>
          </cell>
        </row>
        <row r="493">
          <cell r="B493" t="str">
            <v>AB.22251</v>
          </cell>
          <cell r="C493" t="str">
            <v>Ñaøo san ñaát baèng maùy uûi &lt;=110CV trong phaïm vi &gt; 70m ñeán &lt;= 100m, ñaát caáp I.</v>
          </cell>
          <cell r="D493" t="str">
            <v>100m³</v>
          </cell>
          <cell r="H493">
            <v>544448</v>
          </cell>
        </row>
        <row r="494">
          <cell r="B494" t="str">
            <v>AB.22252</v>
          </cell>
          <cell r="C494" t="str">
            <v>Ñaøo san ñaát baèng maùy uûi &lt;=110CV trong phaïm vi &gt; 70m ñeán &lt;= 100m, ñaát caáp II.</v>
          </cell>
          <cell r="D494" t="str">
            <v>100m³</v>
          </cell>
          <cell r="H494">
            <v>675640</v>
          </cell>
        </row>
        <row r="495">
          <cell r="B495" t="str">
            <v>AB.22253</v>
          </cell>
          <cell r="C495" t="str">
            <v>Ñaøo san ñaát baèng maùy uûi &lt;=110CV trong phaïm vi &gt; 70m ñeán &lt;= 100m, ñaát caáp III.</v>
          </cell>
          <cell r="D495" t="str">
            <v>100m³</v>
          </cell>
          <cell r="H495">
            <v>789964</v>
          </cell>
        </row>
        <row r="496">
          <cell r="B496" t="str">
            <v>AB.22254</v>
          </cell>
          <cell r="C496" t="str">
            <v>Ñaøo san ñaát baèng maùy uûi &lt;=110CV trong phaïm vi &gt; 70m ñeán &lt;= 100m, ñaát caáp IV.</v>
          </cell>
          <cell r="D496" t="str">
            <v>100m³</v>
          </cell>
          <cell r="H496">
            <v>1066405</v>
          </cell>
        </row>
        <row r="497">
          <cell r="B497" t="str">
            <v>AB.22261</v>
          </cell>
          <cell r="C497" t="str">
            <v>Ñaøo san ñaát baèng maùy uûi &lt;=140CV trong phaïm vi &gt; 70m ñeán &lt;= 100m, ñaát caáp I.</v>
          </cell>
          <cell r="D497" t="str">
            <v>100m³</v>
          </cell>
          <cell r="H497">
            <v>540648</v>
          </cell>
        </row>
        <row r="498">
          <cell r="B498" t="str">
            <v>AB.22262</v>
          </cell>
          <cell r="C498" t="str">
            <v>Ñaøo san ñaát baèng maùy uûi &lt;=140CV trong phaïm vi &gt; 70m ñeán &lt;= 100m, ñaát caáp II.</v>
          </cell>
          <cell r="D498" t="str">
            <v>100m³</v>
          </cell>
          <cell r="H498">
            <v>700660</v>
          </cell>
        </row>
        <row r="499">
          <cell r="B499" t="str">
            <v>AB.22263</v>
          </cell>
          <cell r="C499" t="str">
            <v>Ñaøo san ñaát baèng maùy uûi &lt;=140CV trong phaïm vi &gt; 70m ñeán &lt;= 100m, ñaát caáp III.</v>
          </cell>
          <cell r="D499" t="str">
            <v>100m³</v>
          </cell>
          <cell r="H499">
            <v>932193</v>
          </cell>
        </row>
        <row r="500">
          <cell r="B500" t="str">
            <v>AB.22264</v>
          </cell>
          <cell r="C500" t="str">
            <v>Ñaøo san ñaát baèng maùy uûi &lt;=140CV trong phaïm vi &gt; 70m ñeán &lt;= 100m, ñaát caáp IV.</v>
          </cell>
          <cell r="D500" t="str">
            <v>100m³</v>
          </cell>
          <cell r="H500">
            <v>1258279</v>
          </cell>
        </row>
        <row r="501">
          <cell r="B501" t="str">
            <v>AB.22271</v>
          </cell>
          <cell r="C501" t="str">
            <v>Ñaøo san ñaát baèng maùy uûi &lt;=180CV trong phaïm vi &gt; 70m ñeán &lt;= 100m, ñaát caáp I.</v>
          </cell>
          <cell r="D501" t="str">
            <v>100m³</v>
          </cell>
          <cell r="H501">
            <v>519109</v>
          </cell>
        </row>
        <row r="502">
          <cell r="B502" t="str">
            <v>AB.22272</v>
          </cell>
          <cell r="C502" t="str">
            <v>Ñaøo san ñaát baèng maùy uûi &lt;=180CV trong phaïm vi &gt; 70m ñeán &lt;= 100m, ñaát caáp II.</v>
          </cell>
          <cell r="D502" t="str">
            <v>100m³</v>
          </cell>
          <cell r="H502">
            <v>635225</v>
          </cell>
        </row>
        <row r="503">
          <cell r="B503" t="str">
            <v>AB.22273</v>
          </cell>
          <cell r="C503" t="str">
            <v>Ñaøo san ñaát baèng maùy uûi &lt;=180CV trong phaïm vi &gt; 70m ñeán &lt;= 100m, ñaát caáp III.</v>
          </cell>
          <cell r="D503" t="str">
            <v>100m³</v>
          </cell>
          <cell r="H503">
            <v>842869</v>
          </cell>
        </row>
        <row r="504">
          <cell r="B504" t="str">
            <v>AB.22274</v>
          </cell>
          <cell r="C504" t="str">
            <v>Ñaøo san ñaát baèng maùy uûi &lt;=180CV trong phaïm vi &gt; 70m ñeán &lt;= 100m, ñaát caáp IV.</v>
          </cell>
          <cell r="D504" t="str">
            <v>100m³</v>
          </cell>
          <cell r="H504">
            <v>1137941</v>
          </cell>
        </row>
        <row r="505">
          <cell r="B505" t="str">
            <v>AB.22281</v>
          </cell>
          <cell r="C505" t="str">
            <v>Ñaøo san ñaát baèng maùy uûi &lt;=240CV trong phaïm vi &gt; 70m ñeán &lt;= 100m, ñaát caáp I.</v>
          </cell>
          <cell r="D505" t="str">
            <v>100m³</v>
          </cell>
          <cell r="H505">
            <v>508524</v>
          </cell>
        </row>
        <row r="506">
          <cell r="B506" t="str">
            <v>AB.22282</v>
          </cell>
          <cell r="C506" t="str">
            <v>Ñaøo san ñaát baèng maùy uûi &lt;=240CV trong phaïm vi &gt; 70m ñeán &lt;= 100m, ñaát caáp II.</v>
          </cell>
          <cell r="D506" t="str">
            <v>100m³</v>
          </cell>
          <cell r="H506">
            <v>626632</v>
          </cell>
        </row>
        <row r="507">
          <cell r="B507" t="str">
            <v>AB.22283</v>
          </cell>
          <cell r="C507" t="str">
            <v>Ñaøo san ñaát baèng maùy uûi &lt;=240CV trong phaïm vi &gt; 70m ñeán &lt;= 100m, ñaát caáp III.</v>
          </cell>
          <cell r="D507" t="str">
            <v>100m³</v>
          </cell>
          <cell r="H507">
            <v>833323</v>
          </cell>
        </row>
        <row r="508">
          <cell r="B508" t="str">
            <v>AB.22284</v>
          </cell>
          <cell r="C508" t="str">
            <v>Ñaøo san ñaát baèng maùy uûi &lt;=240CV trong phaïm vi &gt; 70m ñeán &lt;= 100m, ñaát caáp IV.</v>
          </cell>
          <cell r="D508" t="str">
            <v>100m³</v>
          </cell>
          <cell r="H508">
            <v>1125314</v>
          </cell>
        </row>
        <row r="509">
          <cell r="B509" t="str">
            <v>AB.22291</v>
          </cell>
          <cell r="C509" t="str">
            <v>Ñaøo san ñaát baèng maùy uûi &lt;=320CV trong phaïm vi &gt; 70m ñeán &lt;= 100m, ñaát caáp I.</v>
          </cell>
          <cell r="D509" t="str">
            <v>100m³</v>
          </cell>
          <cell r="H509">
            <v>418118</v>
          </cell>
        </row>
        <row r="510">
          <cell r="B510" t="str">
            <v>AB.22292</v>
          </cell>
          <cell r="C510" t="str">
            <v>Ñaøo san ñaát baèng maùy uûi &lt;=320CV trong phaïm vi &gt; 70m ñeán &lt;= 100m, ñaát caáp II.</v>
          </cell>
          <cell r="D510" t="str">
            <v>100m³</v>
          </cell>
          <cell r="H510">
            <v>461059</v>
          </cell>
        </row>
        <row r="511">
          <cell r="B511" t="str">
            <v>AB.22293</v>
          </cell>
          <cell r="C511" t="str">
            <v>Ñaøo san ñaát baèng maùy uûi &lt;=320CV trong phaïm vi &gt; 70m ñeán &lt;= 100m, ñaát caáp III.</v>
          </cell>
          <cell r="D511" t="str">
            <v>100m³</v>
          </cell>
          <cell r="H511">
            <v>544683</v>
          </cell>
        </row>
        <row r="512">
          <cell r="B512" t="str">
            <v>AB.22294</v>
          </cell>
          <cell r="C512" t="str">
            <v>Ñaøo san ñaát baèng maùy uûi &lt;=320CV trong phaïm vi &gt; 70m ñeán &lt;= 100m, ñaát caáp IV.</v>
          </cell>
          <cell r="D512" t="str">
            <v>100m³</v>
          </cell>
          <cell r="H512">
            <v>734531</v>
          </cell>
        </row>
        <row r="513">
          <cell r="B513" t="str">
            <v>AB.23111</v>
          </cell>
          <cell r="C513" t="str">
            <v>Ñaøo san ñaát baèng maùy caïp 9m³ trong phaïm vi &lt;=300m, ñaát caáp I.</v>
          </cell>
          <cell r="D513" t="str">
            <v>100m³</v>
          </cell>
          <cell r="H513">
            <v>554188</v>
          </cell>
        </row>
        <row r="514">
          <cell r="B514" t="str">
            <v>AB.23112</v>
          </cell>
          <cell r="C514" t="str">
            <v>Ñaøo san ñaát baèng maùy caïp 9m³ trong phaïm vi &lt;=300m, ñaát caáp II.</v>
          </cell>
          <cell r="D514" t="str">
            <v>100m³</v>
          </cell>
          <cell r="H514">
            <v>599726</v>
          </cell>
        </row>
        <row r="515">
          <cell r="B515" t="str">
            <v>AB.23121</v>
          </cell>
          <cell r="C515" t="str">
            <v>Ñaøo san ñaát baèng maùy caïp 16m³ trong phaïm vi &lt;=300m, ñaát caáp I.</v>
          </cell>
          <cell r="D515" t="str">
            <v>100m³</v>
          </cell>
          <cell r="H515">
            <v>441616</v>
          </cell>
        </row>
        <row r="516">
          <cell r="B516" t="str">
            <v>AB.23122</v>
          </cell>
          <cell r="C516" t="str">
            <v>Ñaøo san ñaát baèng maùy caïp 16m³ trong phaïm vi &lt;=300m, ñaát caáp II.</v>
          </cell>
          <cell r="D516" t="str">
            <v>100m³</v>
          </cell>
          <cell r="H516">
            <v>477999</v>
          </cell>
        </row>
        <row r="517">
          <cell r="B517" t="str">
            <v>AB.23131</v>
          </cell>
          <cell r="C517" t="str">
            <v>Ñaøo san ñaát baèng maùy caïp 9m³ trong phaïm vi töø 300m ñeán 500m, ñaát caáp I.</v>
          </cell>
          <cell r="D517" t="str">
            <v>100m³</v>
          </cell>
          <cell r="H517">
            <v>697242</v>
          </cell>
        </row>
        <row r="518">
          <cell r="B518" t="str">
            <v>AB.23132</v>
          </cell>
          <cell r="C518" t="str">
            <v>Ñaøo san ñaát baèng maùy caïp 9m³ trong phaïm vi  töø 300m ñeán 500m, ñaát caáp II.</v>
          </cell>
          <cell r="D518" t="str">
            <v>100m³</v>
          </cell>
          <cell r="H518">
            <v>757765</v>
          </cell>
        </row>
        <row r="519">
          <cell r="B519" t="str">
            <v>AB.23141</v>
          </cell>
          <cell r="C519" t="str">
            <v>Ñaøo san ñaát baèng maùy caïp 16m³ trong phaïm vi  töø 300m ñeán 500m, ñaát caáp I.</v>
          </cell>
          <cell r="D519" t="str">
            <v>100m³</v>
          </cell>
          <cell r="H519">
            <v>557261</v>
          </cell>
        </row>
        <row r="520">
          <cell r="B520" t="str">
            <v>AB.23142</v>
          </cell>
          <cell r="C520" t="str">
            <v>Ñaøo san ñaát baèng maùy caïp 16m³ trong phaïm vi  töø 300m ñeán 500m, ñaát caáp II.</v>
          </cell>
          <cell r="D520" t="str">
            <v>100m³</v>
          </cell>
          <cell r="H520">
            <v>603519</v>
          </cell>
        </row>
        <row r="521">
          <cell r="B521" t="str">
            <v>AB.23151</v>
          </cell>
          <cell r="C521" t="str">
            <v>Ñaøo san ñaát baèng maùy caïp 9m³ trong phaïm vi töø 500m ñeán 700m, ñaát caáp I.</v>
          </cell>
          <cell r="D521" t="str">
            <v>100m³</v>
          </cell>
          <cell r="H521">
            <v>806208</v>
          </cell>
        </row>
        <row r="522">
          <cell r="B522" t="str">
            <v>AB.23152</v>
          </cell>
          <cell r="C522" t="str">
            <v>Ñaøo san ñaát baèng maùy caïp 9m³ trong phaïm vi  töø 500m ñeán 700m, ñaát caáp II.</v>
          </cell>
          <cell r="D522" t="str">
            <v>100m³</v>
          </cell>
          <cell r="H522">
            <v>872465</v>
          </cell>
        </row>
        <row r="523">
          <cell r="B523" t="str">
            <v>AB.23161</v>
          </cell>
          <cell r="C523" t="str">
            <v>Ñaøo san ñaát baèng maùy caïp 16m³ trong phaïm vi  töø 500m ñeán 700m, ñaát caáp I.</v>
          </cell>
          <cell r="D523" t="str">
            <v>100m³</v>
          </cell>
          <cell r="H523">
            <v>647450</v>
          </cell>
        </row>
        <row r="524">
          <cell r="B524" t="str">
            <v>AB.23162</v>
          </cell>
          <cell r="C524" t="str">
            <v>Ñaøo san ñaát baèng maùy caïp 16m³ trong phaïm vi  töø 500m ñeán 700m, ñaát caáp II.</v>
          </cell>
          <cell r="D524" t="str">
            <v>100m³</v>
          </cell>
          <cell r="H524">
            <v>764453</v>
          </cell>
        </row>
        <row r="525">
          <cell r="B525" t="str">
            <v>AB.23171</v>
          </cell>
          <cell r="C525" t="str">
            <v>Ñaøo san ñaát baèng maùy caïp 9m³ trong phaïm vi töø 700m ñeán 1000m, ñaát caáp I.</v>
          </cell>
          <cell r="D525" t="str">
            <v>100m³</v>
          </cell>
          <cell r="H525">
            <v>979678</v>
          </cell>
        </row>
        <row r="526">
          <cell r="B526" t="str">
            <v>AB.23172</v>
          </cell>
          <cell r="C526" t="str">
            <v>Ñaøo san ñaát baèng maùy caïp 9m³ trong phaïm vi  töø 700m ñeán 1000m, ñaát caáp II.</v>
          </cell>
          <cell r="D526" t="str">
            <v>100m³</v>
          </cell>
          <cell r="H526">
            <v>1065132</v>
          </cell>
        </row>
        <row r="527">
          <cell r="B527" t="str">
            <v>AB.23181</v>
          </cell>
          <cell r="C527" t="str">
            <v>Ñaøo san ñaát baèng maùy caïp 16m³ trong phaïm vi  töø 700m ñeán 1000m, ñaát caáp I.</v>
          </cell>
          <cell r="D527" t="str">
            <v>100m³</v>
          </cell>
          <cell r="H527">
            <v>774893</v>
          </cell>
        </row>
        <row r="528">
          <cell r="B528" t="str">
            <v>AB.23182</v>
          </cell>
          <cell r="C528" t="str">
            <v>Ñaøo san ñaát baèng maùy caïp 16m³ trong phaïm vi  töø 700m ñeán 1000m, ñaát caáp II.</v>
          </cell>
          <cell r="D528" t="str">
            <v>100m³</v>
          </cell>
          <cell r="H528">
            <v>840385</v>
          </cell>
        </row>
        <row r="529">
          <cell r="B529" t="str">
            <v>AB.23191</v>
          </cell>
          <cell r="C529" t="str">
            <v>Ñaøo san ñaát baèng maùy caïp 9m³, vaän chuyeån tieáp 500m, ñaát caáp I.</v>
          </cell>
          <cell r="D529" t="str">
            <v>100m³</v>
          </cell>
          <cell r="H529">
            <v>203903</v>
          </cell>
        </row>
        <row r="530">
          <cell r="B530" t="str">
            <v>AB.23192</v>
          </cell>
          <cell r="C530" t="str">
            <v>Ñaøo san ñaát baèng maùy caïp 9m³, vaän chuyeån tieáp 500m, ñaát caáp II.</v>
          </cell>
          <cell r="D530" t="str">
            <v>100m³</v>
          </cell>
          <cell r="H530">
            <v>232814</v>
          </cell>
        </row>
        <row r="531">
          <cell r="B531" t="str">
            <v>AB.23211</v>
          </cell>
          <cell r="C531" t="str">
            <v>Ñaøo san ñaát baèng maùy caïp 16m³, vaän chuyeån tieáp 500m, ñaát caáp I.</v>
          </cell>
          <cell r="D531" t="str">
            <v>100m³</v>
          </cell>
          <cell r="H531">
            <v>151607</v>
          </cell>
        </row>
        <row r="532">
          <cell r="B532" t="str">
            <v>AB.23212</v>
          </cell>
          <cell r="C532" t="str">
            <v>Ñaøo san ñaát baèng maùy caïp 16m³, vaän chuyeån tieáp 500m, ñaát caáp II.</v>
          </cell>
          <cell r="D532" t="str">
            <v>100m³</v>
          </cell>
          <cell r="H532">
            <v>166768</v>
          </cell>
        </row>
        <row r="533">
          <cell r="B533" t="str">
            <v>AB.24111</v>
          </cell>
          <cell r="C533" t="str">
            <v>Ñaøo xuùc ñaát ñeå ñaép hoaëc ñoå ra baõi thaûi, baõi taäp keát baèng maùy ñaøo &lt;=0,4m³, ñaát caáp I.</v>
          </cell>
          <cell r="D533" t="str">
            <v>100m³</v>
          </cell>
          <cell r="G533">
            <v>18211</v>
          </cell>
          <cell r="H533">
            <v>254504</v>
          </cell>
        </row>
        <row r="534">
          <cell r="B534" t="str">
            <v>AB.24112</v>
          </cell>
          <cell r="C534" t="str">
            <v>Ñaøo xuùc ñaát ñeå ñaép hoaëc ñoå ra baõi thaûi, baõi taäp keát baèng maùy ñaøo &lt;=0,4m³, ñaát caáp II.</v>
          </cell>
          <cell r="D534" t="str">
            <v>100m³</v>
          </cell>
          <cell r="G534">
            <v>23674</v>
          </cell>
          <cell r="H534">
            <v>298200</v>
          </cell>
        </row>
        <row r="535">
          <cell r="B535" t="str">
            <v>AB.24113</v>
          </cell>
          <cell r="C535" t="str">
            <v>Ñaøo xuùc ñaát ñeå ñaép hoaëc ñoå ra baõi thaûi, baõi taäp keát baèng maùy ñaøo &lt;=0,4m³, ñaát caáp III.</v>
          </cell>
          <cell r="D535" t="str">
            <v>100m³</v>
          </cell>
          <cell r="G535">
            <v>29502</v>
          </cell>
          <cell r="H535">
            <v>403054</v>
          </cell>
        </row>
        <row r="536">
          <cell r="B536" t="str">
            <v>AB.24121</v>
          </cell>
          <cell r="C536" t="str">
            <v>Ñaøo xuùc ñaát ñeå ñaép hoaëc ñoå ra baõi thaûi, baõi taäp keát baèng maùy ñaøo &lt;=0,8m³, ñaát caáp I.</v>
          </cell>
          <cell r="D536" t="str">
            <v>100m³</v>
          </cell>
          <cell r="G536">
            <v>18211</v>
          </cell>
          <cell r="H536">
            <v>291284</v>
          </cell>
        </row>
        <row r="537">
          <cell r="B537" t="str">
            <v>AB.24122</v>
          </cell>
          <cell r="C537" t="str">
            <v>Ñaøo xuùc ñaát ñeå ñaép hoaëc ñoå ra baõi thaûi, baõi taäp keát baèng maùy ñaøo &lt;=0,8m³, ñaát caáp II.</v>
          </cell>
          <cell r="D537" t="str">
            <v>100m³</v>
          </cell>
          <cell r="G537">
            <v>23674</v>
          </cell>
          <cell r="H537">
            <v>346587</v>
          </cell>
        </row>
        <row r="538">
          <cell r="B538" t="str">
            <v>AB.24123</v>
          </cell>
          <cell r="C538" t="str">
            <v>Ñaøo xuùc ñaát ñeå ñaép hoaëc ñoå ra baõi thaûi, baõi taäp keát baèng maùy ñaøo &lt;=0,8m³, ñaát caáp III.</v>
          </cell>
          <cell r="D538" t="str">
            <v>100m³</v>
          </cell>
          <cell r="G538">
            <v>29502</v>
          </cell>
          <cell r="H538">
            <v>435870</v>
          </cell>
        </row>
        <row r="539">
          <cell r="B539" t="str">
            <v>AB.24124</v>
          </cell>
          <cell r="C539" t="str">
            <v>Ñaøo xuùc ñaát ñeå ñaép hoaëc ñoå ra baõi thaûi, baõi taäp keát baèng maùy ñaøo &lt;=0,8m³, ñaát caáp IV.</v>
          </cell>
          <cell r="D539" t="str">
            <v>100m³</v>
          </cell>
          <cell r="G539">
            <v>41885</v>
          </cell>
          <cell r="H539">
            <v>479455</v>
          </cell>
        </row>
        <row r="540">
          <cell r="B540" t="str">
            <v>AB.24131</v>
          </cell>
          <cell r="C540" t="str">
            <v>Ñaøo xuùc ñaát ñeå ñaép hoaëc ñoå ra baõi thaûi, baõi taäp keát baèng maùy ñaøo &lt;=1,25m³, ñaát caáp I.</v>
          </cell>
          <cell r="D540" t="str">
            <v>100m³</v>
          </cell>
          <cell r="G540">
            <v>18211</v>
          </cell>
          <cell r="H540">
            <v>323636</v>
          </cell>
        </row>
        <row r="541">
          <cell r="B541" t="str">
            <v>AB.24132</v>
          </cell>
          <cell r="C541" t="str">
            <v>Ñaøo xuùc ñaát ñeå ñaép hoaëc ñoå ra baõi thaûi, baõi taäp keát baèng maùy ñaøo &lt;=1,25m³, ñaát caáp II.</v>
          </cell>
          <cell r="D541" t="str">
            <v>100m³</v>
          </cell>
          <cell r="G541">
            <v>23674</v>
          </cell>
          <cell r="H541">
            <v>377167</v>
          </cell>
        </row>
        <row r="542">
          <cell r="B542" t="str">
            <v>AB.24133</v>
          </cell>
          <cell r="C542" t="str">
            <v>Ñaøo xuùc ñaát ñeå ñaép hoaëc ñoå ra baõi thaûi, baõi taäp keát baèng maùy ñaøo &lt;=1,25m³, ñaát caáp III.</v>
          </cell>
          <cell r="D542" t="str">
            <v>100m³</v>
          </cell>
          <cell r="G542">
            <v>29502</v>
          </cell>
          <cell r="H542">
            <v>439370</v>
          </cell>
        </row>
        <row r="543">
          <cell r="B543" t="str">
            <v>AB.24134</v>
          </cell>
          <cell r="C543" t="str">
            <v>Ñaøo xuùc ñaát ñeå ñaép hoaëc ñoå ra baõi thaûi, baõi taäp keát baèng maùy ñaøo &lt;=1,25m³, ñaát caáp IV.</v>
          </cell>
          <cell r="D543" t="str">
            <v>100m³</v>
          </cell>
          <cell r="G543">
            <v>41885</v>
          </cell>
          <cell r="H543">
            <v>591768</v>
          </cell>
        </row>
        <row r="544">
          <cell r="B544" t="str">
            <v>AB.24141</v>
          </cell>
          <cell r="C544" t="str">
            <v>Ñaøo xuùc ñaát ñeå ñaép hoaëc ñoå ra baõi thaûi, baõi taäp keát baèng maùy ñaøo &lt;=1,6m³, ñaát caáp I.</v>
          </cell>
          <cell r="D544" t="str">
            <v>100m³</v>
          </cell>
          <cell r="G544">
            <v>18211</v>
          </cell>
          <cell r="H544">
            <v>318605</v>
          </cell>
        </row>
        <row r="545">
          <cell r="B545" t="str">
            <v>AB.24142</v>
          </cell>
          <cell r="C545" t="str">
            <v>Ñaøo xuùc ñaát ñeå ñaép hoaëc ñoå ra baõi thaûi, baõi taäp keát baèng maùy ñaøo &lt;=1,6m³, ñaát caáp II.</v>
          </cell>
          <cell r="D545" t="str">
            <v>100m³</v>
          </cell>
          <cell r="G545">
            <v>23674</v>
          </cell>
          <cell r="H545">
            <v>363701</v>
          </cell>
        </row>
        <row r="546">
          <cell r="B546" t="str">
            <v>AB.24143</v>
          </cell>
          <cell r="C546" t="str">
            <v>Ñaøo xuùc ñaát ñeå ñaép hoaëc ñoå ra baõi thaûi, baõi taäp keát baèng maùy ñaøo &lt;=1,6m³, ñaát caáp III.</v>
          </cell>
          <cell r="D546" t="str">
            <v>100m³</v>
          </cell>
          <cell r="G546">
            <v>29502</v>
          </cell>
          <cell r="H546">
            <v>431953</v>
          </cell>
        </row>
        <row r="547">
          <cell r="B547" t="str">
            <v>AB.24144</v>
          </cell>
          <cell r="C547" t="str">
            <v>Ñaøo xuùc ñaát ñeå ñaép hoaëc ñoå ra baõi thaûi, baõi taäp keát baèng maùy ñaøo &lt;=1,6m³, ñaát caáp IV.</v>
          </cell>
          <cell r="D547" t="str">
            <v>100m³</v>
          </cell>
          <cell r="G547">
            <v>41885</v>
          </cell>
          <cell r="H547">
            <v>617913</v>
          </cell>
        </row>
        <row r="548">
          <cell r="B548" t="str">
            <v>AB.24151</v>
          </cell>
          <cell r="C548" t="str">
            <v>Ñaøo xuùc ñaát ñeå ñaép hoaëc ñoå ra baõi thaûi, baõi taäp keát baèng maùy ñaøo &lt;=2,3m³, ñaát caáp I.</v>
          </cell>
          <cell r="D548" t="str">
            <v>100m³</v>
          </cell>
          <cell r="G548">
            <v>18211</v>
          </cell>
          <cell r="H548">
            <v>343462</v>
          </cell>
        </row>
        <row r="549">
          <cell r="B549" t="str">
            <v>AB.24152</v>
          </cell>
          <cell r="C549" t="str">
            <v>Ñaøo xuùc ñaát ñeå ñaép hoaëc ñoå ra baõi thaûi, baõi taäp keát baèng maùy ñaøo &lt;=2,3m³, ñaát caáp II.</v>
          </cell>
          <cell r="D549" t="str">
            <v>100m³</v>
          </cell>
          <cell r="G549">
            <v>23674</v>
          </cell>
          <cell r="H549">
            <v>417631</v>
          </cell>
        </row>
        <row r="550">
          <cell r="B550" t="str">
            <v>AB.24153</v>
          </cell>
          <cell r="C550" t="str">
            <v>Ñaøo xuùc ñaát ñeå ñaép hoaëc ñoå ra baõi thaûi, baõi taäp keát baèng maùy ñaøo &lt;=2,3m³, ñaát caáp III.</v>
          </cell>
          <cell r="D550" t="str">
            <v>100m³</v>
          </cell>
          <cell r="G550">
            <v>29502</v>
          </cell>
          <cell r="H550">
            <v>525983</v>
          </cell>
        </row>
        <row r="551">
          <cell r="B551" t="str">
            <v>AB.24154</v>
          </cell>
          <cell r="C551" t="str">
            <v>Ñaøo xuùc ñaát ñeå ñaép hoaëc ñoå ra baõi thaûi, baõi taäp keát baèng maùy ñaøo &lt;=2,3m³, ñaát caáp IV.</v>
          </cell>
          <cell r="D551" t="str">
            <v>100m³</v>
          </cell>
          <cell r="G551">
            <v>41885</v>
          </cell>
          <cell r="H551">
            <v>742142</v>
          </cell>
        </row>
        <row r="552">
          <cell r="B552" t="str">
            <v>AB.24161</v>
          </cell>
          <cell r="C552" t="str">
            <v>Ñaøo xuùc ñaát ñeå ñaép hoaëc ñoå ra baõi thaûi, baõi taäp keát baèng maùy ñaøo &lt;=3,6m³, ñaát caáp I.</v>
          </cell>
          <cell r="D552" t="str">
            <v>100m³</v>
          </cell>
          <cell r="G552">
            <v>18211</v>
          </cell>
          <cell r="H552">
            <v>365894</v>
          </cell>
        </row>
        <row r="553">
          <cell r="B553" t="str">
            <v>AB.24162</v>
          </cell>
          <cell r="C553" t="str">
            <v>Ñaøo xuùc ñaát ñeå ñaép hoaëc ñoå ra baõi thaûi, baõi taäp keát baèng maùy ñaøo &lt;=3,6m³, ñaát caáp II.</v>
          </cell>
          <cell r="D553" t="str">
            <v>100m³</v>
          </cell>
          <cell r="G553">
            <v>23674</v>
          </cell>
          <cell r="H553">
            <v>444795</v>
          </cell>
        </row>
        <row r="554">
          <cell r="B554" t="str">
            <v>AB.24163</v>
          </cell>
          <cell r="C554" t="str">
            <v>Ñaøo xuùc ñaát ñeå ñaép hoaëc ñoå ra baõi thaûi, baõi taäp keát baèng maùy ñaøo &lt;=3,6m³, ñaát caáp III.</v>
          </cell>
          <cell r="D554" t="str">
            <v>100m³</v>
          </cell>
          <cell r="G554">
            <v>29502</v>
          </cell>
          <cell r="H554">
            <v>562845</v>
          </cell>
        </row>
        <row r="555">
          <cell r="B555" t="str">
            <v>AB.24164</v>
          </cell>
          <cell r="C555" t="str">
            <v>Ñaøo xuùc ñaát ñeå ñaép hoaëc ñoå ra baõi thaûi, baõi taäp keát baèng maùy ñaøo &lt;=3,6m³, ñaát caáp IV.</v>
          </cell>
          <cell r="D555" t="str">
            <v>100m³</v>
          </cell>
          <cell r="G555">
            <v>41885</v>
          </cell>
          <cell r="H555">
            <v>767022</v>
          </cell>
        </row>
        <row r="556">
          <cell r="B556" t="str">
            <v>AB.25111</v>
          </cell>
          <cell r="C556" t="str">
            <v>Ñaøo moùng baèng maùy ñaøo &lt;=0,8m³, chieàu roäng moùng &lt;=6m, ñaát caáp I.</v>
          </cell>
          <cell r="D556" t="str">
            <v>100m³</v>
          </cell>
          <cell r="G556">
            <v>173005</v>
          </cell>
          <cell r="H556">
            <v>370266</v>
          </cell>
        </row>
        <row r="557">
          <cell r="B557" t="str">
            <v>AB.25112</v>
          </cell>
          <cell r="C557" t="str">
            <v>Ñaøo moùng baèng maùy ñaøo &lt;=0,8m³, chieàu roäng moùng &lt;=6m, ñaát caáp II.</v>
          </cell>
          <cell r="D557" t="str">
            <v>100m³</v>
          </cell>
          <cell r="G557">
            <v>222538</v>
          </cell>
          <cell r="H557">
            <v>435883</v>
          </cell>
        </row>
        <row r="558">
          <cell r="B558" t="str">
            <v>AB.25113</v>
          </cell>
          <cell r="C558" t="str">
            <v>Ñaøo moùng baèng maùy ñaøo &lt;=0,8m³, chieàu roäng moùng &lt;=6m, ñaát caáp III.</v>
          </cell>
          <cell r="D558" t="str">
            <v>100m³</v>
          </cell>
          <cell r="G558">
            <v>272437</v>
          </cell>
          <cell r="H558">
            <v>609299</v>
          </cell>
        </row>
        <row r="559">
          <cell r="B559" t="str">
            <v>AB.25114</v>
          </cell>
          <cell r="C559" t="str">
            <v>Ñaøo moùng baèng maùy ñaøo &lt;=0,8m³, chieàu roäng moùng &lt;=6m, ñaát caáp IV.</v>
          </cell>
          <cell r="D559" t="str">
            <v>100m³</v>
          </cell>
          <cell r="G559">
            <v>295382</v>
          </cell>
          <cell r="H559">
            <v>706552</v>
          </cell>
        </row>
        <row r="560">
          <cell r="B560" t="str">
            <v>AB.25121</v>
          </cell>
          <cell r="C560" t="str">
            <v>Ñaøo moùng baèng maùy ñaøo &lt;=1,25m³, chieàu roäng moùng &lt;=6m, ñaát caáp I.</v>
          </cell>
          <cell r="D560" t="str">
            <v>100m³</v>
          </cell>
          <cell r="G560">
            <v>173005</v>
          </cell>
          <cell r="H560">
            <v>411077</v>
          </cell>
        </row>
        <row r="561">
          <cell r="B561" t="str">
            <v>AB.25122</v>
          </cell>
          <cell r="C561" t="str">
            <v>Ñaøo moùng baèng maùy ñaøo &lt;=1,25m³, chieàu roäng moùng &lt;=6m, ñaát caáp II.</v>
          </cell>
          <cell r="D561" t="str">
            <v>100m³</v>
          </cell>
          <cell r="G561">
            <v>222538</v>
          </cell>
          <cell r="H561">
            <v>478723</v>
          </cell>
        </row>
        <row r="562">
          <cell r="B562" t="str">
            <v>AB.25123</v>
          </cell>
          <cell r="C562" t="str">
            <v>Ñaøo moùng baèng maùy ñaøo &lt;=1,25m³, chieàu roäng moùng &lt;=6m, ñaát caáp III.</v>
          </cell>
          <cell r="D562" t="str">
            <v>100m³</v>
          </cell>
          <cell r="G562">
            <v>272437</v>
          </cell>
          <cell r="H562">
            <v>556775</v>
          </cell>
        </row>
        <row r="563">
          <cell r="B563" t="str">
            <v>AB.25124</v>
          </cell>
          <cell r="C563" t="str">
            <v>Ñaøo moùng baèng maùy ñaøo &lt;=1,25m³, chieàu roäng moùng &lt;=6m, ñaát caáp IV.</v>
          </cell>
          <cell r="D563" t="str">
            <v>100m³</v>
          </cell>
          <cell r="G563">
            <v>295382</v>
          </cell>
          <cell r="H563">
            <v>759712</v>
          </cell>
        </row>
        <row r="564">
          <cell r="B564" t="str">
            <v>AB.25131</v>
          </cell>
          <cell r="C564" t="str">
            <v>Ñaøo moùng baèng maùy ñaøo &lt;=1,6m³, chieàu roäng moùng &lt;=6m, ñaát caáp I.</v>
          </cell>
          <cell r="D564" t="str">
            <v>100m³</v>
          </cell>
          <cell r="G564">
            <v>173005</v>
          </cell>
          <cell r="H564">
            <v>393644</v>
          </cell>
        </row>
        <row r="565">
          <cell r="B565" t="str">
            <v>AB.25132</v>
          </cell>
          <cell r="C565" t="str">
            <v>Ñaøo moùng baèng maùy ñaøo &lt;=1,6m³, chieàu roäng moùng &lt;=6m, ñaát caáp II.</v>
          </cell>
          <cell r="D565" t="str">
            <v>100m³</v>
          </cell>
          <cell r="G565">
            <v>222538</v>
          </cell>
          <cell r="H565">
            <v>447673</v>
          </cell>
        </row>
        <row r="566">
          <cell r="B566" t="str">
            <v>AB.25133</v>
          </cell>
          <cell r="C566" t="str">
            <v>Ñaøo moùng baèng maùy ñaøo &lt;=1,6m³, chieàu roäng moùng &lt;=6m, ñaát caáp III.</v>
          </cell>
          <cell r="D566" t="str">
            <v>100m³</v>
          </cell>
          <cell r="G566">
            <v>272437</v>
          </cell>
          <cell r="H566">
            <v>528718</v>
          </cell>
        </row>
        <row r="567">
          <cell r="B567" t="str">
            <v>AB.25134</v>
          </cell>
          <cell r="C567" t="str">
            <v>Ñaøo moùng baèng maùy ñaøo &lt;=1,6m³, chieàu roäng moùng &lt;=6m, ñaát caáp IV.</v>
          </cell>
          <cell r="D567" t="str">
            <v>100m³</v>
          </cell>
          <cell r="G567">
            <v>295382</v>
          </cell>
          <cell r="H567">
            <v>764132</v>
          </cell>
        </row>
        <row r="568">
          <cell r="B568" t="str">
            <v>AB.25141</v>
          </cell>
          <cell r="C568" t="str">
            <v>Ñaøo moùng baèng maùy ñaøo &lt;=2,3m³, chieàu roäng moùng &lt;=6m, ñaát caáp I.</v>
          </cell>
          <cell r="D568" t="str">
            <v>100m³</v>
          </cell>
          <cell r="G568">
            <v>173005</v>
          </cell>
          <cell r="H568">
            <v>418079</v>
          </cell>
        </row>
        <row r="569">
          <cell r="B569" t="str">
            <v>AB.25142</v>
          </cell>
          <cell r="C569" t="str">
            <v>Ñaøo moùng baèng maùy ñaøo &lt;=2,3m³, chieàu roäng moùng &lt;=6m, ñaát caáp II.</v>
          </cell>
          <cell r="D569" t="str">
            <v>100m³</v>
          </cell>
          <cell r="G569">
            <v>222538</v>
          </cell>
          <cell r="H569">
            <v>507479</v>
          </cell>
        </row>
        <row r="570">
          <cell r="B570" t="str">
            <v>AB.25143</v>
          </cell>
          <cell r="C570" t="str">
            <v>Ñaøo moùng baèng maùy ñaøo &lt;=2,3m³, chieàu roäng moùng &lt;=6m, ñaát caáp III.</v>
          </cell>
          <cell r="D570" t="str">
            <v>100m³</v>
          </cell>
          <cell r="G570">
            <v>272437</v>
          </cell>
          <cell r="H570">
            <v>638951</v>
          </cell>
        </row>
        <row r="571">
          <cell r="B571" t="str">
            <v>AB.25144</v>
          </cell>
          <cell r="C571" t="str">
            <v>Ñaøo moùng baèng maùy ñaøo &lt;=2,3m³, chieàu roäng moùng &lt;=6m, ñaát caáp IV.</v>
          </cell>
          <cell r="D571" t="str">
            <v>100m³</v>
          </cell>
          <cell r="G571">
            <v>295382</v>
          </cell>
          <cell r="H571">
            <v>912411</v>
          </cell>
        </row>
        <row r="572">
          <cell r="B572" t="str">
            <v>AB.25211</v>
          </cell>
          <cell r="C572" t="str">
            <v>Ñaøo moùng baèng maùy ñaøo &lt;=0,8m³, chieàu roäng moùng töø 6m ñeán 10m, ñaát caáp I.</v>
          </cell>
          <cell r="D572" t="str">
            <v>100m³</v>
          </cell>
          <cell r="G572">
            <v>67381</v>
          </cell>
          <cell r="H572">
            <v>352690</v>
          </cell>
        </row>
        <row r="573">
          <cell r="B573" t="str">
            <v>AB.25212</v>
          </cell>
          <cell r="C573" t="str">
            <v>Ñaøo moùng baèng maùy ñaøo &lt;=0,8m³, chieàu roäng moùng töø 6m ñeán 10m, ñaát caáp II.</v>
          </cell>
          <cell r="D573" t="str">
            <v>100m³</v>
          </cell>
          <cell r="G573">
            <v>86684</v>
          </cell>
          <cell r="H573">
            <v>414792</v>
          </cell>
        </row>
        <row r="574">
          <cell r="B574" t="str">
            <v>AB.25213</v>
          </cell>
          <cell r="C574" t="str">
            <v>Ñaøo moùng baèng maùy ñaøo &lt;=0,8m³, chieàu roäng moùng töø 6m ñeán 10m, ñaát caáp III.</v>
          </cell>
          <cell r="D574" t="str">
            <v>100m³</v>
          </cell>
          <cell r="G574">
            <v>106716</v>
          </cell>
          <cell r="H574">
            <v>524934</v>
          </cell>
        </row>
        <row r="575">
          <cell r="B575" t="str">
            <v>AB.25214</v>
          </cell>
          <cell r="C575" t="str">
            <v>Ñaøo moùng baèng maùy ñaøo &lt;=0,8m³, chieàu roäng moùng töø 6m ñeán 10m, ñaát caáp IV.</v>
          </cell>
          <cell r="D575" t="str">
            <v>100m³</v>
          </cell>
          <cell r="G575">
            <v>159164</v>
          </cell>
          <cell r="H575">
            <v>672572</v>
          </cell>
        </row>
        <row r="576">
          <cell r="B576" t="str">
            <v>AB.25221</v>
          </cell>
          <cell r="C576" t="str">
            <v>Ñaøo moùng baèng maùy ñaøo &lt;=1,25m³, chieàu roäng moùng töø 6m ñeán 10m, ñaát caáp I.</v>
          </cell>
          <cell r="D576" t="str">
            <v>100m³</v>
          </cell>
          <cell r="G576">
            <v>67381</v>
          </cell>
          <cell r="H576">
            <v>391998</v>
          </cell>
        </row>
        <row r="577">
          <cell r="B577" t="str">
            <v>AB.25222</v>
          </cell>
          <cell r="C577" t="str">
            <v>Ñaøo moùng baèng maùy ñaøo &lt;=1,25m³, chieàu roäng moùng töø 6m ñeán 10m, ñaát caáp II.</v>
          </cell>
          <cell r="D577" t="str">
            <v>100m³</v>
          </cell>
          <cell r="G577">
            <v>86684</v>
          </cell>
          <cell r="H577">
            <v>456174</v>
          </cell>
        </row>
        <row r="578">
          <cell r="B578" t="str">
            <v>AB.25223</v>
          </cell>
          <cell r="C578" t="str">
            <v>Ñaøo moùng baèng maùy ñaøo &lt;=1,25m³, chieàu roäng moùng  töø 6m ñeán 10m, ñaát caáp III.</v>
          </cell>
          <cell r="D578" t="str">
            <v>100m³</v>
          </cell>
          <cell r="G578">
            <v>106716</v>
          </cell>
          <cell r="H578">
            <v>530758</v>
          </cell>
        </row>
        <row r="579">
          <cell r="B579" t="str">
            <v>AB.25224</v>
          </cell>
          <cell r="C579" t="str">
            <v>Ñaøo moùng baèng maùy ñaøo &lt;=1,25m³, chieàu roäng moùng töø 6m ñeán 10m, ñaát caáp IV.</v>
          </cell>
          <cell r="D579" t="str">
            <v>100m³</v>
          </cell>
          <cell r="G579">
            <v>159164</v>
          </cell>
          <cell r="H579">
            <v>723288</v>
          </cell>
        </row>
        <row r="580">
          <cell r="B580" t="str">
            <v>AB.25231</v>
          </cell>
          <cell r="C580" t="str">
            <v>Ñaøo moùng baèng maùy ñaøo &lt;=1,6m³, chieàu roäng moùng töø 6m ñeán 10m, ñaát caáp I.</v>
          </cell>
          <cell r="D580" t="str">
            <v>100m³</v>
          </cell>
          <cell r="G580">
            <v>67381</v>
          </cell>
          <cell r="H580">
            <v>378207</v>
          </cell>
        </row>
        <row r="581">
          <cell r="B581" t="str">
            <v>AB.25232</v>
          </cell>
          <cell r="C581" t="str">
            <v>Ñaøo moùng baèng maùy ñaøo &lt;=1,6m³, chieàu roäng moùng töø 6m ñeán 10m, ñaát caáp II.</v>
          </cell>
          <cell r="D581" t="str">
            <v>100m³</v>
          </cell>
          <cell r="G581">
            <v>86684</v>
          </cell>
          <cell r="H581">
            <v>426447</v>
          </cell>
        </row>
        <row r="582">
          <cell r="B582" t="str">
            <v>AB.25233</v>
          </cell>
          <cell r="C582" t="str">
            <v>Ñaøo moùng baèng maùy ñaøo &lt;=1,6m³, chieàu roäng moùng töø 6m ñeán 10m, ñaát caáp III.</v>
          </cell>
          <cell r="D582" t="str">
            <v>100m³</v>
          </cell>
          <cell r="G582">
            <v>106716</v>
          </cell>
          <cell r="H582">
            <v>503632</v>
          </cell>
        </row>
        <row r="583">
          <cell r="B583" t="str">
            <v>AB.25234</v>
          </cell>
          <cell r="C583" t="str">
            <v>Ñaøo moùng baèng maùy ñaøo &lt;=1,6m³, chieàu roäng moùng töø 6m ñeán 10m, ñaát caáp IV.</v>
          </cell>
          <cell r="D583" t="str">
            <v>100m³</v>
          </cell>
          <cell r="G583">
            <v>159164</v>
          </cell>
          <cell r="H583">
            <v>727469</v>
          </cell>
        </row>
        <row r="584">
          <cell r="B584" t="str">
            <v>AB.25241</v>
          </cell>
          <cell r="C584" t="str">
            <v>Ñaøo moùng baèng maùy ñaøo &lt;=2,3m³, chieàu roäng moùng töø 6m ñeán 10m, ñaát caáp I.</v>
          </cell>
          <cell r="D584" t="str">
            <v>100m³</v>
          </cell>
          <cell r="G584">
            <v>67381</v>
          </cell>
          <cell r="H584">
            <v>391784</v>
          </cell>
        </row>
        <row r="585">
          <cell r="B585" t="str">
            <v>AB.25242</v>
          </cell>
          <cell r="C585" t="str">
            <v>Ñaøo moùng baèng maùy ñaøo &lt;=2,3m³, chieàu roäng moùng töø 6m ñeán 10m, ñaát caáp II.</v>
          </cell>
          <cell r="D585" t="str">
            <v>100m³</v>
          </cell>
          <cell r="G585">
            <v>86684</v>
          </cell>
          <cell r="H585">
            <v>486444</v>
          </cell>
        </row>
        <row r="586">
          <cell r="B586" t="str">
            <v>AB.25243</v>
          </cell>
          <cell r="C586" t="str">
            <v>Ñaøo moùng baèng maùy ñaøo &lt;=2,3m³, chieàu roäng moùng töø 6m ñeán 10m, ñaát caáp III.</v>
          </cell>
          <cell r="D586" t="str">
            <v>100m³</v>
          </cell>
          <cell r="G586">
            <v>106716</v>
          </cell>
          <cell r="H586">
            <v>615286</v>
          </cell>
        </row>
        <row r="587">
          <cell r="B587" t="str">
            <v>AB.25244</v>
          </cell>
          <cell r="C587" t="str">
            <v>Ñaøo moùng baèng maùy ñaøo &lt;=2,3m³, chieàu roäng moùng töø 6m ñeán 10m, ñaát caáp IV.</v>
          </cell>
          <cell r="D587" t="str">
            <v>100m³</v>
          </cell>
          <cell r="G587">
            <v>159164</v>
          </cell>
          <cell r="H587">
            <v>888746</v>
          </cell>
        </row>
        <row r="588">
          <cell r="B588" t="str">
            <v>AB.25311</v>
          </cell>
          <cell r="C588" t="str">
            <v>Ñaøo moùng baèng maùy ñaøo &lt;=0,8m³, chieàu roäng moùng töø 10m ñeán 20m, ñaát caáp I.</v>
          </cell>
          <cell r="D588" t="str">
            <v>100m³</v>
          </cell>
          <cell r="G588">
            <v>43706</v>
          </cell>
          <cell r="H588">
            <v>352213</v>
          </cell>
        </row>
        <row r="589">
          <cell r="B589" t="str">
            <v>AB.25312</v>
          </cell>
          <cell r="C589" t="str">
            <v>Ñaøo moùng baèng maùy ñaøo &lt;=0,8m³, chieàu roäng moùng töø 10m ñeán 20m, ñaát caáp II.</v>
          </cell>
          <cell r="D589" t="str">
            <v>100m³</v>
          </cell>
          <cell r="G589">
            <v>56818</v>
          </cell>
          <cell r="H589">
            <v>418062</v>
          </cell>
        </row>
        <row r="590">
          <cell r="B590" t="str">
            <v>AB.25313</v>
          </cell>
          <cell r="C590" t="str">
            <v>Ñaøo moùng baèng maùy ñaøo &lt;=0,8m³, chieàu roäng moùng töø 10m ñeán 20m, ñaát caáp III.</v>
          </cell>
          <cell r="D590" t="str">
            <v>100m³</v>
          </cell>
          <cell r="G590">
            <v>70659</v>
          </cell>
          <cell r="H590">
            <v>528436</v>
          </cell>
        </row>
        <row r="591">
          <cell r="B591" t="str">
            <v>AB.25314</v>
          </cell>
          <cell r="C591" t="str">
            <v>Ñaøo moùng baèng maùy ñaøo &lt;=0,8m³, chieàu roäng moùng töø 10m ñeán 20m, ñaát caáp IV.</v>
          </cell>
          <cell r="D591" t="str">
            <v>100m³</v>
          </cell>
          <cell r="G591">
            <v>108902</v>
          </cell>
          <cell r="H591">
            <v>675836</v>
          </cell>
        </row>
        <row r="592">
          <cell r="B592" t="str">
            <v>AB.25321</v>
          </cell>
          <cell r="C592" t="str">
            <v>Ñaøo moùng baèng maùy ñaøo &lt;=1,25m³, chieàu roäng moùng töø 10m ñeán 20m, ñaát caáp I.</v>
          </cell>
          <cell r="D592" t="str">
            <v>100m³</v>
          </cell>
          <cell r="G592">
            <v>43706</v>
          </cell>
          <cell r="H592">
            <v>389547</v>
          </cell>
        </row>
        <row r="593">
          <cell r="B593" t="str">
            <v>AB.25322</v>
          </cell>
          <cell r="C593" t="str">
            <v>Ñaøo moùng baèng maùy ñaøo &lt;=1,25m³, chieàu roäng moùng töø 10m ñeán 20m, ñaát caáp II.</v>
          </cell>
          <cell r="D593" t="str">
            <v>100m³</v>
          </cell>
          <cell r="G593">
            <v>56818</v>
          </cell>
          <cell r="H593">
            <v>456954</v>
          </cell>
        </row>
        <row r="594">
          <cell r="B594" t="str">
            <v>AB.25323</v>
          </cell>
          <cell r="C594" t="str">
            <v>Ñaøo moùng baèng maùy ñaøo &lt;=1,25m³, chieàu roäng moùng töø 10m ñeán 20m, ñaát caáp III.</v>
          </cell>
          <cell r="D594" t="str">
            <v>100m³</v>
          </cell>
          <cell r="G594">
            <v>70659</v>
          </cell>
          <cell r="H594">
            <v>534768</v>
          </cell>
        </row>
        <row r="595">
          <cell r="B595" t="str">
            <v>AB.25324</v>
          </cell>
          <cell r="C595" t="str">
            <v>Ñaøo moùng baèng maùy ñaøo &lt;=1,25m³, chieàu roäng moùng töø 10m ñeán 20m, ñaát caáp IV.</v>
          </cell>
          <cell r="D595" t="str">
            <v>100m³</v>
          </cell>
          <cell r="G595">
            <v>108902</v>
          </cell>
          <cell r="H595">
            <v>723730</v>
          </cell>
        </row>
        <row r="596">
          <cell r="B596" t="str">
            <v>AB.25331</v>
          </cell>
          <cell r="C596" t="str">
            <v>Ñaøo moùng baèng maùy ñaøo &lt;=1,6m³, chieàu roäng moùng töø 10m ñeán 20m, ñaát caáp I.</v>
          </cell>
          <cell r="D596" t="str">
            <v>100m³</v>
          </cell>
          <cell r="G596">
            <v>43706</v>
          </cell>
          <cell r="H596">
            <v>362986</v>
          </cell>
        </row>
        <row r="597">
          <cell r="B597" t="str">
            <v>AB.25332</v>
          </cell>
          <cell r="C597" t="str">
            <v>Ñaøo moùng baèng maùy ñaøo &lt;=1,6m³m³, chieàu roäng moùng töø 10m ñeán 20m, ñaát caáp II.</v>
          </cell>
          <cell r="D597" t="str">
            <v>100m³</v>
          </cell>
          <cell r="G597">
            <v>56818</v>
          </cell>
          <cell r="H597">
            <v>429308</v>
          </cell>
        </row>
        <row r="598">
          <cell r="B598" t="str">
            <v>AB.25333</v>
          </cell>
          <cell r="C598" t="str">
            <v>Ñaøo moùng baèng maùy ñaøo &lt;=1,6m³m³, chieàu roäng moùng töø 10m ñeán 20m, ñaát caáp III.</v>
          </cell>
          <cell r="D598" t="str">
            <v>100m³</v>
          </cell>
          <cell r="G598">
            <v>70659</v>
          </cell>
          <cell r="H598">
            <v>509138</v>
          </cell>
        </row>
        <row r="599">
          <cell r="B599" t="str">
            <v>AB.25334</v>
          </cell>
          <cell r="C599" t="str">
            <v>Ñaøo moùng baèng maùy ñaøo &lt;=1,6m³m³, chieàu roäng moùng töø 10m ñeán 20m, ñaát caáp IV.</v>
          </cell>
          <cell r="D599" t="str">
            <v>100m³</v>
          </cell>
          <cell r="G599">
            <v>108902</v>
          </cell>
          <cell r="H599">
            <v>725916</v>
          </cell>
        </row>
        <row r="600">
          <cell r="B600" t="str">
            <v>AB.25341</v>
          </cell>
          <cell r="C600" t="str">
            <v>Ñaøo moùng baèng maùy ñaøo &lt;=2,3m³m³, chieàu roäng moùng töø 10m ñeán 20m, ñaát caáp IV.</v>
          </cell>
          <cell r="D600" t="str">
            <v>100m³</v>
          </cell>
          <cell r="G600">
            <v>43706</v>
          </cell>
          <cell r="H600">
            <v>388162</v>
          </cell>
        </row>
        <row r="601">
          <cell r="B601" t="str">
            <v>AB.25342</v>
          </cell>
          <cell r="C601" t="str">
            <v>Ñaøo moùng baèng maùy ñaøo &lt;=2,3m³, chieàu roäng moùng töø 10m ñeán 20m, ñaát caáp II.</v>
          </cell>
          <cell r="D601" t="str">
            <v>100m³</v>
          </cell>
          <cell r="G601">
            <v>56818</v>
          </cell>
          <cell r="H601">
            <v>483367</v>
          </cell>
        </row>
        <row r="602">
          <cell r="B602" t="str">
            <v>AB.25343</v>
          </cell>
          <cell r="C602" t="str">
            <v>Ñaøo moùng baèng maùy ñaøo &lt;=2,3m³, chieàu roäng moùng töø 10m ñeán 20m, ñaát caáp III.</v>
          </cell>
          <cell r="D602" t="str">
            <v>100m³</v>
          </cell>
          <cell r="G602">
            <v>70659</v>
          </cell>
          <cell r="H602">
            <v>612754</v>
          </cell>
        </row>
        <row r="603">
          <cell r="B603" t="str">
            <v>AB.25344</v>
          </cell>
          <cell r="C603" t="str">
            <v>Ñaøo moùng baèng maùy ñaøo &lt;=2,3m³, chieàu roäng moùng töø 10m ñeán 20m, ñaát caáp IV.</v>
          </cell>
          <cell r="D603" t="str">
            <v>100m³</v>
          </cell>
          <cell r="G603">
            <v>108902</v>
          </cell>
          <cell r="H603">
            <v>875487</v>
          </cell>
        </row>
        <row r="604">
          <cell r="B604" t="str">
            <v>AB.25351</v>
          </cell>
          <cell r="C604" t="str">
            <v>Ñaøo moùng baèng maùy ñaøo &lt;=3,6m³m³, chieàu roäng moùng töø 10m ñeán 20m, ñaát caáp IV.</v>
          </cell>
          <cell r="D604" t="str">
            <v>100m³</v>
          </cell>
          <cell r="G604">
            <v>43706</v>
          </cell>
          <cell r="H604">
            <v>412872</v>
          </cell>
        </row>
        <row r="605">
          <cell r="B605" t="str">
            <v>AB.25352</v>
          </cell>
          <cell r="C605" t="str">
            <v>Ñaøo moùng baèng maùy ñaøo &lt;=3,6m³, chieàu roäng moùng töø 10m ñeán 20m, ñaát caáp II.</v>
          </cell>
          <cell r="D605" t="str">
            <v>100m³</v>
          </cell>
          <cell r="G605">
            <v>56818</v>
          </cell>
          <cell r="H605">
            <v>519177</v>
          </cell>
        </row>
        <row r="606">
          <cell r="B606" t="str">
            <v>AB.25353</v>
          </cell>
          <cell r="C606" t="str">
            <v>Ñaøo moùng baèng maùy ñaøo &lt;=3,6m³, chieàu roäng moùng töø 10m ñeán 20m, ñaát caáp III.</v>
          </cell>
          <cell r="D606" t="str">
            <v>100m³</v>
          </cell>
          <cell r="G606">
            <v>70659</v>
          </cell>
          <cell r="H606">
            <v>660716</v>
          </cell>
        </row>
        <row r="607">
          <cell r="B607" t="str">
            <v>AB.25354</v>
          </cell>
          <cell r="C607" t="str">
            <v>Ñaøo moùng baèng maùy ñaøo &lt;=3,6m³, chieàu roäng moùng töø 10m ñeán 20m, ñaát caáp IV.</v>
          </cell>
          <cell r="D607" t="str">
            <v>100m³</v>
          </cell>
          <cell r="G607">
            <v>108902</v>
          </cell>
          <cell r="H607">
            <v>941149</v>
          </cell>
        </row>
        <row r="608">
          <cell r="B608" t="str">
            <v>AB.25411</v>
          </cell>
          <cell r="C608" t="str">
            <v>Ñaøo moùng baèng maùy ñaøo &lt;=0,8m³, chieàu roäng moùng &gt;20m, ñaát caáp I.</v>
          </cell>
          <cell r="D608" t="str">
            <v>100m³</v>
          </cell>
          <cell r="G608">
            <v>39700</v>
          </cell>
          <cell r="H608">
            <v>334638</v>
          </cell>
        </row>
        <row r="609">
          <cell r="B609" t="str">
            <v>AB.25412</v>
          </cell>
          <cell r="C609" t="str">
            <v>Ñaøo moùng baèng maùy ñaøo &lt;=0,8m³, chieàu roäng moùng &gt;20m, ñaát caáp II.</v>
          </cell>
          <cell r="D609" t="str">
            <v>100m³</v>
          </cell>
          <cell r="G609">
            <v>51792</v>
          </cell>
          <cell r="H609">
            <v>396971</v>
          </cell>
        </row>
        <row r="610">
          <cell r="B610" t="str">
            <v>AB.25413</v>
          </cell>
          <cell r="C610" t="str">
            <v>Ñaøo moùng baèng maùy ñaøo &lt;=0,8m³, chieàu roäng moùng &gt;20m, ñaát caáp III.</v>
          </cell>
          <cell r="D610" t="str">
            <v>100m³</v>
          </cell>
          <cell r="G610">
            <v>64030</v>
          </cell>
          <cell r="H610">
            <v>500315</v>
          </cell>
        </row>
        <row r="611">
          <cell r="B611" t="str">
            <v>AB.25414</v>
          </cell>
          <cell r="C611" t="str">
            <v>Ñaøo moùng baèng maùy ñaøo &lt;=0,8m³, chieàu roäng moùng &gt;20m, ñaát caáp IV.</v>
          </cell>
          <cell r="D611" t="str">
            <v>100m³</v>
          </cell>
          <cell r="G611">
            <v>99068</v>
          </cell>
          <cell r="H611">
            <v>638810</v>
          </cell>
        </row>
        <row r="612">
          <cell r="B612" t="str">
            <v>AB.25421</v>
          </cell>
          <cell r="C612" t="str">
            <v>Ñaøo moùng baèng maùy ñaøo &lt;=1,25m³, chieàu roäng moùng &gt;20m, ñaát caáp I.</v>
          </cell>
          <cell r="D612" t="str">
            <v>100m³</v>
          </cell>
          <cell r="G612">
            <v>39700</v>
          </cell>
          <cell r="H612">
            <v>370467</v>
          </cell>
        </row>
        <row r="613">
          <cell r="B613" t="str">
            <v>AB.25422</v>
          </cell>
          <cell r="C613" t="str">
            <v>Ñaøo moùng baèng maùy ñaøo &lt;=1,25m³, chieàu roäng moùng &gt;20m, ñaát caáp II.</v>
          </cell>
          <cell r="D613" t="str">
            <v>100m³</v>
          </cell>
          <cell r="G613">
            <v>51792</v>
          </cell>
          <cell r="H613">
            <v>432671</v>
          </cell>
        </row>
        <row r="614">
          <cell r="B614" t="str">
            <v>AB.25423</v>
          </cell>
          <cell r="C614" t="str">
            <v>Ñaøo moùng baèng maùy ñaøo &lt;=1,25m³, chieàu roäng moùng &gt;20m, ñaát caáp III.</v>
          </cell>
          <cell r="D614" t="str">
            <v>100m³</v>
          </cell>
          <cell r="G614">
            <v>64030</v>
          </cell>
          <cell r="H614">
            <v>507016</v>
          </cell>
        </row>
        <row r="615">
          <cell r="B615" t="str">
            <v>AB.25424</v>
          </cell>
          <cell r="C615" t="str">
            <v>Ñaøo moùng baèng maùy ñaøo &lt;=1,25m³, chieàu roäng moùng &gt;20m, ñaát caáp IV.</v>
          </cell>
          <cell r="D615" t="str">
            <v>100m³</v>
          </cell>
          <cell r="G615">
            <v>99068</v>
          </cell>
          <cell r="H615">
            <v>685431</v>
          </cell>
        </row>
        <row r="616">
          <cell r="B616" t="str">
            <v>AB.25431</v>
          </cell>
          <cell r="C616" t="str">
            <v>Ñaøo moùng baèng maùy ñaøo &lt;=1,6m³, chieàu roäng moùng &gt;20m, ñaát caáp I.</v>
          </cell>
          <cell r="D616" t="str">
            <v>100m³</v>
          </cell>
          <cell r="G616">
            <v>39700</v>
          </cell>
          <cell r="H616">
            <v>355267</v>
          </cell>
        </row>
        <row r="617">
          <cell r="B617" t="str">
            <v>AB.25432</v>
          </cell>
          <cell r="C617" t="str">
            <v>Ñaøo moùng baèng maùy ñaøo &lt;=1,6m³m³, chieàu roäng moùng &gt;20m, ñaát caáp II.</v>
          </cell>
          <cell r="D617" t="str">
            <v>100m³</v>
          </cell>
          <cell r="G617">
            <v>51792</v>
          </cell>
          <cell r="H617">
            <v>406153</v>
          </cell>
        </row>
        <row r="618">
          <cell r="B618" t="str">
            <v>AB.25433</v>
          </cell>
          <cell r="C618" t="str">
            <v>Ñaøo moùng baèng maùy ñaøo &lt;=1,6m³m³, chieàu roäng moùng &gt;20m, ñaát caáp III.</v>
          </cell>
          <cell r="D618" t="str">
            <v>100m³</v>
          </cell>
          <cell r="G618">
            <v>64030</v>
          </cell>
          <cell r="H618">
            <v>482124</v>
          </cell>
        </row>
        <row r="619">
          <cell r="B619" t="str">
            <v>AB.25434</v>
          </cell>
          <cell r="C619" t="str">
            <v>Ñaøo moùng baèng maùy ñaøo &lt;=1,6m³m³, chieàu roäng moùng &gt;20m, ñaát caáp IV.</v>
          </cell>
          <cell r="D619" t="str">
            <v>100m³</v>
          </cell>
          <cell r="G619">
            <v>99068</v>
          </cell>
          <cell r="H619">
            <v>687379</v>
          </cell>
        </row>
        <row r="620">
          <cell r="B620" t="str">
            <v>AB.25441</v>
          </cell>
          <cell r="C620" t="str">
            <v>Ñaøo moùng baèng maùy ñaøo &lt;=2,3m³m³, chieàu roäng moùng &gt;20m, ñaát caáp IV.</v>
          </cell>
          <cell r="D620" t="str">
            <v>100m³</v>
          </cell>
          <cell r="G620">
            <v>39700</v>
          </cell>
          <cell r="H620">
            <v>380274</v>
          </cell>
        </row>
        <row r="621">
          <cell r="B621" t="str">
            <v>AB.25442</v>
          </cell>
          <cell r="C621" t="str">
            <v>Ñaøo moùng baèng maùy ñaøo &lt;=2,3m³, chieàu roäng moùng &gt;20m, ñaát caáp II.</v>
          </cell>
          <cell r="D621" t="str">
            <v>100m³</v>
          </cell>
          <cell r="G621">
            <v>51792</v>
          </cell>
          <cell r="H621">
            <v>467590</v>
          </cell>
        </row>
        <row r="622">
          <cell r="B622" t="str">
            <v>AB.25443</v>
          </cell>
          <cell r="C622" t="str">
            <v>Ñaøo moùng baèng maùy ñaøo &lt;=2,3m³, chieàu roäng moùng &gt;20m, ñaát caáp III.</v>
          </cell>
          <cell r="D622" t="str">
            <v>100m³</v>
          </cell>
          <cell r="G622">
            <v>64030</v>
          </cell>
          <cell r="H622">
            <v>589090</v>
          </cell>
        </row>
        <row r="623">
          <cell r="B623" t="str">
            <v>AB.25444</v>
          </cell>
          <cell r="C623" t="str">
            <v>Ñaøo moùng baèng maùy ñaøo &lt;=2,3m³, chieàu roäng moùng &gt;20m, ñaát caáp IV.</v>
          </cell>
          <cell r="D623" t="str">
            <v>100m³</v>
          </cell>
          <cell r="G623">
            <v>99068</v>
          </cell>
          <cell r="H623">
            <v>826283</v>
          </cell>
        </row>
        <row r="624">
          <cell r="B624" t="str">
            <v>AB.25451</v>
          </cell>
          <cell r="C624" t="str">
            <v>Ñaøo moùng baèng maùy ñaøo &lt;=3,6m³m³, chieàu roäng moùng &gt;20m, ñaát caáp IV.</v>
          </cell>
          <cell r="D624" t="str">
            <v>100m³</v>
          </cell>
          <cell r="G624">
            <v>39700</v>
          </cell>
          <cell r="H624">
            <v>412872</v>
          </cell>
        </row>
        <row r="625">
          <cell r="B625" t="str">
            <v>AB.25452</v>
          </cell>
          <cell r="C625" t="str">
            <v>Ñaøo moùng baèng maùy ñaøo &lt;=3,6m³, chieàu roäng moùng &gt;20m, ñaát caáp II.</v>
          </cell>
          <cell r="D625" t="str">
            <v>100m³</v>
          </cell>
          <cell r="G625">
            <v>51792</v>
          </cell>
          <cell r="H625">
            <v>503518</v>
          </cell>
        </row>
        <row r="626">
          <cell r="B626" t="str">
            <v>AB.25453</v>
          </cell>
          <cell r="C626" t="str">
            <v>Ñaøo moùng baèng maùy ñaøo &lt;=3,6m³, chieàu roäng moùng &gt;20m, ñaát caáp III.</v>
          </cell>
          <cell r="D626" t="str">
            <v>100m³</v>
          </cell>
          <cell r="G626">
            <v>64030</v>
          </cell>
          <cell r="H626">
            <v>629397</v>
          </cell>
        </row>
        <row r="627">
          <cell r="B627" t="str">
            <v>AB.25454</v>
          </cell>
          <cell r="C627" t="str">
            <v>Ñaøo moùng baèng maùy ñaøo &lt;=3,6m³, chieàu roäng moùng &gt;20m, ñaát caáp IV.</v>
          </cell>
          <cell r="D627" t="str">
            <v>100m³</v>
          </cell>
          <cell r="G627">
            <v>99068</v>
          </cell>
          <cell r="H627">
            <v>888382</v>
          </cell>
        </row>
        <row r="628">
          <cell r="B628" t="str">
            <v>AB.26111</v>
          </cell>
          <cell r="C628" t="str">
            <v>Ñaøo moùng treân neàn ñaát meàm, yeáu baèng phöông phaùp ñaøo chuyeån, toå hôïp 2 maùy ñaøo.</v>
          </cell>
          <cell r="D628" t="str">
            <v>100m³</v>
          </cell>
          <cell r="G628">
            <v>382431</v>
          </cell>
          <cell r="H628">
            <v>703037</v>
          </cell>
        </row>
        <row r="629">
          <cell r="B629" t="str">
            <v>AB.26121</v>
          </cell>
          <cell r="C629" t="str">
            <v>Ñaøo moùng treân neàn ñaát meàm, yeáu baèng phöông phaùp ñaøo chuyeån, toå hôïp 3 maùy ñaøo.</v>
          </cell>
          <cell r="D629" t="str">
            <v>100m³</v>
          </cell>
          <cell r="G629">
            <v>382431</v>
          </cell>
          <cell r="H629">
            <v>1054555</v>
          </cell>
        </row>
        <row r="630">
          <cell r="B630" t="str">
            <v>AB.26131</v>
          </cell>
          <cell r="C630" t="str">
            <v>Ñaøo moùng treân neàn ñaát meàm, yeáu baèng phöông phaùp ñaøo chuyeån, toå hôïp 4 maùy ñaøo.</v>
          </cell>
          <cell r="D630" t="str">
            <v>100m³</v>
          </cell>
          <cell r="G630">
            <v>382431</v>
          </cell>
          <cell r="H630">
            <v>1406074</v>
          </cell>
        </row>
        <row r="631">
          <cell r="B631" t="str">
            <v>AB.27111</v>
          </cell>
          <cell r="C631" t="str">
            <v>Ñaøo keânh möông baèng maùy ñaøo &lt;=0,8m³, chieàu roäng &lt;=6m, ñaát caáp I.</v>
          </cell>
          <cell r="D631" t="str">
            <v>100m³</v>
          </cell>
          <cell r="G631">
            <v>203599</v>
          </cell>
          <cell r="H631">
            <v>369094</v>
          </cell>
        </row>
        <row r="632">
          <cell r="B632" t="str">
            <v>AB.27112</v>
          </cell>
          <cell r="C632" t="str">
            <v>Ñaøo keânh möông baèng maùy ñaøo &lt;=0,8m³, chieàu roäng &lt;=6m, ñaát caáp II.</v>
          </cell>
          <cell r="D632" t="str">
            <v>100m³</v>
          </cell>
          <cell r="G632">
            <v>254226</v>
          </cell>
          <cell r="H632">
            <v>432368</v>
          </cell>
        </row>
        <row r="633">
          <cell r="B633" t="str">
            <v>AB.27113</v>
          </cell>
          <cell r="C633" t="str">
            <v>Ñaøo keânh möông baèng maùy ñaøo &lt;=0,8m³, chieàu roäng &lt;=6m, ñaát caáp III.</v>
          </cell>
          <cell r="D633" t="str">
            <v>100m³</v>
          </cell>
          <cell r="G633">
            <v>303759</v>
          </cell>
          <cell r="H633">
            <v>546025</v>
          </cell>
        </row>
        <row r="634">
          <cell r="B634" t="str">
            <v>AB.27114</v>
          </cell>
          <cell r="C634" t="str">
            <v>Ñaøo keânh möông baèng maùy ñaøo &lt;=0,8m³, chieàu roäng &lt;=6m, ñaát caáp IV.</v>
          </cell>
          <cell r="D634" t="str">
            <v>100m³</v>
          </cell>
          <cell r="G634">
            <v>354022</v>
          </cell>
          <cell r="H634">
            <v>701865</v>
          </cell>
        </row>
        <row r="635">
          <cell r="B635" t="str">
            <v>AB.27121</v>
          </cell>
          <cell r="C635" t="str">
            <v>Ñaøo keânh möông baèng maùy ñaøo &lt;=1,25m³, chieàu roäng &lt;=6m, ñaát caáp I.</v>
          </cell>
          <cell r="D635" t="str">
            <v>100m³</v>
          </cell>
          <cell r="G635">
            <v>203599</v>
          </cell>
          <cell r="H635">
            <v>411077</v>
          </cell>
        </row>
        <row r="636">
          <cell r="B636" t="str">
            <v>AB.27122</v>
          </cell>
          <cell r="C636" t="str">
            <v>Ñaøo keânh möông baèng maùy ñaøo &lt;=1,25m³, chieàu roäng &lt;=6m, ñaát caáp II.</v>
          </cell>
          <cell r="D636" t="str">
            <v>100m³</v>
          </cell>
          <cell r="G636">
            <v>254226</v>
          </cell>
          <cell r="H636">
            <v>476988</v>
          </cell>
        </row>
        <row r="637">
          <cell r="B637" t="str">
            <v>AB.27123</v>
          </cell>
          <cell r="C637" t="str">
            <v>Ñaøo keânh möông baèng maùy ñaøo &lt;=1,25m³, chieàu roäng &lt;=6m, ñaát caáp III.</v>
          </cell>
          <cell r="D637" t="str">
            <v>100m³</v>
          </cell>
          <cell r="G637">
            <v>303759</v>
          </cell>
          <cell r="H637">
            <v>555041</v>
          </cell>
        </row>
        <row r="638">
          <cell r="B638" t="str">
            <v>AB.27124</v>
          </cell>
          <cell r="C638" t="str">
            <v>Ñaøo keânh möông baèng maùy ñaøo &lt;=1,25m³, chieàu roäng &lt;=6m, ñaát caáp IV.</v>
          </cell>
          <cell r="D638" t="str">
            <v>100m³</v>
          </cell>
          <cell r="G638">
            <v>354022</v>
          </cell>
          <cell r="H638">
            <v>757978</v>
          </cell>
        </row>
        <row r="639">
          <cell r="B639" t="str">
            <v>AB.27131</v>
          </cell>
          <cell r="C639" t="str">
            <v>Ñaøo keânh möông baèng maùy ñaøo &lt;=1,6m³, chieàu roäng &lt;=6m, ñaát caáp I.</v>
          </cell>
          <cell r="D639" t="str">
            <v>100m³</v>
          </cell>
          <cell r="G639">
            <v>203599</v>
          </cell>
          <cell r="H639">
            <v>405221</v>
          </cell>
        </row>
        <row r="640">
          <cell r="B640" t="str">
            <v>AB.27132</v>
          </cell>
          <cell r="C640" t="str">
            <v>Ñaøo keânh möông baèng maùy ñaøo &lt;=1,6m³, chieàu roäng &lt;=6m, ñaát caáp II.</v>
          </cell>
          <cell r="D640" t="str">
            <v>100m³</v>
          </cell>
          <cell r="G640">
            <v>254226</v>
          </cell>
          <cell r="H640">
            <v>455392</v>
          </cell>
        </row>
        <row r="641">
          <cell r="B641" t="str">
            <v>AB.27133</v>
          </cell>
          <cell r="C641" t="str">
            <v>Ñaøo keânh möông baèng maùy ñaøo &lt;=1,6m³, chieàu roäng &lt;=6m, ñaát caáp III.</v>
          </cell>
          <cell r="D641" t="str">
            <v>100m³</v>
          </cell>
          <cell r="G641">
            <v>303759</v>
          </cell>
          <cell r="H641">
            <v>538366</v>
          </cell>
        </row>
        <row r="642">
          <cell r="B642" t="str">
            <v>AB.27134</v>
          </cell>
          <cell r="C642" t="str">
            <v>Ñaøo keânh möông baèng maùy ñaøo &lt;=1,6m³, chieàu roäng &lt;=6m, ñaát caáp IV.</v>
          </cell>
          <cell r="D642" t="str">
            <v>100m³</v>
          </cell>
          <cell r="G642">
            <v>354022</v>
          </cell>
          <cell r="H642">
            <v>783428</v>
          </cell>
        </row>
        <row r="643">
          <cell r="B643" t="str">
            <v>AB.27141</v>
          </cell>
          <cell r="C643" t="str">
            <v>Ñaøo keânh möông baèng maùy ñaøo &lt;=2,3m³, chieàu roäng &lt;=6m, ñaát caáp I.</v>
          </cell>
          <cell r="D643" t="str">
            <v>100m³</v>
          </cell>
          <cell r="G643">
            <v>203599</v>
          </cell>
          <cell r="H643">
            <v>439114</v>
          </cell>
        </row>
        <row r="644">
          <cell r="B644" t="str">
            <v>AB.27142</v>
          </cell>
          <cell r="C644" t="str">
            <v>Ñaøo keânh möông baèng maùy ñaøo &lt;=2,3m³, chieàu roäng &lt;=6m, ñaát caáp II.</v>
          </cell>
          <cell r="D644" t="str">
            <v>100m³</v>
          </cell>
          <cell r="G644">
            <v>254226</v>
          </cell>
          <cell r="H644">
            <v>533773</v>
          </cell>
        </row>
        <row r="645">
          <cell r="B645" t="str">
            <v>AB.27143</v>
          </cell>
          <cell r="C645" t="str">
            <v>Ñaøo keânh möông baèng maùy ñaøo &lt;=2,3m³, chieàu roäng &lt;=6m, ñaát caáp III.</v>
          </cell>
          <cell r="D645" t="str">
            <v>100m³</v>
          </cell>
          <cell r="G645">
            <v>303759</v>
          </cell>
          <cell r="H645">
            <v>670504</v>
          </cell>
        </row>
        <row r="646">
          <cell r="B646" t="str">
            <v>AB.27144</v>
          </cell>
          <cell r="C646" t="str">
            <v>Ñaøo keânh möông baèng maùy ñaøo &lt;=2,3m³, chieàu roäng &lt;=6m, ñaát caáp IV.</v>
          </cell>
          <cell r="D646" t="str">
            <v>100m³</v>
          </cell>
          <cell r="G646">
            <v>354022</v>
          </cell>
          <cell r="H646">
            <v>957111</v>
          </cell>
        </row>
        <row r="647">
          <cell r="B647" t="str">
            <v>AB.27211</v>
          </cell>
          <cell r="C647" t="str">
            <v>Ñaøo keânh möông baèng maùy ñaøo &lt;=0,8m³, chieàu roäng töø 6 ñeán &lt;=10m, ñaát caáp I.</v>
          </cell>
          <cell r="D647" t="str">
            <v>100m³</v>
          </cell>
          <cell r="G647">
            <v>169727</v>
          </cell>
          <cell r="H647">
            <v>352690</v>
          </cell>
        </row>
        <row r="648">
          <cell r="B648" t="str">
            <v>AB.27212</v>
          </cell>
          <cell r="C648" t="str">
            <v>Ñaøo keânh möông baèng maùy ñaøo &lt;=0,8m³, chieàu roäng töø 6 ñeán &lt;=10m, ñaát caáp II.</v>
          </cell>
          <cell r="D648" t="str">
            <v>100m³</v>
          </cell>
          <cell r="G648">
            <v>211976</v>
          </cell>
          <cell r="H648">
            <v>415963</v>
          </cell>
        </row>
        <row r="649">
          <cell r="B649" t="str">
            <v>AB.27213</v>
          </cell>
          <cell r="C649" t="str">
            <v>Ñaøo keânh möông baèng maùy ñaøo &lt;=0,8m³, chieàu roäng töø 6 ñeán &lt;=10m, ñaát caáp III.</v>
          </cell>
          <cell r="D649" t="str">
            <v>100m³</v>
          </cell>
          <cell r="G649">
            <v>252040</v>
          </cell>
          <cell r="H649">
            <v>523762</v>
          </cell>
        </row>
        <row r="650">
          <cell r="B650" t="str">
            <v>AB.27214</v>
          </cell>
          <cell r="C650" t="str">
            <v>Ñaøo keânh möông baèng maùy ñaøo &lt;=0,8m³, chieàu roäng töø 6 ñeán &lt;=10m, ñaát caáp IV.</v>
          </cell>
          <cell r="D650" t="str">
            <v>100m³</v>
          </cell>
          <cell r="G650">
            <v>295018</v>
          </cell>
          <cell r="H650">
            <v>672572</v>
          </cell>
        </row>
        <row r="651">
          <cell r="B651" t="str">
            <v>AB.27221</v>
          </cell>
          <cell r="C651" t="str">
            <v>Ñaøo keânh möông baèng maùy ñaøo &lt;=1,25m³, chieàu roäng töø 6 ñeán &lt;=10m, ñaát caáp I.</v>
          </cell>
          <cell r="D651" t="str">
            <v>100m³</v>
          </cell>
          <cell r="G651">
            <v>169727</v>
          </cell>
          <cell r="H651">
            <v>395467</v>
          </cell>
        </row>
        <row r="652">
          <cell r="B652" t="str">
            <v>AB.27222</v>
          </cell>
          <cell r="C652" t="str">
            <v>Ñaøo keânh möông baèng maùy ñaøo &lt;=1,25m³, chieàu roäng töø 6 ñeán &lt;=10m, ñaát caáp II.</v>
          </cell>
          <cell r="D652" t="str">
            <v>100m³</v>
          </cell>
          <cell r="G652">
            <v>211976</v>
          </cell>
          <cell r="H652">
            <v>456174</v>
          </cell>
        </row>
        <row r="653">
          <cell r="B653" t="str">
            <v>AB.27223</v>
          </cell>
          <cell r="C653" t="str">
            <v>Ñaøo keânh möông baèng maùy ñaøo &lt;=1,25m³, chieàu roäng töø 6 ñeán &lt;=10m, ñaát caáp III.</v>
          </cell>
          <cell r="D653" t="str">
            <v>100m³</v>
          </cell>
          <cell r="G653">
            <v>252040</v>
          </cell>
          <cell r="H653">
            <v>530758</v>
          </cell>
        </row>
        <row r="654">
          <cell r="B654" t="str">
            <v>AB.27224</v>
          </cell>
          <cell r="C654" t="str">
            <v>Ñaøo keânh möông baèng maùy ñaøo &lt;=1,25m³, chieàu roäng töø 6 ñeán &lt;=10m, ñaát caáp IV.</v>
          </cell>
          <cell r="D654" t="str">
            <v>100m³</v>
          </cell>
          <cell r="G654">
            <v>295018</v>
          </cell>
          <cell r="H654">
            <v>728491</v>
          </cell>
        </row>
        <row r="655">
          <cell r="B655" t="str">
            <v>AB.27231</v>
          </cell>
          <cell r="C655" t="str">
            <v>Ñaøo keânh möông baèng maùy ñaøo &lt;=1,6m³, chieàu roäng töø 6 ñeán &lt;=10m, ñaát caáp I.</v>
          </cell>
          <cell r="D655" t="str">
            <v>100m³</v>
          </cell>
          <cell r="G655">
            <v>169727</v>
          </cell>
          <cell r="H655">
            <v>389784</v>
          </cell>
        </row>
        <row r="656">
          <cell r="B656" t="str">
            <v>AB.27232</v>
          </cell>
          <cell r="C656" t="str">
            <v>Ñaøo keânh möông baèng maùy ñaøo &lt;=1,6m³, chieàu roäng töø 6 ñeán &lt;=10m, ñaát caáp II.</v>
          </cell>
          <cell r="D656" t="str">
            <v>100m³</v>
          </cell>
          <cell r="G656">
            <v>211976</v>
          </cell>
          <cell r="H656">
            <v>438025</v>
          </cell>
        </row>
        <row r="657">
          <cell r="B657" t="str">
            <v>AB.27233</v>
          </cell>
          <cell r="C657" t="str">
            <v>Ñaøo keânh möông baèng maùy ñaøo &lt;=1,6m³, chieàu roäng töø 6 ñeán &lt;=10m, ñaát caáp III.</v>
          </cell>
          <cell r="D657" t="str">
            <v>100m³</v>
          </cell>
          <cell r="G657">
            <v>252040</v>
          </cell>
          <cell r="H657">
            <v>517140</v>
          </cell>
        </row>
        <row r="658">
          <cell r="B658" t="str">
            <v>AB.27234</v>
          </cell>
          <cell r="C658" t="str">
            <v>Ñaøo keânh möông baèng maùy ñaøo &lt;=1,6m³, chieàu roäng töø 6 ñeán &lt;=10m, ñaát caáp IV.</v>
          </cell>
          <cell r="D658" t="str">
            <v>100m³</v>
          </cell>
          <cell r="G658">
            <v>295018</v>
          </cell>
          <cell r="H658">
            <v>750625</v>
          </cell>
        </row>
        <row r="659">
          <cell r="B659" t="str">
            <v>AB.27241</v>
          </cell>
          <cell r="C659" t="str">
            <v>Ñaøo keânh möông baèng maùy ñaøo &lt;=2,3m³, chieàu roäng töø 6 ñeán &lt;=10m, ñaát caáp I.</v>
          </cell>
          <cell r="D659" t="str">
            <v>100m³</v>
          </cell>
          <cell r="G659">
            <v>169727</v>
          </cell>
          <cell r="H659">
            <v>420708</v>
          </cell>
        </row>
        <row r="660">
          <cell r="B660" t="str">
            <v>AB.27242</v>
          </cell>
          <cell r="C660" t="str">
            <v>Ñaøo keânh möông baèng maùy ñaøo &lt;=2,3m³, chieàu roäng töø 6 ñeán &lt;=10m, ñaát caáp II.</v>
          </cell>
          <cell r="D660" t="str">
            <v>100m³</v>
          </cell>
          <cell r="G660">
            <v>211976</v>
          </cell>
          <cell r="H660">
            <v>510109</v>
          </cell>
        </row>
        <row r="661">
          <cell r="B661" t="str">
            <v>AB.27243</v>
          </cell>
          <cell r="C661" t="str">
            <v>Ñaøo keânh möông baèng maùy ñaøo &lt;=2,3m³, chieàu roäng töø 6 ñeán &lt;=10m, ñaát caáp III.</v>
          </cell>
          <cell r="D661" t="str">
            <v>100m³</v>
          </cell>
          <cell r="G661">
            <v>252040</v>
          </cell>
          <cell r="H661">
            <v>649468</v>
          </cell>
        </row>
        <row r="662">
          <cell r="B662" t="str">
            <v>AB.27244</v>
          </cell>
          <cell r="C662" t="str">
            <v>Ñaøo keânh möông baèng maùy ñaøo &lt;=2,3m³, chieàu roäng töø 6 ñeán &lt;=10m, ñaát caáp IV.</v>
          </cell>
          <cell r="D662" t="str">
            <v>100m³</v>
          </cell>
          <cell r="G662">
            <v>295018</v>
          </cell>
          <cell r="H662">
            <v>915040</v>
          </cell>
        </row>
        <row r="663">
          <cell r="B663" t="str">
            <v>AB.27311</v>
          </cell>
          <cell r="C663" t="str">
            <v>Ñaøo keânh möông baèng maùy ñaøo &lt;=0,8m³, chieàu roäng töø 10m ñeán &lt;=20m, ñaát caáp I.</v>
          </cell>
          <cell r="D663" t="str">
            <v>100m³</v>
          </cell>
          <cell r="G663">
            <v>152608</v>
          </cell>
          <cell r="H663">
            <v>362759</v>
          </cell>
        </row>
        <row r="664">
          <cell r="B664" t="str">
            <v>AB.27312</v>
          </cell>
          <cell r="C664" t="str">
            <v>Ñaøo keânh möông baèng maùy ñaøo &lt;=0,8m³, chieàu roäng töø 10m ñeán &lt;=20m, ñaát caáp II.</v>
          </cell>
          <cell r="D664" t="str">
            <v>100m³</v>
          </cell>
          <cell r="G664">
            <v>191580</v>
          </cell>
          <cell r="H664">
            <v>430951</v>
          </cell>
        </row>
        <row r="665">
          <cell r="B665" t="str">
            <v>AB.27313</v>
          </cell>
          <cell r="C665" t="str">
            <v>Ñaøo keânh möông baèng maùy ñaøo &lt;=0,8m³, chieàu roäng töø 10m ñeán &lt;=20m, ñaát caáp III.</v>
          </cell>
          <cell r="D665" t="str">
            <v>100m³</v>
          </cell>
          <cell r="G665">
            <v>226545</v>
          </cell>
          <cell r="H665">
            <v>542497</v>
          </cell>
        </row>
        <row r="666">
          <cell r="B666" t="str">
            <v>AB.27314</v>
          </cell>
          <cell r="C666" t="str">
            <v>Ñaøo keânh möông baèng maùy ñaøo &lt;=0,8m³, chieàu roäng töø 10m ñeán &lt;=20m, ñaát caáp IV.</v>
          </cell>
          <cell r="D666" t="str">
            <v>100m³</v>
          </cell>
          <cell r="G666">
            <v>265516</v>
          </cell>
          <cell r="H666">
            <v>695053</v>
          </cell>
        </row>
        <row r="667">
          <cell r="B667" t="str">
            <v>AB.27321</v>
          </cell>
          <cell r="C667" t="str">
            <v>Ñaøo keânh möông baèng maùy ñaøo &lt;=1,25m³, chieàu roäng töø 10m ñeán &lt;=20m, ñaát caáp I.</v>
          </cell>
          <cell r="D667" t="str">
            <v>100m³</v>
          </cell>
          <cell r="G667">
            <v>152608</v>
          </cell>
          <cell r="H667">
            <v>401689</v>
          </cell>
        </row>
        <row r="668">
          <cell r="B668" t="str">
            <v>AB.27322</v>
          </cell>
          <cell r="C668" t="str">
            <v>Ñaøo keânh möông baèng maùy ñaøo &lt;=1,25m³, chieàu roäng töø 10m ñeán &lt;=20m, ñaát caáp II.</v>
          </cell>
          <cell r="D668" t="str">
            <v>100m³</v>
          </cell>
          <cell r="G668">
            <v>191580</v>
          </cell>
          <cell r="H668">
            <v>469095</v>
          </cell>
        </row>
        <row r="669">
          <cell r="B669" t="str">
            <v>AB.27323</v>
          </cell>
          <cell r="C669" t="str">
            <v>Ñaøo keânh möông baèng maùy ñaøo &lt;=1,25m³, chieàu roäng töø 10m ñeán &lt;=20m, ñaát caáp III.</v>
          </cell>
          <cell r="D669" t="str">
            <v>100m³</v>
          </cell>
          <cell r="G669">
            <v>226545</v>
          </cell>
          <cell r="H669">
            <v>565989</v>
          </cell>
        </row>
        <row r="670">
          <cell r="B670" t="str">
            <v>AB.27324</v>
          </cell>
          <cell r="C670" t="str">
            <v>Ñaøo keânh möông baèng maùy ñaøo &lt;=1,25m³, chieàu roäng töø 10m ñeán &lt;=20m, ñaát caáp IV.</v>
          </cell>
          <cell r="D670" t="str">
            <v>100m³</v>
          </cell>
          <cell r="G670">
            <v>265516</v>
          </cell>
          <cell r="H670">
            <v>765218</v>
          </cell>
        </row>
        <row r="671">
          <cell r="B671" t="str">
            <v>AB.27331</v>
          </cell>
          <cell r="C671" t="str">
            <v>Ñaøo keânh möông baèng maùy ñaøo &lt;=1,6m³, chieàu roäng töø 10m ñeán &lt;=20m, ñaát caáp I.</v>
          </cell>
          <cell r="D671" t="str">
            <v>100m³</v>
          </cell>
          <cell r="G671">
            <v>152608</v>
          </cell>
          <cell r="H671">
            <v>397719</v>
          </cell>
        </row>
        <row r="672">
          <cell r="B672" t="str">
            <v>AB.27332</v>
          </cell>
          <cell r="C672" t="str">
            <v>Ñaøo keânh möông baèng maùy ñaøo &lt;=1,6m³, chieàu roäng töø 10m ñeán &lt;=20m, ñaát caáp II.</v>
          </cell>
          <cell r="D672" t="str">
            <v>100m³</v>
          </cell>
          <cell r="G672">
            <v>191580</v>
          </cell>
          <cell r="H672">
            <v>452464</v>
          </cell>
        </row>
        <row r="673">
          <cell r="B673" t="str">
            <v>AB.27333</v>
          </cell>
          <cell r="C673" t="str">
            <v>Ñaøo keânh möông baèng maùy ñaøo &lt;=1,6m³, chieàu roäng töø 10m ñeán &lt;=20m, ñaát caáp III.</v>
          </cell>
          <cell r="D673" t="str">
            <v>100m³</v>
          </cell>
          <cell r="G673">
            <v>226545</v>
          </cell>
          <cell r="H673">
            <v>536153</v>
          </cell>
        </row>
        <row r="674">
          <cell r="B674" t="str">
            <v>AB.27334</v>
          </cell>
          <cell r="C674" t="str">
            <v>Ñaøo keânh möông baèng maùy ñaøo &lt;=1,6m³, chieàu roäng töø 10m ñeán &lt;=20m, ñaát caáp IV.</v>
          </cell>
          <cell r="D674" t="str">
            <v>100m³</v>
          </cell>
          <cell r="G674">
            <v>265516</v>
          </cell>
          <cell r="H674">
            <v>770353</v>
          </cell>
        </row>
        <row r="675">
          <cell r="B675" t="str">
            <v>AB.27341</v>
          </cell>
          <cell r="C675" t="str">
            <v>Ñaøo keânh möông baèng maùy ñaøo &lt;=2,3m³, chieàu roäng töø 10m ñeán &lt;=20m, ñaát caáp I.</v>
          </cell>
          <cell r="D675" t="str">
            <v>100m³</v>
          </cell>
          <cell r="G675">
            <v>152608</v>
          </cell>
          <cell r="H675">
            <v>427604</v>
          </cell>
        </row>
        <row r="676">
          <cell r="B676" t="str">
            <v>AB.27342</v>
          </cell>
          <cell r="C676" t="str">
            <v>Ñaøo keânh möông baèng maùy ñaøo &lt;=2,3m³, chieàu roäng töø 10m ñeán &lt;=20m, ñaát caáp II.</v>
          </cell>
          <cell r="D676" t="str">
            <v>100m³</v>
          </cell>
          <cell r="G676">
            <v>191580</v>
          </cell>
          <cell r="H676">
            <v>522808</v>
          </cell>
        </row>
        <row r="677">
          <cell r="B677" t="str">
            <v>AB.27343</v>
          </cell>
          <cell r="C677" t="str">
            <v>Ñaøo keânh möông baèng maùy ñaøo &lt;=2,3m³, chieàu roäng töø 10m ñeán &lt;=20m, ñaát caáp III.</v>
          </cell>
          <cell r="D677" t="str">
            <v>100m³</v>
          </cell>
          <cell r="G677">
            <v>226545</v>
          </cell>
          <cell r="H677">
            <v>657455</v>
          </cell>
        </row>
        <row r="678">
          <cell r="B678" t="str">
            <v>AB.27344</v>
          </cell>
          <cell r="C678" t="str">
            <v>Ñaøo keânh möông baèng maùy ñaøo &lt;=2,3m³, chieàu roäng töø 10m ñeán &lt;=20m, ñaát caáp IV.</v>
          </cell>
          <cell r="D678" t="str">
            <v>100m³</v>
          </cell>
          <cell r="G678">
            <v>265516</v>
          </cell>
          <cell r="H678">
            <v>928831</v>
          </cell>
        </row>
        <row r="679">
          <cell r="B679" t="str">
            <v>AB.27411</v>
          </cell>
          <cell r="C679" t="str">
            <v>Ñaøo keânh möông baèng maùy ñaøo &lt;=0,8m³, chieàu roäng töø &gt;=20m, ñaát caáp I.</v>
          </cell>
          <cell r="D679" t="str">
            <v>100m³</v>
          </cell>
          <cell r="G679">
            <v>144960</v>
          </cell>
          <cell r="H679">
            <v>336279</v>
          </cell>
        </row>
        <row r="680">
          <cell r="B680" t="str">
            <v>AB.27412</v>
          </cell>
          <cell r="C680" t="str">
            <v>Ñaøo keânh möông baèng maùy ñaøo &lt;=0,8m³, chieàu roäng töø &gt;=20m, ñaát caáp II.</v>
          </cell>
          <cell r="D680" t="str">
            <v>100m³</v>
          </cell>
          <cell r="G680">
            <v>176282</v>
          </cell>
          <cell r="H680">
            <v>396503</v>
          </cell>
        </row>
        <row r="681">
          <cell r="B681" t="str">
            <v>AB.27413</v>
          </cell>
          <cell r="C681" t="str">
            <v>Ñaøo keânh möông baèng maùy ñaøo &lt;=0,8m³, chieàu roäng töø &gt;=20m, ñaát caáp III.</v>
          </cell>
          <cell r="D681" t="str">
            <v>100m³</v>
          </cell>
          <cell r="G681">
            <v>208698</v>
          </cell>
          <cell r="H681">
            <v>498910</v>
          </cell>
        </row>
        <row r="682">
          <cell r="B682" t="str">
            <v>AB.27414</v>
          </cell>
          <cell r="C682" t="str">
            <v>Ñaøo keânh möông baèng maùy ñaøo &lt;=0,8m³, chieàu roäng töø &gt;=20m, ñaát caáp IV.</v>
          </cell>
          <cell r="D682" t="str">
            <v>100m³</v>
          </cell>
          <cell r="G682">
            <v>248762</v>
          </cell>
          <cell r="H682">
            <v>639749</v>
          </cell>
        </row>
        <row r="683">
          <cell r="B683" t="str">
            <v>AB.27421</v>
          </cell>
          <cell r="C683" t="str">
            <v>Ñaøo keânh möông baèng maùy ñaøo &lt;=1,25m³, chieàu roäng töø &gt;=20m, ñaát caáp I.</v>
          </cell>
          <cell r="D683" t="str">
            <v>100m³</v>
          </cell>
          <cell r="G683">
            <v>144960</v>
          </cell>
          <cell r="H683">
            <v>368593</v>
          </cell>
        </row>
        <row r="684">
          <cell r="B684" t="str">
            <v>AB.27422</v>
          </cell>
          <cell r="C684" t="str">
            <v>Ñaøo keânh möông baèng maùy ñaøo &lt;=1,25m³, chieàu roäng töø &gt;=20m, ñaát caáp II.</v>
          </cell>
          <cell r="D684" t="str">
            <v>100m³</v>
          </cell>
          <cell r="G684">
            <v>176282</v>
          </cell>
          <cell r="H684">
            <v>431594</v>
          </cell>
        </row>
        <row r="685">
          <cell r="B685" t="str">
            <v>AB.27423</v>
          </cell>
          <cell r="C685" t="str">
            <v>Ñaøo keânh möông baèng maùy ñaøo &lt;=1,25m³, chieàu roäng töø &gt;=20m, ñaát caáp III.</v>
          </cell>
          <cell r="D685" t="str">
            <v>100m³</v>
          </cell>
          <cell r="G685">
            <v>208698</v>
          </cell>
          <cell r="H685">
            <v>520612</v>
          </cell>
        </row>
        <row r="686">
          <cell r="B686" t="str">
            <v>AB.27424</v>
          </cell>
          <cell r="C686" t="str">
            <v>Ñaøo keânh möông baèng maùy ñaøo &lt;=1,25m³, chieàu roäng töø &gt;=20m, ñaát caáp IV.</v>
          </cell>
          <cell r="D686" t="str">
            <v>100m³</v>
          </cell>
          <cell r="G686">
            <v>248762</v>
          </cell>
          <cell r="H686">
            <v>705965</v>
          </cell>
        </row>
        <row r="687">
          <cell r="B687" t="str">
            <v>AB.27431</v>
          </cell>
          <cell r="C687" t="str">
            <v>Ñaøo keânh möông baèng maùy ñaøo &lt;=1,6m³, chieàu roäng töø &gt;=20m, ñaát caáp I.</v>
          </cell>
          <cell r="D687" t="str">
            <v>100m³</v>
          </cell>
          <cell r="G687">
            <v>144960</v>
          </cell>
          <cell r="H687">
            <v>364971</v>
          </cell>
        </row>
        <row r="688">
          <cell r="B688" t="str">
            <v>AB.27432</v>
          </cell>
          <cell r="C688" t="str">
            <v>Ñaøo keânh möông baèng maùy ñaøo &lt;=1,6m³, chieàu roäng töø &gt;=20m, ñaát caáp II.</v>
          </cell>
          <cell r="D688" t="str">
            <v>100m³</v>
          </cell>
          <cell r="G688">
            <v>176282</v>
          </cell>
          <cell r="H688">
            <v>484386</v>
          </cell>
        </row>
        <row r="689">
          <cell r="B689" t="str">
            <v>AB.27433</v>
          </cell>
          <cell r="C689" t="str">
            <v>Ñaøo keânh möông baèng maùy ñaøo &lt;=1,6m³, chieàu roäng töø &gt;=20m, ñaát caáp III.</v>
          </cell>
          <cell r="D689" t="str">
            <v>100m³</v>
          </cell>
          <cell r="G689">
            <v>208698</v>
          </cell>
          <cell r="H689">
            <v>491883</v>
          </cell>
        </row>
        <row r="690">
          <cell r="B690" t="str">
            <v>AB.27434</v>
          </cell>
          <cell r="C690" t="str">
            <v>Ñaøo keânh möông baèng maùy ñaøo &lt;=1,6m³, chieàu roäng töø &gt;=20m, ñaát caáp IV.</v>
          </cell>
          <cell r="D690" t="str">
            <v>100m³</v>
          </cell>
          <cell r="G690">
            <v>248762</v>
          </cell>
          <cell r="H690">
            <v>712575</v>
          </cell>
        </row>
        <row r="691">
          <cell r="B691" t="str">
            <v>AB.27441</v>
          </cell>
          <cell r="C691" t="str">
            <v>Ñaøo keânh möông baèng maùy ñaøo &lt;=2,3m³, chieàu roäng töø &gt;=20m, ñaát caáp I.</v>
          </cell>
          <cell r="D691" t="str">
            <v>100m³</v>
          </cell>
          <cell r="G691">
            <v>144960</v>
          </cell>
          <cell r="H691">
            <v>391547</v>
          </cell>
        </row>
        <row r="692">
          <cell r="B692" t="str">
            <v>AB.27442</v>
          </cell>
          <cell r="C692" t="str">
            <v>Ñaøo keânh möông baèng maùy ñaøo &lt;=2,3m³, chieàu roäng töø &gt;=20m, ñaát caáp II.</v>
          </cell>
          <cell r="D692" t="str">
            <v>100m³</v>
          </cell>
          <cell r="G692">
            <v>176282</v>
          </cell>
          <cell r="H692">
            <v>480556</v>
          </cell>
        </row>
        <row r="693">
          <cell r="B693" t="str">
            <v>AB.27443</v>
          </cell>
          <cell r="C693" t="str">
            <v>Ñaøo keânh möông baèng maùy ñaøo &lt;=2,3m³, chieàu roäng töø &gt;=20m, ñaát caáp III.</v>
          </cell>
          <cell r="D693" t="str">
            <v>100m³</v>
          </cell>
          <cell r="G693">
            <v>208698</v>
          </cell>
          <cell r="H693">
            <v>603747</v>
          </cell>
        </row>
        <row r="694">
          <cell r="B694" t="str">
            <v>AB.27444</v>
          </cell>
          <cell r="C694" t="str">
            <v>Ñaøo keânh möông baèng maùy ñaøo &lt;=2,3m³, chieàu roäng töø &gt;=20m, ñaát caáp IV.</v>
          </cell>
          <cell r="D694" t="str">
            <v>100m³</v>
          </cell>
          <cell r="G694">
            <v>248762</v>
          </cell>
          <cell r="H694">
            <v>854088</v>
          </cell>
        </row>
        <row r="695">
          <cell r="B695" t="str">
            <v>AB.27451</v>
          </cell>
          <cell r="C695" t="str">
            <v>Ñaøo keânh möông baèng maùy ñaøo &lt;=3,6m³, chieàu roäng töø &gt;=20m, ñaát caáp I.</v>
          </cell>
          <cell r="D695" t="str">
            <v>100m³</v>
          </cell>
          <cell r="G695">
            <v>144960</v>
          </cell>
          <cell r="H695">
            <v>422743</v>
          </cell>
        </row>
        <row r="696">
          <cell r="B696" t="str">
            <v>AB.27452</v>
          </cell>
          <cell r="C696" t="str">
            <v>Ñaøo keânh möông baèng maùy ñaøo &lt;=3,6m³, chieàu roäng töø &gt;=20m, ñaát caáp II.</v>
          </cell>
          <cell r="D696" t="str">
            <v>100m³</v>
          </cell>
          <cell r="G696">
            <v>176282</v>
          </cell>
          <cell r="H696">
            <v>516366</v>
          </cell>
        </row>
        <row r="697">
          <cell r="B697" t="str">
            <v>AB.27453</v>
          </cell>
          <cell r="C697" t="str">
            <v>Ñaøo keânh möông baèng maùy ñaøo &lt;=3,6m³, chieàu roäng töø &gt;=20m, ñaát caáp III.</v>
          </cell>
          <cell r="D697" t="str">
            <v>100m³</v>
          </cell>
          <cell r="G697">
            <v>208698</v>
          </cell>
          <cell r="H697">
            <v>649138</v>
          </cell>
        </row>
        <row r="698">
          <cell r="B698" t="str">
            <v>AB.27454</v>
          </cell>
          <cell r="C698" t="str">
            <v>Ñaøo keânh möông baèng maùy ñaøo &lt;=3,6m³, chieàu roäng töø &gt;=20m, ñaát caáp IV.</v>
          </cell>
          <cell r="D698" t="str">
            <v>100m³</v>
          </cell>
          <cell r="G698">
            <v>248762</v>
          </cell>
          <cell r="H698">
            <v>919867</v>
          </cell>
        </row>
        <row r="699">
          <cell r="B699" t="str">
            <v>AB.28111</v>
          </cell>
          <cell r="C699" t="str">
            <v>Ñaøo keânh möông neàn ñöôøng treân neàn ñaát meàm, yeáu baèng phöông phaùp ñaøo chuyeån, toå hôïp 2 maùy ñaøo.</v>
          </cell>
          <cell r="D699" t="str">
            <v>100m³</v>
          </cell>
          <cell r="G699">
            <v>247670</v>
          </cell>
          <cell r="H699">
            <v>738189</v>
          </cell>
        </row>
        <row r="700">
          <cell r="B700" t="str">
            <v>AB.28121</v>
          </cell>
          <cell r="C700" t="str">
            <v>Ñaøo keânh möông neàn ñöôøng treân neàn ñaát meàm, yeáu baèng phöông phaùp ñaøo chuyeån, toå hôïp 2 maùy ñaøo 3</v>
          </cell>
          <cell r="D700" t="str">
            <v>100m³</v>
          </cell>
          <cell r="G700">
            <v>247670</v>
          </cell>
          <cell r="H700">
            <v>1107283</v>
          </cell>
        </row>
        <row r="701">
          <cell r="B701" t="str">
            <v>AB.28131</v>
          </cell>
          <cell r="C701" t="str">
            <v>Ñaøo keânh möông neàn ñöôøng treân neàn ñaát meàm, yeáu baèng phöông phaùp ñaøo chuyeån, toå hôïp 4 maùy ñaøo.</v>
          </cell>
          <cell r="D701" t="str">
            <v>100m³</v>
          </cell>
          <cell r="G701">
            <v>247670</v>
          </cell>
          <cell r="H701">
            <v>1476377</v>
          </cell>
        </row>
        <row r="702">
          <cell r="B702" t="str">
            <v>AB.28211</v>
          </cell>
          <cell r="C702" t="str">
            <v>Naïo veùt keânh möông treân neàn ñaát meàm, yeáu baèng toå hôïp maùy xaùng caïp + maùy ñaøo.</v>
          </cell>
          <cell r="D702">
            <v>100.3</v>
          </cell>
          <cell r="G702">
            <v>209062</v>
          </cell>
          <cell r="H702">
            <v>783426</v>
          </cell>
        </row>
        <row r="703">
          <cell r="B703" t="str">
            <v>AB.28221</v>
          </cell>
          <cell r="C703" t="str">
            <v>Môû roäng keânh möông treân neàn ñaát meàm, yeáu baèng toå hôïp maùy xaùng caïp + maùy ñaøo.</v>
          </cell>
          <cell r="D703">
            <v>100.3</v>
          </cell>
          <cell r="G703">
            <v>209062</v>
          </cell>
          <cell r="H703">
            <v>762097</v>
          </cell>
        </row>
        <row r="704">
          <cell r="B704" t="str">
            <v>AB.65110</v>
          </cell>
          <cell r="C704" t="str">
            <v>Ñaép ñaát coâng trình baèng ñaàm coùc, ñoä chaët yeâu caàu K = 0,85</v>
          </cell>
          <cell r="D704" t="str">
            <v>100m³</v>
          </cell>
          <cell r="G704">
            <v>327342</v>
          </cell>
          <cell r="H704">
            <v>192766</v>
          </cell>
        </row>
        <row r="705">
          <cell r="B705" t="str">
            <v>AB.65120</v>
          </cell>
          <cell r="C705" t="str">
            <v>Ñaép ñaát coâng trình baèng ñaàm coùc, ñoä chaët yeâu caàu K = 0,90</v>
          </cell>
          <cell r="D705" t="str">
            <v>100m³</v>
          </cell>
          <cell r="G705">
            <v>375806</v>
          </cell>
          <cell r="H705">
            <v>221305</v>
          </cell>
        </row>
        <row r="706">
          <cell r="B706" t="str">
            <v>AB.65130</v>
          </cell>
          <cell r="C706" t="str">
            <v>Ñaép ñaát coâng trình baèng ñaàm coùc, ñoä chaët yeâu caàu K = 0.95</v>
          </cell>
          <cell r="D706" t="str">
            <v>100m³</v>
          </cell>
          <cell r="G706">
            <v>432772</v>
          </cell>
          <cell r="H706">
            <v>254851</v>
          </cell>
        </row>
        <row r="707">
          <cell r="B707" t="str">
            <v>AB.67110</v>
          </cell>
          <cell r="C707" t="str">
            <v>Ñaép ñaù coâng trình baèng ñaù hoãn hôïp, duøng maùy uûi 180 CV.</v>
          </cell>
          <cell r="D707" t="str">
            <v>100m³</v>
          </cell>
          <cell r="G707">
            <v>197335</v>
          </cell>
          <cell r="H707">
            <v>1530005</v>
          </cell>
        </row>
        <row r="708">
          <cell r="B708" t="str">
            <v>AB.67120</v>
          </cell>
          <cell r="C708" t="str">
            <v>Ñaép ñaù coâng trình baèng ñaù hoãn hôïp, duøng maùy uûi 320 CV.</v>
          </cell>
          <cell r="D708" t="str">
            <v>100m³</v>
          </cell>
          <cell r="G708">
            <v>197335</v>
          </cell>
          <cell r="H708">
            <v>1482622</v>
          </cell>
        </row>
        <row r="709">
          <cell r="B709" t="str">
            <v>AB.68110</v>
          </cell>
          <cell r="C709" t="str">
            <v>Ñaép ñaù lôùp ñeäm döôùi lôùp beâ toâng baûn maët baèng ñaù coù Dmax &lt;= 80mm.</v>
          </cell>
          <cell r="D709" t="str">
            <v>100m³</v>
          </cell>
          <cell r="G709">
            <v>465109</v>
          </cell>
          <cell r="H709">
            <v>3573203</v>
          </cell>
        </row>
        <row r="710">
          <cell r="B710" t="str">
            <v>AB.68120</v>
          </cell>
          <cell r="C710" t="str">
            <v>Ñaép ñaù lôùp chuyeån tieáp giöõa lôùp ñeäm vaø thaân ñaäp baèng ñaù coù Dmax &lt;= 400mm.</v>
          </cell>
          <cell r="D710" t="str">
            <v>100m³</v>
          </cell>
          <cell r="G710">
            <v>109266</v>
          </cell>
          <cell r="H710">
            <v>1406171</v>
          </cell>
        </row>
        <row r="711">
          <cell r="B711" t="str">
            <v>AB.68210</v>
          </cell>
          <cell r="C711" t="str">
            <v>Ñaép ñaát ñaù, caùt coâng trình baèng maùy, ñaép ñaù thaân ñaäp baèng ñaù coù Dmax &lt;= 800mm.</v>
          </cell>
          <cell r="D711" t="str">
            <v>100m³</v>
          </cell>
          <cell r="G711">
            <v>109266</v>
          </cell>
          <cell r="H711">
            <v>1284677</v>
          </cell>
        </row>
        <row r="712">
          <cell r="B712" t="str">
            <v>AB.68220</v>
          </cell>
          <cell r="C712" t="str">
            <v>Ñaép ñaát ñaù, caùt coâng trình baèng maùy, ñaép ñaù ñaäp beâ toâng baûn maët.Ñaép ñaù thaân ñaäp baèng ñaù coù 800 &lt;= Dmax &lt;= 1200mm.</v>
          </cell>
          <cell r="D712" t="str">
            <v>100m³</v>
          </cell>
          <cell r="G712">
            <v>109266</v>
          </cell>
          <cell r="H712">
            <v>1025925</v>
          </cell>
        </row>
        <row r="713">
          <cell r="B713" t="str">
            <v>AB.68310</v>
          </cell>
          <cell r="C713" t="str">
            <v>Ñaép lôùp gia coá maùi ñaäp baèng ñaù taûng 0,45 &lt;= D &lt;= 1m.</v>
          </cell>
          <cell r="D713" t="str">
            <v>100m³</v>
          </cell>
          <cell r="G713">
            <v>295018</v>
          </cell>
          <cell r="H713">
            <v>1894126</v>
          </cell>
        </row>
        <row r="714">
          <cell r="B714" t="str">
            <v>AB.68410</v>
          </cell>
          <cell r="C714" t="str">
            <v>Ñaép ñaù nuùt haàm baèng maùy uûi.</v>
          </cell>
          <cell r="D714" t="str">
            <v>100m³</v>
          </cell>
          <cell r="H714">
            <v>1032670</v>
          </cell>
        </row>
        <row r="715">
          <cell r="B715" t="str">
            <v>AB.31111</v>
          </cell>
          <cell r="C715" t="str">
            <v>Ñaøo neàn ñöôøng baèng maùy ñaøo &lt;=0,4m³ ñoå leân phöông tieän vaän chuyeån, ñaát caáp I.</v>
          </cell>
          <cell r="D715" t="str">
            <v>100m³</v>
          </cell>
          <cell r="G715">
            <v>141682</v>
          </cell>
          <cell r="H715">
            <v>353744</v>
          </cell>
        </row>
        <row r="716">
          <cell r="B716" t="str">
            <v>AB.31112</v>
          </cell>
          <cell r="C716" t="str">
            <v>Ñaøo neàn ñöôøng baèng maùy ñaøo &lt;=0,4m³ ñoå leân phöông tieän vaän chuyeån, ñaát caáp II.</v>
          </cell>
          <cell r="D716" t="str">
            <v>100m³</v>
          </cell>
          <cell r="G716">
            <v>176647</v>
          </cell>
          <cell r="H716">
            <v>409561</v>
          </cell>
        </row>
        <row r="717">
          <cell r="B717" t="str">
            <v>AB.31113</v>
          </cell>
          <cell r="C717" t="str">
            <v>Ñaøo neàn ñöôøng baèng maùy ñaøo &lt;=0,4m³ ñoå leân phöông tieän vaän chuyeån, ñaát caáp III.</v>
          </cell>
          <cell r="D717" t="str">
            <v>100m³</v>
          </cell>
          <cell r="G717">
            <v>210883</v>
          </cell>
          <cell r="H717">
            <v>497335</v>
          </cell>
        </row>
        <row r="718">
          <cell r="B718" t="str">
            <v>AB.31121</v>
          </cell>
          <cell r="C718" t="str">
            <v>Ñaøo neàn ñöôøng baèng maùy ñaøo &lt;=0,8m³ ñoå leân phöông tieän vaän chuyeån, ñaát caáp I.</v>
          </cell>
          <cell r="D718" t="str">
            <v>100m³</v>
          </cell>
          <cell r="G718">
            <v>141682</v>
          </cell>
          <cell r="H718">
            <v>399544</v>
          </cell>
        </row>
        <row r="719">
          <cell r="B719" t="str">
            <v>AB.31122</v>
          </cell>
          <cell r="C719" t="str">
            <v>Ñaøo neàn ñöôøng baèng maùy ñaøo &lt;=0,8m³ ñoå leân phöông tieän vaän chuyeån, ñaát caáp II.</v>
          </cell>
          <cell r="D719" t="str">
            <v>100m³</v>
          </cell>
          <cell r="G719">
            <v>176647</v>
          </cell>
          <cell r="H719">
            <v>471252</v>
          </cell>
        </row>
        <row r="720">
          <cell r="B720" t="str">
            <v>AB.31123</v>
          </cell>
          <cell r="C720" t="str">
            <v>Ñaøo neàn ñöôøng baèng maùy ñaøo &lt;=0,8m³ ñoå leân phöông tieän vaän chuyeån, ñaát caáp III.</v>
          </cell>
          <cell r="D720" t="str">
            <v>100m³</v>
          </cell>
          <cell r="G720">
            <v>210883</v>
          </cell>
          <cell r="H720">
            <v>586313</v>
          </cell>
        </row>
        <row r="721">
          <cell r="B721" t="str">
            <v>AB.31124</v>
          </cell>
          <cell r="C721" t="str">
            <v>Ñaøo neàn ñöôøng baèng maùy ñaøo &lt;=0,8m³ ñoå leân phöông tieän vaän chuyeån, ñaát caáp IV.</v>
          </cell>
          <cell r="D721" t="str">
            <v>100m³</v>
          </cell>
          <cell r="G721">
            <v>244756</v>
          </cell>
          <cell r="H721">
            <v>646537</v>
          </cell>
        </row>
        <row r="722">
          <cell r="B722" t="str">
            <v>AB.31131</v>
          </cell>
          <cell r="C722" t="str">
            <v>Ñaøo neàn ñöôøng baèng maùy ñaøo &lt;=1,25m³ ñoå leân phöông tieän vaän chuyeån, ñaát caáp I.</v>
          </cell>
          <cell r="D722" t="str">
            <v>100m³</v>
          </cell>
          <cell r="G722">
            <v>141682</v>
          </cell>
          <cell r="H722">
            <v>442321</v>
          </cell>
        </row>
        <row r="723">
          <cell r="B723" t="str">
            <v>AB.31132</v>
          </cell>
          <cell r="C723" t="str">
            <v>Ñaøo neàn ñöôøng baèng maùy ñaøo &lt;=1,25m³ ñoå leân phöông tieän vaän chuyeån, ñaát caáp II.</v>
          </cell>
          <cell r="D723" t="str">
            <v>100m³</v>
          </cell>
          <cell r="G723">
            <v>176647</v>
          </cell>
          <cell r="H723">
            <v>513197</v>
          </cell>
        </row>
        <row r="724">
          <cell r="B724" t="str">
            <v>AB.31133</v>
          </cell>
          <cell r="C724" t="str">
            <v>Ñaøo neàn ñöôøng baèng maùy ñaøo &lt;=1,25m³ ñoå leân phöông tieän vaän chuyeån, ñaát caáp III.</v>
          </cell>
          <cell r="D724" t="str">
            <v>100m³</v>
          </cell>
          <cell r="G724">
            <v>210883</v>
          </cell>
          <cell r="H724">
            <v>596214</v>
          </cell>
        </row>
        <row r="725">
          <cell r="B725" t="str">
            <v>AB.31134</v>
          </cell>
          <cell r="C725" t="str">
            <v>Ñaøo neàn ñöôøng baèng maùy ñaøo &lt;=1,25m³ ñoå leân phöông tieän vaän chuyeån, ñaát caáp IV.</v>
          </cell>
          <cell r="D725" t="str">
            <v>100m³</v>
          </cell>
          <cell r="G725">
            <v>244756</v>
          </cell>
          <cell r="H725">
            <v>797975</v>
          </cell>
        </row>
        <row r="726">
          <cell r="B726" t="str">
            <v>AB.31141</v>
          </cell>
          <cell r="C726" t="str">
            <v>Ñaøo neàn ñöôøng baèng maùy ñaøo &lt;=1,6m³ ñoå leân phöông tieän vaän chuyeån, ñaát caáp I.</v>
          </cell>
          <cell r="D726" t="str">
            <v>100m³</v>
          </cell>
          <cell r="G726">
            <v>141682</v>
          </cell>
          <cell r="H726">
            <v>436639</v>
          </cell>
        </row>
        <row r="727">
          <cell r="B727" t="str">
            <v>AB.31142</v>
          </cell>
          <cell r="C727" t="str">
            <v>Ñaøo neàn ñöôøng baèng maùy ñaøo &lt;=1,6m³ ñoå leân phöông tieän vaän chuyeån, ñaát caáp II.</v>
          </cell>
          <cell r="D727" t="str">
            <v>100m³</v>
          </cell>
          <cell r="G727">
            <v>176647</v>
          </cell>
          <cell r="H727">
            <v>493313</v>
          </cell>
        </row>
        <row r="728">
          <cell r="B728" t="str">
            <v>AB.31143</v>
          </cell>
          <cell r="C728" t="str">
            <v>Ñaøo neàn ñöôøng baèng maùy ñaøo &lt;=1,6m³ ñoå leân phöông tieän vaän chuyeån, ñaát caáp III.</v>
          </cell>
          <cell r="D728" t="str">
            <v>100m³</v>
          </cell>
          <cell r="G728">
            <v>210883</v>
          </cell>
          <cell r="H728">
            <v>580862</v>
          </cell>
        </row>
        <row r="729">
          <cell r="B729" t="str">
            <v>AB.31144</v>
          </cell>
          <cell r="C729" t="str">
            <v>Ñaøo neàn ñöôøng baèng maùy ñaøo &lt;=1,6m³ ñoå leân phöông tieän vaän chuyeån, ñaát caáp IV.</v>
          </cell>
          <cell r="D729" t="str">
            <v>100m³</v>
          </cell>
          <cell r="G729">
            <v>244756</v>
          </cell>
          <cell r="H729">
            <v>821843</v>
          </cell>
        </row>
        <row r="730">
          <cell r="B730" t="str">
            <v>AB.31151</v>
          </cell>
          <cell r="C730" t="str">
            <v>Ñaøo neàn ñöôøng baèng maùy ñaøo &lt;=2,3m³ ñoå leân phöông tieän vaän chuyeån, ñaát caáp I.</v>
          </cell>
          <cell r="D730" t="str">
            <v>100m³</v>
          </cell>
          <cell r="G730">
            <v>141682</v>
          </cell>
          <cell r="H730">
            <v>470192</v>
          </cell>
        </row>
        <row r="731">
          <cell r="B731" t="str">
            <v>AB.31152</v>
          </cell>
          <cell r="C731" t="str">
            <v>Ñaøo neàn ñöôøng baèng maùy ñaøo &lt;=2,3m³ ñoå leân phöông tieän vaän chuyeån, ñaát caáp II.</v>
          </cell>
          <cell r="D731" t="str">
            <v>100m³</v>
          </cell>
          <cell r="G731">
            <v>176647</v>
          </cell>
          <cell r="H731">
            <v>565397</v>
          </cell>
        </row>
        <row r="732">
          <cell r="B732" t="str">
            <v>AB.31153</v>
          </cell>
          <cell r="C732" t="str">
            <v>Ñaøo neàn ñöôøng baèng maùy ñaøo &lt;=2,3m³ ñoå leân phöông tieän vaän chuyeån, ñaát caáp III.</v>
          </cell>
          <cell r="D732" t="str">
            <v>100m³</v>
          </cell>
          <cell r="G732">
            <v>210883</v>
          </cell>
          <cell r="H732">
            <v>707931</v>
          </cell>
        </row>
        <row r="733">
          <cell r="B733" t="str">
            <v>AB.31154</v>
          </cell>
          <cell r="C733" t="str">
            <v>Ñaøo neàn ñöôøng baèng maùy ñaøo &lt;=2,3m³ ñoå leân phöông tieän vaän chuyeån, ñaát caáp IV.</v>
          </cell>
          <cell r="D733" t="str">
            <v>100m³</v>
          </cell>
          <cell r="G733">
            <v>244756</v>
          </cell>
          <cell r="H733">
            <v>986259</v>
          </cell>
        </row>
        <row r="734">
          <cell r="B734" t="str">
            <v>AB.31161</v>
          </cell>
          <cell r="C734" t="str">
            <v>Ñaøo neàn ñöôøng baèng maùy ñaøo &lt;=3,6m³ ñoå leân phöông tieän vaän chuyeån, ñaát caáp I.</v>
          </cell>
          <cell r="D734" t="str">
            <v>100m³</v>
          </cell>
          <cell r="G734">
            <v>141682</v>
          </cell>
          <cell r="H734">
            <v>485318</v>
          </cell>
        </row>
        <row r="735">
          <cell r="B735" t="str">
            <v>AB.31162</v>
          </cell>
          <cell r="C735" t="str">
            <v>Ñaøo neàn ñöôøng baèng maùy ñaøo &lt;=3,6m³ ñoå leân phöông tieän vaän chuyeån, ñaát caáp II.</v>
          </cell>
          <cell r="D735" t="str">
            <v>100m³</v>
          </cell>
          <cell r="G735">
            <v>176647</v>
          </cell>
          <cell r="H735">
            <v>583794</v>
          </cell>
        </row>
        <row r="736">
          <cell r="B736" t="str">
            <v>AB.31163</v>
          </cell>
          <cell r="C736" t="str">
            <v>Ñaøo neàn ñöôøng baèng maùy ñaøo &lt;=3,6m³ ñoå leân phöông tieän vaän chuyeån, ñaát caáp III.</v>
          </cell>
          <cell r="D736" t="str">
            <v>100m³</v>
          </cell>
          <cell r="G736">
            <v>210883</v>
          </cell>
          <cell r="H736">
            <v>733162</v>
          </cell>
        </row>
        <row r="737">
          <cell r="B737" t="str">
            <v>AB.31164</v>
          </cell>
          <cell r="C737" t="str">
            <v>Ñaøo neàn ñöôøng baèng maùy ñaøo &lt;=3,6m³ ñoå leân phöông tieän vaän chuyeån, ñaát caáp IV.</v>
          </cell>
          <cell r="D737" t="str">
            <v>100m³</v>
          </cell>
          <cell r="G737">
            <v>244756</v>
          </cell>
          <cell r="H737">
            <v>1026444</v>
          </cell>
        </row>
        <row r="738">
          <cell r="B738" t="str">
            <v>AB.32111</v>
          </cell>
          <cell r="C738" t="str">
            <v>Ñaøo neàn ñöôøng baèng maùy uûi &lt;=75CV, vaän chuyeån trong phaïm vi &lt;=50m, ñaát caáp I.</v>
          </cell>
          <cell r="D738" t="str">
            <v>100m³</v>
          </cell>
          <cell r="G738">
            <v>120193</v>
          </cell>
          <cell r="H738">
            <v>328650</v>
          </cell>
        </row>
        <row r="739">
          <cell r="B739" t="str">
            <v>AB.32112</v>
          </cell>
          <cell r="C739" t="str">
            <v>Ñaøo neàn ñöôøng baèng maùy uûi &lt;=75CV, vaän chuyeån trong phaïm vi &lt;=50m, ñaát caáp II.</v>
          </cell>
          <cell r="D739" t="str">
            <v>100m³</v>
          </cell>
          <cell r="G739">
            <v>152972</v>
          </cell>
          <cell r="H739">
            <v>402209</v>
          </cell>
        </row>
        <row r="740">
          <cell r="B740" t="str">
            <v>AB.32113</v>
          </cell>
          <cell r="C740" t="str">
            <v>Ñaøo neàn ñöôøng baèng maùy uûi &lt;=75CV, vaän chuyeån trong phaïm vi &lt;=50m, ñaát caáp III.</v>
          </cell>
          <cell r="D740" t="str">
            <v>100m³</v>
          </cell>
          <cell r="G740">
            <v>178468</v>
          </cell>
          <cell r="H740">
            <v>483190</v>
          </cell>
        </row>
        <row r="741">
          <cell r="B741" t="str">
            <v>AB.32114</v>
          </cell>
          <cell r="C741" t="str">
            <v>Ñaøo neàn ñöôøng baèng maùy uûi &lt;=75CV, vaän chuyeån trong phaïm vi &lt;=50m, ñaát caáp IV.</v>
          </cell>
          <cell r="D741" t="str">
            <v>100m³</v>
          </cell>
          <cell r="G741">
            <v>196679</v>
          </cell>
          <cell r="H741">
            <v>638405</v>
          </cell>
        </row>
        <row r="742">
          <cell r="B742" t="str">
            <v>AB.32121</v>
          </cell>
          <cell r="C742" t="str">
            <v>Ñaøo neàn ñöôøng baèng maùy uûi &lt;=110CV, vaän chuyeån trong phaïm vi &lt;=50m, ñaát caáp I.</v>
          </cell>
          <cell r="D742" t="str">
            <v>100m³</v>
          </cell>
          <cell r="G742">
            <v>120193</v>
          </cell>
          <cell r="H742">
            <v>397325</v>
          </cell>
        </row>
        <row r="743">
          <cell r="B743" t="str">
            <v>AB.32122</v>
          </cell>
          <cell r="C743" t="str">
            <v>Ñaøo neàn ñöôøng baèng maùy uûi &lt;=110CV, vaän chuyeån trong phaïm vi &lt;=50m, ñaát caáp II.</v>
          </cell>
          <cell r="D743" t="str">
            <v>100m³</v>
          </cell>
          <cell r="G743">
            <v>152972</v>
          </cell>
          <cell r="H743">
            <v>486348</v>
          </cell>
        </row>
        <row r="744">
          <cell r="B744" t="str">
            <v>AB.32123</v>
          </cell>
          <cell r="C744" t="str">
            <v>Ñaøo neàn ñöôøng baèng maùy uûi &lt;=110CV, vaän chuyeån trong phaïm vi &lt;=50m, ñaát caáp III.</v>
          </cell>
          <cell r="D744" t="str">
            <v>100m³</v>
          </cell>
          <cell r="G744">
            <v>178468</v>
          </cell>
          <cell r="H744">
            <v>584742</v>
          </cell>
        </row>
        <row r="745">
          <cell r="B745" t="str">
            <v>AB.32124</v>
          </cell>
          <cell r="C745" t="str">
            <v>Ñaøo neàn ñöôøng baèng maùy uûi &lt;=110CV, vaän chuyeån trong phaïm vi &lt;=50m, ñaát caáp IV.</v>
          </cell>
          <cell r="D745" t="str">
            <v>100m³</v>
          </cell>
          <cell r="G745">
            <v>196679</v>
          </cell>
          <cell r="H745">
            <v>789027</v>
          </cell>
        </row>
        <row r="746">
          <cell r="B746" t="str">
            <v>AB.32131</v>
          </cell>
          <cell r="C746" t="str">
            <v>Ñaøo neàn ñöôøng baèng maùy uûi &lt;=140CV, vaän chuyeån trong phaïm vi &lt;=50m, ñaát caáp I.</v>
          </cell>
          <cell r="D746" t="str">
            <v>100m³</v>
          </cell>
          <cell r="G746">
            <v>120193</v>
          </cell>
          <cell r="H746">
            <v>471552</v>
          </cell>
        </row>
        <row r="747">
          <cell r="B747" t="str">
            <v>AB.32132</v>
          </cell>
          <cell r="C747" t="str">
            <v>Ñaøo neàn ñöôøng baèng maùy uûi &lt;=140CV, vaän chuyeån trong phaïm vi &lt;=50m, ñaát caáp II.</v>
          </cell>
          <cell r="D747" t="str">
            <v>100m³</v>
          </cell>
          <cell r="G747">
            <v>152972</v>
          </cell>
          <cell r="H747">
            <v>586712</v>
          </cell>
        </row>
        <row r="748">
          <cell r="B748" t="str">
            <v>AB.32133</v>
          </cell>
          <cell r="C748" t="str">
            <v>Ñaøo neàn ñöôøng baèng maùy uûi &lt;=140CV, vaän chuyeån trong phaïm vi &lt;=50m, ñaát caáp III.</v>
          </cell>
          <cell r="D748" t="str">
            <v>100m³</v>
          </cell>
          <cell r="G748">
            <v>178468</v>
          </cell>
          <cell r="H748">
            <v>717631</v>
          </cell>
        </row>
        <row r="749">
          <cell r="B749" t="str">
            <v>AB.32134</v>
          </cell>
          <cell r="C749" t="str">
            <v>Ñaøo neàn ñöôøng baèng maùy uûi &lt;=140CV, vaän chuyeån trong phaïm vi &lt;=50m, ñaát caáp IV.</v>
          </cell>
          <cell r="D749" t="str">
            <v>100m³</v>
          </cell>
          <cell r="G749">
            <v>196679</v>
          </cell>
          <cell r="H749">
            <v>967348</v>
          </cell>
        </row>
        <row r="750">
          <cell r="B750" t="str">
            <v>AB.32141</v>
          </cell>
          <cell r="C750" t="str">
            <v>Ñaøo neàn ñöôøng baèng maùy uûi &lt;=180CV, vaän chuyeån trong phaïm vi &lt;=50m, ñaát caáp I.</v>
          </cell>
          <cell r="D750" t="str">
            <v>100m³</v>
          </cell>
          <cell r="G750">
            <v>120193</v>
          </cell>
          <cell r="H750">
            <v>446707</v>
          </cell>
        </row>
        <row r="751">
          <cell r="B751" t="str">
            <v>AB.32142</v>
          </cell>
          <cell r="C751" t="str">
            <v>Ñaøo neàn ñöôøng baèng maùy uûi &lt;=180CV, vaän chuyeån trong phaïm vi &lt;=50m, ñaát caáp II.</v>
          </cell>
          <cell r="D751" t="str">
            <v>100m³</v>
          </cell>
          <cell r="G751">
            <v>152972</v>
          </cell>
          <cell r="H751">
            <v>523207</v>
          </cell>
        </row>
        <row r="752">
          <cell r="B752" t="str">
            <v>AB.32143</v>
          </cell>
          <cell r="C752" t="str">
            <v>Ñaøo neàn ñöôøng baèng maùy uûi &lt;=180CV, vaän chuyeån trong phaïm vi &lt;=50m, ñaát caáp III.</v>
          </cell>
          <cell r="D752" t="str">
            <v>100m³</v>
          </cell>
          <cell r="G752">
            <v>178468</v>
          </cell>
          <cell r="H752">
            <v>583314</v>
          </cell>
        </row>
        <row r="753">
          <cell r="B753" t="str">
            <v>AB.32144</v>
          </cell>
          <cell r="C753" t="str">
            <v>Ñaøo neàn ñöôøng baèng maùy uûi &lt;=180CV, vaän chuyeån trong phaïm vi &lt;=50m, ñaát caáp IV.</v>
          </cell>
          <cell r="D753" t="str">
            <v>100m³</v>
          </cell>
          <cell r="G753">
            <v>196679</v>
          </cell>
          <cell r="H753">
            <v>829208</v>
          </cell>
        </row>
        <row r="754">
          <cell r="B754" t="str">
            <v>AB.32151</v>
          </cell>
          <cell r="C754" t="str">
            <v>Ñaøo neàn ñöôøng baèng maùy uûi &lt;=240CV, vaän chuyeån trong phaïm vi &lt;=50m, ñaát caáp I.</v>
          </cell>
          <cell r="D754" t="str">
            <v>100m³</v>
          </cell>
          <cell r="G754">
            <v>120193</v>
          </cell>
          <cell r="H754">
            <v>352686</v>
          </cell>
        </row>
        <row r="755">
          <cell r="B755" t="str">
            <v>AB.32152</v>
          </cell>
          <cell r="C755" t="str">
            <v>Ñaøo neàn ñöôøng baèng maùy uûi &lt;=240CV, vaän chuyeån trong phaïm vi &lt;=50m, ñaát caáp II.</v>
          </cell>
          <cell r="D755" t="str">
            <v>100m³</v>
          </cell>
          <cell r="G755">
            <v>152972</v>
          </cell>
          <cell r="H755">
            <v>419942</v>
          </cell>
        </row>
        <row r="756">
          <cell r="B756" t="str">
            <v>AB.32153</v>
          </cell>
          <cell r="C756" t="str">
            <v>Ñaøo neàn ñöôøng baèng maùy uûi &lt;=240CV, vaän chuyeån trong phaïm vi &lt;=50m, ñaát caáp III.</v>
          </cell>
          <cell r="D756" t="str">
            <v>100m³</v>
          </cell>
          <cell r="G756">
            <v>178468</v>
          </cell>
          <cell r="H756">
            <v>498681</v>
          </cell>
        </row>
        <row r="757">
          <cell r="B757" t="str">
            <v>AB.32154</v>
          </cell>
          <cell r="C757" t="str">
            <v>Ñaøo neàn ñöôøng baèng maùy uûi &lt;=240CV, vaän chuyeån trong phaïm vi &lt;=50m, ñaát caáp IV.</v>
          </cell>
          <cell r="D757" t="str">
            <v>100m³</v>
          </cell>
          <cell r="G757">
            <v>196679</v>
          </cell>
          <cell r="H757">
            <v>672564</v>
          </cell>
        </row>
        <row r="758">
          <cell r="B758" t="str">
            <v>AB.32161</v>
          </cell>
          <cell r="C758" t="str">
            <v>Ñaøo neàn ñöôøng baèng maùy uûi &lt;=320CV, vaän chuyeån trong phaïm vi &lt;=50m, ñaát caáp I.</v>
          </cell>
          <cell r="D758" t="str">
            <v>100m³</v>
          </cell>
          <cell r="G758">
            <v>120193</v>
          </cell>
          <cell r="H758">
            <v>363875</v>
          </cell>
        </row>
        <row r="759">
          <cell r="B759" t="str">
            <v>AB.32162</v>
          </cell>
          <cell r="C759" t="str">
            <v>Ñaøo neàn ñöôøng baèng maùy uûi &lt;=320CV, vaän chuyeån trong phaïm vi &lt;=50m, ñaát caáp II.</v>
          </cell>
          <cell r="D759" t="str">
            <v>100m³</v>
          </cell>
          <cell r="G759">
            <v>152972</v>
          </cell>
          <cell r="H759">
            <v>415857</v>
          </cell>
        </row>
        <row r="760">
          <cell r="B760" t="str">
            <v>AB.32163</v>
          </cell>
          <cell r="C760" t="str">
            <v>Ñaøo neàn ñöôøng baèng maùy uûi &lt;=320CV, vaän chuyeån trong phaïm vi &lt;=50m, ñaát caáp III.</v>
          </cell>
          <cell r="D760" t="str">
            <v>100m³</v>
          </cell>
          <cell r="G760">
            <v>178468</v>
          </cell>
          <cell r="H760">
            <v>458799</v>
          </cell>
        </row>
        <row r="761">
          <cell r="B761" t="str">
            <v>AB.32164</v>
          </cell>
          <cell r="C761" t="str">
            <v>Ñaøo neàn ñöôøng baèng maùy uûi &lt;=320CV, vaän chuyeån trong phaïm vi &lt;=50m, ñaát caáp IV.</v>
          </cell>
          <cell r="D761" t="str">
            <v>100m³</v>
          </cell>
          <cell r="G761">
            <v>196679</v>
          </cell>
          <cell r="H761">
            <v>619266</v>
          </cell>
        </row>
        <row r="762">
          <cell r="B762" t="str">
            <v>AB.32171</v>
          </cell>
          <cell r="C762" t="str">
            <v>Ñaøo neàn ñöôøng baèng maùy uûi &lt;=75CV, vaän chuyeån ñaát trong phaïm vi &gt;50 ñeán &lt;=70m, ñaát caáp I.</v>
          </cell>
          <cell r="D762" t="str">
            <v>100m³</v>
          </cell>
          <cell r="G762">
            <v>120193</v>
          </cell>
          <cell r="H762">
            <v>401534</v>
          </cell>
        </row>
        <row r="763">
          <cell r="B763" t="str">
            <v>AB.32172</v>
          </cell>
          <cell r="C763" t="str">
            <v>Ñaøo neàn ñöôøng baèng maùy uûi &lt;=75CV, vaän chuyeån ñaát trong phaïm vi &gt;50 ñeán &lt;=70m, ñaát caáp II.</v>
          </cell>
          <cell r="D763" t="str">
            <v>100m³</v>
          </cell>
          <cell r="G763">
            <v>152972</v>
          </cell>
          <cell r="H763">
            <v>506135</v>
          </cell>
        </row>
        <row r="764">
          <cell r="B764" t="str">
            <v>AB.32173</v>
          </cell>
          <cell r="C764" t="str">
            <v>Ñaøo neàn ñöôøng baèng maùy uûi &lt;=75CV, vaän chuyeån ñaát trong phaïm vi &gt;50 ñeán &lt;=70m, ñaát caáp III.</v>
          </cell>
          <cell r="D764" t="str">
            <v>100m³</v>
          </cell>
          <cell r="G764">
            <v>178468</v>
          </cell>
          <cell r="H764">
            <v>719387</v>
          </cell>
        </row>
        <row r="765">
          <cell r="B765" t="str">
            <v>AB.32174</v>
          </cell>
          <cell r="C765" t="str">
            <v>Ñaøo neàn ñöôøng baèng maùy uûi &lt;=75CV, vaän chuyeån ñaát trong phaïm vi &gt;50 ñeán &lt;=70m, ñaát caáp IV.</v>
          </cell>
          <cell r="D765" t="str">
            <v>100m³</v>
          </cell>
          <cell r="G765">
            <v>196679</v>
          </cell>
          <cell r="H765">
            <v>971105</v>
          </cell>
        </row>
        <row r="766">
          <cell r="B766" t="str">
            <v>AB.32181</v>
          </cell>
          <cell r="C766" t="str">
            <v>Ñaøo neàn ñöôøng baèng maùy uûi &lt;=110CV, vaän chuyeån ñaát trong phaïm vi &gt;50 ñeán &lt;=70m, ñaát caáp I.</v>
          </cell>
          <cell r="D766" t="str">
            <v>100m³</v>
          </cell>
          <cell r="G766">
            <v>120193</v>
          </cell>
          <cell r="H766">
            <v>536951</v>
          </cell>
        </row>
        <row r="767">
          <cell r="B767" t="str">
            <v>AB.32182</v>
          </cell>
          <cell r="C767" t="str">
            <v>Ñaøo neàn ñöôøng baèng maùy uûi &lt;=110CV, vaän chuyeån ñaát trong phaïm vi &gt;50 ñeán &lt;=70m, ñaát caáp II.</v>
          </cell>
          <cell r="D767" t="str">
            <v>100m³</v>
          </cell>
          <cell r="G767">
            <v>152972</v>
          </cell>
          <cell r="H767">
            <v>655024</v>
          </cell>
        </row>
        <row r="768">
          <cell r="B768" t="str">
            <v>AB.32183</v>
          </cell>
          <cell r="C768" t="str">
            <v>Ñaøo neàn ñöôøng baèng maùy uûi &lt;=110CV, vaän chuyeån ñaát trong phaïm vi &gt;50 ñeán &lt;=70m, ñaát caáp III.</v>
          </cell>
          <cell r="D768" t="str">
            <v>100m³</v>
          </cell>
          <cell r="G768">
            <v>178468</v>
          </cell>
          <cell r="H768">
            <v>787153</v>
          </cell>
        </row>
        <row r="769">
          <cell r="B769" t="str">
            <v>AB.32184</v>
          </cell>
          <cell r="C769" t="str">
            <v>Ñaøo neàn ñöôøng baèng maùy uûi &lt;=110CV, vaän chuyeån ñaát trong phaïm vi &gt;50 ñeán &lt;=70m, ñaát caáp IV.</v>
          </cell>
          <cell r="D769" t="str">
            <v>100m³</v>
          </cell>
          <cell r="G769">
            <v>196679</v>
          </cell>
          <cell r="H769">
            <v>1062657</v>
          </cell>
        </row>
        <row r="770">
          <cell r="B770" t="str">
            <v>AB.32191</v>
          </cell>
          <cell r="C770" t="str">
            <v>Ñaøo neàn ñöôøng baèng maùy uûi &lt;=140CV, vaän chuyeån ñaát trong phaïm vi &gt;50 ñeán &lt;=70m, ñaát caáp I.</v>
          </cell>
          <cell r="D770" t="str">
            <v>100m³</v>
          </cell>
          <cell r="G770">
            <v>120193</v>
          </cell>
          <cell r="H770">
            <v>613381</v>
          </cell>
        </row>
        <row r="771">
          <cell r="B771" t="str">
            <v>AB.32192</v>
          </cell>
          <cell r="C771" t="str">
            <v>Ñaøo neàn ñöôøng baèng maùy uûi &lt;=140CV, vaän chuyeån ñaát trong phaïm vi &gt;50 ñeán &lt;=70m, ñaát caáp II.</v>
          </cell>
          <cell r="D771" t="str">
            <v>100m³</v>
          </cell>
          <cell r="G771">
            <v>152972</v>
          </cell>
          <cell r="H771">
            <v>654596</v>
          </cell>
        </row>
        <row r="772">
          <cell r="B772" t="str">
            <v>AB.32193</v>
          </cell>
          <cell r="C772" t="str">
            <v>Ñaøo neàn ñöôøng baèng maùy uûi &lt;=140CV, vaän chuyeån ñaát trong phaïm vi &gt;50 ñeán &lt;=70m, ñaát caáp III.</v>
          </cell>
          <cell r="D772" t="str">
            <v>100m³</v>
          </cell>
          <cell r="G772">
            <v>178468</v>
          </cell>
          <cell r="H772">
            <v>840065</v>
          </cell>
        </row>
        <row r="773">
          <cell r="B773" t="str">
            <v>AB.32194</v>
          </cell>
          <cell r="C773" t="str">
            <v>Ñaøo neàn ñöôøng baèng maùy uûi &lt;=140CV, vaän chuyeån ñaát trong phaïm vi &gt;50 ñeán &lt;=70m, ñaát caáp IV.</v>
          </cell>
          <cell r="D773" t="str">
            <v>100m³</v>
          </cell>
          <cell r="G773">
            <v>196679</v>
          </cell>
          <cell r="H773">
            <v>1134633</v>
          </cell>
        </row>
        <row r="774">
          <cell r="B774" t="str">
            <v>AB.32201</v>
          </cell>
          <cell r="C774" t="str">
            <v>Ñaøo neàn ñöôøng baèng maùy uûi &lt;=180CV, vaän chuyeån ñaát trong phaïm vi &gt;50 ñeán &lt;=70m, ñaát caáp I.</v>
          </cell>
          <cell r="D774" t="str">
            <v>100m³</v>
          </cell>
          <cell r="G774">
            <v>120193</v>
          </cell>
          <cell r="H774">
            <v>553261</v>
          </cell>
        </row>
        <row r="775">
          <cell r="B775" t="str">
            <v>AB.32202</v>
          </cell>
          <cell r="C775" t="str">
            <v>Ñaøo neàn ñöôøng baèng maùy uûi &lt;=180CV, vaän chuyeån ñaát trong phaïm vi &gt;50 ñeán &lt;=70m, ñaát caáp II.</v>
          </cell>
          <cell r="D775" t="str">
            <v>100m³</v>
          </cell>
          <cell r="G775">
            <v>152972</v>
          </cell>
          <cell r="H775">
            <v>695333</v>
          </cell>
        </row>
        <row r="776">
          <cell r="B776" t="str">
            <v>AB.32203</v>
          </cell>
          <cell r="C776" t="str">
            <v>Ñaøo neàn ñöôøng baèng maùy uûi &lt;=180CV, vaän chuyeån ñaát trong phaïm vi &gt;50 ñeán &lt;=70m, ñaát caáp III.</v>
          </cell>
          <cell r="D776" t="str">
            <v>100m³</v>
          </cell>
          <cell r="G776">
            <v>178468</v>
          </cell>
          <cell r="H776">
            <v>933030</v>
          </cell>
        </row>
        <row r="777">
          <cell r="B777" t="str">
            <v>AB.32204</v>
          </cell>
          <cell r="C777" t="str">
            <v>Ñaøo neàn ñöôøng baèng maùy uûi &lt;=180CV, vaän chuyeån ñaát trong phaïm vi &gt;50 ñeán &lt;=70m, ñaát caáp IV.</v>
          </cell>
          <cell r="D777" t="str">
            <v>100m³</v>
          </cell>
          <cell r="G777">
            <v>196679</v>
          </cell>
          <cell r="H777">
            <v>1111986</v>
          </cell>
        </row>
        <row r="778">
          <cell r="B778" t="str">
            <v>AB.32211</v>
          </cell>
          <cell r="C778" t="str">
            <v>Ñaøo neàn ñöôøng baèng maùy uûi &lt;=240CV, vaän chuyeån ñaát trong phaïm vi &gt;50 ñeán &lt;=70m, ñaát caáp I.</v>
          </cell>
          <cell r="D778" t="str">
            <v>100m³</v>
          </cell>
          <cell r="G778">
            <v>120193</v>
          </cell>
          <cell r="H778">
            <v>547893</v>
          </cell>
        </row>
        <row r="779">
          <cell r="B779" t="str">
            <v>AB.32212</v>
          </cell>
          <cell r="C779" t="str">
            <v>Ñaøo neàn ñöôøng baèng maùy uûi &lt;=240CV, vaän chuyeån ñaát trong phaïm vi &gt;50 ñeán &lt;=70m, ñaát caáp II.</v>
          </cell>
          <cell r="D779" t="str">
            <v>100m³</v>
          </cell>
          <cell r="G779">
            <v>152972</v>
          </cell>
          <cell r="H779">
            <v>679125</v>
          </cell>
        </row>
        <row r="780">
          <cell r="B780" t="str">
            <v>AB.32213</v>
          </cell>
          <cell r="C780" t="str">
            <v>Ñaøo neàn ñöôøng baèng maùy uûi &lt;=240CV, vaän chuyeån ñaát trong phaïm vi &gt;50 ñeán &lt;=70m, ñaát caáp III.</v>
          </cell>
          <cell r="D780" t="str">
            <v>100m³</v>
          </cell>
          <cell r="G780">
            <v>178468</v>
          </cell>
          <cell r="H780">
            <v>989161</v>
          </cell>
        </row>
        <row r="781">
          <cell r="B781" t="str">
            <v>AB.32214</v>
          </cell>
          <cell r="C781" t="str">
            <v>Ñaøo neàn ñöôøng baèng maùy uûi &lt;=240CV, vaän chuyeån ñaát trong phaïm vi &gt;50 ñeán &lt;=70m, ñaát caáp IV.</v>
          </cell>
          <cell r="D781" t="str">
            <v>100m³</v>
          </cell>
          <cell r="G781">
            <v>196679</v>
          </cell>
          <cell r="H781">
            <v>1335285</v>
          </cell>
        </row>
        <row r="782">
          <cell r="B782" t="str">
            <v>AB.32221</v>
          </cell>
          <cell r="C782" t="str">
            <v>Ñaøo neàn ñöôøng baèng maùy uûi &lt;=320CV, vaän chuyeån ñaát trong phaïm vi &gt;50 ñeán &lt;=70m, ñaát caáp I.</v>
          </cell>
          <cell r="D782" t="str">
            <v>100m³</v>
          </cell>
          <cell r="G782">
            <v>120193</v>
          </cell>
          <cell r="H782">
            <v>411337</v>
          </cell>
        </row>
        <row r="783">
          <cell r="B783" t="str">
            <v>AB.32222</v>
          </cell>
          <cell r="C783" t="str">
            <v>Ñaøo neàn ñöôøng baèng maùy uûi &lt;=320CV, vaän chuyeån ñaát trong phaïm vi &gt;50 ñeán &lt;=70m, ñaát caáp II.</v>
          </cell>
          <cell r="D783" t="str">
            <v>100m³</v>
          </cell>
          <cell r="G783">
            <v>152972</v>
          </cell>
          <cell r="H783">
            <v>494961</v>
          </cell>
        </row>
        <row r="784">
          <cell r="B784" t="str">
            <v>AB.32223</v>
          </cell>
          <cell r="C784" t="str">
            <v>Ñaøo neàn ñöôøng baèng maùy uûi &lt;=320CV, vaän chuyeån ñaát trong phaïm vi &gt;50 ñeán &lt;=70m, ñaát caáp III.</v>
          </cell>
          <cell r="D784" t="str">
            <v>100m³</v>
          </cell>
          <cell r="G784">
            <v>178468</v>
          </cell>
          <cell r="H784">
            <v>632827</v>
          </cell>
        </row>
        <row r="785">
          <cell r="B785" t="str">
            <v>AB.32224</v>
          </cell>
          <cell r="C785" t="str">
            <v>Ñaøo neàn ñöôøng baèng maùy uûi &lt;=320CV, vaän chuyeån ñaát trong phaïm vi &gt;50 ñeán &lt;=70m, ñaát caáp IV.</v>
          </cell>
          <cell r="D785" t="str">
            <v>100m³</v>
          </cell>
          <cell r="G785">
            <v>196679</v>
          </cell>
          <cell r="H785">
            <v>854316</v>
          </cell>
        </row>
        <row r="786">
          <cell r="B786" t="str">
            <v>AB.32231</v>
          </cell>
          <cell r="C786" t="str">
            <v>Ñaøo neàn ñöôøng baèng maùy uûi &lt;=75CV, vaän chuyeån ñaát trong phaïm vi &gt;70 ñeán &lt;=100m, ñaát caáp I.</v>
          </cell>
          <cell r="D786" t="str">
            <v>100m³</v>
          </cell>
          <cell r="G786">
            <v>120193</v>
          </cell>
          <cell r="H786">
            <v>616810</v>
          </cell>
        </row>
        <row r="787">
          <cell r="B787" t="str">
            <v>AB.32232</v>
          </cell>
          <cell r="C787" t="str">
            <v>Ñaøo neàn ñöôøng baèng maùy uûi &lt;=75CV, vaän chuyeån ñaát trong phaïm vi &gt;70 ñeán &lt;=100m, ñaát caáp II.</v>
          </cell>
          <cell r="D787" t="str">
            <v>100m³</v>
          </cell>
          <cell r="G787">
            <v>152972</v>
          </cell>
          <cell r="H787">
            <v>755829</v>
          </cell>
        </row>
        <row r="788">
          <cell r="B788" t="str">
            <v>AB.32233</v>
          </cell>
          <cell r="C788" t="str">
            <v>Ñaøo neàn ñöôøng baèng maùy uûi &lt;=75CV, vaän chuyeån ñaát trong phaïm vi &gt;70 ñeán &lt;=100m, ñaát caáp III.</v>
          </cell>
          <cell r="D788" t="str">
            <v>100m³</v>
          </cell>
          <cell r="G788">
            <v>178468</v>
          </cell>
          <cell r="H788">
            <v>1035215</v>
          </cell>
        </row>
        <row r="789">
          <cell r="B789" t="str">
            <v>AB.32234</v>
          </cell>
          <cell r="C789" t="str">
            <v>Ñaøo neàn ñöôøng baèng maùy uûi &lt;=75CV, vaän chuyeån ñaát trong phaïm vi &gt;70 ñeán &lt;=100m, ñaát caáp IV.</v>
          </cell>
          <cell r="D789" t="str">
            <v>100m³</v>
          </cell>
          <cell r="G789">
            <v>196679</v>
          </cell>
          <cell r="H789">
            <v>1397608</v>
          </cell>
        </row>
        <row r="790">
          <cell r="B790" t="str">
            <v>AB.32241</v>
          </cell>
          <cell r="C790" t="str">
            <v>Ñaøo neàn ñöôøng baèng maùy uûi &lt;=110CV, vaän chuyeån ñaát trong phaïm vi &gt;70 ñeán &lt;=100m, ñaát caáp I.</v>
          </cell>
          <cell r="D790" t="str">
            <v>100m³</v>
          </cell>
          <cell r="G790">
            <v>120193</v>
          </cell>
          <cell r="H790">
            <v>746858</v>
          </cell>
        </row>
        <row r="791">
          <cell r="B791" t="str">
            <v>AB.32242</v>
          </cell>
          <cell r="C791" t="str">
            <v>Ñaøo neàn ñöôøng baèng maùy uûi &lt;=110CV, vaän chuyeån ñaát trong phaïm vi &gt;70 ñeán &lt;=100m, ñaát caáp II.</v>
          </cell>
          <cell r="D791" t="str">
            <v>100m³</v>
          </cell>
          <cell r="G791">
            <v>152972</v>
          </cell>
          <cell r="H791">
            <v>908037</v>
          </cell>
        </row>
        <row r="792">
          <cell r="B792" t="str">
            <v>AB.32243</v>
          </cell>
          <cell r="C792" t="str">
            <v>Ñaøo neàn ñöôøng baèng maùy uûi &lt;=110CV, vaän chuyeån ñaát trong phaïm vi &gt;70 ñeán &lt;=100m, ñaát caáp III.</v>
          </cell>
          <cell r="D792" t="str">
            <v>100m³</v>
          </cell>
          <cell r="G792">
            <v>178468</v>
          </cell>
          <cell r="H792">
            <v>1090769</v>
          </cell>
        </row>
        <row r="793">
          <cell r="B793" t="str">
            <v>AB.32244</v>
          </cell>
          <cell r="C793" t="str">
            <v>Ñaøo neàn ñöôøng baèng maùy uûi &lt;=110CV, vaän chuyeån ñaát trong phaïm vi &gt;70 ñeán &lt;=100m, ñaát caáp IV.</v>
          </cell>
          <cell r="D793" t="str">
            <v>100m³</v>
          </cell>
          <cell r="G793">
            <v>196679</v>
          </cell>
          <cell r="H793">
            <v>1472164</v>
          </cell>
        </row>
        <row r="794">
          <cell r="B794" t="str">
            <v>AB.32251</v>
          </cell>
          <cell r="C794" t="str">
            <v>Ñaøo neàn ñöôøng baèng maùy uûi &lt;=140CV, vaän chuyeån ñaát trong phaïm vi &gt;70 ñeán &lt;=100m, ñaát caáp I.</v>
          </cell>
          <cell r="D794" t="str">
            <v>100m³</v>
          </cell>
          <cell r="G794">
            <v>120193</v>
          </cell>
          <cell r="H794">
            <v>741876</v>
          </cell>
        </row>
        <row r="795">
          <cell r="B795" t="str">
            <v>AB.32252</v>
          </cell>
          <cell r="C795" t="str">
            <v>Ñaøo neàn ñöôøng baèng maùy uûi &lt;=140CV, vaän chuyeån ñaát trong phaïm vi &gt;70 ñeán &lt;=100m, ñaát caáp II.</v>
          </cell>
          <cell r="D795" t="str">
            <v>100m³</v>
          </cell>
          <cell r="G795">
            <v>152972</v>
          </cell>
          <cell r="H795">
            <v>941891</v>
          </cell>
        </row>
        <row r="796">
          <cell r="B796" t="str">
            <v>AB.32253</v>
          </cell>
          <cell r="C796" t="str">
            <v>Ñaøo neàn ñöôøng baèng maùy uûi &lt;=140CV, vaän chuyeån ñaát trong phaïm vi &gt;70 ñeán &lt;=100m, ñaát caáp III.</v>
          </cell>
          <cell r="D796" t="str">
            <v>100m³</v>
          </cell>
          <cell r="G796">
            <v>178468</v>
          </cell>
          <cell r="H796">
            <v>1287372</v>
          </cell>
        </row>
        <row r="797">
          <cell r="B797" t="str">
            <v>AB.32254</v>
          </cell>
          <cell r="C797" t="str">
            <v>eùaøo neàn ñöôøng baèng maùy uûi &lt;=140CV, vaän chuyeån ñaát trong phaïm vi &gt;70 ñeán &lt;=100m, ñaát caáp IV.</v>
          </cell>
          <cell r="D797" t="str">
            <v>100m³</v>
          </cell>
          <cell r="G797">
            <v>196679</v>
          </cell>
          <cell r="H797">
            <v>1737104</v>
          </cell>
        </row>
        <row r="798">
          <cell r="B798" t="str">
            <v>AB.32261</v>
          </cell>
          <cell r="C798" t="str">
            <v>Ñaøo neàn ñöôøng baèng maùy uûi &lt;=180CV, vaän chuyeån ñaát trong phaïm vi &gt;70 ñeán &lt;=100m, ñaát caáp I.</v>
          </cell>
          <cell r="D798" t="str">
            <v>100m³</v>
          </cell>
          <cell r="G798">
            <v>120193</v>
          </cell>
          <cell r="H798">
            <v>711726</v>
          </cell>
        </row>
        <row r="799">
          <cell r="B799" t="str">
            <v>AB.32262</v>
          </cell>
          <cell r="C799" t="str">
            <v>Ñaøo neàn ñöôøng baèng maùy uûi &lt;=180CV, vaän chuyeån ñaát trong phaïm vi &gt;70 ñeán &lt;=100m, ñaát caáp II.</v>
          </cell>
          <cell r="D799" t="str">
            <v>100m³</v>
          </cell>
          <cell r="G799">
            <v>152972</v>
          </cell>
          <cell r="H799">
            <v>853798</v>
          </cell>
        </row>
        <row r="800">
          <cell r="B800" t="str">
            <v>AB.32263</v>
          </cell>
          <cell r="C800" t="str">
            <v>Ñaøo neàn ñöôøng baèng maùy uûi &lt;=180CV, vaän chuyeån ñaát trong phaïm vi &gt;70 ñeán &lt;=100m, ñaát caáp III.</v>
          </cell>
          <cell r="D800" t="str">
            <v>100m³</v>
          </cell>
          <cell r="G800">
            <v>178468</v>
          </cell>
          <cell r="H800">
            <v>1163897</v>
          </cell>
        </row>
        <row r="801">
          <cell r="B801" t="str">
            <v>AB.32264</v>
          </cell>
          <cell r="C801" t="str">
            <v>Ñaøo neàn ñöôøng baèng maùy uûi &lt;=180CV, vaän chuyeån ñaát trong phaïm vi &gt;70 ñeán &lt;=100m, ñaát caáp IV.</v>
          </cell>
          <cell r="D801" t="str">
            <v>100m³</v>
          </cell>
          <cell r="G801">
            <v>196679</v>
          </cell>
          <cell r="H801">
            <v>1570987</v>
          </cell>
        </row>
        <row r="802">
          <cell r="B802" t="str">
            <v>AB.32271</v>
          </cell>
          <cell r="C802" t="str">
            <v>Ñaøo neàn ñöôøng baèng maùy uûi &lt;=240CV, vaän chuyeån ñaát trong phaïm vi &gt;70 ñeán &lt;=100m, ñaát caáp I.</v>
          </cell>
          <cell r="D802" t="str">
            <v>100m³</v>
          </cell>
          <cell r="G802">
            <v>120193</v>
          </cell>
          <cell r="H802">
            <v>697170</v>
          </cell>
        </row>
        <row r="803">
          <cell r="B803" t="str">
            <v>AB.32272</v>
          </cell>
          <cell r="C803" t="str">
            <v>Ñaøo neàn ñöôøng baèng maùy uûi &lt;=240CV, vaän chuyeån ñaát trong phaïm vi &gt;70 ñeán &lt;=100m, ñaát caáp II.</v>
          </cell>
          <cell r="D803" t="str">
            <v>100m³</v>
          </cell>
          <cell r="G803">
            <v>152972</v>
          </cell>
          <cell r="H803">
            <v>841525</v>
          </cell>
        </row>
        <row r="804">
          <cell r="B804" t="str">
            <v>AB.32273</v>
          </cell>
          <cell r="C804" t="str">
            <v>Ñaøo neàn ñöôøng baèng maùy uûi &lt;=240CV, vaän chuyeån ñaát trong phaïm vi &gt;70 ñeán &lt;=100m, ñaát caáp III.</v>
          </cell>
          <cell r="D804" t="str">
            <v>100m³</v>
          </cell>
          <cell r="G804">
            <v>178468</v>
          </cell>
          <cell r="H804">
            <v>1149920</v>
          </cell>
        </row>
        <row r="805">
          <cell r="B805" t="str">
            <v>AB.32274</v>
          </cell>
          <cell r="C805" t="str">
            <v>Ñaøo neàn ñöôøng baèng maùy uûi &lt;=240CV, vaän chuyeån ñaát trong phaïm vi &gt;70 ñeán &lt;=100m, ñaát caáp IV.</v>
          </cell>
          <cell r="D805" t="str">
            <v>100m³</v>
          </cell>
          <cell r="G805">
            <v>196679</v>
          </cell>
          <cell r="H805">
            <v>1553458</v>
          </cell>
        </row>
        <row r="806">
          <cell r="B806" t="str">
            <v>AB.32281</v>
          </cell>
          <cell r="C806" t="str">
            <v>Ñaøo neàn ñöôøng baèng maùy uûi &lt;=320CV, vaän chuyeån ñaát trong phaïm vi &gt;70 ñeán &lt;=100m, ñaát caáp I.</v>
          </cell>
          <cell r="D806" t="str">
            <v>100m³</v>
          </cell>
          <cell r="G806">
            <v>120193</v>
          </cell>
          <cell r="H806">
            <v>574064</v>
          </cell>
        </row>
        <row r="807">
          <cell r="B807" t="str">
            <v>AB.32282</v>
          </cell>
          <cell r="C807" t="str">
            <v>Ñaøo neàn ñöôøng baèng maùy uûi &lt;=320CV, vaän chuyeån ñaát trong phaïm vi &gt;70 ñeán &lt;=100m, ñaát caáp II.</v>
          </cell>
          <cell r="D807" t="str">
            <v>100m³</v>
          </cell>
          <cell r="G807">
            <v>152972</v>
          </cell>
          <cell r="H807">
            <v>619266</v>
          </cell>
        </row>
        <row r="808">
          <cell r="B808" t="str">
            <v>AB.32283</v>
          </cell>
          <cell r="C808" t="str">
            <v>Ñaøo neàn ñöôøng baèng maùy uûi &lt;=320CV, vaän chuyeån ñaát trong phaïm vi &gt;70 ñeán &lt;=100m, ñaát caáp III.</v>
          </cell>
          <cell r="D808" t="str">
            <v>100m³</v>
          </cell>
          <cell r="G808">
            <v>178468</v>
          </cell>
          <cell r="H808">
            <v>752612</v>
          </cell>
        </row>
        <row r="809">
          <cell r="B809" t="str">
            <v>AB.32284</v>
          </cell>
          <cell r="C809" t="str">
            <v>Ñaøo neàn ñöôøng baèng maùy uûi &lt;=320CV, vaän chuyeån ñaát trong phaïm vi &gt;70 ñeán &lt;=100m, ñaát caáp IV.</v>
          </cell>
          <cell r="D809" t="str">
            <v>100m³</v>
          </cell>
          <cell r="G809">
            <v>196679</v>
          </cell>
          <cell r="H809">
            <v>1014783</v>
          </cell>
        </row>
        <row r="810">
          <cell r="B810" t="str">
            <v>AB.33111</v>
          </cell>
          <cell r="C810" t="str">
            <v>Ñaøo neàn ñöôøng baèng maùy caïp 9m³, vaän chuyeån ñaát trong phaïm vi &lt;=300m, ñaát caáp I.</v>
          </cell>
          <cell r="D810" t="str">
            <v>100m³</v>
          </cell>
          <cell r="G810">
            <v>188302</v>
          </cell>
          <cell r="H810">
            <v>609209</v>
          </cell>
        </row>
        <row r="811">
          <cell r="B811" t="str">
            <v>AB.33112</v>
          </cell>
          <cell r="C811" t="str">
            <v>Ñaøo neàn ñöôøng baèng maùy caïp 9m³, vaän chuyeån ñaát trong phaïm vi &lt;=300m, ñaát caáp II.</v>
          </cell>
          <cell r="D811" t="str">
            <v>100m³</v>
          </cell>
          <cell r="G811">
            <v>245848</v>
          </cell>
          <cell r="H811">
            <v>660249</v>
          </cell>
        </row>
        <row r="812">
          <cell r="B812" t="str">
            <v>AB.33121</v>
          </cell>
          <cell r="C812" t="str">
            <v>Ñaøo neàn ñöôøng baèng maùy caïp 16m³, vaän chuyeån ñaát trong phaïm vi &lt;=300m, ñaát caáp I.</v>
          </cell>
          <cell r="D812" t="str">
            <v>100m³</v>
          </cell>
          <cell r="G812">
            <v>188302</v>
          </cell>
          <cell r="H812">
            <v>485709</v>
          </cell>
        </row>
        <row r="813">
          <cell r="B813" t="str">
            <v>AB.33122</v>
          </cell>
          <cell r="C813" t="str">
            <v>Ñaøo neàn ñöôøng baèng maùy caïp 16m³, vaän chuyeån ñaát trong phaïm vi &lt;=300m, ñaát caáp II.</v>
          </cell>
          <cell r="D813" t="str">
            <v>100m³</v>
          </cell>
          <cell r="G813">
            <v>245848</v>
          </cell>
          <cell r="H813">
            <v>526423</v>
          </cell>
        </row>
        <row r="814">
          <cell r="B814" t="str">
            <v>AB.33131</v>
          </cell>
          <cell r="C814" t="str">
            <v>Ñaøo neàn ñöôøng baèng maùy caïp 9m³, vaän chuyeån ñaát trong phaïm vi &gt;300 d?n &lt;=500m, ñaát caáp I.</v>
          </cell>
          <cell r="D814" t="str">
            <v>100m³</v>
          </cell>
          <cell r="G814">
            <v>188302</v>
          </cell>
          <cell r="H814">
            <v>767247</v>
          </cell>
        </row>
        <row r="815">
          <cell r="B815" t="str">
            <v>AB.33132</v>
          </cell>
          <cell r="C815" t="str">
            <v>Ñaøo neàn ñöôøng baèng maùy caïp 9m³, vaän chuyeån ñaát trong phaïm vi &gt;300 d?n &lt;=500m, ñaát caáp II.</v>
          </cell>
          <cell r="D815" t="str">
            <v>100m³</v>
          </cell>
          <cell r="G815">
            <v>245848</v>
          </cell>
          <cell r="H815">
            <v>833272</v>
          </cell>
        </row>
        <row r="816">
          <cell r="B816" t="str">
            <v>AB.33141</v>
          </cell>
          <cell r="C816" t="str">
            <v>Ñaøo neàn ñöôøng baèng maùy caïp 16m³, vaän chuyeån ñaát trong phaïm vi &gt;300 d?n &lt;=500m, ñaát caáp I.</v>
          </cell>
          <cell r="D816" t="str">
            <v>100m³</v>
          </cell>
          <cell r="G816">
            <v>188302</v>
          </cell>
          <cell r="H816">
            <v>614607</v>
          </cell>
        </row>
        <row r="817">
          <cell r="B817" t="str">
            <v>AB.33142</v>
          </cell>
          <cell r="C817" t="str">
            <v>Ñaøo neàn ñöôøng baèng maùy caïp 16m³, vaän chuyeån ñaát trong phaïm vi &gt;300 d?n &lt;=500m, ñaát caáp II.</v>
          </cell>
          <cell r="D817" t="str">
            <v>100m³</v>
          </cell>
          <cell r="G817">
            <v>245848</v>
          </cell>
          <cell r="H817">
            <v>665197</v>
          </cell>
        </row>
        <row r="818">
          <cell r="B818" t="str">
            <v>AB.33151</v>
          </cell>
          <cell r="C818" t="str">
            <v>Ñaøo neàn ñöôøng baèng maùy caïp 9m³, vaän chuyeån ñaát trong phaïm vi &gt;500 d?n &lt;= 700m, ñaát caáp I.</v>
          </cell>
          <cell r="D818" t="str">
            <v>100m³</v>
          </cell>
          <cell r="G818">
            <v>188302</v>
          </cell>
          <cell r="H818">
            <v>887450</v>
          </cell>
        </row>
        <row r="819">
          <cell r="B819" t="str">
            <v>AB.33152</v>
          </cell>
          <cell r="C819" t="str">
            <v>Ñaøo neàn ñöôøng baèng maùy caïp 9m³, vaän chuyeån ñaát trong phaïm vi &gt;500 d?n &lt;= 700m, ñaát caáp II.</v>
          </cell>
          <cell r="D819" t="str">
            <v>100m³</v>
          </cell>
          <cell r="G819">
            <v>245848</v>
          </cell>
          <cell r="H819">
            <v>959793</v>
          </cell>
        </row>
        <row r="820">
          <cell r="B820" t="str">
            <v>AB.33161</v>
          </cell>
          <cell r="C820" t="str">
            <v>Ñaøo neàn ñöôøng baèng maùy caïp 16m³, vaän chuyeån ñaát trong phaïm vi &gt;500 d?n &lt;= 700m, ñaát caáp I.</v>
          </cell>
          <cell r="D820" t="str">
            <v>100m³</v>
          </cell>
          <cell r="G820">
            <v>188302</v>
          </cell>
          <cell r="H820">
            <v>712246</v>
          </cell>
        </row>
        <row r="821">
          <cell r="B821" t="str">
            <v>AB.33162</v>
          </cell>
          <cell r="C821" t="str">
            <v>Ñaøo neàn ñöôøng baèng maùy caïp 16m³, vaän chuyeån ñaát trong phaïm vi &gt;500 d?n &lt;= 700m, ñaát caáp II.</v>
          </cell>
          <cell r="D821" t="str">
            <v>100m³</v>
          </cell>
          <cell r="G821">
            <v>245848</v>
          </cell>
          <cell r="H821">
            <v>768121</v>
          </cell>
        </row>
        <row r="822">
          <cell r="B822" t="str">
            <v>AB.33171</v>
          </cell>
          <cell r="C822" t="str">
            <v>Ñaøo neàn ñöôøng baèng maùy caïp 9m³, vaän chuyeån ñaát trong phaïm vi &gt;700 d?n &lt;=1000m, ñaát caáp I.</v>
          </cell>
          <cell r="D822" t="str">
            <v>100m³</v>
          </cell>
          <cell r="G822">
            <v>188302</v>
          </cell>
          <cell r="H822">
            <v>1057979</v>
          </cell>
        </row>
        <row r="823">
          <cell r="B823" t="str">
            <v>AB.33172</v>
          </cell>
          <cell r="C823" t="str">
            <v>Ñaøo neàn ñöôøng baèng maùy caïp 9m³, vaän chuyeån ñaát trong phaïm vi &gt;700 d?n &lt;=1000m, ñaát caáp II.</v>
          </cell>
          <cell r="D823" t="str">
            <v>100m³</v>
          </cell>
          <cell r="G823">
            <v>245848</v>
          </cell>
          <cell r="H823">
            <v>1149167</v>
          </cell>
        </row>
        <row r="824">
          <cell r="B824" t="str">
            <v>AB.33181</v>
          </cell>
          <cell r="C824" t="str">
            <v>Ñaøo neàn ñöôøng baèng maùy caïp 16m³, vaän chuyeån ñaát trong phaïm vi &gt;700 d?n &lt;=1000m, ñaát caáp I.</v>
          </cell>
          <cell r="D824" t="str">
            <v>100m³</v>
          </cell>
          <cell r="G824">
            <v>188302</v>
          </cell>
          <cell r="H824">
            <v>852426</v>
          </cell>
        </row>
        <row r="825">
          <cell r="B825" t="str">
            <v>AB.33182</v>
          </cell>
          <cell r="C825" t="str">
            <v>Ñaøo neàn ñöôøng baèng maùy caïp 16m³, vaän chuyeån ñaát trong phaïm vi &gt;700 d?n &lt;=1000m, ñaát caáp II.</v>
          </cell>
          <cell r="D825" t="str">
            <v>100m³</v>
          </cell>
          <cell r="G825">
            <v>245848</v>
          </cell>
          <cell r="H825">
            <v>925628</v>
          </cell>
        </row>
        <row r="826">
          <cell r="B826" t="str">
            <v>AB.33191</v>
          </cell>
          <cell r="C826" t="str">
            <v>Vaän chuyeån tieáp 500m baèng maùy caïp 9m³, ñaát caáp I.</v>
          </cell>
          <cell r="D826" t="str">
            <v>100m³</v>
          </cell>
          <cell r="H826">
            <v>203903</v>
          </cell>
        </row>
        <row r="827">
          <cell r="B827" t="str">
            <v>AB.33192</v>
          </cell>
          <cell r="C827" t="str">
            <v>Vaän chuyeån tieáp 500m baèng maùy caïp 9m³, ñaát caáp II.</v>
          </cell>
          <cell r="D827" t="str">
            <v>100m³</v>
          </cell>
          <cell r="H827">
            <v>222163</v>
          </cell>
        </row>
        <row r="828">
          <cell r="B828" t="str">
            <v>AB.33201</v>
          </cell>
          <cell r="C828" t="str">
            <v>Vaän chuyeån tieáp 500m baèng maùy caïp 16m³, ñaát caáp I.</v>
          </cell>
          <cell r="D828" t="str">
            <v>100m³</v>
          </cell>
          <cell r="H828">
            <v>162436</v>
          </cell>
        </row>
        <row r="829">
          <cell r="B829" t="str">
            <v>AB.33202</v>
          </cell>
          <cell r="C829" t="str">
            <v>Vaän chuyeån tieáp 500m baèng maùy caïp 16m³, ñaát caáp II.</v>
          </cell>
          <cell r="D829" t="str">
            <v>100m³</v>
          </cell>
          <cell r="H829">
            <v>177597</v>
          </cell>
        </row>
        <row r="830">
          <cell r="B830" t="str">
            <v>AB.34110</v>
          </cell>
          <cell r="C830" t="str">
            <v>San ñaát baõi thaûi, baõi tröõ, baõi gia taûi baèng maùy uûi 110CV.</v>
          </cell>
          <cell r="D830" t="str">
            <v>100m³</v>
          </cell>
          <cell r="H830">
            <v>86212</v>
          </cell>
        </row>
        <row r="831">
          <cell r="B831" t="str">
            <v>AB.34120</v>
          </cell>
          <cell r="C831" t="str">
            <v>San ñaù baõi thaûi, baõi tröõ, baõi gia taûi baèng maùy uûi 110CV.</v>
          </cell>
          <cell r="D831" t="str">
            <v>100m³</v>
          </cell>
          <cell r="H831">
            <v>120884</v>
          </cell>
        </row>
        <row r="832">
          <cell r="B832" t="str">
            <v>AB.34210</v>
          </cell>
          <cell r="C832" t="str">
            <v>San ñaát baõi thaûi, baõi tröõ, baõi gia taûi baèng maùy uûi 140CV.</v>
          </cell>
          <cell r="D832" t="str">
            <v>100m³</v>
          </cell>
          <cell r="H832">
            <v>104250</v>
          </cell>
        </row>
        <row r="833">
          <cell r="B833" t="str">
            <v>AB.34220</v>
          </cell>
          <cell r="C833" t="str">
            <v>San ñaù baõi thaûi, baõi tröõ, baõi gia taûi baèng maùy uûi 140CV.</v>
          </cell>
          <cell r="D833" t="str">
            <v>100m³</v>
          </cell>
          <cell r="H833">
            <v>145466</v>
          </cell>
        </row>
        <row r="834">
          <cell r="B834" t="str">
            <v>AB.34310</v>
          </cell>
          <cell r="C834" t="str">
            <v>San ñaát baõi thaûi, baõi tröõ, baõi gia taûi baèng maùy uûi 180V.</v>
          </cell>
          <cell r="D834" t="str">
            <v>100m³</v>
          </cell>
          <cell r="H834">
            <v>99724</v>
          </cell>
        </row>
        <row r="835">
          <cell r="B835" t="str">
            <v>AB.34320</v>
          </cell>
          <cell r="C835" t="str">
            <v>San ñaù baõi thaûi, baõi tröõ, baõi gia taûi baèng maùy uûi 180V.</v>
          </cell>
          <cell r="D835" t="str">
            <v>100m³</v>
          </cell>
          <cell r="H835">
            <v>139340</v>
          </cell>
        </row>
        <row r="836">
          <cell r="B836" t="str">
            <v>AB.35110</v>
          </cell>
          <cell r="C836" t="str">
            <v>Ñaøo ñaát trong khung vaây phoøng nöôùc caùc truï treân caïn.</v>
          </cell>
          <cell r="D836" t="str">
            <v>100m³</v>
          </cell>
          <cell r="G836">
            <v>2012817</v>
          </cell>
          <cell r="H836">
            <v>9396228</v>
          </cell>
        </row>
        <row r="837">
          <cell r="B837" t="str">
            <v>AB.36110</v>
          </cell>
          <cell r="C837" t="str">
            <v>Xoùi huùt buøn trong khung vaây phoøng nöôùc caùc truï treân caïn.</v>
          </cell>
          <cell r="D837" t="str">
            <v>m³</v>
          </cell>
          <cell r="F837">
            <v>2153</v>
          </cell>
          <cell r="G837">
            <v>11526</v>
          </cell>
          <cell r="H837">
            <v>111797</v>
          </cell>
        </row>
        <row r="838">
          <cell r="B838" t="str">
            <v>AB.36120</v>
          </cell>
          <cell r="C838" t="str">
            <v>Xoùi huùt buøn trong khung vaây phoøng nöôùc caùc truï döôùi nöôùc.</v>
          </cell>
          <cell r="D838" t="str">
            <v>m³</v>
          </cell>
          <cell r="F838">
            <v>2153</v>
          </cell>
          <cell r="G838">
            <v>24435</v>
          </cell>
          <cell r="H838">
            <v>452434</v>
          </cell>
        </row>
        <row r="839">
          <cell r="B839" t="str">
            <v>AB.41111</v>
          </cell>
          <cell r="C839" t="str">
            <v>Vaän chuyeån ñaát baèng oâ toâ töï ñoå 5 taán trong phaïm vi &lt;=300m, ñaát caáp I.</v>
          </cell>
          <cell r="D839" t="str">
            <v>100m³</v>
          </cell>
          <cell r="H839">
            <v>288896</v>
          </cell>
        </row>
        <row r="840">
          <cell r="B840" t="str">
            <v>AB.41112</v>
          </cell>
          <cell r="C840" t="str">
            <v>Vaän chuyeån ñaát baèng oâ toâ töï ñoå 5 taán trong phaïm vi &lt;=300m, ñaát caáp II.</v>
          </cell>
          <cell r="D840" t="str">
            <v>100m³</v>
          </cell>
          <cell r="H840">
            <v>361337</v>
          </cell>
        </row>
        <row r="841">
          <cell r="B841" t="str">
            <v>AB.41113</v>
          </cell>
          <cell r="C841" t="str">
            <v>Vaän chuyeån ñaát baèng oâ toâ töï ñoå 5 taán trong phaïm vi &lt;=300m, ñaát caáp III.</v>
          </cell>
          <cell r="D841" t="str">
            <v>100m³</v>
          </cell>
          <cell r="H841">
            <v>433778</v>
          </cell>
        </row>
        <row r="842">
          <cell r="B842" t="str">
            <v>AB.41114</v>
          </cell>
          <cell r="C842" t="str">
            <v>Vaän chuyeån ñaát baèng oâ toâ töï ñoå 5 taán trong phaïm vi &lt;=300m, ñaát caáp IV.</v>
          </cell>
          <cell r="D842" t="str">
            <v>100m³</v>
          </cell>
          <cell r="H842">
            <v>477156</v>
          </cell>
        </row>
        <row r="843">
          <cell r="B843" t="str">
            <v>AB.41121</v>
          </cell>
          <cell r="C843" t="str">
            <v>Vaän chuyeån ñaát baèng oâ toâ töï ñoå 7 taán trong phaïm vi &lt;=300m, ñaát caáp I.</v>
          </cell>
          <cell r="D843" t="str">
            <v>100m³</v>
          </cell>
          <cell r="H843">
            <v>327367</v>
          </cell>
        </row>
        <row r="844">
          <cell r="B844" t="str">
            <v>AB.41122</v>
          </cell>
          <cell r="C844" t="str">
            <v>Vaän chuyeån ñaát baèng oâ toâ töï ñoå 7 taán trong phaïm vi &lt;=300m, ñaát caáp II.</v>
          </cell>
          <cell r="D844" t="str">
            <v>100m³</v>
          </cell>
          <cell r="H844">
            <v>367199</v>
          </cell>
        </row>
        <row r="845">
          <cell r="B845" t="str">
            <v>AB.41123</v>
          </cell>
          <cell r="C845" t="str">
            <v>Vaän chuyeån ñaát baèng oâ toâ töï ñoå 7 taán trong phaïm vi &lt;=300m, ñaát caáp III.</v>
          </cell>
          <cell r="D845" t="str">
            <v>100m³</v>
          </cell>
          <cell r="H845">
            <v>460555</v>
          </cell>
        </row>
        <row r="846">
          <cell r="B846" t="str">
            <v>AB.41124</v>
          </cell>
          <cell r="C846" t="str">
            <v>Vaän chuyeån ñaát baèng oâ toâ töï ñoå 7 taán trong phaïm vi &lt;=300m, ñaát caáp IV.</v>
          </cell>
          <cell r="D846" t="str">
            <v>100m³</v>
          </cell>
          <cell r="H846">
            <v>504121</v>
          </cell>
        </row>
        <row r="847">
          <cell r="B847" t="str">
            <v>AB.41131</v>
          </cell>
          <cell r="C847" t="str">
            <v>Vaän chuyeån ñaát baèng oâ toâ töï ñoå 10 taán trong phaïm vi &lt;=300m, ñaát caáp I.</v>
          </cell>
          <cell r="H847">
            <v>368018</v>
          </cell>
        </row>
        <row r="848">
          <cell r="B848" t="str">
            <v>AB.41132</v>
          </cell>
          <cell r="C848" t="str">
            <v>Vaän chuyeån ñaát baèng oâ toâ töï ñoå 10 taán trong phaïm vi &lt;=300m, ñaát caáp II.</v>
          </cell>
          <cell r="D848" t="str">
            <v>100m³</v>
          </cell>
          <cell r="H848">
            <v>408500</v>
          </cell>
        </row>
        <row r="849">
          <cell r="B849" t="str">
            <v>AB.41133</v>
          </cell>
          <cell r="C849" t="str">
            <v>Vaän chuyeån ñaát baèng oâ toâ töï ñoå 10 taán trong phaïm vi &lt;=300m, ñaát caáp III.</v>
          </cell>
          <cell r="H849">
            <v>441622</v>
          </cell>
        </row>
        <row r="850">
          <cell r="B850" t="str">
            <v>AB.41134</v>
          </cell>
          <cell r="C850" t="str">
            <v>Vaän chuyeån ñaát baèng oâ toâ töï ñoå 10 taán trong phaïm vi &lt;=300m, ñaát caáp IV.</v>
          </cell>
          <cell r="D850" t="str">
            <v>100m³</v>
          </cell>
          <cell r="H850">
            <v>485784</v>
          </cell>
        </row>
        <row r="851">
          <cell r="B851" t="str">
            <v>AB.41141</v>
          </cell>
          <cell r="C851" t="str">
            <v>Vaän chuyeån ñaát baèng oâ toâ töï ñoå 12 taán trong phaïm vi &lt;=300m, ñaát caáp I.</v>
          </cell>
          <cell r="D851" t="str">
            <v>100m³</v>
          </cell>
          <cell r="H851">
            <v>335980</v>
          </cell>
        </row>
        <row r="852">
          <cell r="B852" t="str">
            <v>AB.41142</v>
          </cell>
          <cell r="C852" t="str">
            <v>Vaän chuyeån ñaát baèng oâ toâ töï ñoå 12 taán trong phaïm vi &lt;=300m, ñaát caáp II.</v>
          </cell>
          <cell r="D852" t="str">
            <v>100m³</v>
          </cell>
          <cell r="H852">
            <v>375554</v>
          </cell>
        </row>
        <row r="853">
          <cell r="B853" t="str">
            <v>AB.41143</v>
          </cell>
          <cell r="C853" t="str">
            <v>Vaän chuyeån ñaát baèng oâ toâ töï ñoå 12 taán trong phaïm vi &lt;=300m, ñaát caáp III.</v>
          </cell>
          <cell r="D853" t="str">
            <v>100m³</v>
          </cell>
          <cell r="H853">
            <v>436128</v>
          </cell>
        </row>
        <row r="854">
          <cell r="B854" t="str">
            <v>AB.41144</v>
          </cell>
          <cell r="C854" t="str">
            <v>Vaän chuyeån ñaát baèng oâ toâ töï ñoå 12 taán trong phaïm vi &lt;=300m, ñaát caáp IV.</v>
          </cell>
          <cell r="D854" t="str">
            <v>100m³</v>
          </cell>
          <cell r="H854">
            <v>468434</v>
          </cell>
        </row>
        <row r="855">
          <cell r="B855" t="str">
            <v>AB.41151</v>
          </cell>
          <cell r="C855" t="str">
            <v>Vaän chuyeån ñaát baèng oâ toâ töï ñoå 22 taán trong phaïm vi &lt;=300m, ñaát caáp I.</v>
          </cell>
          <cell r="D855" t="str">
            <v>100m³</v>
          </cell>
          <cell r="H855">
            <v>274338</v>
          </cell>
        </row>
        <row r="856">
          <cell r="B856" t="str">
            <v>AB.41152</v>
          </cell>
          <cell r="C856" t="str">
            <v>Vaän chuyeån ñaát baèng oâ toâ töï ñoå 22 taán trong phaïm vi &lt;=300m, ñaát caáp II.</v>
          </cell>
          <cell r="D856" t="str">
            <v>100m³</v>
          </cell>
          <cell r="H856">
            <v>305803</v>
          </cell>
        </row>
        <row r="857">
          <cell r="B857" t="str">
            <v>AB.41153</v>
          </cell>
          <cell r="C857" t="str">
            <v>Vaän chuyeån ñaát baèng oâ toâ töï ñoå 22 taán trong phaïm vi &lt;=300m, ñaát caáp III.</v>
          </cell>
          <cell r="D857" t="str">
            <v>100m³</v>
          </cell>
          <cell r="H857">
            <v>354968</v>
          </cell>
        </row>
        <row r="858">
          <cell r="B858" t="str">
            <v>AB.41154</v>
          </cell>
          <cell r="C858" t="str">
            <v>Vaän chuyeån ñaát baèng oâ toâ töï ñoå 22 taán trong phaïm vi &lt;=300m, ñaát caáp IV.</v>
          </cell>
          <cell r="D858" t="str">
            <v>100m³</v>
          </cell>
          <cell r="H858">
            <v>381517</v>
          </cell>
        </row>
        <row r="859">
          <cell r="B859" t="str">
            <v>AB.41161</v>
          </cell>
          <cell r="C859" t="str">
            <v>Vaän chuyeån ñaát baèng oâ toâ töï ñoå 27 taán trong phaïm vi &lt;=300m, ñaát caáp I.</v>
          </cell>
          <cell r="D859" t="str">
            <v>100m³</v>
          </cell>
          <cell r="H859">
            <v>231979</v>
          </cell>
        </row>
        <row r="860">
          <cell r="B860" t="str">
            <v>AB.41162</v>
          </cell>
          <cell r="C860" t="str">
            <v>Vaän chuyeån ñaát baèng oâ toâ töï ñoå 27 taán trong phaïm vi &lt;=300m, ñaát caáp II.</v>
          </cell>
          <cell r="D860" t="str">
            <v>100m³</v>
          </cell>
          <cell r="H860">
            <v>262074</v>
          </cell>
        </row>
        <row r="861">
          <cell r="B861" t="str">
            <v>AB.41163</v>
          </cell>
          <cell r="C861" t="str">
            <v>Vaän chuyeån ñaát baèng oâ toâ töï ñoå 267 taán trong phaïm vi &lt;=300m, ñaát caáp III.</v>
          </cell>
          <cell r="D861" t="str">
            <v>100m³</v>
          </cell>
          <cell r="H861">
            <v>411293</v>
          </cell>
        </row>
        <row r="862">
          <cell r="B862" t="str">
            <v>AB.41164</v>
          </cell>
          <cell r="C862" t="str">
            <v>Vaän chuyeån ñaát baèng oâ toâ töï ñoå 27 taán trong phaïm vi &lt;=300m, ñaát caáp IV.</v>
          </cell>
          <cell r="D862" t="str">
            <v>100m³</v>
          </cell>
          <cell r="H862">
            <v>491545</v>
          </cell>
        </row>
        <row r="863">
          <cell r="B863" t="str">
            <v>AB.41211</v>
          </cell>
          <cell r="C863" t="str">
            <v>Vaän chuyeån ñaát baèng oâ toâ töï ñoå 5 taán trong phaïm vi &gt;300 ñeán &lt;=500m, ñaát caáp I.</v>
          </cell>
          <cell r="D863" t="str">
            <v>100m³</v>
          </cell>
          <cell r="H863">
            <v>361337</v>
          </cell>
        </row>
        <row r="864">
          <cell r="B864" t="str">
            <v>AB.41212</v>
          </cell>
          <cell r="C864" t="str">
            <v>Vaän chuyeån ñaát baèng oâ toâ töï ñoå 5 taán trong phaïm vi &gt;300 ñeán &lt;=500m, ñaát caáp II.</v>
          </cell>
          <cell r="D864" t="str">
            <v>100m³</v>
          </cell>
          <cell r="H864">
            <v>413390</v>
          </cell>
        </row>
        <row r="865">
          <cell r="B865" t="str">
            <v>AB.41213</v>
          </cell>
          <cell r="C865" t="str">
            <v>Vaän chuyeån ñaát baèng oâ toâ töï ñoå 5 taán trong phaïm vi &gt;300 ñeán &lt;=500m, ñaát caáp III.</v>
          </cell>
          <cell r="D865" t="str">
            <v>100m³</v>
          </cell>
          <cell r="H865">
            <v>533547</v>
          </cell>
        </row>
        <row r="866">
          <cell r="B866" t="str">
            <v>AB.41214</v>
          </cell>
          <cell r="C866" t="str">
            <v>Vaän chuyeån ñaát baèng oâ toâ töï ñoå 5 taán trong phaïm vi &gt;300 ñeán &lt;=500m, ñaát caáp IV.</v>
          </cell>
          <cell r="D866" t="str">
            <v>100m³</v>
          </cell>
          <cell r="H866">
            <v>546560</v>
          </cell>
        </row>
        <row r="867">
          <cell r="B867" t="str">
            <v>AB.41221</v>
          </cell>
          <cell r="C867" t="str">
            <v>Vaän chuyeån ñaát baèng oâ toâ töï ñoå 7 taán trong phaïm vi &gt;300 ñeán &lt;=500m, ñaát caáp I.</v>
          </cell>
          <cell r="D867" t="str">
            <v>100m³</v>
          </cell>
          <cell r="H867">
            <v>414499</v>
          </cell>
        </row>
        <row r="868">
          <cell r="B868" t="str">
            <v>AB.41222</v>
          </cell>
          <cell r="C868" t="str">
            <v>Vaän chuyeån ñaát baèng oâ toâ töï ñoå 7 taán trong phaïm vi &gt;300 ñeán&lt;=500m, ñaát caáp II.</v>
          </cell>
          <cell r="D868" t="str">
            <v>100m³</v>
          </cell>
          <cell r="H868">
            <v>479226</v>
          </cell>
        </row>
        <row r="869">
          <cell r="B869" t="str">
            <v>AB.41223</v>
          </cell>
          <cell r="C869" t="str">
            <v>Vaän chuyeån ñaát baèng oâ toâ töï ñoå 7 taán trong phaïm vi &gt;300 ñeán &lt;=500m, ñaát caáp III.</v>
          </cell>
          <cell r="D869" t="str">
            <v>100m³</v>
          </cell>
          <cell r="H869">
            <v>535239</v>
          </cell>
        </row>
        <row r="870">
          <cell r="B870" t="str">
            <v>AB.41224</v>
          </cell>
          <cell r="C870" t="str">
            <v>Vaän chuyeån ñaát baèng oâ toâ töï ñoå 7 taán trong phaïm vi &gt;300 ñeán &lt;=500m, ñaát caáp IV.</v>
          </cell>
          <cell r="D870" t="str">
            <v>100m³</v>
          </cell>
          <cell r="H870">
            <v>578805</v>
          </cell>
        </row>
        <row r="871">
          <cell r="B871" t="str">
            <v>AB.41231</v>
          </cell>
          <cell r="C871" t="str">
            <v>Vaän chuyeån ñaát baèng oâ toâ töï ñoå 10 taán trong phaïm vi &gt;300 ñeán &lt;=500m, ñaát caáp I.</v>
          </cell>
          <cell r="D871" t="str">
            <v>100m³</v>
          </cell>
          <cell r="H871">
            <v>398932</v>
          </cell>
        </row>
        <row r="872">
          <cell r="B872" t="str">
            <v>AB.41232</v>
          </cell>
          <cell r="C872" t="str">
            <v>Vaän chuyeån ñaát baèng oâ toâ töï ñoå 10 taán trong phaïm vi &gt;300 ñeán &lt;=500m, ñaát caáp II.</v>
          </cell>
          <cell r="D872" t="str">
            <v>100m³</v>
          </cell>
          <cell r="H872">
            <v>445302</v>
          </cell>
        </row>
        <row r="873">
          <cell r="B873" t="str">
            <v>AB.41233</v>
          </cell>
          <cell r="C873" t="str">
            <v>Vaän chuyeån ñaát baèng oâ toâ töï ñoå 10 taán trong phaïm vi &gt;300 ñeán &lt;=500m, ñaát caáp III.</v>
          </cell>
          <cell r="D873" t="str">
            <v>100m³</v>
          </cell>
          <cell r="H873">
            <v>485784</v>
          </cell>
        </row>
        <row r="874">
          <cell r="B874" t="str">
            <v>AB.41234</v>
          </cell>
          <cell r="C874" t="str">
            <v>Vaän chuyeån ñaát baèng oâ toâ töï ñoå 10 taán trong phaïm vi &gt;300 ñeán &lt;=500m, ñaát caáp IV.</v>
          </cell>
          <cell r="D874" t="str">
            <v>100m³</v>
          </cell>
          <cell r="H874">
            <v>529946</v>
          </cell>
        </row>
        <row r="875">
          <cell r="B875" t="str">
            <v>AB.41241</v>
          </cell>
          <cell r="C875" t="str">
            <v>Vaän chuyeån ñaát baèng oâ toâ töï ñoå 12 taán trong phaïm vi &gt;300 ñeán &lt;=500m, ñaát caáp I.</v>
          </cell>
          <cell r="D875" t="str">
            <v>100m³</v>
          </cell>
          <cell r="H875">
            <v>386054</v>
          </cell>
        </row>
        <row r="876">
          <cell r="B876" t="str">
            <v>AB.41242</v>
          </cell>
          <cell r="C876" t="str">
            <v>Vaän chuyeån ñaát baèng oâ toâ töï ñoå 12 taán trong phaïm vi &gt;300 ñeán &lt;=500m, ñaát caáp II.</v>
          </cell>
          <cell r="D876" t="str">
            <v>100m³</v>
          </cell>
          <cell r="H876">
            <v>431282</v>
          </cell>
        </row>
        <row r="877">
          <cell r="B877" t="str">
            <v>AB.41243</v>
          </cell>
          <cell r="C877" t="str">
            <v>Vaän chuyeån ñaát baèng oâ toâ töï ñoå 12 taán trong phaïm vi &gt;300 ñeán &lt;=500m, ñaát caáp III.</v>
          </cell>
          <cell r="D877" t="str">
            <v>100m³</v>
          </cell>
          <cell r="H877">
            <v>484586</v>
          </cell>
        </row>
        <row r="878">
          <cell r="B878" t="str">
            <v>AB.41244</v>
          </cell>
          <cell r="C878" t="str">
            <v>Vaän chuyeån ñaát baèng oâ toâ töï ñoå 12 taán trong phaïm vi &gt;300 ñeán &lt;=500m, ñaát caáp IV.</v>
          </cell>
          <cell r="D878" t="str">
            <v>100m³</v>
          </cell>
          <cell r="H878">
            <v>524969</v>
          </cell>
        </row>
        <row r="879">
          <cell r="B879" t="str">
            <v>AB.41251</v>
          </cell>
          <cell r="C879" t="str">
            <v>Vaän chuyeån ñaát baèng oâ toâ töï ñoå 22 taán trong phaïm vi &gt;300 ñeán &lt;=500m, ñaát caáp I.</v>
          </cell>
          <cell r="D879" t="str">
            <v>100m³</v>
          </cell>
          <cell r="H879">
            <v>315636</v>
          </cell>
        </row>
        <row r="880">
          <cell r="B880" t="str">
            <v>AB.41252</v>
          </cell>
          <cell r="C880" t="str">
            <v>Vaän chuyeån ñaát baèng oâ toâ töï ñoå 22 taán trong phaïm vi &gt;300 ñeán &lt;=500m, ñaát caáp II.</v>
          </cell>
          <cell r="D880" t="str">
            <v>100m³</v>
          </cell>
          <cell r="H880">
            <v>353984</v>
          </cell>
        </row>
        <row r="881">
          <cell r="B881" t="str">
            <v>AB.41253</v>
          </cell>
          <cell r="C881" t="str">
            <v>Vaän chuyeån ñaát baèng oâ toâ töï ñoå 22 taán trong phaïm vi &gt;300 ñeán &lt;=500m, ñaát caáp III.</v>
          </cell>
          <cell r="D881" t="str">
            <v>100m³</v>
          </cell>
          <cell r="H881">
            <v>403149</v>
          </cell>
        </row>
        <row r="882">
          <cell r="B882" t="str">
            <v>AB.41254</v>
          </cell>
          <cell r="C882" t="str">
            <v>Vaän chuyeån ñaát baèng oâ toâ töï ñoå 22 taán trong phaïm vi &gt;300 ñeán &lt;=500m, ñaát caáp IV.</v>
          </cell>
          <cell r="D882" t="str">
            <v>100m³</v>
          </cell>
          <cell r="H882">
            <v>432648</v>
          </cell>
        </row>
        <row r="883">
          <cell r="B883" t="str">
            <v>AB.41261</v>
          </cell>
          <cell r="C883" t="str">
            <v>Vaän chuyeån ñaát baèng oâ toâ töï ñoå 27 taán trong phaïm vi &gt;300 ñeán &lt;=500m, ñaát caáp I.</v>
          </cell>
          <cell r="D883" t="str">
            <v>100m³</v>
          </cell>
          <cell r="H883">
            <v>322263</v>
          </cell>
        </row>
        <row r="884">
          <cell r="B884" t="str">
            <v>AB.41262</v>
          </cell>
          <cell r="C884" t="str">
            <v>Vaän chuyeån ñaát baèng oâ toâ töï ñoå 27 taán trong phaïm vi &gt;300 ñeán &lt;=500m, ñaát caáp II.</v>
          </cell>
          <cell r="D884" t="str">
            <v>100m³</v>
          </cell>
          <cell r="H884">
            <v>356120</v>
          </cell>
        </row>
        <row r="885">
          <cell r="B885" t="str">
            <v>AB.41263</v>
          </cell>
          <cell r="C885" t="str">
            <v>Vaän chuyeån ñaát baèng oâ toâ töï ñoå 27 taán trong phaïm vi &gt;300 ñeán&lt;=500m, ñaát caáp III.</v>
          </cell>
          <cell r="D885" t="str">
            <v>100m³</v>
          </cell>
          <cell r="H885">
            <v>447657</v>
          </cell>
        </row>
        <row r="886">
          <cell r="B886" t="str">
            <v>AB.41264</v>
          </cell>
          <cell r="C886" t="str">
            <v>Vaän chuyeån ñaát baèng oâ toâ töï ñoå 27 taán trong phaïm vi &gt;300 ñeán &lt;=500m, ñaát caáp IV.</v>
          </cell>
          <cell r="D886" t="str">
            <v>100m³</v>
          </cell>
          <cell r="H886">
            <v>470228</v>
          </cell>
        </row>
        <row r="887">
          <cell r="B887" t="str">
            <v>AB.41311</v>
          </cell>
          <cell r="C887" t="str">
            <v>Vaän chuyeån ñaát baèng oâ toâ töï ñoå 5 taán trong phaïm vi &gt;500 ñeán &lt;=700m, ñaát caáp I.</v>
          </cell>
          <cell r="D887" t="str">
            <v>100m³</v>
          </cell>
          <cell r="H887">
            <v>412957</v>
          </cell>
        </row>
        <row r="888">
          <cell r="B888" t="str">
            <v>AB.41312</v>
          </cell>
          <cell r="C888" t="str">
            <v>Vaän chuyeån ñaát baèng oâ toâ töï ñoå 5 taán trong phaïm vi &gt;500 ñeán &lt;=700m, ñaát caáp II.</v>
          </cell>
          <cell r="D888" t="str">
            <v>100m³</v>
          </cell>
          <cell r="H888">
            <v>481494</v>
          </cell>
        </row>
        <row r="889">
          <cell r="B889" t="str">
            <v>AB.41313</v>
          </cell>
          <cell r="C889" t="str">
            <v>Vaän chuyeån ñaát baèng oâ toâ töï ñoå 5 taán trong phaïm vi &gt;500 ñeán &lt;=700m, ñaát caáp III.</v>
          </cell>
          <cell r="D889" t="str">
            <v>100m³</v>
          </cell>
          <cell r="H889">
            <v>563911</v>
          </cell>
        </row>
        <row r="890">
          <cell r="B890" t="str">
            <v>AB.41314</v>
          </cell>
          <cell r="C890" t="str">
            <v>Vaän chuyeån ñaát baèng oâ toâ töï ñoå 5 taán trong phaïm vi &gt;500 ñeán &lt;=700m, ñaát caáp IV.</v>
          </cell>
          <cell r="D890" t="str">
            <v>100m³</v>
          </cell>
          <cell r="H890">
            <v>619435</v>
          </cell>
        </row>
        <row r="891">
          <cell r="B891" t="str">
            <v>AB.41321</v>
          </cell>
          <cell r="C891" t="str">
            <v>Vaän chuyeån ñaát baèng oâ toâ töï ñoå 7 taán trong phaïm vi &gt;500 ñeán &lt;=700m, ñaát caáp I.</v>
          </cell>
          <cell r="D891" t="str">
            <v>100m³</v>
          </cell>
          <cell r="H891">
            <v>461177</v>
          </cell>
        </row>
        <row r="892">
          <cell r="B892" t="str">
            <v>AB.41322</v>
          </cell>
          <cell r="C892" t="str">
            <v>Vaän chuyeån ñaát baèng oâ toâ töï ñoå 7 taán trong phaïm vi &gt;500 ñeán &lt;=700m, ñaát caáp II.</v>
          </cell>
          <cell r="D892" t="str">
            <v>100m³</v>
          </cell>
          <cell r="H892">
            <v>541463</v>
          </cell>
        </row>
        <row r="893">
          <cell r="B893" t="str">
            <v>AB.41323</v>
          </cell>
          <cell r="C893" t="str">
            <v>Vaän chuyeån ñaát baèng oâ toâ töï ñoå 7 taán trong phaïm vi &gt;500 ñeán &lt;=700m, ñaát caáp III.</v>
          </cell>
          <cell r="D893" t="str">
            <v>100m³</v>
          </cell>
          <cell r="H893">
            <v>622371</v>
          </cell>
        </row>
        <row r="894">
          <cell r="B894" t="str">
            <v>AB.41324</v>
          </cell>
          <cell r="C894" t="str">
            <v>Vaän chuyeån ñaát baèng oâ toâ töï ñoå 7 taán trong phaïm vi &gt;500 ñeán&lt;=700m, ñaát caáp IV.</v>
          </cell>
          <cell r="D894" t="str">
            <v>100m³</v>
          </cell>
          <cell r="H894">
            <v>665937</v>
          </cell>
        </row>
        <row r="895">
          <cell r="B895" t="str">
            <v>AB.41331</v>
          </cell>
          <cell r="C895" t="str">
            <v>Vaän chuyeån ñaát baèng oâ toâ töï ñoå 10 taán trong phaïm vi &gt;500 ñeán &lt;=700m, ñaát caáp I.</v>
          </cell>
          <cell r="D895" t="str">
            <v>100m³</v>
          </cell>
          <cell r="H895">
            <v>438677</v>
          </cell>
        </row>
        <row r="896">
          <cell r="B896" t="str">
            <v>AB.41332</v>
          </cell>
          <cell r="C896" t="str">
            <v>Vaän chuyeån ñaát baèng oâ toâ töï ñoå 10 taán trong phaïm vi &gt;500 ñeán &lt;=700m, ñaát caáp II.</v>
          </cell>
          <cell r="D896" t="str">
            <v>100m³</v>
          </cell>
          <cell r="H896">
            <v>490200</v>
          </cell>
        </row>
        <row r="897">
          <cell r="B897" t="str">
            <v>AB.41333</v>
          </cell>
          <cell r="C897" t="str">
            <v>Vaän chuyeån ñaát baèng oâ toâ töï ñoå 10 taán trong phaïm vi &gt;500 ñeán&lt;=700m, ñaát caáp III.</v>
          </cell>
          <cell r="D897" t="str">
            <v>100m³</v>
          </cell>
          <cell r="H897">
            <v>537306</v>
          </cell>
        </row>
        <row r="898">
          <cell r="B898" t="str">
            <v>AB.41334</v>
          </cell>
          <cell r="C898" t="str">
            <v>Vaän chuyeån ñaát baèng oâ toâ töï ñoå 10 taán trong phaïm vi &gt;500 ñeán &lt;=700m, ñaát caáp IV.</v>
          </cell>
          <cell r="D898" t="str">
            <v>100m³</v>
          </cell>
          <cell r="H898">
            <v>588829</v>
          </cell>
        </row>
        <row r="899">
          <cell r="B899" t="str">
            <v>AB.41341</v>
          </cell>
          <cell r="C899" t="str">
            <v>Vaän chuyeån ñaát baèng oâ toâ töï ñoå 12 taán trong phaïm vi &gt;500 ñeán &lt;=700m, ñaát caáp I.</v>
          </cell>
          <cell r="D899" t="str">
            <v>100m³</v>
          </cell>
          <cell r="H899">
            <v>432897</v>
          </cell>
        </row>
        <row r="900">
          <cell r="B900" t="str">
            <v>AB.41342</v>
          </cell>
          <cell r="C900" t="str">
            <v>Vaän chuyeån ñaát baèng oâ toâ töï ñoå 12 taán trong phaïm vi &gt;500 ñeán &lt;=700m, ñaát caáp II.</v>
          </cell>
          <cell r="D900" t="str">
            <v>100m³</v>
          </cell>
          <cell r="H900">
            <v>469241</v>
          </cell>
        </row>
        <row r="901">
          <cell r="B901" t="str">
            <v>AB.41343</v>
          </cell>
          <cell r="C901" t="str">
            <v>Vaän chuyeån ñaát baèng oâ toâ töï ñoå 12 taán trong phaïm vi &gt;500 ñeán &lt;=700m, ñaát caáp III.</v>
          </cell>
          <cell r="D901" t="str">
            <v>100m³</v>
          </cell>
          <cell r="H901">
            <v>541121</v>
          </cell>
        </row>
        <row r="902">
          <cell r="B902" t="str">
            <v>AB.41344</v>
          </cell>
          <cell r="C902" t="str">
            <v>Vaän chuyeån ñaát baèng oâ toâ töï ñoå 12 taán trong phaïm vi &gt;500 ñeán &lt;=700m, ñaát caáp IV.</v>
          </cell>
          <cell r="D902" t="str">
            <v>100m³</v>
          </cell>
          <cell r="H902">
            <v>589580</v>
          </cell>
        </row>
        <row r="903">
          <cell r="B903" t="str">
            <v>AB.41351</v>
          </cell>
          <cell r="C903" t="str">
            <v>Vaän chuyeån ñaát baèng oâ toâ töï ñoå 22 taán trong phaïm vi &gt;500 ñeán &lt;=700m, ñaát caáp I.</v>
          </cell>
          <cell r="D903" t="str">
            <v>100m³</v>
          </cell>
          <cell r="H903">
            <v>335302</v>
          </cell>
        </row>
        <row r="904">
          <cell r="B904" t="str">
            <v>AB.41352</v>
          </cell>
          <cell r="C904" t="str">
            <v>Vaän chuyeån ñaát baèng oâ toâ töï ñoå 22 taán trong phaïm vi &gt;500 ñeán &lt;=700m, ñaát caáp II.</v>
          </cell>
          <cell r="D904" t="str">
            <v>100m³</v>
          </cell>
          <cell r="H904">
            <v>375617</v>
          </cell>
        </row>
        <row r="905">
          <cell r="B905" t="str">
            <v>AB.41353</v>
          </cell>
          <cell r="C905" t="str">
            <v>Vaän chuyeån ñaát baèng oâ toâ töï ñoå 22 taán trong phaïm vi &gt;500 ñeán &lt;=700m, ñaát caáp III.</v>
          </cell>
          <cell r="D905" t="str">
            <v>100m³</v>
          </cell>
          <cell r="H905">
            <v>440514</v>
          </cell>
        </row>
        <row r="906">
          <cell r="B906" t="str">
            <v>AB.41354</v>
          </cell>
          <cell r="C906" t="str">
            <v>Vaän chuyeån ñaát baèng oâ toâ töï ñoå 22 taán trong phaïm vi &gt;500 ñeán &lt;=700m, ñaát caáp IV.</v>
          </cell>
          <cell r="D906" t="str">
            <v>100m³</v>
          </cell>
          <cell r="H906">
            <v>479846</v>
          </cell>
        </row>
        <row r="907">
          <cell r="B907" t="str">
            <v>AB.41361</v>
          </cell>
          <cell r="C907" t="str">
            <v>Vaän chuyeån ñaát baèng oâ toâ töï ñoå 27 taán trong phaïm vi &gt;500 ñeán &lt;=700m, ñaát caáp I.</v>
          </cell>
          <cell r="D907" t="str">
            <v>100m³</v>
          </cell>
          <cell r="H907">
            <v>353612</v>
          </cell>
        </row>
        <row r="908">
          <cell r="B908" t="str">
            <v>AB.41362</v>
          </cell>
          <cell r="C908" t="str">
            <v>Vaän chuyeån ñaát baèng oâ toâ töï ñoå 27 taán trong phaïm vi &gt;500 ñeán &lt;=700m, ñaát caáp II.</v>
          </cell>
          <cell r="D908" t="str">
            <v>100m³</v>
          </cell>
          <cell r="H908">
            <v>386214</v>
          </cell>
        </row>
        <row r="909">
          <cell r="B909" t="str">
            <v>AB.41363</v>
          </cell>
          <cell r="C909" t="str">
            <v>Vaän chuyeån ñaát baèng oâ toâ töï ñoå 27 taán trong phaïm vi &gt;500 ñeán &lt;=700m, ñaát caáp III.</v>
          </cell>
          <cell r="D909" t="str">
            <v>100m³</v>
          </cell>
          <cell r="H909">
            <v>536687</v>
          </cell>
        </row>
        <row r="910">
          <cell r="B910" t="str">
            <v>AB.41364</v>
          </cell>
          <cell r="C910" t="str">
            <v>Vaän chuyeån ñaát baèng oâ toâ töï ñoå 27 taán trong phaïm vi &gt;500 ñeán &lt;=700m, ñaát caáp IV.</v>
          </cell>
          <cell r="D910" t="str">
            <v>100m³</v>
          </cell>
          <cell r="H910">
            <v>563020</v>
          </cell>
        </row>
        <row r="911">
          <cell r="B911" t="str">
            <v>AB.41411</v>
          </cell>
          <cell r="C911" t="str">
            <v>Vaän chuyeån ñaát baèng oâ toâ töï ñoå 5 taán trong phaïm vi &gt;700 ñeán &lt;=1000m, ñaát caáp I.</v>
          </cell>
          <cell r="D911" t="str">
            <v>100m³</v>
          </cell>
          <cell r="H911">
            <v>481927</v>
          </cell>
        </row>
        <row r="912">
          <cell r="B912" t="str">
            <v>AB.41412</v>
          </cell>
          <cell r="C912" t="str">
            <v>Vaän chuyeån ñaát baèng oâ toâ töï ñoå 5 taán trong phaïm vi &gt;700 ñeán &lt;=1000m, ñaát caáp II.</v>
          </cell>
          <cell r="D912" t="str">
            <v>100m³</v>
          </cell>
          <cell r="H912">
            <v>576925</v>
          </cell>
        </row>
        <row r="913">
          <cell r="B913" t="str">
            <v>AB.41413</v>
          </cell>
          <cell r="C913" t="str">
            <v>Vaän chuyeån ñaát baèng oâ toâ töï ñoå 5 taán trong phaïm vi &gt;700 ñeán &lt;=1000m, ñaát caáp III.</v>
          </cell>
          <cell r="D913" t="str">
            <v>100m³</v>
          </cell>
          <cell r="H913">
            <v>694045</v>
          </cell>
        </row>
        <row r="914">
          <cell r="B914" t="str">
            <v>AB.41414</v>
          </cell>
          <cell r="C914" t="str">
            <v>Vaän chuyeån ñaát baèng oâ toâ töï ñoå 5 taán trong phaïm vi &gt;700 ñeán &lt;=1000m, ñaát caáp IV.</v>
          </cell>
          <cell r="D914" t="str">
            <v>100m³</v>
          </cell>
          <cell r="H914">
            <v>737423</v>
          </cell>
        </row>
        <row r="915">
          <cell r="B915" t="str">
            <v>AB.41421</v>
          </cell>
          <cell r="C915" t="str">
            <v>Vaän chuyeån ñaát baèng oâ toâ töï ñoå 7 taán trong phaïm vi &gt;700 ñeán &lt;=1000m, ñaát caáp I.</v>
          </cell>
          <cell r="D915" t="str">
            <v>100m³</v>
          </cell>
          <cell r="H915">
            <v>530260</v>
          </cell>
        </row>
        <row r="916">
          <cell r="B916" t="str">
            <v>AB.41422</v>
          </cell>
          <cell r="C916" t="str">
            <v>Vaän chuyeån ñaát baèng oâ toâ töï ñoå 7 taán trong phaïm vi &gt;700 ñeán &lt;=1000m, ñaát caáp II.</v>
          </cell>
          <cell r="D916" t="str">
            <v>100m³</v>
          </cell>
          <cell r="H916">
            <v>622371</v>
          </cell>
        </row>
        <row r="917">
          <cell r="B917" t="str">
            <v>AB.41423</v>
          </cell>
          <cell r="C917" t="str">
            <v>Vaän chuyeån ñaát baèng oâ toâ töï ñoå 7 taán trong phaïm vi &gt;700 ñeán &lt;=1000m, ñaát caáp III.</v>
          </cell>
          <cell r="D917" t="str">
            <v>100m³</v>
          </cell>
          <cell r="H917">
            <v>746845</v>
          </cell>
        </row>
        <row r="918">
          <cell r="B918" t="str">
            <v>AB.41424</v>
          </cell>
          <cell r="C918" t="str">
            <v>Vaän chuyeån ñaát baèng oâ toâ töï ñoå 7 taán trong phaïm vi &gt;700 ñeán &lt;=1000m, ñaát caáp IV.</v>
          </cell>
          <cell r="D918" t="str">
            <v>100m³</v>
          </cell>
          <cell r="H918">
            <v>796635</v>
          </cell>
        </row>
        <row r="919">
          <cell r="B919" t="str">
            <v>AB.41431</v>
          </cell>
          <cell r="C919" t="str">
            <v>Vaän chuyeån ñaát baèng oâ toâ töï ñoå 10 taán trong phaïm vi &gt;700 ñeán &lt;=1000m, ñaát caáp I.</v>
          </cell>
          <cell r="D919" t="str">
            <v>100m³</v>
          </cell>
          <cell r="H919">
            <v>504185</v>
          </cell>
        </row>
        <row r="920">
          <cell r="B920" t="str">
            <v>AB.41432</v>
          </cell>
          <cell r="C920" t="str">
            <v>Vaän chuyeån ñaát baèng oâ toâ töï ñoå 10 taán trong phaïm vi &gt;700 ñeán &lt;=1000m, ñaát caáp II.</v>
          </cell>
          <cell r="D920" t="str">
            <v>100m³</v>
          </cell>
          <cell r="H920">
            <v>566748</v>
          </cell>
        </row>
        <row r="921">
          <cell r="B921" t="str">
            <v>AB.41433</v>
          </cell>
          <cell r="C921" t="str">
            <v>Vaän chuyeån ñaát baèng oâ toâ töï ñoå 10 taán trong phaïm vi &gt;700 ñeán &lt;=1000m, ñaát caáp III.</v>
          </cell>
          <cell r="D921" t="str">
            <v>100m³</v>
          </cell>
          <cell r="H921">
            <v>618270</v>
          </cell>
        </row>
        <row r="922">
          <cell r="B922" t="str">
            <v>AB.41434</v>
          </cell>
          <cell r="C922" t="str">
            <v>Vaän chuyeån ñaát baèng oâ toâ töï ñoå 10 taán trong phaïm vi &gt;700 ñeán &lt;=1000m, ñaát caáp IV.</v>
          </cell>
          <cell r="D922" t="str">
            <v>100m³</v>
          </cell>
          <cell r="H922">
            <v>677153</v>
          </cell>
        </row>
        <row r="923">
          <cell r="B923" t="str">
            <v>AB.41441</v>
          </cell>
          <cell r="C923" t="str">
            <v>Vaän chuyeån ñaát baèng oâ toâ töï ñoå 12 taán trong phaïm vi &gt;700 ñeán &lt;=1000m, ñaát caáp I.</v>
          </cell>
          <cell r="D923" t="str">
            <v>100m³</v>
          </cell>
          <cell r="H923">
            <v>492663</v>
          </cell>
        </row>
        <row r="924">
          <cell r="B924" t="str">
            <v>AB.41442</v>
          </cell>
          <cell r="C924" t="str">
            <v>Vaän chuyeån ñaát baèng oâ toâ töï ñoå 12 taán trong phaïm vi &gt;700 ñeán &lt;=1000m, ñaát caáp II.</v>
          </cell>
          <cell r="D924" t="str">
            <v>100m³</v>
          </cell>
          <cell r="H924">
            <v>557274</v>
          </cell>
        </row>
        <row r="925">
          <cell r="B925" t="str">
            <v>AB.41443</v>
          </cell>
          <cell r="C925" t="str">
            <v>Vaän chuyeån ñaát baèng oâ toâ töï ñoå 12 taán trong phaïm vi &gt;700 ñeán &lt;=1000m, ñaát caáp III.</v>
          </cell>
          <cell r="D925" t="str">
            <v>100m³</v>
          </cell>
          <cell r="H925">
            <v>621886</v>
          </cell>
        </row>
        <row r="926">
          <cell r="B926" t="str">
            <v>AB.41444</v>
          </cell>
          <cell r="C926" t="str">
            <v>Vaän chuyeån ñaát baèng oâ toâ töï ñoå 12 taán trong phaïm vi &gt;700 ñeán &lt;=1000m, ñaát caáp IV.</v>
          </cell>
          <cell r="D926" t="str">
            <v>100m³</v>
          </cell>
          <cell r="H926">
            <v>678421</v>
          </cell>
        </row>
        <row r="927">
          <cell r="B927" t="str">
            <v>AB.41451</v>
          </cell>
          <cell r="C927" t="str">
            <v>Vaän chuyeån ñaát baèng oâ toâ töï ñoå 22 taán trong phaïm vi &gt;700 ñeán &lt;=1000m, ñaát caáp I.</v>
          </cell>
          <cell r="D927" t="str">
            <v>100m³</v>
          </cell>
          <cell r="H927">
            <v>406099</v>
          </cell>
        </row>
        <row r="928">
          <cell r="B928" t="str">
            <v>AB.41452</v>
          </cell>
          <cell r="C928" t="str">
            <v>Vaän chuyeån ñaát baèng oâ toâ töï ñoå 22 taán trong phaïm vi &gt;700 ñeán &lt;=1000m, ñaát caáp II.</v>
          </cell>
          <cell r="D928" t="str">
            <v>100m³</v>
          </cell>
          <cell r="H928">
            <v>453297</v>
          </cell>
        </row>
        <row r="929">
          <cell r="B929" t="str">
            <v>AB.41453</v>
          </cell>
          <cell r="C929" t="str">
            <v>Vaän chuyeån ñaát baèng oâ toâ töï ñoå 22 taán trong phaïm vi &gt;700 ñeán &lt;=1000m, ñaát caáp III.</v>
          </cell>
          <cell r="D929" t="str">
            <v>100m³</v>
          </cell>
          <cell r="H929">
            <v>540810</v>
          </cell>
        </row>
        <row r="930">
          <cell r="B930" t="str">
            <v>AB.41454</v>
          </cell>
          <cell r="C930" t="str">
            <v>Vaän chuyeån ñaát baèng oâ toâ töï ñoå 22 taán trong phaïm vi &gt;700 ñeán &lt;=1000m, ñaát caáp IV.</v>
          </cell>
          <cell r="D930" t="str">
            <v>100m³</v>
          </cell>
          <cell r="H930">
            <v>552609</v>
          </cell>
        </row>
        <row r="931">
          <cell r="B931" t="str">
            <v>AB.41461</v>
          </cell>
          <cell r="C931" t="str">
            <v>Vaän chuyeån ñaát baèng oâ toâ töï ñoå 27 taán trong phaïm vi &gt;700 ñeán &lt;=1000m, ñaát caáp I.</v>
          </cell>
          <cell r="D931" t="str">
            <v>100m³</v>
          </cell>
          <cell r="H931">
            <v>418817</v>
          </cell>
        </row>
        <row r="932">
          <cell r="B932" t="str">
            <v>AB.41462</v>
          </cell>
          <cell r="C932" t="str">
            <v>Vaän chuyeån ñaát baèng oâ toâ töï ñoå 27 taán trong phaïm vi &gt;700 ñeán &lt;=1000m, ñaát caáp II.</v>
          </cell>
          <cell r="D932" t="str">
            <v>100m³</v>
          </cell>
          <cell r="H932">
            <v>501577</v>
          </cell>
        </row>
        <row r="933">
          <cell r="B933" t="str">
            <v>AB.41463</v>
          </cell>
          <cell r="C933" t="str">
            <v>Vaän chuyeån ñaát baèng oâ toâ töï ñoå 27 taán trong phaïm vi &gt;700 ñeán &lt;=1000m, ñaát caáp III.</v>
          </cell>
          <cell r="D933" t="str">
            <v>100m³</v>
          </cell>
          <cell r="H933">
            <v>588099</v>
          </cell>
        </row>
        <row r="934">
          <cell r="B934" t="str">
            <v>AB.41464</v>
          </cell>
          <cell r="C934" t="str">
            <v>Vaän chuyeån ñaát baèng oâ toâ töï ñoå 27 taán trong phaïm vi &gt;700 ñeán &lt;=1000m, ñaát caáp IV.</v>
          </cell>
          <cell r="D934" t="str">
            <v>100m³</v>
          </cell>
          <cell r="H934">
            <v>645780</v>
          </cell>
        </row>
        <row r="935">
          <cell r="B935" t="str">
            <v>AB.42111</v>
          </cell>
          <cell r="C935" t="str">
            <v>Vaän chuyeån tieáp 1000m baèng oâ toâ töï ñoå 5 taán, cöï ly &lt;=2km, ñaát caáp I.</v>
          </cell>
          <cell r="D935" t="str">
            <v>100m³/km</v>
          </cell>
          <cell r="H935">
            <v>286293</v>
          </cell>
        </row>
        <row r="936">
          <cell r="B936" t="str">
            <v>AB.42112</v>
          </cell>
          <cell r="C936" t="str">
            <v>Vaän chuyeån tieáp 1000m baèng oâ toâ töï ñoå 5 taán, cöï ly &lt;=2km, ñaát caáp II.</v>
          </cell>
          <cell r="D936" t="str">
            <v>100m³/km</v>
          </cell>
          <cell r="H936">
            <v>312320</v>
          </cell>
        </row>
        <row r="937">
          <cell r="B937" t="str">
            <v>AB.42113</v>
          </cell>
          <cell r="C937" t="str">
            <v>Vaän chuyeån tieáp 1000m baèng oâ toâ töï ñoå 5 taán, cöï ly &lt;=2km, ñaát caáp III.</v>
          </cell>
          <cell r="D937" t="str">
            <v>100m³/km</v>
          </cell>
          <cell r="H937">
            <v>373049</v>
          </cell>
        </row>
        <row r="938">
          <cell r="B938" t="str">
            <v>AB.42114</v>
          </cell>
          <cell r="C938" t="str">
            <v>Vaän chuyeån tieáp 1000m baèng oâ toâ töï ñoå 5 taán, cöï ly &lt;=2km, ñaát caáp IV.</v>
          </cell>
          <cell r="D938" t="str">
            <v>100m³/km</v>
          </cell>
          <cell r="H938">
            <v>381725</v>
          </cell>
        </row>
        <row r="939">
          <cell r="B939" t="str">
            <v>AB.42121</v>
          </cell>
          <cell r="C939" t="str">
            <v>Vaän chuyeån tieáp 1000m baèng oâ toâ töï ñoå 7 taán, cöï ly &lt;=2km, ñaát caáp I.</v>
          </cell>
          <cell r="D939" t="str">
            <v>100m³/km</v>
          </cell>
          <cell r="H939">
            <v>267620</v>
          </cell>
        </row>
        <row r="940">
          <cell r="B940" t="str">
            <v>AB.42122</v>
          </cell>
          <cell r="C940" t="str">
            <v>Vaän chuyeån tieáp 1000m baèng oâ toâ töï ñoå 7 taán, cöï ly &lt;=2km, ñaát caáp II.</v>
          </cell>
          <cell r="D940" t="str">
            <v>100m³/km</v>
          </cell>
          <cell r="H940">
            <v>280067</v>
          </cell>
        </row>
        <row r="941">
          <cell r="B941" t="str">
            <v>AB.42123</v>
          </cell>
          <cell r="C941" t="str">
            <v>Vaän chuyeån tieáp 1000m baèng oâ toâ töï ñoå 7 taán, cöï ly &lt;=2km, ñaát caáp III.</v>
          </cell>
          <cell r="D941" t="str">
            <v>100m³/km</v>
          </cell>
          <cell r="H941">
            <v>298738</v>
          </cell>
        </row>
        <row r="942">
          <cell r="B942" t="str">
            <v>AB.42124</v>
          </cell>
          <cell r="C942" t="str">
            <v>Vaän chuyeån tieáp 1000m baèng oâ toâ töï ñoå 7 taán, cöï ly &lt;=2km, ñaát caáp IV.</v>
          </cell>
          <cell r="D942" t="str">
            <v>100m³/km</v>
          </cell>
          <cell r="H942">
            <v>311186</v>
          </cell>
        </row>
        <row r="943">
          <cell r="B943" t="str">
            <v>AB.42131</v>
          </cell>
          <cell r="C943" t="str">
            <v>Vaän chuyeån tieáp 1000m baèng oâ toâ töï ñoå 10 taán, cöï ly &lt;=2km, ñaát caáp I.</v>
          </cell>
          <cell r="D943" t="str">
            <v>100m³/km</v>
          </cell>
          <cell r="H943">
            <v>220811</v>
          </cell>
        </row>
        <row r="944">
          <cell r="B944" t="str">
            <v>AB.42132</v>
          </cell>
          <cell r="C944" t="str">
            <v>Vaän chuyeån tieáp 1000m baèng oâ toâ töï ñoå 10 taán, cöï ly &lt;=2km, ñaát caáp II.</v>
          </cell>
          <cell r="D944" t="str">
            <v>100m³/km</v>
          </cell>
          <cell r="H944">
            <v>250252</v>
          </cell>
        </row>
        <row r="945">
          <cell r="B945" t="str">
            <v>AB.42133</v>
          </cell>
          <cell r="C945" t="str">
            <v>Vaän chuyeån tieáp 1000m baèng oâ toâ töï ñoå 10 taán, cöï ly &lt;=2km, ñaát caáp III.</v>
          </cell>
          <cell r="D945" t="str">
            <v>100m³/km</v>
          </cell>
          <cell r="H945">
            <v>279694</v>
          </cell>
        </row>
        <row r="946">
          <cell r="B946" t="str">
            <v>AB.42134</v>
          </cell>
          <cell r="C946" t="str">
            <v>Vaän chuyeån tieáp 1000m baèng oâ toâ töï ñoå 10 taán, cöï ly &lt;=2km, ñaát caáp IV.</v>
          </cell>
          <cell r="D946" t="str">
            <v>100m³/km</v>
          </cell>
          <cell r="H946">
            <v>309135</v>
          </cell>
        </row>
        <row r="947">
          <cell r="B947" t="str">
            <v>AB.42141</v>
          </cell>
          <cell r="C947" t="str">
            <v>Vaän chuyeån tieáp 1000m baèng oâ toâ töï ñoå 12 taán, cöï ly &lt;=2km, ñaát caáp I.</v>
          </cell>
          <cell r="D947" t="str">
            <v>100m³/km</v>
          </cell>
          <cell r="H947">
            <v>226140</v>
          </cell>
        </row>
        <row r="948">
          <cell r="B948" t="str">
            <v>AB.42142</v>
          </cell>
          <cell r="C948" t="str">
            <v>Vaän chuyeån tieáp 1000m baèng oâ toâ töï ñoå 12 taán, cöï ly &lt;=2km, ñaát caáp II.</v>
          </cell>
          <cell r="D948" t="str">
            <v>100m³/km</v>
          </cell>
          <cell r="H948">
            <v>258446</v>
          </cell>
        </row>
        <row r="949">
          <cell r="B949" t="str">
            <v>AB.42143</v>
          </cell>
          <cell r="C949" t="str">
            <v>Vaän chuyeån tieáp 1000m baèng oâ toâ töï ñoå 12 taán, cöï ly &lt;=2km, ñaát caáp III.</v>
          </cell>
          <cell r="D949" t="str">
            <v>100m³/km</v>
          </cell>
          <cell r="H949">
            <v>290752</v>
          </cell>
        </row>
        <row r="950">
          <cell r="B950" t="str">
            <v>AB.42144</v>
          </cell>
          <cell r="C950" t="str">
            <v>Vaän chuyeån tieáp 1000m baèng oâ toâ töï ñoå 12 taán, cöï ly &lt;=2km, ñaát caáp IV.</v>
          </cell>
          <cell r="D950" t="str">
            <v>100m³/km</v>
          </cell>
          <cell r="H950">
            <v>331134</v>
          </cell>
        </row>
        <row r="951">
          <cell r="B951" t="str">
            <v>AB.42151</v>
          </cell>
          <cell r="C951" t="str">
            <v>Vaän chuyeån tieáp 1000m baèng oâ toâ töï ñoå 22 taán, cöï ly &lt;=2km, ñaát caáp I.</v>
          </cell>
          <cell r="D951" t="str">
            <v>100m³/km</v>
          </cell>
          <cell r="H951">
            <v>183875</v>
          </cell>
        </row>
        <row r="952">
          <cell r="B952" t="str">
            <v>AB.42152</v>
          </cell>
          <cell r="C952" t="str">
            <v>Vaän chuyeån tieáp 1000m baèng oâ toâ töï ñoå 22 taán, cöï ly &lt;=2km, ñaát caáp II.</v>
          </cell>
          <cell r="D952" t="str">
            <v>100m³/km</v>
          </cell>
          <cell r="H952">
            <v>210424</v>
          </cell>
        </row>
        <row r="953">
          <cell r="B953" t="str">
            <v>AB.42153</v>
          </cell>
          <cell r="C953" t="str">
            <v>Vaän chuyeån tieáp 1000m baèng oâ toâ töï ñoå 22 taán, cöï ly &lt;=2km, ñaát caáp III.</v>
          </cell>
          <cell r="D953" t="str">
            <v>100m³/km</v>
          </cell>
          <cell r="H953">
            <v>236973</v>
          </cell>
        </row>
        <row r="954">
          <cell r="B954" t="str">
            <v>AB.42154</v>
          </cell>
          <cell r="C954" t="str">
            <v>Vaän chuyeån tieáp 1000m baèng oâ toâ töï ñoå 22 taán, cöï ly &lt;=2km, ñaát caáp IV.</v>
          </cell>
          <cell r="D954" t="str">
            <v>100m³/km</v>
          </cell>
          <cell r="H954">
            <v>269421</v>
          </cell>
        </row>
        <row r="955">
          <cell r="B955" t="str">
            <v>AB.42161</v>
          </cell>
          <cell r="C955" t="str">
            <v>Vaän chuyeån tieáp 1000m baèng oâ toâ töï ñoå 27 taán, cöï ly &lt;=2km, ñaát caáp I.</v>
          </cell>
          <cell r="D955" t="str">
            <v>100m³/km</v>
          </cell>
          <cell r="H955">
            <v>175552</v>
          </cell>
        </row>
        <row r="956">
          <cell r="B956" t="str">
            <v>AB.42162</v>
          </cell>
          <cell r="C956" t="str">
            <v>Vaän chuyeån tieáp 1000m baèng oâ toâ töï ñoå 27 taán, cöï ly &lt;=2km, ñaát caáp II.</v>
          </cell>
          <cell r="D956" t="str">
            <v>100m³/km</v>
          </cell>
          <cell r="H956">
            <v>200631</v>
          </cell>
        </row>
        <row r="957">
          <cell r="B957" t="str">
            <v>AB.42163</v>
          </cell>
          <cell r="C957" t="str">
            <v>Vaän chuyeån tieáp 1000m baèng oâ toâ töï ñoå 27 taán, cöï ly &lt;=2km, ñaát caáp III.</v>
          </cell>
          <cell r="D957" t="str">
            <v>100m³/km</v>
          </cell>
          <cell r="H957">
            <v>225710</v>
          </cell>
        </row>
        <row r="958">
          <cell r="B958" t="str">
            <v>AB.42164</v>
          </cell>
          <cell r="C958" t="str">
            <v>Vaän chuyeån tieáp 1000m baèng oâ toâ töï ñoå 27 taán, cöï ly &lt;=2km, ñaát caáp IV.</v>
          </cell>
          <cell r="D958" t="str">
            <v>100m³/km</v>
          </cell>
          <cell r="H958">
            <v>257058</v>
          </cell>
        </row>
        <row r="959">
          <cell r="B959" t="str">
            <v>AB.42211</v>
          </cell>
          <cell r="C959" t="str">
            <v>Vaän chuyeån tieáp 1000m baèng oâ toâ töï ñoå 5 taán, cöï ly &gt;2 ñeán &lt;=4km, ñaát caáp I.</v>
          </cell>
          <cell r="D959" t="str">
            <v>100m³/km</v>
          </cell>
          <cell r="H959">
            <v>229902</v>
          </cell>
        </row>
        <row r="960">
          <cell r="B960" t="str">
            <v>AB.42212</v>
          </cell>
          <cell r="C960" t="str">
            <v>Vaän chuyeån tieáp 1000m baèng oâ toâ töï ñoå 5 taán, cöï ly &gt;2 ñeán &lt;=4km, ñaát caáp II.</v>
          </cell>
          <cell r="D960" t="str">
            <v>100m³/km</v>
          </cell>
          <cell r="H960">
            <v>260267</v>
          </cell>
        </row>
        <row r="961">
          <cell r="B961" t="str">
            <v>AB.42213</v>
          </cell>
          <cell r="C961" t="str">
            <v>Vaän chuyeån tieáp 1000m baèng oâ toâ töï ñoå 5 taán, cöï ly &gt;2 ñeán &lt;=4km, ñaát caáp III.</v>
          </cell>
          <cell r="D961" t="str">
            <v>100m³/km</v>
          </cell>
          <cell r="H961">
            <v>286293</v>
          </cell>
        </row>
        <row r="962">
          <cell r="B962" t="str">
            <v>AB.42214</v>
          </cell>
          <cell r="C962" t="str">
            <v>Vaän chuyeån tieáp 1000m baèng oâ toâ töï ñoå 5 taán, cöï ly &gt;2 ñeán &lt;=4km, ñaát caáp IV.</v>
          </cell>
          <cell r="D962" t="str">
            <v>100m³/km</v>
          </cell>
          <cell r="H962">
            <v>316658</v>
          </cell>
        </row>
        <row r="963">
          <cell r="B963" t="str">
            <v>AB.42221</v>
          </cell>
          <cell r="C963" t="str">
            <v>Vaän chuyeån tieáp 1000m baèng oâ toâ töï ñoå 7 taán, cöï ly &gt;2 ñeán&lt;=4km, ñaát caáp I.</v>
          </cell>
          <cell r="D963" t="str">
            <v>100m³/km</v>
          </cell>
          <cell r="H963">
            <v>236501</v>
          </cell>
        </row>
        <row r="964">
          <cell r="B964" t="str">
            <v>AB.42222</v>
          </cell>
          <cell r="C964" t="str">
            <v>Vaän chuyeån tieáp 1000m baèng oâ toâ töï ñoå 7 taán, cöï ly &gt;2 ñeán &lt;=4km, ñaát caáp II.</v>
          </cell>
          <cell r="D964" t="str">
            <v>100m³/km</v>
          </cell>
          <cell r="H964">
            <v>255172</v>
          </cell>
        </row>
        <row r="965">
          <cell r="B965" t="str">
            <v>AB.42223</v>
          </cell>
          <cell r="C965" t="str">
            <v>Vaän chuyeån tieáp 1000m baèng oâ toâ töï ñoå 7 taán, cöï ly &gt;2 ñeán &lt;=4km, ñaát caáp III.</v>
          </cell>
          <cell r="D965" t="str">
            <v>100m³/km</v>
          </cell>
          <cell r="H965">
            <v>261396</v>
          </cell>
        </row>
        <row r="966">
          <cell r="B966" t="str">
            <v>AB.42224</v>
          </cell>
          <cell r="C966" t="str">
            <v>Vaän chuyeån tieáp 1000m baèng oâ toâ töï ñoå 7 taán, cöï ly &gt;2 ñeán &lt;=4km, ñaát caáp IV.</v>
          </cell>
          <cell r="D966" t="str">
            <v>100m³/km</v>
          </cell>
          <cell r="H966">
            <v>286291</v>
          </cell>
        </row>
        <row r="967">
          <cell r="B967" t="str">
            <v>AB.42231</v>
          </cell>
          <cell r="C967" t="str">
            <v>Vaän chuyeån tieáp 1000m baèng oâ toâ töï ñoå 10 taán, cöï ly &gt;2 ñeán &lt;=4km, ñaát caáp I.</v>
          </cell>
          <cell r="D967" t="str">
            <v>100m³/km</v>
          </cell>
          <cell r="H967">
            <v>169288</v>
          </cell>
        </row>
        <row r="968">
          <cell r="B968" t="str">
            <v>AB.42232</v>
          </cell>
          <cell r="C968" t="str">
            <v>Vaän chuyeån tieáp 1000m baèng oâ toâ töï ñoå 10 taán, cöï ly &gt;2 ñeán &lt;=4km, ñaát caáp II.</v>
          </cell>
          <cell r="D968" t="str">
            <v>100m³/km</v>
          </cell>
          <cell r="H968">
            <v>198730</v>
          </cell>
        </row>
        <row r="969">
          <cell r="B969" t="str">
            <v>AB.42233</v>
          </cell>
          <cell r="C969" t="str">
            <v>Vaän chuyeån tieáp 1000m baèng oâ toâ töï ñoå 10 taán, cöï ly &gt;2 ñeán &lt;=4km, ñaát caáp III.</v>
          </cell>
          <cell r="D969" t="str">
            <v>100m³/km</v>
          </cell>
          <cell r="H969">
            <v>220811</v>
          </cell>
        </row>
        <row r="970">
          <cell r="B970" t="str">
            <v>AB.42234</v>
          </cell>
          <cell r="C970" t="str">
            <v>Vaän chuyeån tieáp 1000m baèng oâ toâ töï ñoå 10 taán, cöï ly &gt;2 ñeán &lt;=4km, ñaát caáp IV.</v>
          </cell>
          <cell r="D970" t="str">
            <v>100m³/km</v>
          </cell>
          <cell r="H970">
            <v>250252</v>
          </cell>
        </row>
        <row r="971">
          <cell r="B971" t="str">
            <v>AB.42241</v>
          </cell>
          <cell r="C971" t="str">
            <v>Vaän chuyeån tieáp 1000m baèng oâ toâ töï ñoå 12 taán, cöï ly &gt;2 ñeán &lt;=4km, ñaát caáp I.</v>
          </cell>
          <cell r="D971" t="str">
            <v>100m³/km</v>
          </cell>
          <cell r="H971">
            <v>169605</v>
          </cell>
        </row>
        <row r="972">
          <cell r="B972" t="str">
            <v>AB.42242</v>
          </cell>
          <cell r="C972" t="str">
            <v>Vaän chuyeån tieáp 1000m baèng oâ toâ töï ñoå 12 taán, cöï ly &gt;2 ñeán &lt;=4km, ñaát caáp II.</v>
          </cell>
          <cell r="D972" t="str">
            <v>100m³/km</v>
          </cell>
          <cell r="H972">
            <v>201911</v>
          </cell>
        </row>
        <row r="973">
          <cell r="B973" t="str">
            <v>AB.42243</v>
          </cell>
          <cell r="C973" t="str">
            <v>Vaän chuyeån tieáp 1000m baèng oâ toâ töï ñoå 12 taán, cöï ly &gt;2 ñeán&lt;=4km, ñaát caáp III.</v>
          </cell>
          <cell r="D973" t="str">
            <v>100m³/km</v>
          </cell>
          <cell r="H973">
            <v>226140</v>
          </cell>
        </row>
        <row r="974">
          <cell r="B974" t="str">
            <v>AB.42244</v>
          </cell>
          <cell r="C974" t="str">
            <v>Vaän chuyeån tieáp 1000m baèng oâ toâ töï ñoå 12 taán, cöï ly &gt;2 ñeán &lt;=4km, ñaát caáp IV.</v>
          </cell>
          <cell r="D974" t="str">
            <v>100m³/km</v>
          </cell>
          <cell r="H974">
            <v>266523</v>
          </cell>
        </row>
        <row r="975">
          <cell r="B975" t="str">
            <v>AB.42251</v>
          </cell>
          <cell r="C975" t="str">
            <v>Vaän chuyeån tieáp 1000m baèng oâ toâ töï ñoå 22 taán, cöï ly &gt;2 ñeán &lt;=4km, ñaát caáp I.</v>
          </cell>
          <cell r="D975" t="str">
            <v>100m³/km</v>
          </cell>
          <cell r="H975">
            <v>137661</v>
          </cell>
        </row>
        <row r="976">
          <cell r="B976" t="str">
            <v>AB.42252</v>
          </cell>
          <cell r="C976" t="str">
            <v>Vaän chuyeån tieáp 1000m baèng oâ toâ töï ñoå 22 taán, cöï ly &gt;2 ñeán &lt;=4km, ñaát caáp II.</v>
          </cell>
          <cell r="D976" t="str">
            <v>100m³/km</v>
          </cell>
          <cell r="H976">
            <v>164209</v>
          </cell>
        </row>
        <row r="977">
          <cell r="B977" t="str">
            <v>AB.42253</v>
          </cell>
          <cell r="C977" t="str">
            <v>Vaän chuyeån tieáp 1000m baèng oâ toâ töï ñoå 22 taán, cöï ly &gt;2 ñeán &lt;=4km, ñaát caáp III.</v>
          </cell>
          <cell r="D977" t="str">
            <v>100m³/km</v>
          </cell>
          <cell r="H977">
            <v>183875</v>
          </cell>
        </row>
        <row r="978">
          <cell r="B978" t="str">
            <v>AB.42254</v>
          </cell>
          <cell r="C978" t="str">
            <v>Vaän chuyeån tieáp 1000m baèng oâ toâ töï ñoå 22 taán, cöï ly &gt;2 ñeán&lt;=4km, ñaát caáp IV.</v>
          </cell>
          <cell r="D978" t="str">
            <v>100m³/km</v>
          </cell>
          <cell r="H978">
            <v>217307</v>
          </cell>
        </row>
        <row r="979">
          <cell r="B979" t="str">
            <v>AB.42261</v>
          </cell>
          <cell r="C979" t="str">
            <v>Vaän chuyeån tieáp 1000m baèng oâ toâ töï ñoå 27 taán, cöï ly &gt;2 ñeán &lt;=4km, ñaát caáp I.</v>
          </cell>
          <cell r="D979" t="str">
            <v>100m³/km</v>
          </cell>
          <cell r="H979">
            <v>131664</v>
          </cell>
        </row>
        <row r="980">
          <cell r="B980" t="str">
            <v>AB.42262</v>
          </cell>
          <cell r="C980" t="str">
            <v>Vaän chuyeån tieáp 1000m baèng oâ toâ töï ñoå 27 taán, cöï ly &gt;2 ñeán &lt;=4km, ñaát caáp II.</v>
          </cell>
          <cell r="D980" t="str">
            <v>100m³/km</v>
          </cell>
          <cell r="H980">
            <v>156743</v>
          </cell>
        </row>
        <row r="981">
          <cell r="B981" t="str">
            <v>AB.42263</v>
          </cell>
          <cell r="C981" t="str">
            <v>Vaän chuyeån tieáp 1000m baèng oâ toâ töï ñoå 27 taán, cöï ly &gt;2 ñeán &lt;=4km, ñaát caáp III.</v>
          </cell>
          <cell r="D981" t="str">
            <v>100m³/km</v>
          </cell>
          <cell r="H981">
            <v>175552</v>
          </cell>
        </row>
        <row r="982">
          <cell r="B982" t="str">
            <v>AB.42264</v>
          </cell>
          <cell r="C982" t="str">
            <v>Vaän chuyeån tieáp 1000m baèng oâ toâ töï ñoå 27 taán, cöï ly &gt;2 ñeán &lt;=4km, ñaát caáp IV.</v>
          </cell>
          <cell r="D982" t="str">
            <v>100m³/km</v>
          </cell>
          <cell r="H982">
            <v>206900</v>
          </cell>
        </row>
        <row r="983">
          <cell r="B983" t="str">
            <v>AB.42311</v>
          </cell>
          <cell r="C983" t="str">
            <v>Vaän chuyeån tieáp 1000m baèng oâ toâ töï ñoå 5 taán, cöï ly &gt;4 ñeán &lt;=7km, ñaát caáp I.</v>
          </cell>
          <cell r="D983" t="str">
            <v>100m³/km</v>
          </cell>
          <cell r="H983">
            <v>190862</v>
          </cell>
        </row>
        <row r="984">
          <cell r="B984" t="str">
            <v>AB.42312</v>
          </cell>
          <cell r="C984" t="str">
            <v>Vaän chuyeån tieáp 1000m baèng oâ toâ töï ñoå 5 taán, cöï ly &gt;4 ñeán &lt;=7km, ñaát caáp II.</v>
          </cell>
          <cell r="D984" t="str">
            <v>100m³/km</v>
          </cell>
          <cell r="H984">
            <v>231637</v>
          </cell>
        </row>
        <row r="985">
          <cell r="B985" t="str">
            <v>AB.42313</v>
          </cell>
          <cell r="C985" t="str">
            <v>Vaän chuyeån tieáp 1000m baèng oâ toâ töï ñoå 5 taán, cöï ly &gt;4 ñeán &lt;=7km, ñaát caáp III.</v>
          </cell>
          <cell r="D985" t="str">
            <v>100m³/km</v>
          </cell>
          <cell r="H985">
            <v>252459</v>
          </cell>
        </row>
        <row r="986">
          <cell r="B986" t="str">
            <v>AB.42314</v>
          </cell>
          <cell r="C986" t="str">
            <v>Vaän chuyeån tieáp 1000m baèng oâ toâ töï ñoå 5 taán, cöï ly &gt;4 ñeán &lt;=7km, ñaát caáp IV.</v>
          </cell>
          <cell r="D986" t="str">
            <v>100m³/km</v>
          </cell>
          <cell r="H986">
            <v>286293</v>
          </cell>
        </row>
        <row r="987">
          <cell r="B987" t="str">
            <v>AB.42321</v>
          </cell>
          <cell r="C987" t="str">
            <v>Vaän chuyeån tieáp 1000m baèng oâ toâ töï ñoå 7 taán, cöï ly &gt;4 ñeán &lt;=7km, ñaát caáp I.</v>
          </cell>
          <cell r="D987" t="str">
            <v>100m³/km</v>
          </cell>
          <cell r="H987">
            <v>230277</v>
          </cell>
        </row>
        <row r="988">
          <cell r="B988" t="str">
            <v>AB.42322</v>
          </cell>
          <cell r="C988" t="str">
            <v>Vaän chuyeån tieáp 1000m baèng oâ toâ töï ñoå 7 taán, cöï ly &gt;4 ñeán &lt;=7km, ñaát caáp II.</v>
          </cell>
          <cell r="D988" t="str">
            <v>100m³/km</v>
          </cell>
          <cell r="H988">
            <v>236501</v>
          </cell>
        </row>
        <row r="989">
          <cell r="B989" t="str">
            <v>AB.42323</v>
          </cell>
          <cell r="C989" t="str">
            <v>Vaän chuyeån tieáp 1000m baèng oâ toâ töï ñoå 7 taán, cöï ly &gt;4 ñeán &lt;=7km, ñaát caáp III.</v>
          </cell>
          <cell r="D989" t="str">
            <v>100m³/km</v>
          </cell>
          <cell r="H989">
            <v>248948</v>
          </cell>
        </row>
        <row r="990">
          <cell r="B990" t="str">
            <v>AB.42324</v>
          </cell>
          <cell r="C990" t="str">
            <v>Vaän chuyeån tieáp 1000m baèng oâ toâ töï ñoå 7 taán, cöï ly &gt;4 ñeán &lt;=7km, ñaát caáp IV.</v>
          </cell>
          <cell r="D990" t="str">
            <v>100m³/km</v>
          </cell>
          <cell r="H990">
            <v>255172</v>
          </cell>
        </row>
        <row r="991">
          <cell r="B991" t="str">
            <v>AB.42331</v>
          </cell>
          <cell r="C991" t="str">
            <v>Vaän chuyeån tieáp 1000m baèng oâ toâ töï ñoå 10 taán, cöï ly &gt;4 ñeán&lt;=7km, ñaát caáp I.</v>
          </cell>
          <cell r="D991" t="str">
            <v>100m³/km</v>
          </cell>
          <cell r="H991">
            <v>147207</v>
          </cell>
        </row>
        <row r="992">
          <cell r="B992" t="str">
            <v>AB.42332</v>
          </cell>
          <cell r="C992" t="str">
            <v>Vaän chuyeån tieáp 1000m baèng oâ toâ töï ñoå 10 taán, cöï ly &gt;4 ñeán &lt;=7km, ñaát caáp II.</v>
          </cell>
          <cell r="D992" t="str">
            <v>100m³/km</v>
          </cell>
          <cell r="H992">
            <v>161928</v>
          </cell>
        </row>
        <row r="993">
          <cell r="B993" t="str">
            <v>AB.42333</v>
          </cell>
          <cell r="C993" t="str">
            <v>Vaän chuyeån tieáp 1000m baèng oâ toâ töï ñoå 10 taán, cöï ly &gt;4 ñeán &lt;=7km, ñaát caáp III.</v>
          </cell>
          <cell r="D993" t="str">
            <v>100m³/km</v>
          </cell>
          <cell r="H993">
            <v>176649</v>
          </cell>
        </row>
        <row r="994">
          <cell r="B994" t="str">
            <v>AB.42334</v>
          </cell>
          <cell r="C994" t="str">
            <v>Vaän chuyeån tieáp 1000m baèng oâ toâ töï ñoå 10 taán, cöï ly &gt;4 ñeán &lt;=7km, ñaát caáp IV.</v>
          </cell>
          <cell r="D994" t="str">
            <v>100m³/km</v>
          </cell>
          <cell r="H994">
            <v>213450</v>
          </cell>
        </row>
        <row r="995">
          <cell r="B995" t="str">
            <v>AB.42341</v>
          </cell>
          <cell r="C995" t="str">
            <v>Vaän chuyeån tieáp 1000m baèng oâ toâ töï ñoå 12 taán, cöï ly &gt;4 ñeán &lt;=7km, ñaát caáp I.</v>
          </cell>
          <cell r="D995" t="str">
            <v>100m³/km</v>
          </cell>
          <cell r="H995">
            <v>138107</v>
          </cell>
        </row>
        <row r="996">
          <cell r="B996" t="str">
            <v>AB.42342</v>
          </cell>
          <cell r="C996" t="str">
            <v>Vaän chuyeån tieáp 1000m baèng oâ toâ töï ñoå 12 taán, cöï ly &gt;4 d?n &lt;=7km, ñaát caáp II.</v>
          </cell>
          <cell r="D996" t="str">
            <v>100m³/km</v>
          </cell>
          <cell r="H996">
            <v>161529</v>
          </cell>
        </row>
        <row r="997">
          <cell r="B997" t="str">
            <v>AB.42343</v>
          </cell>
          <cell r="C997" t="str">
            <v>Vaän chuyeån tieáp 1000m baèng oâ toâ töï ñoå 12 taán, cöï ly &gt;4 ñeán &lt;=7km, ñaát caáp III.</v>
          </cell>
          <cell r="D997" t="str">
            <v>100m³/km</v>
          </cell>
          <cell r="H997">
            <v>177682</v>
          </cell>
        </row>
        <row r="998">
          <cell r="B998" t="str">
            <v>AB.42344</v>
          </cell>
          <cell r="C998" t="str">
            <v>Vaän chuyeån tieáp 1000m baèng oâ toâ töï ñoå 12 taán, cöï ly &gt;4 ñeán &lt;=7km, ñaát caáp IV.</v>
          </cell>
          <cell r="D998" t="str">
            <v>100m³/km</v>
          </cell>
          <cell r="H998">
            <v>209987</v>
          </cell>
        </row>
        <row r="999">
          <cell r="B999" t="str">
            <v>AB.42351</v>
          </cell>
          <cell r="C999" t="str">
            <v>Vaän chuyeån tieáp 1000m baèng oâ toâ töï ñoå 22 taán, cöï ly &gt;4 ñeán &lt;=7km, ñaát caáp I.</v>
          </cell>
          <cell r="D999" t="str">
            <v>100m³/km</v>
          </cell>
          <cell r="H999">
            <v>112095</v>
          </cell>
        </row>
        <row r="1000">
          <cell r="B1000" t="str">
            <v>AB.42352</v>
          </cell>
          <cell r="C1000" t="str">
            <v>Vaän chuyeån tieáp 1000m baèng oâ toâ töï ñoå 22 taán, cöï ly &gt;4 ñeán &lt;=7km, ñaát caáp II.</v>
          </cell>
          <cell r="D1000" t="str">
            <v>100m³/km</v>
          </cell>
          <cell r="H1000">
            <v>131761</v>
          </cell>
        </row>
        <row r="1001">
          <cell r="B1001" t="str">
            <v>AB.42353</v>
          </cell>
          <cell r="C1001" t="str">
            <v>Vaän chuyeån tieáp 1000m baèng oâ toâ töï ñoå 22 taán, cöï ly &gt;4 ñeán &lt;=7km, ñaát caáp III.</v>
          </cell>
          <cell r="D1001" t="str">
            <v>100m³/km</v>
          </cell>
          <cell r="H1001">
            <v>144544</v>
          </cell>
        </row>
        <row r="1002">
          <cell r="B1002" t="str">
            <v>AB.42354</v>
          </cell>
          <cell r="C1002" t="str">
            <v>Vaän chuyeån tieáp 1000m baèng oâ toâ töï ñoå 22 taán, cöï ly &gt;4 ñeán &lt;=7km, ñaát caáp IV.</v>
          </cell>
          <cell r="D1002" t="str">
            <v>100m³/km</v>
          </cell>
          <cell r="H1002">
            <v>171092</v>
          </cell>
        </row>
        <row r="1003">
          <cell r="B1003" t="str">
            <v>AB.42361</v>
          </cell>
          <cell r="C1003" t="str">
            <v>Vaän chuyeån tieáp 1000m baèng oâ toâ töï ñoå 27 taán, cöï ly &gt;4 ñeán &lt;=7km, ñaát caáp I.</v>
          </cell>
          <cell r="D1003" t="str">
            <v>100m³/km</v>
          </cell>
          <cell r="H1003">
            <v>107839</v>
          </cell>
        </row>
        <row r="1004">
          <cell r="B1004" t="str">
            <v>AB.42362</v>
          </cell>
          <cell r="C1004" t="str">
            <v>Vaän chuyeån tieáp 1000m baèng oâ toâ töï ñoå 27 taán, cöï ly &gt;4 ñeán &lt;=7km, ñaát caáp II.</v>
          </cell>
          <cell r="D1004" t="str">
            <v>100m³/km</v>
          </cell>
          <cell r="H1004">
            <v>125394</v>
          </cell>
        </row>
        <row r="1005">
          <cell r="B1005" t="str">
            <v>AB.42363</v>
          </cell>
          <cell r="C1005" t="str">
            <v>Vaän chuyeån tieáp 1000m baèng oâ toâ töï ñoå 27 taán, cöï ly &gt;4 ñeán &lt;=7km, ñaát caáp III.</v>
          </cell>
          <cell r="D1005" t="str">
            <v>100m³/km</v>
          </cell>
          <cell r="H1005">
            <v>137934</v>
          </cell>
        </row>
        <row r="1006">
          <cell r="B1006" t="str">
            <v>AB.42364</v>
          </cell>
          <cell r="C1006" t="str">
            <v>Vaän chuyeån tieáp 1000m baèng oâ toâ töï ñoå 27 taán, cöï ly &gt;4 ñeán &lt;=7km, ñaát caáp IV.</v>
          </cell>
          <cell r="D1006" t="str">
            <v>100m³/km</v>
          </cell>
          <cell r="H1006">
            <v>150473</v>
          </cell>
        </row>
        <row r="1007">
          <cell r="B1007" t="str">
            <v>AB.42411</v>
          </cell>
          <cell r="C1007" t="str">
            <v>Vaän chuyeån ñaát 1000 km tieáp theo baèng oâ toâ töï ñoå 5T, vaän chuyeån 1Km ngoaøi phaïm vi 7Km, ñaát caáp I.</v>
          </cell>
          <cell r="D1007" t="str">
            <v>100m³</v>
          </cell>
          <cell r="H1007">
            <v>117988</v>
          </cell>
        </row>
        <row r="1008">
          <cell r="B1008" t="str">
            <v>AB.42412</v>
          </cell>
          <cell r="C1008" t="str">
            <v>Vaän chuyeån ñaát 1000 km tieáp theo baèng oâ toâ töï ñoå 5T, vaän chuyeån 1Km ngoaøi phaïm vi 7Km, ñaát caáp II.</v>
          </cell>
          <cell r="D1008" t="str">
            <v>100m³</v>
          </cell>
          <cell r="H1008">
            <v>143581</v>
          </cell>
        </row>
        <row r="1009">
          <cell r="B1009" t="str">
            <v>AB.42413</v>
          </cell>
          <cell r="C1009" t="str">
            <v>Vaän chuyeån ñaát 1000 km tieáp theo baèng oâ toâ töï ñoå 5T, vaän chuyeån 1Km ngoaøi phaïm vi 7Km, ñaát caáp III.</v>
          </cell>
          <cell r="D1009" t="str">
            <v>100m³</v>
          </cell>
          <cell r="H1009">
            <v>156594</v>
          </cell>
        </row>
        <row r="1010">
          <cell r="B1010" t="str">
            <v>AB.42414</v>
          </cell>
          <cell r="C1010" t="str">
            <v>Vaän chuyeån ñaát 1000 km tieáp theo baèng oâ toâ töï ñoå 5T, vaän chuyeån 1Km ngoaøi phaïm vi 7Km, ñaát caáp IV.</v>
          </cell>
          <cell r="D1010" t="str">
            <v>100m³</v>
          </cell>
          <cell r="H1010">
            <v>177849</v>
          </cell>
        </row>
        <row r="1011">
          <cell r="B1011" t="str">
            <v>AB.42421</v>
          </cell>
          <cell r="C1011" t="str">
            <v>Vaän chuyeån ñaát 1000 km tieáp theo baèng oâ toâ töï ñoå 7T, vaän chuyeån 1Km ngoaøi phaïm vi 7Km, ñaát caáp I.</v>
          </cell>
          <cell r="D1011" t="str">
            <v>100m³</v>
          </cell>
          <cell r="H1011">
            <v>142523</v>
          </cell>
        </row>
        <row r="1012">
          <cell r="B1012" t="str">
            <v>AB.42422</v>
          </cell>
          <cell r="C1012" t="str">
            <v>Vaän chuyeån ñaát 1000 km tieáp theo baèng oâ toâ töï ñoå 7T, vaän chuyeån 1Km ngoaøi phaïm vi 7Km, ñaát caáp II.</v>
          </cell>
          <cell r="D1012" t="str">
            <v>100m³</v>
          </cell>
          <cell r="H1012">
            <v>146880</v>
          </cell>
        </row>
        <row r="1013">
          <cell r="B1013" t="str">
            <v>AB.42423</v>
          </cell>
          <cell r="C1013" t="str">
            <v>Vaän chuyeån ñaát 1000 km tieáp theo baèng oâ toâ töï ñoå 7T, vaän chuyeån 1Km ngoaøi phaïm vi 7Km, ñaát caáp III.</v>
          </cell>
          <cell r="D1013" t="str">
            <v>100m³</v>
          </cell>
          <cell r="H1013">
            <v>155593</v>
          </cell>
        </row>
        <row r="1014">
          <cell r="B1014" t="str">
            <v>AB.42424</v>
          </cell>
          <cell r="C1014" t="str">
            <v>Vaän chuyeån ñaát 1000 km tieáp theo baèng oâ toâ töï ñoå 7T, vaän chuyeån 1Km ngoaøi phaïm vi 7Km, ñaát caáp IV.</v>
          </cell>
          <cell r="D1014" t="str">
            <v>100m³</v>
          </cell>
          <cell r="H1014">
            <v>158082</v>
          </cell>
        </row>
        <row r="1015">
          <cell r="B1015" t="str">
            <v>AB.42431</v>
          </cell>
          <cell r="C1015" t="str">
            <v>Vaän chuyeån ñaát 1000 km tieáp theo baèng oâ toâ töï ñoå 10T, vaän chuyeån 1Km ngoaøi phaïm vi 7Km, ñaát caáp I.</v>
          </cell>
          <cell r="D1015" t="str">
            <v>100m³</v>
          </cell>
          <cell r="H1015">
            <v>91268</v>
          </cell>
        </row>
        <row r="1016">
          <cell r="B1016" t="str">
            <v>AB.42432</v>
          </cell>
          <cell r="C1016" t="str">
            <v>Vaän chuyeån ñaát 1000 km tieáp theo baèng oâ toâ töï ñoå 10T, vaän chuyeån 1Km ngoaøi phaïm vi 7Km, ñaát caáp II.</v>
          </cell>
          <cell r="D1016" t="str">
            <v>100m³</v>
          </cell>
          <cell r="H1016">
            <v>100101</v>
          </cell>
        </row>
        <row r="1017">
          <cell r="B1017" t="str">
            <v>AB.42433</v>
          </cell>
          <cell r="C1017" t="str">
            <v>Vaän chuyeån ñaát 1000 km tieáp theo baèng oâ toâ töï ñoå 10T, vaän chuyeån 1Km ngoaøi phaïm vi 7Km, ñaát caáp III.</v>
          </cell>
          <cell r="D1017" t="str">
            <v>100m³</v>
          </cell>
          <cell r="H1017">
            <v>106725</v>
          </cell>
        </row>
        <row r="1018">
          <cell r="B1018" t="str">
            <v>AB.42434</v>
          </cell>
          <cell r="C1018" t="str">
            <v>Vaän chuyeån ñaát 1000 km tieáp theo baèng oâ toâ töï ñoå 10T, vaän chuyeån 1Km ngoaøi phaïm vi 7Km, ñaát caáp IV.</v>
          </cell>
          <cell r="D1018" t="str">
            <v>100m³</v>
          </cell>
          <cell r="H1018">
            <v>131750</v>
          </cell>
        </row>
        <row r="1019">
          <cell r="B1019" t="str">
            <v>AB.42441</v>
          </cell>
          <cell r="C1019" t="str">
            <v>Vaän chuyeån ñaát 1000 km tieáp theo baèng oâ toâ töï ñoå 12T, vaän chuyeån 1Km ngoaøi phaïm vi 7Km, ñaát caáp I.</v>
          </cell>
          <cell r="D1019" t="str">
            <v>100m³</v>
          </cell>
          <cell r="H1019">
            <v>85610</v>
          </cell>
        </row>
        <row r="1020">
          <cell r="B1020" t="str">
            <v>AB.42442</v>
          </cell>
          <cell r="C1020" t="str">
            <v>Vaän chuyeån ñaát 1000 km tieáp theo baèng oâ toâ töï ñoå 12T, vaän chuyeån 1Km ngoaøi phaïm vi 7Km, ñaát caáp II.</v>
          </cell>
          <cell r="D1020" t="str">
            <v>100m³</v>
          </cell>
          <cell r="H1020">
            <v>100148</v>
          </cell>
        </row>
        <row r="1021">
          <cell r="B1021" t="str">
            <v>AB.42443</v>
          </cell>
          <cell r="C1021" t="str">
            <v>Vaän chuyeån ñaát 1000 km tieáp theo baèng oâ toâ töï ñoå 12T, vaän chuyeån 1Km ngoaøi phaïm vi 7Km, ñaát caáp III.</v>
          </cell>
          <cell r="D1021" t="str">
            <v>100m³</v>
          </cell>
          <cell r="H1021">
            <v>109840</v>
          </cell>
        </row>
        <row r="1022">
          <cell r="B1022" t="str">
            <v>AB.42444</v>
          </cell>
          <cell r="C1022" t="str">
            <v>Vaän chuyeån ñaát 1000 km tieáp theo baèng oâ toâ töï ñoå 12T, vaän chuyeån 1Km ngoaøi phaïm vi 7Km, ñaát caáp IV.</v>
          </cell>
          <cell r="D1022" t="str">
            <v>100m³</v>
          </cell>
          <cell r="H1022">
            <v>130031</v>
          </cell>
        </row>
        <row r="1023">
          <cell r="B1023" t="str">
            <v>AB.42451</v>
          </cell>
          <cell r="C1023" t="str">
            <v>Vaän chuyeån ñaát 1000 km tieáp theo baèng oâ toâ töï ñoå 22T, vaän chuyeån 1Km ngoaøi phaïm vi 7Km, ñaát caáp I.</v>
          </cell>
          <cell r="D1023" t="str">
            <v>100m³</v>
          </cell>
          <cell r="H1023">
            <v>69814</v>
          </cell>
        </row>
        <row r="1024">
          <cell r="B1024" t="str">
            <v>AB.42452</v>
          </cell>
          <cell r="C1024" t="str">
            <v>Vaän chuyeån ñaát 1000 km tieáp theo baèng oâ toâ töï ñoå 22T, vaän chuyeån 1Km ngoaøi phaïm vi 7Km, ñaát caáp II.</v>
          </cell>
          <cell r="D1024" t="str">
            <v>100m³</v>
          </cell>
          <cell r="H1024">
            <v>82596</v>
          </cell>
        </row>
        <row r="1025">
          <cell r="B1025" t="str">
            <v>AB.42453</v>
          </cell>
          <cell r="C1025" t="str">
            <v>Vaän chuyeån ñaát 1000 km tieáp theo baèng oâ toâ töï ñoå 22T, vaän chuyeån 1Km ngoaøi phaïm vi 7Km, ñaát caáp III.</v>
          </cell>
          <cell r="D1025" t="str">
            <v>100m³</v>
          </cell>
          <cell r="H1025">
            <v>90463</v>
          </cell>
        </row>
        <row r="1026">
          <cell r="B1026" t="str">
            <v>AB.42454</v>
          </cell>
          <cell r="C1026" t="str">
            <v>Vaän chuyeån ñaát 1000 km tieáp theo baèng oâ toâ töï ñoå 22T, vaän chuyeån 1Km ngoaøi phaïm vi 7Km, ñaát caáp IV.</v>
          </cell>
          <cell r="D1026" t="str">
            <v>100m³</v>
          </cell>
          <cell r="H1026">
            <v>106195</v>
          </cell>
        </row>
        <row r="1027">
          <cell r="B1027" t="str">
            <v>AB.42461</v>
          </cell>
          <cell r="C1027" t="str">
            <v>Vaän chuyeån ñaát 1000 km tieáp theo baèng oâ toâ töï ñoå 27T, vaän chuyeån 1Km ngoaøi phaïm vi 7Km, ñaát caáp I.</v>
          </cell>
          <cell r="D1027" t="str">
            <v>100m³</v>
          </cell>
          <cell r="H1027">
            <v>67713</v>
          </cell>
        </row>
        <row r="1028">
          <cell r="B1028" t="str">
            <v>AB.42462</v>
          </cell>
          <cell r="C1028" t="str">
            <v>Vaän chuyeån ñaát 1000 km tieáp theo baèng oâ toâ töï ñoå 27T, vaän chuyeån 1Km ngoaøi phaïm vi 7Km, ñaát caáp II.</v>
          </cell>
          <cell r="D1028" t="str">
            <v>100m³</v>
          </cell>
          <cell r="H1028">
            <v>77744</v>
          </cell>
        </row>
        <row r="1029">
          <cell r="B1029" t="str">
            <v>AB.42463</v>
          </cell>
          <cell r="C1029" t="str">
            <v>Vaän chuyeån ñaát 1000 km tieáp theo baèng oâ toâ töï ñoå 27T, vaän chuyeån 1Km ngoaøi phaïm vi 7Km, ñaát caáp III.</v>
          </cell>
          <cell r="D1029" t="str">
            <v>100m³</v>
          </cell>
          <cell r="H1029">
            <v>85268</v>
          </cell>
        </row>
        <row r="1030">
          <cell r="B1030" t="str">
            <v>AB.42464</v>
          </cell>
          <cell r="C1030" t="str">
            <v>Vaän chuyeån ñaát 1000 km tieáp theo baèng oâ toâ töï ñoå 27T, vaän chuyeån 1Km ngoaøi phaïm vi 7Km, ñaát caáp IV.</v>
          </cell>
          <cell r="D1030" t="str">
            <v>100m³</v>
          </cell>
          <cell r="H1030">
            <v>94046</v>
          </cell>
        </row>
        <row r="1031">
          <cell r="B1031" t="str">
            <v>AB.61110</v>
          </cell>
          <cell r="C1031" t="str">
            <v>Ñaép ñaát, caùt maët baèng coâng trình baèng taøu huùt, cöï ly &lt;=500m.</v>
          </cell>
          <cell r="D1031" t="str">
            <v>100 m³</v>
          </cell>
          <cell r="G1031">
            <v>63768</v>
          </cell>
          <cell r="H1031">
            <v>991382</v>
          </cell>
        </row>
        <row r="1032">
          <cell r="B1032" t="str">
            <v>AB.61120</v>
          </cell>
          <cell r="C1032" t="str">
            <v>Ñaép ñaát, caùt maët baèng coâng trình baèng taøu huùt, cöï ly &gt;500m, &lt;=1000m.</v>
          </cell>
          <cell r="D1032" t="str">
            <v>100 m³</v>
          </cell>
          <cell r="G1032">
            <v>85024</v>
          </cell>
          <cell r="H1032">
            <v>1847589</v>
          </cell>
        </row>
        <row r="1033">
          <cell r="B1033" t="str">
            <v>AB.62111</v>
          </cell>
          <cell r="C1033" t="str">
            <v>San ñaàm ñaát maët baèng maùy ñaàm 9T, ñoä chaët yeâu caàu  K=0,85.</v>
          </cell>
          <cell r="D1033" t="str">
            <v>100 m³</v>
          </cell>
          <cell r="G1033">
            <v>26952</v>
          </cell>
          <cell r="H1033">
            <v>193353</v>
          </cell>
        </row>
        <row r="1034">
          <cell r="B1034" t="str">
            <v>AB.62112</v>
          </cell>
          <cell r="C1034" t="str">
            <v>San ñaàm ñaát maët baèng maùy ñaàm 9T, ñoä chaët yeâu caàu  K=0,9.</v>
          </cell>
          <cell r="D1034" t="str">
            <v>100 m³</v>
          </cell>
          <cell r="G1034">
            <v>26952</v>
          </cell>
          <cell r="H1034">
            <v>262555</v>
          </cell>
        </row>
        <row r="1035">
          <cell r="B1035" t="str">
            <v>AB.62113</v>
          </cell>
          <cell r="C1035" t="str">
            <v>San ñaàm ñaát maët baèng maùy ñaàm 9T, ñoä chaët yeâu caàu  K=0,95</v>
          </cell>
          <cell r="D1035" t="str">
            <v>100 m³</v>
          </cell>
          <cell r="G1035">
            <v>26952</v>
          </cell>
          <cell r="H1035">
            <v>361013</v>
          </cell>
        </row>
        <row r="1036">
          <cell r="B1036" t="str">
            <v>AB.62121</v>
          </cell>
          <cell r="C1036" t="str">
            <v>San ñaàm ñaát maët baèng maùy ñaàm 16T, ñoä chaët yeâu caàu  K=0,85.</v>
          </cell>
          <cell r="D1036" t="str">
            <v>100 m³</v>
          </cell>
          <cell r="G1036">
            <v>26952</v>
          </cell>
          <cell r="H1036">
            <v>154572</v>
          </cell>
        </row>
        <row r="1037">
          <cell r="B1037" t="str">
            <v>AB.62122</v>
          </cell>
          <cell r="C1037" t="str">
            <v>San ñaàm ñaát maët baèng maùy ñaàm 16T, ñoä chaët yeâu caàu  K=0,9.</v>
          </cell>
          <cell r="D1037" t="str">
            <v>100 m³</v>
          </cell>
          <cell r="G1037">
            <v>26952</v>
          </cell>
          <cell r="H1037">
            <v>225418</v>
          </cell>
        </row>
        <row r="1038">
          <cell r="B1038" t="str">
            <v>AB.62123</v>
          </cell>
          <cell r="C1038" t="str">
            <v>San ñaàm ñaát maët baèng maùy ñaàm 16T, ñoä chaët yeâu caàu  K=0,95.</v>
          </cell>
          <cell r="D1038" t="str">
            <v>100 m³</v>
          </cell>
          <cell r="G1038">
            <v>26952</v>
          </cell>
          <cell r="H1038">
            <v>306393</v>
          </cell>
        </row>
        <row r="1039">
          <cell r="B1039" t="str">
            <v>AB.62124</v>
          </cell>
          <cell r="C1039" t="str">
            <v>San ñaàm ñaát maët baèng maùy ñaàm 16T, ñoä chaët yeâu caàu  K=0,98.</v>
          </cell>
          <cell r="D1039" t="str">
            <v>100 m³</v>
          </cell>
          <cell r="G1039">
            <v>26952</v>
          </cell>
          <cell r="H1039">
            <v>379930</v>
          </cell>
        </row>
        <row r="1040">
          <cell r="B1040" t="str">
            <v>AB.62131</v>
          </cell>
          <cell r="C1040" t="str">
            <v>San ñaàm ñaát maët baèng maùy ñaàm 25T, ñoä chaët yeâu caàu  K=0,85.</v>
          </cell>
          <cell r="D1040" t="str">
            <v>100 m³</v>
          </cell>
          <cell r="G1040">
            <v>26952</v>
          </cell>
          <cell r="H1040">
            <v>157768</v>
          </cell>
        </row>
        <row r="1041">
          <cell r="B1041" t="str">
            <v>AB.62132</v>
          </cell>
          <cell r="C1041" t="str">
            <v>San ñaàm ñaát maët baèng maùy ñaàm 25T, ñoä chaët yeâu caàu  K=0,9.</v>
          </cell>
          <cell r="D1041" t="str">
            <v>100 m³</v>
          </cell>
          <cell r="G1041">
            <v>26952</v>
          </cell>
          <cell r="H1041">
            <v>216765</v>
          </cell>
        </row>
        <row r="1042">
          <cell r="B1042" t="str">
            <v>AB.62133</v>
          </cell>
          <cell r="C1042" t="str">
            <v>San ñaàm ñaát maët baèng maùy ñaàm 25T, ñoä chaët yeâu caàu  K=0,95.</v>
          </cell>
          <cell r="D1042" t="str">
            <v>100 m³</v>
          </cell>
          <cell r="G1042">
            <v>26952</v>
          </cell>
          <cell r="H1042">
            <v>303399</v>
          </cell>
        </row>
        <row r="1043">
          <cell r="B1043" t="str">
            <v>AB.62134</v>
          </cell>
          <cell r="C1043" t="str">
            <v>San ñaàm ñaát maët baèng maùy ñaàm 25T, ñoä chaët yeâu caàu  K=0,98.</v>
          </cell>
          <cell r="D1043" t="str">
            <v>100 m³</v>
          </cell>
          <cell r="G1043">
            <v>26952</v>
          </cell>
          <cell r="H1043">
            <v>378642</v>
          </cell>
        </row>
        <row r="1044">
          <cell r="B1044" t="str">
            <v>AB.63111</v>
          </cell>
          <cell r="C1044" t="str">
            <v>Ñaép ñeâ ñaäp, keânh möông baèng maùy ñaàm 9T,dung troïng &lt;= 1,65 T/m³.</v>
          </cell>
          <cell r="D1044" t="str">
            <v>100m³</v>
          </cell>
          <cell r="G1044">
            <v>53905</v>
          </cell>
          <cell r="H1044">
            <v>215671</v>
          </cell>
        </row>
        <row r="1045">
          <cell r="B1045" t="str">
            <v>AB.63112</v>
          </cell>
          <cell r="C1045" t="str">
            <v>Ñaép ñeâ ñaäp, keânh möông baèng maùy ñaàm 9T, dung troïng &gt;1,65 ñeán &lt;=1,75T/m³.</v>
          </cell>
          <cell r="D1045" t="str">
            <v>100m³</v>
          </cell>
          <cell r="G1045">
            <v>53905</v>
          </cell>
          <cell r="H1045">
            <v>302688</v>
          </cell>
        </row>
        <row r="1046">
          <cell r="B1046" t="str">
            <v>AB.63113</v>
          </cell>
          <cell r="C1046" t="str">
            <v>Ñaép ñeâ ñaäp, keânh möông baèng maùy ñaàm 9T, dung troïng &gt;1,75 ñeán &lt;=1,8T/m³.</v>
          </cell>
          <cell r="D1046" t="str">
            <v>100m³</v>
          </cell>
          <cell r="G1046">
            <v>53905</v>
          </cell>
          <cell r="H1046">
            <v>372828</v>
          </cell>
        </row>
        <row r="1047">
          <cell r="B1047" t="str">
            <v>AB.63114</v>
          </cell>
          <cell r="C1047" t="str">
            <v>Ñaép ñeâ ñaäp, keânh möông baèng maùy ñaàm 9T, dung troïng &gt; 1,8 T/m³</v>
          </cell>
          <cell r="D1047" t="str">
            <v>100m³</v>
          </cell>
          <cell r="G1047">
            <v>53905</v>
          </cell>
          <cell r="H1047">
            <v>395719</v>
          </cell>
        </row>
        <row r="1048">
          <cell r="B1048" t="str">
            <v>AB.63121</v>
          </cell>
          <cell r="C1048" t="str">
            <v>Ñaép ñeâ ñaäp, keânh möông baèng maùy ñaàm 16T,dung troïng &lt;= 1,65 T/m³.</v>
          </cell>
          <cell r="D1048" t="str">
            <v>100m³</v>
          </cell>
          <cell r="G1048">
            <v>53905</v>
          </cell>
          <cell r="H1048">
            <v>180334</v>
          </cell>
        </row>
        <row r="1049">
          <cell r="B1049" t="str">
            <v>AB.63122</v>
          </cell>
          <cell r="C1049" t="str">
            <v>Ñaép ñeâ ñaäp, keânh möông baèng maùy ñaàm 16T, dung troïng &gt;1,65 ñeán &lt;=1,75T/m³.</v>
          </cell>
          <cell r="D1049" t="str">
            <v>100m³</v>
          </cell>
          <cell r="G1049">
            <v>53905</v>
          </cell>
          <cell r="H1049">
            <v>251180</v>
          </cell>
        </row>
        <row r="1050">
          <cell r="B1050" t="str">
            <v>AB.63123</v>
          </cell>
          <cell r="C1050" t="str">
            <v>Ñaép ñeâ ñaäp, keânh möông baèng maùy ñaàm 16T, dung troïng &gt;1,75 ñeán &lt;=1,8T/m³.</v>
          </cell>
          <cell r="D1050" t="str">
            <v>100m³</v>
          </cell>
          <cell r="G1050">
            <v>53905</v>
          </cell>
          <cell r="H1050">
            <v>310686</v>
          </cell>
        </row>
        <row r="1051">
          <cell r="B1051" t="str">
            <v>AB.63124</v>
          </cell>
          <cell r="C1051" t="str">
            <v>Ñaép ñeâ ñaäp, keânh möông baèng maùy ñaàm 16T,dung troïng &gt; 1,8 T/m³.</v>
          </cell>
          <cell r="D1051" t="str">
            <v>100m³</v>
          </cell>
          <cell r="G1051">
            <v>53905</v>
          </cell>
          <cell r="H1051">
            <v>348060</v>
          </cell>
        </row>
        <row r="1052">
          <cell r="B1052" t="str">
            <v>AB.63131</v>
          </cell>
          <cell r="C1052" t="str">
            <v>Ñaép ñeâ ñaäp, keânh möông baèng maùy ñaàm 25T,dung troïng &lt;= 1,65 T/m³.</v>
          </cell>
          <cell r="D1052" t="str">
            <v>100m³</v>
          </cell>
          <cell r="G1052">
            <v>53905</v>
          </cell>
          <cell r="H1052">
            <v>178867</v>
          </cell>
        </row>
        <row r="1053">
          <cell r="B1053" t="str">
            <v>AB.63132</v>
          </cell>
          <cell r="C1053" t="str">
            <v>Ñaép ñeâ ñaäp, keânh möông baèng maùy ñaàm 25T, dung troïng &gt;1,65 ñeán &lt;=1,75T/m³.</v>
          </cell>
          <cell r="D1053" t="str">
            <v>100m³</v>
          </cell>
          <cell r="G1053">
            <v>53905</v>
          </cell>
          <cell r="H1053">
            <v>250001</v>
          </cell>
        </row>
        <row r="1054">
          <cell r="B1054" t="str">
            <v>AB.63133</v>
          </cell>
          <cell r="C1054" t="str">
            <v>Ñaép ñeâ ñaäp, keânh möông baèng maùy ñaàm 25T, dung troïng &gt;1,75 ñeán &lt;=1,8T/m³.</v>
          </cell>
          <cell r="D1054" t="str">
            <v>100m³</v>
          </cell>
          <cell r="G1054">
            <v>53905</v>
          </cell>
          <cell r="H1054">
            <v>307509</v>
          </cell>
        </row>
        <row r="1055">
          <cell r="B1055" t="str">
            <v>AB.63134</v>
          </cell>
          <cell r="C1055" t="str">
            <v>Ñaép ñeâ ñaäp, keânh möông baèng maùy ñaàm 25T,dung troïng &gt; 1,8 T/m³.</v>
          </cell>
          <cell r="D1055" t="str">
            <v>100m³</v>
          </cell>
          <cell r="G1055">
            <v>53905</v>
          </cell>
          <cell r="H1055">
            <v>339807</v>
          </cell>
        </row>
        <row r="1056">
          <cell r="B1056" t="str">
            <v>AB.64111</v>
          </cell>
          <cell r="C1056" t="str">
            <v>Ñaép neàn ñöôøng baèng maùy ñaàm 9T, ñoä chaët yeâu caàu K = 0,85</v>
          </cell>
          <cell r="D1056" t="str">
            <v>100m³</v>
          </cell>
          <cell r="G1056">
            <v>63374</v>
          </cell>
          <cell r="H1056">
            <v>230326</v>
          </cell>
        </row>
        <row r="1057">
          <cell r="B1057" t="str">
            <v>AB.64112</v>
          </cell>
          <cell r="C1057" t="str">
            <v>Ñaép neàn ñöôøng baèng maùy ñaàm 9T, ñoä chaët yeâu caàu K = 0.90</v>
          </cell>
          <cell r="D1057" t="str">
            <v>100m³</v>
          </cell>
          <cell r="G1057">
            <v>63374</v>
          </cell>
          <cell r="H1057">
            <v>314081</v>
          </cell>
        </row>
        <row r="1058">
          <cell r="B1058" t="str">
            <v>AB.64113</v>
          </cell>
          <cell r="C1058" t="str">
            <v>Ñaép neàn ñöôøng baèng maùy ñaàm 9T, ñoä chaët yeâu caàu K = 0.95</v>
          </cell>
          <cell r="D1058" t="str">
            <v>100m³</v>
          </cell>
          <cell r="G1058">
            <v>63374</v>
          </cell>
          <cell r="H1058">
            <v>439714</v>
          </cell>
        </row>
        <row r="1059">
          <cell r="B1059" t="str">
            <v>AB.64121</v>
          </cell>
          <cell r="C1059" t="str">
            <v>Ñaép neàn ñöôøng baèng maùy ñaàm 16T, ñoä chaët yeâu caàu K = 0,85</v>
          </cell>
          <cell r="D1059" t="str">
            <v>100m³</v>
          </cell>
          <cell r="G1059">
            <v>63374</v>
          </cell>
          <cell r="H1059">
            <v>189576</v>
          </cell>
        </row>
        <row r="1060">
          <cell r="B1060" t="str">
            <v>AB.64122</v>
          </cell>
          <cell r="C1060" t="str">
            <v>Ñaép neàn ñöôøng baèng maùy ñaàm 16T, ñoä chaët yeâu caàu K = 0.90</v>
          </cell>
          <cell r="D1060" t="str">
            <v>100m³</v>
          </cell>
          <cell r="G1060">
            <v>63374</v>
          </cell>
          <cell r="H1060">
            <v>262098</v>
          </cell>
        </row>
        <row r="1061">
          <cell r="B1061" t="str">
            <v>AB.64123</v>
          </cell>
          <cell r="C1061" t="str">
            <v>Ñaép neàn ñöôøng baèng maùy ñaàm 16T, ñoä chaët yeâu caàu K = 0.95</v>
          </cell>
          <cell r="D1061" t="str">
            <v>100m³</v>
          </cell>
          <cell r="G1061">
            <v>63374</v>
          </cell>
          <cell r="H1061">
            <v>364513</v>
          </cell>
        </row>
        <row r="1062">
          <cell r="B1062" t="str">
            <v>AB.64124</v>
          </cell>
          <cell r="C1062" t="str">
            <v>Ñaép neàn ñöôøng baèng maùy ñaàm 16T, ñoä chaët yeâu caàu K = 0.98</v>
          </cell>
          <cell r="D1062" t="str">
            <v>100m³</v>
          </cell>
          <cell r="G1062">
            <v>63374</v>
          </cell>
          <cell r="H1062">
            <v>457598</v>
          </cell>
        </row>
        <row r="1063">
          <cell r="B1063" t="str">
            <v>AB.64131</v>
          </cell>
          <cell r="C1063" t="str">
            <v>Ñaép neàn ñöôøng baèng maùy ñaàm 25T, ñoä chaët yeâu caàu K = 0.85</v>
          </cell>
          <cell r="D1063" t="str">
            <v>100m³</v>
          </cell>
          <cell r="G1063">
            <v>63374</v>
          </cell>
          <cell r="H1063">
            <v>187234</v>
          </cell>
        </row>
        <row r="1064">
          <cell r="B1064" t="str">
            <v>AB.64132</v>
          </cell>
          <cell r="C1064" t="str">
            <v>Ñaép neàn ñöôøng baèng maùy ñaàm 25T, ñoä chaët yeâu caàu K = 0.90</v>
          </cell>
          <cell r="D1064" t="str">
            <v>100m³</v>
          </cell>
          <cell r="G1064">
            <v>63374</v>
          </cell>
          <cell r="H1064">
            <v>259435</v>
          </cell>
        </row>
        <row r="1065">
          <cell r="B1065" t="str">
            <v>AB.64133</v>
          </cell>
          <cell r="C1065" t="str">
            <v>Ñaép neàn ñöôøng baèng maùy ñaàm 25T, ñoä chaët yeâu caàu K = 0.95</v>
          </cell>
          <cell r="D1065" t="str">
            <v>100m³</v>
          </cell>
          <cell r="G1065">
            <v>63374</v>
          </cell>
          <cell r="H1065">
            <v>362150</v>
          </cell>
        </row>
        <row r="1066">
          <cell r="B1066" t="str">
            <v>AB.64134</v>
          </cell>
          <cell r="C1066" t="str">
            <v>Ñaép neàn ñöôøng baèng maùy ñaàm 25T, ñoä chaët yeâu caàu K = 0.98</v>
          </cell>
          <cell r="D1066" t="str">
            <v>100m³</v>
          </cell>
          <cell r="G1066">
            <v>63374</v>
          </cell>
          <cell r="H1066">
            <v>451596</v>
          </cell>
        </row>
        <row r="1067">
          <cell r="B1067" t="str">
            <v>AB.66111</v>
          </cell>
          <cell r="C1067" t="str">
            <v>Ñaép caùt coâng trình baèng maùy ñaàm 9T, ñoä chaët yeâu caàu K = 0,85.</v>
          </cell>
          <cell r="D1067" t="str">
            <v>100m³</v>
          </cell>
          <cell r="F1067">
            <v>4880000</v>
          </cell>
          <cell r="G1067">
            <v>54633</v>
          </cell>
          <cell r="H1067">
            <v>203677</v>
          </cell>
        </row>
        <row r="1068">
          <cell r="B1068" t="str">
            <v>AB.66112</v>
          </cell>
          <cell r="C1068" t="str">
            <v>Ñaép caùt coâng trình baèng maùy ñaàm 9T, ñoä chaët yeâu caàu K = 0,90.</v>
          </cell>
          <cell r="D1068" t="str">
            <v>100m³</v>
          </cell>
          <cell r="F1068">
            <v>4880000</v>
          </cell>
          <cell r="G1068">
            <v>54633</v>
          </cell>
          <cell r="H1068">
            <v>291049</v>
          </cell>
        </row>
        <row r="1069">
          <cell r="B1069" t="str">
            <v>AB.66113</v>
          </cell>
          <cell r="C1069" t="str">
            <v>Ñaép caùt coâng trình baèng maùy ñaàm 9T, ñoä chaët yeâu caàu K = 0,95.</v>
          </cell>
          <cell r="D1069" t="str">
            <v>100m³</v>
          </cell>
          <cell r="F1069">
            <v>4880000</v>
          </cell>
          <cell r="G1069">
            <v>54633</v>
          </cell>
          <cell r="H1069">
            <v>358053</v>
          </cell>
        </row>
        <row r="1070">
          <cell r="B1070" t="str">
            <v>AB.66114</v>
          </cell>
          <cell r="C1070" t="str">
            <v>Ñaép caùt coâng trình baèng maùy ñaàm 9T, ñoä chaët yeâu caàu K = 0,98.</v>
          </cell>
          <cell r="D1070" t="str">
            <v>100m³</v>
          </cell>
          <cell r="F1070">
            <v>4880000</v>
          </cell>
          <cell r="G1070">
            <v>54633</v>
          </cell>
          <cell r="H1070">
            <v>397836</v>
          </cell>
        </row>
        <row r="1071">
          <cell r="B1071" t="str">
            <v>AB.66121</v>
          </cell>
          <cell r="C1071" t="str">
            <v>Ñaép caùt coâng trình baèng maùy ñaàm 16T, ñoä chaët yeâu caàu K = 0,85.</v>
          </cell>
          <cell r="D1071" t="str">
            <v>100m³</v>
          </cell>
          <cell r="F1071">
            <v>4880000</v>
          </cell>
          <cell r="G1071">
            <v>54633</v>
          </cell>
          <cell r="H1071">
            <v>163428</v>
          </cell>
        </row>
        <row r="1072">
          <cell r="B1072" t="str">
            <v>AB.66122</v>
          </cell>
          <cell r="C1072" t="str">
            <v>Ñaép caùt coâng trình baèng maùy ñaàm 16T, ñoä chaët yeâu caàu K = 0,90.</v>
          </cell>
          <cell r="D1072" t="str">
            <v>100m³</v>
          </cell>
          <cell r="F1072">
            <v>4880000</v>
          </cell>
          <cell r="G1072">
            <v>54633</v>
          </cell>
          <cell r="H1072">
            <v>242487</v>
          </cell>
        </row>
        <row r="1073">
          <cell r="B1073" t="str">
            <v>AB.66123</v>
          </cell>
          <cell r="C1073" t="str">
            <v>Ñaép caùt coâng trình baèng maùy ñaàm 16T, ñoä chaët yeâu caàu K = 0,95.</v>
          </cell>
          <cell r="D1073" t="str">
            <v>100m³</v>
          </cell>
          <cell r="F1073">
            <v>4880000</v>
          </cell>
          <cell r="G1073">
            <v>54633</v>
          </cell>
          <cell r="H1073">
            <v>298528</v>
          </cell>
        </row>
        <row r="1074">
          <cell r="B1074" t="str">
            <v>AB.66124</v>
          </cell>
          <cell r="C1074" t="str">
            <v>Ñaép caùt coâng trình baèng maùy ñaàm 16T, ñoä chaët yeâu caàu K = 0,98.</v>
          </cell>
          <cell r="D1074" t="str">
            <v>100m³</v>
          </cell>
          <cell r="F1074">
            <v>4880000</v>
          </cell>
          <cell r="G1074">
            <v>54633</v>
          </cell>
          <cell r="H1074">
            <v>337751</v>
          </cell>
        </row>
        <row r="1075">
          <cell r="B1075" t="str">
            <v>AB.66131</v>
          </cell>
          <cell r="C1075" t="str">
            <v>Ñaép caùt coâng trình baèng maùy ñaàm 25T, ñoä chaët yeâu caàu K = 0,85.</v>
          </cell>
          <cell r="D1075" t="str">
            <v>100m³</v>
          </cell>
          <cell r="F1075">
            <v>4880000</v>
          </cell>
          <cell r="G1075">
            <v>54633</v>
          </cell>
          <cell r="H1075">
            <v>170745</v>
          </cell>
        </row>
        <row r="1076">
          <cell r="B1076" t="str">
            <v>AB.66132</v>
          </cell>
          <cell r="C1076" t="str">
            <v>Ñaép caùt coâng trình baèng maùy ñaàm 25T, ñoä chaët yeâu caàu K = 0,90.</v>
          </cell>
          <cell r="D1076" t="str">
            <v>100m³</v>
          </cell>
          <cell r="F1076">
            <v>4880000</v>
          </cell>
          <cell r="G1076">
            <v>54633</v>
          </cell>
          <cell r="H1076">
            <v>203582</v>
          </cell>
        </row>
        <row r="1077">
          <cell r="B1077" t="str">
            <v>AB.66133</v>
          </cell>
          <cell r="C1077" t="str">
            <v>Ñaép caùt coâng trình baèng maùy ñaàm 25T, ñoä chaët yeâu caàu K = 0,95.</v>
          </cell>
          <cell r="D1077" t="str">
            <v>100m³</v>
          </cell>
          <cell r="F1077">
            <v>4880000</v>
          </cell>
          <cell r="G1077">
            <v>54633</v>
          </cell>
          <cell r="H1077">
            <v>295632</v>
          </cell>
        </row>
        <row r="1078">
          <cell r="B1078" t="str">
            <v>AB.66134</v>
          </cell>
          <cell r="C1078" t="str">
            <v>Ñaép caùt coâng trình baèng maùy ñaàm 25T, ñoä chaët yeâu caàu K = 0,98.</v>
          </cell>
          <cell r="D1078" t="str">
            <v>100m³</v>
          </cell>
          <cell r="F1078">
            <v>4880000</v>
          </cell>
          <cell r="G1078">
            <v>54633</v>
          </cell>
          <cell r="H1078">
            <v>327659</v>
          </cell>
        </row>
        <row r="1079">
          <cell r="B1079" t="str">
            <v>AB.66141</v>
          </cell>
          <cell r="C1079" t="str">
            <v>Ñaép caùt coâng trình baèng maùy ñaàm coùc, ñoä chaët yeâu caàu K = 0,85.</v>
          </cell>
          <cell r="D1079" t="str">
            <v>100m³</v>
          </cell>
          <cell r="F1079">
            <v>4880000</v>
          </cell>
          <cell r="G1079">
            <v>183652</v>
          </cell>
          <cell r="H1079">
            <v>109771</v>
          </cell>
        </row>
        <row r="1080">
          <cell r="B1080" t="str">
            <v>AB.66142</v>
          </cell>
          <cell r="C1080" t="str">
            <v>Ñaép caùt coâng trình baèng maùy ñaàm coùc, ñoä chaët yeâu caàu K = 0,90.</v>
          </cell>
          <cell r="D1080" t="str">
            <v>100m³</v>
          </cell>
          <cell r="F1080">
            <v>4880000</v>
          </cell>
          <cell r="G1080">
            <v>197256</v>
          </cell>
          <cell r="H1080">
            <v>117902</v>
          </cell>
        </row>
        <row r="1081">
          <cell r="B1081" t="str">
            <v>AB.66143</v>
          </cell>
          <cell r="C1081" t="str">
            <v>Ñaép caùt coâng trình baèng maùy ñaàm coùc, ñoä chaët yeâu caàu K = 0,95.</v>
          </cell>
          <cell r="D1081" t="str">
            <v>100m³</v>
          </cell>
          <cell r="F1081">
            <v>4880000</v>
          </cell>
          <cell r="G1081">
            <v>203632</v>
          </cell>
          <cell r="H1081">
            <v>125525</v>
          </cell>
        </row>
        <row r="1082">
          <cell r="B1082" t="str">
            <v>AB.66144</v>
          </cell>
          <cell r="C1082" t="str">
            <v>Ñaép caùt coâng trình baèng maùy ñaàm coùc, ñoä chaët yeâu caàu K = 0,98.</v>
          </cell>
          <cell r="D1082" t="str">
            <v>100m³</v>
          </cell>
          <cell r="F1082">
            <v>4880000</v>
          </cell>
          <cell r="G1082">
            <v>217661</v>
          </cell>
          <cell r="H1082">
            <v>142296</v>
          </cell>
        </row>
        <row r="1083">
          <cell r="B1083" t="str">
            <v>AB.71110</v>
          </cell>
          <cell r="C1083" t="str">
            <v>Naïo veùt baèng taøu huùt coâng suaát &lt;= 1000CV, chieàu saâu naïo veùt &lt;= 6m, chieàu cao oáng xaû &lt;= 3m, chieàu daøi oáng xaû &lt;= 300m, ñaát phuø sa buøn loûng.</v>
          </cell>
          <cell r="D1083" t="str">
            <v>100m³</v>
          </cell>
          <cell r="G1083">
            <v>96231</v>
          </cell>
          <cell r="H1083">
            <v>1449743</v>
          </cell>
        </row>
        <row r="1084">
          <cell r="B1084" t="str">
            <v>AB.71120</v>
          </cell>
          <cell r="C1084" t="str">
            <v>Naïo veùt baèng taøu huùt coâng suaát &lt;= 1000CV, chieàu saâu naïo veùt &lt;= 6m, chieàu cao oáng xaû &lt;= 3m, chieàu daøi oáng xaû &lt;= 300m, caùt haït trung, haït to, ñaát caùt pha.</v>
          </cell>
          <cell r="D1084" t="str">
            <v>100m³</v>
          </cell>
          <cell r="G1084">
            <v>124868</v>
          </cell>
          <cell r="H1084">
            <v>1985394</v>
          </cell>
        </row>
        <row r="1085">
          <cell r="B1085" t="str">
            <v>AB.71130</v>
          </cell>
          <cell r="C1085" t="str">
            <v>Naïo veùt baèng taøu huùt coâng suaát &lt;= 1000CV, chieàu saâu naïo veùt &lt;= 6m, chieàu cao oáng xaû &lt;= 3m, chieàu daøi oáng xaû &lt;= 300m, caùt haït mòn.</v>
          </cell>
          <cell r="D1085" t="str">
            <v>100m³</v>
          </cell>
          <cell r="G1085">
            <v>162161</v>
          </cell>
          <cell r="H1085">
            <v>2392574</v>
          </cell>
        </row>
        <row r="1086">
          <cell r="B1086" t="str">
            <v>AB.71140</v>
          </cell>
          <cell r="C1086" t="str">
            <v>Naïo veùt baèng taøu huùt coâng suaát &lt;= 1000CV, chieàu saâu naïo veùt &lt;= 6m, chieàu cao oáng xaû &lt;= 3m, chieàu daøi oáng xaû &lt;= 300m, ñaát seùt dính.</v>
          </cell>
          <cell r="D1086" t="str">
            <v>100m³</v>
          </cell>
          <cell r="G1086">
            <v>210776</v>
          </cell>
          <cell r="H1086">
            <v>3147585</v>
          </cell>
        </row>
        <row r="1087">
          <cell r="B1087" t="str">
            <v>AB.71150</v>
          </cell>
          <cell r="C1087" t="str">
            <v>Naïo veùt baèng taøu huùt coâng suaát &lt;= 1000CV, chieàu saâu naïo veùt &lt;= 6m, chieàu cao oáng xaû &lt;= 3m, chieàu daøi oáng xaû &lt;= 300m, ñaát seùt nöûa cöùng, seùt cöùng.</v>
          </cell>
          <cell r="D1087" t="str">
            <v>100m³</v>
          </cell>
          <cell r="G1087">
            <v>273044</v>
          </cell>
          <cell r="H1087">
            <v>4665519</v>
          </cell>
        </row>
        <row r="1088">
          <cell r="B1088" t="str">
            <v>AB.71210</v>
          </cell>
          <cell r="C1088" t="str">
            <v>Naïo veùt baèng taøu huùt coâng suaát &lt;= 2000CV, chieàu saâu naïo veùt &lt;= 8m, chieàu cao oáng xaû &lt;= 5m, chieàu daøi oáng xaû &lt;= 500m, ñaát phuø sa buøn loûng.</v>
          </cell>
          <cell r="D1088" t="str">
            <v>100m³</v>
          </cell>
          <cell r="G1088">
            <v>23975</v>
          </cell>
          <cell r="H1088">
            <v>1878840</v>
          </cell>
        </row>
        <row r="1089">
          <cell r="B1089" t="str">
            <v>AB.71220</v>
          </cell>
          <cell r="C1089" t="str">
            <v>Naïo veùt baèng taøu huùt coâng suaát &lt;= 2000CV, chieàu saâu naïo veùt &lt;= 8m, chieàu cao oáng xaû &lt;= 5m, chieàu daøi oáng xaû &lt;= 500m, caùt haït trung, haït to, ñaát caùt pha.</v>
          </cell>
          <cell r="D1089" t="str">
            <v>100m³</v>
          </cell>
          <cell r="G1089">
            <v>31300</v>
          </cell>
          <cell r="H1089">
            <v>2589066</v>
          </cell>
        </row>
        <row r="1090">
          <cell r="B1090" t="str">
            <v>AB.71230</v>
          </cell>
          <cell r="C1090" t="str">
            <v>Naïo veùt baèng taøu huùt coâng suaát &lt;= 2000CV, chieàu saâu naïo veùt &lt;= 8m, chieàu cao oáng xaû &lt;= 5m, chieàu daøi oáng xaû &lt;= 500m, caùt haït mòn.</v>
          </cell>
          <cell r="D1090" t="str">
            <v>100m³</v>
          </cell>
          <cell r="G1090">
            <v>38293</v>
          </cell>
          <cell r="H1090">
            <v>3115859</v>
          </cell>
        </row>
        <row r="1091">
          <cell r="B1091" t="str">
            <v>AB.71240</v>
          </cell>
          <cell r="C1091" t="str">
            <v>Naïo veùt baèng taøu huùt coâng suaát &lt;= 2000CV, chieàu saâu naïo veùt &lt;= 8m, chieàu cao oáng xaû &lt;= 5m, chieàu daøi oáng xaû &lt;= 500m, ñaát seùt dính.</v>
          </cell>
          <cell r="D1091" t="str">
            <v>100m³</v>
          </cell>
          <cell r="G1091">
            <v>52611</v>
          </cell>
          <cell r="H1091">
            <v>4363062</v>
          </cell>
        </row>
        <row r="1092">
          <cell r="B1092" t="str">
            <v>AB.71250</v>
          </cell>
          <cell r="C1092" t="str">
            <v>Naïo veùt baèng taøu huùt coâng suaát &lt;= 2000CV, chieàu saâu naïo veùt &lt;= 8m, chieàu cao oáng xaû &lt;= 5m, chieàu daøi oáng xaû &lt;= 500m, ñaát seùt nöûa cöùng, seùt cöùng.</v>
          </cell>
          <cell r="D1092" t="str">
            <v>100m³</v>
          </cell>
          <cell r="G1092">
            <v>81580</v>
          </cell>
          <cell r="H1092">
            <v>5990061</v>
          </cell>
        </row>
        <row r="1093">
          <cell r="B1093" t="str">
            <v>AB.71310</v>
          </cell>
          <cell r="C1093" t="str">
            <v>Naïo veùt baèng taøu huùt coâng suaát &gt; 2000CV, chieàu saâu naïo veùt &lt;= 9m, chieàu  cao oáng xaû &lt;=6m, chieàu daøi oáng xaû &lt;= 500m, ñaát phuø sa buøn loûng.</v>
          </cell>
          <cell r="D1093" t="str">
            <v>100m³</v>
          </cell>
          <cell r="G1093">
            <v>21977</v>
          </cell>
          <cell r="H1093">
            <v>1705835</v>
          </cell>
        </row>
        <row r="1094">
          <cell r="B1094" t="str">
            <v>AB.71320</v>
          </cell>
          <cell r="C1094" t="str">
            <v>Naïo veùt baèng taøu huùt coâng suaát &gt; 2000CV, chieàu saâu naïo veùt &lt;= 9m, chieàu  cao oáng xaû &lt;=6m, chieàu daøi oáng xaû &lt;= 500m, caùt haït trung,haït to,ñaát caùt pha.</v>
          </cell>
          <cell r="D1094" t="str">
            <v>100m³</v>
          </cell>
          <cell r="G1094">
            <v>28303</v>
          </cell>
          <cell r="H1094">
            <v>2359030</v>
          </cell>
        </row>
        <row r="1095">
          <cell r="B1095" t="str">
            <v>AB.71330</v>
          </cell>
          <cell r="C1095" t="str">
            <v>Naïo veùt baèng taøu huùt coâng suaát &gt; 2000CV, chieàu saâu naïo veùt &lt;= 9m, chieàu  cao oáng xaû &lt;=6m, chieàu daøi oáng xaû &lt;= 500m, caùt haït mòn.</v>
          </cell>
          <cell r="D1095" t="str">
            <v>100m³</v>
          </cell>
          <cell r="G1095">
            <v>34963</v>
          </cell>
          <cell r="H1095">
            <v>2816466</v>
          </cell>
        </row>
        <row r="1096">
          <cell r="B1096" t="str">
            <v>AB.71340</v>
          </cell>
          <cell r="C1096" t="str">
            <v>Naïo veùt baèng taøu huùt coâng suaát &gt; 2000CV, chieàu saâu naïo veùt &lt;= 9m, chieàu  cao oáng xaû &lt;=6m, chieàu daøi oáng xaû &lt;= 500m, ñaát seùt dính.</v>
          </cell>
          <cell r="D1096" t="str">
            <v>100m³</v>
          </cell>
          <cell r="G1096">
            <v>48282</v>
          </cell>
          <cell r="H1096">
            <v>3607429</v>
          </cell>
        </row>
        <row r="1097">
          <cell r="B1097" t="str">
            <v>AB.71350</v>
          </cell>
          <cell r="C1097" t="str">
            <v>Naïo veùt baèng taøu huùt coâng suaát &gt; 2000CV, chieàu saâu naïo veùt &lt;= 9m, chieàu  cao oáng xaû &lt;=6m, chieàu daøi oáng xaû &lt;= 500m, ñaát seùt nöûa cöùng,seùt cöùng.</v>
          </cell>
          <cell r="D1097" t="str">
            <v>100m³</v>
          </cell>
          <cell r="G1097">
            <v>74588</v>
          </cell>
          <cell r="H1097">
            <v>5247701</v>
          </cell>
        </row>
        <row r="1098">
          <cell r="B1098" t="str">
            <v>AB.72110</v>
          </cell>
          <cell r="C1098" t="str">
            <v>Naïo veùt baèng taøu cuoác bieån 2085CV, ñoä saâu haï gaàu töø 6 - 9m, ñaát phuø sa buøn loûng.</v>
          </cell>
          <cell r="D1098" t="str">
            <v>100m³</v>
          </cell>
          <cell r="G1098">
            <v>122532</v>
          </cell>
          <cell r="H1098">
            <v>1903295</v>
          </cell>
        </row>
        <row r="1099">
          <cell r="B1099" t="str">
            <v>AB.72120</v>
          </cell>
          <cell r="C1099" t="str">
            <v>Naïo veùt baèng taøu cuoác bieån 2085CV, ñoä saâu haï gaàu töø 6 - 9m. Caùt haït trung, haït to, ñaát caùt pha.</v>
          </cell>
          <cell r="D1099" t="str">
            <v>100m³</v>
          </cell>
          <cell r="G1099">
            <v>137235</v>
          </cell>
          <cell r="H1099">
            <v>2575191</v>
          </cell>
        </row>
        <row r="1100">
          <cell r="B1100" t="str">
            <v>AB.72130</v>
          </cell>
          <cell r="C1100" t="str">
            <v>Naïo veùt baèng taøu cuoác bieån 2085CV, ñoä saâu haï gaàu töø 6 - 9m. Caùt haït mòn.</v>
          </cell>
          <cell r="D1100" t="str">
            <v>100m³</v>
          </cell>
          <cell r="G1100">
            <v>167774</v>
          </cell>
          <cell r="H1100">
            <v>3129933</v>
          </cell>
        </row>
        <row r="1101">
          <cell r="B1101" t="str">
            <v>AB.72140</v>
          </cell>
          <cell r="C1101" t="str">
            <v>Naïo veùt baèng taøu cuoác bieån 2085CV, ñoä saâu haï gaàu töø 6 - 9m, ñaát seùt dính.</v>
          </cell>
          <cell r="D1101" t="str">
            <v>100m³</v>
          </cell>
          <cell r="G1101">
            <v>395871</v>
          </cell>
          <cell r="H1101">
            <v>3687054</v>
          </cell>
        </row>
        <row r="1102">
          <cell r="B1102" t="str">
            <v>AB.72150</v>
          </cell>
          <cell r="C1102" t="str">
            <v>Naïo veùt baèng taøu cuoác bieån 2085CV, ñoä saâu haï gaàu töø 6 - 9m, ñaát seùt nöûa cöùng, seùt cöùng.</v>
          </cell>
          <cell r="D1102" t="str">
            <v>100m³</v>
          </cell>
          <cell r="G1102">
            <v>546679</v>
          </cell>
          <cell r="H1102">
            <v>5150382</v>
          </cell>
        </row>
        <row r="1103">
          <cell r="B1103" t="str">
            <v>AB.72210</v>
          </cell>
          <cell r="C1103" t="str">
            <v>Naïo veùt baèng taøu cuoác soâng, ñaát phuø sa buøn loûng.</v>
          </cell>
          <cell r="D1103" t="str">
            <v>100m³</v>
          </cell>
          <cell r="G1103">
            <v>96564</v>
          </cell>
          <cell r="H1103">
            <v>1623171</v>
          </cell>
        </row>
        <row r="1104">
          <cell r="B1104" t="str">
            <v>AB.72220</v>
          </cell>
          <cell r="C1104" t="str">
            <v>Naïo veùt baèng taøu cuoác soâng. Caùt haït trung, haït to, ñaát caùt pha.</v>
          </cell>
          <cell r="D1104" t="str">
            <v>100m³</v>
          </cell>
          <cell r="G1104">
            <v>108219</v>
          </cell>
          <cell r="H1104">
            <v>2221400</v>
          </cell>
        </row>
        <row r="1105">
          <cell r="B1105" t="str">
            <v>AB.72230</v>
          </cell>
          <cell r="C1105" t="str">
            <v>Naïo veùt baèng taøu cuoác soâng. Caùt haït mòn.</v>
          </cell>
          <cell r="D1105" t="str">
            <v>100m³</v>
          </cell>
          <cell r="G1105">
            <v>132193</v>
          </cell>
          <cell r="H1105">
            <v>2685617</v>
          </cell>
        </row>
        <row r="1106">
          <cell r="B1106" t="str">
            <v>AB.72240</v>
          </cell>
          <cell r="C1106" t="str">
            <v>Naïo veùt baèng taøu cuoác soâng, ñaát seùt dính.</v>
          </cell>
          <cell r="D1106" t="str">
            <v>100m³</v>
          </cell>
          <cell r="G1106">
            <v>311669</v>
          </cell>
          <cell r="H1106">
            <v>3036548</v>
          </cell>
        </row>
        <row r="1107">
          <cell r="B1107" t="str">
            <v>AB.72250</v>
          </cell>
          <cell r="C1107" t="str">
            <v>Naïo veùt baèng taøu cuoác soâng, ñaát seùt nöûa cöùng, seùt cöùng.</v>
          </cell>
          <cell r="D1107" t="str">
            <v>100m³</v>
          </cell>
          <cell r="G1107">
            <v>416225</v>
          </cell>
          <cell r="H1107">
            <v>4651915</v>
          </cell>
        </row>
        <row r="1108">
          <cell r="B1108" t="str">
            <v>AB.73110</v>
          </cell>
          <cell r="C1108" t="str">
            <v>Naïo veùt baèng taøu huùt buïng töï haønh coâng suaát &lt;= 2500CV, ñoä saâu haï gaàu töø 4 - 6m, cöï ly vaän chuyeån ñaát &lt;= 6km, daát phuø sa buøn loûng.</v>
          </cell>
          <cell r="D1108" t="str">
            <v>100m³</v>
          </cell>
          <cell r="G1108">
            <v>62933</v>
          </cell>
          <cell r="H1108">
            <v>2186705</v>
          </cell>
        </row>
        <row r="1109">
          <cell r="B1109" t="str">
            <v>AB.73120</v>
          </cell>
          <cell r="C1109" t="str">
            <v>Naïo veùt baèng taøu huùt buïng töï haønh coâng suaát &lt;= 2500CV, ñoä saâu haï gaàu töø 4 - 6m, cöï ly vaän chuyeån ñaát &lt;= 6km. Caùt haït trung, haït to, ñaát caùt pha.</v>
          </cell>
          <cell r="D1109" t="str">
            <v>100m³</v>
          </cell>
          <cell r="G1109">
            <v>72923</v>
          </cell>
          <cell r="H1109">
            <v>2996596</v>
          </cell>
        </row>
        <row r="1110">
          <cell r="B1110" t="str">
            <v>AB.73130</v>
          </cell>
          <cell r="C1110" t="str">
            <v>Naïo veùt baèng taøu huùt buïng töï haønh coâng suaát &lt;= 2500CV, ñoä saâu haï gaàu töø 4 - 6m, cöï ly vaän chuyeån ñaát &lt;= 6km. Caùt haït mòn.</v>
          </cell>
          <cell r="D1110" t="str">
            <v>100m³</v>
          </cell>
          <cell r="G1110">
            <v>89905</v>
          </cell>
          <cell r="H1110">
            <v>3621965</v>
          </cell>
        </row>
        <row r="1111">
          <cell r="B1111" t="str">
            <v>AB.73140</v>
          </cell>
          <cell r="C1111" t="str">
            <v>Naïo veùt baèng taøu huùt buïng töï haønh coâng suaát &lt;= 2500CV, ñoä saâu haï gaàu töø 4 - 6m, cöï ly vaän chuyeån ñaát &lt;= 6km, daát seùt dính.</v>
          </cell>
          <cell r="D1111" t="str">
            <v>100m³</v>
          </cell>
          <cell r="G1111">
            <v>124868</v>
          </cell>
          <cell r="H1111">
            <v>4494895</v>
          </cell>
        </row>
        <row r="1112">
          <cell r="B1112" t="str">
            <v>AB.73150</v>
          </cell>
          <cell r="C1112" t="str">
            <v>Naïo veùt baèng taøu huùt buïng töï haønh coâng suaát &lt;= 2500CV, ñoä saâu haï gaàu töø 4 - 6m, cöï ly vaän chuyeån ñaát &lt;= 6km, daát seùt nöûa cöùng, seùt cöùng.</v>
          </cell>
          <cell r="D1112" t="str">
            <v>100m³</v>
          </cell>
          <cell r="G1112">
            <v>227092</v>
          </cell>
          <cell r="H1112">
            <v>6479127</v>
          </cell>
        </row>
        <row r="1113">
          <cell r="B1113" t="str">
            <v>AB.73210</v>
          </cell>
          <cell r="C1113" t="str">
            <v>Naïo veùt baèng taøu huùt buïng töï haønh coâng suaát &gt; 2500CV, ñoä saâu haï gaàu töø 5 - 9m, cöï ly vaän chuyeån ñaát &lt;= 6km, daát phuø sa buøn loûng.</v>
          </cell>
          <cell r="D1113" t="str">
            <v>100m³</v>
          </cell>
          <cell r="G1113">
            <v>67487</v>
          </cell>
          <cell r="H1113">
            <v>1876661</v>
          </cell>
        </row>
        <row r="1114">
          <cell r="B1114" t="str">
            <v>AB.73220</v>
          </cell>
          <cell r="C1114" t="str">
            <v>Naïo veùt baèng taøu huùt buïng töï haønh coâng suaát &gt; 2500CV, ñoä saâu haï gaàu töø 5 - 9m, cöï ly vaän chuyeån ñaát &lt;= 6km. Caùt haït trung, haït to, ñaát caùt pha.</v>
          </cell>
          <cell r="D1114" t="str">
            <v>100m³</v>
          </cell>
          <cell r="G1114">
            <v>78420</v>
          </cell>
          <cell r="H1114">
            <v>2580253</v>
          </cell>
        </row>
        <row r="1115">
          <cell r="B1115" t="str">
            <v>AB.73230</v>
          </cell>
          <cell r="C1115" t="str">
            <v>Naïo veùt baèng taøu huùt buïng töï haønh coâng suaát &gt; 2500CV, ñoä saâu haï gaàu töø 5 - 9m, cöï ly vaän chuyeån ñaát &lt;= 6km. Caùt haït mòn.</v>
          </cell>
          <cell r="D1115" t="str">
            <v>100m³</v>
          </cell>
          <cell r="G1115">
            <v>96517</v>
          </cell>
          <cell r="H1115">
            <v>3055636</v>
          </cell>
        </row>
        <row r="1116">
          <cell r="B1116" t="str">
            <v>AB.73240</v>
          </cell>
          <cell r="C1116" t="str">
            <v>Naïo veùt baèng taøu huùt buïng töï haønh coâng suaát &gt; 2500CV, ñoä saâu haï gaàu töø 5 - 9m, cöï ly vaän chuyeån ñaát &lt;= 6km, daát seùt dính.</v>
          </cell>
          <cell r="D1116" t="str">
            <v>100m³</v>
          </cell>
          <cell r="G1116">
            <v>134219</v>
          </cell>
          <cell r="H1116">
            <v>4293097</v>
          </cell>
        </row>
        <row r="1117">
          <cell r="B1117" t="str">
            <v>AB.73250</v>
          </cell>
          <cell r="C1117" t="str">
            <v>Naïo veùt baèng taøu huùt buïng töï haønh coâng suaát &gt; 2500CV, ñoä saâu haï gaàu töø 5 - 9m, cöï ly vaän chuyeån ñaát &lt;= 6km, daát seùt nöûa cöùng, seùt cöùng.</v>
          </cell>
          <cell r="D1117" t="str">
            <v>100m³</v>
          </cell>
          <cell r="G1117">
            <v>243932</v>
          </cell>
          <cell r="H1117">
            <v>5935330</v>
          </cell>
        </row>
        <row r="1118">
          <cell r="B1118" t="str">
            <v>AB.74110</v>
          </cell>
          <cell r="C1118" t="str">
            <v>Naïo veùt baèng huùt buïng töï haønh coâng suaát &gt; 2500CV, ñoä saâu haï gaàu töø 5 - 9m, cöï ly vaän chuyeån ñaát &lt;= 6km, daát phuø sa buøn loûng.</v>
          </cell>
          <cell r="D1118" t="str">
            <v>100m³</v>
          </cell>
          <cell r="G1118">
            <v>49767</v>
          </cell>
          <cell r="H1118">
            <v>4571140</v>
          </cell>
        </row>
        <row r="1119">
          <cell r="B1119" t="str">
            <v>AB.74120</v>
          </cell>
          <cell r="C1119" t="str">
            <v>Naïo veùt baèng huùt buïng töï haønh coâng suaát &gt; 2500CV, ñoä saâu haï gaàu töø 5 - 9m, cöï ly vaän chuyeån ñaát &lt;= 6km. Caùt haït trung, haït to, ñaát caùt pha.</v>
          </cell>
          <cell r="D1119" t="str">
            <v>100m³</v>
          </cell>
          <cell r="G1119">
            <v>57684</v>
          </cell>
          <cell r="H1119">
            <v>5465608</v>
          </cell>
        </row>
        <row r="1120">
          <cell r="B1120" t="str">
            <v>AB.74130</v>
          </cell>
          <cell r="C1120" t="str">
            <v>Naïo veùt baèng huùt buïng töï haønh coâng suaát &gt; 2500CV, ñoä saâu haï gaàu töø 5 - 9m, cöï ly vaän chuyeån ñaát &lt;= 6km. Caùt haït mòn.</v>
          </cell>
          <cell r="D1120" t="str">
            <v>100m³</v>
          </cell>
          <cell r="G1120">
            <v>70503</v>
          </cell>
          <cell r="H1120">
            <v>6571514</v>
          </cell>
        </row>
        <row r="1121">
          <cell r="B1121" t="str">
            <v>AB.74140</v>
          </cell>
          <cell r="C1121" t="str">
            <v>Naïo veùt baèng huùt buïng töï haønh coâng suaát &gt; 2500CV, ñoä saâu haï gaàu töø 5 - 9m, cöï ly vaän chuyeån ñaát &lt;= 6km, ñaát seùt dính.</v>
          </cell>
          <cell r="D1121" t="str">
            <v>100m³</v>
          </cell>
          <cell r="G1121">
            <v>98779</v>
          </cell>
          <cell r="H1121">
            <v>8148132</v>
          </cell>
        </row>
        <row r="1122">
          <cell r="B1122" t="str">
            <v>AB.74150</v>
          </cell>
          <cell r="C1122" t="str">
            <v>Naïo veùt baèng huùt buïng töï haønh coâng suaát &gt; 2500CV, ñoä saâu haï gaàu töø 5 - 9m, cöï ly vaän chuyeån ñaát &lt;= 6km, ñaát seùt nöûa cöùng.</v>
          </cell>
          <cell r="D1122" t="str">
            <v>100m³</v>
          </cell>
          <cell r="G1122">
            <v>179839</v>
          </cell>
          <cell r="H1122">
            <v>11772078</v>
          </cell>
        </row>
        <row r="1123">
          <cell r="B1123" t="str">
            <v>AB.75110</v>
          </cell>
          <cell r="C1123" t="str">
            <v>Xoùi huùt ñaát töø taøu huùt buïng, phun leân bôø, chieàu daøi oáng &lt;= 300m.</v>
          </cell>
          <cell r="D1123" t="str">
            <v>100m³</v>
          </cell>
          <cell r="F1123">
            <v>55125</v>
          </cell>
          <cell r="G1123">
            <v>9847</v>
          </cell>
          <cell r="H1123">
            <v>904320</v>
          </cell>
        </row>
        <row r="1124">
          <cell r="B1124" t="str">
            <v>AB.75120</v>
          </cell>
          <cell r="C1124" t="str">
            <v>Xoùi huùt ñaát töø taøu huùt buïng, phun leân bôø, chieàu daøi oáng &gt; 300 ñeán &lt;= 500m.</v>
          </cell>
          <cell r="D1124" t="str">
            <v>100m³</v>
          </cell>
          <cell r="F1124">
            <v>60638</v>
          </cell>
          <cell r="G1124">
            <v>11816</v>
          </cell>
          <cell r="H1124">
            <v>1055039</v>
          </cell>
        </row>
        <row r="1125">
          <cell r="B1125" t="str">
            <v>AB.75130</v>
          </cell>
          <cell r="C1125" t="str">
            <v>Xoùi huùt ñaát töø taøu huùt buïng, phun leân bôø, chieàu daøi oáng &gt; 500 ñeán &lt;= 800m.</v>
          </cell>
          <cell r="D1125" t="str">
            <v>100m³</v>
          </cell>
          <cell r="F1125">
            <v>66150</v>
          </cell>
          <cell r="G1125">
            <v>13786</v>
          </cell>
          <cell r="H1125">
            <v>1155519</v>
          </cell>
        </row>
        <row r="1126">
          <cell r="B1126" t="str">
            <v>AB.75140</v>
          </cell>
          <cell r="C1126" t="str">
            <v>Xoùi huùt ñaát töø taøu huùt buïng, phun leân bôø, chieàu daøi oáng &gt; 800 ñeán &lt;= 1000m.</v>
          </cell>
          <cell r="D1126" t="str">
            <v>100m³</v>
          </cell>
          <cell r="F1126">
            <v>71663</v>
          </cell>
          <cell r="G1126">
            <v>17725</v>
          </cell>
          <cell r="H1126">
            <v>1306239</v>
          </cell>
        </row>
        <row r="1127">
          <cell r="B1127" t="str">
            <v>AB.81111</v>
          </cell>
          <cell r="C1127" t="str">
            <v>Naïo veùt keânh möông baèng maùy ñaøo gaàu daây &lt; 0,4m³, chieàu cao ñoå ñaát &lt;= 3m. Loaïi ñaát : buøn ñaëc,ñaát soûi laéng ñoïng döôùi 3 naêm.</v>
          </cell>
          <cell r="D1127" t="str">
            <v>100m³</v>
          </cell>
          <cell r="G1127">
            <v>63768</v>
          </cell>
          <cell r="H1127">
            <v>757699</v>
          </cell>
        </row>
        <row r="1128">
          <cell r="B1128" t="str">
            <v>AB.81112</v>
          </cell>
          <cell r="C1128" t="str">
            <v>Naïo veùt keânh möông baèng maùy ñaøo gaàu daây &lt; 0,4m³, chieàu cao ñoå ñaát &lt;= 3m. Loaïi ñaát : ñaát thòt pha caùt, pha seùt coù laãn soûi, ñeán 15%, ñaát than buøn.</v>
          </cell>
          <cell r="D1128" t="str">
            <v>100m³</v>
          </cell>
          <cell r="G1128">
            <v>63768</v>
          </cell>
          <cell r="H1128">
            <v>840357</v>
          </cell>
        </row>
        <row r="1129">
          <cell r="B1129" t="str">
            <v>AB.81113</v>
          </cell>
          <cell r="C1129" t="str">
            <v>Naïo veùt keânh möông baèng maùy ñaøo gaàu daây &lt; 0,4m³, chieàu cao ñoå ñaát &lt;= 3m. Loaïi ñaát : ñaát thòt pha caùt, pha seùt coù laãn soûi, voû soø, heán töø 15 - 25% ñaát seùt.</v>
          </cell>
          <cell r="D1129" t="str">
            <v>100m³</v>
          </cell>
          <cell r="G1129">
            <v>63768</v>
          </cell>
          <cell r="H1129">
            <v>978120</v>
          </cell>
        </row>
        <row r="1130">
          <cell r="B1130" t="str">
            <v>AB.81114</v>
          </cell>
          <cell r="C1130" t="str">
            <v>Naïo veùt keânh möông baèng maùy ñaøo gaàu daây &lt; 0,4m³, chieàu cao ñoå ñaát &lt;= 3m. Loaïi ñaát : ñaát pha caùt töø 15 - 20%, ñaát buøn loûng.</v>
          </cell>
          <cell r="D1130" t="str">
            <v>100m³</v>
          </cell>
          <cell r="G1130">
            <v>63768</v>
          </cell>
          <cell r="H1130">
            <v>1115884</v>
          </cell>
        </row>
        <row r="1131">
          <cell r="B1131" t="str">
            <v>AB.81121</v>
          </cell>
          <cell r="C1131" t="str">
            <v>Naïo veùt keânh möông baèng maùy ñaøo gaàu daây &lt; 0,4m³, chieàu cao ñoå ñaát &gt; 3m. Loaïi ñaát : buøn ñaëc,ñaát soûi laéng ñoïng döôùi 3 naêm.</v>
          </cell>
          <cell r="D1131" t="str">
            <v>100m³</v>
          </cell>
          <cell r="G1131">
            <v>63768</v>
          </cell>
          <cell r="H1131">
            <v>950567</v>
          </cell>
        </row>
        <row r="1132">
          <cell r="B1132" t="str">
            <v>AB.81122</v>
          </cell>
          <cell r="C1132" t="str">
            <v>Naïo veùt keânh möông baèng maùy ñaøo gaàu daây &lt; 0,4m³, chieàu cao ñoå ñaát &gt; 3m. Loaïi ñaát : ñaát thòt pha caùt, pha seùt coù laãn soûi, ñeán 15%, ñaát than buøn.</v>
          </cell>
          <cell r="D1132" t="str">
            <v>100m³</v>
          </cell>
          <cell r="G1132">
            <v>63768</v>
          </cell>
          <cell r="H1132">
            <v>1060778</v>
          </cell>
        </row>
        <row r="1133">
          <cell r="B1133" t="str">
            <v>AB.81123</v>
          </cell>
          <cell r="C1133" t="str">
            <v>Naïo veùt keânh möông baèng maùy ñaøo gaàu daây &lt; 0,4m³, chieàu cao ñoå ñaát &gt; 3m. Loaïi ñaát : ñaát thòt pha caùt, pha seùt coù laãn soûi, voû soø, heán töø 15 - 25% ñaát seùt.</v>
          </cell>
          <cell r="D1133" t="str">
            <v>100m³</v>
          </cell>
          <cell r="G1133">
            <v>63768</v>
          </cell>
          <cell r="H1133">
            <v>1212318</v>
          </cell>
        </row>
        <row r="1134">
          <cell r="B1134" t="str">
            <v>AB.81124</v>
          </cell>
          <cell r="C1134" t="str">
            <v>Naïo veùt keânh möông baèng maùy ñaøo gaàu daây &lt; 0,4m³, chieàu cao ñoå ñaát &gt; 3m. Loaïi ñaát : ñaát pha caùt töø 15 - 20%, ñaát buøn loûng.</v>
          </cell>
          <cell r="D1134" t="str">
            <v>100m³</v>
          </cell>
          <cell r="G1134">
            <v>63768</v>
          </cell>
          <cell r="H1134">
            <v>1391410</v>
          </cell>
        </row>
        <row r="1135">
          <cell r="B1135" t="str">
            <v>AB.81131</v>
          </cell>
          <cell r="C1135" t="str">
            <v>Naïo veùt keânh möông baèng maùy ñaøo gaàu daây &lt;= 0,65m³, chieàu cao ñoå ñaát &lt;= 3m. Loaïi ñaát : buøn ñaëc,ñaát soûi laéng ñoïng döôùi 3 naêm.</v>
          </cell>
          <cell r="D1135" t="str">
            <v>100m³</v>
          </cell>
          <cell r="G1135">
            <v>63768</v>
          </cell>
          <cell r="H1135">
            <v>594944</v>
          </cell>
        </row>
        <row r="1136">
          <cell r="B1136" t="str">
            <v>AB.81132</v>
          </cell>
          <cell r="C1136" t="str">
            <v>Naïo veùt keânh möông baèng maùy ñaøo gaàu daây &lt;= 0,65m³, chieàu cao ñoå ñaát &lt;= 3m. Loaïi ñaát : ñaát thòt pha caùt, pha seùt coù laãn soûi, ñeán 15%, ñaát than buøn.</v>
          </cell>
          <cell r="D1136" t="str">
            <v>100m³</v>
          </cell>
          <cell r="G1136">
            <v>63768</v>
          </cell>
          <cell r="H1136">
            <v>673226</v>
          </cell>
        </row>
        <row r="1137">
          <cell r="B1137" t="str">
            <v>AB.81133</v>
          </cell>
          <cell r="C1137" t="str">
            <v>Naïo veùt keânh möông baèng maùy ñaøo gaàu daây &lt;= 0,65m³, chieàu cao ñoå ñaát &lt;= 3m. Loaïi ñaát : ñaát thòt pha caùt, pha seùt coù laãn soûi, voû soø, heán töø 15 - 25% ñaát seùt.</v>
          </cell>
          <cell r="D1137" t="str">
            <v>100m³</v>
          </cell>
          <cell r="G1137">
            <v>63768</v>
          </cell>
          <cell r="H1137">
            <v>751508</v>
          </cell>
        </row>
        <row r="1138">
          <cell r="B1138" t="str">
            <v>AB.81134</v>
          </cell>
          <cell r="C1138" t="str">
            <v>Naïo veùt keânh möông baèng maùy ñaøo gaàu daây &lt;= 0,65m³, chieàu cao ñoå ñaát &lt;= 3m. Loaïi ñaát : ñaát pha caùt töø 15 - 20%, ñaát buøn loûng.</v>
          </cell>
          <cell r="D1138" t="str">
            <v>100m³</v>
          </cell>
          <cell r="G1138">
            <v>63768</v>
          </cell>
          <cell r="H1138">
            <v>908072</v>
          </cell>
        </row>
        <row r="1139">
          <cell r="B1139" t="str">
            <v>AB.81141</v>
          </cell>
          <cell r="C1139" t="str">
            <v>Naïo veùt keânh möông baèng maùy ñaøo gaàu daây &lt;= 0,65m³, chieàu cao ñoå ñaát &gt; 3m. Loaïi ñaát : buøn ñaëc,ñaát soûi laéng ñoïng döôùi 3 naêm.</v>
          </cell>
          <cell r="D1139" t="str">
            <v>100m³</v>
          </cell>
          <cell r="G1139">
            <v>63768</v>
          </cell>
          <cell r="H1139">
            <v>751508</v>
          </cell>
        </row>
        <row r="1140">
          <cell r="B1140" t="str">
            <v>AB.81142</v>
          </cell>
          <cell r="C1140" t="str">
            <v>Naïo veùt keânh möông baèng maùy ñaøo gaàu daây &lt;= 0,65m³, chieàu cao ñoå ñaát &gt; 3m. Loaïi ñaát : ñaát thòt pha caùt, pha seùt coù laãn soûi, ñeán 15%, ñaát than buøn.</v>
          </cell>
          <cell r="D1140" t="str">
            <v>100m³</v>
          </cell>
          <cell r="G1140">
            <v>63768</v>
          </cell>
          <cell r="H1140">
            <v>845446</v>
          </cell>
        </row>
        <row r="1141">
          <cell r="B1141" t="str">
            <v>AB.81143</v>
          </cell>
          <cell r="C1141" t="str">
            <v>Naïo veùt keânh möông baèng maùy ñaøo gaàu daây &lt;= 0,65m³, chieàu cao ñoå ñaát &gt; 3m. Loaïi ñaát : ñaát thòt pha caùt, pha seùt coù laãn soûi, voû soø, heán töø 15 - 25% ñaát seùt.</v>
          </cell>
          <cell r="D1141" t="str">
            <v>100m³</v>
          </cell>
          <cell r="G1141">
            <v>63768</v>
          </cell>
          <cell r="H1141">
            <v>955041</v>
          </cell>
        </row>
        <row r="1142">
          <cell r="B1142" t="str">
            <v>AB.81144</v>
          </cell>
          <cell r="C1142" t="str">
            <v>Naïo veùt keânh möông baèng maùy ñaøo gaàu daây &lt;= 0,65m³, chieàu cao ñoå ñaát &gt; 3m. Loaïi ñaát : ñaát pha caùt töø 15 - 20%, ñaát buøn loûng.</v>
          </cell>
          <cell r="D1142" t="str">
            <v>100m³</v>
          </cell>
          <cell r="G1142">
            <v>63768</v>
          </cell>
          <cell r="H1142">
            <v>1127262</v>
          </cell>
        </row>
        <row r="1143">
          <cell r="B1143" t="str">
            <v>AB.81151</v>
          </cell>
          <cell r="C1143" t="str">
            <v>Naïo veùt keânh möông baèng maùy ñaøo gaàu daây &lt;= 1,2m³, chieàu cao ñoå ñaát &lt;= 3m. Loaïi ñaát : buøn ñaëc,ñaát soûi laéng ñoïng döôùi 3 naêm.</v>
          </cell>
          <cell r="D1143" t="str">
            <v>100m³</v>
          </cell>
          <cell r="G1143">
            <v>63768</v>
          </cell>
          <cell r="H1143">
            <v>571674</v>
          </cell>
        </row>
        <row r="1144">
          <cell r="B1144" t="str">
            <v>AB.81152</v>
          </cell>
          <cell r="C1144" t="str">
            <v>Naïo veùt keânh möông baèng maùy ñaøo gaàu daây &lt;= 1,2m³, chieàu cao ñoå ñaát &lt;= 3m. Loaïi ñaát : ñaát thòt pha caùt, pha seùt coù laãn soûi, ñeán 15%, ñaát than buøn.</v>
          </cell>
          <cell r="D1144" t="str">
            <v>100m³</v>
          </cell>
          <cell r="G1144">
            <v>63768</v>
          </cell>
          <cell r="H1144">
            <v>643134</v>
          </cell>
        </row>
        <row r="1145">
          <cell r="B1145" t="str">
            <v>AB.81153</v>
          </cell>
          <cell r="C1145" t="str">
            <v>Naïo veùt keânh möông baèng maùy ñaøo gaàu daây &lt;= 1,2m³, chieàu cao ñoå ñaát &lt;= 3m. Loaïi ñaát : ñaát thòt pha caùt, pha seùt coù laãn soûi, voû soø, heán töø 15 - 25% ñaát seùt.</v>
          </cell>
          <cell r="D1145" t="str">
            <v>100m³</v>
          </cell>
          <cell r="G1145">
            <v>63768</v>
          </cell>
          <cell r="H1145">
            <v>738413</v>
          </cell>
        </row>
        <row r="1146">
          <cell r="B1146" t="str">
            <v>AB.81154</v>
          </cell>
          <cell r="C1146" t="str">
            <v>Naïo veùt keânh möông baèng maùy ñaøo gaàu daây &lt;= 1,2m³, chieàu cao ñoå ñaát &lt;= 3m. Loaïi ñaát : ñaát pha caùt töø 15 - 20%, ñaát buøn loûng.</v>
          </cell>
          <cell r="D1146" t="str">
            <v>100m³</v>
          </cell>
          <cell r="G1146">
            <v>63768</v>
          </cell>
          <cell r="H1146">
            <v>857512</v>
          </cell>
        </row>
        <row r="1147">
          <cell r="B1147" t="str">
            <v>AB.81161</v>
          </cell>
          <cell r="C1147" t="str">
            <v>Naïo veùt keânh möông baèng maùy ñaøo gaàu daây &lt;= 1,2m³, chieàu cao ñoå ñaát &gt; 3m. Loaïi ñaát : buøn ñaëc,ñaát soûi laéng ñoïng döôùi 3 naêm.</v>
          </cell>
          <cell r="D1147" t="str">
            <v>100m³</v>
          </cell>
          <cell r="G1147">
            <v>63768</v>
          </cell>
          <cell r="H1147">
            <v>738413</v>
          </cell>
        </row>
        <row r="1148">
          <cell r="B1148" t="str">
            <v>AB.81162</v>
          </cell>
          <cell r="C1148" t="str">
            <v>Naïo veùt keânh möông baèng maùy ñaøo gaàu daây &lt;= 1,2m³, chieàu cao ñoå ñaát &gt; 3m. Loaïi ñaát : ñaát thòt pha caùt, pha seùt coù laãn soûi, ñeán 15%, ñaát than buøn.</v>
          </cell>
          <cell r="D1148" t="str">
            <v>100m³</v>
          </cell>
          <cell r="G1148">
            <v>63768</v>
          </cell>
          <cell r="H1148">
            <v>809872</v>
          </cell>
        </row>
        <row r="1149">
          <cell r="B1149" t="str">
            <v>AB.81163</v>
          </cell>
          <cell r="C1149" t="str">
            <v>Naïo veùt keânh möông baèng maùy ñaøo gaàu daây &lt;= 1,2m³, chieàu cao ñoå ñaát &gt; 3m. Loaïi ñaát : ñaát thòt pha caùt, pha seùt coù laãn soûi, voû soø, heán töø 15 - 25% ñaát seùt.</v>
          </cell>
          <cell r="D1149" t="str">
            <v>100m³</v>
          </cell>
          <cell r="G1149">
            <v>63768</v>
          </cell>
          <cell r="H1149">
            <v>928971</v>
          </cell>
        </row>
        <row r="1150">
          <cell r="B1150" t="str">
            <v>AB.81164</v>
          </cell>
          <cell r="C1150" t="str">
            <v>Naïo veùt keânh möông baèng maùy ñaøo gaàu daây &lt;= 1,2m³, chieàu cao ñoå ñaát &gt; 3m. Loaïi ñaát : ñaát pha caùt töø 15 - 20%, ñaát buøn loûng.</v>
          </cell>
          <cell r="D1150" t="str">
            <v>100m³</v>
          </cell>
          <cell r="G1150">
            <v>63768</v>
          </cell>
          <cell r="H1150">
            <v>1071890</v>
          </cell>
        </row>
        <row r="1151">
          <cell r="B1151" t="str">
            <v>AB.81211</v>
          </cell>
          <cell r="C1151" t="str">
            <v>Naïo veùt döôùi nöôùc baèng maùy ñaøo gaàu daây &lt;= 1,6m³ chieàu saâu &lt;= 6m. Loaïi ñaát : buøn ñaëc, ñaát soûi laéng ñoïng tôùi 3 naêm, ñaát than buøn.</v>
          </cell>
          <cell r="D1151" t="str">
            <v>100m³</v>
          </cell>
          <cell r="G1151">
            <v>63768</v>
          </cell>
          <cell r="H1151">
            <v>991665</v>
          </cell>
        </row>
        <row r="1152">
          <cell r="B1152" t="str">
            <v>AB.81212</v>
          </cell>
          <cell r="C1152" t="str">
            <v>Naïo veùt döôùi nöôùc baèng maùy ñaøo gaàu daây &lt;= 1,6m³ chieàu saâu &lt;= 6m. Loaïi ñaát : ñaát thòt pha caùt, pha seùt coù laãn soûi.</v>
          </cell>
          <cell r="D1152" t="str">
            <v>100m³</v>
          </cell>
          <cell r="G1152">
            <v>63768</v>
          </cell>
          <cell r="H1152">
            <v>1087633</v>
          </cell>
        </row>
        <row r="1153">
          <cell r="B1153" t="str">
            <v>AB.81213</v>
          </cell>
          <cell r="C1153" t="str">
            <v>Naïo veùt döôùi nöôùc baèng maùy ñaøo gaàu daây &lt;= 1,6m³ chieàu saâu &lt;= 6m. Loaïi ñaát : ñaát thòt pha caùt, pha seùt coù laãn soûi, voû soø, heán, ñaát seùt dính.</v>
          </cell>
          <cell r="D1153" t="str">
            <v>100m³</v>
          </cell>
          <cell r="G1153">
            <v>63768</v>
          </cell>
          <cell r="H1153">
            <v>1247579</v>
          </cell>
        </row>
        <row r="1154">
          <cell r="B1154" t="str">
            <v>AB.81214</v>
          </cell>
          <cell r="C1154" t="str">
            <v>Naïo veùt döôùi nöôùc baèng maùy ñaøo gaàu daây &lt;= 1,6m³ chieàu saâu &lt;= 6m. Loaïi ñaát : ñaát seùt nöûa cöùng, seùt cöùng.</v>
          </cell>
          <cell r="D1154" t="str">
            <v>100m³</v>
          </cell>
          <cell r="G1154">
            <v>63768</v>
          </cell>
          <cell r="H1154">
            <v>2079298</v>
          </cell>
        </row>
        <row r="1155">
          <cell r="B1155" t="str">
            <v>AB.81221</v>
          </cell>
          <cell r="C1155" t="str">
            <v>Naïo veùt döôùi nöôùc baèng maùy ñaøo gaàu daây &lt;= 2,3m³ chieàu saâu &lt;= 6m. Loaïi ñaát : buøn ñaëc, ñaát soûi laéng ñoïng tôùi 3 naêm, ñaát than buøn.</v>
          </cell>
          <cell r="D1155" t="str">
            <v>100m³</v>
          </cell>
          <cell r="G1155">
            <v>63768</v>
          </cell>
          <cell r="H1155">
            <v>836422</v>
          </cell>
        </row>
        <row r="1156">
          <cell r="B1156" t="str">
            <v>AB.81222</v>
          </cell>
          <cell r="C1156" t="str">
            <v>Naïo veùt döôùi nöôùc baèng maùy ñaøo gaàu daây &lt;=2,3m³ chieàu saâu &lt;= 6m. Loaïi ñaát : ñaát thòt pha caùt, pha seùt coù laãn soûi.</v>
          </cell>
          <cell r="D1156" t="str">
            <v>100m³</v>
          </cell>
          <cell r="G1156">
            <v>63768</v>
          </cell>
          <cell r="H1156">
            <v>950479</v>
          </cell>
        </row>
        <row r="1157">
          <cell r="B1157" t="str">
            <v>AB.81223</v>
          </cell>
          <cell r="C1157" t="str">
            <v>Naïo veùt döôùi nöôùc baèng maùy ñaøo gaàu daây &lt;= 2,3m³ chieàu saâu &lt;= 6m. Loaïi ñaát : ñaát thòt pha caùt, pha seùt coù laãn soûi, voû soø, heán, ñaát seùt dính.</v>
          </cell>
          <cell r="D1157" t="str">
            <v>100m³</v>
          </cell>
          <cell r="G1157">
            <v>63768</v>
          </cell>
          <cell r="H1157">
            <v>1064537</v>
          </cell>
        </row>
        <row r="1158">
          <cell r="B1158" t="str">
            <v>AB.81224</v>
          </cell>
          <cell r="C1158" t="str">
            <v>Naïo veùt döôùi nöôùc baèng maùy ñaøo gaàu daây &lt;= 2,3m³ chieàu saâu &lt;= 6m. Loaïi ñaát : ñaát seùt nöûa cöùng, seùt cöùng.</v>
          </cell>
          <cell r="D1158" t="str">
            <v>100m³</v>
          </cell>
          <cell r="G1158">
            <v>63768</v>
          </cell>
          <cell r="H1158">
            <v>1596805</v>
          </cell>
        </row>
        <row r="1159">
          <cell r="B1159" t="str">
            <v>AB.81231</v>
          </cell>
          <cell r="C1159" t="str">
            <v>Naïo veùt döôùi nöôùc baèng maùy ñaøo gaàu daây &lt;= 1,6m³ chieàu saâu &gt; 6 - 9m. Loaïi ñaát : buøn ñaëc, ñaát soûi laéng ñoïng tôùi 3 naêm, ñaát than buøn.</v>
          </cell>
          <cell r="D1159" t="str">
            <v>100m³</v>
          </cell>
          <cell r="G1159">
            <v>63768</v>
          </cell>
          <cell r="H1159">
            <v>1183600</v>
          </cell>
        </row>
        <row r="1160">
          <cell r="B1160" t="str">
            <v>AB.81232</v>
          </cell>
          <cell r="C1160" t="str">
            <v>Naïo veùt döôùi nöôùc baèng maùy ñaøo gaàu daây &lt;= 1,6m³ chieàu saâu &gt; 6 - 9m. Loaïi ñaát : ñaát thòt pha caùt, pha seùt coù laãn soûi.</v>
          </cell>
          <cell r="D1160" t="str">
            <v>100m³</v>
          </cell>
          <cell r="G1160">
            <v>63768</v>
          </cell>
          <cell r="H1160">
            <v>1279568</v>
          </cell>
        </row>
        <row r="1161">
          <cell r="B1161" t="str">
            <v>AB.81233</v>
          </cell>
          <cell r="C1161" t="str">
            <v>Naïo veùt döôùi nöôùc baèng maùy ñaøo gaàu daây &lt;= 1,6m³ chieàu saâu &gt; 6 - 9m. Loaïi ñaát : ñaát thòt pha caùt, pha seùt coù laãn soûi, voû soø, heán, ñaát seùt dính.</v>
          </cell>
          <cell r="D1161" t="str">
            <v>100m³</v>
          </cell>
          <cell r="G1161">
            <v>63768</v>
          </cell>
          <cell r="H1161">
            <v>1471503</v>
          </cell>
        </row>
        <row r="1162">
          <cell r="B1162" t="str">
            <v>AB.81234</v>
          </cell>
          <cell r="C1162" t="str">
            <v>Naïo veùt döôùi nöôùc baèng maùy ñaøo gaàu daây &lt;= 1,6m³ chieàu saâu &gt; 6 - 9m. Loaïi ñaát : ñaát seùt nöûa cöùng, seùt cöùng.</v>
          </cell>
          <cell r="D1162" t="str">
            <v>100m³</v>
          </cell>
          <cell r="G1162">
            <v>63768</v>
          </cell>
          <cell r="H1162">
            <v>2175266</v>
          </cell>
        </row>
        <row r="1163">
          <cell r="B1163" t="str">
            <v>AB.81241</v>
          </cell>
          <cell r="C1163" t="str">
            <v>Naïo veùt döôùi nöôùc baèng maùy ñaøo gaàu daây &lt;= 2,3m³ chieàu saâu &gt; 6 - 9m. Loaïi ñaát : buøn ñaëc, ñaát soûi laéng ñoïng tôùi 3 naêm, ñaát than buøn.</v>
          </cell>
          <cell r="D1163" t="str">
            <v>100m³</v>
          </cell>
          <cell r="G1163">
            <v>63768</v>
          </cell>
          <cell r="H1163">
            <v>1017572</v>
          </cell>
        </row>
        <row r="1164">
          <cell r="B1164" t="str">
            <v>AB.81242</v>
          </cell>
          <cell r="C1164" t="str">
            <v>Naïo veùt döôùi nöôùc baèng maùy ñaøo gaàu daây &lt;=2,3m³ chieàu saâu &gt; 6 - 9m. Loaïi ñaát : ñaát thòt pha caùt, pha seùt coù laãn soûi.</v>
          </cell>
          <cell r="D1164" t="str">
            <v>100m³</v>
          </cell>
          <cell r="G1164">
            <v>63768</v>
          </cell>
          <cell r="H1164">
            <v>1174122</v>
          </cell>
        </row>
        <row r="1165">
          <cell r="B1165" t="str">
            <v>AB.81243</v>
          </cell>
          <cell r="C1165" t="str">
            <v>Naïo veùt döôùi nöôùc baèng maùy ñaøo gaàu daây &lt;= 2,3m³ chieàu saâu &gt; 6 - 9m. Loaïi ñaát : ñaát thòt pha caùt, pha seùt coù laãn soûi, voû soø, heán, ñaát seùt dính.</v>
          </cell>
          <cell r="D1165" t="str">
            <v>100m³</v>
          </cell>
          <cell r="G1165">
            <v>63768</v>
          </cell>
          <cell r="H1165">
            <v>1334016</v>
          </cell>
        </row>
        <row r="1166">
          <cell r="B1166" t="str">
            <v>AB.81244</v>
          </cell>
          <cell r="C1166" t="str">
            <v>Naïo veùt döôùi nöôùc baèng maùy ñaøo gaàu daây &lt;= 2,3m³ chieàu saâu &gt; 6 - 9m. Loaïi ñaát : ñaát seùt nöûa cöùng, seùt cöùng.</v>
          </cell>
          <cell r="D1166" t="str">
            <v>100m³</v>
          </cell>
          <cell r="G1166">
            <v>63768</v>
          </cell>
          <cell r="H1166">
            <v>1996007</v>
          </cell>
        </row>
        <row r="1167">
          <cell r="B1167" t="str">
            <v>AB.81310</v>
          </cell>
          <cell r="C1167" t="str">
            <v>Ñaøo ñaát ñaù ñoå leân xaø lan baèng taøu ñaøo, chieàu saâu ñaøo 9 - 15m. Loaïi ñaát, ñaù : buøn ñaëc,ñaát soûi laéng ñoïng tôùi 3 naêm, ñaát than buøn.</v>
          </cell>
          <cell r="D1167" t="str">
            <v>100m³</v>
          </cell>
          <cell r="G1167">
            <v>66388</v>
          </cell>
          <cell r="H1167">
            <v>3297817</v>
          </cell>
        </row>
        <row r="1168">
          <cell r="B1168" t="str">
            <v>AB.81320</v>
          </cell>
          <cell r="C1168" t="str">
            <v>Ñaøo ñaát ñaù ñoå leân xaø lan baèng taøu ñaøo, chieàu saâu ñaøo 9 - 15m. Loaïi ñaát,ñaù : ñaát thòt pha caùt, pha seùt coù laãn soûi.</v>
          </cell>
          <cell r="D1168" t="str">
            <v>100m³</v>
          </cell>
          <cell r="G1168">
            <v>70077</v>
          </cell>
          <cell r="H1168">
            <v>4512059</v>
          </cell>
        </row>
        <row r="1169">
          <cell r="B1169" t="str">
            <v>AB.81330</v>
          </cell>
          <cell r="C1169" t="str">
            <v>Ñaøo ñaát ñaù ñoå leân xaø lan baèng taøu ñaøo, chieàu saâu ñaøo 9 - 15m. Loaïi ñaát,ñaù : ñaát thòt pha caùt, pha seùt coù laãn soûi, voû soø, heán, ñaát seùt dính.</v>
          </cell>
          <cell r="D1169" t="str">
            <v>100m³</v>
          </cell>
          <cell r="G1169">
            <v>74226</v>
          </cell>
          <cell r="H1169">
            <v>6502406</v>
          </cell>
        </row>
        <row r="1170">
          <cell r="B1170" t="str">
            <v>AB.81340</v>
          </cell>
          <cell r="C1170" t="str">
            <v>Ñaøo ñaát ñaù ñoå leân xaø lan baèng taøu ñaøo, chieàu saâu ñaøo 9 - 15m. Loaïi ñaát,ñaù : ñaát seùt nöûa cöùng, seùt cöùng.</v>
          </cell>
          <cell r="D1170" t="str">
            <v>100m³</v>
          </cell>
          <cell r="G1170">
            <v>82524</v>
          </cell>
          <cell r="H1170">
            <v>9010568</v>
          </cell>
        </row>
        <row r="1171">
          <cell r="B1171" t="str">
            <v>AB.81350</v>
          </cell>
          <cell r="C1171" t="str">
            <v>Ñaøo ñaát ñaù ñoå leân xaø lan baèng taøu ñaøo, chieàu saâu ñaøo 9 - 15m. Loaïi ñaát,ñaù : ñaù moà coâi ñöôøng kính 1 - 3m.</v>
          </cell>
          <cell r="D1171" t="str">
            <v>100m³</v>
          </cell>
          <cell r="G1171">
            <v>385882</v>
          </cell>
          <cell r="H1171">
            <v>48682810</v>
          </cell>
        </row>
        <row r="1172">
          <cell r="B1172" t="str">
            <v>AB.82110</v>
          </cell>
          <cell r="C1172" t="str">
            <v>Phaù ñaù ngaàm baèng taøu phaù ñaù, ñoä saâu &lt;= 10m, daù ngaàm caáp I, II.</v>
          </cell>
          <cell r="D1172" t="str">
            <v>100m³</v>
          </cell>
          <cell r="G1172">
            <v>373434</v>
          </cell>
          <cell r="H1172">
            <v>131000000</v>
          </cell>
        </row>
        <row r="1173">
          <cell r="B1173" t="str">
            <v>AB.82120</v>
          </cell>
          <cell r="C1173" t="str">
            <v>Phaù ñaù ngaàm baèng taøu phaù ñaù, ñoä saâu &lt;= 10m, daù ngaàm caáp III, IV.</v>
          </cell>
          <cell r="D1173" t="str">
            <v>100m³</v>
          </cell>
          <cell r="G1173">
            <v>322721</v>
          </cell>
          <cell r="H1173">
            <v>114000000</v>
          </cell>
        </row>
        <row r="1174">
          <cell r="B1174" t="str">
            <v>AB.82210</v>
          </cell>
          <cell r="C1174" t="str">
            <v>Boác xuùc ñaù sau khi phaù baèng taøu hoaëc ñaù sau noå mìn leân xaø lan, ñoä saâu &lt;= 10m.</v>
          </cell>
          <cell r="D1174" t="str">
            <v>100m³</v>
          </cell>
          <cell r="G1174">
            <v>576288</v>
          </cell>
          <cell r="H1174">
            <v>17548347</v>
          </cell>
        </row>
        <row r="1175">
          <cell r="B1175" t="str">
            <v>AB.91111</v>
          </cell>
          <cell r="C1175" t="str">
            <v>Vaän chuyeån ñaát, caùt ñoå ñi baèng taøu keùo 360CV, xaø lan 400T. Vaän chuyeån 1km ñaàu.</v>
          </cell>
          <cell r="D1175" t="str">
            <v>100m³</v>
          </cell>
          <cell r="H1175">
            <v>390102</v>
          </cell>
        </row>
        <row r="1176">
          <cell r="B1176" t="str">
            <v>AB.91121</v>
          </cell>
          <cell r="C1176" t="str">
            <v>Vaän chuyeån ñaát, caùt ñoå ñi baèng taøu keùo 360CV, xaø lan 400T. Vaän chuyeån 1km tieâp theo, cöï ly &lt; 6km.</v>
          </cell>
          <cell r="D1176" t="str">
            <v>100m³</v>
          </cell>
          <cell r="H1176">
            <v>330806</v>
          </cell>
        </row>
        <row r="1177">
          <cell r="B1177" t="str">
            <v>AB.91122</v>
          </cell>
          <cell r="C1177" t="str">
            <v>Vaän chuyeån ñaát, caùt ñoå ñi baèng taøu keùo 360CV, xaø lan 400T. Vaän chuyeån 1km tieâp theo, cöï ly 6 - 20km.</v>
          </cell>
          <cell r="D1177" t="str">
            <v>100m³</v>
          </cell>
          <cell r="H1177">
            <v>296477</v>
          </cell>
        </row>
        <row r="1178">
          <cell r="B1178" t="str">
            <v>AB.91123</v>
          </cell>
          <cell r="C1178" t="str">
            <v>Vaän chuyeån ñaát, caùt ñoå ñi baèng taøu keùo 360CV, xaø lan 400T. Vaän chuyeån 1km tieâp theo, cöï ly &gt; 20km.</v>
          </cell>
          <cell r="D1178" t="str">
            <v>100m³</v>
          </cell>
          <cell r="H1178">
            <v>287115</v>
          </cell>
        </row>
        <row r="1179">
          <cell r="B1179" t="str">
            <v>AB.91211</v>
          </cell>
          <cell r="C1179" t="str">
            <v>Vaän chuyeån ñaát, caùt ñoå ñi baèng taøu keùo 1200CV, xaø lan 800T - 1000T. Vaän chuyeån 1km ñaàu.</v>
          </cell>
          <cell r="D1179" t="str">
            <v>100m³</v>
          </cell>
          <cell r="H1179">
            <v>545043</v>
          </cell>
        </row>
        <row r="1180">
          <cell r="B1180" t="str">
            <v>AB.91221</v>
          </cell>
          <cell r="C1180" t="str">
            <v>Vaän chuyeån ñaát, caùt ñoå ñi baèng taøu keùo 1200CV, xaø lan 800T - 1000T. Vaän chuyeån 1km tieáp theo, cöï ly &lt; 6km.</v>
          </cell>
          <cell r="D1180" t="str">
            <v>100m³</v>
          </cell>
          <cell r="H1180">
            <v>457836</v>
          </cell>
        </row>
        <row r="1181">
          <cell r="B1181" t="str">
            <v>AB.91222</v>
          </cell>
          <cell r="C1181" t="str">
            <v>Vaän chuyeån ñaát, caùt ñoå ñi baèng taøu keùo 1200CV, xaø lan 800T - 1000T. Vaän chuyeån 1km tieáp theo, cöï ly 6 - 20km.</v>
          </cell>
          <cell r="D1181" t="str">
            <v>100m³</v>
          </cell>
          <cell r="H1181">
            <v>414233</v>
          </cell>
        </row>
        <row r="1182">
          <cell r="B1182" t="str">
            <v>AB.91223</v>
          </cell>
          <cell r="C1182" t="str">
            <v>Vaän chuyeån ñaát, caùt ñoå ñi baèng taøu keùo 1200CV, xaø lan 800T - 1000T. Vaän chuyeån 1km tieáp theo, cöï ly &gt; 20km.</v>
          </cell>
          <cell r="D1182" t="str">
            <v>100m³</v>
          </cell>
          <cell r="H1182">
            <v>392431</v>
          </cell>
        </row>
        <row r="1183">
          <cell r="B1183" t="str">
            <v>AB.92110</v>
          </cell>
          <cell r="C1183" t="str">
            <v>Vaän chuyeån 1km tieáp theo trong phaïm vi 6 - 20km baèng taøu huùt buïng töï haønh coâng suaát &lt; 2500CV.</v>
          </cell>
          <cell r="D1183" t="str">
            <v>100m³/1km</v>
          </cell>
          <cell r="H1183">
            <v>170535</v>
          </cell>
        </row>
        <row r="1184">
          <cell r="B1184" t="str">
            <v>AB.92120</v>
          </cell>
          <cell r="C1184" t="str">
            <v>Vaän chuyeån 1km tieáp theo trong phaïm vi 6 - 20km baèng taøu huùt buïng töï haønh coâng suaát 2500CV - 5000CV.</v>
          </cell>
          <cell r="D1184" t="str">
            <v>100m³/1km</v>
          </cell>
          <cell r="H1184">
            <v>220099</v>
          </cell>
        </row>
        <row r="1185">
          <cell r="B1185" t="str">
            <v>AB.92130</v>
          </cell>
          <cell r="C1185" t="str">
            <v>Vaän chuyeån 1km tieáp theo trong phaïm vi 6 - 20km baèng taøu huùt buïng töï haønh coâng suaát &gt; 5000CV.</v>
          </cell>
          <cell r="D1185" t="str">
            <v>100m³/1km</v>
          </cell>
          <cell r="H1185">
            <v>167611</v>
          </cell>
        </row>
        <row r="1186">
          <cell r="B1186" t="str">
            <v>AB.51111</v>
          </cell>
          <cell r="C1186" t="str">
            <v>Phaù ñaù maët baèng coâng trình baèng maùy khoan fi 42mm, ñaù caáp I.</v>
          </cell>
          <cell r="D1186" t="str">
            <v>100m³ nguyeân khai</v>
          </cell>
          <cell r="F1186">
            <v>2367400</v>
          </cell>
          <cell r="G1186">
            <v>905768</v>
          </cell>
          <cell r="H1186">
            <v>3571888</v>
          </cell>
        </row>
        <row r="1187">
          <cell r="B1187" t="str">
            <v>AB.51112</v>
          </cell>
          <cell r="C1187" t="str">
            <v>Phaù ñaù maët baèng coâng trình baèng maùy khoan fi 42mm, ñaù caáp II.</v>
          </cell>
          <cell r="D1187" t="str">
            <v>100m³ nguyeân khai</v>
          </cell>
          <cell r="F1187">
            <v>1963704</v>
          </cell>
          <cell r="G1187">
            <v>692646</v>
          </cell>
          <cell r="H1187">
            <v>2173961</v>
          </cell>
        </row>
        <row r="1188">
          <cell r="B1188" t="str">
            <v>AB.51113</v>
          </cell>
          <cell r="C1188" t="str">
            <v>Phaù ñaù maët baèng coâng trình baèng maùy khoan fi 42mm, ñaù caáp III.</v>
          </cell>
          <cell r="D1188" t="str">
            <v>100m³ nguyeân khai</v>
          </cell>
          <cell r="F1188">
            <v>1689446</v>
          </cell>
          <cell r="G1188">
            <v>603845</v>
          </cell>
          <cell r="H1188">
            <v>1787141</v>
          </cell>
        </row>
        <row r="1189">
          <cell r="B1189" t="str">
            <v>AB.51114</v>
          </cell>
          <cell r="C1189" t="str">
            <v>Phaù ñaù maët baèng coâng trình baèng maùy khoan fi 42mm, ñaù caáp IV.</v>
          </cell>
          <cell r="D1189" t="str">
            <v>100m³ nguyeân khai</v>
          </cell>
          <cell r="F1189">
            <v>1447217</v>
          </cell>
          <cell r="G1189">
            <v>497284</v>
          </cell>
          <cell r="H1189">
            <v>1142355</v>
          </cell>
        </row>
        <row r="1190">
          <cell r="B1190" t="str">
            <v>AB.51121</v>
          </cell>
          <cell r="C1190" t="str">
            <v>Phaù ñaù maët baèng coâng trình baèng maùy khoan fi 76mm, ñaù caáp I.</v>
          </cell>
          <cell r="D1190" t="str">
            <v>100m³ nguyeân khai</v>
          </cell>
          <cell r="F1190">
            <v>1066551</v>
          </cell>
          <cell r="G1190">
            <v>261074</v>
          </cell>
          <cell r="H1190">
            <v>1721611</v>
          </cell>
        </row>
        <row r="1191">
          <cell r="B1191" t="str">
            <v>AB.51122</v>
          </cell>
          <cell r="C1191" t="str">
            <v>Phaù ñaù maët baèng coâng trình baèng maùy khoan fi 76mm, ñaù caáp II.</v>
          </cell>
          <cell r="D1191" t="str">
            <v>100m³ nguyeân khai</v>
          </cell>
          <cell r="F1191">
            <v>924951</v>
          </cell>
          <cell r="G1191">
            <v>240354</v>
          </cell>
          <cell r="H1191">
            <v>1550214</v>
          </cell>
        </row>
        <row r="1192">
          <cell r="B1192" t="str">
            <v>AB.51123</v>
          </cell>
          <cell r="C1192" t="str">
            <v>Phaù ñaù maët baèng coâng trình baèng maùy khoan fi 76mm, ñaù caáp III.</v>
          </cell>
          <cell r="D1192" t="str">
            <v>100m³ nguyeân khai</v>
          </cell>
          <cell r="F1192">
            <v>831458</v>
          </cell>
          <cell r="G1192">
            <v>219634</v>
          </cell>
          <cell r="H1192">
            <v>1199065</v>
          </cell>
        </row>
        <row r="1193">
          <cell r="B1193" t="str">
            <v>AB.51124</v>
          </cell>
          <cell r="C1193" t="str">
            <v>Phaù ñaù maët baèng coâng trình baèng maùy khoan fi 76mm, ñaù caáp IV.</v>
          </cell>
          <cell r="D1193" t="str">
            <v>100m³ nguyeân khai</v>
          </cell>
          <cell r="F1193">
            <v>764392</v>
          </cell>
          <cell r="G1193">
            <v>211346</v>
          </cell>
          <cell r="H1193">
            <v>705332</v>
          </cell>
        </row>
        <row r="1194">
          <cell r="B1194" t="str">
            <v>AB.51131</v>
          </cell>
          <cell r="C1194" t="str">
            <v>Phaù ñaù maët baèng coâng trình baèng maùy khoan fi 105mm, ñaù caáp I.</v>
          </cell>
          <cell r="D1194" t="str">
            <v>100m³ nguyeân khai</v>
          </cell>
          <cell r="F1194">
            <v>1105682</v>
          </cell>
          <cell r="G1194">
            <v>248642</v>
          </cell>
          <cell r="H1194">
            <v>1692160</v>
          </cell>
        </row>
        <row r="1195">
          <cell r="B1195" t="str">
            <v>AB.51132</v>
          </cell>
          <cell r="C1195" t="str">
            <v>Phaù ñaù maët baèng coâng trình baèng maùy khoan fi 105mm, ñaù caáp II.</v>
          </cell>
          <cell r="D1195" t="str">
            <v>100m³ nguyeân khai</v>
          </cell>
          <cell r="F1195">
            <v>951147</v>
          </cell>
          <cell r="G1195">
            <v>228909</v>
          </cell>
          <cell r="H1195">
            <v>1449905</v>
          </cell>
        </row>
        <row r="1196">
          <cell r="B1196" t="str">
            <v>AB.51133</v>
          </cell>
          <cell r="C1196" t="str">
            <v>Phaù ñaù maët baèng coâng trình baèng maùy khoan fi 105mm, ñaù caáp III.</v>
          </cell>
          <cell r="D1196" t="str">
            <v>100m³ nguyeân khai</v>
          </cell>
          <cell r="F1196">
            <v>829490</v>
          </cell>
          <cell r="G1196">
            <v>209175</v>
          </cell>
          <cell r="H1196">
            <v>1015676</v>
          </cell>
        </row>
        <row r="1197">
          <cell r="B1197" t="str">
            <v>AB.51134</v>
          </cell>
          <cell r="C1197" t="str">
            <v>Phaù ñaù maët baèng coâng trình baèng maùy khoan fi 105mm, ñaù caáp IV.</v>
          </cell>
          <cell r="D1197" t="str">
            <v>100m³ nguyeân khai</v>
          </cell>
          <cell r="F1197">
            <v>727140</v>
          </cell>
          <cell r="G1197">
            <v>201282</v>
          </cell>
          <cell r="H1197">
            <v>761744</v>
          </cell>
        </row>
        <row r="1198">
          <cell r="B1198" t="str">
            <v>AB.51211</v>
          </cell>
          <cell r="C1198" t="str">
            <v>Phaù ñaù hoá moùng coâng trình baèng maùy khoan fi 42mm, ñaù caáp I.</v>
          </cell>
          <cell r="D1198" t="str">
            <v>100m³ nguyeân khai</v>
          </cell>
          <cell r="F1198">
            <v>2587944</v>
          </cell>
          <cell r="G1198">
            <v>1006408</v>
          </cell>
          <cell r="H1198">
            <v>3968680</v>
          </cell>
        </row>
        <row r="1199">
          <cell r="B1199" t="str">
            <v>AB.51212</v>
          </cell>
          <cell r="C1199" t="str">
            <v>Phaù ñaù hoá moùng coâng trình baèng maùy khoan fi 42mm, ñaù caáp II.</v>
          </cell>
          <cell r="D1199" t="str">
            <v>100m³ nguyeân khai</v>
          </cell>
          <cell r="F1199">
            <v>2155260</v>
          </cell>
          <cell r="G1199">
            <v>769606</v>
          </cell>
          <cell r="H1199">
            <v>2415799</v>
          </cell>
        </row>
        <row r="1200">
          <cell r="B1200" t="str">
            <v>AB.51213</v>
          </cell>
          <cell r="C1200" t="str">
            <v>Phaù ñaù hoá moùng coâng trình baèng maùy khoan fi 42mm, ñaù caáp III.</v>
          </cell>
          <cell r="D1200" t="str">
            <v>100m³ nguyeân khai</v>
          </cell>
          <cell r="F1200">
            <v>1857124</v>
          </cell>
          <cell r="G1200">
            <v>670939</v>
          </cell>
          <cell r="H1200">
            <v>1986195</v>
          </cell>
        </row>
        <row r="1201">
          <cell r="B1201" t="str">
            <v>AB.51214</v>
          </cell>
          <cell r="C1201" t="str">
            <v>Phaù ñaù hoá moùng coâng trình baèng maùy khoan fi 42mm, ñaù caáp IV.</v>
          </cell>
          <cell r="D1201" t="str">
            <v>100m³ nguyeân khai</v>
          </cell>
          <cell r="F1201">
            <v>1598350</v>
          </cell>
          <cell r="G1201">
            <v>552538</v>
          </cell>
          <cell r="H1201">
            <v>1269681</v>
          </cell>
        </row>
        <row r="1202">
          <cell r="B1202" t="str">
            <v>AB.51221</v>
          </cell>
          <cell r="C1202" t="str">
            <v>Phaù ñaù hoá moùng coâng trình baèng maùy khoan fi 76mm, ñaù caáp I.</v>
          </cell>
          <cell r="D1202" t="str">
            <v>100m³ nguyeân khai</v>
          </cell>
          <cell r="F1202">
            <v>1129560</v>
          </cell>
          <cell r="G1202">
            <v>313289</v>
          </cell>
          <cell r="H1202">
            <v>1912733</v>
          </cell>
        </row>
        <row r="1203">
          <cell r="B1203" t="str">
            <v>AB.51222</v>
          </cell>
          <cell r="C1203" t="str">
            <v>Phaù ñaù hoá moùng coâng trình baèng maùy khoan fi 76mm, ñaù caáp II.</v>
          </cell>
          <cell r="D1203" t="str">
            <v>100m³ nguyeân khai</v>
          </cell>
          <cell r="F1203">
            <v>989283</v>
          </cell>
          <cell r="G1203">
            <v>288425</v>
          </cell>
          <cell r="H1203">
            <v>1722427</v>
          </cell>
        </row>
        <row r="1204">
          <cell r="B1204" t="str">
            <v>AB.51223</v>
          </cell>
          <cell r="C1204" t="str">
            <v>Phaù ñaù hoá moùng coâng trình baèng maùy khoan fi 76mm, ñaù caáp III.</v>
          </cell>
          <cell r="D1204" t="str">
            <v>100m³ nguyeân khai</v>
          </cell>
          <cell r="F1204">
            <v>893441</v>
          </cell>
          <cell r="G1204">
            <v>263561</v>
          </cell>
          <cell r="H1204">
            <v>1332496</v>
          </cell>
        </row>
        <row r="1205">
          <cell r="B1205" t="str">
            <v>AB.51224</v>
          </cell>
          <cell r="C1205" t="str">
            <v>Phaù ñaù hoá moùng coâng trình baèng maùy khoan fi 76mm, ñaù caáp IV.</v>
          </cell>
          <cell r="D1205" t="str">
            <v>100m³ nguyeân khai</v>
          </cell>
          <cell r="F1205">
            <v>825122</v>
          </cell>
          <cell r="G1205">
            <v>241538</v>
          </cell>
          <cell r="H1205">
            <v>783500</v>
          </cell>
        </row>
        <row r="1206">
          <cell r="B1206" t="str">
            <v>AB.51231</v>
          </cell>
          <cell r="C1206" t="str">
            <v>Phaù ñaù hoá moùng coâng trình baèng maùy khoan fi 105mm, ñaù caáp I.</v>
          </cell>
          <cell r="D1206" t="str">
            <v>100m³ nguyeân khai</v>
          </cell>
          <cell r="F1206">
            <v>1148336</v>
          </cell>
          <cell r="G1206">
            <v>298371</v>
          </cell>
          <cell r="H1206">
            <v>1779865</v>
          </cell>
        </row>
        <row r="1207">
          <cell r="B1207" t="str">
            <v>AB.51232</v>
          </cell>
          <cell r="C1207" t="str">
            <v>Phaù ñaù hoá moùng coâng trình baèng maùy khoan fi 105mm, ñaù caáp II.</v>
          </cell>
          <cell r="D1207" t="str">
            <v>100m³ nguyeân khai</v>
          </cell>
          <cell r="F1207">
            <v>992283</v>
          </cell>
          <cell r="G1207">
            <v>274690</v>
          </cell>
          <cell r="H1207">
            <v>1525732</v>
          </cell>
        </row>
        <row r="1208">
          <cell r="B1208" t="str">
            <v>AB.51233</v>
          </cell>
          <cell r="C1208" t="str">
            <v>Phaù ñaù hoá moùng coâng trình baèng maùy khoan fi 105mm, ñaù caáp III.</v>
          </cell>
          <cell r="D1208" t="str">
            <v>100m³ nguyeân khai</v>
          </cell>
          <cell r="F1208">
            <v>876219</v>
          </cell>
          <cell r="G1208">
            <v>251010</v>
          </cell>
          <cell r="H1208">
            <v>1068677</v>
          </cell>
        </row>
        <row r="1209">
          <cell r="B1209" t="str">
            <v>AB.51234</v>
          </cell>
          <cell r="C1209" t="str">
            <v>Phaù ñaù hoá moùng coâng trình baèng maùy khoan fi 105mm, ñaù caáp IV.</v>
          </cell>
          <cell r="D1209" t="str">
            <v>100m³ nguyeân khai</v>
          </cell>
          <cell r="F1209">
            <v>772356</v>
          </cell>
          <cell r="G1209">
            <v>241538</v>
          </cell>
          <cell r="H1209">
            <v>801798</v>
          </cell>
        </row>
        <row r="1210">
          <cell r="B1210" t="str">
            <v>AB.51311</v>
          </cell>
          <cell r="C1210" t="str">
            <v>Phaù keânh möông, neàn ñöôøng baèng maùy khoan fi 42mm, ñaù caáp I.</v>
          </cell>
          <cell r="D1210" t="str">
            <v>100m³ nguyeân khai</v>
          </cell>
          <cell r="F1210">
            <v>2477733</v>
          </cell>
          <cell r="G1210">
            <v>956088</v>
          </cell>
          <cell r="H1210">
            <v>3770284</v>
          </cell>
        </row>
        <row r="1211">
          <cell r="B1211" t="str">
            <v>AB.51312</v>
          </cell>
          <cell r="C1211" t="str">
            <v>Phaù keânh möông, neàn ñöôøng baèng maùy khoan fi 42mm, ñaù caáp II.</v>
          </cell>
          <cell r="D1211" t="str">
            <v>100m³ nguyeân khai</v>
          </cell>
          <cell r="F1211">
            <v>2059482</v>
          </cell>
          <cell r="G1211">
            <v>731126</v>
          </cell>
          <cell r="H1211">
            <v>2294577</v>
          </cell>
        </row>
        <row r="1212">
          <cell r="B1212" t="str">
            <v>AB.51313</v>
          </cell>
          <cell r="C1212" t="str">
            <v>Phaù keânh möông, neàn ñöôøng baèng maùy khoan fi 42mm, ñaù caáp III.</v>
          </cell>
          <cell r="D1212" t="str">
            <v>100m³ nguyeân khai</v>
          </cell>
          <cell r="F1212">
            <v>1773224</v>
          </cell>
          <cell r="G1212">
            <v>637392</v>
          </cell>
          <cell r="H1212">
            <v>1886998</v>
          </cell>
        </row>
        <row r="1213">
          <cell r="B1213" t="str">
            <v>AB.51314</v>
          </cell>
          <cell r="C1213" t="str">
            <v>Phaù keânh möông, neàn ñöôøng baèng maùy khoan fi 42mm, ñaù caáp IV.</v>
          </cell>
          <cell r="D1213" t="str">
            <v>100m³ nguyeân khai</v>
          </cell>
          <cell r="F1213">
            <v>1522784</v>
          </cell>
          <cell r="G1213">
            <v>524911</v>
          </cell>
          <cell r="H1213">
            <v>1205689</v>
          </cell>
        </row>
        <row r="1214">
          <cell r="B1214" t="str">
            <v>AB.51321</v>
          </cell>
          <cell r="C1214" t="str">
            <v>Phaù keânh möông, neàn ñöôøng baèng maùy khoan fi 76mm, ñaù caáp I.</v>
          </cell>
          <cell r="D1214" t="str">
            <v>100m³ nguyeân khai</v>
          </cell>
          <cell r="F1214">
            <v>1074858</v>
          </cell>
          <cell r="G1214">
            <v>287201</v>
          </cell>
          <cell r="H1214">
            <v>1817172</v>
          </cell>
        </row>
        <row r="1215">
          <cell r="B1215" t="str">
            <v>AB.51322</v>
          </cell>
          <cell r="C1215" t="str">
            <v>Phaù keânh möông, neàn ñöôøng baèng maùy khoan fi 76mm, ñaù caáp II.</v>
          </cell>
          <cell r="D1215" t="str">
            <v>100m³ nguyeân khai</v>
          </cell>
          <cell r="F1215">
            <v>941049</v>
          </cell>
          <cell r="G1215">
            <v>264389</v>
          </cell>
          <cell r="H1215">
            <v>1636623</v>
          </cell>
        </row>
        <row r="1216">
          <cell r="B1216" t="str">
            <v>AB.51323</v>
          </cell>
          <cell r="C1216" t="str">
            <v>Phaù keânh möông, neàn ñöôøng baèng maùy khoan fi 76mm, ñaù caáp III.</v>
          </cell>
          <cell r="D1216" t="str">
            <v>100m³ nguyeân khai</v>
          </cell>
          <cell r="F1216">
            <v>849803</v>
          </cell>
          <cell r="G1216">
            <v>241617</v>
          </cell>
          <cell r="H1216">
            <v>1266565</v>
          </cell>
        </row>
        <row r="1217">
          <cell r="B1217" t="str">
            <v>AB.51324</v>
          </cell>
          <cell r="C1217" t="str">
            <v>Phaù keânh möông, neàn ñöôøng baèng maùy khoan fi 76mm, ñaù caáp IV.</v>
          </cell>
          <cell r="D1217" t="str">
            <v>100m³ nguyeân khai</v>
          </cell>
          <cell r="F1217">
            <v>784618</v>
          </cell>
          <cell r="G1217">
            <v>232500</v>
          </cell>
          <cell r="H1217">
            <v>744719</v>
          </cell>
        </row>
        <row r="1218">
          <cell r="B1218" t="str">
            <v>AB.51331</v>
          </cell>
          <cell r="C1218" t="str">
            <v>Phaù keânh möông, neàn ñöôøng baèng maùy khoan fi 105mm, ñaù caáp I.</v>
          </cell>
          <cell r="D1218" t="str">
            <v>100m³ nguyeân khai</v>
          </cell>
          <cell r="F1218">
            <v>1095568</v>
          </cell>
          <cell r="G1218">
            <v>273506</v>
          </cell>
          <cell r="H1218">
            <v>1729004</v>
          </cell>
        </row>
        <row r="1219">
          <cell r="B1219" t="str">
            <v>AB.51332</v>
          </cell>
          <cell r="C1219" t="str">
            <v>Phaù keânh möông, neàn ñöôøng baèng maùy khoan fi 105mm, ñaù caáp II.</v>
          </cell>
          <cell r="D1219" t="str">
            <v>100m³ nguyeân khai</v>
          </cell>
          <cell r="F1219">
            <v>945773</v>
          </cell>
          <cell r="G1219">
            <v>251799</v>
          </cell>
          <cell r="H1219">
            <v>1480275</v>
          </cell>
        </row>
        <row r="1220">
          <cell r="B1220" t="str">
            <v>AB.51333</v>
          </cell>
          <cell r="C1220" t="str">
            <v>Phaù keânh möông, neàn ñöôøng baèng maùy khoan fi 105mm, ñaù caáp III.</v>
          </cell>
          <cell r="D1220" t="str">
            <v>100m³ nguyeân khai</v>
          </cell>
          <cell r="F1220">
            <v>834113</v>
          </cell>
          <cell r="G1220">
            <v>230093</v>
          </cell>
          <cell r="H1220">
            <v>1036773</v>
          </cell>
        </row>
        <row r="1221">
          <cell r="B1221" t="str">
            <v>AB.51334</v>
          </cell>
          <cell r="C1221" t="str">
            <v>Phaù keânh möông, neàn ñöôøng baèng maùy khoan fi 105mm, ñaù caáp IV.</v>
          </cell>
          <cell r="D1221" t="str">
            <v>100m³ nguyeân khai</v>
          </cell>
          <cell r="F1221">
            <v>735238</v>
          </cell>
          <cell r="G1221">
            <v>221410</v>
          </cell>
          <cell r="H1221">
            <v>776831</v>
          </cell>
        </row>
        <row r="1222">
          <cell r="B1222" t="str">
            <v>AB.51411</v>
          </cell>
          <cell r="C1222" t="str">
            <v>Khoan phaù ñaù noå mìn  buoàng treân gieáng ñieàu aùp töø treân xuoáng ñöôøng kính &gt;=20m, ñaù caáp I</v>
          </cell>
          <cell r="D1222" t="str">
            <v>100m³ ñaù nguyeân thuûy</v>
          </cell>
          <cell r="F1222">
            <v>1159594</v>
          </cell>
          <cell r="G1222">
            <v>593189</v>
          </cell>
          <cell r="H1222">
            <v>8382619</v>
          </cell>
        </row>
        <row r="1223">
          <cell r="B1223" t="str">
            <v>AB.51412</v>
          </cell>
          <cell r="C1223" t="str">
            <v>Khoan phaù ñaù noå mìn  buoàng treân gieáng ñieàu aùp töø treân xuoáng ñöôøng kính &gt;=20m, ñaù caáp II</v>
          </cell>
          <cell r="D1223" t="str">
            <v>100m³ ñaù nguyeân thuûy</v>
          </cell>
          <cell r="F1223">
            <v>1002011</v>
          </cell>
          <cell r="G1223">
            <v>543421</v>
          </cell>
          <cell r="H1223">
            <v>7511804</v>
          </cell>
        </row>
        <row r="1224">
          <cell r="B1224" t="str">
            <v>AB.51413</v>
          </cell>
          <cell r="C1224" t="str">
            <v>Khoan phaù ñaù noå mìn buoàng treân gieáng ñieàu aùp töø treân xuoáng ñöôøng kính &gt;=20, ñaù caáp III</v>
          </cell>
          <cell r="D1224" t="str">
            <v>100m³ ñaù nguyeân khai</v>
          </cell>
          <cell r="F1224">
            <v>884809</v>
          </cell>
          <cell r="G1224">
            <v>493614</v>
          </cell>
          <cell r="H1224">
            <v>6393902</v>
          </cell>
        </row>
        <row r="1225">
          <cell r="B1225" t="str">
            <v>AB.51414</v>
          </cell>
          <cell r="C1225" t="str">
            <v>Khoan phaù ñaù noå mìn buoàng treân gieáng ñieàu aùp töø treân xuoáng ñöôøng kính &gt;=20, ñaù caáp IV</v>
          </cell>
          <cell r="D1225" t="str">
            <v>100m³ ñaù nguyeân khai</v>
          </cell>
          <cell r="F1225">
            <v>779928</v>
          </cell>
          <cell r="G1225">
            <v>463027</v>
          </cell>
          <cell r="H1225">
            <v>5818582</v>
          </cell>
        </row>
        <row r="1226">
          <cell r="B1226" t="str">
            <v>AB.51511</v>
          </cell>
          <cell r="C1226" t="str">
            <v>Phaù ñaù ñöôøng vieàn, ñaù caáp I.</v>
          </cell>
          <cell r="D1226" t="str">
            <v>100m³ nguyeân khai</v>
          </cell>
          <cell r="F1226">
            <v>2695509</v>
          </cell>
          <cell r="G1226">
            <v>296003</v>
          </cell>
          <cell r="H1226">
            <v>21321897</v>
          </cell>
        </row>
        <row r="1227">
          <cell r="B1227" t="str">
            <v>AB.51512</v>
          </cell>
          <cell r="C1227" t="str">
            <v>Phaù ñaù ñöôøng vieàn, ñaù caáp II.</v>
          </cell>
          <cell r="D1227" t="str">
            <v>100m³ nguyeân khai</v>
          </cell>
          <cell r="F1227">
            <v>2366837</v>
          </cell>
          <cell r="G1227">
            <v>296003</v>
          </cell>
          <cell r="H1227">
            <v>19191827</v>
          </cell>
        </row>
        <row r="1228">
          <cell r="B1228" t="str">
            <v>AB.51513</v>
          </cell>
          <cell r="C1228" t="str">
            <v>Phaù ñaù ñöôøng vieàn, ñaù caáp III.</v>
          </cell>
          <cell r="D1228" t="str">
            <v>100m³ nguyeân khai</v>
          </cell>
          <cell r="F1228">
            <v>2181187</v>
          </cell>
          <cell r="G1228">
            <v>296003</v>
          </cell>
          <cell r="H1228">
            <v>17273704</v>
          </cell>
        </row>
        <row r="1229">
          <cell r="B1229" t="str">
            <v>AB.51611</v>
          </cell>
          <cell r="C1229" t="str">
            <v>Ñaøo phaù ñaù chieàu daøy &lt;=0,5m baèng buùa caên, ñaù caáp I.</v>
          </cell>
          <cell r="D1229" t="str">
            <v>m³ ñaù nguyeân khai</v>
          </cell>
          <cell r="G1229">
            <v>55648</v>
          </cell>
          <cell r="H1229">
            <v>222282</v>
          </cell>
        </row>
        <row r="1230">
          <cell r="B1230" t="str">
            <v>AB.51612</v>
          </cell>
          <cell r="C1230" t="str">
            <v>Ñaøo phaù ñaù chieàu daøy &lt;=0,5m baèng buùa caên, ñaù caáp II.</v>
          </cell>
          <cell r="D1230" t="str">
            <v>m³ ñaù nguyeân khai</v>
          </cell>
          <cell r="G1230">
            <v>50518</v>
          </cell>
          <cell r="H1230">
            <v>201187</v>
          </cell>
        </row>
        <row r="1231">
          <cell r="B1231" t="str">
            <v>AB.51613</v>
          </cell>
          <cell r="C1231" t="str">
            <v>Ñaøo phaù ñaù chieàu daøy &lt;=0,5m baèng buùa caên, ñaù caáp III.</v>
          </cell>
          <cell r="D1231" t="str">
            <v>m³ ñaù nguyeân khai</v>
          </cell>
          <cell r="G1231">
            <v>45387</v>
          </cell>
          <cell r="H1231">
            <v>180091</v>
          </cell>
        </row>
        <row r="1232">
          <cell r="B1232" t="str">
            <v>AB.51614</v>
          </cell>
          <cell r="C1232" t="str">
            <v>Ñaøo phaù ñaù chieàu daøy &lt;=0,5m baèng buùa caên, ñaù caáp IV.</v>
          </cell>
          <cell r="D1232" t="str">
            <v>m³ ñaù nguyeân khai</v>
          </cell>
          <cell r="G1232">
            <v>39467</v>
          </cell>
          <cell r="H1232">
            <v>159532</v>
          </cell>
        </row>
        <row r="1233">
          <cell r="B1233" t="str">
            <v>AB.58311</v>
          </cell>
          <cell r="C1233" t="str">
            <v>Ñaøo haàm daãn ñöùng töø döôùi leân, tieát dieän ñaøo &lt;= 5 m2, chieàu cao &lt;= 50 m, baèng toå maùy khoan tay vaø daøn khoan leo, ñaù caáp I</v>
          </cell>
          <cell r="D1233" t="str">
            <v>1m³  nguyeân khai</v>
          </cell>
          <cell r="F1233">
            <v>244716</v>
          </cell>
          <cell r="G1233">
            <v>247845</v>
          </cell>
          <cell r="H1233">
            <v>1685922</v>
          </cell>
        </row>
        <row r="1234">
          <cell r="B1234" t="str">
            <v>AB.58312</v>
          </cell>
          <cell r="C1234" t="str">
            <v>Ñaøo haàm daãn ñöùng töø döôùi leân, tieát dieän ñaøo &lt;= 5 m2, chieàu cao &lt;= 50 m, baèng toå maùy khoan tay vaø daøn khoan leo, ñaù caáp II</v>
          </cell>
          <cell r="D1234" t="str">
            <v>1m³  nguyeân khai</v>
          </cell>
          <cell r="F1234">
            <v>213136</v>
          </cell>
          <cell r="G1234">
            <v>237387</v>
          </cell>
          <cell r="H1234">
            <v>1262909</v>
          </cell>
        </row>
        <row r="1235">
          <cell r="B1235" t="str">
            <v>AB.58313</v>
          </cell>
          <cell r="C1235" t="str">
            <v>Ñaøo haàm daãn ñöùng töø döôùi leân, tieát dieän ñaøo &lt;= 5 m2, chieàu cao &lt;= 50 m, baèng toå maùy khoan tay vaø daøn khoan leo, ñaù caáp III</v>
          </cell>
          <cell r="D1235" t="str">
            <v>1m³  nguyeân khai</v>
          </cell>
          <cell r="F1235">
            <v>177707</v>
          </cell>
          <cell r="G1235">
            <v>232158</v>
          </cell>
          <cell r="H1235">
            <v>1053420</v>
          </cell>
        </row>
        <row r="1236">
          <cell r="B1236" t="str">
            <v>AB.58314</v>
          </cell>
          <cell r="C1236" t="str">
            <v>Ñaøo haàm daãn ñöùng töø döôùi leân, tieát dieän ñaøo &lt;= 5 m2, chieàu cao &lt;= 50 m, baèng toå maùy khoan tay vaø daøn khoan leo, ñaù caáp IV</v>
          </cell>
          <cell r="D1236" t="str">
            <v>1m³  nguyeân khai</v>
          </cell>
          <cell r="F1236">
            <v>153062</v>
          </cell>
          <cell r="G1236">
            <v>225611</v>
          </cell>
          <cell r="H1236">
            <v>790550</v>
          </cell>
        </row>
        <row r="1237">
          <cell r="B1237" t="str">
            <v>AB.58321</v>
          </cell>
          <cell r="C1237" t="str">
            <v>Ñaøo haàm daãn nghieâng töø döôùi leân, tieát dieän ñaøo &lt;= 5 m2, chieàu cao &lt;= 50 m, baèng toå maùy khoan tay vaø daøn khoan leo, ñaù caáp I</v>
          </cell>
          <cell r="D1237" t="str">
            <v>1m³  nguyeân khai</v>
          </cell>
          <cell r="F1237">
            <v>244716</v>
          </cell>
          <cell r="G1237">
            <v>297414</v>
          </cell>
          <cell r="H1237">
            <v>2022709</v>
          </cell>
        </row>
        <row r="1238">
          <cell r="B1238" t="str">
            <v>AB.58322</v>
          </cell>
          <cell r="C1238" t="str">
            <v>Ñaøo haàm daãn nghieâng töø döôùi leân, tieát dieän ñaøo &lt;= 5 m2, chieàu cao &lt;= 50 m, baèng toå maùy khoan tay vaø daøn khoan leo, ñaù caáp II</v>
          </cell>
          <cell r="D1238" t="str">
            <v>1m³  nguyeân khai</v>
          </cell>
          <cell r="F1238">
            <v>213136</v>
          </cell>
          <cell r="G1238">
            <v>284873</v>
          </cell>
          <cell r="H1238">
            <v>1515564</v>
          </cell>
        </row>
        <row r="1239">
          <cell r="B1239" t="str">
            <v>AB.58323</v>
          </cell>
          <cell r="C1239" t="str">
            <v>Ñaøo haàm daãn nghieâng töø döôùi leân, tieát dieän ñaøo &lt;= 5 m2, chieàu cao &lt;= 50 m, baèng toå maùy khoan tay vaø daøn khoan leo, ñaù caáp III</v>
          </cell>
          <cell r="D1239" t="str">
            <v>1m³  nguyeân khai</v>
          </cell>
          <cell r="F1239">
            <v>177707</v>
          </cell>
          <cell r="G1239">
            <v>278581</v>
          </cell>
          <cell r="H1239">
            <v>1262909</v>
          </cell>
        </row>
        <row r="1240">
          <cell r="B1240" t="str">
            <v>AB.58324</v>
          </cell>
          <cell r="C1240" t="str">
            <v>Ñaøo haàm daãn nghieâng töø döôùi leân, tieát dieän ñaøo &lt;= 5 m2, chieàu cao &lt;= 50 m, baèng toå maùy khoan tay vaø daøn khoan leo, ñaù caáp IV</v>
          </cell>
          <cell r="D1240" t="str">
            <v>1m³  nguyeân khai</v>
          </cell>
          <cell r="F1240">
            <v>153062</v>
          </cell>
          <cell r="G1240">
            <v>270716</v>
          </cell>
          <cell r="H1240">
            <v>946710</v>
          </cell>
        </row>
        <row r="1241">
          <cell r="B1241" t="str">
            <v>AB.58511</v>
          </cell>
          <cell r="C1241" t="str">
            <v>Phaù ñaù môû roäng haàm ñöùng baèng maùy khoan caàm tay, caáp ñaù I</v>
          </cell>
          <cell r="D1241" t="str">
            <v>100m³  nguyeân khai</v>
          </cell>
          <cell r="F1241">
            <v>12385297</v>
          </cell>
          <cell r="G1241">
            <v>6724123</v>
          </cell>
          <cell r="H1241">
            <v>12797445</v>
          </cell>
        </row>
        <row r="1242">
          <cell r="B1242" t="str">
            <v>AB.58512</v>
          </cell>
          <cell r="C1242" t="str">
            <v>Phaù ñaù môû roäng haàm ñöùng baèng maùy khoan caàm tay, caáp ñaù II</v>
          </cell>
          <cell r="D1242" t="str">
            <v>100m³  nguyeân khai</v>
          </cell>
          <cell r="F1242">
            <v>10701467</v>
          </cell>
          <cell r="G1242">
            <v>6183796</v>
          </cell>
          <cell r="H1242">
            <v>9599882</v>
          </cell>
        </row>
        <row r="1243">
          <cell r="B1243" t="str">
            <v>AB.58513</v>
          </cell>
          <cell r="C1243" t="str">
            <v>Phaù ñaù môû roäng haàm ñöùng baèng maùy khoan caàm tay, caáp ñaù III</v>
          </cell>
          <cell r="D1243" t="str">
            <v>100m³  nguyeân khai</v>
          </cell>
          <cell r="F1243">
            <v>8848583</v>
          </cell>
          <cell r="G1243">
            <v>5913844</v>
          </cell>
          <cell r="H1243">
            <v>7997814</v>
          </cell>
        </row>
        <row r="1244">
          <cell r="B1244" t="str">
            <v>AB.58514</v>
          </cell>
          <cell r="C1244" t="str">
            <v>Phaù ñaù môû roäng haàm ñöùng baèng maùy khoan caàm tay, caáp ñaù IV</v>
          </cell>
          <cell r="D1244" t="str">
            <v>100m³  nguyeân khai</v>
          </cell>
          <cell r="F1244">
            <v>7583339</v>
          </cell>
          <cell r="G1244">
            <v>5576724</v>
          </cell>
          <cell r="H1244">
            <v>6001758</v>
          </cell>
        </row>
        <row r="1245">
          <cell r="B1245" t="str">
            <v>AB.58521</v>
          </cell>
          <cell r="C1245" t="str">
            <v>Phaù ñaù môû roäng haàm nghieâng baèng maùy khoan caàm tay, caáp ñaù I</v>
          </cell>
          <cell r="D1245" t="str">
            <v>100m³  nguyeân khai</v>
          </cell>
          <cell r="F1245">
            <v>12385297</v>
          </cell>
          <cell r="G1245">
            <v>8068778</v>
          </cell>
          <cell r="H1245">
            <v>15354709</v>
          </cell>
        </row>
        <row r="1246">
          <cell r="B1246" t="str">
            <v>AB.58522</v>
          </cell>
          <cell r="C1246" t="str">
            <v>Phaù ñaù môû roäng haàm nghieâng baèng maùy khoan caàm tay, caáp ñaù II</v>
          </cell>
          <cell r="D1246" t="str">
            <v>100m³  nguyeân khai</v>
          </cell>
          <cell r="F1246">
            <v>10701467</v>
          </cell>
          <cell r="G1246">
            <v>7420470</v>
          </cell>
          <cell r="H1246">
            <v>11515795</v>
          </cell>
        </row>
        <row r="1247">
          <cell r="B1247" t="str">
            <v>AB.58523</v>
          </cell>
          <cell r="C1247" t="str">
            <v>Phaù ñaù môû roäng haàm nghieâng baèng maùy khoan caàm tay, caáp ñaù III</v>
          </cell>
          <cell r="D1247" t="str">
            <v>100m³  nguyeân khai</v>
          </cell>
          <cell r="F1247">
            <v>8848583</v>
          </cell>
          <cell r="G1247">
            <v>7096953</v>
          </cell>
          <cell r="H1247">
            <v>9599882</v>
          </cell>
        </row>
        <row r="1248">
          <cell r="B1248" t="str">
            <v>AB.58524</v>
          </cell>
          <cell r="C1248" t="str">
            <v>Phaù ñaù môû roäng haàm nghieâng baèng maùy khoan caàm tay, caáp ñaù IV</v>
          </cell>
          <cell r="D1248" t="str">
            <v>100m³  nguyeân khai</v>
          </cell>
          <cell r="F1248">
            <v>7583339</v>
          </cell>
          <cell r="G1248">
            <v>6691389</v>
          </cell>
          <cell r="H1248">
            <v>7196713</v>
          </cell>
        </row>
        <row r="1249">
          <cell r="C1249" t="str">
            <v>Coäng</v>
          </cell>
        </row>
        <row r="1256">
          <cell r="B1256" t="str">
            <v>MAÕ HIEÄU</v>
          </cell>
          <cell r="C1256" t="str">
            <v>NOÄI DUNG</v>
          </cell>
          <cell r="D1256" t="str">
            <v>ÑÔN VÒ</v>
          </cell>
          <cell r="E1256" t="str">
            <v>KHOÁI LÖÔÏNG</v>
          </cell>
          <cell r="F1256" t="str">
            <v>ÑÔN GIAÙ</v>
          </cell>
        </row>
        <row r="1257">
          <cell r="F1257" t="str">
            <v>VAÄT LIEÄU</v>
          </cell>
          <cell r="G1257" t="str">
            <v>NH.COÂNG</v>
          </cell>
          <cell r="H1257" t="str">
            <v>MAÙY</v>
          </cell>
        </row>
        <row r="1258">
          <cell r="B1258" t="str">
            <v>AC.11110</v>
          </cell>
          <cell r="C1258" t="str">
            <v>Ñoùng coïc tre, chieàu daøi coïc &lt;=2,5m ñoùng vaøo buøn.</v>
          </cell>
          <cell r="D1258" t="str">
            <v>100m</v>
          </cell>
          <cell r="F1258">
            <v>544688</v>
          </cell>
          <cell r="G1258">
            <v>54464</v>
          </cell>
        </row>
        <row r="1259">
          <cell r="B1259" t="str">
            <v>AC.11111</v>
          </cell>
          <cell r="C1259" t="str">
            <v>Ñoùng coïc tre, chieàu daøi coïc &lt;=2,5m, ñaát caáp I.</v>
          </cell>
          <cell r="D1259" t="str">
            <v>100m</v>
          </cell>
          <cell r="F1259">
            <v>584871</v>
          </cell>
          <cell r="G1259">
            <v>65910</v>
          </cell>
        </row>
        <row r="1260">
          <cell r="B1260" t="str">
            <v>AC.11112</v>
          </cell>
          <cell r="C1260" t="str">
            <v>Ñoùng coïc tre, chieàu daøi coïc &lt;=2,5m, ñaát caáp II.</v>
          </cell>
          <cell r="D1260" t="str">
            <v>100m</v>
          </cell>
          <cell r="F1260">
            <v>584871</v>
          </cell>
          <cell r="G1260">
            <v>71041</v>
          </cell>
        </row>
        <row r="1261">
          <cell r="B1261" t="str">
            <v>AC.11120</v>
          </cell>
          <cell r="C1261" t="str">
            <v>Ñoùng coïc tre, chieàu daøi coïc &gt;2,5m ñoùng vaøo buøn.</v>
          </cell>
          <cell r="D1261" t="str">
            <v>100m</v>
          </cell>
          <cell r="F1261">
            <v>417953</v>
          </cell>
          <cell r="G1261">
            <v>82881</v>
          </cell>
        </row>
        <row r="1262">
          <cell r="B1262" t="str">
            <v>AC.11121</v>
          </cell>
          <cell r="C1262" t="str">
            <v>Ñoùng coïc tre, chieàu daøi coïc &gt;2,5m, ñaát caáp I.</v>
          </cell>
          <cell r="D1262" t="str">
            <v>100m</v>
          </cell>
          <cell r="F1262">
            <v>417953</v>
          </cell>
          <cell r="G1262">
            <v>99852</v>
          </cell>
        </row>
        <row r="1263">
          <cell r="B1263" t="str">
            <v>AC.11122</v>
          </cell>
          <cell r="C1263" t="str">
            <v>Ñoùng coïc tre, chieàu daøi coïc &gt;2,5m, ñaát caáp II.</v>
          </cell>
          <cell r="D1263" t="str">
            <v>100m</v>
          </cell>
          <cell r="F1263">
            <v>417953</v>
          </cell>
          <cell r="G1263">
            <v>110902</v>
          </cell>
        </row>
        <row r="1264">
          <cell r="B1264" t="str">
            <v>AC.11210</v>
          </cell>
          <cell r="C1264" t="str">
            <v>Ñoùng coïc goã (hoaëc coïc traøm) fi 8-10cm, chieàu daøi coïc &lt;=2,5m ñoùng vaøo buøn.</v>
          </cell>
          <cell r="D1264" t="str">
            <v>100m</v>
          </cell>
          <cell r="F1264">
            <v>416850</v>
          </cell>
          <cell r="G1264">
            <v>65910</v>
          </cell>
        </row>
        <row r="1265">
          <cell r="B1265" t="str">
            <v>AC.11211</v>
          </cell>
          <cell r="C1265" t="str">
            <v>Ñoùng coïc goã (hoaëc coïc traøm) fi 8-10cm, chieàu daøi coïc &lt;=2,5m, ñaát caáp I.</v>
          </cell>
          <cell r="D1265" t="str">
            <v>100m</v>
          </cell>
          <cell r="F1265">
            <v>418026</v>
          </cell>
          <cell r="G1265">
            <v>85643</v>
          </cell>
        </row>
        <row r="1266">
          <cell r="B1266" t="str">
            <v>AC.11212</v>
          </cell>
          <cell r="C1266" t="str">
            <v>Ñoùng coïc goã (hoaëc coïc traøm) fi 8-10cm, chieàu daøi coïc &lt;=2,5m, ñaát caáp II.</v>
          </cell>
          <cell r="D1266" t="str">
            <v>100m</v>
          </cell>
          <cell r="F1266">
            <v>418026</v>
          </cell>
          <cell r="G1266">
            <v>90774</v>
          </cell>
        </row>
        <row r="1267">
          <cell r="B1267" t="str">
            <v>AC.11220</v>
          </cell>
          <cell r="C1267" t="str">
            <v>Ñoùng coïc goã (hoaëc coïc traøm) fi 8-10cm, chieàu daøi coïc &gt;2,5m ñoùng vaøo buøn.</v>
          </cell>
          <cell r="D1267" t="str">
            <v>100m</v>
          </cell>
          <cell r="F1267">
            <v>413185</v>
          </cell>
          <cell r="G1267">
            <v>114060</v>
          </cell>
        </row>
        <row r="1268">
          <cell r="B1268" t="str">
            <v>AC.11221</v>
          </cell>
          <cell r="C1268" t="str">
            <v>Ñoùng coïc goã (hoaëc coïc traøm) fi 8-10cm, chieàu daøi coïc &gt;2,5m, ñaát caáp I.</v>
          </cell>
          <cell r="D1268" t="str">
            <v>100m</v>
          </cell>
          <cell r="F1268">
            <v>414482</v>
          </cell>
          <cell r="G1268">
            <v>129057</v>
          </cell>
        </row>
        <row r="1269">
          <cell r="B1269" t="str">
            <v>AC.11222</v>
          </cell>
          <cell r="C1269" t="str">
            <v>Ñoùng coïc goã (hoaëc coïc traøm) fi 8-10cm, chieàu daøi coïc &gt;2,5m, ñaát caáp II.</v>
          </cell>
          <cell r="D1269" t="str">
            <v>100m</v>
          </cell>
          <cell r="F1269">
            <v>414482</v>
          </cell>
          <cell r="G1269">
            <v>142871</v>
          </cell>
        </row>
        <row r="1270">
          <cell r="B1270" t="str">
            <v>AC.11311</v>
          </cell>
          <cell r="C1270" t="str">
            <v>Ñoùng cöø goã loaïi muõi teân chieàu daøi &lt;=4m, chieàu daøy cöø &lt;=8cm, ñaát caáp I.</v>
          </cell>
          <cell r="D1270" t="str">
            <v>100m</v>
          </cell>
          <cell r="F1270">
            <v>6490044</v>
          </cell>
          <cell r="G1270">
            <v>1243211</v>
          </cell>
        </row>
        <row r="1271">
          <cell r="B1271" t="str">
            <v>AC.11312</v>
          </cell>
          <cell r="C1271" t="str">
            <v>Ñoùng cöø goã loaïi muõi teân chieàu daøi &lt;=4m, chieàu daøy cöø &lt;=8cm, ñaát caáp II.</v>
          </cell>
          <cell r="D1271" t="str">
            <v>100m</v>
          </cell>
          <cell r="F1271">
            <v>6490044</v>
          </cell>
          <cell r="G1271">
            <v>1507639</v>
          </cell>
        </row>
        <row r="1272">
          <cell r="B1272" t="str">
            <v>AC.11321</v>
          </cell>
          <cell r="C1272" t="str">
            <v>Ñoùng cöø goã loaïi muõi teân chieàu daøi &lt;=4m, chieàu daøy cöø &gt;8cm, ñaát caáp I.</v>
          </cell>
          <cell r="D1272" t="str">
            <v>100m</v>
          </cell>
          <cell r="F1272">
            <v>9718794</v>
          </cell>
          <cell r="G1272">
            <v>1266891</v>
          </cell>
        </row>
        <row r="1273">
          <cell r="B1273" t="str">
            <v>AC.11322</v>
          </cell>
          <cell r="C1273" t="str">
            <v>Ñoùng cöø goã loaïi muõi teân chieàu daøi &lt;=4m, chieàu daøy cöø &gt;8cm, ñaát caáp II.</v>
          </cell>
          <cell r="D1273" t="str">
            <v>100m</v>
          </cell>
          <cell r="F1273">
            <v>9718794</v>
          </cell>
          <cell r="G1273">
            <v>1586573</v>
          </cell>
        </row>
        <row r="1274">
          <cell r="B1274" t="str">
            <v>AC.11411</v>
          </cell>
          <cell r="C1274" t="str">
            <v>Ñoùng cöø goã loaïi muõi teân chieàu daøi &gt;4m, chieàu daøy cöø &lt;=8cm, ñaát caáp I.</v>
          </cell>
          <cell r="D1274" t="str">
            <v>100m</v>
          </cell>
          <cell r="F1274">
            <v>6455947</v>
          </cell>
          <cell r="G1274">
            <v>1381345</v>
          </cell>
        </row>
        <row r="1275">
          <cell r="B1275" t="str">
            <v>AC.11412</v>
          </cell>
          <cell r="C1275" t="str">
            <v>Ñoùng cöø goã loaïi muõi teân chieàu daøi &gt;4m, chieàu daøy cöø &lt;=8cm, ñaát caáp II.</v>
          </cell>
          <cell r="D1275" t="str">
            <v>100m</v>
          </cell>
          <cell r="F1275">
            <v>6455947</v>
          </cell>
          <cell r="G1275">
            <v>1689188</v>
          </cell>
        </row>
        <row r="1276">
          <cell r="B1276" t="str">
            <v>AC.11421</v>
          </cell>
          <cell r="C1276" t="str">
            <v>Ñoùng cöø goã loaïi muõi teân chieàu daøi &gt;4m, chieàu daøy cöø &gt;8cm, ñaát caáp I.</v>
          </cell>
          <cell r="D1276" t="str">
            <v>100m</v>
          </cell>
          <cell r="F1276">
            <v>9668947</v>
          </cell>
          <cell r="G1276">
            <v>1436599</v>
          </cell>
        </row>
        <row r="1277">
          <cell r="B1277" t="str">
            <v>AC.11422</v>
          </cell>
          <cell r="C1277" t="str">
            <v>Ñoùng cöø goã loaïi muõi teân chieàu daøi &gt;4m, chieàu daøy cöø &gt;8cm, ñaát caáp II.</v>
          </cell>
          <cell r="D1277" t="str">
            <v>100m</v>
          </cell>
          <cell r="F1277">
            <v>9668947</v>
          </cell>
          <cell r="G1277">
            <v>1831269</v>
          </cell>
        </row>
        <row r="1278">
          <cell r="B1278" t="str">
            <v>AC.11511</v>
          </cell>
          <cell r="C1278" t="str">
            <v>Ñoùng cöø goã loaïi chöõ T chieàu daøi &lt;=4m, chieàu daøy cöø &lt;=8cm, ñaát caáp I.</v>
          </cell>
          <cell r="D1278" t="str">
            <v>100m</v>
          </cell>
          <cell r="F1278">
            <v>6490044</v>
          </cell>
          <cell r="G1278">
            <v>1633934</v>
          </cell>
        </row>
        <row r="1279">
          <cell r="B1279" t="str">
            <v>AC.11512</v>
          </cell>
          <cell r="C1279" t="str">
            <v>Ñoùng cöø goã loaïi chöõ T chieàu daøi &lt;=4m, chieàu daøy cöø &lt;=8cm, ñaát caáp II.</v>
          </cell>
          <cell r="D1279" t="str">
            <v>100m</v>
          </cell>
          <cell r="F1279">
            <v>6490044</v>
          </cell>
          <cell r="G1279">
            <v>1831269</v>
          </cell>
        </row>
        <row r="1280">
          <cell r="B1280" t="str">
            <v>AC.11521</v>
          </cell>
          <cell r="C1280" t="str">
            <v>Ñoùng cöø goã loaïi chöõ T chieàu daøi &lt;=4m, chieàu daøy cöø &gt;8cm, ñaát caáp I.</v>
          </cell>
          <cell r="D1280" t="str">
            <v>100m</v>
          </cell>
          <cell r="F1280">
            <v>9718794</v>
          </cell>
          <cell r="G1280">
            <v>1760228</v>
          </cell>
        </row>
        <row r="1281">
          <cell r="B1281" t="str">
            <v>AC.11522</v>
          </cell>
          <cell r="C1281" t="str">
            <v>Ñoùng cöø goã loaïi chöõ T chieàu daøi &lt;=4m, chieàu daøy cöø &gt;8cm, ñaát caáp II.</v>
          </cell>
          <cell r="D1281" t="str">
            <v>100m</v>
          </cell>
          <cell r="F1281">
            <v>9718794</v>
          </cell>
          <cell r="G1281">
            <v>1902309</v>
          </cell>
        </row>
        <row r="1282">
          <cell r="B1282" t="str">
            <v>AC.11611</v>
          </cell>
          <cell r="C1282" t="str">
            <v>Ñoùng cöø goã loaïi chöõ T chieàu daøi &gt;4m, chieàu daøy cöø &lt;=8cm, ñaát caáp I.</v>
          </cell>
          <cell r="D1282" t="str">
            <v>100m</v>
          </cell>
          <cell r="F1282">
            <v>6455947</v>
          </cell>
          <cell r="G1282">
            <v>1720761</v>
          </cell>
        </row>
        <row r="1283">
          <cell r="B1283" t="str">
            <v>AC.11612</v>
          </cell>
          <cell r="C1283" t="str">
            <v>Ñoùng cöø goã loaïi chöõ T chieàu daøi &gt;4m, chieàu daøy cöø &lt;=8cm, ñaát caáp II.</v>
          </cell>
          <cell r="D1283" t="str">
            <v>100m</v>
          </cell>
          <cell r="F1283">
            <v>6455947</v>
          </cell>
          <cell r="G1283">
            <v>1941776</v>
          </cell>
        </row>
        <row r="1284">
          <cell r="B1284" t="str">
            <v>AC.11621</v>
          </cell>
          <cell r="C1284" t="str">
            <v>Ñoùng cöø goã loaïi chöõ T chieàu daøi &gt;4m, chieàu daøy cöø &gt;8cm, ñaát caáp I.</v>
          </cell>
          <cell r="D1284" t="str">
            <v>100m</v>
          </cell>
          <cell r="F1284">
            <v>9668947</v>
          </cell>
          <cell r="G1284">
            <v>1882576</v>
          </cell>
        </row>
        <row r="1285">
          <cell r="B1285" t="str">
            <v>AC.11622</v>
          </cell>
          <cell r="C1285" t="str">
            <v>Ñoùng cöø goã loaïi chöõ T chieàu daøi &gt;4m, chieàu daøy cöø &gt;8cm, ñaát caáp II.</v>
          </cell>
          <cell r="D1285" t="str">
            <v>100m</v>
          </cell>
          <cell r="F1285">
            <v>9668947</v>
          </cell>
          <cell r="G1285">
            <v>1977297</v>
          </cell>
        </row>
        <row r="1286">
          <cell r="B1286" t="str">
            <v>AC.11710</v>
          </cell>
          <cell r="C1286" t="str">
            <v>Laøm töôøng chaén ñaát baèng goã vaùn.</v>
          </cell>
          <cell r="D1286" t="str">
            <v>100m²</v>
          </cell>
          <cell r="F1286">
            <v>1880875</v>
          </cell>
          <cell r="G1286">
            <v>1011803</v>
          </cell>
        </row>
        <row r="1287">
          <cell r="B1287" t="str">
            <v>AC.12111</v>
          </cell>
          <cell r="C1287" t="str">
            <v>Ñoùng coïc goã treân maët ñaát, chieàu daøi coïc &lt;=10m, ñaát caáp I.</v>
          </cell>
          <cell r="D1287" t="str">
            <v>100m</v>
          </cell>
          <cell r="F1287">
            <v>3181500</v>
          </cell>
          <cell r="G1287">
            <v>217069</v>
          </cell>
          <cell r="H1287">
            <v>2175249</v>
          </cell>
        </row>
        <row r="1288">
          <cell r="B1288" t="str">
            <v>AC.12112</v>
          </cell>
          <cell r="C1288" t="str">
            <v>Ñoùng coïc goã treân maët ñaát, chieàu daøi coïc &lt;=10m, ñaát caáp II.</v>
          </cell>
          <cell r="D1288" t="str">
            <v>100m</v>
          </cell>
          <cell r="F1288">
            <v>3181500</v>
          </cell>
          <cell r="G1288">
            <v>221410</v>
          </cell>
          <cell r="H1288">
            <v>2291929</v>
          </cell>
        </row>
        <row r="1289">
          <cell r="B1289" t="str">
            <v>AC.12121</v>
          </cell>
          <cell r="C1289" t="str">
            <v>Ñoùng coïc goã treân maët ñaát, chieàu daøi coïc &gt;10m, ñaát caáp I.</v>
          </cell>
          <cell r="D1289" t="str">
            <v>100m</v>
          </cell>
          <cell r="F1289">
            <v>3711750</v>
          </cell>
          <cell r="G1289">
            <v>310211</v>
          </cell>
          <cell r="H1289">
            <v>3275375</v>
          </cell>
        </row>
        <row r="1290">
          <cell r="B1290" t="str">
            <v>AC.12122</v>
          </cell>
          <cell r="C1290" t="str">
            <v>Ñoùng coïc goã treân maët ñaát, chieàu daøi coïc &gt;10m, ñaát caáp I.</v>
          </cell>
          <cell r="D1290" t="str">
            <v>100m</v>
          </cell>
          <cell r="F1290">
            <v>3711750</v>
          </cell>
          <cell r="G1290">
            <v>331523</v>
          </cell>
          <cell r="H1290">
            <v>4242152</v>
          </cell>
        </row>
        <row r="1291">
          <cell r="B1291" t="str">
            <v>AC.12211</v>
          </cell>
          <cell r="C1291" t="str">
            <v>Ñoùng coïc goã treân maët nöôùc, chieàu daøi coïc &lt;=10m, ñaát caáp I.</v>
          </cell>
          <cell r="D1291" t="str">
            <v>100m</v>
          </cell>
          <cell r="F1291">
            <v>3197250</v>
          </cell>
          <cell r="G1291">
            <v>264429</v>
          </cell>
          <cell r="H1291">
            <v>2600298</v>
          </cell>
        </row>
        <row r="1292">
          <cell r="B1292" t="str">
            <v>AC.12212</v>
          </cell>
          <cell r="C1292" t="str">
            <v>Ñoùng coïc goã treân maët nöôùc, chieàu daøi coïc &lt;=10m, ñaát caáp II.</v>
          </cell>
          <cell r="D1292" t="str">
            <v>100m</v>
          </cell>
          <cell r="F1292">
            <v>3197250</v>
          </cell>
          <cell r="G1292">
            <v>331523</v>
          </cell>
          <cell r="H1292">
            <v>2791986</v>
          </cell>
        </row>
        <row r="1293">
          <cell r="B1293" t="str">
            <v>AC.12221</v>
          </cell>
          <cell r="C1293" t="str">
            <v>Ñoùng coïc goã treân maët nöôùc, chieàu daøi coïc &gt;10m, ñaát caáp I.</v>
          </cell>
          <cell r="D1293" t="str">
            <v>100m</v>
          </cell>
          <cell r="F1293">
            <v>3730125</v>
          </cell>
          <cell r="G1293">
            <v>370990</v>
          </cell>
          <cell r="H1293">
            <v>3917115</v>
          </cell>
        </row>
        <row r="1294">
          <cell r="B1294" t="str">
            <v>AC.12222</v>
          </cell>
          <cell r="C1294" t="str">
            <v>Ñoùng coïc goã treân maët nöôùc, chieàu daøi coïc &gt;10m, ñaát caáp I.</v>
          </cell>
          <cell r="D1294" t="str">
            <v>100m</v>
          </cell>
          <cell r="F1294">
            <v>3730125</v>
          </cell>
          <cell r="G1294">
            <v>404142</v>
          </cell>
          <cell r="H1294">
            <v>4267155</v>
          </cell>
        </row>
        <row r="1295">
          <cell r="B1295" t="str">
            <v>AC.12311</v>
          </cell>
          <cell r="C1295" t="str">
            <v>Ñoùng cöø goã, ñaát caáp I.</v>
          </cell>
          <cell r="D1295" t="str">
            <v>100m</v>
          </cell>
          <cell r="F1295">
            <v>9544500</v>
          </cell>
          <cell r="G1295">
            <v>244695</v>
          </cell>
          <cell r="H1295">
            <v>2532970</v>
          </cell>
        </row>
        <row r="1296">
          <cell r="B1296" t="str">
            <v>AC.12312</v>
          </cell>
          <cell r="C1296" t="str">
            <v>Ñoùng cöø goã, ñaát caáp II.</v>
          </cell>
          <cell r="D1296" t="str">
            <v>100m</v>
          </cell>
          <cell r="F1296">
            <v>9544500</v>
          </cell>
          <cell r="G1296">
            <v>258114</v>
          </cell>
          <cell r="H1296">
            <v>2671874</v>
          </cell>
        </row>
        <row r="1297">
          <cell r="B1297" t="str">
            <v>AC.12411</v>
          </cell>
          <cell r="C1297" t="str">
            <v>Ñoùng coïc cöø maùng beâ toâng döï öùng löïc baèng buùa rung keát hôïp taùch muõi nöôùc aùp löïc. Ñoùng coïc treân caïn, chieàu cao maùng coïc 30-50cm.</v>
          </cell>
          <cell r="D1297" t="str">
            <v>100m</v>
          </cell>
          <cell r="F1297">
            <v>4677522</v>
          </cell>
          <cell r="G1297">
            <v>522898</v>
          </cell>
          <cell r="H1297">
            <v>14173349</v>
          </cell>
        </row>
        <row r="1298">
          <cell r="B1298" t="str">
            <v>AC.12412</v>
          </cell>
          <cell r="C1298" t="str">
            <v>Ñoùng coïc cöø maùng beâ toâng döï öùng löïc baèng buùa rung keát hôïp taùch muõi nöôùc aùp löïc. Ñoùng coïc treân caïn, chieàu cao maùng coïc 60-84cm.</v>
          </cell>
          <cell r="D1298" t="str">
            <v>100m</v>
          </cell>
          <cell r="F1298">
            <v>6862646</v>
          </cell>
          <cell r="G1298">
            <v>871496</v>
          </cell>
          <cell r="H1298">
            <v>22990214</v>
          </cell>
        </row>
        <row r="1299">
          <cell r="B1299" t="str">
            <v>AC.12413</v>
          </cell>
          <cell r="C1299" t="str">
            <v>Ñoùng coïc cöø maùng beâ toâng döï öùng löïc baèng buùa rung keát hôïp taùch muõi nöôùc aùp löïc. Ñoùng coïc treân caïn, chieàu cao maùng coïc 94-120cm.</v>
          </cell>
          <cell r="D1299" t="str">
            <v>100m</v>
          </cell>
          <cell r="F1299">
            <v>11168561</v>
          </cell>
          <cell r="G1299">
            <v>1317872</v>
          </cell>
          <cell r="H1299">
            <v>34651230</v>
          </cell>
        </row>
        <row r="1300">
          <cell r="B1300" t="str">
            <v>AC.12421</v>
          </cell>
          <cell r="C1300" t="str">
            <v>Ñoùng coïc cöø maùng beâ toâng döï öùng löïc baèng buùa rung keát hôïp taùch muõi nöôùc aùp löïc. Ñoùng coïc treân caïn, chieàu cao maùng coïc 30-50cm.</v>
          </cell>
          <cell r="D1300" t="str">
            <v>100m</v>
          </cell>
          <cell r="F1300">
            <v>4677522</v>
          </cell>
          <cell r="G1300">
            <v>599419</v>
          </cell>
          <cell r="H1300">
            <v>22618056</v>
          </cell>
        </row>
        <row r="1301">
          <cell r="B1301" t="str">
            <v>AC.12422</v>
          </cell>
          <cell r="C1301" t="str">
            <v>Ñoùng coïc cöø maùng beâ toâng döï öùng löïc baèng buùa rung keát hôïp taùch muõi nöôùc aùp löïc. Ñoùng coïc treân caïn, chieàu cao maùng coïc 60-84cm.</v>
          </cell>
          <cell r="D1301" t="str">
            <v>100m</v>
          </cell>
          <cell r="F1301">
            <v>6862646</v>
          </cell>
          <cell r="G1301">
            <v>969274</v>
          </cell>
          <cell r="H1301">
            <v>36839945</v>
          </cell>
        </row>
        <row r="1302">
          <cell r="B1302" t="str">
            <v>AC.12423</v>
          </cell>
          <cell r="C1302" t="str">
            <v>Ñoùng coïc cöø maùng beâ toâng döï öùng löïc baèng buùa rung keát hôïp taùch muõi nöôùc aùp löïc. Ñoùng coïc treân caïn, chieàu cao maùng coïc 94-120cm.</v>
          </cell>
          <cell r="D1302" t="str">
            <v>100m</v>
          </cell>
          <cell r="F1302">
            <v>11168561</v>
          </cell>
          <cell r="G1302">
            <v>1466664</v>
          </cell>
          <cell r="H1302">
            <v>55471099</v>
          </cell>
        </row>
        <row r="1303">
          <cell r="B1303" t="str">
            <v>AC.13111</v>
          </cell>
          <cell r="C1303" t="str">
            <v>Ñoùng coïc beâ toâng coát theùp 20x20, chieàu daøi coïc &lt;=24m, ñaát caáp I.</v>
          </cell>
          <cell r="D1303" t="str">
            <v>100m</v>
          </cell>
          <cell r="F1303">
            <v>11183464</v>
          </cell>
          <cell r="G1303">
            <v>189442</v>
          </cell>
          <cell r="H1303">
            <v>2078669</v>
          </cell>
        </row>
        <row r="1304">
          <cell r="B1304" t="str">
            <v>AC.13112</v>
          </cell>
          <cell r="C1304" t="str">
            <v>Ñoùng coïc beâ toâng coát theùp 25x25, chieàu daøi coïc &lt;=24m, ñaát caáp I.</v>
          </cell>
          <cell r="D1304" t="str">
            <v>100m</v>
          </cell>
          <cell r="F1304">
            <v>17474194</v>
          </cell>
          <cell r="G1304">
            <v>197335</v>
          </cell>
          <cell r="H1304">
            <v>2425114</v>
          </cell>
        </row>
        <row r="1305">
          <cell r="B1305" t="str">
            <v>AC.13113</v>
          </cell>
          <cell r="C1305" t="str">
            <v>Ñoùng coïc beâ toâng coát theùp 30x30, chieàu daøi coïc &lt;=24m, ñaát caáp I.</v>
          </cell>
          <cell r="D1305" t="str">
            <v>100m</v>
          </cell>
          <cell r="F1305">
            <v>25162819</v>
          </cell>
          <cell r="G1305">
            <v>268376</v>
          </cell>
          <cell r="H1305">
            <v>2944782</v>
          </cell>
        </row>
        <row r="1306">
          <cell r="B1306" t="str">
            <v>AC.13121</v>
          </cell>
          <cell r="C1306" t="str">
            <v>Ñoùng coïc beâ toâng coát theùp 20x20, chieàu daøi coïc &lt;=24m, ñaát caáp II.</v>
          </cell>
          <cell r="D1306" t="str">
            <v>100m</v>
          </cell>
          <cell r="F1306">
            <v>11183464</v>
          </cell>
          <cell r="G1306">
            <v>206807</v>
          </cell>
          <cell r="H1306">
            <v>2269214</v>
          </cell>
        </row>
        <row r="1307">
          <cell r="B1307" t="str">
            <v>AC.13122</v>
          </cell>
          <cell r="C1307" t="str">
            <v>Ñoùng coïc beâ toâng coát theùp 25x25, chieàu daøi coïc &lt;=24m, ñaát caáp II.</v>
          </cell>
          <cell r="D1307" t="str">
            <v>100m</v>
          </cell>
          <cell r="F1307">
            <v>17474194</v>
          </cell>
          <cell r="G1307">
            <v>255746</v>
          </cell>
          <cell r="H1307">
            <v>2806204</v>
          </cell>
        </row>
        <row r="1308">
          <cell r="B1308" t="str">
            <v>AC.13123</v>
          </cell>
          <cell r="C1308" t="str">
            <v>Ñoùng coïc beâ toâng coát theùp 30x30, chieàu daøi coïc &lt;=24m, ñaát caáp II.</v>
          </cell>
          <cell r="D1308" t="str">
            <v>100m</v>
          </cell>
          <cell r="F1308">
            <v>25162819</v>
          </cell>
          <cell r="G1308">
            <v>307843</v>
          </cell>
          <cell r="H1308">
            <v>3377838</v>
          </cell>
        </row>
        <row r="1309">
          <cell r="B1309" t="str">
            <v>AC.13211</v>
          </cell>
          <cell r="C1309" t="str">
            <v>Ñoùng coïc beâ toâng coát theùp 20x20, chieàu daøi coïc &gt;24m, ñaát caáp I.</v>
          </cell>
          <cell r="D1309" t="str">
            <v>100m</v>
          </cell>
          <cell r="F1309">
            <v>11183464</v>
          </cell>
          <cell r="G1309">
            <v>154711</v>
          </cell>
          <cell r="H1309">
            <v>1697580</v>
          </cell>
        </row>
        <row r="1310">
          <cell r="B1310" t="str">
            <v>AC.13212</v>
          </cell>
          <cell r="C1310" t="str">
            <v>Ñoùng coïc beâ toâng coát theùp 25x25, chieàu daøi coïc &gt;24m, ñaát caáp I.</v>
          </cell>
          <cell r="D1310" t="str">
            <v>100m</v>
          </cell>
          <cell r="F1310">
            <v>17474194</v>
          </cell>
          <cell r="G1310">
            <v>185495</v>
          </cell>
          <cell r="H1310">
            <v>2035364</v>
          </cell>
        </row>
        <row r="1311">
          <cell r="B1311" t="str">
            <v>AC.13213</v>
          </cell>
          <cell r="C1311" t="str">
            <v>Ñoùng coïc beâ toâng coát theùp 30x30, chieàu daøi coïc &gt;24m, ñaát caáp I.</v>
          </cell>
          <cell r="D1311" t="str">
            <v>100m</v>
          </cell>
          <cell r="F1311">
            <v>25162819</v>
          </cell>
          <cell r="G1311">
            <v>227330</v>
          </cell>
          <cell r="H1311">
            <v>2494403</v>
          </cell>
        </row>
        <row r="1312">
          <cell r="B1312" t="str">
            <v>AC.13221</v>
          </cell>
          <cell r="C1312" t="str">
            <v>Ñoùng coïc beâ toâng coát theùp 20x20, chieàu daøi coïc &gt;24m, ñaát caáp II.</v>
          </cell>
          <cell r="D1312" t="str">
            <v>100m</v>
          </cell>
          <cell r="F1312">
            <v>11183464</v>
          </cell>
          <cell r="G1312">
            <v>186284</v>
          </cell>
          <cell r="H1312">
            <v>2044025</v>
          </cell>
        </row>
        <row r="1313">
          <cell r="B1313" t="str">
            <v>AC.13222</v>
          </cell>
          <cell r="C1313" t="str">
            <v>Ñoùng coïc beâ toâng coát theùp 25x25, chieàu daøi coïc &gt;24m, ñaát caáp II.</v>
          </cell>
          <cell r="D1313" t="str">
            <v>100m</v>
          </cell>
          <cell r="F1313">
            <v>17474194</v>
          </cell>
          <cell r="G1313">
            <v>216279</v>
          </cell>
          <cell r="H1313">
            <v>2373147</v>
          </cell>
        </row>
        <row r="1314">
          <cell r="B1314" t="str">
            <v>AC.13223</v>
          </cell>
          <cell r="C1314" t="str">
            <v>Ñoùng coïc beâ toâng coát theùp 30x30, chieàu daøi coïc &gt;24m, ñaát caáp II.</v>
          </cell>
          <cell r="D1314" t="str">
            <v>100m</v>
          </cell>
          <cell r="F1314">
            <v>25162819</v>
          </cell>
          <cell r="G1314">
            <v>274690</v>
          </cell>
          <cell r="H1314">
            <v>3014071</v>
          </cell>
        </row>
        <row r="1315">
          <cell r="B1315" t="str">
            <v>AC.14111</v>
          </cell>
          <cell r="C1315" t="str">
            <v>Ñoùng coïc beâ toâng coát theùp 20x20, chieàu daøi coïc &lt;=24m, ñaát caáp I.</v>
          </cell>
          <cell r="D1315" t="str">
            <v>100m</v>
          </cell>
          <cell r="F1315">
            <v>11183464</v>
          </cell>
          <cell r="G1315">
            <v>150764</v>
          </cell>
          <cell r="H1315">
            <v>2167938</v>
          </cell>
        </row>
        <row r="1316">
          <cell r="B1316" t="str">
            <v>AC.14112</v>
          </cell>
          <cell r="C1316" t="str">
            <v>Ñoùng coïc beâ toâng coát theùp 25x25, chieàu daøi coïc &lt;=24m, ñaát caáp I.</v>
          </cell>
          <cell r="D1316" t="str">
            <v>100m</v>
          </cell>
          <cell r="F1316">
            <v>17474194</v>
          </cell>
          <cell r="G1316">
            <v>180759</v>
          </cell>
          <cell r="H1316">
            <v>2599255</v>
          </cell>
        </row>
        <row r="1317">
          <cell r="B1317" t="str">
            <v>AC.14113</v>
          </cell>
          <cell r="C1317" t="str">
            <v>Ñoùng coïc beâ toâng coát theùp 30x30, chieàu daøi coïc &lt;=24m, ñaát caáp I.</v>
          </cell>
          <cell r="D1317" t="str">
            <v>100m</v>
          </cell>
          <cell r="F1317">
            <v>25162819</v>
          </cell>
          <cell r="G1317">
            <v>222594</v>
          </cell>
          <cell r="H1317">
            <v>3200829</v>
          </cell>
        </row>
        <row r="1318">
          <cell r="B1318" t="str">
            <v>AC.14114</v>
          </cell>
          <cell r="C1318" t="str">
            <v>Ñoùng coïc beâ toâng coát theùp 35x35, chieàu daøi coïc &lt;=24m, ñaát caáp I.</v>
          </cell>
          <cell r="D1318" t="str">
            <v>100m</v>
          </cell>
          <cell r="F1318">
            <v>34249339</v>
          </cell>
          <cell r="G1318">
            <v>271533</v>
          </cell>
          <cell r="H1318">
            <v>3904558</v>
          </cell>
        </row>
        <row r="1319">
          <cell r="B1319" t="str">
            <v>AC.14121</v>
          </cell>
          <cell r="C1319" t="str">
            <v>Ñoùng coïc beâ toâng coát theùp 20x20, chieàu daøi coïc &lt;=24m, ñaát caáp II.</v>
          </cell>
          <cell r="D1319" t="str">
            <v>100m</v>
          </cell>
          <cell r="F1319">
            <v>11183464</v>
          </cell>
          <cell r="G1319">
            <v>180759</v>
          </cell>
          <cell r="H1319">
            <v>2599255</v>
          </cell>
        </row>
        <row r="1320">
          <cell r="B1320" t="str">
            <v>AC.14122</v>
          </cell>
          <cell r="C1320" t="str">
            <v>Ñoùng coïc beâ toâng coát theùp 25x25, chieàu daøi coïc &lt;=24m, ñaát caáp II.</v>
          </cell>
          <cell r="D1320" t="str">
            <v>100m</v>
          </cell>
          <cell r="F1320">
            <v>17474194</v>
          </cell>
          <cell r="G1320">
            <v>217069</v>
          </cell>
          <cell r="H1320">
            <v>3121376</v>
          </cell>
        </row>
        <row r="1321">
          <cell r="B1321" t="str">
            <v>AC.14123</v>
          </cell>
          <cell r="C1321" t="str">
            <v>Ñoùng coïc beâ toâng coát theùp 30x30, chieàu daøi coïc &lt;=24m, ñaát caáp II.</v>
          </cell>
          <cell r="D1321" t="str">
            <v>100m</v>
          </cell>
          <cell r="F1321">
            <v>25162819</v>
          </cell>
          <cell r="G1321">
            <v>262850</v>
          </cell>
          <cell r="H1321">
            <v>3779703</v>
          </cell>
        </row>
        <row r="1322">
          <cell r="B1322" t="str">
            <v>AC.14124</v>
          </cell>
          <cell r="C1322" t="str">
            <v>Ñoùng coïc beâ toâng coát theùp 35x35, chieàu daøi coïc &lt;=24m, ñaát caáp II.</v>
          </cell>
          <cell r="D1322" t="str">
            <v>100m</v>
          </cell>
          <cell r="F1322">
            <v>34249339</v>
          </cell>
          <cell r="G1322">
            <v>327576</v>
          </cell>
          <cell r="H1322">
            <v>4687739</v>
          </cell>
        </row>
        <row r="1323">
          <cell r="B1323" t="str">
            <v>AC.14211</v>
          </cell>
          <cell r="C1323" t="str">
            <v>Ñoùng coïc beâ toâng coát theùp 20x20, chieàu daøi coïc &gt;24m, ñaát caáp I.</v>
          </cell>
          <cell r="D1323" t="str">
            <v>100m</v>
          </cell>
          <cell r="F1323">
            <v>11183464</v>
          </cell>
          <cell r="G1323">
            <v>145239</v>
          </cell>
          <cell r="H1323">
            <v>2088484</v>
          </cell>
        </row>
        <row r="1324">
          <cell r="B1324" t="str">
            <v>AC.14212</v>
          </cell>
          <cell r="C1324" t="str">
            <v>Ñoùng coïc beâ toâng coát theùp 25x25, chieàu daøi coïc &gt;24m, ñaát caáp I.</v>
          </cell>
          <cell r="D1324" t="str">
            <v>100m</v>
          </cell>
          <cell r="F1324">
            <v>17474194</v>
          </cell>
          <cell r="G1324">
            <v>161025</v>
          </cell>
          <cell r="H1324">
            <v>2315494</v>
          </cell>
        </row>
        <row r="1325">
          <cell r="B1325" t="str">
            <v>AC.14213</v>
          </cell>
          <cell r="C1325" t="str">
            <v>Ñoùng coïc beâ toâng coát theùp 30x30, chieàu daøi coïc &gt;24m, ñaát caáp I.</v>
          </cell>
          <cell r="D1325" t="str">
            <v>100m</v>
          </cell>
          <cell r="F1325">
            <v>25162819</v>
          </cell>
          <cell r="G1325">
            <v>197335</v>
          </cell>
          <cell r="H1325">
            <v>2837615</v>
          </cell>
        </row>
        <row r="1326">
          <cell r="B1326" t="str">
            <v>AC.14214</v>
          </cell>
          <cell r="C1326" t="str">
            <v>Ñoùng coïc beâ toâng coát theùp 35x35, chieàu daøi coïc &gt;24m, ñaát caáp I.</v>
          </cell>
          <cell r="D1326" t="str">
            <v>100m</v>
          </cell>
          <cell r="F1326">
            <v>34249339</v>
          </cell>
          <cell r="G1326">
            <v>227330</v>
          </cell>
          <cell r="H1326">
            <v>3268932</v>
          </cell>
        </row>
        <row r="1327">
          <cell r="B1327" t="str">
            <v>AC.14221</v>
          </cell>
          <cell r="C1327" t="str">
            <v>Ñoùng coïc beâ toâng coát theùp 20x20, chieàu daøi coïc &gt;24m, ñaát caáp II.</v>
          </cell>
          <cell r="D1327" t="str">
            <v>100m</v>
          </cell>
          <cell r="F1327">
            <v>11183464</v>
          </cell>
          <cell r="G1327">
            <v>175233</v>
          </cell>
          <cell r="H1327">
            <v>2519802</v>
          </cell>
        </row>
        <row r="1328">
          <cell r="B1328" t="str">
            <v>AC.14222</v>
          </cell>
          <cell r="C1328" t="str">
            <v>Ñoùng coïc beâ toâng coát theùp 25x25, chieàu daøi coïc &gt;24m, ñaát caáp II.</v>
          </cell>
          <cell r="D1328" t="str">
            <v>100m</v>
          </cell>
          <cell r="F1328">
            <v>17474194</v>
          </cell>
          <cell r="G1328">
            <v>202860</v>
          </cell>
          <cell r="H1328">
            <v>2917068</v>
          </cell>
        </row>
        <row r="1329">
          <cell r="B1329" t="str">
            <v>AC.14223</v>
          </cell>
          <cell r="C1329" t="str">
            <v>Ñoùng coïc beâ toâng coát theùp 30x30, chieàu daøi coïc &gt;24m, ñaát caáp II.</v>
          </cell>
          <cell r="D1329" t="str">
            <v>100m</v>
          </cell>
          <cell r="F1329">
            <v>25162819</v>
          </cell>
          <cell r="G1329">
            <v>247063</v>
          </cell>
          <cell r="H1329">
            <v>3552694</v>
          </cell>
        </row>
        <row r="1330">
          <cell r="B1330" t="str">
            <v>AC.14224</v>
          </cell>
          <cell r="C1330" t="str">
            <v>Ñoùng coïc beâ toâng coát theùp 35x35, chieàu daøi coïc &gt;24m, ñaát caáp II.</v>
          </cell>
          <cell r="D1330" t="str">
            <v>100m</v>
          </cell>
          <cell r="F1330">
            <v>34249339</v>
          </cell>
          <cell r="G1330">
            <v>303896</v>
          </cell>
          <cell r="H1330">
            <v>4369927</v>
          </cell>
        </row>
        <row r="1331">
          <cell r="B1331" t="str">
            <v>AC.15111</v>
          </cell>
          <cell r="C1331" t="str">
            <v>Ñoùng coïc beâ toâng coát theùp 25x25, chieàu daøi coïc &lt;=24m, ñaát caáp I.</v>
          </cell>
          <cell r="D1331" t="str">
            <v>100m</v>
          </cell>
          <cell r="F1331">
            <v>17474194</v>
          </cell>
          <cell r="G1331">
            <v>173655</v>
          </cell>
          <cell r="H1331">
            <v>2891693</v>
          </cell>
        </row>
        <row r="1332">
          <cell r="B1332" t="str">
            <v>AC.15112</v>
          </cell>
          <cell r="C1332" t="str">
            <v>Ñoùng coïc beâ toâng coát theùp 30x30, chieàu daøi coïc &lt;=24m, ñaát caáp I.</v>
          </cell>
          <cell r="D1332" t="str">
            <v>100m</v>
          </cell>
          <cell r="F1332">
            <v>25162819</v>
          </cell>
          <cell r="G1332">
            <v>202071</v>
          </cell>
          <cell r="H1332">
            <v>3325447</v>
          </cell>
        </row>
        <row r="1333">
          <cell r="B1333" t="str">
            <v>AC.15113</v>
          </cell>
          <cell r="C1333" t="str">
            <v>Ñoùng coïc beâ toâng coát theùp 35x35, chieàu daøi coïc &lt;=24m, ñaát caáp I.</v>
          </cell>
          <cell r="D1333" t="str">
            <v>100m</v>
          </cell>
          <cell r="F1333">
            <v>34249339</v>
          </cell>
          <cell r="G1333">
            <v>234434</v>
          </cell>
          <cell r="H1333">
            <v>3860410</v>
          </cell>
        </row>
        <row r="1334">
          <cell r="B1334" t="str">
            <v>AC.15114</v>
          </cell>
          <cell r="C1334" t="str">
            <v>Ñoùng coïc beâ toâng coát theùp 40x40, chieàu daøi coïc &lt;=24m, ñaát caáp I.</v>
          </cell>
          <cell r="D1334" t="str">
            <v>100m</v>
          </cell>
          <cell r="F1334">
            <v>44733855</v>
          </cell>
          <cell r="G1334">
            <v>288898</v>
          </cell>
          <cell r="H1334">
            <v>4771293</v>
          </cell>
        </row>
        <row r="1335">
          <cell r="B1335" t="str">
            <v>AC.15121</v>
          </cell>
          <cell r="C1335" t="str">
            <v>Ñoùng coïc beâ toâng coát theùp 25x25, chieàu daøi coïc &lt;=24m, ñaát caáp II.</v>
          </cell>
          <cell r="D1335" t="str">
            <v>100m</v>
          </cell>
          <cell r="F1335">
            <v>17474194</v>
          </cell>
          <cell r="G1335">
            <v>193388</v>
          </cell>
          <cell r="H1335">
            <v>3108570</v>
          </cell>
        </row>
        <row r="1336">
          <cell r="B1336" t="str">
            <v>AC.15122</v>
          </cell>
          <cell r="C1336" t="str">
            <v>Ñoùng coïc beâ toâng coát theùp 30x30, chieàu daøi coïc &lt;=24m, ñaát caáp II.</v>
          </cell>
          <cell r="D1336" t="str">
            <v>100m</v>
          </cell>
          <cell r="F1336">
            <v>25162819</v>
          </cell>
          <cell r="G1336">
            <v>245485</v>
          </cell>
          <cell r="H1336">
            <v>3817034</v>
          </cell>
        </row>
        <row r="1337">
          <cell r="B1337" t="str">
            <v>AC.15123</v>
          </cell>
          <cell r="C1337" t="str">
            <v>Ñoùng coïc beâ toâng coát theùp 35x35, chieàu daøi coïc &lt;=24m, ñaát caáp II.</v>
          </cell>
          <cell r="D1337" t="str">
            <v>100m</v>
          </cell>
          <cell r="F1337">
            <v>34249339</v>
          </cell>
          <cell r="G1337">
            <v>284162</v>
          </cell>
          <cell r="H1337">
            <v>4699001</v>
          </cell>
        </row>
        <row r="1338">
          <cell r="B1338" t="str">
            <v>AC.15124</v>
          </cell>
          <cell r="C1338" t="str">
            <v>Ñoùng coïc beâ toâng coát theùp 40x40, chieàu daøi coïc &lt;=24m, ñaát caáp II.</v>
          </cell>
          <cell r="D1338" t="str">
            <v>100m</v>
          </cell>
          <cell r="F1338">
            <v>44733855</v>
          </cell>
          <cell r="G1338">
            <v>349678</v>
          </cell>
          <cell r="H1338">
            <v>5450841</v>
          </cell>
        </row>
        <row r="1339">
          <cell r="B1339" t="str">
            <v>AC.15211</v>
          </cell>
          <cell r="C1339" t="str">
            <v>Ñoùng coïc beâ toâng coát theùp 25x25,  chieàu daøi coïc &gt;24m, ñaát caáp I.</v>
          </cell>
          <cell r="D1339" t="str">
            <v>100m</v>
          </cell>
          <cell r="F1339">
            <v>17474194</v>
          </cell>
          <cell r="G1339">
            <v>157868</v>
          </cell>
          <cell r="H1339">
            <v>2862776</v>
          </cell>
        </row>
        <row r="1340">
          <cell r="B1340" t="str">
            <v>AC.15212</v>
          </cell>
          <cell r="C1340" t="str">
            <v>Ñoùng coïc beâ toâng coát theùp 30x30,  chieàu daøi coïc &gt;24m, ñaát caáp I.</v>
          </cell>
          <cell r="D1340" t="str">
            <v>100m</v>
          </cell>
          <cell r="F1340">
            <v>25162819</v>
          </cell>
          <cell r="G1340">
            <v>183127</v>
          </cell>
          <cell r="H1340">
            <v>3253154</v>
          </cell>
        </row>
        <row r="1341">
          <cell r="B1341" t="str">
            <v>AC.15213</v>
          </cell>
          <cell r="C1341" t="str">
            <v>Ñoùng coïc beâ toâng coát theùp 35x35,  chieàu daøi coïc &gt;24m, ñaát caáp I.</v>
          </cell>
          <cell r="D1341" t="str">
            <v>100m</v>
          </cell>
          <cell r="F1341">
            <v>34249339</v>
          </cell>
          <cell r="G1341">
            <v>208386</v>
          </cell>
          <cell r="H1341">
            <v>3817034</v>
          </cell>
        </row>
        <row r="1342">
          <cell r="B1342" t="str">
            <v>AC.15214</v>
          </cell>
          <cell r="C1342" t="str">
            <v>Ñoùng coïc beâ toâng coát theùp 40x40,  chieàu daøi coïc &gt;24m, ñaát caáp I.</v>
          </cell>
          <cell r="D1342" t="str">
            <v>100m</v>
          </cell>
          <cell r="F1342">
            <v>44733855</v>
          </cell>
          <cell r="G1342">
            <v>255746</v>
          </cell>
          <cell r="H1342">
            <v>4684542</v>
          </cell>
        </row>
        <row r="1343">
          <cell r="B1343" t="str">
            <v>AC.15221</v>
          </cell>
          <cell r="C1343" t="str">
            <v>Ñoùng coïc beâ toâng coát theùp 25x25,  chieàu daøi coïc &gt;24m, ñaát caáp II.</v>
          </cell>
          <cell r="D1343" t="str">
            <v>100m</v>
          </cell>
          <cell r="F1343">
            <v>17474194</v>
          </cell>
          <cell r="G1343">
            <v>189442</v>
          </cell>
          <cell r="H1343">
            <v>3065194</v>
          </cell>
        </row>
        <row r="1344">
          <cell r="B1344" t="str">
            <v>AC.15222</v>
          </cell>
          <cell r="C1344" t="str">
            <v>Ñoùng coïc beâ toâng coát theùp 30x30,  chieàu daøi coïc &gt;24m, ñaát caáp II.</v>
          </cell>
          <cell r="D1344" t="str">
            <v>100m</v>
          </cell>
          <cell r="F1344">
            <v>25162819</v>
          </cell>
          <cell r="G1344">
            <v>208386</v>
          </cell>
          <cell r="H1344">
            <v>3686908</v>
          </cell>
        </row>
        <row r="1345">
          <cell r="B1345" t="str">
            <v>AC.15223</v>
          </cell>
          <cell r="C1345" t="str">
            <v>Ñoùng coïc beâ toâng coát theùp 35x35,  chieàu daøi coïc &gt;24m, ñaát caáp II.</v>
          </cell>
          <cell r="D1345" t="str">
            <v>100m</v>
          </cell>
          <cell r="F1345">
            <v>34249339</v>
          </cell>
          <cell r="G1345">
            <v>249431</v>
          </cell>
          <cell r="H1345">
            <v>4568874</v>
          </cell>
        </row>
        <row r="1346">
          <cell r="B1346" t="str">
            <v>AC.15224</v>
          </cell>
          <cell r="C1346" t="str">
            <v>Ñoùng coïc beâ toâng coát theùp 40x40,  chieàu daøi coïc &gt;24m, ñaát caáp II.</v>
          </cell>
          <cell r="D1346" t="str">
            <v>100m</v>
          </cell>
          <cell r="F1346">
            <v>44733855</v>
          </cell>
          <cell r="G1346">
            <v>285741</v>
          </cell>
          <cell r="H1346">
            <v>5233964</v>
          </cell>
        </row>
        <row r="1347">
          <cell r="B1347" t="str">
            <v>AC.16111</v>
          </cell>
          <cell r="C1347" t="str">
            <v>Ñoùng coïc beâ toâng coát theùp 30x30, chieàu daøi coïc &lt;=24m, ñaát caáp I.</v>
          </cell>
          <cell r="D1347" t="str">
            <v>100m</v>
          </cell>
          <cell r="F1347">
            <v>25162819</v>
          </cell>
          <cell r="G1347">
            <v>184706</v>
          </cell>
          <cell r="H1347">
            <v>3346072</v>
          </cell>
        </row>
        <row r="1348">
          <cell r="B1348" t="str">
            <v>AC.16112</v>
          </cell>
          <cell r="C1348" t="str">
            <v>Ñoùng coïc beâ toâng coát theùp 35x35, chieàu daøi coïc &lt;=24m, ñaát caáp I.</v>
          </cell>
          <cell r="D1348" t="str">
            <v>100m</v>
          </cell>
          <cell r="F1348">
            <v>34249339</v>
          </cell>
          <cell r="G1348">
            <v>217069</v>
          </cell>
          <cell r="H1348">
            <v>3903750</v>
          </cell>
        </row>
        <row r="1349">
          <cell r="B1349" t="str">
            <v>AC.16113</v>
          </cell>
          <cell r="C1349" t="str">
            <v>Ñoùng coïc beâ toâng coát theùp 40x40, chieàu daøi coïc &lt;=24m, ñaát caáp I.</v>
          </cell>
          <cell r="D1349" t="str">
            <v>100m</v>
          </cell>
          <cell r="F1349">
            <v>44733855</v>
          </cell>
          <cell r="G1349">
            <v>260482</v>
          </cell>
          <cell r="H1349">
            <v>4674659</v>
          </cell>
        </row>
        <row r="1350">
          <cell r="B1350" t="str">
            <v>AC.16121</v>
          </cell>
          <cell r="C1350" t="str">
            <v>Ñoùng coïc beâ toâng coát theùp 30x30, chieàu daøi coïc &lt;=24m, ñaát caáp II.</v>
          </cell>
          <cell r="D1350" t="str">
            <v>100m</v>
          </cell>
          <cell r="F1350">
            <v>25162819</v>
          </cell>
          <cell r="G1350">
            <v>217069</v>
          </cell>
          <cell r="H1350">
            <v>4067774</v>
          </cell>
        </row>
        <row r="1351">
          <cell r="B1351" t="str">
            <v>AC.16122</v>
          </cell>
          <cell r="C1351" t="str">
            <v>Ñoùng coïc beâ toâng coát theùp 35x35, chieàu daøi coïc &lt;=24m, ñaát caáp II.</v>
          </cell>
          <cell r="D1351" t="str">
            <v>100m</v>
          </cell>
          <cell r="F1351">
            <v>34249339</v>
          </cell>
          <cell r="G1351">
            <v>248642</v>
          </cell>
          <cell r="H1351">
            <v>4674659</v>
          </cell>
        </row>
        <row r="1352">
          <cell r="B1352" t="str">
            <v>AC.16123</v>
          </cell>
          <cell r="C1352" t="str">
            <v>Ñoùng coïc beâ toâng coát theùp 40x40, chieàu daøi coïc &lt;=24m, ñaát caáp II.</v>
          </cell>
          <cell r="D1352" t="str">
            <v>100m</v>
          </cell>
          <cell r="F1352">
            <v>44733855</v>
          </cell>
          <cell r="G1352">
            <v>284162</v>
          </cell>
          <cell r="H1352">
            <v>5609591</v>
          </cell>
        </row>
        <row r="1353">
          <cell r="B1353" t="str">
            <v>AC.16211</v>
          </cell>
          <cell r="C1353" t="str">
            <v>Ñoùng coïc beâ toâng coát theùp 30x30, chieàu daøi coïc &gt;24m, ñaát caáp I.</v>
          </cell>
          <cell r="D1353" t="str">
            <v>100m</v>
          </cell>
          <cell r="F1353">
            <v>25162819</v>
          </cell>
          <cell r="G1353">
            <v>155500</v>
          </cell>
          <cell r="H1353">
            <v>3231256</v>
          </cell>
        </row>
        <row r="1354">
          <cell r="B1354" t="str">
            <v>AC.16212</v>
          </cell>
          <cell r="C1354" t="str">
            <v>Ñoùng coïc beâ toâng coát theùp 35x35, chieàu daøi coïc &gt;24m, ñaát caáp I.</v>
          </cell>
          <cell r="D1354" t="str">
            <v>100m</v>
          </cell>
          <cell r="F1354">
            <v>34249339</v>
          </cell>
          <cell r="G1354">
            <v>180759</v>
          </cell>
          <cell r="H1354">
            <v>3756130</v>
          </cell>
        </row>
        <row r="1355">
          <cell r="B1355" t="str">
            <v>AC.16213</v>
          </cell>
          <cell r="C1355" t="str">
            <v>Ñoùng coïc beâ toâng coát theùp 40x40, chieàu daøi coïc &gt;24m, ñaát caáp I.</v>
          </cell>
          <cell r="D1355" t="str">
            <v>100m</v>
          </cell>
          <cell r="F1355">
            <v>44733855</v>
          </cell>
          <cell r="G1355">
            <v>221805</v>
          </cell>
          <cell r="H1355">
            <v>4609050</v>
          </cell>
        </row>
        <row r="1356">
          <cell r="B1356" t="str">
            <v>AC.16221</v>
          </cell>
          <cell r="C1356" t="str">
            <v>Ñoùng coïc beâ toâng coát theùp 30x30, chieàu daøi coïc &gt;24m, ñaát caáp II.</v>
          </cell>
          <cell r="D1356" t="str">
            <v>100m</v>
          </cell>
          <cell r="F1356">
            <v>25162819</v>
          </cell>
          <cell r="G1356">
            <v>188652</v>
          </cell>
          <cell r="H1356">
            <v>3920153</v>
          </cell>
        </row>
        <row r="1357">
          <cell r="B1357" t="str">
            <v>AC.16222</v>
          </cell>
          <cell r="C1357" t="str">
            <v>Ñoùng coïc beâ toâng coát theùp 35x35, chieàu daøi coïc &gt;24m, ñaát caáp II.</v>
          </cell>
          <cell r="D1357" t="str">
            <v>100m</v>
          </cell>
          <cell r="F1357">
            <v>34249339</v>
          </cell>
          <cell r="G1357">
            <v>221015</v>
          </cell>
          <cell r="H1357">
            <v>4592648</v>
          </cell>
        </row>
        <row r="1358">
          <cell r="B1358" t="str">
            <v>AC.16223</v>
          </cell>
          <cell r="C1358" t="str">
            <v>Ñoùng coïc beâ toâng coát theùp 40x40, chieàu daøi coïc &gt;24m, ñaát caáp II.</v>
          </cell>
          <cell r="D1358" t="str">
            <v>100m</v>
          </cell>
          <cell r="F1358">
            <v>44733855</v>
          </cell>
          <cell r="G1358">
            <v>266797</v>
          </cell>
          <cell r="H1358">
            <v>5511177</v>
          </cell>
        </row>
        <row r="1359">
          <cell r="B1359" t="str">
            <v>AC.17111</v>
          </cell>
          <cell r="C1359" t="str">
            <v>Ñoùng coïc beâ toâng coát theùp chieàu daøi coïc &lt;=24m, kích thöôùc coïc 30x30cm.</v>
          </cell>
          <cell r="D1359" t="str">
            <v>100m</v>
          </cell>
          <cell r="F1359">
            <v>25286774</v>
          </cell>
          <cell r="G1359">
            <v>241933</v>
          </cell>
          <cell r="H1359">
            <v>10533606</v>
          </cell>
        </row>
        <row r="1360">
          <cell r="B1360" t="str">
            <v>AC.17112</v>
          </cell>
          <cell r="C1360" t="str">
            <v>Ñoùng coïc beâ toâng coát theùp chieàu daøi coïc &lt;=24m, kích thöôùc coïc 35x35cm.</v>
          </cell>
          <cell r="D1360" t="str">
            <v>100m</v>
          </cell>
          <cell r="F1360">
            <v>34418055</v>
          </cell>
          <cell r="G1360">
            <v>268376</v>
          </cell>
          <cell r="H1360">
            <v>11720357</v>
          </cell>
        </row>
        <row r="1361">
          <cell r="B1361" t="str">
            <v>AC.17113</v>
          </cell>
          <cell r="C1361" t="str">
            <v>Ñoùng coïc beâ toâng coát theùp chieàu daøi coïc &lt;=24m, kích thöôùc coïc 40x40cm.</v>
          </cell>
          <cell r="D1361" t="str">
            <v>100m</v>
          </cell>
          <cell r="F1361">
            <v>44954219</v>
          </cell>
          <cell r="G1361">
            <v>306659</v>
          </cell>
          <cell r="H1361">
            <v>13404348</v>
          </cell>
        </row>
        <row r="1362">
          <cell r="B1362" t="str">
            <v>AC.17211</v>
          </cell>
          <cell r="C1362" t="str">
            <v>Ñoùng coïc beâ toâng coát theùp chieàu daøi coïc &gt;24m, kích thöôùc coïc 30x30cm.</v>
          </cell>
          <cell r="D1362" t="str">
            <v>100m</v>
          </cell>
          <cell r="F1362">
            <v>25286774</v>
          </cell>
          <cell r="G1362">
            <v>199308</v>
          </cell>
          <cell r="H1362">
            <v>10051573</v>
          </cell>
        </row>
        <row r="1363">
          <cell r="B1363" t="str">
            <v>AC.17212</v>
          </cell>
          <cell r="C1363" t="str">
            <v>Ñoùng coïc beâ toâng coát theùp chieàu daøi coïc &gt;24m, kích thöôùc coïc 35x35cm.</v>
          </cell>
          <cell r="D1363" t="str">
            <v>100m</v>
          </cell>
          <cell r="F1363">
            <v>34418055</v>
          </cell>
          <cell r="G1363">
            <v>239565</v>
          </cell>
          <cell r="H1363">
            <v>11218456</v>
          </cell>
        </row>
        <row r="1364">
          <cell r="B1364" t="str">
            <v>AC.17213</v>
          </cell>
          <cell r="C1364" t="str">
            <v>Ñoùng coïc beâ toâng coát theùp  chieàu daøi coïc &gt;24m, kích thöôùc coïc 40x40cm.</v>
          </cell>
          <cell r="D1364" t="str">
            <v>100m</v>
          </cell>
          <cell r="F1364">
            <v>44954219</v>
          </cell>
          <cell r="G1364">
            <v>278637</v>
          </cell>
          <cell r="H1364">
            <v>12774299</v>
          </cell>
        </row>
        <row r="1365">
          <cell r="B1365" t="str">
            <v>AC.18111</v>
          </cell>
          <cell r="C1365" t="str">
            <v>Ñoùng coïc beâ toâng coát theùp chieàu daøi coïc &lt;=24m, kích thöôùc coïc 30x30cm.</v>
          </cell>
          <cell r="D1365" t="str">
            <v>100m</v>
          </cell>
          <cell r="F1365">
            <v>25286774</v>
          </cell>
          <cell r="G1365">
            <v>236802</v>
          </cell>
          <cell r="H1365">
            <v>9758931</v>
          </cell>
        </row>
        <row r="1366">
          <cell r="B1366" t="str">
            <v>AC.18112</v>
          </cell>
          <cell r="C1366" t="str">
            <v>Ñoùng coïc beâ toâng coát theùp chieàu daøi coïc &lt;=24m, kích thöôùc coïc 35x35cm.</v>
          </cell>
          <cell r="D1366" t="str">
            <v>100m</v>
          </cell>
          <cell r="F1366">
            <v>34418055</v>
          </cell>
          <cell r="G1366">
            <v>256536</v>
          </cell>
          <cell r="H1366">
            <v>10956928</v>
          </cell>
        </row>
        <row r="1367">
          <cell r="B1367" t="str">
            <v>AC.18113</v>
          </cell>
          <cell r="C1367" t="str">
            <v>Ñoùng coïc beâ toâng coát theùp chieàu daøi coïc &lt;=24m, kích thöôùc coïc 40x40cm.</v>
          </cell>
          <cell r="D1367" t="str">
            <v>100m</v>
          </cell>
          <cell r="F1367">
            <v>44954219</v>
          </cell>
          <cell r="G1367">
            <v>297187</v>
          </cell>
          <cell r="H1367">
            <v>13305695</v>
          </cell>
        </row>
        <row r="1368">
          <cell r="B1368" t="str">
            <v>AC.18211</v>
          </cell>
          <cell r="C1368" t="str">
            <v>Ñoùng coïc beâ toâng coát theùp chieàu daøi coïc &gt;24m, kích thöôùc coïc 30x30cm.</v>
          </cell>
          <cell r="D1368" t="str">
            <v>100m</v>
          </cell>
          <cell r="F1368">
            <v>25286774</v>
          </cell>
          <cell r="G1368">
            <v>174839</v>
          </cell>
          <cell r="H1368">
            <v>9016913</v>
          </cell>
        </row>
        <row r="1369">
          <cell r="B1369" t="str">
            <v>AC.18212</v>
          </cell>
          <cell r="C1369" t="str">
            <v>Ñoùng coïc beâ toâng coát theùp chieàu daøi coïc &gt;24m, kích thöôùc coïc 35x35cm.</v>
          </cell>
          <cell r="D1369" t="str">
            <v>100m</v>
          </cell>
          <cell r="F1369">
            <v>34418055</v>
          </cell>
          <cell r="G1369">
            <v>197335</v>
          </cell>
          <cell r="H1369">
            <v>9269307</v>
          </cell>
        </row>
        <row r="1370">
          <cell r="B1370" t="str">
            <v>AC.18213</v>
          </cell>
          <cell r="C1370" t="str">
            <v>Ñoùng coïc beâ toâng coát theùp chieàu daøi coïc &gt;24m, kích thöôùc coïc 40x40cm.</v>
          </cell>
          <cell r="D1370" t="str">
            <v>100m</v>
          </cell>
          <cell r="F1370">
            <v>44954219</v>
          </cell>
          <cell r="G1370">
            <v>264034</v>
          </cell>
          <cell r="H1370">
            <v>10214909</v>
          </cell>
        </row>
        <row r="1371">
          <cell r="B1371" t="str">
            <v>AC.19111</v>
          </cell>
          <cell r="C1371" t="str">
            <v>Ñoùng coïc beâ toâng coát theùp chieàu daøi coïc &lt;=24m, kích thöôùc coïc 30x30cm.</v>
          </cell>
          <cell r="D1371" t="str">
            <v>100m</v>
          </cell>
          <cell r="F1371">
            <v>25286774</v>
          </cell>
          <cell r="G1371">
            <v>170497</v>
          </cell>
          <cell r="H1371">
            <v>9611853</v>
          </cell>
        </row>
        <row r="1372">
          <cell r="B1372" t="str">
            <v>AC.19112</v>
          </cell>
          <cell r="C1372" t="str">
            <v>Ñoùng coïc beâ toâng coát theùpchieàu daøi coïc &lt;=24m, kích thöôùc coïc 35x35cm.</v>
          </cell>
          <cell r="D1372" t="str">
            <v>100m</v>
          </cell>
          <cell r="F1372">
            <v>34418055</v>
          </cell>
          <cell r="G1372">
            <v>200492</v>
          </cell>
          <cell r="H1372">
            <v>11113177</v>
          </cell>
        </row>
        <row r="1373">
          <cell r="B1373" t="str">
            <v>AC.19113</v>
          </cell>
          <cell r="C1373" t="str">
            <v>Ñoùng coïc beâ toâng coát theùp chieàu daøi coïc &lt;=24m, kích thöôùc coïc 40x40cm.</v>
          </cell>
          <cell r="D1373" t="str">
            <v>100m</v>
          </cell>
          <cell r="F1373">
            <v>44954219</v>
          </cell>
          <cell r="G1373">
            <v>226935</v>
          </cell>
          <cell r="H1373">
            <v>12560882</v>
          </cell>
        </row>
        <row r="1374">
          <cell r="B1374" t="str">
            <v>AC.19211</v>
          </cell>
          <cell r="C1374" t="str">
            <v>Ñoùng coïc beâ toâng coát theùp chieàu daøi coïc &gt;24m, kích thöôùc coïc 30x30cm.</v>
          </cell>
          <cell r="D1374" t="str">
            <v>100m</v>
          </cell>
          <cell r="F1374">
            <v>25286774</v>
          </cell>
          <cell r="G1374">
            <v>108140</v>
          </cell>
          <cell r="H1374">
            <v>8968428</v>
          </cell>
        </row>
        <row r="1375">
          <cell r="B1375" t="str">
            <v>AC.19212</v>
          </cell>
          <cell r="C1375" t="str">
            <v>Ñoùng coïc beâ toâng coát theùp chieàu daøi coïc &gt;24m, kích thöôùc coïc 35x35cm.</v>
          </cell>
          <cell r="D1375" t="str">
            <v>100m</v>
          </cell>
          <cell r="F1375">
            <v>34418055</v>
          </cell>
          <cell r="G1375">
            <v>185495</v>
          </cell>
          <cell r="H1375">
            <v>9745180</v>
          </cell>
        </row>
        <row r="1376">
          <cell r="B1376" t="str">
            <v>AC.19213</v>
          </cell>
          <cell r="C1376" t="str">
            <v>Ñoùng coïc beâ toâng coát theùp chieàu daøi coïc &gt;24m, kích thöôùc coïc 40x40cm.</v>
          </cell>
          <cell r="D1376" t="str">
            <v>100m</v>
          </cell>
          <cell r="F1376">
            <v>44954219</v>
          </cell>
          <cell r="G1376">
            <v>219437</v>
          </cell>
          <cell r="H1376">
            <v>10779004</v>
          </cell>
        </row>
        <row r="1377">
          <cell r="B1377" t="str">
            <v>AC.21111</v>
          </cell>
          <cell r="C1377" t="str">
            <v>Ñoùng coïc oáng BTCT baèng maùy ñoùng coïc hoaëc buùa rung treân caïn, ñöôøng kính coïc &lt;=550mm.</v>
          </cell>
          <cell r="D1377" t="str">
            <v>100m</v>
          </cell>
          <cell r="F1377">
            <v>55139086</v>
          </cell>
          <cell r="G1377">
            <v>336259</v>
          </cell>
          <cell r="H1377">
            <v>10765695</v>
          </cell>
        </row>
        <row r="1378">
          <cell r="B1378" t="str">
            <v>AC.21112</v>
          </cell>
          <cell r="C1378" t="str">
            <v>Ñoùng coïc oáng BTCT baèng maùy ñoùng coïc hoaëc buùa rung treân caïn, ñöôøng kính coïc &gt;550 ñeán &lt;=800mm.</v>
          </cell>
          <cell r="D1378" t="str">
            <v>100m</v>
          </cell>
          <cell r="F1378">
            <v>124000000</v>
          </cell>
          <cell r="G1378">
            <v>418350</v>
          </cell>
          <cell r="H1378">
            <v>10481203</v>
          </cell>
        </row>
        <row r="1379">
          <cell r="B1379" t="str">
            <v>AC.21113</v>
          </cell>
          <cell r="C1379" t="str">
            <v>Ñoùng coïc oáng BTCT baèng maùy ñoùng coïc hoaëc buùa rung treân caïn, ñöôøng kính coïc &gt;800 ñeán &lt;=1000mm.</v>
          </cell>
          <cell r="D1379" t="str">
            <v>100m</v>
          </cell>
          <cell r="F1379">
            <v>199000000</v>
          </cell>
          <cell r="G1379">
            <v>501231</v>
          </cell>
          <cell r="H1379">
            <v>11947485</v>
          </cell>
        </row>
        <row r="1380">
          <cell r="B1380" t="str">
            <v>AC.21121</v>
          </cell>
          <cell r="C1380" t="str">
            <v>Ñoùng coïc oáng BTCT baèng maùy ñoùng coïc hoaëc buùa rung döôùi nöôùc, ñöôøng kính coïc &lt;=550mm.</v>
          </cell>
          <cell r="D1380" t="str">
            <v>100m</v>
          </cell>
          <cell r="F1380">
            <v>55139086</v>
          </cell>
          <cell r="G1380">
            <v>603845</v>
          </cell>
          <cell r="H1380">
            <v>20745715</v>
          </cell>
        </row>
        <row r="1381">
          <cell r="B1381" t="str">
            <v>AC.21122</v>
          </cell>
          <cell r="C1381" t="str">
            <v>Ñoùng coïc oáng BTCT baèng maùy ñoùng coïc hoaëc buùa rung döôùi nöôùc, ñöôøng kính coïc &gt;550 ñeán &lt;=800mm.</v>
          </cell>
          <cell r="D1381" t="str">
            <v>100m</v>
          </cell>
          <cell r="F1381">
            <v>124000000</v>
          </cell>
          <cell r="G1381">
            <v>690672</v>
          </cell>
          <cell r="H1381">
            <v>21256510</v>
          </cell>
        </row>
        <row r="1382">
          <cell r="B1382" t="str">
            <v>AC.21123</v>
          </cell>
          <cell r="C1382" t="str">
            <v>Ñoùng coïc oáng BTCT baèng maùy ñoùng coïc hoaëc buùa rung döôùi nöôùc, ñöôøng kính coïc &gt;800 ñeán &lt;=1000mm.</v>
          </cell>
          <cell r="D1382" t="str">
            <v>100m</v>
          </cell>
          <cell r="F1382">
            <v>199000000</v>
          </cell>
          <cell r="G1382">
            <v>789340</v>
          </cell>
          <cell r="H1382">
            <v>24531769</v>
          </cell>
        </row>
        <row r="1383">
          <cell r="B1383" t="str">
            <v>AC.21211</v>
          </cell>
          <cell r="C1383" t="str">
            <v>Ñoùng coïc oáng BTCT treân maët nöôùc baèng taøu ñoùng coïc buùa thuûy löïc 7,5T, ñöôøng kính coïc &lt;=600mm</v>
          </cell>
          <cell r="D1383" t="str">
            <v>100m</v>
          </cell>
          <cell r="F1383">
            <v>66391277</v>
          </cell>
          <cell r="G1383">
            <v>553236</v>
          </cell>
          <cell r="H1383">
            <v>29662306</v>
          </cell>
        </row>
        <row r="1384">
          <cell r="B1384" t="str">
            <v>AC.21212</v>
          </cell>
          <cell r="C1384" t="str">
            <v>Ñoùng coïc oáng BTCT treân maët nöôùc baèng taøu ñoùng coïc buùa thuûy löïc 7,5T, ñöôøng kính coïc &lt;=800mm</v>
          </cell>
          <cell r="D1384" t="str">
            <v>100m</v>
          </cell>
          <cell r="F1384">
            <v>123000000</v>
          </cell>
          <cell r="G1384">
            <v>578593</v>
          </cell>
          <cell r="H1384">
            <v>30967187</v>
          </cell>
        </row>
        <row r="1385">
          <cell r="B1385" t="str">
            <v>AC.21213</v>
          </cell>
          <cell r="C1385" t="str">
            <v>Ñoùng coïc oáng BTCT treân maët nöôùc baèng taøu ñoùng coïc buùa thuyû löïc 7,5T, ñöôøng kính coïc &lt;=1000mm.</v>
          </cell>
          <cell r="D1385" t="str">
            <v>100m</v>
          </cell>
          <cell r="F1385">
            <v>198000000</v>
          </cell>
          <cell r="G1385">
            <v>608560</v>
          </cell>
          <cell r="H1385">
            <v>32509318</v>
          </cell>
        </row>
        <row r="1386">
          <cell r="B1386" t="str">
            <v>AC.22111</v>
          </cell>
          <cell r="C1386" t="str">
            <v>Ñoùng coïc vaùn theùp (coïc Larsen) treân maët ñaát, chieàu daøi coïc &lt;=12m, ñaát caáp I.</v>
          </cell>
          <cell r="D1386" t="str">
            <v>100m</v>
          </cell>
          <cell r="F1386">
            <v>56782500</v>
          </cell>
          <cell r="G1386">
            <v>405564</v>
          </cell>
          <cell r="H1386">
            <v>4426585</v>
          </cell>
        </row>
        <row r="1387">
          <cell r="B1387" t="str">
            <v>AC.22112</v>
          </cell>
          <cell r="C1387" t="str">
            <v>Ñoùng coïc vaùn theùp (coïc Larsen) treân maët ñaát, chieàu daøi coïc &lt;=12m, ñaát caáp II.</v>
          </cell>
          <cell r="D1387" t="str">
            <v>100m</v>
          </cell>
          <cell r="F1387">
            <v>56782500</v>
          </cell>
          <cell r="G1387">
            <v>518646</v>
          </cell>
          <cell r="H1387">
            <v>5693312</v>
          </cell>
        </row>
        <row r="1388">
          <cell r="B1388" t="str">
            <v>AC.22121</v>
          </cell>
          <cell r="C1388" t="str">
            <v>Ñoùng coïc vaùn theùp (coïc Larsen) treân maët ñaát, chieàu daøi coïc &gt;12m, ñaát caáp I.</v>
          </cell>
          <cell r="D1388" t="str">
            <v>100m</v>
          </cell>
          <cell r="F1388">
            <v>56782500</v>
          </cell>
          <cell r="G1388">
            <v>369854</v>
          </cell>
          <cell r="H1388">
            <v>4036823</v>
          </cell>
        </row>
        <row r="1389">
          <cell r="B1389" t="str">
            <v>AC.22122</v>
          </cell>
          <cell r="C1389" t="str">
            <v>Ñoùng coïc vaùn theùp (coïc Larsen) treân maët ñaát, chieàu daøi coïc &gt;12m, ñaát caáp II.</v>
          </cell>
          <cell r="D1389" t="str">
            <v>100m</v>
          </cell>
          <cell r="F1389">
            <v>56782500</v>
          </cell>
          <cell r="G1389">
            <v>473159</v>
          </cell>
          <cell r="H1389">
            <v>5150429</v>
          </cell>
        </row>
        <row r="1390">
          <cell r="B1390" t="str">
            <v>AC.22211</v>
          </cell>
          <cell r="C1390" t="str">
            <v>Ñoùng coïc vaùn theùp (coïc Larsen) treân maët nöôùc, chieàu daøi coïc &lt;=12m, ñaát caáp I.</v>
          </cell>
          <cell r="D1390" t="str">
            <v>100m</v>
          </cell>
          <cell r="F1390">
            <v>56782500</v>
          </cell>
          <cell r="G1390">
            <v>658936</v>
          </cell>
          <cell r="H1390">
            <v>15580136</v>
          </cell>
        </row>
        <row r="1391">
          <cell r="B1391" t="str">
            <v>AC.22212</v>
          </cell>
          <cell r="C1391" t="str">
            <v>Ñoùng coïc vaùn theùp (coïc Larsen) treân maët nöôùc, chieàu daøi coïc &lt;=12m, ñaát caáp II.</v>
          </cell>
          <cell r="D1391" t="str">
            <v>100m</v>
          </cell>
          <cell r="F1391">
            <v>56782500</v>
          </cell>
          <cell r="G1391">
            <v>860868</v>
          </cell>
          <cell r="H1391">
            <v>26463394</v>
          </cell>
        </row>
        <row r="1392">
          <cell r="B1392" t="str">
            <v>AC.22221</v>
          </cell>
          <cell r="C1392" t="str">
            <v>Ñoùng coïc vaùn theùp (coïc Larsen) treân maët nöôùc, chieàu daøi coïc &gt;12m, ñaát caáp I.</v>
          </cell>
          <cell r="D1392" t="str">
            <v>100m</v>
          </cell>
          <cell r="F1392">
            <v>56782500</v>
          </cell>
          <cell r="G1392">
            <v>624926</v>
          </cell>
          <cell r="H1392">
            <v>16623260</v>
          </cell>
        </row>
        <row r="1393">
          <cell r="B1393" t="str">
            <v>AC.22222</v>
          </cell>
          <cell r="C1393" t="str">
            <v>Ñoùng coïc vaùn theùp (coïc Larsen) treân maët nöôùc, chieàu daøi coïc &gt;12m, ñaát caáp II.</v>
          </cell>
          <cell r="D1393" t="str">
            <v>100m</v>
          </cell>
          <cell r="F1393">
            <v>56782500</v>
          </cell>
          <cell r="G1393">
            <v>780520</v>
          </cell>
          <cell r="H1393">
            <v>21421629</v>
          </cell>
        </row>
        <row r="1394">
          <cell r="B1394" t="str">
            <v>AC.22311</v>
          </cell>
          <cell r="C1394" t="str">
            <v>Ñoùng coïc oáng coát theùp treân maët ñaát baèng buùa maùy coù troïng löôïng buùa &lt;=1,8taán. Ñöôøng kính coïc &lt;=300mm.</v>
          </cell>
          <cell r="D1394" t="str">
            <v>100m</v>
          </cell>
          <cell r="F1394">
            <v>30300000</v>
          </cell>
          <cell r="G1394">
            <v>151343</v>
          </cell>
          <cell r="H1394">
            <v>2477774</v>
          </cell>
        </row>
        <row r="1395">
          <cell r="B1395" t="str">
            <v>AC.22312</v>
          </cell>
          <cell r="C1395" t="str">
            <v>Ñoùng coïc oáng coát theùp treân maët ñaát baèng buùa maùy coù troïng löôïng buùa &lt;=1,8taán. Ñöôøng kính coïc &gt;300 ñeán &lt;=500mm.</v>
          </cell>
          <cell r="D1395" t="str">
            <v>100m</v>
          </cell>
          <cell r="F1395">
            <v>50500000</v>
          </cell>
          <cell r="G1395">
            <v>158995</v>
          </cell>
          <cell r="H1395">
            <v>2603055</v>
          </cell>
        </row>
        <row r="1396">
          <cell r="B1396" t="str">
            <v>AC.22321</v>
          </cell>
          <cell r="C1396" t="str">
            <v>Ñoùng coïc oáng coát theùp treân maët nöôùc baèng buùa maùy coù troïng löôïng buùa &lt;=1,8taán. Ñöôøng kính coïc &lt;=300mm.</v>
          </cell>
          <cell r="D1396" t="str">
            <v>100m</v>
          </cell>
          <cell r="F1396">
            <v>30300000</v>
          </cell>
          <cell r="G1396">
            <v>293333</v>
          </cell>
          <cell r="H1396">
            <v>8133186</v>
          </cell>
        </row>
        <row r="1397">
          <cell r="B1397" t="str">
            <v>AC.22322</v>
          </cell>
          <cell r="C1397" t="str">
            <v>Ñoùng coïc oáng coát theùp treân maët nöôùc baèng buùa maùy coù troïng löôïng buùa &lt;=1,8taán. Ñöôøng kính coïc &gt;300 ñeán &lt;=500mm.</v>
          </cell>
          <cell r="D1397" t="str">
            <v>100m</v>
          </cell>
          <cell r="F1397">
            <v>50750000</v>
          </cell>
          <cell r="G1397">
            <v>307362</v>
          </cell>
          <cell r="H1397">
            <v>8515665</v>
          </cell>
        </row>
        <row r="1398">
          <cell r="B1398" t="str">
            <v>AC.22410</v>
          </cell>
          <cell r="C1398" t="str">
            <v>Ñoùng coïc oáng theùp döôùi nöôùc baèng taøu ñoùng coïc buùa thuyû löïc 7,5T, ñöôøng kính &lt;=600mm.</v>
          </cell>
          <cell r="D1398" t="str">
            <v>100m</v>
          </cell>
          <cell r="F1398">
            <v>60300000</v>
          </cell>
          <cell r="G1398">
            <v>481776</v>
          </cell>
          <cell r="H1398">
            <v>26418834</v>
          </cell>
        </row>
        <row r="1399">
          <cell r="B1399" t="str">
            <v>AC.22420</v>
          </cell>
          <cell r="C1399" t="str">
            <v>Ñoùng coïc oáng theùp döôùi nöôùc baèng taøu ñoùng coïc buùa thuyû löïc 7,5T, ñöôøng kính &gt;600 ñeán &lt;=800mm.</v>
          </cell>
          <cell r="D1399" t="str">
            <v>100m</v>
          </cell>
          <cell r="F1399">
            <v>80400000</v>
          </cell>
          <cell r="G1399">
            <v>504828</v>
          </cell>
          <cell r="H1399">
            <v>27605088</v>
          </cell>
        </row>
        <row r="1400">
          <cell r="B1400" t="str">
            <v>AC.22430</v>
          </cell>
          <cell r="C1400" t="str">
            <v>Ñoùng coïc oáng theùp döôùi nöôùc baèng taøu ñoùng coïc buùa thuyû löïc 7,5T, ñöôøng kính &gt;800 ñeán &lt;=1000mm.</v>
          </cell>
          <cell r="D1400" t="str">
            <v>100m</v>
          </cell>
          <cell r="F1400">
            <v>101000000</v>
          </cell>
          <cell r="G1400">
            <v>530184</v>
          </cell>
          <cell r="H1400">
            <v>28909968</v>
          </cell>
        </row>
        <row r="1401">
          <cell r="B1401" t="str">
            <v>AC.22511</v>
          </cell>
          <cell r="C1401" t="str">
            <v>Ñoùng coïc theùp hình treân maët ñaát cao &gt;100mm, chieàu daøi coïc &lt;=10m, ñaát caáp I.</v>
          </cell>
          <cell r="D1401" t="str">
            <v>100m</v>
          </cell>
          <cell r="F1401">
            <v>17069000</v>
          </cell>
          <cell r="G1401">
            <v>188753</v>
          </cell>
          <cell r="H1401">
            <v>1850212</v>
          </cell>
        </row>
        <row r="1402">
          <cell r="B1402" t="str">
            <v>AC.22512</v>
          </cell>
          <cell r="C1402" t="str">
            <v>Ñoùng coïc theùp hình treân maët ñaát cao &gt;100mm, chieàu daøi coïc &lt;=10m, ñaát caáp II.</v>
          </cell>
          <cell r="D1402" t="str">
            <v>100m</v>
          </cell>
          <cell r="F1402">
            <v>17069000</v>
          </cell>
          <cell r="G1402">
            <v>198956</v>
          </cell>
          <cell r="H1402">
            <v>1950223</v>
          </cell>
        </row>
        <row r="1403">
          <cell r="B1403" t="str">
            <v>AC.22521</v>
          </cell>
          <cell r="C1403" t="str">
            <v>Ñoùng coïc theùp hình treân maët ñaát cao &gt;100mm, chieàu daøi coïc &gt;10m, ñaát caáp I.</v>
          </cell>
          <cell r="D1403" t="str">
            <v>100m</v>
          </cell>
          <cell r="F1403">
            <v>17069000</v>
          </cell>
          <cell r="G1403">
            <v>266975</v>
          </cell>
          <cell r="H1403">
            <v>2604138</v>
          </cell>
        </row>
        <row r="1404">
          <cell r="B1404" t="str">
            <v>AC.22522</v>
          </cell>
          <cell r="C1404" t="str">
            <v>Ñoùng coïc theùp hình treân maët ñaát cao &gt;100mm, chieàu daøi coïc &gt;10m, ñaát caáp II.</v>
          </cell>
          <cell r="D1404" t="str">
            <v>100m</v>
          </cell>
          <cell r="F1404">
            <v>17069000</v>
          </cell>
          <cell r="G1404">
            <v>285681</v>
          </cell>
          <cell r="H1404">
            <v>2786594</v>
          </cell>
        </row>
        <row r="1405">
          <cell r="B1405" t="str">
            <v>AC.22611</v>
          </cell>
          <cell r="C1405" t="str">
            <v>Ñoùng coïc theùp hình treân maët nöôùc cao &gt;100mm, chieàu daøi coïc &lt;=10m, ñaát caáp I.</v>
          </cell>
          <cell r="D1405" t="str">
            <v>100m</v>
          </cell>
          <cell r="F1405">
            <v>17069000</v>
          </cell>
          <cell r="G1405">
            <v>437023</v>
          </cell>
          <cell r="H1405">
            <v>10492754</v>
          </cell>
        </row>
        <row r="1406">
          <cell r="B1406" t="str">
            <v>AC.22612</v>
          </cell>
          <cell r="C1406" t="str">
            <v>Ñoùng coïc theùp hình treân maët nöôùc cao &gt;100mm, chieàu daøi coïc &lt;=10m, ñaát caáp II.</v>
          </cell>
          <cell r="D1406" t="str">
            <v>100m</v>
          </cell>
          <cell r="F1406">
            <v>17069000</v>
          </cell>
          <cell r="G1406">
            <v>482086</v>
          </cell>
          <cell r="H1406">
            <v>11130370</v>
          </cell>
        </row>
        <row r="1407">
          <cell r="B1407" t="str">
            <v>AC.22621</v>
          </cell>
          <cell r="C1407" t="str">
            <v>Ñoùng coïc theùp hình treân maët nöôùc cao &gt;100mm, chieàu daøi coïc &gt;10m, ñaát caáp I.</v>
          </cell>
          <cell r="D1407" t="str">
            <v>100m</v>
          </cell>
          <cell r="F1407">
            <v>17069000</v>
          </cell>
          <cell r="G1407">
            <v>644057</v>
          </cell>
          <cell r="H1407">
            <v>14811156</v>
          </cell>
        </row>
        <row r="1408">
          <cell r="B1408" t="str">
            <v>AC.22622</v>
          </cell>
          <cell r="C1408" t="str">
            <v>Ñoùng coïc theùp hình treân maët nöôùc cao &gt;100mm, chieàu daøi coïc &gt;10m, ñaát caáp II.</v>
          </cell>
          <cell r="D1408" t="str">
            <v>100m</v>
          </cell>
          <cell r="F1408">
            <v>17069000</v>
          </cell>
          <cell r="G1408">
            <v>685293</v>
          </cell>
          <cell r="H1408">
            <v>15738598</v>
          </cell>
        </row>
        <row r="1409">
          <cell r="B1409" t="str">
            <v>AC.22711</v>
          </cell>
          <cell r="C1409" t="str">
            <v>Ñoùng coïc theùp hình treân caïn cao &lt;=100mm, ñaát caáp I.</v>
          </cell>
          <cell r="D1409" t="str">
            <v>100m coïc</v>
          </cell>
          <cell r="F1409">
            <v>17069000</v>
          </cell>
          <cell r="G1409">
            <v>106280</v>
          </cell>
          <cell r="H1409">
            <v>1666857</v>
          </cell>
        </row>
        <row r="1410">
          <cell r="B1410" t="str">
            <v>AC.22712</v>
          </cell>
          <cell r="C1410" t="str">
            <v>Ñoùng coïc theùp hình treân caïn cao &lt;=100mm, ñaát caáp II.</v>
          </cell>
          <cell r="D1410" t="str">
            <v>100m coïc</v>
          </cell>
          <cell r="F1410">
            <v>17069000</v>
          </cell>
          <cell r="G1410">
            <v>127536</v>
          </cell>
          <cell r="H1410">
            <v>1750200</v>
          </cell>
        </row>
        <row r="1411">
          <cell r="B1411" t="str">
            <v>AC.22721</v>
          </cell>
          <cell r="C1411" t="str">
            <v>Ñoùng coïc theùp hình döôùi nöôùc cao &lt;=100mm, ñaát caáp I.</v>
          </cell>
          <cell r="D1411" t="str">
            <v>100m coïc</v>
          </cell>
          <cell r="F1411">
            <v>17069000</v>
          </cell>
          <cell r="G1411">
            <v>148792</v>
          </cell>
          <cell r="H1411">
            <v>8133186</v>
          </cell>
        </row>
        <row r="1412">
          <cell r="B1412" t="str">
            <v>AC.22722</v>
          </cell>
          <cell r="C1412" t="str">
            <v>Ñoùng coïc theùp hình döôùi nöôùc cao &lt;=100mm, ñaát caáp II.</v>
          </cell>
          <cell r="D1412" t="str">
            <v>100m coïc</v>
          </cell>
          <cell r="F1412">
            <v>17069000</v>
          </cell>
          <cell r="G1412">
            <v>170048</v>
          </cell>
          <cell r="H1412">
            <v>8515665</v>
          </cell>
        </row>
        <row r="1413">
          <cell r="B1413" t="str">
            <v>AC.23110</v>
          </cell>
          <cell r="C1413" t="str">
            <v>Nhoå coïc theùp hình, coïc oáng theùp hình laøm töôøng chaén ñaát, laøm saøn thao taùc treân caïn.</v>
          </cell>
          <cell r="D1413" t="str">
            <v>100m coïc</v>
          </cell>
          <cell r="G1413">
            <v>113082</v>
          </cell>
          <cell r="H1413">
            <v>2128925</v>
          </cell>
        </row>
        <row r="1414">
          <cell r="B1414" t="str">
            <v>AC.23120</v>
          </cell>
          <cell r="C1414" t="str">
            <v>Nhoå coïc theùp hình, coïc oáng theùp hình laøm töôøng chaén ñaát, laøm saøn thao taùc döôùi nöôùc.</v>
          </cell>
          <cell r="D1414" t="str">
            <v>100m coïc</v>
          </cell>
          <cell r="G1414">
            <v>242318</v>
          </cell>
          <cell r="H1414">
            <v>4045220</v>
          </cell>
        </row>
        <row r="1415">
          <cell r="B1415" t="str">
            <v>AC.23210</v>
          </cell>
          <cell r="C1415" t="str">
            <v>Nhoå coïc vaùn theùp Larsen 3, Larsen 4 treân caïn baèng buùa rung, caàn caåu.</v>
          </cell>
          <cell r="D1415" t="str">
            <v>100m coïc</v>
          </cell>
          <cell r="G1415">
            <v>303961</v>
          </cell>
          <cell r="H1415">
            <v>5907253</v>
          </cell>
        </row>
        <row r="1416">
          <cell r="B1416" t="str">
            <v>AC.23220</v>
          </cell>
          <cell r="C1416" t="str">
            <v>Nhoå coïc vaùn theùp Larsen 3, Larsen 4 döôùi nöôùc baèng buùa rung, caàn caåu.</v>
          </cell>
          <cell r="D1416" t="str">
            <v>100m coïc</v>
          </cell>
          <cell r="G1416">
            <v>366879</v>
          </cell>
          <cell r="H1416">
            <v>9168058</v>
          </cell>
        </row>
        <row r="1417">
          <cell r="B1417" t="str">
            <v>AC.25111</v>
          </cell>
          <cell r="C1417" t="str">
            <v>eùp tröôùc coïc beâ toâng coát theùp chieàu daøi coïc &lt;=4m, kích thöôùc 15x15cm, ñaát caáp I.</v>
          </cell>
          <cell r="D1417" t="str">
            <v>100m</v>
          </cell>
          <cell r="F1417">
            <v>3672360</v>
          </cell>
          <cell r="G1417">
            <v>271776</v>
          </cell>
          <cell r="H1417">
            <v>1982752</v>
          </cell>
        </row>
        <row r="1418">
          <cell r="B1418" t="str">
            <v>AC.25112</v>
          </cell>
          <cell r="C1418" t="str">
            <v>eùp tröôùc coïc beâ toâng coát theùp chieàu daøi coïc &lt;=4m, kích thöôùc 20x20cm, ñaát caáp I.</v>
          </cell>
          <cell r="D1418" t="str">
            <v>100m</v>
          </cell>
          <cell r="F1418">
            <v>11128373</v>
          </cell>
          <cell r="G1418">
            <v>492289</v>
          </cell>
          <cell r="H1418">
            <v>2873210</v>
          </cell>
        </row>
        <row r="1419">
          <cell r="B1419" t="str">
            <v>AC.25113</v>
          </cell>
          <cell r="C1419" t="str">
            <v>eùp tröôùc coïc beâ toâng coát theùp chieàu daøi coïc &lt;=4m, kích thöôùc 25x25cm, ñaát caáp I.</v>
          </cell>
          <cell r="D1419" t="str">
            <v>100m</v>
          </cell>
          <cell r="F1419">
            <v>17388115</v>
          </cell>
          <cell r="G1419">
            <v>579761</v>
          </cell>
          <cell r="H1419">
            <v>3383739</v>
          </cell>
        </row>
        <row r="1420">
          <cell r="B1420" t="str">
            <v>AC.25121</v>
          </cell>
          <cell r="C1420" t="str">
            <v>eùp tröôùc coïc beâ toâng coát theùp chieàu daøi coïc &lt;=4m, kích thöôùc 15x15cm, ñaát caáp II.</v>
          </cell>
          <cell r="D1420" t="str">
            <v>100m</v>
          </cell>
          <cell r="F1420">
            <v>3672360</v>
          </cell>
          <cell r="G1420">
            <v>312461</v>
          </cell>
          <cell r="H1420">
            <v>2279572</v>
          </cell>
        </row>
        <row r="1421">
          <cell r="B1421" t="str">
            <v>AC.25122</v>
          </cell>
          <cell r="C1421" t="str">
            <v>eùp tröôùc coïc beâ toâng coát theùp chieàu daøi coïc &lt;=4m, kích thöôùc 20x20cm, ñaát caáp II.</v>
          </cell>
          <cell r="D1421" t="str">
            <v>100m</v>
          </cell>
          <cell r="F1421">
            <v>11128373</v>
          </cell>
          <cell r="G1421">
            <v>565522</v>
          </cell>
          <cell r="H1421">
            <v>3300630</v>
          </cell>
        </row>
        <row r="1422">
          <cell r="B1422" t="str">
            <v>AC.25123</v>
          </cell>
          <cell r="C1422" t="str">
            <v>eùp tröôùc coïc beâ toâng coát theùp chieàu daøi coïc &lt;=4m, kích thöôùc 25x25cm, ñaát caáp II.</v>
          </cell>
          <cell r="D1422" t="str">
            <v>100m</v>
          </cell>
          <cell r="F1422">
            <v>17388115</v>
          </cell>
          <cell r="G1422">
            <v>707919</v>
          </cell>
          <cell r="H1422">
            <v>4131724</v>
          </cell>
        </row>
        <row r="1423">
          <cell r="B1423" t="str">
            <v>AC.25211</v>
          </cell>
          <cell r="C1423" t="str">
            <v>eùp tröôùc coïc beâ toâng coát theùp chieàu daøi coïc &gt;4m, kích thöôùc 15x15cm, ñaát caáp I.</v>
          </cell>
          <cell r="D1423" t="str">
            <v>100m</v>
          </cell>
          <cell r="F1423">
            <v>3672360</v>
          </cell>
          <cell r="G1423">
            <v>252247</v>
          </cell>
          <cell r="H1423">
            <v>1840279</v>
          </cell>
        </row>
        <row r="1424">
          <cell r="B1424" t="str">
            <v>AC.25212</v>
          </cell>
          <cell r="C1424" t="str">
            <v>eùp tröôùc coïc beâ toâng coát theùp chieàu daøi coïc &gt;4m, kích thöôùc 20x20cm, ñaát caáp I.</v>
          </cell>
          <cell r="D1424" t="str">
            <v>100m</v>
          </cell>
          <cell r="F1424">
            <v>11128373</v>
          </cell>
          <cell r="G1424">
            <v>457706</v>
          </cell>
          <cell r="H1424">
            <v>2671373</v>
          </cell>
        </row>
        <row r="1425">
          <cell r="B1425" t="str">
            <v>AC.25213</v>
          </cell>
          <cell r="C1425" t="str">
            <v>eùp tröôùc coïc beâ toâng coát theùp chieàu daøi coïc &gt;4m, kích thöôùc 25x25cm, ñaát caáp I.</v>
          </cell>
          <cell r="D1425" t="str">
            <v>100m</v>
          </cell>
          <cell r="F1425">
            <v>17388115</v>
          </cell>
          <cell r="G1425">
            <v>508563</v>
          </cell>
          <cell r="H1425">
            <v>2968192</v>
          </cell>
        </row>
        <row r="1426">
          <cell r="B1426" t="str">
            <v>AC.25221</v>
          </cell>
          <cell r="C1426" t="str">
            <v>eùp tröôùc coïc beâ toâng coát theùp chieàu daøi coïc &gt;4m, kích thöôùc 15x15cm, ñaát caáp II.</v>
          </cell>
          <cell r="D1426" t="str">
            <v>100m</v>
          </cell>
          <cell r="F1426">
            <v>3672360</v>
          </cell>
          <cell r="G1426">
            <v>296187</v>
          </cell>
          <cell r="H1426">
            <v>2160844</v>
          </cell>
        </row>
        <row r="1427">
          <cell r="B1427" t="str">
            <v>AC.25222</v>
          </cell>
          <cell r="C1427" t="str">
            <v>eùp tröôùc coïc beâ toâng coát theùp chieàu daøi coïc &gt;4m, kích thöôùc 20x20cm, ñaát caáp II.</v>
          </cell>
          <cell r="D1427" t="str">
            <v>100m</v>
          </cell>
          <cell r="F1427">
            <v>11128373</v>
          </cell>
          <cell r="G1427">
            <v>498391</v>
          </cell>
          <cell r="H1427">
            <v>2908828</v>
          </cell>
        </row>
        <row r="1428">
          <cell r="B1428" t="str">
            <v>AC.25223</v>
          </cell>
          <cell r="C1428" t="str">
            <v>eùp tröôùc coïc beâ toâng coát theùp chieàu daøi coïc &gt;4m, kích thöôùc 25x25cm, ñaát caáp II.</v>
          </cell>
          <cell r="D1428" t="str">
            <v>100m</v>
          </cell>
          <cell r="F1428">
            <v>17388115</v>
          </cell>
          <cell r="G1428">
            <v>624515</v>
          </cell>
          <cell r="H1428">
            <v>3621194</v>
          </cell>
        </row>
        <row r="1429">
          <cell r="B1429" t="str">
            <v>AC.26111</v>
          </cell>
          <cell r="C1429" t="str">
            <v>eùp tröôùc coïc beâ toâng coát theùp chieàu daøi coïc &lt;=4m, kích thöôùc 30x30cm, ñaát caáp I.</v>
          </cell>
          <cell r="D1429" t="str">
            <v>100m</v>
          </cell>
          <cell r="F1429">
            <v>25038865</v>
          </cell>
          <cell r="G1429">
            <v>834042</v>
          </cell>
          <cell r="H1429">
            <v>5052887</v>
          </cell>
        </row>
        <row r="1430">
          <cell r="B1430" t="str">
            <v>AC.26112</v>
          </cell>
          <cell r="C1430" t="str">
            <v>eùp tröôùc coïc beâ toâng coát theùp chieàu daøi coïc &lt;=4m, kích thöôùc 35x35cm, ñaát caáp I.</v>
          </cell>
          <cell r="D1430" t="str">
            <v>100m</v>
          </cell>
          <cell r="F1430">
            <v>34080623</v>
          </cell>
          <cell r="G1430">
            <v>1135112</v>
          </cell>
          <cell r="H1430">
            <v>6876856</v>
          </cell>
        </row>
        <row r="1431">
          <cell r="B1431" t="str">
            <v>AC.26113</v>
          </cell>
          <cell r="C1431" t="str">
            <v>eùp tröôùc coïc beâ toâng coát theùp chieàu daøi coïc &lt;=4m, kích thöôùc 40x40cm, ñaát caáp I.</v>
          </cell>
          <cell r="D1431" t="str">
            <v>100m</v>
          </cell>
          <cell r="F1431">
            <v>44513492</v>
          </cell>
          <cell r="G1431">
            <v>1476866</v>
          </cell>
          <cell r="H1431">
            <v>9366327</v>
          </cell>
        </row>
        <row r="1432">
          <cell r="B1432" t="str">
            <v>AC.26121</v>
          </cell>
          <cell r="C1432" t="str">
            <v>eùp tröôùc coïc beâ toâng coát theùp chieàu daøi coïc &lt;=4m, kích thöôùc 30x30cm, ñaát caáp II.</v>
          </cell>
          <cell r="D1432" t="str">
            <v>100m</v>
          </cell>
          <cell r="F1432">
            <v>25038865</v>
          </cell>
          <cell r="G1432">
            <v>1017125</v>
          </cell>
          <cell r="H1432">
            <v>6162057</v>
          </cell>
        </row>
        <row r="1433">
          <cell r="B1433" t="str">
            <v>AC.26122</v>
          </cell>
          <cell r="C1433" t="str">
            <v>eùp tröôùc coïc beâ toâng coát theùp chieàu daøi coïc &lt;=4m, kích thöôùc 35x35cm, ñaát caáp II.</v>
          </cell>
          <cell r="D1433" t="str">
            <v>100m</v>
          </cell>
          <cell r="F1433">
            <v>34080623</v>
          </cell>
          <cell r="G1433">
            <v>1383290</v>
          </cell>
          <cell r="H1433">
            <v>8380398</v>
          </cell>
        </row>
        <row r="1434">
          <cell r="B1434" t="str">
            <v>AC.26123</v>
          </cell>
          <cell r="C1434" t="str">
            <v>eùp tröôùc coïc beâ toâng coát theùp chieàu daøi coïc &lt;=4m, kích thöôùc 40x40cm, ñaát caáp II.</v>
          </cell>
          <cell r="D1434" t="str">
            <v>100m</v>
          </cell>
          <cell r="F1434">
            <v>44513492</v>
          </cell>
          <cell r="G1434">
            <v>1798277</v>
          </cell>
          <cell r="H1434">
            <v>10906842</v>
          </cell>
        </row>
        <row r="1435">
          <cell r="B1435" t="str">
            <v>AC.26211</v>
          </cell>
          <cell r="C1435" t="str">
            <v>eùp tröôùc coïc beâ toâng coát theùp chieàu daøi coïc &gt;4m, kích thöôùc 30x30cm, ñaát caáp I.</v>
          </cell>
          <cell r="D1435" t="str">
            <v>100m</v>
          </cell>
          <cell r="F1435">
            <v>25038865</v>
          </cell>
          <cell r="G1435">
            <v>732330</v>
          </cell>
          <cell r="H1435">
            <v>4436681</v>
          </cell>
        </row>
        <row r="1436">
          <cell r="B1436" t="str">
            <v>AC.26212</v>
          </cell>
          <cell r="C1436" t="str">
            <v>eùp tröôùc coïc beâ toâng coát theùp chieàu daøi coïc &gt;4m, kích thöôùc 35x35cm, ñaát caáp I.</v>
          </cell>
          <cell r="D1436" t="str">
            <v>100m</v>
          </cell>
          <cell r="F1436">
            <v>34080623</v>
          </cell>
          <cell r="G1436">
            <v>996783</v>
          </cell>
          <cell r="H1436">
            <v>6038816</v>
          </cell>
        </row>
        <row r="1437">
          <cell r="B1437" t="str">
            <v>AC.26213</v>
          </cell>
          <cell r="C1437" t="str">
            <v>eùp tröôùc coïc beâ toâng coát theùp chieàu daøi coïc &gt;4m, kích thöôùc 40x40cm, ñaát caáp I.</v>
          </cell>
          <cell r="D1437" t="str">
            <v>100m</v>
          </cell>
          <cell r="F1437">
            <v>44513492</v>
          </cell>
          <cell r="G1437">
            <v>1293783</v>
          </cell>
          <cell r="H1437">
            <v>7850461</v>
          </cell>
        </row>
        <row r="1438">
          <cell r="B1438" t="str">
            <v>AC.26221</v>
          </cell>
          <cell r="C1438" t="str">
            <v>eùp tröôùc coïc beâ toâng coát theùp chieàu daøi coïc &gt;4m, kích thöôùc 30x30cm, ñaát caáp II.</v>
          </cell>
          <cell r="D1438" t="str">
            <v>100m</v>
          </cell>
          <cell r="F1438">
            <v>25038865</v>
          </cell>
          <cell r="G1438">
            <v>899139</v>
          </cell>
          <cell r="H1438">
            <v>5422611</v>
          </cell>
        </row>
        <row r="1439">
          <cell r="B1439" t="str">
            <v>AC.26222</v>
          </cell>
          <cell r="C1439" t="str">
            <v>eùp tröôùc coïc beâ toâng coát theùp chieàu daøi coïc &gt;4m, kích thöôùc 35x35cm, ñaát caáp II.</v>
          </cell>
          <cell r="D1439" t="str">
            <v>100m</v>
          </cell>
          <cell r="F1439">
            <v>34080623</v>
          </cell>
          <cell r="G1439">
            <v>1224619</v>
          </cell>
          <cell r="H1439">
            <v>7357497</v>
          </cell>
        </row>
        <row r="1440">
          <cell r="B1440" t="str">
            <v>AC.26223</v>
          </cell>
          <cell r="C1440" t="str">
            <v>eùp tröôùc coïc beâ toâng coát theùp chieàu daøi coïc &gt;4m, kích thöôùc 40x40cm, ñaát caáp II.</v>
          </cell>
          <cell r="D1440" t="str">
            <v>100m</v>
          </cell>
          <cell r="F1440">
            <v>44513492</v>
          </cell>
          <cell r="G1440">
            <v>1590784</v>
          </cell>
          <cell r="H1440">
            <v>9575837</v>
          </cell>
        </row>
        <row r="1441">
          <cell r="B1441" t="str">
            <v>AC.27110</v>
          </cell>
          <cell r="C1441" t="str">
            <v>Nhoå coïc cöø Larsen baèng maùy eùp thuyû löïc.</v>
          </cell>
          <cell r="D1441" t="str">
            <v>100m</v>
          </cell>
          <cell r="G1441">
            <v>303961</v>
          </cell>
          <cell r="H1441">
            <v>2304533</v>
          </cell>
        </row>
        <row r="1442">
          <cell r="B1442" t="str">
            <v>AC.27120</v>
          </cell>
          <cell r="C1442" t="str">
            <v>eùp coïc cöø Larsen baèng maùy eùp thuyû löïc.</v>
          </cell>
          <cell r="D1442" t="str">
            <v>100m</v>
          </cell>
          <cell r="G1442">
            <v>914008</v>
          </cell>
          <cell r="H1442">
            <v>3456799</v>
          </cell>
        </row>
        <row r="1443">
          <cell r="B1443" t="str">
            <v>AC.28111</v>
          </cell>
          <cell r="C1443" t="str">
            <v>eùp sau coïc beâ toâng coát theùp chieàu daøi coïc &lt;=4m, kích thöôùc 10x10cm, ñaát caáp I.</v>
          </cell>
          <cell r="D1443" t="str">
            <v>100m</v>
          </cell>
          <cell r="F1443">
            <v>2550250</v>
          </cell>
          <cell r="G1443">
            <v>423124</v>
          </cell>
          <cell r="H1443">
            <v>488161</v>
          </cell>
        </row>
        <row r="1444">
          <cell r="B1444" t="str">
            <v>AC.28112</v>
          </cell>
          <cell r="C1444" t="str">
            <v>eùp sau coïc beâ toâng coát theùp chieàu daøi coïc &lt;=4m, kích thöôùc 15x15cm, ñaát caáp I.</v>
          </cell>
          <cell r="D1444" t="str">
            <v>100m</v>
          </cell>
          <cell r="F1444">
            <v>3672360</v>
          </cell>
          <cell r="G1444">
            <v>508563</v>
          </cell>
          <cell r="H1444">
            <v>586732</v>
          </cell>
        </row>
        <row r="1445">
          <cell r="B1445" t="str">
            <v>AC.28113</v>
          </cell>
          <cell r="C1445" t="str">
            <v>eùp sau coïc beâ toâng coát theùp chieàu daøi coïc &lt;=4m, kích thöôùc 20x20cm, ñaát caáp I.</v>
          </cell>
          <cell r="D1445" t="str">
            <v>100m</v>
          </cell>
          <cell r="F1445">
            <v>11128373</v>
          </cell>
          <cell r="G1445">
            <v>634686</v>
          </cell>
          <cell r="H1445">
            <v>734588</v>
          </cell>
        </row>
        <row r="1446">
          <cell r="B1446" t="str">
            <v>AC.28121</v>
          </cell>
          <cell r="C1446" t="str">
            <v>eùp sau coïc beâ toâng coát theùp chieàu daøi coïc &lt;=4m, kích thöôùc 10x10cm, ñaát caáp II.</v>
          </cell>
          <cell r="D1446" t="str">
            <v>100m</v>
          </cell>
          <cell r="F1446">
            <v>2550250</v>
          </cell>
          <cell r="G1446">
            <v>486186</v>
          </cell>
          <cell r="H1446">
            <v>560916</v>
          </cell>
        </row>
        <row r="1447">
          <cell r="B1447" t="str">
            <v>AC.28122</v>
          </cell>
          <cell r="C1447" t="str">
            <v>eùp sau coïc beâ toâng coát theùp chieàu daøi coïc &lt;=4m, kích thöôùc 15x15cm, ñaát caáp II.</v>
          </cell>
          <cell r="D1447" t="str">
            <v>100m</v>
          </cell>
          <cell r="F1447">
            <v>3672360</v>
          </cell>
          <cell r="G1447">
            <v>585050</v>
          </cell>
          <cell r="H1447">
            <v>673568</v>
          </cell>
        </row>
        <row r="1448">
          <cell r="B1448" t="str">
            <v>AC.28123</v>
          </cell>
          <cell r="C1448" t="str">
            <v>eùp sau coïc beâ toâng coát theùp chieàu daøi coïc &lt;=4m, kích thöôùc 20x20cm, ñaát caáp II.</v>
          </cell>
          <cell r="D1448" t="str">
            <v>100m</v>
          </cell>
          <cell r="F1448">
            <v>11128373</v>
          </cell>
          <cell r="G1448">
            <v>761623</v>
          </cell>
          <cell r="H1448">
            <v>880098</v>
          </cell>
        </row>
        <row r="1449">
          <cell r="B1449" t="str">
            <v>AC.28212</v>
          </cell>
          <cell r="C1449" t="str">
            <v>eùp sau coïc beâ toâng coát theùp chieàu daøi coïc &gt;4m, kích thöôùc 15x15cm, ñaát caáp I.</v>
          </cell>
          <cell r="D1449" t="str">
            <v>100m</v>
          </cell>
          <cell r="F1449">
            <v>3672360</v>
          </cell>
          <cell r="G1449">
            <v>472760</v>
          </cell>
          <cell r="H1449">
            <v>544487</v>
          </cell>
        </row>
        <row r="1450">
          <cell r="B1450" t="str">
            <v>AC.28213</v>
          </cell>
          <cell r="C1450" t="str">
            <v>eùp sau coïc beâ toâng coát theùp chieàu daøi coïc &gt;4m, kích thöôùc 20x20cm, ñaát caáp I.</v>
          </cell>
          <cell r="D1450" t="str">
            <v>100m</v>
          </cell>
          <cell r="F1450">
            <v>11128373</v>
          </cell>
          <cell r="G1450">
            <v>577727</v>
          </cell>
          <cell r="H1450">
            <v>666527</v>
          </cell>
        </row>
        <row r="1451">
          <cell r="B1451" t="str">
            <v>AC.28222</v>
          </cell>
          <cell r="C1451" t="str">
            <v>eùp sau coïc beâ toâng coát theùp chieàu daøi coïc &gt;4m, kích thöôùc 15x15cm, ñaát caáp II.</v>
          </cell>
          <cell r="D1451" t="str">
            <v>100m</v>
          </cell>
          <cell r="F1451">
            <v>3672360</v>
          </cell>
          <cell r="G1451">
            <v>541517</v>
          </cell>
          <cell r="H1451">
            <v>624283</v>
          </cell>
        </row>
        <row r="1452">
          <cell r="B1452" t="str">
            <v>AC.28223</v>
          </cell>
          <cell r="C1452" t="str">
            <v>eùp sau coïc beâ toâng coát theùp chieàu daøi coïc &gt;4m, kích thöôùc 20x20cm, ñaát caáp II.</v>
          </cell>
          <cell r="D1452" t="str">
            <v>100m</v>
          </cell>
          <cell r="F1452">
            <v>11128373</v>
          </cell>
          <cell r="G1452">
            <v>649739</v>
          </cell>
          <cell r="H1452">
            <v>751017</v>
          </cell>
        </row>
        <row r="1453">
          <cell r="B1453" t="str">
            <v>AC.29111</v>
          </cell>
          <cell r="C1453" t="str">
            <v>Noái coïc vaùn theùp Larsan treân caïn.</v>
          </cell>
          <cell r="D1453" t="str">
            <v>1 moái noái</v>
          </cell>
          <cell r="F1453">
            <v>92847</v>
          </cell>
          <cell r="G1453">
            <v>21256</v>
          </cell>
          <cell r="H1453">
            <v>57601</v>
          </cell>
        </row>
        <row r="1454">
          <cell r="B1454" t="str">
            <v>AC.29121</v>
          </cell>
          <cell r="C1454" t="str">
            <v>Noái coïc vaùn theùp Larsan döôùi nöôùc.</v>
          </cell>
          <cell r="D1454" t="str">
            <v>1 moái noái</v>
          </cell>
          <cell r="F1454">
            <v>105125</v>
          </cell>
          <cell r="G1454">
            <v>27633</v>
          </cell>
          <cell r="H1454">
            <v>368418</v>
          </cell>
        </row>
        <row r="1455">
          <cell r="B1455" t="str">
            <v>AC.29211</v>
          </cell>
          <cell r="C1455" t="str">
            <v>Noái coïc theùp hình.</v>
          </cell>
          <cell r="D1455" t="str">
            <v>1 moái noái</v>
          </cell>
          <cell r="F1455">
            <v>163350</v>
          </cell>
          <cell r="G1455">
            <v>63768</v>
          </cell>
          <cell r="H1455">
            <v>54928</v>
          </cell>
        </row>
        <row r="1456">
          <cell r="B1456" t="str">
            <v>AC.29221</v>
          </cell>
          <cell r="C1456" t="str">
            <v>Noái coïc oáng theùp.</v>
          </cell>
          <cell r="D1456" t="str">
            <v>1 moái noái</v>
          </cell>
          <cell r="F1456">
            <v>137500</v>
          </cell>
          <cell r="G1456">
            <v>106280</v>
          </cell>
          <cell r="H1456">
            <v>76899</v>
          </cell>
        </row>
        <row r="1457">
          <cell r="B1457" t="str">
            <v>AC.29311</v>
          </cell>
          <cell r="C1457" t="str">
            <v>Noái coïc BTCT vuoâng, kích thöôùc coïc 20x20cm.</v>
          </cell>
          <cell r="D1457" t="str">
            <v>1 moái noái</v>
          </cell>
          <cell r="F1457">
            <v>83796</v>
          </cell>
          <cell r="G1457">
            <v>12328</v>
          </cell>
          <cell r="H1457">
            <v>10776</v>
          </cell>
        </row>
        <row r="1458">
          <cell r="B1458" t="str">
            <v>AC.29321</v>
          </cell>
          <cell r="C1458" t="str">
            <v>Noái coïc BTCT vuoâng, kích thöôùc coïc 25x25cm.</v>
          </cell>
          <cell r="D1458" t="str">
            <v>1 moái noái</v>
          </cell>
          <cell r="F1458">
            <v>92345</v>
          </cell>
          <cell r="G1458">
            <v>14454</v>
          </cell>
          <cell r="H1458">
            <v>12932</v>
          </cell>
        </row>
        <row r="1459">
          <cell r="B1459" t="str">
            <v>AC.29331</v>
          </cell>
          <cell r="C1459" t="str">
            <v>Noái coïc BTCT vuoâng, kích thöôùc coïc 30x30cm.</v>
          </cell>
          <cell r="D1459" t="str">
            <v>1 moái noái</v>
          </cell>
          <cell r="F1459">
            <v>105691</v>
          </cell>
          <cell r="G1459">
            <v>32734</v>
          </cell>
          <cell r="H1459">
            <v>16164</v>
          </cell>
        </row>
        <row r="1460">
          <cell r="B1460" t="str">
            <v>AC.29341</v>
          </cell>
          <cell r="C1460" t="str">
            <v>Noái coïc BTCT vuoâng, kích thöôùc coïc 35x35cm.</v>
          </cell>
          <cell r="D1460" t="str">
            <v>1 moái noái</v>
          </cell>
          <cell r="F1460">
            <v>199845</v>
          </cell>
          <cell r="G1460">
            <v>34435</v>
          </cell>
          <cell r="H1460">
            <v>19397</v>
          </cell>
        </row>
        <row r="1461">
          <cell r="B1461" t="str">
            <v>AC.29351</v>
          </cell>
          <cell r="C1461" t="str">
            <v>Noái coïc BTCT vuoâng, kích thöôùc coïc 40x40cm.</v>
          </cell>
          <cell r="D1461" t="str">
            <v>1 moái noái</v>
          </cell>
          <cell r="F1461">
            <v>331363</v>
          </cell>
          <cell r="G1461">
            <v>40812</v>
          </cell>
          <cell r="H1461">
            <v>24785</v>
          </cell>
        </row>
        <row r="1462">
          <cell r="B1462" t="str">
            <v>AC.29411</v>
          </cell>
          <cell r="C1462" t="str">
            <v>Noái coïc oáng BTCT  ñöôøng kính coïc &lt;=600mm.</v>
          </cell>
          <cell r="D1462" t="str">
            <v>1 moái noái</v>
          </cell>
          <cell r="F1462">
            <v>151331</v>
          </cell>
          <cell r="G1462">
            <v>31884</v>
          </cell>
          <cell r="H1462">
            <v>39872</v>
          </cell>
        </row>
        <row r="1463">
          <cell r="B1463" t="str">
            <v>AC.29421</v>
          </cell>
          <cell r="C1463" t="str">
            <v>Noái coïc oáng BTCT  ñöôøng kính coïc &gt;600 ñeán &lt;=1000mm.</v>
          </cell>
          <cell r="D1463" t="str">
            <v>1 moái noái</v>
          </cell>
          <cell r="F1463">
            <v>309488</v>
          </cell>
          <cell r="G1463">
            <v>63768</v>
          </cell>
          <cell r="H1463">
            <v>80822</v>
          </cell>
        </row>
        <row r="1464">
          <cell r="B1464" t="str">
            <v>AC.24111</v>
          </cell>
          <cell r="C1464" t="str">
            <v>Thi coâng coïc caùt chieàu daøi coïc &lt;=7m, ñöôøng kính coïc 330mm, ñaát caáp I.</v>
          </cell>
          <cell r="D1464" t="str">
            <v>100m</v>
          </cell>
          <cell r="F1464">
            <v>810432</v>
          </cell>
          <cell r="G1464">
            <v>276269</v>
          </cell>
          <cell r="H1464">
            <v>4187022</v>
          </cell>
        </row>
        <row r="1465">
          <cell r="B1465" t="str">
            <v>AC.24112</v>
          </cell>
          <cell r="C1465" t="str">
            <v>Thi coâng coïc caùt chieàu daøi coïc &lt;=7m, ñöôøng kính coïc 430mm, ñaát caáp I.</v>
          </cell>
          <cell r="D1465" t="str">
            <v>100m</v>
          </cell>
          <cell r="F1465">
            <v>1414476</v>
          </cell>
          <cell r="G1465">
            <v>494522</v>
          </cell>
          <cell r="H1465">
            <v>4466157</v>
          </cell>
        </row>
        <row r="1466">
          <cell r="B1466" t="str">
            <v>AC.24121</v>
          </cell>
          <cell r="C1466" t="str">
            <v>Thi coâng coïc caùt chieàu daøi coïc &lt;=7m, ñöôøng kính coïc 330mm, ñaát caáp II.</v>
          </cell>
          <cell r="D1466" t="str">
            <v>100m</v>
          </cell>
          <cell r="F1466">
            <v>810432</v>
          </cell>
          <cell r="G1466">
            <v>296003</v>
          </cell>
          <cell r="H1466">
            <v>4466157</v>
          </cell>
        </row>
        <row r="1467">
          <cell r="B1467" t="str">
            <v>AC.24122</v>
          </cell>
          <cell r="C1467" t="str">
            <v>Thi coâng coïc caùt chieàu daøi coïc &lt;=7m, ñöôøng kính coïc 430mm, ñaát caáp II.</v>
          </cell>
          <cell r="D1467" t="str">
            <v>100m</v>
          </cell>
          <cell r="F1467">
            <v>1414476</v>
          </cell>
          <cell r="G1467">
            <v>530042</v>
          </cell>
          <cell r="H1467">
            <v>4884860</v>
          </cell>
        </row>
        <row r="1468">
          <cell r="B1468" t="str">
            <v>AC.24211</v>
          </cell>
          <cell r="C1468" t="str">
            <v>Thi coâng coïc caùt chieàu daøi coïc &gt;7m ñeán &lt;=12m, ñöôøng kính coïc 330mm, ñaát caáp I.</v>
          </cell>
          <cell r="D1468" t="str">
            <v>100m</v>
          </cell>
          <cell r="F1468">
            <v>810432</v>
          </cell>
          <cell r="G1468">
            <v>315736</v>
          </cell>
          <cell r="H1468">
            <v>3768320</v>
          </cell>
        </row>
        <row r="1469">
          <cell r="B1469" t="str">
            <v>AC.24212</v>
          </cell>
          <cell r="C1469" t="str">
            <v>Thi coâng coïc caùt chieàu daøi coïc &gt;7 ñeán &lt;=12m, ñöôøng kính coïc 430mm, ñaát caáp I.</v>
          </cell>
          <cell r="D1469" t="str">
            <v>100m</v>
          </cell>
          <cell r="F1469">
            <v>1414476</v>
          </cell>
          <cell r="G1469">
            <v>565167</v>
          </cell>
          <cell r="H1469">
            <v>4019542</v>
          </cell>
        </row>
        <row r="1470">
          <cell r="B1470" t="str">
            <v>AC.24221</v>
          </cell>
          <cell r="C1470" t="str">
            <v>Thi coâng coïc caùt chieàu daøi coïc &gt;7 ñeán &lt;=12m, ñöôøng kính coïc 330mm, ñaát caáp II.</v>
          </cell>
          <cell r="D1470" t="str">
            <v>100m</v>
          </cell>
          <cell r="F1470">
            <v>810432</v>
          </cell>
          <cell r="G1470">
            <v>335470</v>
          </cell>
          <cell r="H1470">
            <v>4019542</v>
          </cell>
        </row>
        <row r="1471">
          <cell r="B1471" t="str">
            <v>AC.24222</v>
          </cell>
          <cell r="C1471" t="str">
            <v>Thi coâng coïc caùt chieàu daøi coïc &gt;7 ñeán &lt;=12m, ñöôøng kính coïc 430mm, ñaát caáp II.</v>
          </cell>
          <cell r="D1471" t="str">
            <v>100m</v>
          </cell>
          <cell r="F1471">
            <v>1414476</v>
          </cell>
          <cell r="G1471">
            <v>600688</v>
          </cell>
          <cell r="H1471">
            <v>4396374</v>
          </cell>
        </row>
        <row r="1472">
          <cell r="B1472" t="str">
            <v>AC.24311</v>
          </cell>
          <cell r="C1472" t="str">
            <v>Thi coâng coïc caùt chieàu daøi coïc &gt;12m, ñöôøng kính coïc 330mm, ñaát caáp I.</v>
          </cell>
          <cell r="D1472" t="str">
            <v>100m</v>
          </cell>
          <cell r="F1472">
            <v>810432</v>
          </cell>
          <cell r="G1472">
            <v>355203</v>
          </cell>
          <cell r="H1472">
            <v>3391488</v>
          </cell>
        </row>
        <row r="1473">
          <cell r="B1473" t="str">
            <v>AC.24312</v>
          </cell>
          <cell r="C1473" t="str">
            <v>Thi coâng coïc caùt chieàu daøi coïc &gt;12m, ñöôøng kính coïc 430mm, ñaát caáp II.</v>
          </cell>
          <cell r="D1473" t="str">
            <v>100m</v>
          </cell>
          <cell r="F1473">
            <v>1414476</v>
          </cell>
          <cell r="G1473">
            <v>635813</v>
          </cell>
          <cell r="H1473">
            <v>3614796</v>
          </cell>
        </row>
        <row r="1474">
          <cell r="B1474" t="str">
            <v>AC.24321</v>
          </cell>
          <cell r="C1474" t="str">
            <v>Thi coâng coïc caùt chieàu daøi coïc &gt;12m, ñöôøng kính coïc 430mm, ñaát caáp I.</v>
          </cell>
          <cell r="D1474" t="str">
            <v>100m</v>
          </cell>
          <cell r="F1474">
            <v>810432</v>
          </cell>
          <cell r="G1474">
            <v>374937</v>
          </cell>
          <cell r="H1474">
            <v>3614796</v>
          </cell>
        </row>
        <row r="1475">
          <cell r="B1475" t="str">
            <v>AC.24322</v>
          </cell>
          <cell r="C1475" t="str">
            <v>Thi coâng coïc caùt chieàu daøi coïc &gt;12m, ñöôøng kính coïc 430mm, ñaát caáp II.</v>
          </cell>
          <cell r="D1475" t="str">
            <v>100m</v>
          </cell>
          <cell r="F1475">
            <v>1414476</v>
          </cell>
          <cell r="G1475">
            <v>671334</v>
          </cell>
          <cell r="H1475">
            <v>4047455</v>
          </cell>
        </row>
        <row r="1476">
          <cell r="B1476" t="str">
            <v>AC.31110</v>
          </cell>
          <cell r="C1476" t="str">
            <v>Khoan taïo loã vaøo ñaát treân caïn, ñöôøng kính loã khoan 800mm, khoan baèng maùy khoan VRM HD, Lepper (hoaëc töông töï).</v>
          </cell>
          <cell r="D1476" t="str">
            <v>m</v>
          </cell>
          <cell r="F1476">
            <v>12240</v>
          </cell>
          <cell r="G1476">
            <v>89275</v>
          </cell>
          <cell r="H1476">
            <v>391362</v>
          </cell>
        </row>
        <row r="1477">
          <cell r="B1477" t="str">
            <v>AC.31120</v>
          </cell>
          <cell r="C1477" t="str">
            <v>Khoan taïo loã vaøo ñaát treân caïn, ñöôøng kính loã khoan 1000mm, khoan baèng maùy khoan VRM HD, Lepper (hoaëc töông töï).</v>
          </cell>
          <cell r="D1477" t="str">
            <v>m</v>
          </cell>
          <cell r="F1477">
            <v>14280</v>
          </cell>
          <cell r="G1477">
            <v>98203</v>
          </cell>
          <cell r="H1477">
            <v>430498</v>
          </cell>
        </row>
        <row r="1478">
          <cell r="B1478" t="str">
            <v>AC.31130</v>
          </cell>
          <cell r="C1478" t="str">
            <v>Khoan taïo loã vaøo ñaát treân caïn, ñöôøng kính loã khoan 1200mm, khoan baèng maùy khoan VRM HD, Lepper (hoaëc töông töï).</v>
          </cell>
          <cell r="D1478" t="str">
            <v>m</v>
          </cell>
          <cell r="F1478">
            <v>17340</v>
          </cell>
          <cell r="G1478">
            <v>107555</v>
          </cell>
          <cell r="H1478">
            <v>469634</v>
          </cell>
        </row>
        <row r="1479">
          <cell r="B1479" t="str">
            <v>AC.31140</v>
          </cell>
          <cell r="C1479" t="str">
            <v>Khoan taïo loã vaøo ñaát treân caïn, ñöôøng kính loã khoan 1300mm, khoan baèng maùy khoan VRM HD, Lepper (hoaëc töông töï).</v>
          </cell>
          <cell r="D1479" t="str">
            <v>m</v>
          </cell>
          <cell r="F1479">
            <v>18360</v>
          </cell>
          <cell r="G1479">
            <v>112657</v>
          </cell>
          <cell r="H1479">
            <v>498986</v>
          </cell>
        </row>
        <row r="1480">
          <cell r="B1480" t="str">
            <v>AC.31150</v>
          </cell>
          <cell r="C1480" t="str">
            <v>Khoan taïo loã vaøo ñaát treân caïn, ñöôøng kính loã khoan 1400mm, khoan baèng maùy khoan VRM HD, Lepper (hoaëc töông töï).</v>
          </cell>
          <cell r="D1480" t="str">
            <v>m</v>
          </cell>
          <cell r="F1480">
            <v>20400</v>
          </cell>
          <cell r="G1480">
            <v>117758</v>
          </cell>
          <cell r="H1480">
            <v>518554</v>
          </cell>
        </row>
        <row r="1481">
          <cell r="B1481" t="str">
            <v>AC.31160</v>
          </cell>
          <cell r="C1481" t="str">
            <v>Khoan taïo loã vaøo ñaát treân caïn, ñöôøng kính loã khoan 1500mm, khoan baèng maùy khoan VRM HD, Lepper (hoaëc töông töï).</v>
          </cell>
          <cell r="D1481" t="str">
            <v>m</v>
          </cell>
          <cell r="F1481">
            <v>22440</v>
          </cell>
          <cell r="G1481">
            <v>127961</v>
          </cell>
          <cell r="H1481">
            <v>567474</v>
          </cell>
        </row>
        <row r="1482">
          <cell r="B1482" t="str">
            <v>AC.31170</v>
          </cell>
          <cell r="C1482" t="str">
            <v>Khoan taïo loã vaøo ñaát treân caïn, ñöôøng kính loã khoan 2000mm, khoan baèng maùy khoan VRM HD, Lepper (hoaëc töông töï).</v>
          </cell>
          <cell r="D1482" t="str">
            <v>m</v>
          </cell>
          <cell r="F1482">
            <v>24480</v>
          </cell>
          <cell r="G1482">
            <v>164521</v>
          </cell>
          <cell r="H1482">
            <v>753371</v>
          </cell>
        </row>
        <row r="1483">
          <cell r="B1483" t="str">
            <v>AC.31210</v>
          </cell>
          <cell r="C1483" t="str">
            <v>Khoan taïo loã vaøo ñaát döôùi nöôùc, ñöôøng kính loã khoan 800mm, khoan baèng maùy khoan VRM HD, Lepper (hoaëc töông töï).</v>
          </cell>
          <cell r="D1483" t="str">
            <v>m</v>
          </cell>
          <cell r="F1483">
            <v>12240</v>
          </cell>
          <cell r="G1483">
            <v>133913</v>
          </cell>
          <cell r="H1483">
            <v>612605</v>
          </cell>
        </row>
        <row r="1484">
          <cell r="B1484" t="str">
            <v>AC.31220</v>
          </cell>
          <cell r="C1484" t="str">
            <v>Khoan taïo loã vaøo ñaát döôùi nöôùc, ñöôøng kính loã khoan 1000mm, khoan baèng maùy khoan VRM HD, Lepper (hoaëc töông töï).</v>
          </cell>
          <cell r="D1484" t="str">
            <v>m</v>
          </cell>
          <cell r="F1484">
            <v>14280</v>
          </cell>
          <cell r="G1484">
            <v>147092</v>
          </cell>
          <cell r="H1484">
            <v>811969</v>
          </cell>
        </row>
        <row r="1485">
          <cell r="B1485" t="str">
            <v>AC.31230</v>
          </cell>
          <cell r="C1485" t="str">
            <v>Khoan taïo loã vaøo ñaát döôùi nöôùc, ñöôøng kính loã khoan 1200mm, khoan baèng maùy khoan VRM HD, Lepper (hoaëc töông töï).</v>
          </cell>
          <cell r="D1485" t="str">
            <v>m</v>
          </cell>
          <cell r="F1485">
            <v>17340</v>
          </cell>
          <cell r="G1485">
            <v>161971</v>
          </cell>
          <cell r="H1485">
            <v>1059096</v>
          </cell>
        </row>
        <row r="1486">
          <cell r="B1486" t="str">
            <v>AC.31240</v>
          </cell>
          <cell r="C1486" t="str">
            <v>Khoan taïo loã vaøo ñaát döôùi nöôùc, ñöôøng kính loã khoan 1300mm, khoan baèng maùy khoan VRM HD, Lepper (hoaëc töông töï).</v>
          </cell>
          <cell r="D1486" t="str">
            <v>m</v>
          </cell>
          <cell r="F1486">
            <v>18360</v>
          </cell>
          <cell r="G1486">
            <v>170048</v>
          </cell>
          <cell r="H1486">
            <v>1189751</v>
          </cell>
        </row>
        <row r="1487">
          <cell r="B1487" t="str">
            <v>AC.31250</v>
          </cell>
          <cell r="C1487" t="str">
            <v>Khoan taïo loã vaøo ñaát döôùi nöôùc, ñöôøng kính loã khoan 1400mm, khoan baèng maùy khoan VRM HD, Lepper (hoaëc töông töï).</v>
          </cell>
          <cell r="D1487" t="str">
            <v>m</v>
          </cell>
          <cell r="F1487">
            <v>20400</v>
          </cell>
          <cell r="G1487">
            <v>178125</v>
          </cell>
          <cell r="H1487">
            <v>1320407</v>
          </cell>
        </row>
        <row r="1488">
          <cell r="B1488" t="str">
            <v>AC.31260</v>
          </cell>
          <cell r="C1488" t="str">
            <v>Khoan taïo loã vaøo ñaát döôùi nöôùc, ñöôøng kính loã khoan 1500mm, khoan baèng maùy khoan VRM HD, Lepper (hoaëc töông töï).</v>
          </cell>
          <cell r="D1488" t="str">
            <v>m</v>
          </cell>
          <cell r="F1488">
            <v>22440</v>
          </cell>
          <cell r="G1488">
            <v>193855</v>
          </cell>
          <cell r="H1488">
            <v>1439814</v>
          </cell>
        </row>
        <row r="1489">
          <cell r="B1489" t="str">
            <v>AC.31270</v>
          </cell>
          <cell r="C1489" t="str">
            <v>Khoan taïo loã vaøo ñaát döôùi nöôùc, ñöôøng kính loã khoan 2000mm, khoan baèng maùy khoan VRM HD, Lepper (hoaëc töông töï).</v>
          </cell>
          <cell r="D1489" t="str">
            <v>m</v>
          </cell>
          <cell r="F1489">
            <v>24480</v>
          </cell>
          <cell r="G1489">
            <v>254222</v>
          </cell>
          <cell r="H1489">
            <v>2029923</v>
          </cell>
        </row>
        <row r="1490">
          <cell r="B1490" t="str">
            <v>AC.31311</v>
          </cell>
          <cell r="C1490" t="str">
            <v>Khoan vaøo ñaù caáp I, treân caïn, ñöôøng kính loã khoan 800mm, khoan baèng maùy khoan VRM HD, Lepper (hoaëc töông töï).</v>
          </cell>
          <cell r="D1490" t="str">
            <v>m</v>
          </cell>
          <cell r="F1490">
            <v>41769</v>
          </cell>
          <cell r="G1490">
            <v>247845</v>
          </cell>
          <cell r="H1490">
            <v>1721991</v>
          </cell>
        </row>
        <row r="1491">
          <cell r="B1491" t="str">
            <v>AC.31312</v>
          </cell>
          <cell r="C1491" t="str">
            <v>Khoan vaøo ñaù caáp I, treân caïn, ñöôøng kính loã khoan 1000mm, khoan baèng maùy khoan VRM HD, Lepper (hoaëc töông töï).</v>
          </cell>
          <cell r="D1491" t="str">
            <v>m</v>
          </cell>
          <cell r="F1491">
            <v>48348</v>
          </cell>
          <cell r="G1491">
            <v>272502</v>
          </cell>
          <cell r="H1491">
            <v>1986160</v>
          </cell>
        </row>
        <row r="1492">
          <cell r="B1492" t="str">
            <v>AC.31313</v>
          </cell>
          <cell r="C1492" t="str">
            <v>Khoan vaøo ñaù caáp I, treân caïn, ñöôøng kính loã khoan 1200mm, khoan baèng maùy khoan VRM HD, Lepper (hoaëc töông töï).</v>
          </cell>
          <cell r="D1492" t="str">
            <v>m</v>
          </cell>
          <cell r="F1492">
            <v>58854</v>
          </cell>
          <cell r="G1492">
            <v>299710</v>
          </cell>
          <cell r="H1492">
            <v>2269897</v>
          </cell>
        </row>
        <row r="1493">
          <cell r="B1493" t="str">
            <v>AC.31314</v>
          </cell>
          <cell r="C1493" t="str">
            <v>Khoan vaøo ñaù caáp I, treân caïn, ñöôøng kính loã khoan 1300mm, khoan baèng maùy khoan VRM HD, Lepper (hoaëc töông töï).</v>
          </cell>
          <cell r="D1493" t="str">
            <v>m</v>
          </cell>
          <cell r="F1493">
            <v>65892</v>
          </cell>
          <cell r="G1493">
            <v>314376</v>
          </cell>
          <cell r="H1493">
            <v>2485146</v>
          </cell>
        </row>
        <row r="1494">
          <cell r="B1494" t="str">
            <v>AC.31315</v>
          </cell>
          <cell r="C1494" t="str">
            <v>Khoan vaøo ñaù caáp I, treân caïn, ñöôøng kính loã khoan 1400mm, khoan baèng maùy khoan VRM HD, Lepper (hoaëc töông töï).</v>
          </cell>
          <cell r="D1494" t="str">
            <v>m</v>
          </cell>
          <cell r="F1494">
            <v>69768</v>
          </cell>
          <cell r="G1494">
            <v>329808</v>
          </cell>
          <cell r="H1494">
            <v>2700394</v>
          </cell>
        </row>
        <row r="1495">
          <cell r="B1495" t="str">
            <v>AC.31316</v>
          </cell>
          <cell r="C1495" t="str">
            <v>Khoan vaøo ñaù caáp I, treân caïn, ñöôøng kính loã khoan 1500mm, khoan baèng maùy khoan VRM HD, Lepper (hoaëc töông töï).</v>
          </cell>
          <cell r="D1495" t="str">
            <v>m</v>
          </cell>
          <cell r="F1495">
            <v>75582</v>
          </cell>
          <cell r="G1495">
            <v>358801</v>
          </cell>
          <cell r="H1495">
            <v>2935211</v>
          </cell>
        </row>
        <row r="1496">
          <cell r="B1496" t="str">
            <v>AC.31321</v>
          </cell>
          <cell r="C1496" t="str">
            <v>Khoan vaøo ñaù caáp II, treân caïn, ñöôøng kính loã khoan 800mm, khoan baèng maùy khoan VRM HD, Lepper (hoaëc töông töï).</v>
          </cell>
          <cell r="D1496" t="str">
            <v>m</v>
          </cell>
          <cell r="F1496">
            <v>35751</v>
          </cell>
          <cell r="G1496">
            <v>225611</v>
          </cell>
          <cell r="H1496">
            <v>1350197</v>
          </cell>
        </row>
        <row r="1497">
          <cell r="B1497" t="str">
            <v>AC.31322</v>
          </cell>
          <cell r="C1497" t="str">
            <v>Khoan vaøo ñaù caáp II, treân caïn, ñöôøng kính loã khoan 1000mm, khoan baèng maùy khoan VRM HD, Lepper (hoaëc töông töï).</v>
          </cell>
          <cell r="D1497" t="str">
            <v>m</v>
          </cell>
          <cell r="F1497">
            <v>42279</v>
          </cell>
          <cell r="G1497">
            <v>247802</v>
          </cell>
          <cell r="H1497">
            <v>1614366</v>
          </cell>
        </row>
        <row r="1498">
          <cell r="B1498" t="str">
            <v>AC.31323</v>
          </cell>
          <cell r="C1498" t="str">
            <v>Khoan vaøo ñaù caáp II, treân caïn, ñöôøng kính loã khoan 1200mm, khoan baèng maùy khoan VRM HD, Lepper (hoaëc töông töï).</v>
          </cell>
          <cell r="D1498" t="str">
            <v>m</v>
          </cell>
          <cell r="F1498">
            <v>51255</v>
          </cell>
          <cell r="G1498">
            <v>273097</v>
          </cell>
          <cell r="H1498">
            <v>1986160</v>
          </cell>
        </row>
        <row r="1499">
          <cell r="B1499" t="str">
            <v>AC.31324</v>
          </cell>
          <cell r="C1499" t="str">
            <v>Khoan vaøo ñaù caáp II, treân caïn, ñöôøng kính loã khoan 1300mm, khoan baèng maùy khoan VRM HD, Lepper (hoaëc töông töï).</v>
          </cell>
          <cell r="D1499" t="str">
            <v>m</v>
          </cell>
          <cell r="F1499">
            <v>57171</v>
          </cell>
          <cell r="G1499">
            <v>284788</v>
          </cell>
          <cell r="H1499">
            <v>2132920</v>
          </cell>
        </row>
        <row r="1500">
          <cell r="B1500" t="str">
            <v>AC.31325</v>
          </cell>
          <cell r="C1500" t="str">
            <v>Khoan vaøo ñaù caáp II, treân caïn, ñöôøng kính loã khoan 1400mm, khoan baèng maùy khoan VRM HD, Lepper (hoaëc töông töï).</v>
          </cell>
          <cell r="D1500" t="str">
            <v>m</v>
          </cell>
          <cell r="F1500">
            <v>60639</v>
          </cell>
          <cell r="G1500">
            <v>295884</v>
          </cell>
          <cell r="H1500">
            <v>2282029</v>
          </cell>
        </row>
        <row r="1501">
          <cell r="B1501" t="str">
            <v>AC.31326</v>
          </cell>
          <cell r="C1501" t="str">
            <v>Khoan vaøo ñaù caáp II, treân caïn, ñöôøng kính loã khoan 1500mm, khoan baèng maùy khoan VRM HD, Lepper (hoaëc töông töï).</v>
          </cell>
          <cell r="D1501" t="str">
            <v>m</v>
          </cell>
          <cell r="F1501">
            <v>66402</v>
          </cell>
          <cell r="G1501">
            <v>321773</v>
          </cell>
          <cell r="H1501">
            <v>2471644</v>
          </cell>
        </row>
        <row r="1502">
          <cell r="B1502" t="str">
            <v>AC.31331</v>
          </cell>
          <cell r="C1502" t="str">
            <v>Khoan vaøo ñaù caáp III, treân caïn, ñöôøng kính loã khoan 800mm, khoan baèng maùy khoan VRM HD, Lepper (hoaëc töông töï).</v>
          </cell>
          <cell r="D1502" t="str">
            <v>m</v>
          </cell>
          <cell r="F1502">
            <v>33762</v>
          </cell>
          <cell r="G1502">
            <v>205290</v>
          </cell>
          <cell r="H1502">
            <v>1125164</v>
          </cell>
        </row>
        <row r="1503">
          <cell r="B1503" t="str">
            <v>AC.31332</v>
          </cell>
          <cell r="C1503" t="str">
            <v>Khoan vaøo ñaù caáp III, treân caïn, ñöôøng kính loã khoan 1000mm, khoan baèng maùy khoan VRM HD, Lepper (hoaëc töông töï).</v>
          </cell>
          <cell r="D1503" t="str">
            <v>m</v>
          </cell>
          <cell r="F1503">
            <v>39933</v>
          </cell>
          <cell r="G1503">
            <v>225611</v>
          </cell>
          <cell r="H1503">
            <v>1350197</v>
          </cell>
        </row>
        <row r="1504">
          <cell r="B1504" t="str">
            <v>AC.31333</v>
          </cell>
          <cell r="C1504" t="str">
            <v>Khoan vaøo ñaù caáp III, treân caïn, ñöôøng kính loã khoan 1200mm, khoan baèng maùy khoan VRM HD, Lepper (hoaëc töông töï).</v>
          </cell>
          <cell r="D1504" t="str">
            <v>m</v>
          </cell>
          <cell r="F1504">
            <v>47787</v>
          </cell>
          <cell r="G1504">
            <v>247802</v>
          </cell>
          <cell r="H1504">
            <v>1614366</v>
          </cell>
        </row>
        <row r="1505">
          <cell r="B1505" t="str">
            <v>AC.31334</v>
          </cell>
          <cell r="C1505" t="str">
            <v>Khoan vaøo ñaù caáp III, treân caïn, ñöôøng kính loã khoan 1300mm, khoan baèng maùy khoan VRM HD, Lepper (hoaëc töông töï).</v>
          </cell>
          <cell r="D1505" t="str">
            <v>m</v>
          </cell>
          <cell r="F1505">
            <v>54060</v>
          </cell>
          <cell r="G1505">
            <v>260131</v>
          </cell>
          <cell r="H1505">
            <v>1800263</v>
          </cell>
        </row>
        <row r="1506">
          <cell r="B1506" t="str">
            <v>AC.31335</v>
          </cell>
          <cell r="C1506" t="str">
            <v>Khoan vaøo ñaù caáp III, treân caïn, ñöôøng kính loã khoan 1400mm, khoan baèng maùy khoan VRM HD, Lepper (hoaëc töông töï).</v>
          </cell>
          <cell r="D1506" t="str">
            <v>m</v>
          </cell>
          <cell r="F1506">
            <v>57528</v>
          </cell>
          <cell r="G1506">
            <v>273097</v>
          </cell>
          <cell r="H1506">
            <v>1986160</v>
          </cell>
        </row>
        <row r="1507">
          <cell r="B1507" t="str">
            <v>AC.31336</v>
          </cell>
          <cell r="C1507" t="str">
            <v>Khoan vaøo ñaù caáp III, treân caïn, ñöôøng kính loã khoan 1500mm, khoan baèng maùy khoan VRM HD, Lepper (hoaëc töông töï).</v>
          </cell>
          <cell r="D1507" t="str">
            <v>m</v>
          </cell>
          <cell r="F1507">
            <v>61812</v>
          </cell>
          <cell r="G1507">
            <v>297116</v>
          </cell>
          <cell r="H1507">
            <v>2152488</v>
          </cell>
        </row>
        <row r="1508">
          <cell r="B1508" t="str">
            <v>AC.31341</v>
          </cell>
          <cell r="C1508" t="str">
            <v>Khoan vaøo ñaù caáp IV, treân caïn, ñöôøng kính loã khoan 800mm, khoan baèng maùy khoan VRM HD, Lepper (hoaëc töông töï).</v>
          </cell>
          <cell r="D1508" t="str">
            <v>m</v>
          </cell>
          <cell r="F1508">
            <v>32181</v>
          </cell>
          <cell r="G1508">
            <v>168305</v>
          </cell>
          <cell r="H1508">
            <v>939268</v>
          </cell>
        </row>
        <row r="1509">
          <cell r="B1509" t="str">
            <v>AC.31342</v>
          </cell>
          <cell r="C1509" t="str">
            <v>Khoan vaøo ñaù caáp IV, treân caïn, ñöôøng kính loã khoan 1000mm, khoan baèng maùy khoan VRM HD, Lepper (hoaëc töông töï).</v>
          </cell>
          <cell r="D1509" t="str">
            <v>m</v>
          </cell>
          <cell r="F1509">
            <v>37230</v>
          </cell>
          <cell r="G1509">
            <v>177530</v>
          </cell>
          <cell r="H1509">
            <v>1037108</v>
          </cell>
        </row>
        <row r="1510">
          <cell r="B1510" t="str">
            <v>AC.31343</v>
          </cell>
          <cell r="C1510" t="str">
            <v>Khoan vaøo ñaù caáp IV, treân caïn, ñöôøng kính loã khoan 1200mm, khoan baèng maùy khoan VRM HD, Lepper (hoaëc töông töï).</v>
          </cell>
          <cell r="D1510" t="str">
            <v>m</v>
          </cell>
          <cell r="F1510">
            <v>44727</v>
          </cell>
          <cell r="G1510">
            <v>203420</v>
          </cell>
          <cell r="H1510">
            <v>1134948</v>
          </cell>
        </row>
        <row r="1511">
          <cell r="B1511" t="str">
            <v>AC.31344</v>
          </cell>
          <cell r="C1511" t="str">
            <v>Khoan vaøo ñaù caáp IV, treân caïn, ñöôøng kính loã khoan 1300mm, khoan baèng maùy khoan VRM HD, Lepper (hoaëc töông töï).</v>
          </cell>
          <cell r="D1511" t="str">
            <v>m</v>
          </cell>
          <cell r="F1511">
            <v>50592</v>
          </cell>
          <cell r="G1511">
            <v>213283</v>
          </cell>
          <cell r="H1511">
            <v>1203437</v>
          </cell>
        </row>
        <row r="1512">
          <cell r="B1512" t="str">
            <v>AC.31345</v>
          </cell>
          <cell r="C1512" t="str">
            <v>Khoan vaøo ñaù caáp IV, treân caïn, ñöôøng kính loã khoan 1400mm, khoan baèng maùy khoan VRM HD, Lepper (hoaëc töông töï).</v>
          </cell>
          <cell r="D1512" t="str">
            <v>m</v>
          </cell>
          <cell r="F1512">
            <v>52989</v>
          </cell>
          <cell r="G1512">
            <v>223783</v>
          </cell>
          <cell r="H1512">
            <v>1281709</v>
          </cell>
        </row>
        <row r="1513">
          <cell r="B1513" t="str">
            <v>AC.31346</v>
          </cell>
          <cell r="C1513" t="str">
            <v>Khoan vaøo ñaù caáp IV, treân caïn, ñöôøng kính loã khoan 1500mm, khoan baèng maùy khoan VRM HD, Lepper (hoaëc töông töï).</v>
          </cell>
          <cell r="D1513" t="str">
            <v>m</v>
          </cell>
          <cell r="F1513">
            <v>102255</v>
          </cell>
          <cell r="G1513">
            <v>297116</v>
          </cell>
          <cell r="H1513">
            <v>1389333</v>
          </cell>
        </row>
        <row r="1514">
          <cell r="B1514" t="str">
            <v>AC.31411</v>
          </cell>
          <cell r="C1514" t="str">
            <v>Khoan vaøo ñaù caáp I döôùi nöôùc, ñöôøng kính loã khoan 800mm, khoan baèng maùy khoan VRM HD, Lepper (hoaëc töông töï).</v>
          </cell>
          <cell r="D1514" t="str">
            <v>m</v>
          </cell>
          <cell r="F1514">
            <v>41769</v>
          </cell>
          <cell r="G1514">
            <v>267528</v>
          </cell>
          <cell r="H1514">
            <v>2730070</v>
          </cell>
        </row>
        <row r="1515">
          <cell r="B1515" t="str">
            <v>AC.31412</v>
          </cell>
          <cell r="C1515" t="str">
            <v>Khoan vaøo ñaù caáp I döôùi nöôùc, ñöôøng kính loã khoan 1000mm, khoan baèng maùy khoan VRM HD, Lepper (hoaëc töông töï).</v>
          </cell>
          <cell r="D1515" t="str">
            <v>m</v>
          </cell>
          <cell r="F1515">
            <v>48348</v>
          </cell>
          <cell r="G1515">
            <v>294056</v>
          </cell>
          <cell r="H1515">
            <v>3077044</v>
          </cell>
        </row>
        <row r="1516">
          <cell r="B1516" t="str">
            <v>AC.31413</v>
          </cell>
          <cell r="C1516" t="str">
            <v>Khoan vaøo ñaù caáp I döôùi nöôùc, ñöôøng kính loã khoan 12000mm, khoan baèng maùy khoan VRM HD, Lepper (hoaëc töông töï).</v>
          </cell>
          <cell r="D1516" t="str">
            <v>m</v>
          </cell>
          <cell r="F1516">
            <v>58854</v>
          </cell>
          <cell r="G1516">
            <v>323644</v>
          </cell>
          <cell r="H1516">
            <v>3898149</v>
          </cell>
        </row>
        <row r="1517">
          <cell r="B1517" t="str">
            <v>AC.31414</v>
          </cell>
          <cell r="C1517" t="str">
            <v>Khoan vaøo ñaù caáp I döôùi nöôùc, ñöôøng kính loã khoan 1400mm, khoan baèng maùy khoan VRM HD, Lepper (hoaëc töông töï).</v>
          </cell>
          <cell r="D1517" t="str">
            <v>m</v>
          </cell>
          <cell r="F1517">
            <v>65892</v>
          </cell>
          <cell r="G1517">
            <v>340266</v>
          </cell>
          <cell r="H1517">
            <v>4470247</v>
          </cell>
        </row>
        <row r="1518">
          <cell r="B1518" t="str">
            <v>AC.31415</v>
          </cell>
          <cell r="C1518" t="str">
            <v>Khoan vaøo ñaù caáp I döôùi nöôùc, ñöôøng kính loã khoan 1400mm, khoan baèng maùy khoan VRM HD, Lepper (hoaëc töông töï).</v>
          </cell>
          <cell r="D1518" t="str">
            <v>m</v>
          </cell>
          <cell r="F1518">
            <v>69768</v>
          </cell>
          <cell r="G1518">
            <v>356293</v>
          </cell>
          <cell r="H1518">
            <v>5053593</v>
          </cell>
        </row>
        <row r="1519">
          <cell r="B1519" t="str">
            <v>AC.31416</v>
          </cell>
          <cell r="C1519" t="str">
            <v>Khoan vaøo ñaù caáp I döôùi nöôùc, ñöôøng kính loã khoan 1500mm, khoan baèng maùy khoan VRM HD, Lepper (hoaëc töông töï).</v>
          </cell>
          <cell r="D1519" t="str">
            <v>m</v>
          </cell>
          <cell r="F1519">
            <v>75582</v>
          </cell>
          <cell r="G1519">
            <v>387114</v>
          </cell>
          <cell r="H1519">
            <v>5494872</v>
          </cell>
        </row>
        <row r="1520">
          <cell r="B1520" t="str">
            <v>AC.31421</v>
          </cell>
          <cell r="C1520" t="str">
            <v>Khoan vaøo ñaù caáp II döôùi nöôùc, ñöôøng kính loã khoan 800mm, khoan baèng maùy khoan VRM HD, Lepper (hoaëc töông töï).</v>
          </cell>
          <cell r="D1520" t="str">
            <v>m</v>
          </cell>
          <cell r="F1520">
            <v>35751</v>
          </cell>
          <cell r="G1520">
            <v>243509</v>
          </cell>
          <cell r="H1520">
            <v>2077686</v>
          </cell>
        </row>
        <row r="1521">
          <cell r="B1521" t="str">
            <v>AC.31422</v>
          </cell>
          <cell r="C1521" t="str">
            <v>Khoan vaøo ñaù caáp II döôùi nöôùc, ñöôøng kính loã khoan 1000mm, khoan baèng maùy khoan VRM HD, Lepper (hoaëc töông töï).</v>
          </cell>
          <cell r="D1521" t="str">
            <v>m</v>
          </cell>
          <cell r="F1521">
            <v>42279</v>
          </cell>
          <cell r="G1521">
            <v>274330</v>
          </cell>
          <cell r="H1521">
            <v>2593380</v>
          </cell>
        </row>
        <row r="1522">
          <cell r="B1522" t="str">
            <v>AC.31423</v>
          </cell>
          <cell r="C1522" t="str">
            <v>Khoan vaøo ñaù caáp II döôùi nöôùc, ñöôøng kính loã khoan 12000mm, khoan baèng maùy khoan VRM HD, Lepper (hoaëc töông töï).</v>
          </cell>
          <cell r="D1522" t="str">
            <v>m</v>
          </cell>
          <cell r="F1522">
            <v>51255</v>
          </cell>
          <cell r="G1522">
            <v>294651</v>
          </cell>
          <cell r="H1522">
            <v>3077044</v>
          </cell>
        </row>
        <row r="1523">
          <cell r="B1523" t="str">
            <v>AC.31424</v>
          </cell>
          <cell r="C1523" t="str">
            <v>Khoan vaøo ñaù caáp II döôùi nöôùc, ñöôøng kính loã khoan 1400mm, khoan baèng maùy khoan VRM HD, Lepper (hoaëc töông töï).</v>
          </cell>
          <cell r="D1523" t="str">
            <v>m</v>
          </cell>
          <cell r="F1523">
            <v>57171</v>
          </cell>
          <cell r="G1523">
            <v>309445</v>
          </cell>
          <cell r="H1523">
            <v>3491670</v>
          </cell>
        </row>
        <row r="1524">
          <cell r="B1524" t="str">
            <v>AC.31425</v>
          </cell>
          <cell r="C1524" t="str">
            <v>Khoan vaøo ñaù caáp II döôùi nöôùc, ñöôøng kính loã khoan 1400mm, khoan baèng maùy khoan VRM HD, Lepper (hoaëc töông töï).</v>
          </cell>
          <cell r="D1524" t="str">
            <v>m</v>
          </cell>
          <cell r="F1524">
            <v>60639</v>
          </cell>
          <cell r="G1524">
            <v>324239</v>
          </cell>
          <cell r="H1524">
            <v>3917545</v>
          </cell>
        </row>
        <row r="1525">
          <cell r="B1525" t="str">
            <v>AC.31426</v>
          </cell>
          <cell r="C1525" t="str">
            <v>Khoan vaøo ñaù caáp II döôùi nöôùc, ñöôøng kính loã khoan 1500mm, khoan baèng maùy khoan VRM HD, Lepper (hoaëc töông töï).</v>
          </cell>
          <cell r="D1525" t="str">
            <v>m</v>
          </cell>
          <cell r="F1525">
            <v>66402</v>
          </cell>
          <cell r="G1525">
            <v>352595</v>
          </cell>
          <cell r="H1525">
            <v>4280087</v>
          </cell>
        </row>
        <row r="1526">
          <cell r="B1526" t="str">
            <v>AC.31431</v>
          </cell>
          <cell r="C1526" t="str">
            <v>Khoan vaøo ñaù caáp III döôùi nöôùc, ñöôøng kính loã khoan 800mm, khoan baèng maùy khoan VRM HD, Lepper (hoaëc töông töï).</v>
          </cell>
          <cell r="D1526" t="str">
            <v>m</v>
          </cell>
          <cell r="F1526">
            <v>33762</v>
          </cell>
          <cell r="G1526">
            <v>195428</v>
          </cell>
          <cell r="H1526">
            <v>1751494</v>
          </cell>
        </row>
        <row r="1527">
          <cell r="B1527" t="str">
            <v>AC.31432</v>
          </cell>
          <cell r="C1527" t="str">
            <v>Khoan vaøo ñaù caáp III döôùi nöôùc, ñöôøng kính loã khoan 1000mm, khoan baèng maùy khoan VRM HD, Lepper (hoaëc töông töï).</v>
          </cell>
          <cell r="D1527" t="str">
            <v>m</v>
          </cell>
          <cell r="F1527">
            <v>39933</v>
          </cell>
          <cell r="G1527">
            <v>215153</v>
          </cell>
          <cell r="H1527">
            <v>2098467</v>
          </cell>
        </row>
        <row r="1528">
          <cell r="B1528" t="str">
            <v>AC.31433</v>
          </cell>
          <cell r="C1528" t="str">
            <v>Khoan vaøo ñaù caáp III döôùi nöôùc, ñöôøng kính loã khoan 1200mm, khoan baèng maùy khoan VRM HD, Lepper (hoaëc töông töï).</v>
          </cell>
          <cell r="D1528" t="str">
            <v>m</v>
          </cell>
          <cell r="F1528">
            <v>47787</v>
          </cell>
          <cell r="G1528">
            <v>236707</v>
          </cell>
          <cell r="H1528">
            <v>2593380</v>
          </cell>
        </row>
        <row r="1529">
          <cell r="B1529" t="str">
            <v>AC.31434</v>
          </cell>
          <cell r="C1529" t="str">
            <v>Khoan vaøo ñaù caáp III döôùi nöôùc, ñöôøng kính loã khoan 1300mm, khoan baèng maùy khoan VRM HD, Lepper (hoaëc töông töï).</v>
          </cell>
          <cell r="D1529" t="str">
            <v>m</v>
          </cell>
          <cell r="F1529">
            <v>54060</v>
          </cell>
          <cell r="G1529">
            <v>248440</v>
          </cell>
          <cell r="H1529">
            <v>2839286</v>
          </cell>
        </row>
        <row r="1530">
          <cell r="B1530" t="str">
            <v>AC.31435</v>
          </cell>
          <cell r="C1530" t="str">
            <v>Khoan vaøo ñaù caáp III döôùi nöôùc, ñöôøng kính loã khoan 1400mm, khoan baèng maùy khoan VRM HD, Lepper (hoaëc töông töï).</v>
          </cell>
          <cell r="D1530" t="str">
            <v>m</v>
          </cell>
          <cell r="F1530">
            <v>57528</v>
          </cell>
          <cell r="G1530">
            <v>260131</v>
          </cell>
          <cell r="H1530">
            <v>3096440</v>
          </cell>
        </row>
        <row r="1531">
          <cell r="B1531" t="str">
            <v>AC.31436</v>
          </cell>
          <cell r="C1531" t="str">
            <v>Khoan vaøo ñaù caáp III döôùi nöôùc, ñöôøng kính loã khoan 1500mm, khoan baèng maùy khoan VRM HD, Lepper (hoaëc töông töï).</v>
          </cell>
          <cell r="D1531" t="str">
            <v>m</v>
          </cell>
          <cell r="F1531">
            <v>61812</v>
          </cell>
          <cell r="G1531">
            <v>282960</v>
          </cell>
          <cell r="H1531">
            <v>3368999</v>
          </cell>
        </row>
        <row r="1532">
          <cell r="B1532" t="str">
            <v>AC.31441</v>
          </cell>
          <cell r="C1532" t="str">
            <v>Khoan vaøo ñaù caáp IV döôùi nöôùc, ñöôøng kính loã khoan 800mm, khoan baèng maùy khoan VRM HD, Lepper (hoaëc töông töï).</v>
          </cell>
          <cell r="D1532" t="str">
            <v>m</v>
          </cell>
          <cell r="F1532">
            <v>32181</v>
          </cell>
          <cell r="G1532">
            <v>181229</v>
          </cell>
          <cell r="H1532">
            <v>1526534</v>
          </cell>
        </row>
        <row r="1533">
          <cell r="B1533" t="str">
            <v>AC.31442</v>
          </cell>
          <cell r="C1533" t="str">
            <v>Khoan vaøo ñaù caáp IV döôùi nöôùc, ñöôøng kính loã khoan 1000mm, khoan baèng maùy khoan VRM HD, Lepper (hoaëc töông töï).</v>
          </cell>
          <cell r="D1533" t="str">
            <v>m</v>
          </cell>
          <cell r="F1533">
            <v>37230</v>
          </cell>
          <cell r="G1533">
            <v>199721</v>
          </cell>
          <cell r="H1533">
            <v>1693539</v>
          </cell>
        </row>
        <row r="1534">
          <cell r="B1534" t="str">
            <v>AC.31443</v>
          </cell>
          <cell r="C1534" t="str">
            <v>Khoan vaøo ñaù caáp IV döôùi nöôùc, ñöôøng kính loã khoan 1200mm, khoan baèng maùy khoan VRM HD, Lepper (hoaëc töông töï).</v>
          </cell>
          <cell r="D1534" t="str">
            <v>m</v>
          </cell>
          <cell r="F1534">
            <v>44727</v>
          </cell>
          <cell r="G1534">
            <v>218852</v>
          </cell>
          <cell r="H1534">
            <v>1772275</v>
          </cell>
        </row>
        <row r="1535">
          <cell r="B1535" t="str">
            <v>AC.31444</v>
          </cell>
          <cell r="C1535" t="str">
            <v>Khoan vaøo ñaù caáp IV döôùi nöôùc, ñöôøng kính loã khoan 1300mm, khoan baèng maùy khoan VRM HD, Lepper (hoaëc töông töï).</v>
          </cell>
          <cell r="D1535" t="str">
            <v>m</v>
          </cell>
          <cell r="F1535">
            <v>50592</v>
          </cell>
          <cell r="G1535">
            <v>230245</v>
          </cell>
          <cell r="H1535">
            <v>1950693</v>
          </cell>
        </row>
        <row r="1536">
          <cell r="B1536" t="str">
            <v>AC.31445</v>
          </cell>
          <cell r="C1536" t="str">
            <v>Khoan vaøo ñaù caáp IV döôùi nöôùc, ñöôøng kính loã khoan 1400mm, khoan baèng maùy khoan VRM HD, Lepper (hoaëc töông töï).</v>
          </cell>
          <cell r="D1536" t="str">
            <v>m</v>
          </cell>
          <cell r="F1536">
            <v>52989</v>
          </cell>
          <cell r="G1536">
            <v>241638</v>
          </cell>
          <cell r="H1536">
            <v>2117863</v>
          </cell>
        </row>
        <row r="1537">
          <cell r="B1537" t="str">
            <v>AC.31446</v>
          </cell>
          <cell r="C1537" t="str">
            <v>Khoan vaøo ñaù caáp IV döôùi nöôùc, ñöôøng kính loã khoan 1500mm, khoan baèng maùy khoan VRM HD, Lepper (hoaëc töông töï).</v>
          </cell>
          <cell r="D1537" t="str">
            <v>m</v>
          </cell>
          <cell r="F1537">
            <v>58650</v>
          </cell>
          <cell r="G1537">
            <v>262639</v>
          </cell>
          <cell r="H1537">
            <v>2300438</v>
          </cell>
        </row>
        <row r="1538">
          <cell r="B1538" t="str">
            <v>AC.31511</v>
          </cell>
          <cell r="C1538" t="str">
            <v>Khoan vaøo ñaù treân caïn baèng maùy khoan VRM HD, Lepper (hoaëc töông töï) coù ñöôøng kính 2000mm, ñaù caáp I.</v>
          </cell>
          <cell r="D1538" t="str">
            <v>m</v>
          </cell>
          <cell r="F1538">
            <v>97716</v>
          </cell>
          <cell r="G1538">
            <v>335845</v>
          </cell>
          <cell r="H1538">
            <v>3551606</v>
          </cell>
        </row>
        <row r="1539">
          <cell r="B1539" t="str">
            <v>AC.31512</v>
          </cell>
          <cell r="C1539" t="str">
            <v>Khoan vaøo ñaù treân caïn baèng maùy khoan VRM HD, Lepper (hoaëc töông töï) coù ñöôøng kính 2000mm, ñaù caáp II.</v>
          </cell>
          <cell r="D1539" t="str">
            <v>m</v>
          </cell>
          <cell r="F1539">
            <v>86598</v>
          </cell>
          <cell r="G1539">
            <v>285681</v>
          </cell>
          <cell r="H1539">
            <v>2984131</v>
          </cell>
        </row>
        <row r="1540">
          <cell r="B1540" t="str">
            <v>AC.31513</v>
          </cell>
          <cell r="C1540" t="str">
            <v>Khoan vaøo ñaù treân caïn baèng maùy khoan VRM HD, Lepper (hoaëc töông töï) coù ñöôøng kính 2000mm, ñaù caáp III.</v>
          </cell>
          <cell r="D1540" t="str">
            <v>m</v>
          </cell>
          <cell r="F1540">
            <v>80988</v>
          </cell>
          <cell r="G1540">
            <v>263574</v>
          </cell>
          <cell r="H1540">
            <v>2475362</v>
          </cell>
        </row>
        <row r="1541">
          <cell r="B1541" t="str">
            <v>AC.31514</v>
          </cell>
          <cell r="C1541" t="str">
            <v>Khoan vaøo ñaù treân caïn baèng maùy khoan VRM HD, Lepper (hoaëc töông töï) coù ñöôøng kính 2000mm, ñaù caáp IV.</v>
          </cell>
          <cell r="D1541" t="str">
            <v>m</v>
          </cell>
          <cell r="F1541">
            <v>76143</v>
          </cell>
          <cell r="G1541">
            <v>216811</v>
          </cell>
          <cell r="H1541">
            <v>1907887</v>
          </cell>
        </row>
        <row r="1542">
          <cell r="B1542" t="str">
            <v>AC.31521</v>
          </cell>
          <cell r="C1542" t="str">
            <v>Khoan vaøo ñaù döôùi nöôùc baèng maùy khoan VRM HD, Lepper (hoaëc töông töï) coù ñöôøng kính 2000mm, ñaù caáp I.</v>
          </cell>
          <cell r="D1542" t="str">
            <v>m</v>
          </cell>
          <cell r="F1542">
            <v>97716</v>
          </cell>
          <cell r="G1542">
            <v>343922</v>
          </cell>
          <cell r="H1542">
            <v>5007943</v>
          </cell>
        </row>
        <row r="1543">
          <cell r="B1543" t="str">
            <v>AC.31522</v>
          </cell>
          <cell r="C1543" t="str">
            <v>Khoan vaøo ñaù döôùi nöôùc baèng maùy khoan VRM HD, Lepper (hoaëc töông töï) coù ñöôøng kính 2000mm, ñaù caáp II.</v>
          </cell>
          <cell r="D1543" t="str">
            <v>m</v>
          </cell>
          <cell r="F1543">
            <v>86598</v>
          </cell>
          <cell r="G1543">
            <v>312888</v>
          </cell>
          <cell r="H1543">
            <v>4257591</v>
          </cell>
        </row>
        <row r="1544">
          <cell r="B1544" t="str">
            <v>AC.31523</v>
          </cell>
          <cell r="C1544" t="str">
            <v>Khoan vaøo ñaù döôùi nöôùc baèng maùy khoan VRM HD, Lepper (hoaëc töông töï) coù ñöôøng kính 2000mm, ñaù caáp III.</v>
          </cell>
          <cell r="D1544" t="str">
            <v>m</v>
          </cell>
          <cell r="F1544">
            <v>80988</v>
          </cell>
          <cell r="G1544">
            <v>250821</v>
          </cell>
          <cell r="H1544">
            <v>3330206</v>
          </cell>
        </row>
        <row r="1545">
          <cell r="B1545" t="str">
            <v>AC.31524</v>
          </cell>
          <cell r="C1545" t="str">
            <v>Khoan vaøo ñaù döôùi nöôùc baèng maùy khoan VRM HD, Lepper (hoaëc töông töï) coù ñöôøng kính 2000mm, ñaù caáp IV.</v>
          </cell>
          <cell r="D1545" t="str">
            <v>m</v>
          </cell>
          <cell r="F1545">
            <v>76143</v>
          </cell>
          <cell r="G1545">
            <v>233391</v>
          </cell>
          <cell r="H1545">
            <v>2685243</v>
          </cell>
        </row>
        <row r="1546">
          <cell r="B1546" t="str">
            <v>AC.32111</v>
          </cell>
          <cell r="C1546" t="str">
            <v>Khoan taïo loã vaøo ñaát treân caïn baèng maùy khoan TRC-15 (hoaëc töông töï), ñöôøng kính loã khoan 800mm.</v>
          </cell>
          <cell r="D1546" t="str">
            <v>m</v>
          </cell>
          <cell r="F1546">
            <v>117025</v>
          </cell>
          <cell r="G1546">
            <v>89275</v>
          </cell>
          <cell r="H1546">
            <v>356259</v>
          </cell>
        </row>
        <row r="1547">
          <cell r="B1547" t="str">
            <v>AC.32112</v>
          </cell>
          <cell r="C1547" t="str">
            <v>Khoan taïo loã vaøo ñaát treân caïn baèng maùy khoan TRC-15 (hoaëc töông töï), ñöôøng kính oã khoan 1000mm.</v>
          </cell>
          <cell r="D1547" t="str">
            <v>m</v>
          </cell>
          <cell r="F1547">
            <v>133742</v>
          </cell>
          <cell r="G1547">
            <v>98203</v>
          </cell>
          <cell r="H1547">
            <v>399010</v>
          </cell>
        </row>
        <row r="1548">
          <cell r="B1548" t="str">
            <v>AC.32113</v>
          </cell>
          <cell r="C1548" t="str">
            <v>Khoan taïo loã vaøo ñaát treân caïn baèng maùy khoan TRC-15 (hoaëc töông töï), ñöôøng kính oã khoan 1200mm.</v>
          </cell>
          <cell r="D1548" t="str">
            <v>m</v>
          </cell>
          <cell r="F1548">
            <v>150460</v>
          </cell>
          <cell r="G1548">
            <v>107555</v>
          </cell>
          <cell r="H1548">
            <v>427511</v>
          </cell>
        </row>
        <row r="1549">
          <cell r="B1549" t="str">
            <v>AC.32114</v>
          </cell>
          <cell r="C1549" t="str">
            <v>Khoan taïo loã vaøo ñaát treân caïn baèng maùy khoan TRC-15 (hoaëc töông töï), ñöôøng kính oã khoan 1400mm.</v>
          </cell>
          <cell r="D1549" t="str">
            <v>m</v>
          </cell>
          <cell r="F1549">
            <v>200614</v>
          </cell>
          <cell r="G1549">
            <v>117758</v>
          </cell>
          <cell r="H1549">
            <v>570014</v>
          </cell>
        </row>
        <row r="1550">
          <cell r="B1550" t="str">
            <v>AC.32121</v>
          </cell>
          <cell r="C1550" t="str">
            <v>Khoan taïo loã vaøo ñaát treân caïn baèng maùy khoan ED, KH, Soilmec (hoaëc töông töï), ñöôøng kính loã khoan 800mm.</v>
          </cell>
          <cell r="D1550" t="str">
            <v>m</v>
          </cell>
          <cell r="F1550">
            <v>95935</v>
          </cell>
          <cell r="G1550">
            <v>71420</v>
          </cell>
          <cell r="H1550">
            <v>360493</v>
          </cell>
        </row>
        <row r="1551">
          <cell r="B1551" t="str">
            <v>AC.32122</v>
          </cell>
          <cell r="C1551" t="str">
            <v>Khoan taïo loã vaøo ñaát treân caïn baèng maùy khoan ED, KH, Soilmec(hoaëc töông töï), ñöôøng kính loã khoan 1000mm.</v>
          </cell>
          <cell r="D1551" t="str">
            <v>m</v>
          </cell>
          <cell r="F1551">
            <v>114980</v>
          </cell>
          <cell r="G1551">
            <v>78647</v>
          </cell>
          <cell r="H1551">
            <v>417237</v>
          </cell>
        </row>
        <row r="1552">
          <cell r="B1552" t="str">
            <v>AC.32123</v>
          </cell>
          <cell r="C1552" t="str">
            <v>Khoan taïo loã vaøo ñaát treân caïn baèng maùy khoan ED, KH, Soilmec (hoaëc töông töï), ñöôøng kính loã khoan 1300mm.</v>
          </cell>
          <cell r="D1552" t="str">
            <v>m</v>
          </cell>
          <cell r="F1552">
            <v>129617</v>
          </cell>
          <cell r="G1552">
            <v>86299</v>
          </cell>
          <cell r="H1552">
            <v>433926</v>
          </cell>
        </row>
        <row r="1553">
          <cell r="B1553" t="str">
            <v>AC.32124</v>
          </cell>
          <cell r="C1553" t="str">
            <v>Khoan taïo loã vaøo ñaát treân caïn baèng maùy khoan ED, KH, Soilmec (hoaëc töông töï), ñöôøng kính loã khoan 1500mm.</v>
          </cell>
          <cell r="D1553" t="str">
            <v>m</v>
          </cell>
          <cell r="F1553">
            <v>171998</v>
          </cell>
          <cell r="G1553">
            <v>95227</v>
          </cell>
          <cell r="H1553">
            <v>587470</v>
          </cell>
        </row>
        <row r="1554">
          <cell r="B1554" t="str">
            <v>AC.32211</v>
          </cell>
          <cell r="C1554" t="str">
            <v>Khoan taïo loã vaøo ñaát döôùi nöôùc baèng maùy khoan TRC-15 (hoaëc töông töï), ñöôøng kính loã khoan 800mm.</v>
          </cell>
          <cell r="D1554" t="str">
            <v>m</v>
          </cell>
          <cell r="F1554">
            <v>117025</v>
          </cell>
          <cell r="G1554">
            <v>133913</v>
          </cell>
          <cell r="H1554">
            <v>499138</v>
          </cell>
        </row>
        <row r="1555">
          <cell r="B1555" t="str">
            <v>AC.32212</v>
          </cell>
          <cell r="C1555" t="str">
            <v>Khoan taïo loã vaøo ñaát döôùi nöôùc baèng baèng maùy khoan TRC-15 (hoaëc töông töï), ñöôøng kính loã khoan 1000mm.</v>
          </cell>
          <cell r="D1555" t="str">
            <v>m</v>
          </cell>
          <cell r="F1555">
            <v>133742</v>
          </cell>
          <cell r="G1555">
            <v>147092</v>
          </cell>
          <cell r="H1555">
            <v>607279</v>
          </cell>
        </row>
        <row r="1556">
          <cell r="B1556" t="str">
            <v>AC.32213</v>
          </cell>
          <cell r="C1556" t="str">
            <v>Khoan taïo loã vaøo ñaát döôùi nöôùc baèng maùy khoan TRC-15 (hoaëc töông töï), ñöôøng kính loã khoan 1200mm.</v>
          </cell>
          <cell r="D1556" t="str">
            <v>m</v>
          </cell>
          <cell r="F1556">
            <v>150460</v>
          </cell>
          <cell r="G1556">
            <v>161971</v>
          </cell>
          <cell r="H1556">
            <v>654422</v>
          </cell>
        </row>
        <row r="1557">
          <cell r="B1557" t="str">
            <v>AC.32214</v>
          </cell>
          <cell r="C1557" t="str">
            <v>Khoan taïo loã vaøo ñaát döôùi nöôùc baèng maùy khoan TRC-15 (hoaëc töông töï), ñöôøng kính loã khoan 1400mm.</v>
          </cell>
          <cell r="D1557" t="str">
            <v>m</v>
          </cell>
          <cell r="F1557">
            <v>200614</v>
          </cell>
          <cell r="G1557">
            <v>178125</v>
          </cell>
          <cell r="H1557">
            <v>872562</v>
          </cell>
        </row>
        <row r="1558">
          <cell r="B1558" t="str">
            <v>AC.32221</v>
          </cell>
          <cell r="C1558" t="str">
            <v>Khoan taïo loã vaøo ñaát döôùi nöôùc baèng baèng maùy khoan ED, KH, Soilmec (hoaëc töông töï), ñöôøng kính loã khoan 800mm.</v>
          </cell>
          <cell r="D1558" t="str">
            <v>m</v>
          </cell>
          <cell r="F1558">
            <v>99832</v>
          </cell>
          <cell r="G1558">
            <v>107130</v>
          </cell>
          <cell r="H1558">
            <v>643638</v>
          </cell>
        </row>
        <row r="1559">
          <cell r="B1559" t="str">
            <v>AC.32222</v>
          </cell>
          <cell r="C1559" t="str">
            <v>Khoan taïo loã vaøo ñaát döôùi nöôùc baèng maùy khoan ED, KH, Soilmec (hoaëc töông töï), ñöôøng kính loã khoan 1000mm.</v>
          </cell>
          <cell r="D1559" t="str">
            <v>m</v>
          </cell>
          <cell r="F1559">
            <v>114980</v>
          </cell>
          <cell r="G1559">
            <v>96502</v>
          </cell>
          <cell r="H1559">
            <v>740859</v>
          </cell>
        </row>
        <row r="1560">
          <cell r="B1560" t="str">
            <v>AC.32223</v>
          </cell>
          <cell r="C1560" t="str">
            <v>Khoan taïo loã vaøo ñaát döôùi nöôùc baèng maùy khoan ED, KH, Soilmec (hoaëc töông töï), ñöôøng kính loã khoan 1300mm.</v>
          </cell>
          <cell r="D1560" t="str">
            <v>m</v>
          </cell>
          <cell r="F1560">
            <v>129617</v>
          </cell>
          <cell r="G1560">
            <v>129662</v>
          </cell>
          <cell r="H1560">
            <v>781124</v>
          </cell>
        </row>
        <row r="1561">
          <cell r="B1561" t="str">
            <v>AC.32224</v>
          </cell>
          <cell r="C1561" t="str">
            <v>Khoan taïo loã vaøo ñaát döôùi nöôùc baèng  maùy khoan ED, KH, Soilmec (hoaëc töông töï), ñöôøng kính loã khoan 1500mm.</v>
          </cell>
          <cell r="D1561" t="str">
            <v>m</v>
          </cell>
          <cell r="F1561">
            <v>171998</v>
          </cell>
          <cell r="G1561">
            <v>142415</v>
          </cell>
          <cell r="H1561">
            <v>1055833</v>
          </cell>
        </row>
        <row r="1562">
          <cell r="B1562" t="str">
            <v>AC.32311</v>
          </cell>
          <cell r="C1562" t="str">
            <v>Khoan vaøo ñaù caáp I treân caïn baèng maùy khoan TRC-15 (hoaëc töông töï), ñöôøng kính loã khoan 800mm.</v>
          </cell>
          <cell r="D1562" t="str">
            <v>m</v>
          </cell>
          <cell r="F1562">
            <v>179520</v>
          </cell>
          <cell r="G1562">
            <v>170898</v>
          </cell>
          <cell r="H1562">
            <v>1852547</v>
          </cell>
        </row>
        <row r="1563">
          <cell r="B1563" t="str">
            <v>AC.32312</v>
          </cell>
          <cell r="C1563" t="str">
            <v>Khoan vaøo ñaù caáp I treân caïn baèng maùy khoan TRC-15 (hoaëc töông töï), ñöôøng kính loã khoan 1000mm.</v>
          </cell>
          <cell r="D1563" t="str">
            <v>m</v>
          </cell>
          <cell r="F1563">
            <v>208080</v>
          </cell>
          <cell r="G1563">
            <v>187903</v>
          </cell>
          <cell r="H1563">
            <v>2066302</v>
          </cell>
        </row>
        <row r="1564">
          <cell r="B1564" t="str">
            <v>AC.32313</v>
          </cell>
          <cell r="C1564" t="str">
            <v>Khoan vaøo ñaù caáp I treân caïn baèng duøng maùy khoan TRC-15 (hoaëc töông töï), ñöôøng kính loã khoan 1200mm.</v>
          </cell>
          <cell r="D1564" t="str">
            <v>m</v>
          </cell>
          <cell r="F1564">
            <v>236640</v>
          </cell>
          <cell r="G1564">
            <v>206608</v>
          </cell>
          <cell r="H1564">
            <v>2479562</v>
          </cell>
        </row>
        <row r="1565">
          <cell r="B1565" t="str">
            <v>AC.32314</v>
          </cell>
          <cell r="C1565" t="str">
            <v>Khoan vaøo ñaù caáp I treân caïn baèng maùy khoan TRC-15 (hoaëc töông töï), ñöôøng kính loã khoan 1400mm.</v>
          </cell>
          <cell r="D1565" t="str">
            <v>m</v>
          </cell>
          <cell r="F1565">
            <v>314160</v>
          </cell>
          <cell r="G1565">
            <v>227439</v>
          </cell>
          <cell r="H1565">
            <v>2892823</v>
          </cell>
        </row>
        <row r="1566">
          <cell r="B1566" t="str">
            <v>AC.32315</v>
          </cell>
          <cell r="C1566" t="str">
            <v>Khoan vaøo ñaù caáp I treân caïn baèng maùy khoan momen xoay &gt;200KNm (hoaëc töông töï), ñöôøng kính loã khoan 800mm.</v>
          </cell>
          <cell r="D1566" t="str">
            <v>m</v>
          </cell>
          <cell r="F1566">
            <v>207366</v>
          </cell>
          <cell r="G1566">
            <v>145391</v>
          </cell>
          <cell r="H1566">
            <v>2294723</v>
          </cell>
        </row>
        <row r="1567">
          <cell r="B1567" t="str">
            <v>AC.32316</v>
          </cell>
          <cell r="C1567" t="str">
            <v>Khoan vaøo ñaù caáp I treân caïn baèng maùy khoan momen xoay &gt;200KNm (hoaëc töông töï), ñöôøng kính loã khoan 1000mm.</v>
          </cell>
          <cell r="D1567" t="str">
            <v>m</v>
          </cell>
          <cell r="F1567">
            <v>239088</v>
          </cell>
          <cell r="G1567">
            <v>159845</v>
          </cell>
          <cell r="H1567">
            <v>2854011</v>
          </cell>
        </row>
        <row r="1568">
          <cell r="B1568" t="str">
            <v>AC.32317</v>
          </cell>
          <cell r="C1568" t="str">
            <v>Khoan vaøo ñaù caáp I treân caïn baèng maùy khoan momen xoay &gt;200KNm (hoaëc töông töï), ñöôøng kính loã khoan 1300mm.</v>
          </cell>
          <cell r="D1568" t="str">
            <v>m</v>
          </cell>
          <cell r="F1568">
            <v>268260</v>
          </cell>
          <cell r="G1568">
            <v>175575</v>
          </cell>
          <cell r="H1568">
            <v>3446197</v>
          </cell>
        </row>
        <row r="1569">
          <cell r="B1569" t="str">
            <v>AC.32318</v>
          </cell>
          <cell r="C1569" t="str">
            <v>Khoan vaøo ñaù caáp I treân caïn baèng maùy khoan momen xoay &gt;200KNm (hoaëc töông töï), ñöôøng kính loã khoan 1500mm.</v>
          </cell>
          <cell r="D1569" t="str">
            <v>m</v>
          </cell>
          <cell r="F1569">
            <v>360978</v>
          </cell>
          <cell r="G1569">
            <v>193430</v>
          </cell>
          <cell r="H1569">
            <v>3972586</v>
          </cell>
        </row>
        <row r="1570">
          <cell r="B1570" t="str">
            <v>AC.32321</v>
          </cell>
          <cell r="C1570" t="str">
            <v>Khoan vaøo ñaù caáp II treân caïn baèng maùy khoan TRC-15 (hoaëc töông töï), ñöôøng kính loã khoan 800mm.</v>
          </cell>
          <cell r="D1570" t="str">
            <v>m</v>
          </cell>
          <cell r="F1570">
            <v>161976</v>
          </cell>
          <cell r="G1570">
            <v>155594</v>
          </cell>
          <cell r="H1570">
            <v>1453537</v>
          </cell>
        </row>
        <row r="1571">
          <cell r="B1571" t="str">
            <v>AC.32322</v>
          </cell>
          <cell r="C1571" t="str">
            <v>Khoan vaøo ñaù caáp II treân caïn baèng maùy khoan TRC-15 (hoaëc töông töï), ñöôøng kính loã khoan 1000mm.</v>
          </cell>
          <cell r="D1571" t="str">
            <v>m</v>
          </cell>
          <cell r="F1571">
            <v>186864</v>
          </cell>
          <cell r="G1571">
            <v>170898</v>
          </cell>
          <cell r="H1571">
            <v>1653042</v>
          </cell>
        </row>
        <row r="1572">
          <cell r="B1572" t="str">
            <v>AC.32323</v>
          </cell>
          <cell r="C1572" t="str">
            <v>Khoan vaøo ñaù caáp II treân caïn baèng maùy khoan TRC-15 (hoaëc töông töï), ñöôøng kính loã khoan 1200mm.</v>
          </cell>
          <cell r="D1572" t="str">
            <v>m</v>
          </cell>
          <cell r="F1572">
            <v>211752</v>
          </cell>
          <cell r="G1572">
            <v>188328</v>
          </cell>
          <cell r="H1572">
            <v>2066302</v>
          </cell>
        </row>
        <row r="1573">
          <cell r="B1573" t="str">
            <v>AC.32324</v>
          </cell>
          <cell r="C1573" t="str">
            <v>Khoan vaøo ñaù caáp II treân caïn baèng maùy khoan TRC-15 (hoaëc töông töï), ñöôøng kính loã khoan 1400mm.</v>
          </cell>
          <cell r="D1573" t="str">
            <v>m</v>
          </cell>
          <cell r="F1573">
            <v>282336</v>
          </cell>
          <cell r="G1573">
            <v>204058</v>
          </cell>
          <cell r="H1573">
            <v>2479562</v>
          </cell>
        </row>
        <row r="1574">
          <cell r="B1574" t="str">
            <v>AC.32325</v>
          </cell>
          <cell r="C1574" t="str">
            <v>Khoan vaøo ñaù caáp II treân caïn baèng maùy khoan momen xoay &gt;200KNm (hoaëc töông töï), ñöôøng kính loã khoan 800mm.</v>
          </cell>
          <cell r="D1574" t="str">
            <v>m</v>
          </cell>
          <cell r="F1574">
            <v>185844</v>
          </cell>
          <cell r="G1574">
            <v>133488</v>
          </cell>
          <cell r="H1574">
            <v>1998630</v>
          </cell>
        </row>
        <row r="1575">
          <cell r="B1575" t="str">
            <v>AC.32326</v>
          </cell>
          <cell r="C1575" t="str">
            <v>Khoan vaøo ñaù caáp II treân caïn baèng maùy khoan momen xoay &gt;200KNm (hoaëc töông töï), ñöôøng kính loã khoan 1000mm.</v>
          </cell>
          <cell r="D1575" t="str">
            <v>m</v>
          </cell>
          <cell r="F1575">
            <v>215934</v>
          </cell>
          <cell r="G1575">
            <v>146666</v>
          </cell>
          <cell r="H1575">
            <v>2426320</v>
          </cell>
        </row>
        <row r="1576">
          <cell r="B1576" t="str">
            <v>AC.32327</v>
          </cell>
          <cell r="C1576" t="str">
            <v>Khoan vaøo ñaù caáp II treân caïn baèng maùy khoan momen xoay &gt;200KNm (hoaëc töông töï), ñöôøng kính loã khoan 1300mm.</v>
          </cell>
          <cell r="D1576" t="str">
            <v>m</v>
          </cell>
          <cell r="F1576">
            <v>243168</v>
          </cell>
          <cell r="G1576">
            <v>161546</v>
          </cell>
          <cell r="H1576">
            <v>2854011</v>
          </cell>
        </row>
        <row r="1577">
          <cell r="B1577" t="str">
            <v>AC.32328</v>
          </cell>
          <cell r="C1577" t="str">
            <v>Khoan vaøo ñaù caáp II treân caïn baèng maùy khoan momen xoay &gt;200KNm (hoaëc töông töï), ñöôøng kính loã khoan 1500mm.</v>
          </cell>
          <cell r="D1577" t="str">
            <v>m</v>
          </cell>
          <cell r="F1577">
            <v>323748</v>
          </cell>
          <cell r="G1577">
            <v>177700</v>
          </cell>
          <cell r="H1577">
            <v>3380399</v>
          </cell>
        </row>
        <row r="1578">
          <cell r="B1578" t="str">
            <v>AC.32331</v>
          </cell>
          <cell r="C1578" t="str">
            <v>Khoan vaøo ñaù caáp III treân caïn baèng maùy khoan TRC-15 (hoaëc töông töï), ñöôøng kính loã khoan 800mm.</v>
          </cell>
          <cell r="D1578" t="str">
            <v>m</v>
          </cell>
          <cell r="F1578">
            <v>142392</v>
          </cell>
          <cell r="G1578">
            <v>141565</v>
          </cell>
          <cell r="H1578">
            <v>1239781</v>
          </cell>
        </row>
        <row r="1579">
          <cell r="B1579" t="str">
            <v>AC.32332</v>
          </cell>
          <cell r="C1579" t="str">
            <v>Khoan vaøo ñaù caáp III treân caïn baèng maùy khoan TRC-15 (hoaëc töông töï), ñöôøng kính loã khoan 1000mm.</v>
          </cell>
          <cell r="D1579" t="str">
            <v>m</v>
          </cell>
          <cell r="F1579">
            <v>165648</v>
          </cell>
          <cell r="G1579">
            <v>155594</v>
          </cell>
          <cell r="H1579">
            <v>1439286</v>
          </cell>
        </row>
        <row r="1580">
          <cell r="B1580" t="str">
            <v>AC.32333</v>
          </cell>
          <cell r="C1580" t="str">
            <v>Khoan vaøo ñaù caáp III treân caïn baèng maùy khoan TRC-15 (hoaëc töông töï), ñöôøng kính loã khoan 1200mm.</v>
          </cell>
          <cell r="D1580" t="str">
            <v>m</v>
          </cell>
          <cell r="F1580">
            <v>188904</v>
          </cell>
          <cell r="G1580">
            <v>170898</v>
          </cell>
          <cell r="H1580">
            <v>1653042</v>
          </cell>
        </row>
        <row r="1581">
          <cell r="B1581" t="str">
            <v>AC.32334</v>
          </cell>
          <cell r="C1581" t="str">
            <v>Khoan vaøo ñaù caáp III treân caïn baèng maùy khoan TRC-15 (hoaëc töông töï), ñöôøng kính loã khoan 1400mm.</v>
          </cell>
          <cell r="D1581" t="str">
            <v>m</v>
          </cell>
          <cell r="F1581">
            <v>250512</v>
          </cell>
          <cell r="G1581">
            <v>188328</v>
          </cell>
          <cell r="H1581">
            <v>2066302</v>
          </cell>
        </row>
        <row r="1582">
          <cell r="B1582" t="str">
            <v>AC.32335</v>
          </cell>
          <cell r="C1582" t="str">
            <v>Khoan vaøo ñaù caáp III treân caïn baèng maùy khoan momen xoay &gt;200KNm (hoaëc töông töï), ñöôøng kính loã khoan 800mm.</v>
          </cell>
          <cell r="D1582" t="str">
            <v>m</v>
          </cell>
          <cell r="F1582">
            <v>166872</v>
          </cell>
          <cell r="G1582">
            <v>122860</v>
          </cell>
          <cell r="H1582">
            <v>1702537</v>
          </cell>
        </row>
        <row r="1583">
          <cell r="B1583" t="str">
            <v>AC.32336</v>
          </cell>
          <cell r="C1583" t="str">
            <v>Khoan vaøo ñaù caáp III treân caïn baèng maùy khoan momen xoay &gt;200KNm (hoaëc töông töï), ñöôøng kính loã khoan 1000mm.</v>
          </cell>
          <cell r="D1583" t="str">
            <v>m</v>
          </cell>
          <cell r="F1583">
            <v>192474</v>
          </cell>
          <cell r="G1583">
            <v>139439</v>
          </cell>
          <cell r="H1583">
            <v>2031529</v>
          </cell>
        </row>
        <row r="1584">
          <cell r="B1584" t="str">
            <v>AC.32337</v>
          </cell>
          <cell r="C1584" t="str">
            <v>Khoan vaøo ñaù caáp III treân caïn maùy khoan momen xoay &gt;200KNm (hoaëc töông töï), ñöôøng kính loã khoan 1300mm.</v>
          </cell>
          <cell r="D1584" t="str">
            <v>m</v>
          </cell>
          <cell r="F1584">
            <v>216036</v>
          </cell>
          <cell r="G1584">
            <v>153468</v>
          </cell>
          <cell r="H1584">
            <v>2319398</v>
          </cell>
        </row>
        <row r="1585">
          <cell r="B1585" t="str">
            <v>AC.32338</v>
          </cell>
          <cell r="C1585" t="str">
            <v>Khoan vaøo ñaù caáp III treân caïn baèng maùy khoan momen xoay &gt;200KNm (hoaëc töông töï), ñöôøng kính loã khoan 1500mm.</v>
          </cell>
          <cell r="D1585" t="str">
            <v>m</v>
          </cell>
          <cell r="F1585">
            <v>288558</v>
          </cell>
          <cell r="G1585">
            <v>168773</v>
          </cell>
          <cell r="H1585">
            <v>2829336</v>
          </cell>
        </row>
        <row r="1586">
          <cell r="B1586" t="str">
            <v>AC.32341</v>
          </cell>
          <cell r="C1586" t="str">
            <v>Khoan vaøo ñaù caáp IV treân caïn baèng maùy khoan TRC-15 (hoaëc töông töï), ñöôøng kính loã khoan 800mm.</v>
          </cell>
          <cell r="D1586" t="str">
            <v>m</v>
          </cell>
          <cell r="F1586">
            <v>142800</v>
          </cell>
          <cell r="G1586">
            <v>116058</v>
          </cell>
          <cell r="H1586">
            <v>1040276</v>
          </cell>
        </row>
        <row r="1587">
          <cell r="B1587" t="str">
            <v>AC.32342</v>
          </cell>
          <cell r="C1587" t="str">
            <v>Khoan vaøo ñaù caáp IV treân caïn baèng maùy khoan TRC-15 (hoaëc töông töï), ñöôøng kính loã khoan 1000mm.</v>
          </cell>
          <cell r="D1587" t="str">
            <v>m</v>
          </cell>
          <cell r="F1587">
            <v>155040</v>
          </cell>
          <cell r="G1587">
            <v>122435</v>
          </cell>
          <cell r="H1587">
            <v>1239781</v>
          </cell>
        </row>
        <row r="1588">
          <cell r="B1588" t="str">
            <v>AC.32343</v>
          </cell>
          <cell r="C1588" t="str">
            <v>Khoan vaøo ñaù caáp IV treân caïn baèng maùy khoan TRC-15 (hoaëc töông töï), ñöôøng kính loã khoan 1200mm.</v>
          </cell>
          <cell r="D1588" t="str">
            <v>m</v>
          </cell>
          <cell r="F1588">
            <v>177480</v>
          </cell>
          <cell r="G1588">
            <v>140290</v>
          </cell>
          <cell r="H1588">
            <v>1453537</v>
          </cell>
        </row>
        <row r="1589">
          <cell r="B1589" t="str">
            <v>AC.32344</v>
          </cell>
          <cell r="C1589" t="str">
            <v>Khoan vaøo ñaù caáp IV treân caïn baèng maùy khoan TRC-15 (hoaëc töông töï), ñöôøng kính loã khoan 1400mm.</v>
          </cell>
          <cell r="D1589" t="str">
            <v>m</v>
          </cell>
          <cell r="F1589">
            <v>236640</v>
          </cell>
          <cell r="G1589">
            <v>154319</v>
          </cell>
          <cell r="H1589">
            <v>1653042</v>
          </cell>
        </row>
        <row r="1590">
          <cell r="B1590" t="str">
            <v>AC.32345</v>
          </cell>
          <cell r="C1590" t="str">
            <v>Khoan vaøo ñaù caáp IV treân caïn baèng maùy khoan momen xoay &gt;200KNm (hoaëc töông töï), ñöôøng kính loã khoan 800mm.</v>
          </cell>
          <cell r="D1590" t="str">
            <v>m</v>
          </cell>
          <cell r="F1590">
            <v>155958</v>
          </cell>
          <cell r="G1590">
            <v>120309</v>
          </cell>
          <cell r="H1590">
            <v>1414668</v>
          </cell>
        </row>
        <row r="1591">
          <cell r="B1591" t="str">
            <v>AC.32346</v>
          </cell>
          <cell r="C1591" t="str">
            <v>Khoan vaøo ñaù caáp IV treân caïn baèng maùy khoan momen xoay &gt;200KNm (hoaëc töông töï), ñöôøng kính loã khoan 1000mm.</v>
          </cell>
          <cell r="D1591" t="str">
            <v>m</v>
          </cell>
          <cell r="F1591">
            <v>181254</v>
          </cell>
          <cell r="G1591">
            <v>132212</v>
          </cell>
          <cell r="H1591">
            <v>1718986</v>
          </cell>
        </row>
        <row r="1592">
          <cell r="B1592" t="str">
            <v>AC.32347</v>
          </cell>
          <cell r="C1592" t="str">
            <v>Khoan vaøo ñaù caáp IV treân caïn baèng maùy khoan momen xoay &gt;200KNm (hoaëc töông töï), ñöôøng kính loã khoan 1300mm.</v>
          </cell>
          <cell r="D1592" t="str">
            <v>m</v>
          </cell>
          <cell r="F1592">
            <v>201478</v>
          </cell>
          <cell r="G1592">
            <v>145816</v>
          </cell>
          <cell r="H1592">
            <v>1965731</v>
          </cell>
        </row>
        <row r="1593">
          <cell r="B1593" t="str">
            <v>AC.32348</v>
          </cell>
          <cell r="C1593" t="str">
            <v>Khoan vaøo ñaù caáp IV treân caïn baèng phöông phaùp khoan xoay  &gt;200KNm (hoaëc töông töï), ñöôøng kính loã khoan 1500mm.</v>
          </cell>
          <cell r="D1593" t="str">
            <v>m</v>
          </cell>
          <cell r="F1593">
            <v>272034</v>
          </cell>
          <cell r="G1593">
            <v>160270</v>
          </cell>
          <cell r="H1593">
            <v>2311173</v>
          </cell>
        </row>
        <row r="1594">
          <cell r="B1594" t="str">
            <v>AC.32411</v>
          </cell>
          <cell r="C1594" t="str">
            <v>Khoan vaøo ñaù caáp I döôùi nöôùc baèng maùy khoan TRC-15 (hoaëc töông töï), ñöôøng kính loã khoan 800mm.</v>
          </cell>
          <cell r="D1594" t="str">
            <v>m</v>
          </cell>
          <cell r="F1594">
            <v>179520</v>
          </cell>
          <cell r="G1594">
            <v>184502</v>
          </cell>
          <cell r="H1594">
            <v>2608027</v>
          </cell>
        </row>
        <row r="1595">
          <cell r="B1595" t="str">
            <v>AC.32412</v>
          </cell>
          <cell r="C1595" t="str">
            <v>Khoan vaøo ñaù caáp I döôùi nöôùc baèng maùy khoan TRC-15 (hoaëc töông töï), ñöôøng kính loã khoan 1000mm.</v>
          </cell>
          <cell r="D1595" t="str">
            <v>m</v>
          </cell>
          <cell r="F1595">
            <v>208080</v>
          </cell>
          <cell r="G1595">
            <v>202782</v>
          </cell>
          <cell r="H1595">
            <v>3084524</v>
          </cell>
        </row>
        <row r="1596">
          <cell r="B1596" t="str">
            <v>AC.32413</v>
          </cell>
          <cell r="C1596" t="str">
            <v>Khoan vaøo ñaù caáp I döôùi nöôùc baèng maùy khoan TRC-15 (hoaëc töông töï), ñöôøng kính loã khoan 1200mm.</v>
          </cell>
          <cell r="D1596" t="str">
            <v>m</v>
          </cell>
          <cell r="F1596">
            <v>236640</v>
          </cell>
          <cell r="G1596">
            <v>223188</v>
          </cell>
          <cell r="H1596">
            <v>3806434</v>
          </cell>
        </row>
        <row r="1597">
          <cell r="B1597" t="str">
            <v>AC.32414</v>
          </cell>
          <cell r="C1597" t="str">
            <v>Khoan vaøo ñaù caáp I döôùi nöôùc maùy khoan TRC-15 (hoaëc töông töï), ñöôøng kính loã khoan 1400mm.</v>
          </cell>
          <cell r="D1597" t="str">
            <v>m</v>
          </cell>
          <cell r="F1597">
            <v>314160</v>
          </cell>
          <cell r="G1597">
            <v>245719</v>
          </cell>
          <cell r="H1597">
            <v>4053233</v>
          </cell>
        </row>
        <row r="1598">
          <cell r="B1598" t="str">
            <v>AC.32415</v>
          </cell>
          <cell r="C1598" t="str">
            <v>Khoan vaøo ñaù caáp I döôùi nöôùc baèng maùy khoan momen xoay &gt;200KNm (hoaëc töông töï), ñöôøng kính loã khoan 800mm.</v>
          </cell>
          <cell r="D1598" t="str">
            <v>m</v>
          </cell>
          <cell r="F1598">
            <v>207366</v>
          </cell>
          <cell r="G1598">
            <v>162821</v>
          </cell>
          <cell r="H1598">
            <v>3280554</v>
          </cell>
        </row>
        <row r="1599">
          <cell r="B1599" t="str">
            <v>AC.32416</v>
          </cell>
          <cell r="C1599" t="str">
            <v>Khoan vaøo ñaù caáp I döôùi nöôùc baèng maùy khoan momen xoay &gt;200KNm (hoaëc töông töï), ñöôøng kính loã khoan 1000mm.</v>
          </cell>
          <cell r="D1599" t="str">
            <v>m</v>
          </cell>
          <cell r="F1599">
            <v>239088</v>
          </cell>
          <cell r="G1599">
            <v>178976</v>
          </cell>
          <cell r="H1599">
            <v>4048785</v>
          </cell>
        </row>
        <row r="1600">
          <cell r="B1600" t="str">
            <v>AC.32417</v>
          </cell>
          <cell r="C1600" t="str">
            <v>Khoan vaøo ñaù caáp I döôùi nöôùc baèng maùy khoan momen xoay &gt;200KNm (hoaëc töông töï), ñöôøng kính loã khoan 1300mm.</v>
          </cell>
          <cell r="D1600" t="str">
            <v>m</v>
          </cell>
          <cell r="F1600">
            <v>268260</v>
          </cell>
          <cell r="G1600">
            <v>196831</v>
          </cell>
          <cell r="H1600">
            <v>4994195</v>
          </cell>
        </row>
        <row r="1601">
          <cell r="B1601" t="str">
            <v>AC.32418</v>
          </cell>
          <cell r="C1601" t="str">
            <v>Khoan vaøo ñaù caáp I döôùi nöôùc baèng maùy khoan momen xoay &gt;200KNm (hoaëc töông töï), ñöôøng kính loã khoan 1500mm.</v>
          </cell>
          <cell r="D1601" t="str">
            <v>m</v>
          </cell>
          <cell r="F1601">
            <v>360978</v>
          </cell>
          <cell r="G1601">
            <v>216811</v>
          </cell>
          <cell r="H1601">
            <v>5449595</v>
          </cell>
        </row>
        <row r="1602">
          <cell r="B1602" t="str">
            <v>AC.32421</v>
          </cell>
          <cell r="C1602" t="str">
            <v>Khoan vaøo ñaù caáp II döôùi nöôùc baèng maùy khoan TRC-15 (hoaëc töông töï), ñöôøng kính loã khoan 800mm.</v>
          </cell>
          <cell r="D1602" t="str">
            <v>m</v>
          </cell>
          <cell r="F1602">
            <v>161976</v>
          </cell>
          <cell r="G1602">
            <v>167922</v>
          </cell>
          <cell r="H1602">
            <v>2132916</v>
          </cell>
        </row>
        <row r="1603">
          <cell r="B1603" t="str">
            <v>AC.32422</v>
          </cell>
          <cell r="C1603" t="str">
            <v>Khoan vaøo ñaù caáp II döôùi nöôùc baèng maùy khoan TRC-15 (hoaëc töông töï), ñöôøng kính loã khoan 1000mm.</v>
          </cell>
          <cell r="D1603" t="str">
            <v>m</v>
          </cell>
          <cell r="F1603">
            <v>186864</v>
          </cell>
          <cell r="G1603">
            <v>189178</v>
          </cell>
          <cell r="H1603">
            <v>2625127</v>
          </cell>
        </row>
        <row r="1604">
          <cell r="B1604" t="str">
            <v>AC.32423</v>
          </cell>
          <cell r="C1604" t="str">
            <v>Khoan vaøo ñaù caáp II döôùi nöôùc baèng maùy khoan TRC-15 (hoaëc töông töï), ñöôøng kính loã khoan 1200mm.</v>
          </cell>
          <cell r="D1604" t="str">
            <v>m</v>
          </cell>
          <cell r="F1604">
            <v>211752</v>
          </cell>
          <cell r="G1604">
            <v>203207</v>
          </cell>
          <cell r="H1604">
            <v>3101624</v>
          </cell>
        </row>
        <row r="1605">
          <cell r="B1605" t="str">
            <v>AC.32424</v>
          </cell>
          <cell r="C1605" t="str">
            <v>Khoan vaøo ñaù caáp II döôùi nöôùc baèng maùy khoan TRC-15 (hoaëc töông töï), ñöôøng kính loã khoan 1400mm.</v>
          </cell>
          <cell r="D1605" t="str">
            <v>m</v>
          </cell>
          <cell r="F1605">
            <v>282336</v>
          </cell>
          <cell r="G1605">
            <v>223613</v>
          </cell>
          <cell r="H1605">
            <v>3331323</v>
          </cell>
        </row>
        <row r="1606">
          <cell r="B1606" t="str">
            <v>AC.32425</v>
          </cell>
          <cell r="C1606" t="str">
            <v>Khoan vaøo ñaù caáp II döôùi nöôùc baèng maùy khoan momen xoay &gt;200KNm (hoaëc töông töï), ñöôøng kính loã khoan 800mm.</v>
          </cell>
          <cell r="D1606" t="str">
            <v>m</v>
          </cell>
          <cell r="F1606">
            <v>185844</v>
          </cell>
          <cell r="G1606">
            <v>122009</v>
          </cell>
          <cell r="H1606">
            <v>2803005</v>
          </cell>
        </row>
        <row r="1607">
          <cell r="B1607" t="str">
            <v>AC.32426</v>
          </cell>
          <cell r="C1607" t="str">
            <v>Khoan vaøo ñaù caáp II döôùi nöôùc baèng maùy khoan momen xoay &gt;200KNm (hoaëc töông töï), ñöôøng kính loã khoan 1000mm.</v>
          </cell>
          <cell r="D1607" t="str">
            <v>m</v>
          </cell>
          <cell r="F1607">
            <v>215934</v>
          </cell>
          <cell r="G1607">
            <v>135188</v>
          </cell>
          <cell r="H1607">
            <v>3363606</v>
          </cell>
        </row>
        <row r="1608">
          <cell r="B1608" t="str">
            <v>AC.32427</v>
          </cell>
          <cell r="C1608" t="str">
            <v>Khoan vaøo ñaù caáp II döôùi nöôùc baèng maùy khoan momen xoay &gt;200KNm (hoaëc töông töï), ñöôøng kính loã khoan 1300mm.</v>
          </cell>
          <cell r="D1608" t="str">
            <v>m</v>
          </cell>
          <cell r="F1608">
            <v>243168</v>
          </cell>
          <cell r="G1608">
            <v>148792</v>
          </cell>
          <cell r="H1608">
            <v>4122148</v>
          </cell>
        </row>
        <row r="1609">
          <cell r="B1609" t="str">
            <v>AC.32428</v>
          </cell>
          <cell r="C1609" t="str">
            <v>Khoan vaøo ñaù caáp II döôùi nöôùc baèng maùy khoan momen xoay &gt;200KNm (hoaëc töông töï), ñöôøng kính loã khoan 1500mm.</v>
          </cell>
          <cell r="D1609" t="str">
            <v>m</v>
          </cell>
          <cell r="F1609">
            <v>323748</v>
          </cell>
          <cell r="G1609">
            <v>163246</v>
          </cell>
          <cell r="H1609">
            <v>4588623</v>
          </cell>
        </row>
        <row r="1610">
          <cell r="B1610" t="str">
            <v>AC.32431</v>
          </cell>
          <cell r="C1610" t="str">
            <v>Khoan vaøo ñaù caáp III döôùi nöôùc baèng maùy khoan TRC-15 (hoaëc töông töï), ñöôøng kính loã khoan 800mm.</v>
          </cell>
          <cell r="D1610" t="str">
            <v>m</v>
          </cell>
          <cell r="F1610">
            <v>142392</v>
          </cell>
          <cell r="G1610">
            <v>134763</v>
          </cell>
          <cell r="H1610">
            <v>1903217</v>
          </cell>
        </row>
        <row r="1611">
          <cell r="B1611" t="str">
            <v>AC.32432</v>
          </cell>
          <cell r="C1611" t="str">
            <v>Khoan vaøo ñaù caáp III döôùi nöôùc baèng maùy khoan TRC-15 (hoaëc töông töï), ñöôøng kính loã khoan 1000mm.</v>
          </cell>
          <cell r="D1611" t="str">
            <v>m</v>
          </cell>
          <cell r="F1611">
            <v>165648</v>
          </cell>
          <cell r="G1611">
            <v>148367</v>
          </cell>
          <cell r="H1611">
            <v>2132916</v>
          </cell>
        </row>
        <row r="1612">
          <cell r="B1612" t="str">
            <v>AC.32433</v>
          </cell>
          <cell r="C1612" t="str">
            <v>Khoan vaøo ñaù caáp III döôùi nöôùc baèng maùy khoan TRC-15 (hoaëc töông töï), ñöôøng kính loã khoan 1200mm.</v>
          </cell>
          <cell r="D1612" t="str">
            <v>m</v>
          </cell>
          <cell r="F1612">
            <v>188904</v>
          </cell>
          <cell r="G1612">
            <v>163246</v>
          </cell>
          <cell r="H1612">
            <v>2625127</v>
          </cell>
        </row>
        <row r="1613">
          <cell r="B1613" t="str">
            <v>AC.32434</v>
          </cell>
          <cell r="C1613" t="str">
            <v>Khoan vaøo ñaù caáp III döôùi nöôùc baèng maùy khoan TRC-15 (hoaëc töông töï), ñöôøng kính loã khoan 1400mm.</v>
          </cell>
          <cell r="D1613" t="str">
            <v>m</v>
          </cell>
          <cell r="F1613">
            <v>250512</v>
          </cell>
          <cell r="G1613">
            <v>179401</v>
          </cell>
          <cell r="H1613">
            <v>2854826</v>
          </cell>
        </row>
        <row r="1614">
          <cell r="B1614" t="str">
            <v>AC.32435</v>
          </cell>
          <cell r="C1614" t="str">
            <v>Khoan vaøo ñaù caáp III döôùi nöôùc baèng maùy khoan momen xoay &gt;200KNm (hoaëc töông töï), ñöôøng kính loã khoan 800mm.</v>
          </cell>
          <cell r="D1614" t="str">
            <v>m</v>
          </cell>
          <cell r="F1614">
            <v>166872</v>
          </cell>
          <cell r="G1614">
            <v>116058</v>
          </cell>
          <cell r="H1614">
            <v>2336530</v>
          </cell>
        </row>
        <row r="1615">
          <cell r="B1615" t="str">
            <v>AC.32436</v>
          </cell>
          <cell r="C1615" t="str">
            <v>Khoan vaøo ñaù caáp III döôùi nöôùc baèng maùy khoan momen xoay &gt;200KNm (hoaëc töông töï), ñöôøng kính loã khoan 1000mm.</v>
          </cell>
          <cell r="D1615" t="str">
            <v>m</v>
          </cell>
          <cell r="F1615">
            <v>192474</v>
          </cell>
          <cell r="G1615">
            <v>127961</v>
          </cell>
          <cell r="H1615">
            <v>2782242</v>
          </cell>
        </row>
        <row r="1616">
          <cell r="B1616" t="str">
            <v>AC.32437</v>
          </cell>
          <cell r="C1616" t="str">
            <v>Khoan vaøo ñaù caáp III döôùi nöôùc maùy khoan momen xoay &gt;200KNm (hoaëc töông töï), ñöôøng kính loã khoan 1300mm.</v>
          </cell>
          <cell r="D1616" t="str">
            <v>m</v>
          </cell>
          <cell r="F1616">
            <v>216036</v>
          </cell>
          <cell r="G1616">
            <v>140290</v>
          </cell>
          <cell r="H1616">
            <v>3374680</v>
          </cell>
        </row>
        <row r="1617">
          <cell r="B1617" t="str">
            <v>AC.32438</v>
          </cell>
          <cell r="C1617" t="str">
            <v>Khoan vaøo ñaù caáp III döôùi nöôùc baèng maùy khoan momen xoay &gt;200KNm (hoaëc töông töï), ñöôøng kính loã khoan 1500mm.</v>
          </cell>
          <cell r="D1617" t="str">
            <v>m</v>
          </cell>
          <cell r="F1617">
            <v>288558</v>
          </cell>
          <cell r="G1617">
            <v>154319</v>
          </cell>
          <cell r="H1617">
            <v>3841155</v>
          </cell>
        </row>
        <row r="1618">
          <cell r="B1618" t="str">
            <v>AC.32441</v>
          </cell>
          <cell r="C1618" t="str">
            <v>Khoan vaøo ñaù caáp IV döôùi nöôùc baèng maùy khoan TRC-15 (hoaëc töông töï), ñöôøng kính loã khoan 800mm.</v>
          </cell>
          <cell r="D1618" t="str">
            <v>m</v>
          </cell>
          <cell r="F1618">
            <v>142800</v>
          </cell>
          <cell r="G1618">
            <v>124985</v>
          </cell>
          <cell r="H1618">
            <v>1657804</v>
          </cell>
        </row>
        <row r="1619">
          <cell r="B1619" t="str">
            <v>AC.32442</v>
          </cell>
          <cell r="C1619" t="str">
            <v>Khoan vaøo ñaù caáp IV döôùi nöôùc baèng maùy khoan TRC-15 (hoaëc töông töï), ñöôøng kính loã khoan 1000mm.</v>
          </cell>
          <cell r="D1619" t="str">
            <v>m</v>
          </cell>
          <cell r="F1619">
            <v>155040</v>
          </cell>
          <cell r="G1619">
            <v>137739</v>
          </cell>
          <cell r="H1619">
            <v>1903217</v>
          </cell>
        </row>
        <row r="1620">
          <cell r="B1620" t="str">
            <v>AC.32443</v>
          </cell>
          <cell r="C1620" t="str">
            <v>Khoan vaøo ñaù caáp IV döôùi nöôùc baèng maùy khoan TRC-15 (hoaëc töông töï), ñöôøng kính loã khoan 1200mm.</v>
          </cell>
          <cell r="D1620" t="str">
            <v>m</v>
          </cell>
          <cell r="F1620">
            <v>177480</v>
          </cell>
          <cell r="G1620">
            <v>150918</v>
          </cell>
          <cell r="H1620">
            <v>2148630</v>
          </cell>
        </row>
        <row r="1621">
          <cell r="B1621" t="str">
            <v>AC.32444</v>
          </cell>
          <cell r="C1621" t="str">
            <v>Khoan vaøo ñaù caáp IV döôùi nöôùc baèng maùy khoan TRC-15 (hoaëc töông töï), ñöôøng kính loã khoan 1400mm.</v>
          </cell>
          <cell r="D1621" t="str">
            <v>m</v>
          </cell>
          <cell r="F1621">
            <v>236640</v>
          </cell>
          <cell r="G1621">
            <v>166647</v>
          </cell>
          <cell r="H1621">
            <v>2379714</v>
          </cell>
        </row>
        <row r="1622">
          <cell r="B1622" t="str">
            <v>AC.32445</v>
          </cell>
          <cell r="C1622" t="str">
            <v>Khoan vaøo ñaù caáp IV döôùi nöôùc baèng maùy khoan momen xoay &gt;200KNm (hoaëc töông töï), ñöôøng kính loã khoan 800mm.</v>
          </cell>
          <cell r="D1622" t="str">
            <v>m</v>
          </cell>
          <cell r="F1622">
            <v>155958</v>
          </cell>
          <cell r="G1622">
            <v>110106</v>
          </cell>
          <cell r="H1622">
            <v>2056913</v>
          </cell>
        </row>
        <row r="1623">
          <cell r="B1623" t="str">
            <v>AC.32446</v>
          </cell>
          <cell r="C1623" t="str">
            <v>Khoan vaøo ñaù caáp IV döôùi nöôùc baèng maùy khoan momen xoay &gt;200KNm (hoaëc töông töï), ñöôøng kính loã khoan 1000mm.</v>
          </cell>
          <cell r="D1623" t="str">
            <v>m</v>
          </cell>
          <cell r="F1623">
            <v>181254</v>
          </cell>
          <cell r="G1623">
            <v>121159</v>
          </cell>
          <cell r="H1623">
            <v>2365597</v>
          </cell>
        </row>
        <row r="1624">
          <cell r="B1624" t="str">
            <v>AC.32447</v>
          </cell>
          <cell r="C1624" t="str">
            <v>Khoan vaøo ñaù caáp IV döôùi nöôùc baèng maùy khoan momen xoay &gt;200KNm (hoaëc töông töï), ñöôøng kính loã khoan 1300mm.</v>
          </cell>
          <cell r="D1624" t="str">
            <v>m</v>
          </cell>
          <cell r="F1624">
            <v>202878</v>
          </cell>
          <cell r="G1624">
            <v>133488</v>
          </cell>
          <cell r="H1624">
            <v>2798849</v>
          </cell>
        </row>
        <row r="1625">
          <cell r="B1625" t="str">
            <v>AC.32448</v>
          </cell>
          <cell r="C1625" t="str">
            <v>Khoan vaøo ñaù caáp IV döôùi nöôùc baèng maùy khoan momen xoay &gt;200KNm (hoaëc töông töï), ñöôøng kính loã khoan 1500mm.</v>
          </cell>
          <cell r="D1625" t="str">
            <v>m</v>
          </cell>
          <cell r="F1625">
            <v>272034</v>
          </cell>
          <cell r="G1625">
            <v>146666</v>
          </cell>
          <cell r="H1625">
            <v>3203035</v>
          </cell>
        </row>
        <row r="1626">
          <cell r="B1626" t="str">
            <v>AC.32511</v>
          </cell>
          <cell r="C1626" t="str">
            <v>Khoan vaøo ñaát treân caïn baèng maùy khoan QJ250(hoaëc töông töï), ñöôøng kính loã khoan 2000mm.</v>
          </cell>
          <cell r="D1626" t="str">
            <v>m</v>
          </cell>
          <cell r="F1626">
            <v>216648</v>
          </cell>
          <cell r="G1626">
            <v>165372</v>
          </cell>
          <cell r="H1626">
            <v>899239</v>
          </cell>
        </row>
        <row r="1627">
          <cell r="B1627" t="str">
            <v>AC.32512</v>
          </cell>
          <cell r="C1627" t="str">
            <v>Khoan vaøo ñaát döôùi nöôùc baèng maùy khoan QJ250(hoaëc töông töï), ñöôøng kính loã khoan 2000mm.</v>
          </cell>
          <cell r="D1627" t="str">
            <v>m</v>
          </cell>
          <cell r="F1627">
            <v>241230</v>
          </cell>
          <cell r="G1627">
            <v>254222</v>
          </cell>
          <cell r="H1627">
            <v>1348483</v>
          </cell>
        </row>
        <row r="1628">
          <cell r="B1628" t="str">
            <v>AC.32521</v>
          </cell>
          <cell r="C1628" t="str">
            <v>Khoan vaøo ñaù treân caïn baèng maùy khoan QJ250(hoaëc töông töï), ñöôøng kính oã khoan 2000mm, ñaù caáp I.</v>
          </cell>
          <cell r="D1628" t="str">
            <v>m</v>
          </cell>
          <cell r="F1628">
            <v>435438</v>
          </cell>
          <cell r="G1628">
            <v>366028</v>
          </cell>
          <cell r="H1628">
            <v>4332214</v>
          </cell>
        </row>
        <row r="1629">
          <cell r="B1629" t="str">
            <v>AC.32522</v>
          </cell>
          <cell r="C1629" t="str">
            <v>Khoan vaøo ñaù treân caïn baèng maùy khoan QJ250(hoaëc töông töï), ñöôøng kính oã khoan 2000mm, ñaù caáp II.</v>
          </cell>
          <cell r="D1629" t="str">
            <v>m</v>
          </cell>
          <cell r="F1629">
            <v>392088</v>
          </cell>
          <cell r="G1629">
            <v>328618</v>
          </cell>
          <cell r="H1629">
            <v>3681588</v>
          </cell>
        </row>
        <row r="1630">
          <cell r="B1630" t="str">
            <v>AC.32523</v>
          </cell>
          <cell r="C1630" t="str">
            <v>Khoan vaøo ñaù treân caïn baèng maùy khoan QJ250(hoaëc töông töï), ñöôøng kính oã khoan 2000mm, ñaù caáp III.</v>
          </cell>
          <cell r="D1630" t="str">
            <v>m</v>
          </cell>
          <cell r="F1630">
            <v>348432</v>
          </cell>
          <cell r="G1630">
            <v>303111</v>
          </cell>
          <cell r="H1630">
            <v>2872274</v>
          </cell>
        </row>
        <row r="1631">
          <cell r="B1631" t="str">
            <v>AC.32524</v>
          </cell>
          <cell r="C1631" t="str">
            <v>Khoan vaøo ñaù treân caïn baèng maùy khoan QJ250(hoaëc töông töï), ñöôøng kính oã khoan 2000mm, ñaù caáp IV.</v>
          </cell>
          <cell r="D1631" t="str">
            <v>m</v>
          </cell>
          <cell r="F1631">
            <v>326298</v>
          </cell>
          <cell r="G1631">
            <v>249545</v>
          </cell>
          <cell r="H1631">
            <v>2221648</v>
          </cell>
        </row>
        <row r="1632">
          <cell r="B1632" t="str">
            <v>AC.32531</v>
          </cell>
          <cell r="C1632" t="str">
            <v>Khoan vaøo ñaù döôùi nöôùc baèng maùy khoan QJ250(hoaëc töông töï), ñöôøng kính oã khoan 2000mm, ñaù caáp I.</v>
          </cell>
          <cell r="D1632" t="str">
            <v>m</v>
          </cell>
          <cell r="F1632">
            <v>435438</v>
          </cell>
          <cell r="G1632">
            <v>402589</v>
          </cell>
          <cell r="H1632">
            <v>6285626</v>
          </cell>
        </row>
        <row r="1633">
          <cell r="B1633" t="str">
            <v>AC.32532</v>
          </cell>
          <cell r="C1633" t="str">
            <v>Khoan vaøo ñaù döôùi nöôùc baèng maùy khoan QJ250(hoaëc töông töï), ñöôøng kính oã khoan 2000mm, ñaù caáp II.</v>
          </cell>
          <cell r="D1633" t="str">
            <v>m</v>
          </cell>
          <cell r="F1633">
            <v>392088</v>
          </cell>
          <cell r="G1633">
            <v>361352</v>
          </cell>
          <cell r="H1633">
            <v>5344497</v>
          </cell>
        </row>
        <row r="1634">
          <cell r="B1634" t="str">
            <v>AC.32533</v>
          </cell>
          <cell r="C1634" t="str">
            <v>Khoan vaøo ñaù döôùi nöôùc baèng maùy khoan QJ250(hoaëc töông töï), ñöôøng kính oã khoan 2000mm, ñaù caáp III.</v>
          </cell>
          <cell r="D1634" t="str">
            <v>m</v>
          </cell>
          <cell r="F1634">
            <v>348432</v>
          </cell>
          <cell r="G1634">
            <v>333294</v>
          </cell>
          <cell r="H1634">
            <v>4171868</v>
          </cell>
        </row>
        <row r="1635">
          <cell r="B1635" t="str">
            <v>AC.32534</v>
          </cell>
          <cell r="C1635" t="str">
            <v>Khoan vaøo ñaù döôùi nöôùc baèng maùy khoan QJ250(hoaëc töông töï), ñöôøng kính oã khoan 2000mm, ñaù caáp IV.</v>
          </cell>
          <cell r="D1635" t="str">
            <v>m</v>
          </cell>
          <cell r="F1635">
            <v>326298</v>
          </cell>
          <cell r="G1635">
            <v>274628</v>
          </cell>
          <cell r="H1635">
            <v>3258833</v>
          </cell>
        </row>
        <row r="1636">
          <cell r="B1636" t="str">
            <v>AC.32611</v>
          </cell>
          <cell r="C1636" t="str">
            <v>Khoan taïo loã coïc khoan nhoài vaøo ñaù vò trí coù hang ñoäng Caster, ñaù moà coâi baèng maùy khoan ñaù momen xoay &gt;200KNm (hoaëc töông töï), khoan treân caïn, ñöôøng kính loã khoan 800mm</v>
          </cell>
          <cell r="D1636" t="str">
            <v>m</v>
          </cell>
          <cell r="F1636">
            <v>463692</v>
          </cell>
          <cell r="G1636">
            <v>137654</v>
          </cell>
          <cell r="H1636">
            <v>3125597</v>
          </cell>
        </row>
        <row r="1637">
          <cell r="B1637" t="str">
            <v>AC.32612</v>
          </cell>
          <cell r="C1637" t="str">
            <v>Khoan taïo loã coïc khoan nhoài vaøo ñaù vò trí coù hang ñoäng Caster, ñaù moà coâi baèng maùy khoan ñaù momen xoay &gt;200KNm (hoaëc töông töï), khoan treân caïn, ñöôøng kính loã khoan 1000mm</v>
          </cell>
          <cell r="D1637" t="str">
            <v>m</v>
          </cell>
          <cell r="F1637">
            <v>533664</v>
          </cell>
          <cell r="G1637">
            <v>158315</v>
          </cell>
          <cell r="H1637">
            <v>3604005</v>
          </cell>
        </row>
        <row r="1638">
          <cell r="B1638" t="str">
            <v>AC.32613</v>
          </cell>
          <cell r="C1638" t="str">
            <v>Khoan taïo loã coïc khoan nhoài vaøo ñaù vò trí coù hang ñoäng Caster, ñaù moà coâi baèng maùy khoan ñaù momen xoay &gt;200KNm (hoaëc töông töï), khoan treân caïn, ñöôøng kính loã khoan 1200mm</v>
          </cell>
          <cell r="D1638" t="str">
            <v>m</v>
          </cell>
          <cell r="F1638">
            <v>614264</v>
          </cell>
          <cell r="G1638">
            <v>182079</v>
          </cell>
          <cell r="H1638">
            <v>4238695</v>
          </cell>
        </row>
        <row r="1639">
          <cell r="B1639" t="str">
            <v>AC.32614</v>
          </cell>
          <cell r="C1639" t="str">
            <v>Khoan taïo loã coïc khoan nhoài vaøo ñaù vò trí coù hang ñoäng Caster, ñaù moà coâi baèng maùy khoan ñaù momen xoay &gt;200KNm (hoaëc töông töï), khoan treân caïn, ñöôøng kính loã kh 1500mm</v>
          </cell>
          <cell r="D1639" t="str">
            <v>m</v>
          </cell>
          <cell r="F1639">
            <v>930648</v>
          </cell>
          <cell r="G1639">
            <v>227567</v>
          </cell>
          <cell r="H1639">
            <v>5177435</v>
          </cell>
        </row>
        <row r="1640">
          <cell r="B1640" t="str">
            <v>AC.32615</v>
          </cell>
          <cell r="C1640" t="str">
            <v>Khoan taïo loã coïc khoan nhoài vaøo ñaù vò trí coù hang ñoäng Caster, ñaù moà coâi baèng maùy khoan ñaù momen xoay &gt;200KNm (hoaëc töông töï), khoan treân caïn, ñöôøng kính loã khoan 2000mm</v>
          </cell>
          <cell r="D1640" t="str">
            <v>m</v>
          </cell>
          <cell r="F1640">
            <v>1072714</v>
          </cell>
          <cell r="G1640">
            <v>318627</v>
          </cell>
          <cell r="H1640">
            <v>7018487</v>
          </cell>
        </row>
        <row r="1641">
          <cell r="B1641" t="str">
            <v>AC.32621</v>
          </cell>
          <cell r="C1641" t="str">
            <v>Khoan taïo loã coïc khoan nhoài vaøo ñaù vò trí coù hang ñoäng Caster, ñaù moà coâi baèng maùy khoan ñaù momen xoay &gt;200KNm (hoaëc töông töï), khoan döôùi nöôùc, ñöôøng kính loã khoan 800mm</v>
          </cell>
          <cell r="D1641" t="str">
            <v>m</v>
          </cell>
          <cell r="F1641">
            <v>463692</v>
          </cell>
          <cell r="G1641">
            <v>165202</v>
          </cell>
          <cell r="H1641">
            <v>4514846</v>
          </cell>
        </row>
        <row r="1642">
          <cell r="B1642" t="str">
            <v>AC.32622</v>
          </cell>
          <cell r="C1642" t="str">
            <v>Khoan taïo loã coïc khoan nhoài vaøo ñaù vò trí coù hang ñoäng Caster, ñaù moà coâi baèng maùy khoan ñaù momen xoay &gt;200KNm (hoaëc töông töï), khoan döôùi nöôùc, ñöôøng kính loã khoan 1000mm</v>
          </cell>
          <cell r="D1642" t="str">
            <v>m</v>
          </cell>
          <cell r="F1642">
            <v>533664</v>
          </cell>
          <cell r="G1642">
            <v>189986</v>
          </cell>
          <cell r="H1642">
            <v>5191916</v>
          </cell>
        </row>
        <row r="1643">
          <cell r="B1643" t="str">
            <v>AC.32623</v>
          </cell>
          <cell r="C1643" t="str">
            <v>Khoan taïo loã coïc khoan nhoài vaøo ñaù vò trí coù hang ñoäng Caster, ñaù moà coâi baèng maùy khoan ñaù momen xoay &gt;200KNm (hoaëc töông töï), khoan döôùi nöôùc, ñöôøng kính loã khoan 1200mm</v>
          </cell>
          <cell r="D1643" t="str">
            <v>m</v>
          </cell>
          <cell r="F1643">
            <v>614264</v>
          </cell>
          <cell r="G1643">
            <v>218469</v>
          </cell>
          <cell r="H1643">
            <v>6184764</v>
          </cell>
        </row>
        <row r="1644">
          <cell r="B1644" t="str">
            <v>AC.32624</v>
          </cell>
          <cell r="C1644" t="str">
            <v>Khoan taïo loã coïc khoan nhoài vaøo ñaù vò trí coù hang ñoäng Caster, ñaù moà coâi baèng maùy khoan ñaù momen xoay &gt;200KNm (hoaëc töông töï), khoan döôùi nöôùc, ñöôøng kính loã khoan 1500mm</v>
          </cell>
          <cell r="D1644" t="str">
            <v>m</v>
          </cell>
          <cell r="F1644">
            <v>930648</v>
          </cell>
          <cell r="G1644">
            <v>273097</v>
          </cell>
          <cell r="H1644">
            <v>7468174</v>
          </cell>
        </row>
        <row r="1645">
          <cell r="B1645" t="str">
            <v>AC.32625</v>
          </cell>
          <cell r="C1645" t="str">
            <v>Khoan taïo loã coïc khoan nhoài vaøo ñaù vò trí coù hang ñoäng Caster, ñaù moà coâi baèng maùy khoan ñaù momen xoay &gt;200KNm (hoaëc töông töï), khoan döôùi nöôùc, ñöôøng kính loã khoan 2000mm</v>
          </cell>
          <cell r="D1645" t="str">
            <v>m</v>
          </cell>
          <cell r="F1645">
            <v>1072714</v>
          </cell>
          <cell r="G1645">
            <v>382353</v>
          </cell>
          <cell r="H1645">
            <v>10003857</v>
          </cell>
        </row>
        <row r="1646">
          <cell r="B1646" t="str">
            <v>AC.32711</v>
          </cell>
          <cell r="C1646" t="str">
            <v>Khoan taïo loã coïc khoan nhoài vaøo cuoäi, soûi, saïn baèng maùy khoan ñaù momen xoay &gt;200KNm (hoaëc töông töï), khoan treân caïn, ñöôøng kính loã khoan 1500mm.</v>
          </cell>
          <cell r="D1646" t="str">
            <v>m</v>
          </cell>
          <cell r="F1646">
            <v>842112</v>
          </cell>
          <cell r="G1646">
            <v>218989</v>
          </cell>
          <cell r="H1646">
            <v>4465139</v>
          </cell>
        </row>
        <row r="1647">
          <cell r="B1647" t="str">
            <v>AC.32712</v>
          </cell>
          <cell r="C1647" t="str">
            <v>Khoan taïo loã coïc khoan nhoài vaøo cuoäi, soûi, saïn baèng maùy khoan ñaù momen xoay &gt;200KNm (hoaëc töông töï), khoan treân caïn, ñöôøng kính loã khoan 2000mm.</v>
          </cell>
          <cell r="D1647" t="str">
            <v>m</v>
          </cell>
          <cell r="F1647">
            <v>948090</v>
          </cell>
          <cell r="G1647">
            <v>297364</v>
          </cell>
          <cell r="H1647">
            <v>4784078</v>
          </cell>
        </row>
        <row r="1648">
          <cell r="B1648" t="str">
            <v>AC.32721</v>
          </cell>
          <cell r="C1648" t="str">
            <v>Khoan taïo loã coïc khoan nhoài vaøo cuoäi, soûi, saïn baèng maùy khoan ñaù momen xoay &gt;200KNm (hoaëc töông töï), khoan döôùi nöôùc, ñöôøng kính loã khoan 1500mm.</v>
          </cell>
          <cell r="D1648" t="str">
            <v>m</v>
          </cell>
          <cell r="F1648">
            <v>635562</v>
          </cell>
          <cell r="G1648">
            <v>273852</v>
          </cell>
          <cell r="H1648">
            <v>6701425</v>
          </cell>
        </row>
        <row r="1649">
          <cell r="B1649" t="str">
            <v>AC.32722</v>
          </cell>
          <cell r="C1649" t="str">
            <v>Khoan taïo loã coïc khoan nhoài vaøo cuoäi, soûi, saïn baèng maùy khoan ñaù momen xoay &gt;200KNm (hoaëc töông töï), khoan döôùi nöôùc, ñöôøng kính loã khoan 2000mm.</v>
          </cell>
          <cell r="D1649" t="str">
            <v>m</v>
          </cell>
          <cell r="F1649">
            <v>948090</v>
          </cell>
          <cell r="G1649">
            <v>371590</v>
          </cell>
          <cell r="H1649">
            <v>8515713</v>
          </cell>
        </row>
        <row r="1650">
          <cell r="B1650" t="str">
            <v>AC.32810</v>
          </cell>
          <cell r="C1650" t="str">
            <v>Bôm dung dòch bentonit choáng suït thaønh loã khoan, thaønh coïc Barrette treân caïn.</v>
          </cell>
          <cell r="D1650" t="str">
            <v>m³ dung dòch</v>
          </cell>
          <cell r="F1650">
            <v>65109</v>
          </cell>
          <cell r="G1650">
            <v>24657</v>
          </cell>
          <cell r="H1650">
            <v>55334</v>
          </cell>
        </row>
        <row r="1651">
          <cell r="B1651" t="str">
            <v>AC.32820</v>
          </cell>
          <cell r="C1651" t="str">
            <v>Bôm dung dòch bentonit choáng suït thaønh loã khoan, thaønh coïc Barrette döôùi nöôùc.</v>
          </cell>
          <cell r="D1651" t="str">
            <v>m³ dung dòch</v>
          </cell>
          <cell r="F1651">
            <v>65109</v>
          </cell>
          <cell r="G1651">
            <v>27208</v>
          </cell>
          <cell r="H1651">
            <v>130022</v>
          </cell>
        </row>
        <row r="1652">
          <cell r="B1652" t="str">
            <v>AC.33111</v>
          </cell>
          <cell r="C1652" t="str">
            <v>Khoan vaøo ñaát treân caïn, ñöôøng kính loã khoan 600mm.</v>
          </cell>
          <cell r="D1652" t="str">
            <v>m</v>
          </cell>
          <cell r="F1652">
            <v>7140</v>
          </cell>
          <cell r="G1652">
            <v>166893</v>
          </cell>
          <cell r="H1652">
            <v>492108</v>
          </cell>
        </row>
        <row r="1653">
          <cell r="B1653" t="str">
            <v>AC.33112</v>
          </cell>
          <cell r="C1653" t="str">
            <v>Khoan vaøo ñaát treân caïn, ñöôøng kính loã khoan 800mm.</v>
          </cell>
          <cell r="D1653" t="str">
            <v>m</v>
          </cell>
          <cell r="F1653">
            <v>8670</v>
          </cell>
          <cell r="G1653">
            <v>220833</v>
          </cell>
          <cell r="H1653">
            <v>593939</v>
          </cell>
        </row>
        <row r="1654">
          <cell r="B1654" t="str">
            <v>AC.33113</v>
          </cell>
          <cell r="C1654" t="str">
            <v>Khoan vaøo ñaát treân caïn, ñöôøng kính loã khoan 1000mm.</v>
          </cell>
          <cell r="D1654" t="str">
            <v>m</v>
          </cell>
          <cell r="F1654">
            <v>10200</v>
          </cell>
          <cell r="G1654">
            <v>275696</v>
          </cell>
          <cell r="H1654">
            <v>695771</v>
          </cell>
        </row>
        <row r="1655">
          <cell r="B1655" t="str">
            <v>AC.33211</v>
          </cell>
          <cell r="C1655" t="str">
            <v>Khoan vaøo ñaát döôùi nöôùc, ñöôøng kính loã khoan 600mm.</v>
          </cell>
          <cell r="D1655" t="str">
            <v>m</v>
          </cell>
          <cell r="F1655">
            <v>6732</v>
          </cell>
          <cell r="G1655">
            <v>208386</v>
          </cell>
          <cell r="H1655">
            <v>1637853</v>
          </cell>
        </row>
        <row r="1656">
          <cell r="B1656" t="str">
            <v>AC.33212</v>
          </cell>
          <cell r="C1656" t="str">
            <v>Khoan vaøo ñaát döôùi nöôùc, ñöôøng kính loã khoan 800mm.</v>
          </cell>
          <cell r="D1656" t="str">
            <v>m</v>
          </cell>
          <cell r="F1656">
            <v>8058</v>
          </cell>
          <cell r="G1656">
            <v>275696</v>
          </cell>
          <cell r="H1656">
            <v>2023288</v>
          </cell>
        </row>
        <row r="1657">
          <cell r="B1657" t="str">
            <v>AC.33213</v>
          </cell>
          <cell r="C1657" t="str">
            <v>Khoan vaøo ñaát döôùi nöôùc, ñöôøng kính loã khoan 1000mm.</v>
          </cell>
          <cell r="D1657" t="str">
            <v>m</v>
          </cell>
          <cell r="F1657">
            <v>9384</v>
          </cell>
          <cell r="G1657">
            <v>344389</v>
          </cell>
          <cell r="H1657">
            <v>2450037</v>
          </cell>
        </row>
        <row r="1658">
          <cell r="B1658" t="str">
            <v>AC.33311</v>
          </cell>
          <cell r="C1658" t="str">
            <v>Khoan vaøo ñaù treân caïn, ñöôøng kính loã khoan 600mm, ñaù caáp I.</v>
          </cell>
          <cell r="D1658" t="str">
            <v>m</v>
          </cell>
          <cell r="F1658">
            <v>135864</v>
          </cell>
          <cell r="G1658">
            <v>591040</v>
          </cell>
          <cell r="H1658">
            <v>991514</v>
          </cell>
        </row>
        <row r="1659">
          <cell r="B1659" t="str">
            <v>AC.33312</v>
          </cell>
          <cell r="C1659" t="str">
            <v>Khoan vaøo ñaù treân caïn, ñöôøng kính loã khoan 800mm, ñaù caáp I.</v>
          </cell>
          <cell r="D1659" t="str">
            <v>m</v>
          </cell>
          <cell r="F1659">
            <v>155754</v>
          </cell>
          <cell r="G1659">
            <v>787900</v>
          </cell>
          <cell r="H1659">
            <v>1339884</v>
          </cell>
        </row>
        <row r="1660">
          <cell r="B1660" t="str">
            <v>AC.33313</v>
          </cell>
          <cell r="C1660" t="str">
            <v>Khoan vaøo ñaù treân caïn, ñöôøng kính loã khoan 1000mm, ñaù caáp I.</v>
          </cell>
          <cell r="D1660" t="str">
            <v>m</v>
          </cell>
          <cell r="F1660">
            <v>177684</v>
          </cell>
          <cell r="G1660">
            <v>984760</v>
          </cell>
          <cell r="H1660">
            <v>1672175</v>
          </cell>
        </row>
        <row r="1661">
          <cell r="B1661" t="str">
            <v>AC.33321</v>
          </cell>
          <cell r="C1661" t="str">
            <v>Khoan vaøo ñaù treân caïn, ñöôøng kính loã khoan 600mm, ñaù caáp II.</v>
          </cell>
          <cell r="D1661" t="str">
            <v>m</v>
          </cell>
          <cell r="F1661">
            <v>129132</v>
          </cell>
          <cell r="G1661">
            <v>561074</v>
          </cell>
          <cell r="H1661">
            <v>937919</v>
          </cell>
        </row>
        <row r="1662">
          <cell r="B1662" t="str">
            <v>AC.33322</v>
          </cell>
          <cell r="C1662" t="str">
            <v>Khoan vaøo ñaù treân caïn, ñöôøng kính loã khoan 800mm, ñaù caáp II.</v>
          </cell>
          <cell r="D1662" t="str">
            <v>m</v>
          </cell>
          <cell r="F1662">
            <v>155142</v>
          </cell>
          <cell r="G1662">
            <v>749635</v>
          </cell>
          <cell r="H1662">
            <v>1248772</v>
          </cell>
        </row>
        <row r="1663">
          <cell r="B1663" t="str">
            <v>AC.33323</v>
          </cell>
          <cell r="C1663" t="str">
            <v>Khoan vaøo ñaù treân caïn, ñöôøng kính loã khoan 1000mm, ñaù caáp II.</v>
          </cell>
          <cell r="D1663" t="str">
            <v>m</v>
          </cell>
          <cell r="F1663">
            <v>172992</v>
          </cell>
          <cell r="G1663">
            <v>936813</v>
          </cell>
          <cell r="H1663">
            <v>1564985</v>
          </cell>
        </row>
        <row r="1664">
          <cell r="B1664" t="str">
            <v>AC.33331</v>
          </cell>
          <cell r="C1664" t="str">
            <v>Khoan vaøo ñaù treân caïn, ñöôøng kính loã khoan 600mm, ñaù caáp III.</v>
          </cell>
          <cell r="D1664" t="str">
            <v>m</v>
          </cell>
          <cell r="F1664">
            <v>126786</v>
          </cell>
          <cell r="G1664">
            <v>533412</v>
          </cell>
          <cell r="H1664">
            <v>889683</v>
          </cell>
        </row>
        <row r="1665">
          <cell r="B1665" t="str">
            <v>AC.33332</v>
          </cell>
          <cell r="C1665" t="str">
            <v>Khoan vaøo ñaù treân caïn, ñöôøng kính loã khoan 800mm, ñaù caáp III.</v>
          </cell>
          <cell r="D1665" t="str">
            <v>m</v>
          </cell>
          <cell r="F1665">
            <v>146676</v>
          </cell>
          <cell r="G1665">
            <v>710908</v>
          </cell>
          <cell r="H1665">
            <v>1184457</v>
          </cell>
        </row>
        <row r="1666">
          <cell r="B1666" t="str">
            <v>AC.33333</v>
          </cell>
          <cell r="C1666" t="str">
            <v>Khoan vaøo ñaù treân caïn, ñöôøng kính loã khoan 1000mm, ñaù caáp III.</v>
          </cell>
          <cell r="D1666" t="str">
            <v>m</v>
          </cell>
          <cell r="F1666">
            <v>168606</v>
          </cell>
          <cell r="G1666">
            <v>888405</v>
          </cell>
          <cell r="H1666">
            <v>1479232</v>
          </cell>
        </row>
        <row r="1667">
          <cell r="B1667" t="str">
            <v>AC.33341</v>
          </cell>
          <cell r="C1667" t="str">
            <v>Khoan vaøo ñaù treân caïn, ñöôøng kính loã khoan 600mm, ñaù caáp IV.</v>
          </cell>
          <cell r="D1667" t="str">
            <v>m</v>
          </cell>
          <cell r="F1667">
            <v>122094</v>
          </cell>
          <cell r="G1667">
            <v>506672</v>
          </cell>
          <cell r="H1667">
            <v>841447</v>
          </cell>
        </row>
        <row r="1668">
          <cell r="B1668" t="str">
            <v>AC.33342</v>
          </cell>
          <cell r="C1668" t="str">
            <v>Khoan vaøo ñaù treân caïn, ñöôøng kính loã khoan 800mm, ñaù caáp IV.</v>
          </cell>
          <cell r="D1668" t="str">
            <v>m</v>
          </cell>
          <cell r="F1668">
            <v>141984</v>
          </cell>
          <cell r="G1668">
            <v>669877</v>
          </cell>
          <cell r="H1668">
            <v>1120143</v>
          </cell>
        </row>
        <row r="1669">
          <cell r="B1669" t="str">
            <v>AC.33343</v>
          </cell>
          <cell r="C1669" t="str">
            <v>Khoan vaøo ñaù treân caïn, ñöôøng kính loã khoan 1000mm, ñaù caáp IV.</v>
          </cell>
          <cell r="D1669" t="str">
            <v>m</v>
          </cell>
          <cell r="F1669">
            <v>163914</v>
          </cell>
          <cell r="G1669">
            <v>837230</v>
          </cell>
          <cell r="H1669">
            <v>1398839</v>
          </cell>
        </row>
        <row r="1670">
          <cell r="B1670" t="str">
            <v>AC.33411</v>
          </cell>
          <cell r="C1670" t="str">
            <v>Khoan vaøo ñaù döôùi nöôùc, ñöôøng kính loã khoan 600mm, ñaù caáp I.</v>
          </cell>
          <cell r="D1670" t="str">
            <v>m</v>
          </cell>
          <cell r="F1670">
            <v>135864</v>
          </cell>
          <cell r="G1670">
            <v>679558</v>
          </cell>
          <cell r="H1670">
            <v>4282663</v>
          </cell>
        </row>
        <row r="1671">
          <cell r="B1671" t="str">
            <v>AC.33412</v>
          </cell>
          <cell r="C1671" t="str">
            <v>Khoan vaøo ñaù döôùi nöôùc, ñöôøng kính loã khoan 800mm, ñaù caáp I.</v>
          </cell>
          <cell r="D1671" t="str">
            <v>m</v>
          </cell>
          <cell r="F1671">
            <v>155754</v>
          </cell>
          <cell r="G1671">
            <v>903619</v>
          </cell>
          <cell r="H1671">
            <v>5674639</v>
          </cell>
        </row>
        <row r="1672">
          <cell r="B1672" t="str">
            <v>AC.33413</v>
          </cell>
          <cell r="C1672" t="str">
            <v>Khoan vaøo ñaù döôùi nöôùc, ñöôøng kính loã khoan 1000mm, ñaù caáp I.</v>
          </cell>
          <cell r="D1672" t="str">
            <v>m</v>
          </cell>
          <cell r="F1672">
            <v>177684</v>
          </cell>
          <cell r="G1672">
            <v>1129524</v>
          </cell>
          <cell r="H1672">
            <v>7066615</v>
          </cell>
        </row>
        <row r="1673">
          <cell r="B1673" t="str">
            <v>AC.33421</v>
          </cell>
          <cell r="C1673" t="str">
            <v>Khoan vaøo ñaù döôùi nöôùc, ñöôøng kính loã khoan 600mm, ñaù caáp II.</v>
          </cell>
          <cell r="D1673" t="str">
            <v>m</v>
          </cell>
          <cell r="F1673">
            <v>129132</v>
          </cell>
          <cell r="G1673">
            <v>645442</v>
          </cell>
          <cell r="H1673">
            <v>4093759</v>
          </cell>
        </row>
        <row r="1674">
          <cell r="B1674" t="str">
            <v>AC.33422</v>
          </cell>
          <cell r="C1674" t="str">
            <v>Khoan vaøo ñaù döôùi nöôùc, ñöôøng kính loã khoan 800mm, ñaù caáp II.</v>
          </cell>
          <cell r="D1674" t="str">
            <v>m</v>
          </cell>
          <cell r="F1674">
            <v>151062</v>
          </cell>
          <cell r="G1674">
            <v>858438</v>
          </cell>
          <cell r="H1674">
            <v>5431833</v>
          </cell>
        </row>
        <row r="1675">
          <cell r="B1675" t="str">
            <v>AC.33423</v>
          </cell>
          <cell r="C1675" t="str">
            <v>Khoan vaøo ñaù döôùi nöôùc, ñöôøng kính loã khoan 1000mm, ñaù caáp II.</v>
          </cell>
          <cell r="D1675" t="str">
            <v>m</v>
          </cell>
          <cell r="F1675">
            <v>172992</v>
          </cell>
          <cell r="G1675">
            <v>1072817</v>
          </cell>
          <cell r="H1675">
            <v>6769907</v>
          </cell>
        </row>
        <row r="1676">
          <cell r="B1676" t="str">
            <v>AC.33431</v>
          </cell>
          <cell r="C1676" t="str">
            <v>Khoan vaøo ñaù döôùi nöôùc, ñöôøng kính loã khoan 600mm, ñaù caáp III.</v>
          </cell>
          <cell r="D1676" t="str">
            <v>m</v>
          </cell>
          <cell r="F1676">
            <v>126786</v>
          </cell>
          <cell r="G1676">
            <v>613170</v>
          </cell>
          <cell r="H1676">
            <v>3869266</v>
          </cell>
        </row>
        <row r="1677">
          <cell r="B1677" t="str">
            <v>AC.33432</v>
          </cell>
          <cell r="C1677" t="str">
            <v>Khoan vaøo ñaù döôùi nöôùc, ñöôøng kính loã khoan 800mm, ñaù caáp III.</v>
          </cell>
          <cell r="D1677" t="str">
            <v>m</v>
          </cell>
          <cell r="F1677">
            <v>146676</v>
          </cell>
          <cell r="G1677">
            <v>815101</v>
          </cell>
          <cell r="H1677">
            <v>5122044</v>
          </cell>
        </row>
        <row r="1678">
          <cell r="B1678" t="str">
            <v>AC.33433</v>
          </cell>
          <cell r="C1678" t="str">
            <v>Khoan vaøo ñaù döôùi nöôùc, ñöôøng kính loã khoan 1000mm, ñaù caáp III.</v>
          </cell>
          <cell r="D1678" t="str">
            <v>m</v>
          </cell>
          <cell r="F1678">
            <v>168606</v>
          </cell>
          <cell r="G1678">
            <v>1018876</v>
          </cell>
          <cell r="H1678">
            <v>6389738</v>
          </cell>
        </row>
        <row r="1679">
          <cell r="B1679" t="str">
            <v>AC.33441</v>
          </cell>
          <cell r="C1679" t="str">
            <v>Khoan vaøo ñaù döôùi nöôùc, ñöôøng kính loã khoan 600mm, ñaù caáp IV.</v>
          </cell>
          <cell r="D1679" t="str">
            <v>m</v>
          </cell>
          <cell r="F1679">
            <v>122094</v>
          </cell>
          <cell r="G1679">
            <v>582281</v>
          </cell>
          <cell r="H1679">
            <v>3659688</v>
          </cell>
        </row>
        <row r="1680">
          <cell r="B1680" t="str">
            <v>AC.33442</v>
          </cell>
          <cell r="C1680" t="str">
            <v>Khoan vaøo ñaù döôùi nöôùc, ñöôøng kính loã khoan 800mm, ñaù caáp IV.</v>
          </cell>
          <cell r="D1680" t="str">
            <v>m</v>
          </cell>
          <cell r="F1680">
            <v>141984</v>
          </cell>
          <cell r="G1680">
            <v>774069</v>
          </cell>
          <cell r="H1680">
            <v>4842087</v>
          </cell>
        </row>
        <row r="1681">
          <cell r="B1681" t="str">
            <v>AC.33443</v>
          </cell>
          <cell r="C1681" t="str">
            <v>Khoan vaøo ñaù döôùi nöôùc, ñöôøng kính loã khoan 1000mm, ñaù caáp IV.</v>
          </cell>
          <cell r="D1681" t="str">
            <v>m</v>
          </cell>
          <cell r="F1681">
            <v>163914</v>
          </cell>
          <cell r="G1681">
            <v>967241</v>
          </cell>
          <cell r="H1681">
            <v>6024485</v>
          </cell>
        </row>
        <row r="1682">
          <cell r="B1682" t="str">
            <v>AC.34111</v>
          </cell>
          <cell r="C1682" t="str">
            <v>Khoan vaøo ñaát treân caïn, ñöôøng kính loã khoan 600mm.</v>
          </cell>
          <cell r="D1682" t="str">
            <v>m</v>
          </cell>
          <cell r="F1682">
            <v>205769</v>
          </cell>
          <cell r="G1682">
            <v>129088</v>
          </cell>
          <cell r="H1682">
            <v>418272</v>
          </cell>
        </row>
        <row r="1683">
          <cell r="B1683" t="str">
            <v>AC.34112</v>
          </cell>
          <cell r="C1683" t="str">
            <v>Khoan vaøo ñaát treân caïn, ñöôøng kính loã khoan 800mm.</v>
          </cell>
          <cell r="D1683" t="str">
            <v>m</v>
          </cell>
          <cell r="F1683">
            <v>257024</v>
          </cell>
          <cell r="G1683">
            <v>171964</v>
          </cell>
          <cell r="H1683">
            <v>511221</v>
          </cell>
        </row>
        <row r="1684">
          <cell r="B1684" t="str">
            <v>AC.34113</v>
          </cell>
          <cell r="C1684" t="str">
            <v>Khoan vaøo ñaát treân caïn, ñöôøng kính loã khoan 1000mm.</v>
          </cell>
          <cell r="D1684" t="str">
            <v>m</v>
          </cell>
          <cell r="F1684">
            <v>321038</v>
          </cell>
          <cell r="G1684">
            <v>214840</v>
          </cell>
          <cell r="H1684">
            <v>604170</v>
          </cell>
        </row>
        <row r="1685">
          <cell r="B1685" t="str">
            <v>AC.34221</v>
          </cell>
          <cell r="C1685" t="str">
            <v>Khoan vaøo ñaát döôùi nöôùc, ñöôøng kính loã khoan 600mm.</v>
          </cell>
          <cell r="D1685" t="str">
            <v>m</v>
          </cell>
          <cell r="F1685">
            <v>206624</v>
          </cell>
          <cell r="G1685">
            <v>165971</v>
          </cell>
          <cell r="H1685">
            <v>723639</v>
          </cell>
        </row>
        <row r="1686">
          <cell r="B1686" t="str">
            <v>AC.34222</v>
          </cell>
          <cell r="C1686" t="str">
            <v>Khoan vaøo ñaát döôùi nöôùc, ñöôøng kính loã khoan 800mm.</v>
          </cell>
          <cell r="D1686" t="str">
            <v>m</v>
          </cell>
          <cell r="F1686">
            <v>258038</v>
          </cell>
          <cell r="G1686">
            <v>220372</v>
          </cell>
          <cell r="H1686">
            <v>930789</v>
          </cell>
        </row>
        <row r="1687">
          <cell r="B1687" t="str">
            <v>AC.34223</v>
          </cell>
          <cell r="C1687" t="str">
            <v>Khoan vaøo ñaát döôùi nöôùc, ñöôøng kính loã khoan 1000mm.</v>
          </cell>
          <cell r="D1687" t="str">
            <v>m</v>
          </cell>
          <cell r="F1687">
            <v>322245</v>
          </cell>
          <cell r="G1687">
            <v>275235</v>
          </cell>
          <cell r="H1687">
            <v>1117093</v>
          </cell>
        </row>
        <row r="1688">
          <cell r="B1688" t="str">
            <v>AC.34311</v>
          </cell>
          <cell r="C1688" t="str">
            <v>Khoan vaøo ñaù caáp I treân caïn, ñöôøng kính loã khoan 600mm.</v>
          </cell>
          <cell r="D1688" t="str">
            <v>m</v>
          </cell>
          <cell r="F1688">
            <v>553534</v>
          </cell>
          <cell r="G1688">
            <v>622391</v>
          </cell>
          <cell r="H1688">
            <v>1766036</v>
          </cell>
        </row>
        <row r="1689">
          <cell r="B1689" t="str">
            <v>AC.34312</v>
          </cell>
          <cell r="C1689" t="str">
            <v>Khoan vaøo ñaù caáp I treân caïn, ñöôøng kính loã khoan 800mm.</v>
          </cell>
          <cell r="D1689" t="str">
            <v>m</v>
          </cell>
          <cell r="F1689">
            <v>641051</v>
          </cell>
          <cell r="G1689">
            <v>825244</v>
          </cell>
          <cell r="H1689">
            <v>2323732</v>
          </cell>
        </row>
        <row r="1690">
          <cell r="B1690" t="str">
            <v>AC.34313</v>
          </cell>
          <cell r="C1690" t="str">
            <v>Khoan vaøo ñaù caáp I treân caïn, ñöôøng kính loã khoan 1000mm.</v>
          </cell>
          <cell r="D1690" t="str">
            <v>m</v>
          </cell>
          <cell r="F1690">
            <v>784172</v>
          </cell>
          <cell r="G1690">
            <v>1032707</v>
          </cell>
          <cell r="H1690">
            <v>2881428</v>
          </cell>
        </row>
        <row r="1691">
          <cell r="B1691" t="str">
            <v>AC.34321</v>
          </cell>
          <cell r="C1691" t="str">
            <v>Khoan vaøo ñaù caáp II treân caïn, ñöôøng kính loã khoan 600mm.</v>
          </cell>
          <cell r="D1691" t="str">
            <v>m</v>
          </cell>
          <cell r="F1691">
            <v>461223</v>
          </cell>
          <cell r="G1691">
            <v>590118</v>
          </cell>
          <cell r="H1691">
            <v>1673087</v>
          </cell>
        </row>
        <row r="1692">
          <cell r="B1692" t="str">
            <v>AC.34322</v>
          </cell>
          <cell r="C1692" t="str">
            <v>Khoan vaøo ñaù caáp II treân caïn, ñöôøng kính loã khoan 800mm.</v>
          </cell>
          <cell r="D1692" t="str">
            <v>m</v>
          </cell>
          <cell r="F1692">
            <v>534172</v>
          </cell>
          <cell r="G1692">
            <v>788361</v>
          </cell>
          <cell r="H1692">
            <v>2207545</v>
          </cell>
        </row>
        <row r="1693">
          <cell r="B1693" t="str">
            <v>AC.34323</v>
          </cell>
          <cell r="C1693" t="str">
            <v>Khoan vaøo ñaù caáp II treân caïn, ñöôøng kính loã khoan 1000mm.</v>
          </cell>
          <cell r="D1693" t="str">
            <v>m</v>
          </cell>
          <cell r="F1693">
            <v>653457</v>
          </cell>
          <cell r="G1693">
            <v>985221</v>
          </cell>
          <cell r="H1693">
            <v>2788478</v>
          </cell>
        </row>
        <row r="1694">
          <cell r="B1694" t="str">
            <v>AC.34331</v>
          </cell>
          <cell r="C1694" t="str">
            <v>Khoan vaøo ñaù caáp III treân caïn, ñöôøng kính loã khoan 600mm.</v>
          </cell>
          <cell r="D1694" t="str">
            <v>m</v>
          </cell>
          <cell r="F1694">
            <v>384804</v>
          </cell>
          <cell r="G1694">
            <v>560612</v>
          </cell>
          <cell r="H1694">
            <v>1580138</v>
          </cell>
        </row>
        <row r="1695">
          <cell r="B1695" t="str">
            <v>AC.34332</v>
          </cell>
          <cell r="C1695" t="str">
            <v>Khoan vaøo ñaù caáp III treân caïn, ñöôøng kính loã khoan 800mm.</v>
          </cell>
          <cell r="D1695" t="str">
            <v>m</v>
          </cell>
          <cell r="F1695">
            <v>461223</v>
          </cell>
          <cell r="G1695">
            <v>747330</v>
          </cell>
          <cell r="H1695">
            <v>2114596</v>
          </cell>
        </row>
        <row r="1696">
          <cell r="B1696" t="str">
            <v>AC.34333</v>
          </cell>
          <cell r="C1696" t="str">
            <v>Khoan vaøo ñaù caáp III treân caïn, ñöôøng kính loã khoan 1000mm.</v>
          </cell>
          <cell r="D1696" t="str">
            <v>m</v>
          </cell>
          <cell r="F1696">
            <v>538141</v>
          </cell>
          <cell r="G1696">
            <v>934047</v>
          </cell>
          <cell r="H1696">
            <v>2625817</v>
          </cell>
        </row>
        <row r="1697">
          <cell r="B1697" t="str">
            <v>AC.34341</v>
          </cell>
          <cell r="C1697" t="str">
            <v>Khoan vaøo ñaù caáp IV treân caïn, ñöôøng kính loã khoan 600mm.</v>
          </cell>
          <cell r="D1697" t="str">
            <v>m</v>
          </cell>
          <cell r="F1697">
            <v>365521</v>
          </cell>
          <cell r="G1697">
            <v>532490</v>
          </cell>
          <cell r="H1697">
            <v>1510426</v>
          </cell>
        </row>
        <row r="1698">
          <cell r="B1698" t="str">
            <v>AC.34342</v>
          </cell>
          <cell r="C1698" t="str">
            <v>Khoan vaøo ñaù caáp IV treân caïn, ñöôøng kính loã khoan 800mm.</v>
          </cell>
          <cell r="D1698" t="str">
            <v>m</v>
          </cell>
          <cell r="F1698">
            <v>423040</v>
          </cell>
          <cell r="G1698">
            <v>709525</v>
          </cell>
          <cell r="H1698">
            <v>2021647</v>
          </cell>
        </row>
        <row r="1699">
          <cell r="B1699" t="str">
            <v>AC.34343</v>
          </cell>
          <cell r="C1699" t="str">
            <v>Khoan vaøo ñaù caáp IV treân caïn, ñöôøng kính loã khoan 1000mm.</v>
          </cell>
          <cell r="D1699" t="str">
            <v>m</v>
          </cell>
          <cell r="F1699">
            <v>499847</v>
          </cell>
          <cell r="G1699">
            <v>886561</v>
          </cell>
          <cell r="H1699">
            <v>2486393</v>
          </cell>
        </row>
        <row r="1700">
          <cell r="B1700" t="str">
            <v>AC.34411</v>
          </cell>
          <cell r="C1700" t="str">
            <v>Khoan vaøo ñaù caáp I döôùi nöôùc, ñöôøng kính loã khoan 600mm.</v>
          </cell>
          <cell r="D1700" t="str">
            <v>m</v>
          </cell>
          <cell r="F1700">
            <v>551156</v>
          </cell>
          <cell r="G1700">
            <v>707681</v>
          </cell>
          <cell r="H1700">
            <v>3676293</v>
          </cell>
        </row>
        <row r="1701">
          <cell r="B1701" t="str">
            <v>AC.34412</v>
          </cell>
          <cell r="C1701" t="str">
            <v>Khoan vaøo ñaù caáp I döôùi nöôùc, ñöôøng kính loã khoan 800mm.</v>
          </cell>
          <cell r="D1701" t="str">
            <v>m</v>
          </cell>
          <cell r="F1701">
            <v>645729</v>
          </cell>
          <cell r="G1701">
            <v>943267</v>
          </cell>
          <cell r="H1701">
            <v>4833458</v>
          </cell>
        </row>
        <row r="1702">
          <cell r="B1702" t="str">
            <v>AC.34413</v>
          </cell>
          <cell r="C1702" t="str">
            <v>Khoan vaøo ñaù caáp I döôùi nöôùc, ñöôøng kính loã khoan 1000mm.</v>
          </cell>
          <cell r="D1702" t="str">
            <v>m</v>
          </cell>
          <cell r="F1702">
            <v>786093</v>
          </cell>
          <cell r="G1702">
            <v>1178854</v>
          </cell>
          <cell r="H1702">
            <v>6072499</v>
          </cell>
        </row>
        <row r="1703">
          <cell r="B1703" t="str">
            <v>AC.34421</v>
          </cell>
          <cell r="C1703" t="str">
            <v>Khoan vaøo ñaù caáp II döôùi nöôùc, ñöôøng kính loã khoan 600mm.</v>
          </cell>
          <cell r="D1703" t="str">
            <v>m</v>
          </cell>
          <cell r="F1703">
            <v>459123</v>
          </cell>
          <cell r="G1703">
            <v>672182</v>
          </cell>
          <cell r="H1703">
            <v>3428266</v>
          </cell>
        </row>
        <row r="1704">
          <cell r="B1704" t="str">
            <v>AC.34422</v>
          </cell>
          <cell r="C1704" t="str">
            <v>Khoan vaøo ñaù caáp II döôùi nöôùc, ñöôøng kính loã khoan 800mm.</v>
          </cell>
          <cell r="D1704" t="str">
            <v>m</v>
          </cell>
          <cell r="F1704">
            <v>538025</v>
          </cell>
          <cell r="G1704">
            <v>849678</v>
          </cell>
          <cell r="H1704">
            <v>4577180</v>
          </cell>
        </row>
        <row r="1705">
          <cell r="B1705" t="str">
            <v>AC.34423</v>
          </cell>
          <cell r="C1705" t="str">
            <v>Khoan vaøo ñaù caáp II döôùi nöôùc, ñöôøng kính loã khoan 1000mm.</v>
          </cell>
          <cell r="D1705" t="str">
            <v>m</v>
          </cell>
          <cell r="F1705">
            <v>655048</v>
          </cell>
          <cell r="G1705">
            <v>1037318</v>
          </cell>
          <cell r="H1705">
            <v>5700459</v>
          </cell>
        </row>
        <row r="1706">
          <cell r="B1706" t="str">
            <v>AC.34431</v>
          </cell>
          <cell r="C1706" t="str">
            <v>Khoan vaøo ñaù caáp III döôùi nöôùc, ñöôøng kính loã khoan 600mm.</v>
          </cell>
          <cell r="D1706" t="str">
            <v>m</v>
          </cell>
          <cell r="F1706">
            <v>385791</v>
          </cell>
          <cell r="G1706">
            <v>638527</v>
          </cell>
          <cell r="H1706">
            <v>3238666</v>
          </cell>
        </row>
        <row r="1707">
          <cell r="B1707" t="str">
            <v>AC.34432</v>
          </cell>
          <cell r="C1707" t="str">
            <v>Khoan vaøo ñaù caáp III döôùi nöôùc, ñöôøng kính loã khoan 800mm.</v>
          </cell>
          <cell r="D1707" t="str">
            <v>m</v>
          </cell>
          <cell r="F1707">
            <v>464431</v>
          </cell>
          <cell r="G1707">
            <v>849217</v>
          </cell>
          <cell r="H1707">
            <v>4263567</v>
          </cell>
        </row>
        <row r="1708">
          <cell r="B1708" t="str">
            <v>AC.34433</v>
          </cell>
          <cell r="C1708" t="str">
            <v>Khoan vaøo ñaù caáp III döôùi nöôùc, ñöôøng kính loã khoan 1000mm.</v>
          </cell>
          <cell r="D1708" t="str">
            <v>m</v>
          </cell>
          <cell r="F1708">
            <v>539459</v>
          </cell>
          <cell r="G1708">
            <v>1060369</v>
          </cell>
          <cell r="H1708">
            <v>5295626</v>
          </cell>
        </row>
        <row r="1709">
          <cell r="B1709" t="str">
            <v>AC.34441</v>
          </cell>
          <cell r="C1709" t="str">
            <v>Khoan vaøo ñaù caáp IV döôùi nöôùc, ñöôøng kính loã khoan 600mm.</v>
          </cell>
          <cell r="D1709" t="str">
            <v>m</v>
          </cell>
          <cell r="F1709">
            <v>366455</v>
          </cell>
          <cell r="G1709">
            <v>606254</v>
          </cell>
          <cell r="H1709">
            <v>2990639</v>
          </cell>
        </row>
        <row r="1710">
          <cell r="B1710" t="str">
            <v>AC.34442</v>
          </cell>
          <cell r="C1710" t="str">
            <v>Khoan vaøo ñaù caáp IV döôùi nöôùc, ñöôøng kính loã khoan 800mm.</v>
          </cell>
          <cell r="D1710" t="str">
            <v>m</v>
          </cell>
          <cell r="F1710">
            <v>424358</v>
          </cell>
          <cell r="G1710">
            <v>805880</v>
          </cell>
          <cell r="H1710">
            <v>3957112</v>
          </cell>
        </row>
        <row r="1711">
          <cell r="B1711" t="str">
            <v>AC.34443</v>
          </cell>
          <cell r="C1711" t="str">
            <v>Khoan vaøo ñaù caáp IV döôùi nöôùc, ñöôøng kính loã khoan 1000mm.</v>
          </cell>
          <cell r="D1711" t="str">
            <v>m</v>
          </cell>
          <cell r="F1711">
            <v>501055</v>
          </cell>
          <cell r="G1711">
            <v>1007351</v>
          </cell>
          <cell r="H1711">
            <v>4949220</v>
          </cell>
        </row>
        <row r="1712">
          <cell r="B1712" t="str">
            <v>AC.34511</v>
          </cell>
          <cell r="C1712" t="str">
            <v>Laép ñaët oáng vaùch coïc khoan nhoài treân maët nöôùc, ñöôøng kính coïc &lt;=800mm.</v>
          </cell>
          <cell r="D1712" t="str">
            <v>m</v>
          </cell>
          <cell r="F1712">
            <v>40459</v>
          </cell>
          <cell r="G1712">
            <v>172174</v>
          </cell>
          <cell r="H1712">
            <v>501350</v>
          </cell>
        </row>
        <row r="1713">
          <cell r="B1713" t="str">
            <v>AC.34512</v>
          </cell>
          <cell r="C1713" t="str">
            <v>Laép ñaët oáng vaùch coïc khoan nhoài treân maët nöôùc, ñöôøng kính coïc &gt;800 ñeán &lt;=1000mm.</v>
          </cell>
          <cell r="D1713" t="str">
            <v>m</v>
          </cell>
          <cell r="F1713">
            <v>44449</v>
          </cell>
          <cell r="G1713">
            <v>202782</v>
          </cell>
          <cell r="H1713">
            <v>521660</v>
          </cell>
        </row>
        <row r="1714">
          <cell r="B1714" t="str">
            <v>AC.34513</v>
          </cell>
          <cell r="C1714" t="str">
            <v>Laép ñaët oáng vaùch coïc khoan nhoài treân maët nöôùc, ñöôøng kính coïc &gt;1000 ñeán &lt;=1300mm.</v>
          </cell>
          <cell r="D1714" t="str">
            <v>m</v>
          </cell>
          <cell r="F1714">
            <v>47065</v>
          </cell>
          <cell r="G1714">
            <v>263574</v>
          </cell>
          <cell r="H1714">
            <v>543037</v>
          </cell>
        </row>
        <row r="1715">
          <cell r="B1715" t="str">
            <v>AC.34514</v>
          </cell>
          <cell r="C1715" t="str">
            <v>Laép ñaët oáng vaùch coïc khoan nhoài treân maët nöôùc, ñöôøng kính coïc &gt;1300 ñeán &lt; 1500mm.</v>
          </cell>
          <cell r="D1715" t="str">
            <v>m</v>
          </cell>
          <cell r="F1715">
            <v>49832</v>
          </cell>
          <cell r="G1715">
            <v>313739</v>
          </cell>
          <cell r="H1715">
            <v>575820</v>
          </cell>
        </row>
        <row r="1716">
          <cell r="B1716" t="str">
            <v>AC.34515</v>
          </cell>
          <cell r="C1716" t="str">
            <v>Laép ñaët oáng vaùch coïc khoan nhoài treân maët nöôùc, ñöôøng kính coïc &gt;1500 ñeán &lt;=2000mm.</v>
          </cell>
          <cell r="D1716" t="str">
            <v>m</v>
          </cell>
          <cell r="F1716">
            <v>57253</v>
          </cell>
          <cell r="G1716">
            <v>649583</v>
          </cell>
          <cell r="H1716">
            <v>1002101</v>
          </cell>
        </row>
        <row r="1717">
          <cell r="B1717" t="str">
            <v>AC.34521</v>
          </cell>
          <cell r="C1717" t="str">
            <v>Laép ñaët oáng vaùch coïc khoan nhoài treân caïn, ñöôøng kính coïc &lt;=800mm.</v>
          </cell>
          <cell r="D1717" t="str">
            <v>m</v>
          </cell>
          <cell r="F1717">
            <v>18216</v>
          </cell>
          <cell r="G1717">
            <v>137739</v>
          </cell>
          <cell r="H1717">
            <v>174246</v>
          </cell>
        </row>
        <row r="1718">
          <cell r="B1718" t="str">
            <v>AC.34522</v>
          </cell>
          <cell r="C1718" t="str">
            <v>Laép ñaët oáng vaùch coïc khoan nhoài treân caïn, ñöôøng kính coïc &gt;800 ñeán &lt;=1000mm.</v>
          </cell>
          <cell r="D1718" t="str">
            <v>m</v>
          </cell>
          <cell r="F1718">
            <v>21483</v>
          </cell>
          <cell r="G1718">
            <v>162396</v>
          </cell>
          <cell r="H1718">
            <v>179691</v>
          </cell>
        </row>
        <row r="1719">
          <cell r="B1719" t="str">
            <v>AC.34523</v>
          </cell>
          <cell r="C1719" t="str">
            <v>Laép ñaët oáng vaùch coïc khoan nhoài treân caïn, ñöôøng kính coïc &gt;1000 ñeán &lt;=1300mm.</v>
          </cell>
          <cell r="D1719" t="str">
            <v>m</v>
          </cell>
          <cell r="F1719">
            <v>24019</v>
          </cell>
          <cell r="G1719">
            <v>210860</v>
          </cell>
          <cell r="H1719">
            <v>190582</v>
          </cell>
        </row>
        <row r="1720">
          <cell r="B1720" t="str">
            <v>AC.34524</v>
          </cell>
          <cell r="C1720" t="str">
            <v>Laép ñaët oáng vaùch coïc khoan nhoài treân caïn, ñöôøng kính coïc &gt;1300 ñeán &lt; 1500mm.</v>
          </cell>
          <cell r="D1720" t="str">
            <v>m</v>
          </cell>
          <cell r="F1720">
            <v>27429</v>
          </cell>
          <cell r="G1720">
            <v>251246</v>
          </cell>
          <cell r="H1720">
            <v>204195</v>
          </cell>
        </row>
        <row r="1721">
          <cell r="B1721" t="str">
            <v>AC.34525</v>
          </cell>
          <cell r="C1721" t="str">
            <v>Laép ñaët oáng vaùch coïc khoan nhoài treân caïn, ñöôøng kính coïc &gt;1500 ñeán &lt;=2000mm.</v>
          </cell>
          <cell r="D1721" t="str">
            <v>m</v>
          </cell>
          <cell r="F1721">
            <v>35090</v>
          </cell>
          <cell r="G1721">
            <v>519497</v>
          </cell>
          <cell r="H1721">
            <v>231421</v>
          </cell>
        </row>
        <row r="1722">
          <cell r="B1722" t="str">
            <v>AC.34610</v>
          </cell>
          <cell r="C1722" t="str">
            <v>Laép ñaët, thaùo dôõ maùy khoan QJ 250 hoaëc töông töï treân caïn.</v>
          </cell>
          <cell r="D1722" t="str">
            <v>laàn lñtd</v>
          </cell>
          <cell r="F1722">
            <v>503689</v>
          </cell>
          <cell r="G1722">
            <v>5569072</v>
          </cell>
          <cell r="H1722">
            <v>6010118</v>
          </cell>
        </row>
        <row r="1723">
          <cell r="B1723" t="str">
            <v>AC.34620</v>
          </cell>
          <cell r="C1723" t="str">
            <v>Laép ñaët, thaùo dôõ maùy khoan QJ 250 hoaëc töông töï döôùi nöôùc.</v>
          </cell>
          <cell r="D1723" t="str">
            <v>m</v>
          </cell>
          <cell r="F1723">
            <v>503689</v>
          </cell>
          <cell r="G1723">
            <v>6419312</v>
          </cell>
          <cell r="H1723">
            <v>12871377</v>
          </cell>
        </row>
        <row r="1724">
          <cell r="B1724" t="str">
            <v>AC.35110</v>
          </cell>
          <cell r="C1724" t="str">
            <v>Ñaøo taïo loã coïc, töôøng barette, kích thöôùc ñaøo 0,5x1,2(mxm).</v>
          </cell>
          <cell r="D1724" t="str">
            <v>1m chieàu saâu</v>
          </cell>
          <cell r="G1724">
            <v>39111</v>
          </cell>
          <cell r="H1724">
            <v>126489</v>
          </cell>
        </row>
        <row r="1725">
          <cell r="B1725" t="str">
            <v>AC.35120</v>
          </cell>
          <cell r="C1725" t="str">
            <v>Ñaøo taïo loã coïc, töôøng barette, kích thöôùc ñaøo 0,6x1,2(mxm).</v>
          </cell>
          <cell r="D1725" t="str">
            <v>1m chieàu saâu</v>
          </cell>
          <cell r="G1725">
            <v>48039</v>
          </cell>
          <cell r="H1725">
            <v>151290</v>
          </cell>
        </row>
        <row r="1726">
          <cell r="B1726" t="str">
            <v>AC.35130</v>
          </cell>
          <cell r="C1726" t="str">
            <v>Ñaøo taïo loã coïc, töôøng barette, kích thöôùc ñaøo 0,6x1,8(mxm).</v>
          </cell>
          <cell r="D1726" t="str">
            <v>1m chieàu saâu</v>
          </cell>
          <cell r="G1726">
            <v>49739</v>
          </cell>
          <cell r="H1726">
            <v>158731</v>
          </cell>
        </row>
        <row r="1727">
          <cell r="B1727" t="str">
            <v>AC.35140</v>
          </cell>
          <cell r="C1727" t="str">
            <v>Ñaøo taïo loã coïc, töôøng barette, kích thöôùc ñaøo 0,8x1,8(mxm).</v>
          </cell>
          <cell r="D1727" t="str">
            <v>1m chieàu saâu</v>
          </cell>
          <cell r="G1727">
            <v>56966</v>
          </cell>
          <cell r="H1727">
            <v>183532</v>
          </cell>
        </row>
        <row r="1728">
          <cell r="B1728" t="str">
            <v>AC.35150</v>
          </cell>
          <cell r="C1728" t="str">
            <v>Ñaøo taïo loã coïc, töôøng barette, kích thöôùc ñaøo 0,8x2,8(mxm).</v>
          </cell>
          <cell r="D1728" t="str">
            <v>1m chieàu saâu</v>
          </cell>
          <cell r="G1728">
            <v>84174</v>
          </cell>
          <cell r="H1728">
            <v>272818</v>
          </cell>
        </row>
        <row r="1729">
          <cell r="B1729" t="str">
            <v>AC.35160</v>
          </cell>
          <cell r="C1729" t="str">
            <v>Ñaøo taïo loã coïc, töôøng barette, kích thöôùc ñaøo 1,0x2,8(mxm).</v>
          </cell>
          <cell r="D1729" t="str">
            <v>1m chieàu saâu</v>
          </cell>
          <cell r="G1729">
            <v>103729</v>
          </cell>
          <cell r="H1729">
            <v>329862</v>
          </cell>
        </row>
        <row r="1730">
          <cell r="B1730" t="str">
            <v>AC.35170</v>
          </cell>
          <cell r="C1730" t="str">
            <v>Ñaøo taïo loã coïc, töôøng barette, kích thöôùc ñaøo 01,2x2,8(mxm).</v>
          </cell>
          <cell r="D1730" t="str">
            <v>1m chieàu saâu</v>
          </cell>
          <cell r="G1730">
            <v>135613</v>
          </cell>
          <cell r="H1730">
            <v>431549</v>
          </cell>
        </row>
        <row r="1731">
          <cell r="B1731" t="str">
            <v>AC.35180</v>
          </cell>
          <cell r="C1731" t="str">
            <v>Ñaøo taïo loã coïc, töôøng barette, kích thöôùc ñaøo 1,5x2,8(mxm).</v>
          </cell>
          <cell r="D1731" t="str">
            <v>1m chieàu saâu</v>
          </cell>
          <cell r="G1731">
            <v>170048</v>
          </cell>
          <cell r="H1731">
            <v>545637</v>
          </cell>
        </row>
        <row r="1732">
          <cell r="B1732" t="str">
            <v>AC.36110</v>
          </cell>
          <cell r="C1732" t="str">
            <v>Khoan ñaët oáng nhöïa HDPE treân caïn baèng maùy khoan ngaàm coù ñònh höôùng, ñöôøng kính 150-200mm.</v>
          </cell>
          <cell r="D1732" t="str">
            <v>100m</v>
          </cell>
          <cell r="F1732">
            <v>699017</v>
          </cell>
          <cell r="G1732">
            <v>1221730</v>
          </cell>
          <cell r="H1732">
            <v>6509237</v>
          </cell>
        </row>
        <row r="1733">
          <cell r="B1733" t="str">
            <v>AC.36120</v>
          </cell>
          <cell r="C1733" t="str">
            <v>Khoan ñaët oáng nhöïa HDPE qua soâng baèng maùy khoan ngaàm baêng soâng coù ñònh höôùng, ñöôøng kính 150-200mm.</v>
          </cell>
          <cell r="D1733" t="str">
            <v>100m</v>
          </cell>
          <cell r="F1733">
            <v>1150047</v>
          </cell>
          <cell r="G1733">
            <v>1544451</v>
          </cell>
          <cell r="H1733">
            <v>9068030</v>
          </cell>
        </row>
        <row r="1734">
          <cell r="B1734" t="str">
            <v>AC.36211</v>
          </cell>
          <cell r="C1734" t="str">
            <v>Khoan ñaët 01 sôïi caùp ñieän ngaàm treân caïn baèng maùy khoan ngaàm coù ñònh höôùng.</v>
          </cell>
          <cell r="D1734" t="str">
            <v>100m</v>
          </cell>
          <cell r="F1734">
            <v>425007</v>
          </cell>
          <cell r="G1734">
            <v>1106472</v>
          </cell>
          <cell r="H1734">
            <v>5720921</v>
          </cell>
        </row>
        <row r="1735">
          <cell r="B1735" t="str">
            <v>AC.36212</v>
          </cell>
          <cell r="C1735" t="str">
            <v>Khoan ñaët  02 sôïi caùp ñieän ngaàm treân caïn baèng maùy khoan ngaàm coù ñònh höôùng.</v>
          </cell>
          <cell r="D1735" t="str">
            <v>100m</v>
          </cell>
          <cell r="F1735">
            <v>699017</v>
          </cell>
          <cell r="G1735">
            <v>1475296</v>
          </cell>
          <cell r="H1735">
            <v>6531760</v>
          </cell>
        </row>
        <row r="1736">
          <cell r="B1736" t="str">
            <v>AC.36221</v>
          </cell>
          <cell r="C1736" t="str">
            <v>Khoan ñaët 01 sôïi caùp ñieän ngaàm treân caïn baèng maùy khoan ngaàm coù ñònh höôùng. Khoan ngaàm baêng soâng.</v>
          </cell>
          <cell r="D1736" t="str">
            <v>100m</v>
          </cell>
          <cell r="F1736">
            <v>685237</v>
          </cell>
          <cell r="G1736">
            <v>1336987</v>
          </cell>
          <cell r="H1736">
            <v>8279714</v>
          </cell>
        </row>
        <row r="1737">
          <cell r="B1737" t="str">
            <v>AC.36222</v>
          </cell>
          <cell r="C1737" t="str">
            <v>Khoan ñaët 02 sôïi caùp ñieän ngaàm treân caïn baèng maùy khoan ngaàm coù ñònh höôùng. Khoan ngaàm baêng soâng.</v>
          </cell>
          <cell r="D1737" t="str">
            <v>100m</v>
          </cell>
          <cell r="F1737">
            <v>1150047</v>
          </cell>
          <cell r="G1737">
            <v>1798017</v>
          </cell>
          <cell r="H1737">
            <v>9090554</v>
          </cell>
        </row>
        <row r="1738">
          <cell r="C1738" t="str">
            <v>Coäng</v>
          </cell>
        </row>
        <row r="1744">
          <cell r="B1744" t="str">
            <v>MAÕ HIEÄU</v>
          </cell>
          <cell r="C1744" t="str">
            <v>NOÄI DUNG</v>
          </cell>
          <cell r="D1744" t="str">
            <v>ÑÔN VÒ</v>
          </cell>
          <cell r="E1744" t="str">
            <v>KHOÁI LÖÔÏNG</v>
          </cell>
          <cell r="F1744" t="str">
            <v>ÑÔN GIAÙ</v>
          </cell>
        </row>
        <row r="1745">
          <cell r="F1745" t="str">
            <v>VAÄT LIEÄU</v>
          </cell>
          <cell r="G1745" t="str">
            <v>NH.COÂNG</v>
          </cell>
          <cell r="H1745" t="str">
            <v>MAÙY</v>
          </cell>
        </row>
        <row r="1746">
          <cell r="B1746" t="str">
            <v>AD.11110</v>
          </cell>
          <cell r="C1746" t="str">
            <v>Laøm moùng ñöôøng baèng ñaù ba, ñaù hoäc, chieàu daøy lôùp moùng ñaõ leøn eùp &lt;=20cm.</v>
          </cell>
          <cell r="D1746" t="str">
            <v>m³</v>
          </cell>
          <cell r="F1746">
            <v>102000</v>
          </cell>
          <cell r="G1746">
            <v>23310</v>
          </cell>
          <cell r="H1746">
            <v>3540</v>
          </cell>
        </row>
        <row r="1747">
          <cell r="B1747" t="str">
            <v>AD.11120</v>
          </cell>
          <cell r="C1747" t="str">
            <v>Laøm moùng ñöôøng baèng ñaù ba, ñaù hoäc, chieàu daøy lôùp moùng ñaõ leøn eùp &gt;20cm.</v>
          </cell>
          <cell r="D1747" t="str">
            <v>m³</v>
          </cell>
          <cell r="F1747">
            <v>102000</v>
          </cell>
          <cell r="G1747">
            <v>20396</v>
          </cell>
          <cell r="H1747">
            <v>3186</v>
          </cell>
        </row>
        <row r="1748">
          <cell r="B1748" t="str">
            <v>AD.11211</v>
          </cell>
          <cell r="C1748" t="str">
            <v>Laøm moùng lôùp döôùi caáp phoái ñaù daêm ñöôøng môû roäng.</v>
          </cell>
          <cell r="D1748" t="str">
            <v>100m³</v>
          </cell>
          <cell r="F1748">
            <v>12780000</v>
          </cell>
          <cell r="G1748">
            <v>178550</v>
          </cell>
          <cell r="H1748">
            <v>1378051</v>
          </cell>
        </row>
        <row r="1749">
          <cell r="B1749" t="str">
            <v>AD.11212</v>
          </cell>
          <cell r="C1749" t="str">
            <v>Laøm moùng lôùp döôùi caáp phoái ñaù daêm ñöôøng laøm môùi.</v>
          </cell>
          <cell r="D1749" t="str">
            <v>100m³</v>
          </cell>
          <cell r="F1749">
            <v>12780000</v>
          </cell>
          <cell r="G1749">
            <v>165797</v>
          </cell>
          <cell r="H1749">
            <v>1168573</v>
          </cell>
        </row>
        <row r="1750">
          <cell r="B1750" t="str">
            <v>AD.11221</v>
          </cell>
          <cell r="C1750" t="str">
            <v>Laøm moùng lôùp treân caáp phoái ñaù daêm ñöôøng môû roäng.</v>
          </cell>
          <cell r="D1750" t="str">
            <v>100m³</v>
          </cell>
          <cell r="F1750">
            <v>12780000</v>
          </cell>
          <cell r="G1750">
            <v>195555</v>
          </cell>
          <cell r="H1750">
            <v>1349295</v>
          </cell>
        </row>
        <row r="1751">
          <cell r="B1751" t="str">
            <v>AD.11222</v>
          </cell>
          <cell r="C1751" t="str">
            <v>Laøm moùng lôùp treân caáp phoái ñaù daêm ñöôøng laøm môùi.</v>
          </cell>
          <cell r="D1751" t="str">
            <v>100m³</v>
          </cell>
          <cell r="F1751">
            <v>12780000</v>
          </cell>
          <cell r="G1751">
            <v>187053</v>
          </cell>
          <cell r="H1751">
            <v>1133408</v>
          </cell>
        </row>
        <row r="1752">
          <cell r="B1752" t="str">
            <v>AD.12111</v>
          </cell>
          <cell r="C1752" t="str">
            <v>Laøm lôùp moùng caùt vaøng gia coá xi maêng vôùi tæ leä 6% baèng traïm troän 20-25m³/h.</v>
          </cell>
          <cell r="D1752" t="str">
            <v>100m³</v>
          </cell>
          <cell r="F1752">
            <v>16113100</v>
          </cell>
          <cell r="G1752">
            <v>1232848</v>
          </cell>
          <cell r="H1752">
            <v>3248954</v>
          </cell>
        </row>
        <row r="1753">
          <cell r="B1753" t="str">
            <v>AD.12112</v>
          </cell>
          <cell r="C1753" t="str">
            <v>Laøm lôùp moùng caùt vaøng gia coá xi maêng vôùi tæ leä 8% baèng traïm troän 20-25m³/h.</v>
          </cell>
          <cell r="D1753" t="str">
            <v>100m³</v>
          </cell>
          <cell r="F1753">
            <v>18627636</v>
          </cell>
          <cell r="G1753">
            <v>1275360</v>
          </cell>
          <cell r="H1753">
            <v>3248954</v>
          </cell>
        </row>
        <row r="1754">
          <cell r="B1754" t="str">
            <v>AD.12121</v>
          </cell>
          <cell r="C1754" t="str">
            <v>Laøm lôùp moùng caùt vaøng gia coá xi maêng vôùi tæ leä 6% baèng traïm troän 30m³/h.</v>
          </cell>
          <cell r="D1754" t="str">
            <v>100m³</v>
          </cell>
          <cell r="F1754">
            <v>16113100</v>
          </cell>
          <cell r="G1754">
            <v>1232848</v>
          </cell>
          <cell r="H1754">
            <v>3299448</v>
          </cell>
        </row>
        <row r="1755">
          <cell r="B1755" t="str">
            <v>AD.12122</v>
          </cell>
          <cell r="C1755" t="str">
            <v>Laøm lôùp moùng caùt vaøng gia coá xi maêng vôùi tæ leä 8% baèng traïm troän 30m³/h.</v>
          </cell>
          <cell r="D1755" t="str">
            <v>100m³</v>
          </cell>
          <cell r="F1755">
            <v>18627636</v>
          </cell>
          <cell r="G1755">
            <v>1275360</v>
          </cell>
          <cell r="H1755">
            <v>3299448</v>
          </cell>
        </row>
        <row r="1756">
          <cell r="B1756" t="str">
            <v>AD.12131</v>
          </cell>
          <cell r="C1756" t="str">
            <v>Laøm lôùp moùng caùt vaøng gia coá xi maêng vôùi tæ leä 6% baèng traïm troän 50m³/h.</v>
          </cell>
          <cell r="D1756" t="str">
            <v>100m³</v>
          </cell>
          <cell r="F1756">
            <v>16113100</v>
          </cell>
          <cell r="G1756">
            <v>1232848</v>
          </cell>
          <cell r="H1756">
            <v>2968306</v>
          </cell>
        </row>
        <row r="1757">
          <cell r="B1757" t="str">
            <v>AD.12132</v>
          </cell>
          <cell r="C1757" t="str">
            <v>Laøm lôùp moùng caùt vaøng gia coá xi maêng vôùi tæ leä 8% baèng traïm troän 50m³/h.</v>
          </cell>
          <cell r="D1757" t="str">
            <v>100m³</v>
          </cell>
          <cell r="F1757">
            <v>20170310</v>
          </cell>
          <cell r="G1757">
            <v>1275360</v>
          </cell>
          <cell r="H1757">
            <v>3011621</v>
          </cell>
        </row>
        <row r="1758">
          <cell r="B1758" t="str">
            <v>AD.12211</v>
          </cell>
          <cell r="C1758" t="str">
            <v>Laøm lôùp moùng caùt mòn gia coá xi maêng vôùi tæ leä 6% baèng traïm troän 20-25m³/h.</v>
          </cell>
          <cell r="D1758" t="str">
            <v>100m³</v>
          </cell>
          <cell r="F1758">
            <v>11412368</v>
          </cell>
          <cell r="G1758">
            <v>1232848</v>
          </cell>
          <cell r="H1758">
            <v>3248954</v>
          </cell>
        </row>
        <row r="1759">
          <cell r="B1759" t="str">
            <v>AD.12212</v>
          </cell>
          <cell r="C1759" t="str">
            <v>Laøm lôùp moùng caùt mòn gia coá xi maêng vôùi tæ leä 8% baèng traïm troän 20-25m³/h.</v>
          </cell>
          <cell r="D1759" t="str">
            <v>100m³</v>
          </cell>
          <cell r="F1759">
            <v>13623518</v>
          </cell>
          <cell r="G1759">
            <v>1275360</v>
          </cell>
          <cell r="H1759">
            <v>3248954</v>
          </cell>
        </row>
        <row r="1760">
          <cell r="B1760" t="str">
            <v>AD.12221</v>
          </cell>
          <cell r="C1760" t="str">
            <v>Laøm lôùp moùng caùt mòn gia coá xi maêng vôùi tæ leä 6% baèng traïm troän 30m³/h.</v>
          </cell>
          <cell r="D1760" t="str">
            <v>100m³</v>
          </cell>
          <cell r="F1760">
            <v>11412368</v>
          </cell>
          <cell r="G1760">
            <v>1232848</v>
          </cell>
          <cell r="H1760">
            <v>3299448</v>
          </cell>
        </row>
        <row r="1761">
          <cell r="B1761" t="str">
            <v>AD.12222</v>
          </cell>
          <cell r="C1761" t="str">
            <v>Laøm lôùp moùng caùt mòn gia coá xi maêng vôùi tæ leä 8% baèng traïm troän 30m³/h.</v>
          </cell>
          <cell r="D1761" t="str">
            <v>100m³</v>
          </cell>
          <cell r="F1761">
            <v>13623518</v>
          </cell>
          <cell r="G1761">
            <v>1275360</v>
          </cell>
          <cell r="H1761">
            <v>3299448</v>
          </cell>
        </row>
        <row r="1762">
          <cell r="B1762" t="str">
            <v>AD.12231</v>
          </cell>
          <cell r="C1762" t="str">
            <v>Laøm lôùp moùng caùt mòn gia coá xi maêng vôùi tæ leä 6% baèng traïm troän 50m³/h.</v>
          </cell>
          <cell r="D1762" t="str">
            <v>100m³</v>
          </cell>
          <cell r="F1762">
            <v>11412368</v>
          </cell>
          <cell r="G1762">
            <v>1232848</v>
          </cell>
          <cell r="H1762">
            <v>2968306</v>
          </cell>
        </row>
        <row r="1763">
          <cell r="B1763" t="str">
            <v>AD.12232</v>
          </cell>
          <cell r="C1763" t="str">
            <v>Laøm lôùp moùng caùt mòn gia coá xi maêng vôùi tæ leä 8% baèng traïm troän 50m³/h.</v>
          </cell>
          <cell r="D1763" t="str">
            <v>100m³</v>
          </cell>
          <cell r="F1763">
            <v>13623518</v>
          </cell>
          <cell r="G1763">
            <v>1275360</v>
          </cell>
          <cell r="H1763">
            <v>2968306</v>
          </cell>
        </row>
        <row r="1764">
          <cell r="B1764" t="str">
            <v>AD.21111</v>
          </cell>
          <cell r="C1764" t="str">
            <v>Laøm maët ñöôøng boä ñaù daêm nöôùc lôùp treân, chieàu daøy maët ñöôøng ñaõ leøn eùp 8cm.</v>
          </cell>
          <cell r="D1764" t="str">
            <v>100m²</v>
          </cell>
          <cell r="F1764">
            <v>1418720</v>
          </cell>
          <cell r="G1764">
            <v>390611</v>
          </cell>
          <cell r="H1764">
            <v>442335</v>
          </cell>
        </row>
        <row r="1765">
          <cell r="B1765" t="str">
            <v>AD.21112</v>
          </cell>
          <cell r="C1765" t="str">
            <v>Laøm maët ñöôøng boä ñaù daêm nöôùc lôùp treân, chieàu daøy maët ñöôøng ñaõ leøn eùp 10cm.</v>
          </cell>
          <cell r="D1765" t="str">
            <v>100m²</v>
          </cell>
          <cell r="F1765">
            <v>1738550</v>
          </cell>
          <cell r="G1765">
            <v>418512</v>
          </cell>
          <cell r="H1765">
            <v>546244</v>
          </cell>
        </row>
        <row r="1766">
          <cell r="B1766" t="str">
            <v>AD.21113</v>
          </cell>
          <cell r="C1766" t="str">
            <v>Laøm maët ñöôøng boä ñaù daêm nöôùc lôùp treân, chieàu daøy maët ñöôøng ñaõ leøn eùp 12cm.</v>
          </cell>
          <cell r="D1766" t="str">
            <v>100m²</v>
          </cell>
          <cell r="F1766">
            <v>2035530</v>
          </cell>
          <cell r="G1766">
            <v>438391</v>
          </cell>
          <cell r="H1766">
            <v>654173</v>
          </cell>
        </row>
        <row r="1767">
          <cell r="B1767" t="str">
            <v>AD.21114</v>
          </cell>
          <cell r="C1767" t="str">
            <v>Laøm maët ñöôøng boä ñaù daêm nöôùc lôùp treân, chieàu daøy maët ñöôøng ñaõ leøn eùp 14cm.</v>
          </cell>
          <cell r="D1767" t="str">
            <v>100m²</v>
          </cell>
          <cell r="F1767">
            <v>2376910</v>
          </cell>
          <cell r="G1767">
            <v>457224</v>
          </cell>
          <cell r="H1767">
            <v>761622</v>
          </cell>
        </row>
        <row r="1768">
          <cell r="B1768" t="str">
            <v>AD.21115</v>
          </cell>
          <cell r="C1768" t="str">
            <v>Laøm maët ñöôøng boä ñaù daêm nöôùc lôùp treân, chieàu daøy maët ñöôøng ñaõ leøn eùp 15cm.</v>
          </cell>
          <cell r="D1768" t="str">
            <v>100m²</v>
          </cell>
          <cell r="F1768">
            <v>2535050</v>
          </cell>
          <cell r="G1768">
            <v>468385</v>
          </cell>
          <cell r="H1768">
            <v>813577</v>
          </cell>
        </row>
        <row r="1769">
          <cell r="B1769" t="str">
            <v>AD.21121</v>
          </cell>
          <cell r="C1769" t="str">
            <v>Laøm maët ñöôøng boä ñaù daêm nöôùc lôùp döôùi, chieàu daøy maët ñöôøng ñaõ leøn eùp 8cm.</v>
          </cell>
          <cell r="D1769" t="str">
            <v>100m²</v>
          </cell>
          <cell r="F1769">
            <v>1108800</v>
          </cell>
          <cell r="G1769">
            <v>190772</v>
          </cell>
          <cell r="H1769">
            <v>375084</v>
          </cell>
        </row>
        <row r="1770">
          <cell r="B1770" t="str">
            <v>AD.21122</v>
          </cell>
          <cell r="C1770" t="str">
            <v>Laøm maët ñöôøng boä ñaù daêm nöôùc lôùp döôùi, chieàu daøy maët ñöôøng ñaõ leøn eùp 10cm.</v>
          </cell>
          <cell r="D1770" t="str">
            <v>100m²</v>
          </cell>
          <cell r="F1770">
            <v>1384950</v>
          </cell>
          <cell r="G1770">
            <v>213790</v>
          </cell>
          <cell r="H1770">
            <v>450677</v>
          </cell>
        </row>
        <row r="1771">
          <cell r="B1771" t="str">
            <v>AD.21123</v>
          </cell>
          <cell r="C1771" t="str">
            <v>Laøm maët ñöôøng boä ñaù daêm nöôùc lôùp döôùi, chieàu daøy maët ñöôøng ñaõ leøn eùp 12cm.</v>
          </cell>
          <cell r="D1771" t="str">
            <v>100m²</v>
          </cell>
          <cell r="F1771">
            <v>1662150</v>
          </cell>
          <cell r="G1771">
            <v>228787</v>
          </cell>
          <cell r="H1771">
            <v>586922</v>
          </cell>
        </row>
        <row r="1772">
          <cell r="B1772" t="str">
            <v>AD.21124</v>
          </cell>
          <cell r="C1772" t="str">
            <v>Laøm maët ñöôøng boä ñaù daêm nöôùc lôùp döôùi, chieàu daøy maët ñöôøng ñaõ leøn eùp 14cm.</v>
          </cell>
          <cell r="D1772" t="str">
            <v>100m²</v>
          </cell>
          <cell r="F1772">
            <v>1939350</v>
          </cell>
          <cell r="G1772">
            <v>244132</v>
          </cell>
          <cell r="H1772">
            <v>651897</v>
          </cell>
        </row>
        <row r="1773">
          <cell r="B1773" t="str">
            <v>AD.21125</v>
          </cell>
          <cell r="C1773" t="str">
            <v>Laøm maët ñöôøng boä ñaù daêm nöôùc lôùp döôùi, chieàu daøy maët ñöôøng ñaõ leøn eùp 15cm.</v>
          </cell>
          <cell r="D1773" t="str">
            <v>100m²</v>
          </cell>
          <cell r="F1773">
            <v>2077950</v>
          </cell>
          <cell r="G1773">
            <v>251805</v>
          </cell>
          <cell r="H1773">
            <v>696772</v>
          </cell>
        </row>
        <row r="1774">
          <cell r="B1774" t="str">
            <v>AD.21211</v>
          </cell>
          <cell r="C1774" t="str">
            <v>Laøm maët ñöôøng caáp phoái lôùp treân, chieàu daøy maët ñöôøng ñaõ leøn eùp 6cm.</v>
          </cell>
          <cell r="D1774" t="str">
            <v>100m²</v>
          </cell>
          <cell r="F1774">
            <v>422000</v>
          </cell>
          <cell r="G1774">
            <v>113381</v>
          </cell>
          <cell r="H1774">
            <v>263793</v>
          </cell>
        </row>
        <row r="1775">
          <cell r="B1775" t="str">
            <v>AD.21212</v>
          </cell>
          <cell r="C1775" t="str">
            <v>Laøm maët ñöôøng caáp phoái lôùp treân, chieàu daøy maët ñöôøng ñaõ leøn eùp 8cm.</v>
          </cell>
          <cell r="D1775" t="str">
            <v>100m²</v>
          </cell>
          <cell r="F1775">
            <v>536000</v>
          </cell>
          <cell r="G1775">
            <v>120488</v>
          </cell>
          <cell r="H1775">
            <v>364643</v>
          </cell>
        </row>
        <row r="1776">
          <cell r="B1776" t="str">
            <v>AD.21213</v>
          </cell>
          <cell r="C1776" t="str">
            <v>Laøm maët ñöôøng caáp phoái lôùp treân, chieàu daøy maët ñöôøng ñaõ leøn eùp 10cm.</v>
          </cell>
          <cell r="D1776" t="str">
            <v>100m²</v>
          </cell>
          <cell r="F1776">
            <v>650400</v>
          </cell>
          <cell r="G1776">
            <v>127934</v>
          </cell>
          <cell r="H1776">
            <v>445874</v>
          </cell>
        </row>
        <row r="1777">
          <cell r="B1777" t="str">
            <v>AD.21214</v>
          </cell>
          <cell r="C1777" t="str">
            <v>Laøm maët ñöôøng caáp phoái lôùp treân, chieàu daøy maët ñöôøng ñaõ leøn eùp 12cm.</v>
          </cell>
          <cell r="D1777" t="str">
            <v>100m²</v>
          </cell>
          <cell r="F1777">
            <v>764800</v>
          </cell>
          <cell r="G1777">
            <v>135380</v>
          </cell>
          <cell r="H1777">
            <v>542705</v>
          </cell>
        </row>
        <row r="1778">
          <cell r="B1778" t="str">
            <v>AD.21215</v>
          </cell>
          <cell r="C1778" t="str">
            <v>Laøm maët ñöôøng caáp phoái lôùp treân, chieàu daøy maët ñöôøng ñaõ leøn eùp 14cm.</v>
          </cell>
          <cell r="D1778" t="str">
            <v>100m²</v>
          </cell>
          <cell r="F1778">
            <v>878800</v>
          </cell>
          <cell r="G1778">
            <v>142826</v>
          </cell>
          <cell r="H1778">
            <v>631495</v>
          </cell>
        </row>
        <row r="1779">
          <cell r="B1779" t="str">
            <v>AD.21216</v>
          </cell>
          <cell r="C1779" t="str">
            <v>Laøm maët ñöôøng caáp phoái lôùp treân, chieàu daøy maët ñöôøng ñaõ leøn eùp 16cm.</v>
          </cell>
          <cell r="D1779" t="str">
            <v>100m²</v>
          </cell>
          <cell r="F1779">
            <v>993200</v>
          </cell>
          <cell r="G1779">
            <v>150272</v>
          </cell>
          <cell r="H1779">
            <v>709187</v>
          </cell>
        </row>
        <row r="1780">
          <cell r="B1780" t="str">
            <v>AD.21217</v>
          </cell>
          <cell r="C1780" t="str">
            <v>Laøm maët ñöôøng caáp phoái lôùp treân, chieàu daøy maët ñöôøng ñaõ leøn eùp 18cm.</v>
          </cell>
          <cell r="D1780" t="str">
            <v>100m²</v>
          </cell>
          <cell r="F1780">
            <v>1107200</v>
          </cell>
          <cell r="G1780">
            <v>157379</v>
          </cell>
          <cell r="H1780">
            <v>806017</v>
          </cell>
        </row>
        <row r="1781">
          <cell r="B1781" t="str">
            <v>AD.21218</v>
          </cell>
          <cell r="C1781" t="str">
            <v>Laøm maët ñöôøng caáp phoái lôùp treân, chieàu daøy maët ñöôøng ñaõ leøn eùp 20cm.</v>
          </cell>
          <cell r="D1781" t="str">
            <v>100m²</v>
          </cell>
          <cell r="F1781">
            <v>1221600</v>
          </cell>
          <cell r="G1781">
            <v>164825</v>
          </cell>
          <cell r="H1781">
            <v>895288</v>
          </cell>
        </row>
        <row r="1782">
          <cell r="B1782" t="str">
            <v>AD.21221</v>
          </cell>
          <cell r="C1782" t="str">
            <v>Laøm maët ñöôøng caáp phoái lôùp döôùi, chieàu daøy maët ñöôøng ñaõ leøn eùp 6cm.</v>
          </cell>
          <cell r="D1782" t="str">
            <v>100m²</v>
          </cell>
          <cell r="F1782">
            <v>342800</v>
          </cell>
          <cell r="G1782">
            <v>67013</v>
          </cell>
          <cell r="H1782">
            <v>189160</v>
          </cell>
        </row>
        <row r="1783">
          <cell r="B1783" t="str">
            <v>AD.21222</v>
          </cell>
          <cell r="C1783" t="str">
            <v>Laøm maët ñöôøng caáp phoái lôùp döôùi, chieàu daøy maët ñöôøng ñaõ leøn eùp 8cm.</v>
          </cell>
          <cell r="D1783" t="str">
            <v>100m²</v>
          </cell>
          <cell r="F1783">
            <v>456800</v>
          </cell>
          <cell r="G1783">
            <v>74459</v>
          </cell>
          <cell r="H1783">
            <v>260253</v>
          </cell>
        </row>
        <row r="1784">
          <cell r="B1784" t="str">
            <v>AD.21223</v>
          </cell>
          <cell r="C1784" t="str">
            <v>Laøm maët ñöôøng caáp phoái lôùp döôùi, chieàu daøy maët ñöôøng ñaõ leøn eùp 10cm.</v>
          </cell>
          <cell r="D1784" t="str">
            <v>100m²</v>
          </cell>
          <cell r="F1784">
            <v>571200</v>
          </cell>
          <cell r="G1784">
            <v>81905</v>
          </cell>
          <cell r="H1784">
            <v>315748</v>
          </cell>
        </row>
        <row r="1785">
          <cell r="B1785" t="str">
            <v>AD.21224</v>
          </cell>
          <cell r="C1785" t="str">
            <v>Laøm maët ñöôøng caáp phoái lôùp döôùi, chieàu daøy maët ñöôøng ñaõ leøn eùp 12cm.</v>
          </cell>
          <cell r="D1785" t="str">
            <v>100m²</v>
          </cell>
          <cell r="F1785">
            <v>685600</v>
          </cell>
          <cell r="G1785">
            <v>89351</v>
          </cell>
          <cell r="H1785">
            <v>386360</v>
          </cell>
        </row>
        <row r="1786">
          <cell r="B1786" t="str">
            <v>AD.21225</v>
          </cell>
          <cell r="C1786" t="str">
            <v>Laøm maët ñöôøng caáp phoái lôùp döôùi, chieàu daøy maët ñöôøng ñaõ leøn eùp 14cm.</v>
          </cell>
          <cell r="D1786" t="str">
            <v>100m²</v>
          </cell>
          <cell r="F1786">
            <v>799600</v>
          </cell>
          <cell r="G1786">
            <v>96797</v>
          </cell>
          <cell r="H1786">
            <v>449414</v>
          </cell>
        </row>
        <row r="1787">
          <cell r="B1787" t="str">
            <v>AD.21226</v>
          </cell>
          <cell r="C1787" t="str">
            <v>Laøm maët ñöôøng caáp phoái lôùp döôùi, chieàu daøy maët ñöôøng ñaõ leøn eùp 16cm.</v>
          </cell>
          <cell r="D1787" t="str">
            <v>100m²</v>
          </cell>
          <cell r="F1787">
            <v>914000</v>
          </cell>
          <cell r="G1787">
            <v>103904</v>
          </cell>
          <cell r="H1787">
            <v>504908</v>
          </cell>
        </row>
        <row r="1788">
          <cell r="B1788" t="str">
            <v>AD.21227</v>
          </cell>
          <cell r="C1788" t="str">
            <v>Laøm maët ñöôøng caáp phoái lôùp döôùi, chieàu daøy maët ñöôøng ñaõ leøn eùp 18cm.</v>
          </cell>
          <cell r="D1788" t="str">
            <v>100m²</v>
          </cell>
          <cell r="F1788">
            <v>1028000</v>
          </cell>
          <cell r="G1788">
            <v>111350</v>
          </cell>
          <cell r="H1788">
            <v>575521</v>
          </cell>
        </row>
        <row r="1789">
          <cell r="B1789" t="str">
            <v>AD.21228</v>
          </cell>
          <cell r="C1789" t="str">
            <v>Laøm maët ñöôøng caáp phoái lôùp döôùi, chieàu daøy maët ñöôøng ñaõ leøn eùp 20cm.</v>
          </cell>
          <cell r="D1789" t="str">
            <v>100m²</v>
          </cell>
          <cell r="F1789">
            <v>1142400</v>
          </cell>
          <cell r="G1789">
            <v>118796</v>
          </cell>
          <cell r="H1789">
            <v>661252</v>
          </cell>
        </row>
        <row r="1790">
          <cell r="B1790" t="str">
            <v>AD.21311</v>
          </cell>
          <cell r="C1790" t="str">
            <v>Laøm maët ñöôøng ñaù daêm nhöïa nhuõ töông goác axít, chieàu daøy maët ñöôøng 3cm.</v>
          </cell>
          <cell r="D1790" t="str">
            <v>100m²</v>
          </cell>
          <cell r="F1790">
            <v>1859136</v>
          </cell>
          <cell r="G1790">
            <v>424665</v>
          </cell>
          <cell r="H1790">
            <v>424742</v>
          </cell>
        </row>
        <row r="1791">
          <cell r="B1791" t="str">
            <v>AD.21312</v>
          </cell>
          <cell r="C1791" t="str">
            <v>Laøm maët ñöôøng ñaù daêm nhöïa nhuõ töông goác axít, chieàu daøy maët ñöôøng 8cm.</v>
          </cell>
          <cell r="D1791" t="str">
            <v>100m²</v>
          </cell>
          <cell r="F1791">
            <v>3137536</v>
          </cell>
          <cell r="G1791">
            <v>524516</v>
          </cell>
          <cell r="H1791">
            <v>506151</v>
          </cell>
        </row>
        <row r="1792">
          <cell r="B1792" t="str">
            <v>AD.21313</v>
          </cell>
          <cell r="C1792" t="str">
            <v>Laøm maët ñöôøng ñaù daêm nhöïa nhuõ töông goác axít, chieàu daøy maët ñöôøng 10cm.</v>
          </cell>
          <cell r="D1792" t="str">
            <v>100m²</v>
          </cell>
          <cell r="F1792">
            <v>3432086</v>
          </cell>
          <cell r="G1792">
            <v>711590</v>
          </cell>
          <cell r="H1792">
            <v>573402</v>
          </cell>
        </row>
        <row r="1793">
          <cell r="B1793" t="str">
            <v>AD.21314</v>
          </cell>
          <cell r="C1793" t="str">
            <v>Laøm maët ñöôøng ñaù daêm nhöïa nhuõ töông goác axít, chieàu daøy maët ñöôøng 12cm.</v>
          </cell>
          <cell r="D1793" t="str">
            <v>100m²</v>
          </cell>
          <cell r="F1793">
            <v>3804136</v>
          </cell>
          <cell r="G1793">
            <v>750662</v>
          </cell>
          <cell r="H1793">
            <v>729141</v>
          </cell>
        </row>
        <row r="1794">
          <cell r="B1794" t="str">
            <v>AD.21411</v>
          </cell>
          <cell r="C1794" t="str">
            <v>Laøm maët ñöôøng ñaù daêm keïp ñaát, chieàu daøy maët ñöôøng ñaõ leøn eùp 10cm.</v>
          </cell>
          <cell r="D1794" t="str">
            <v>100m²</v>
          </cell>
          <cell r="F1794">
            <v>1773590</v>
          </cell>
          <cell r="G1794">
            <v>364220</v>
          </cell>
          <cell r="H1794">
            <v>371650</v>
          </cell>
        </row>
        <row r="1795">
          <cell r="B1795" t="str">
            <v>AD.21412</v>
          </cell>
          <cell r="C1795" t="str">
            <v>Laøm maët ñöôøng ñaù daêm keïp ñaát, chieàu daøy maët ñöôøng ñaõ leøn eùp 12cm.</v>
          </cell>
          <cell r="D1795" t="str">
            <v>100m²</v>
          </cell>
          <cell r="F1795">
            <v>2146730</v>
          </cell>
          <cell r="G1795">
            <v>378789</v>
          </cell>
          <cell r="H1795">
            <v>445980</v>
          </cell>
        </row>
        <row r="1796">
          <cell r="B1796" t="str">
            <v>AD.21413</v>
          </cell>
          <cell r="C1796" t="str">
            <v>Laøm maët ñöôøng ñaù daêm keïp ñaát, chieàu daøy maët ñöôøng ñaõ leøn eùp 14cm.</v>
          </cell>
          <cell r="D1796" t="str">
            <v>100m²</v>
          </cell>
          <cell r="F1796">
            <v>2567610</v>
          </cell>
          <cell r="G1796">
            <v>390808</v>
          </cell>
          <cell r="H1796">
            <v>520309</v>
          </cell>
        </row>
        <row r="1797">
          <cell r="B1797" t="str">
            <v>AD.21414</v>
          </cell>
          <cell r="C1797" t="str">
            <v>Laøm maët ñöôøng ñaù daêm keïp ñaát, chieàu daøy maët ñöôøng ñaõ leøn eùp 16cm.</v>
          </cell>
          <cell r="D1797" t="str">
            <v>100m²</v>
          </cell>
          <cell r="F1797">
            <v>2849160</v>
          </cell>
          <cell r="G1797">
            <v>402463</v>
          </cell>
          <cell r="H1797">
            <v>594639</v>
          </cell>
        </row>
        <row r="1798">
          <cell r="B1798" t="str">
            <v>AD.21415</v>
          </cell>
          <cell r="C1798" t="str">
            <v>Laøm maët ñöôøng ñaù daêm keïp ñaát, chieàu daøy maët ñöôøng ñaõ leøn eùp 18cm.</v>
          </cell>
          <cell r="D1798" t="str">
            <v>100m²</v>
          </cell>
          <cell r="F1798">
            <v>3205510</v>
          </cell>
          <cell r="G1798">
            <v>415211</v>
          </cell>
          <cell r="H1798">
            <v>668969</v>
          </cell>
        </row>
        <row r="1799">
          <cell r="B1799" t="str">
            <v>AD.21416</v>
          </cell>
          <cell r="C1799" t="str">
            <v>Laøm maët ñöôøng ñaù daêm keïp ñaát, chieàu daøy maët ñöôøng ñaõ leøn eùp 20cm.</v>
          </cell>
          <cell r="D1799" t="str">
            <v>100m²</v>
          </cell>
          <cell r="F1799">
            <v>3562110</v>
          </cell>
          <cell r="G1799">
            <v>426137</v>
          </cell>
          <cell r="H1799">
            <v>743299</v>
          </cell>
        </row>
        <row r="1800">
          <cell r="B1800" t="str">
            <v>AD.22111</v>
          </cell>
          <cell r="C1800" t="str">
            <v>Laøm maët ñöôøng ñaù 4x6 cheøn ñaù daêm, chieàu daøy maët ñöôøng ñaõ leøn eùp 10cm.</v>
          </cell>
          <cell r="D1800" t="str">
            <v>100m²</v>
          </cell>
          <cell r="F1800">
            <v>1570850</v>
          </cell>
          <cell r="G1800">
            <v>242935</v>
          </cell>
          <cell r="H1800">
            <v>230187</v>
          </cell>
        </row>
        <row r="1801">
          <cell r="B1801" t="str">
            <v>AD.22112</v>
          </cell>
          <cell r="C1801" t="str">
            <v>Laøm maët ñöôøng ñaù 4x6 cheøn ñaù daêm, chieàu daøy maët ñöôøng ñaõ leøn eùp 14cm.</v>
          </cell>
          <cell r="D1801" t="str">
            <v>100m²</v>
          </cell>
          <cell r="F1801">
            <v>2159300</v>
          </cell>
          <cell r="G1801">
            <v>305945</v>
          </cell>
          <cell r="H1801">
            <v>293213</v>
          </cell>
        </row>
        <row r="1802">
          <cell r="B1802" t="str">
            <v>AD.22113</v>
          </cell>
          <cell r="C1802" t="str">
            <v>Laøm maët ñöôøng ñaù 4x6 cheøn ñaù daêm, chieàu daøy maët ñöôøng ñaõ leøn eùp 16cm.</v>
          </cell>
          <cell r="D1802" t="str">
            <v>100m²</v>
          </cell>
          <cell r="F1802">
            <v>2455400</v>
          </cell>
          <cell r="G1802">
            <v>349651</v>
          </cell>
          <cell r="H1802">
            <v>344065</v>
          </cell>
        </row>
        <row r="1803">
          <cell r="B1803" t="str">
            <v>AD.22114</v>
          </cell>
          <cell r="C1803" t="str">
            <v>Laøm maët ñöôøng ñaù 4x6 cheøn ñaù daêm, chieàu daøy maët ñöôøng ñaõ leøn eùp 18cm.</v>
          </cell>
          <cell r="D1803" t="str">
            <v>100m²</v>
          </cell>
          <cell r="F1803">
            <v>2744600</v>
          </cell>
          <cell r="G1803">
            <v>393358</v>
          </cell>
          <cell r="H1803">
            <v>390589</v>
          </cell>
        </row>
        <row r="1804">
          <cell r="B1804" t="str">
            <v>AD.22211</v>
          </cell>
          <cell r="C1804" t="str">
            <v>Laøm maët ñöôøng ñaù 4x6 cheøn ñaát caáp phoái töï nhieân, chieàu daøy maët ñöôøng ñaõ leøn eùp 10cm.</v>
          </cell>
          <cell r="D1804" t="str">
            <v>100m²</v>
          </cell>
          <cell r="F1804">
            <v>1472950</v>
          </cell>
          <cell r="G1804">
            <v>242935</v>
          </cell>
          <cell r="H1804">
            <v>358533</v>
          </cell>
        </row>
        <row r="1805">
          <cell r="B1805" t="str">
            <v>AD.22311</v>
          </cell>
          <cell r="C1805" t="str">
            <v>Laøm maët ñöôøng ñaù caáp phoái Dmax4cm, chieàu daøy maët ñöôøng ñaõ leøn eùp 10cm.</v>
          </cell>
          <cell r="D1805" t="str">
            <v>100m²</v>
          </cell>
          <cell r="F1805">
            <v>1187100</v>
          </cell>
          <cell r="G1805">
            <v>127477</v>
          </cell>
          <cell r="H1805">
            <v>145745</v>
          </cell>
        </row>
        <row r="1806">
          <cell r="B1806" t="str">
            <v>AD.23111</v>
          </cell>
          <cell r="C1806" t="str">
            <v>Raûi thaûm maët ñöôøng ñaù daêm ñen, chieàu daøy maët ñöôøng ñaõ leøn eùp 3cm.</v>
          </cell>
          <cell r="D1806" t="str">
            <v>100m²</v>
          </cell>
          <cell r="F1806">
            <v>1672800</v>
          </cell>
          <cell r="G1806">
            <v>36560</v>
          </cell>
          <cell r="H1806">
            <v>125510</v>
          </cell>
        </row>
        <row r="1807">
          <cell r="B1807" t="str">
            <v>AD.23112</v>
          </cell>
          <cell r="C1807" t="str">
            <v>Raûi thaûm maët ñöôøng ñaù daêm ñen, chieàu daøy maët ñöôøng ñaõ leøn eùp 4cm.</v>
          </cell>
          <cell r="D1807" t="str">
            <v>100m²</v>
          </cell>
          <cell r="F1807">
            <v>2232000</v>
          </cell>
          <cell r="G1807">
            <v>48464</v>
          </cell>
          <cell r="H1807">
            <v>142672</v>
          </cell>
        </row>
        <row r="1808">
          <cell r="B1808" t="str">
            <v>AD.23113</v>
          </cell>
          <cell r="C1808" t="str">
            <v>Raûi thaûm maët ñöôøng ñaù daêm ñen, chieàu daøy maët ñöôøng ñaõ leøn eùp 5cm.</v>
          </cell>
          <cell r="D1808" t="str">
            <v>100m²</v>
          </cell>
          <cell r="F1808">
            <v>2788800</v>
          </cell>
          <cell r="G1808">
            <v>60792</v>
          </cell>
          <cell r="H1808">
            <v>160094</v>
          </cell>
        </row>
        <row r="1809">
          <cell r="B1809" t="str">
            <v>AD.23114</v>
          </cell>
          <cell r="C1809" t="str">
            <v>Raûi thaûm maët ñöôøng ñaù daêm ñen, chieàu daøy maët ñöôøng ñaõ leøn eùp 6cm.</v>
          </cell>
          <cell r="D1809" t="str">
            <v>100m²</v>
          </cell>
          <cell r="F1809">
            <v>3345600</v>
          </cell>
          <cell r="G1809">
            <v>72696</v>
          </cell>
          <cell r="H1809">
            <v>206136</v>
          </cell>
        </row>
        <row r="1810">
          <cell r="B1810" t="str">
            <v>AD.23115</v>
          </cell>
          <cell r="C1810" t="str">
            <v>Raûi thaûm maët ñöôøng ñaù daêm ñen, chieàu daøy maët ñöôøng ñaõ leøn eùp 7cm.</v>
          </cell>
          <cell r="D1810" t="str">
            <v>100m²</v>
          </cell>
          <cell r="F1810">
            <v>3902400</v>
          </cell>
          <cell r="G1810">
            <v>85449</v>
          </cell>
          <cell r="H1810">
            <v>223298</v>
          </cell>
        </row>
        <row r="1811">
          <cell r="B1811" t="str">
            <v>AD.23116</v>
          </cell>
          <cell r="C1811" t="str">
            <v>Raûi thaûm maët ñöôøng ñaù daêm ñen, chieàu daøy maët ñöôøng ñaõ leøn eùp 8cm.</v>
          </cell>
          <cell r="D1811" t="str">
            <v>100m²</v>
          </cell>
          <cell r="F1811">
            <v>4461600</v>
          </cell>
          <cell r="G1811">
            <v>97352</v>
          </cell>
          <cell r="H1811">
            <v>240720</v>
          </cell>
        </row>
        <row r="1812">
          <cell r="B1812" t="str">
            <v>AD.23211</v>
          </cell>
          <cell r="C1812" t="str">
            <v>Raûi thaûm maët ñöôøng beâ toâng nhöïa haït thoâ, chieàu daøy maët ñöôøng ñaõ leøn eùp 3cm.</v>
          </cell>
          <cell r="D1812" t="str">
            <v>100m²</v>
          </cell>
          <cell r="F1812">
            <v>2962250</v>
          </cell>
          <cell r="G1812">
            <v>45488</v>
          </cell>
          <cell r="H1812">
            <v>146435</v>
          </cell>
        </row>
        <row r="1813">
          <cell r="B1813" t="str">
            <v>AD.23212</v>
          </cell>
          <cell r="C1813" t="str">
            <v>Raûi thaûm maët ñöôøng beâ toâng nhöïa haït thoâ, chieàu daøy maët ñöôøng ñaõ leøn eùp 4cm.</v>
          </cell>
          <cell r="D1813" t="str">
            <v>100m²</v>
          </cell>
          <cell r="F1813">
            <v>3952500</v>
          </cell>
          <cell r="G1813">
            <v>60792</v>
          </cell>
          <cell r="H1813">
            <v>168278</v>
          </cell>
        </row>
        <row r="1814">
          <cell r="B1814" t="str">
            <v>AD.23213</v>
          </cell>
          <cell r="C1814" t="str">
            <v>Raûi thaûm maët ñöôøng beâ toâng nhöïa haït thoâ, chieàu daøy maët ñöôøng ñaõ leøn eùp 5cm.</v>
          </cell>
          <cell r="D1814" t="str">
            <v>100m²</v>
          </cell>
          <cell r="F1814">
            <v>4938500</v>
          </cell>
          <cell r="G1814">
            <v>75671</v>
          </cell>
          <cell r="H1814">
            <v>197948</v>
          </cell>
        </row>
        <row r="1815">
          <cell r="B1815" t="str">
            <v>AD.23214</v>
          </cell>
          <cell r="C1815" t="str">
            <v>Raûi thaûm maët ñöôøng beâ toâng nhöïa haït thoâ, chieàu daøy maët ñöôøng ñaõ leøn eùp 6cm.</v>
          </cell>
          <cell r="D1815" t="str">
            <v>100m²</v>
          </cell>
          <cell r="F1815">
            <v>5924500</v>
          </cell>
          <cell r="G1815">
            <v>90976</v>
          </cell>
          <cell r="H1815">
            <v>219790</v>
          </cell>
        </row>
        <row r="1816">
          <cell r="B1816" t="str">
            <v>AD.23215</v>
          </cell>
          <cell r="C1816" t="str">
            <v>Raûi thaûm maët ñöôøng beâ toâng nhöïa haït thoâ, chieàu daøy maët ñöôøng ñaõ leøn eùp 7cm.</v>
          </cell>
          <cell r="D1816" t="str">
            <v>100m²</v>
          </cell>
          <cell r="F1816">
            <v>6910500</v>
          </cell>
          <cell r="G1816">
            <v>106280</v>
          </cell>
          <cell r="H1816">
            <v>241632</v>
          </cell>
        </row>
        <row r="1817">
          <cell r="B1817" t="str">
            <v>AD.23221</v>
          </cell>
          <cell r="C1817" t="str">
            <v>Raûi thaûm maët ñöôøng beâ toâng nhöïa haït trung, chieàu daøy maët ñöôøng ñaõ leøn eùp 3cm.</v>
          </cell>
          <cell r="D1817" t="str">
            <v>100m²</v>
          </cell>
          <cell r="F1817">
            <v>3040475</v>
          </cell>
          <cell r="G1817">
            <v>46338</v>
          </cell>
          <cell r="H1817">
            <v>147995</v>
          </cell>
        </row>
        <row r="1818">
          <cell r="B1818" t="str">
            <v>AD.23222</v>
          </cell>
          <cell r="C1818" t="str">
            <v>Raûi thaûm maët ñöôøng beâ toâng nhöïa haït trung, chieàu daøy maët ñöôøng ñaõ leøn eùp 4cm.</v>
          </cell>
          <cell r="D1818" t="str">
            <v>100m²</v>
          </cell>
          <cell r="F1818">
            <v>4104425</v>
          </cell>
          <cell r="G1818">
            <v>61642</v>
          </cell>
          <cell r="H1818">
            <v>171398</v>
          </cell>
        </row>
        <row r="1819">
          <cell r="B1819" t="str">
            <v>AD.23223</v>
          </cell>
          <cell r="C1819" t="str">
            <v>Raûi thaûm maët ñöôøng beâ toâng nhöïa haït trung, chieàu daøy maët ñöôøng ñaõ leøn eùp 5cm.</v>
          </cell>
          <cell r="D1819" t="str">
            <v>100m²</v>
          </cell>
          <cell r="F1819">
            <v>5133775</v>
          </cell>
          <cell r="G1819">
            <v>77372</v>
          </cell>
          <cell r="H1819">
            <v>201848</v>
          </cell>
        </row>
        <row r="1820">
          <cell r="B1820" t="str">
            <v>AD.23224</v>
          </cell>
          <cell r="C1820" t="str">
            <v>Raûi thaûm maët ñöôøng beâ toâng nhöïa haït trung, chieàu daøy maët ñöôøng ñaõ leøn eùp 6cm.</v>
          </cell>
          <cell r="D1820" t="str">
            <v>100m²</v>
          </cell>
          <cell r="F1820">
            <v>6158800</v>
          </cell>
          <cell r="G1820">
            <v>92676</v>
          </cell>
          <cell r="H1820">
            <v>224470</v>
          </cell>
        </row>
        <row r="1821">
          <cell r="B1821" t="str">
            <v>AD.23225</v>
          </cell>
          <cell r="C1821" t="str">
            <v>Raûi thaûm maët ñöôøng beâ toâng nhöïa haït trung, chieàu daøy maët ñöôøng ñaõ leøn eùp 7cm.</v>
          </cell>
          <cell r="D1821" t="str">
            <v>100m²</v>
          </cell>
          <cell r="F1821">
            <v>7188150</v>
          </cell>
          <cell r="G1821">
            <v>108406</v>
          </cell>
          <cell r="H1821">
            <v>247093</v>
          </cell>
        </row>
        <row r="1822">
          <cell r="B1822" t="str">
            <v>AD.23231</v>
          </cell>
          <cell r="C1822" t="str">
            <v>Raûi thaûm maët ñöôøng beâ toâng nhöïa haït mòn, chieàu daøy maët ñöôøng ñaõ leøn eùp 3cm.</v>
          </cell>
          <cell r="D1822" t="str">
            <v>100m²</v>
          </cell>
          <cell r="F1822">
            <v>3199680</v>
          </cell>
          <cell r="G1822">
            <v>47188</v>
          </cell>
          <cell r="H1822">
            <v>151376</v>
          </cell>
        </row>
        <row r="1823">
          <cell r="B1823" t="str">
            <v>AD.23232</v>
          </cell>
          <cell r="C1823" t="str">
            <v>Raûi thaûm maët ñöôøng beâ toâng nhöïa haït mòn, chieàu daøy maët ñöôøng ñaõ leøn eùp 4cm.</v>
          </cell>
          <cell r="D1823" t="str">
            <v>100m²</v>
          </cell>
          <cell r="F1823">
            <v>4266240</v>
          </cell>
          <cell r="G1823">
            <v>62918</v>
          </cell>
          <cell r="H1823">
            <v>174778</v>
          </cell>
        </row>
        <row r="1824">
          <cell r="B1824" t="str">
            <v>AD.23233</v>
          </cell>
          <cell r="C1824" t="str">
            <v>Raûi thaûm maët ñöôøng beâ toâng nhöïa haït mòn, chieàu daøy maët ñöôøng ñaõ leøn eùp 5cm.</v>
          </cell>
          <cell r="D1824" t="str">
            <v>100m²</v>
          </cell>
          <cell r="F1824">
            <v>5332800</v>
          </cell>
          <cell r="G1824">
            <v>78647</v>
          </cell>
          <cell r="H1824">
            <v>206008</v>
          </cell>
        </row>
        <row r="1825">
          <cell r="B1825" t="str">
            <v>AD.23234</v>
          </cell>
          <cell r="C1825" t="str">
            <v>Raûi thaûm maët ñöôøng beâ toâng nhöïa haït mòn, chieàu daøy maët ñöôøng ñaõ leøn eùp 6cm.</v>
          </cell>
          <cell r="D1825" t="str">
            <v>100m²</v>
          </cell>
          <cell r="F1825">
            <v>6397600</v>
          </cell>
          <cell r="G1825">
            <v>94377</v>
          </cell>
          <cell r="H1825">
            <v>220050</v>
          </cell>
        </row>
        <row r="1826">
          <cell r="B1826" t="str">
            <v>AD.23235</v>
          </cell>
          <cell r="C1826" t="str">
            <v>Raûi thaûm maët ñöôøng beâ toâng nhöïa haït mòn, chieàu daøy maët ñöôøng ñaõ leøn eùp 7cm.</v>
          </cell>
          <cell r="D1826" t="str">
            <v>100m²</v>
          </cell>
          <cell r="F1826">
            <v>7466800</v>
          </cell>
          <cell r="G1826">
            <v>110106</v>
          </cell>
          <cell r="H1826">
            <v>252813</v>
          </cell>
        </row>
        <row r="1827">
          <cell r="B1827" t="str">
            <v>AD.24111</v>
          </cell>
          <cell r="C1827" t="str">
            <v>Laùng maët ñöôøng, laùng nhöïa 1 lôùp daøy 1,5cm tieâu chuaån nhöïa 1,8kg/m2.</v>
          </cell>
          <cell r="D1827" t="str">
            <v>100m²</v>
          </cell>
          <cell r="F1827">
            <v>1070100</v>
          </cell>
          <cell r="G1827">
            <v>142081</v>
          </cell>
          <cell r="H1827">
            <v>301452</v>
          </cell>
        </row>
        <row r="1828">
          <cell r="B1828" t="str">
            <v>AD.24121</v>
          </cell>
          <cell r="C1828" t="str">
            <v>Laùng maët ñöôøng, laùng nhöïa 2 lôùp daøy 2,5cm tieâu chuaån nhöïa 3,0kg/m2.</v>
          </cell>
          <cell r="D1828" t="str">
            <v>100m²</v>
          </cell>
          <cell r="F1828">
            <v>1750900</v>
          </cell>
          <cell r="G1828">
            <v>165761</v>
          </cell>
          <cell r="H1828">
            <v>356788</v>
          </cell>
        </row>
        <row r="1829">
          <cell r="B1829" t="str">
            <v>AD.24131</v>
          </cell>
          <cell r="C1829" t="str">
            <v>Laùng maët ñöôøng, laùng nhöïa 3 lôùp daøy 3,5cm tieâu chuaån nhöïa 4,5kg/m2.</v>
          </cell>
          <cell r="D1829" t="str">
            <v>100m²</v>
          </cell>
          <cell r="F1829">
            <v>2614100</v>
          </cell>
          <cell r="G1829">
            <v>284162</v>
          </cell>
          <cell r="H1829">
            <v>415662</v>
          </cell>
        </row>
        <row r="1830">
          <cell r="B1830" t="str">
            <v>AD.24141</v>
          </cell>
          <cell r="C1830" t="str">
            <v>Laùng maët ñöôøng, laùng nhöïa 3 lôùp daøy 4,5cm tieâu chuaån nhöïa 5,5kg/m2.</v>
          </cell>
          <cell r="D1830" t="str">
            <v>100m²</v>
          </cell>
          <cell r="F1830">
            <v>2925100</v>
          </cell>
          <cell r="G1830">
            <v>331523</v>
          </cell>
          <cell r="H1830">
            <v>472925</v>
          </cell>
        </row>
        <row r="1831">
          <cell r="B1831" t="str">
            <v>AD.24211</v>
          </cell>
          <cell r="C1831" t="str">
            <v>Töôùi lôùp dính baùm maët ñöôøng baèng nhöïa pha daàu, löôïng nhöïa 0,5kg/m2.</v>
          </cell>
          <cell r="D1831" t="str">
            <v>100m²</v>
          </cell>
          <cell r="F1831">
            <v>254878</v>
          </cell>
          <cell r="G1831">
            <v>12393</v>
          </cell>
          <cell r="H1831">
            <v>147002</v>
          </cell>
        </row>
        <row r="1832">
          <cell r="B1832" t="str">
            <v>AD.24212</v>
          </cell>
          <cell r="C1832" t="str">
            <v>Töôùi lôùp dính baùm maët ñöôøng baèng nhöïa pha daàu, löôïng nhöïa 0,8kg/m2.</v>
          </cell>
          <cell r="D1832" t="str">
            <v>100m²</v>
          </cell>
          <cell r="F1832">
            <v>458208</v>
          </cell>
          <cell r="G1832">
            <v>12393</v>
          </cell>
          <cell r="H1832">
            <v>147002</v>
          </cell>
        </row>
        <row r="1833">
          <cell r="B1833" t="str">
            <v>AD.24213</v>
          </cell>
          <cell r="C1833" t="str">
            <v>Töôùi lôùp dính baùm maët ñöôøng baèng nhöïa pha daàu, löôïng nhöïa 1,0kg/m2.</v>
          </cell>
          <cell r="D1833" t="str">
            <v>100m²</v>
          </cell>
          <cell r="F1833">
            <v>572783</v>
          </cell>
          <cell r="G1833">
            <v>12393</v>
          </cell>
          <cell r="H1833">
            <v>147002</v>
          </cell>
        </row>
        <row r="1834">
          <cell r="B1834" t="str">
            <v>AD.24214</v>
          </cell>
          <cell r="C1834" t="str">
            <v>Töôùi lôùp dính baùm maët ñöôøng baèng nhöïa pha daàu, löôïng nhöïa 1,5kg/m2.</v>
          </cell>
          <cell r="D1834" t="str">
            <v>100m²</v>
          </cell>
          <cell r="F1834">
            <v>827652</v>
          </cell>
          <cell r="G1834">
            <v>12393</v>
          </cell>
          <cell r="H1834">
            <v>147002</v>
          </cell>
        </row>
        <row r="1835">
          <cell r="B1835" t="str">
            <v>AD.24221</v>
          </cell>
          <cell r="C1835" t="str">
            <v>Töôùi lôùp dính baùm maët ñöôøng baèng nhuõ töông goác axít, löôïng nhuõ töông 0,5kg/m2.</v>
          </cell>
          <cell r="D1835" t="str">
            <v>100m²</v>
          </cell>
          <cell r="F1835">
            <v>154713</v>
          </cell>
          <cell r="G1835">
            <v>10656</v>
          </cell>
          <cell r="H1835">
            <v>105270</v>
          </cell>
        </row>
        <row r="1836">
          <cell r="B1836" t="str">
            <v>AD.24222</v>
          </cell>
          <cell r="C1836" t="str">
            <v>Töôùi lôùp dính baùm maët ñöôøng baèng nhuõ töông goác axít, löôïng nhuõ töông 0,8kg/m2.</v>
          </cell>
          <cell r="D1836" t="str">
            <v>100m²</v>
          </cell>
          <cell r="F1836">
            <v>247541</v>
          </cell>
          <cell r="G1836">
            <v>10656</v>
          </cell>
          <cell r="H1836">
            <v>105270</v>
          </cell>
        </row>
        <row r="1837">
          <cell r="B1837" t="str">
            <v>AD.24223</v>
          </cell>
          <cell r="C1837" t="str">
            <v>Töôùi lôùp dính baùm maët ñöôøng baèng nhuõ töông goác axít, löôïng nhuõ töông 1,0kg/m2.</v>
          </cell>
          <cell r="D1837" t="str">
            <v>100m²</v>
          </cell>
          <cell r="F1837">
            <v>309428</v>
          </cell>
          <cell r="G1837">
            <v>10656</v>
          </cell>
          <cell r="H1837">
            <v>105270</v>
          </cell>
        </row>
        <row r="1838">
          <cell r="B1838" t="str">
            <v>AD.24224</v>
          </cell>
          <cell r="C1838" t="str">
            <v>Töôùi lôùp dính baùm maët ñöôøng baèng nhuõ töông goác axít, löôïng nhuõ töông 1,5kg/m2.</v>
          </cell>
          <cell r="D1838" t="str">
            <v>100m²</v>
          </cell>
          <cell r="F1838">
            <v>371313</v>
          </cell>
          <cell r="G1838">
            <v>10656</v>
          </cell>
          <cell r="H1838">
            <v>105270</v>
          </cell>
        </row>
        <row r="1839">
          <cell r="B1839" t="str">
            <v>AD.25111</v>
          </cell>
          <cell r="C1839" t="str">
            <v>Caøy xôùi maët ñöôøng ñaù daêm hoaëc maët ñöôøng laùng nhöïa cuõ.</v>
          </cell>
          <cell r="D1839" t="str">
            <v>100m²</v>
          </cell>
          <cell r="G1839">
            <v>5920</v>
          </cell>
          <cell r="H1839">
            <v>62124</v>
          </cell>
        </row>
        <row r="1840">
          <cell r="B1840" t="str">
            <v>AD.25112</v>
          </cell>
          <cell r="C1840" t="str">
            <v>Caøy xôùi maët ñöôøng beâ toâng nhöïa cuõ.</v>
          </cell>
          <cell r="D1840" t="str">
            <v>100m²</v>
          </cell>
          <cell r="G1840">
            <v>11288</v>
          </cell>
          <cell r="H1840">
            <v>74549</v>
          </cell>
        </row>
        <row r="1841">
          <cell r="B1841" t="str">
            <v>AD.25121</v>
          </cell>
          <cell r="C1841" t="str">
            <v>Lu leøn laïi maët ñöôøng cuõ ñaõ caøy phaù.</v>
          </cell>
          <cell r="D1841" t="str">
            <v>100m²</v>
          </cell>
          <cell r="G1841">
            <v>47360</v>
          </cell>
          <cell r="H1841">
            <v>653679</v>
          </cell>
        </row>
        <row r="1842">
          <cell r="B1842" t="str">
            <v>AD.25211</v>
          </cell>
          <cell r="C1842" t="str">
            <v>Laøm raõnh xöông caù, chieàu daøi raõnh &lt;=2m.</v>
          </cell>
          <cell r="D1842" t="str">
            <v>m³</v>
          </cell>
          <cell r="F1842">
            <v>121700</v>
          </cell>
          <cell r="G1842">
            <v>67745</v>
          </cell>
        </row>
        <row r="1843">
          <cell r="B1843" t="str">
            <v>AD.25221</v>
          </cell>
          <cell r="C1843" t="str">
            <v>Laøm raõnh xöông caù, chieàu daøi raõnh &gt;2m.</v>
          </cell>
          <cell r="D1843" t="str">
            <v>m³</v>
          </cell>
          <cell r="F1843">
            <v>121700</v>
          </cell>
          <cell r="G1843">
            <v>51355</v>
          </cell>
        </row>
        <row r="1844">
          <cell r="B1844" t="str">
            <v>AD.26111</v>
          </cell>
          <cell r="C1844" t="str">
            <v>Saûn xuaát ñaù daêm ñen baèng traïm troän  &lt;=25T/h.</v>
          </cell>
          <cell r="D1844" t="str">
            <v>100taán</v>
          </cell>
          <cell r="F1844">
            <v>30074450</v>
          </cell>
          <cell r="G1844">
            <v>394181</v>
          </cell>
          <cell r="H1844">
            <v>2161535</v>
          </cell>
        </row>
        <row r="1845">
          <cell r="B1845" t="str">
            <v>AD.26121</v>
          </cell>
          <cell r="C1845" t="str">
            <v>Saûn xuaát beâ toâng nhöïa haït thoâ baèng traïm troän &lt;=25T/h.</v>
          </cell>
          <cell r="D1845" t="str">
            <v>100taán</v>
          </cell>
          <cell r="F1845">
            <v>34805450</v>
          </cell>
          <cell r="G1845">
            <v>414927</v>
          </cell>
          <cell r="H1845">
            <v>2161535</v>
          </cell>
        </row>
        <row r="1846">
          <cell r="B1846" t="str">
            <v>AD.26122</v>
          </cell>
          <cell r="C1846" t="str">
            <v>Saûn xuaát beâ toâng nhöïa haït trung baèng traïm troän &lt;=25T/h.</v>
          </cell>
          <cell r="D1846" t="str">
            <v>100taán</v>
          </cell>
          <cell r="F1846">
            <v>45429200</v>
          </cell>
          <cell r="G1846">
            <v>477166</v>
          </cell>
          <cell r="H1846">
            <v>2161535</v>
          </cell>
        </row>
        <row r="1847">
          <cell r="B1847" t="str">
            <v>AD.26123</v>
          </cell>
          <cell r="C1847" t="str">
            <v>Saûn xuaát beâ toâng nhöïa haït mòn baèng traïm troän &lt;=25T/h.</v>
          </cell>
          <cell r="D1847" t="str">
            <v>100taán</v>
          </cell>
          <cell r="F1847">
            <v>50512100</v>
          </cell>
          <cell r="G1847">
            <v>502062</v>
          </cell>
          <cell r="H1847">
            <v>2161535</v>
          </cell>
        </row>
        <row r="1848">
          <cell r="B1848" t="str">
            <v>AD.26211</v>
          </cell>
          <cell r="C1848" t="str">
            <v>Saûn xuaát ñaù daêm ñen baèng traïm troän &lt;=50-60T/h.</v>
          </cell>
          <cell r="D1848" t="str">
            <v>100taán</v>
          </cell>
          <cell r="F1848">
            <v>30074450</v>
          </cell>
          <cell r="G1848">
            <v>210230</v>
          </cell>
          <cell r="H1848">
            <v>2606600</v>
          </cell>
        </row>
        <row r="1849">
          <cell r="B1849" t="str">
            <v>AD.26221</v>
          </cell>
          <cell r="C1849" t="str">
            <v>Saûn xuaát beâ toâng nhöïa haït thoâ baèng traïm troän &lt;=50-60T/h.</v>
          </cell>
          <cell r="D1849" t="str">
            <v>100taán</v>
          </cell>
          <cell r="F1849">
            <v>34805450</v>
          </cell>
          <cell r="G1849">
            <v>221294</v>
          </cell>
          <cell r="H1849">
            <v>2606600</v>
          </cell>
        </row>
        <row r="1850">
          <cell r="B1850" t="str">
            <v>AD.26222</v>
          </cell>
          <cell r="C1850" t="str">
            <v>Saûn xuaát beâ toâng nhöïa haït trung baèng traïm troän &lt;=50-60T/h.</v>
          </cell>
          <cell r="D1850" t="str">
            <v>100taán</v>
          </cell>
          <cell r="F1850">
            <v>45429200</v>
          </cell>
          <cell r="G1850">
            <v>232359</v>
          </cell>
          <cell r="H1850">
            <v>2606600</v>
          </cell>
        </row>
        <row r="1851">
          <cell r="B1851" t="str">
            <v>AD.26223</v>
          </cell>
          <cell r="C1851" t="str">
            <v>Saûn xuaát beâ toâng nhöïa haït mòn baèng traïm troän &lt;=50-60T/h.</v>
          </cell>
          <cell r="D1851" t="str">
            <v>100taán</v>
          </cell>
          <cell r="F1851">
            <v>50512100</v>
          </cell>
          <cell r="G1851">
            <v>243424</v>
          </cell>
          <cell r="H1851">
            <v>2606600</v>
          </cell>
        </row>
        <row r="1852">
          <cell r="B1852" t="str">
            <v>AD.26311</v>
          </cell>
          <cell r="C1852" t="str">
            <v>Saûn xuaát ñaù daêm ñen baèng traïm troän &lt;=80T/h.</v>
          </cell>
          <cell r="D1852" t="str">
            <v>100taán</v>
          </cell>
          <cell r="F1852">
            <v>30074450</v>
          </cell>
          <cell r="G1852">
            <v>172886</v>
          </cell>
          <cell r="H1852">
            <v>3104927</v>
          </cell>
        </row>
        <row r="1853">
          <cell r="B1853" t="str">
            <v>AD.26321</v>
          </cell>
          <cell r="C1853" t="str">
            <v>Saûn xuaát beâ toâng nhöïa haït thoâ baèng traïm troän &lt;=80T/h.</v>
          </cell>
          <cell r="D1853" t="str">
            <v>100taán</v>
          </cell>
          <cell r="F1853">
            <v>34805450</v>
          </cell>
          <cell r="G1853">
            <v>179802</v>
          </cell>
          <cell r="H1853">
            <v>3104927</v>
          </cell>
        </row>
        <row r="1854">
          <cell r="B1854" t="str">
            <v>AD.26322</v>
          </cell>
          <cell r="C1854" t="str">
            <v>Saûn xuaát beâ toâng nhöïa haït trung baèng traïm troän &lt;=80T/h.</v>
          </cell>
          <cell r="D1854" t="str">
            <v>100taán</v>
          </cell>
          <cell r="F1854">
            <v>45429200</v>
          </cell>
          <cell r="G1854">
            <v>186717</v>
          </cell>
          <cell r="H1854">
            <v>3104927</v>
          </cell>
        </row>
        <row r="1855">
          <cell r="B1855" t="str">
            <v>AD.26323</v>
          </cell>
          <cell r="C1855" t="str">
            <v>Saûn xuaát beâ toâng nhöïa haït mòn baèng traïm troän &lt;=80T/h.</v>
          </cell>
          <cell r="D1855" t="str">
            <v>100taán</v>
          </cell>
          <cell r="F1855">
            <v>50512100</v>
          </cell>
          <cell r="G1855">
            <v>193633</v>
          </cell>
          <cell r="H1855">
            <v>3104927</v>
          </cell>
        </row>
        <row r="1856">
          <cell r="B1856" t="str">
            <v>AD.27111</v>
          </cell>
          <cell r="C1856" t="str">
            <v>Vaän chuyeån hoãn hôïp caùt mòn, caùt vaøng gia coá xi maêng töø traïm troän ñeán vò trí ñoå baèng oâ toâ 5Taán, cöï ly vaän chuyeån 0,5km.</v>
          </cell>
          <cell r="D1856" t="str">
            <v>100taán</v>
          </cell>
          <cell r="H1856">
            <v>819840</v>
          </cell>
        </row>
        <row r="1857">
          <cell r="B1857" t="str">
            <v>AD.27112</v>
          </cell>
          <cell r="C1857" t="str">
            <v>Vaän chuyeån hoãn hôïp caùt mòn, caùt vaøng gia coá xi maêng töø traïm troän ñeán vò trí ñoå baèng oâ toâ 7Taán, cöï ly vaän chuyeån 0,5km.</v>
          </cell>
          <cell r="D1857" t="str">
            <v>100taán</v>
          </cell>
          <cell r="H1857">
            <v>865096</v>
          </cell>
        </row>
        <row r="1858">
          <cell r="B1858" t="str">
            <v>AD.27113</v>
          </cell>
          <cell r="C1858" t="str">
            <v>Vaän chuyeån hoãn hôïp caùt mòn, caùt vaøng gia coá xi maêng töø traïm troän ñeán vò trí ñoå baèng oâ toâ 10Taán, cöï ly vaän chuyeån 0,5km.</v>
          </cell>
          <cell r="D1858" t="str">
            <v>100taán</v>
          </cell>
          <cell r="H1858">
            <v>794919</v>
          </cell>
        </row>
        <row r="1859">
          <cell r="B1859" t="str">
            <v>AD.27121</v>
          </cell>
          <cell r="C1859" t="str">
            <v>Vaän chuyeån hoãn hôïp caùt mòn, caùt vaøng gia coá xi maêng töø traïm troän ñeán vò trí ñoå baèng oâ toâ 5Taán, cöï ly vaän chuyeån 1,0km.</v>
          </cell>
          <cell r="D1859" t="str">
            <v>100taán</v>
          </cell>
          <cell r="H1859">
            <v>1106134</v>
          </cell>
        </row>
        <row r="1860">
          <cell r="B1860" t="str">
            <v>AD.27122</v>
          </cell>
          <cell r="C1860" t="str">
            <v>Vaän chuyeån hoãn hôïp caùt mòn, caùt vaøng gia coá xi maêng töø traïm troän ñeán vò trí ñoå baèng oâ toâ 7Taán, cöï ly vaän chuyeån 1,0km.</v>
          </cell>
          <cell r="D1860" t="str">
            <v>100taán</v>
          </cell>
          <cell r="H1860">
            <v>1194952</v>
          </cell>
        </row>
        <row r="1861">
          <cell r="B1861" t="str">
            <v>AD.27123</v>
          </cell>
          <cell r="C1861" t="str">
            <v>Vaän chuyeån hoãn hôïp caùt mòn, caùt vaøng gia coá xi maêng töø traïm troän ñeán vò trí ñoå baèng oâ toâ 10Taán, cöï ly vaän chuyeån 1,0km.</v>
          </cell>
          <cell r="D1861" t="str">
            <v>100taán</v>
          </cell>
          <cell r="H1861">
            <v>1015730</v>
          </cell>
        </row>
        <row r="1862">
          <cell r="B1862" t="str">
            <v>AD.27131</v>
          </cell>
          <cell r="C1862" t="str">
            <v>Vaän chuyeån hoãn hôïp caùt mòn, caùt vaøng gia coá xi maêng töø traïm troän ñeán vò trí ñoå baèng oâ toâ 5Taán, cöï ly vaän chuyeån 1,5km.</v>
          </cell>
          <cell r="D1862" t="str">
            <v>100taán</v>
          </cell>
          <cell r="H1862">
            <v>1296996</v>
          </cell>
        </row>
        <row r="1863">
          <cell r="B1863" t="str">
            <v>AD.27132</v>
          </cell>
          <cell r="C1863" t="str">
            <v>Vaän chuyeån hoãn hôïp caùt mòn, caùt vaøng gia coá xi maêng töø traïm troän ñeán vò trí ñoå baèng oâ toâ 7Taán, cöï ly vaän chuyeån 1,5km.</v>
          </cell>
          <cell r="D1863" t="str">
            <v>100taán</v>
          </cell>
          <cell r="H1863">
            <v>1350545</v>
          </cell>
        </row>
        <row r="1864">
          <cell r="B1864" t="str">
            <v>AD.27133</v>
          </cell>
          <cell r="C1864" t="str">
            <v>Vaän chuyeån hoãn hôïp caùt mòn, caùt vaøng gia coá xi maêng töø traïm troän ñeán vò trí ñoå baèng oâ toâ 10Taán, cöï ly vaän chuyeån 1,5km.</v>
          </cell>
          <cell r="D1864" t="str">
            <v>100taán</v>
          </cell>
          <cell r="H1864">
            <v>1170297</v>
          </cell>
        </row>
        <row r="1865">
          <cell r="B1865" t="str">
            <v>AD.27141</v>
          </cell>
          <cell r="C1865" t="str">
            <v>Vaän chuyeån hoãn hôïp caùt mòn, caùt vaøng gia coá xi maêng töø traïm troän ñeán vò trí ñoå baèng oâ toâ 5Taán, cöï ly vaän chuyeån 2,0km.</v>
          </cell>
          <cell r="D1865" t="str">
            <v>100taán</v>
          </cell>
          <cell r="H1865">
            <v>1487859</v>
          </cell>
        </row>
        <row r="1866">
          <cell r="B1866" t="str">
            <v>AD.27142</v>
          </cell>
          <cell r="C1866" t="str">
            <v>Vaän chuyeån hoãn hôïp caùt mòn, caùt vaøng gia coá xi maêng töø traïm troän ñeán vò trí ñoå baèng oâ toâ 7Taán, cöï ly vaän chuyeån 2,0km.</v>
          </cell>
          <cell r="D1866" t="str">
            <v>100taán</v>
          </cell>
          <cell r="H1866">
            <v>1506138</v>
          </cell>
        </row>
        <row r="1867">
          <cell r="B1867" t="str">
            <v>AD.27143</v>
          </cell>
          <cell r="C1867" t="str">
            <v>Vaän chuyeån hoãn hôïp caùt mòn, caùt vaøng gia coá xi maêng töø traïm troän ñeán vò trí ñoå baèng oâ toâ 10Taán, cöï ly vaän chuyeån 2,0km.</v>
          </cell>
          <cell r="D1867" t="str">
            <v>100taán</v>
          </cell>
          <cell r="H1867">
            <v>1324865</v>
          </cell>
        </row>
        <row r="1868">
          <cell r="B1868" t="str">
            <v>AD.27151</v>
          </cell>
          <cell r="C1868" t="str">
            <v>Vaän chuyeån hoãn hôïp caùt mòn, caùt vaøng gia coá xi maêng töø traïm troän ñeán vò trí ñoå baèng oâ toâ 5Taán, cöï ly vaän chuyeån 3,0km.</v>
          </cell>
          <cell r="D1868" t="str">
            <v>100taán</v>
          </cell>
          <cell r="H1868">
            <v>1804516</v>
          </cell>
        </row>
        <row r="1869">
          <cell r="B1869" t="str">
            <v>AD.27152</v>
          </cell>
          <cell r="C1869" t="str">
            <v>Vaän chuyeån hoãn hôïp caùt mòn, caùt vaøng gia coá xi maêng töø traïm troän ñeán vò trí ñoå baèng oâ toâ 7Taán, cöï ly vaän chuyeån 3,0km.</v>
          </cell>
          <cell r="D1869" t="str">
            <v>100taán</v>
          </cell>
          <cell r="H1869">
            <v>1761310</v>
          </cell>
        </row>
        <row r="1870">
          <cell r="B1870" t="str">
            <v>AD.27153</v>
          </cell>
          <cell r="C1870" t="str">
            <v>Vaän chuyeån hoãn hôïp caùt mòn, caùt vaøng gia coá xi maêng töø traïm troän ñeán vò trí ñoå baèng oâ toâ 10Taán, cöï ly vaän chuyeån 3,0km.</v>
          </cell>
          <cell r="D1870" t="str">
            <v>100taán</v>
          </cell>
          <cell r="H1870">
            <v>1575117</v>
          </cell>
        </row>
        <row r="1871">
          <cell r="B1871" t="str">
            <v>AD.27161</v>
          </cell>
          <cell r="C1871" t="str">
            <v>Vaän chuyeån hoãn hôïp caùt mòn, caùt vaøng gia coá xi maêng töø traïm troän ñeán vò trí ñoå baèng oâ toâ 5Taán, cöï ly vaän chuyeån 4,0km.</v>
          </cell>
          <cell r="D1871" t="str">
            <v>100taán</v>
          </cell>
          <cell r="H1871">
            <v>2121174</v>
          </cell>
        </row>
        <row r="1872">
          <cell r="B1872" t="str">
            <v>AD.27162</v>
          </cell>
          <cell r="C1872" t="str">
            <v>Vaän chuyeån hoãn hôïp caùt mòn, caùt vaøng gia coá xi maêng töø traïm troän ñeán vò trí ñoå baèng oâ toâ 7Taán, cöï ly vaän chuyeån 4,0km.</v>
          </cell>
          <cell r="D1872" t="str">
            <v>100taán</v>
          </cell>
          <cell r="H1872">
            <v>2016482</v>
          </cell>
        </row>
        <row r="1873">
          <cell r="B1873" t="str">
            <v>AD.27163</v>
          </cell>
          <cell r="C1873" t="str">
            <v>Vaän chuyeån hoãn hôïp caùt mòn, caùt vaøng gia coá xi maêng töø traïm troän ñeán vò trí ñoå baèng oâ toâ 10Taán, cöï ly vaän chuyeån 4,0km.</v>
          </cell>
          <cell r="D1873" t="str">
            <v>100taán</v>
          </cell>
          <cell r="H1873">
            <v>1825369</v>
          </cell>
        </row>
        <row r="1874">
          <cell r="B1874" t="str">
            <v>AD.27171</v>
          </cell>
          <cell r="C1874" t="str">
            <v>Vaän chuyeån hoãn hôïp caùt mòn, caùt vaøng gia coá xi maêng töø traïm troän ñeán vò trí ñoå baèng oâ toâ 5Taán, cöï ly vaän chuyeån 1km tieáp theo.</v>
          </cell>
          <cell r="D1874" t="str">
            <v>100taán</v>
          </cell>
          <cell r="H1874">
            <v>286293</v>
          </cell>
        </row>
        <row r="1875">
          <cell r="B1875" t="str">
            <v>AD.27172</v>
          </cell>
          <cell r="C1875" t="str">
            <v>Vaän chuyeån hoãn hôïp caùt mòn, caùt vaøng gia coá xi maêng töø traïm troän ñeán vò trí ñoå baèng oâ toâ 7Taán, cöï ly vaän chuyeån 1km tieáp theo.</v>
          </cell>
          <cell r="D1875" t="str">
            <v>100taán</v>
          </cell>
          <cell r="H1875">
            <v>286291</v>
          </cell>
        </row>
        <row r="1876">
          <cell r="B1876" t="str">
            <v>AD.27173</v>
          </cell>
          <cell r="C1876" t="str">
            <v>Vaän chuyeån hoãn hôïp caùt mòn, caùt vaøng gia coá xi maêng töø traïm troän ñeán vò trí ñoå baèng oâ toâ 10Taán, cöï ly vaän chuyeån 1km tieáp theo.</v>
          </cell>
          <cell r="D1876" t="str">
            <v>100taán</v>
          </cell>
          <cell r="H1876">
            <v>191369</v>
          </cell>
        </row>
        <row r="1877">
          <cell r="B1877" t="str">
            <v>AD.27211</v>
          </cell>
          <cell r="C1877" t="str">
            <v>Vaän chuyeån ñaù daêm ñen, beâ toâng nhöïa töø traïm troän ñeán vò trí ñoå baèng oâ toâ 7Taán, cöï ly vaän chuyeån 1,0Km.</v>
          </cell>
          <cell r="D1877" t="str">
            <v>100taán</v>
          </cell>
          <cell r="H1877">
            <v>1375440</v>
          </cell>
        </row>
        <row r="1878">
          <cell r="B1878" t="str">
            <v>AD.27212</v>
          </cell>
          <cell r="C1878" t="str">
            <v>Vaän chuyeån ñaù daêm ñen, beâ toâng nhöïa töø traïm troän ñeán vò trí ñoå baèng oâ toâ 10Taán, cöï ly vaän chuyeån 1,0Km.</v>
          </cell>
          <cell r="D1878" t="str">
            <v>100taán</v>
          </cell>
          <cell r="H1878">
            <v>1162937</v>
          </cell>
        </row>
        <row r="1879">
          <cell r="B1879" t="str">
            <v>AD.27213</v>
          </cell>
          <cell r="C1879" t="str">
            <v>Vaän chuyeån ñaù daêm ñen, beâ toâng nhöïa töø traïm troän ñeán vò trí ñoå baèng oâ toâ 12Taán, cöï ly vaän chuyeån 1,0Km.</v>
          </cell>
          <cell r="D1879" t="str">
            <v>100taán</v>
          </cell>
          <cell r="H1879">
            <v>1058014</v>
          </cell>
        </row>
        <row r="1880">
          <cell r="B1880" t="str">
            <v>AD.27221</v>
          </cell>
          <cell r="C1880" t="str">
            <v>Vaän chuyeån ñaù daêm ñen, beâ toâng nhöïa töø traïm troän ñeán vò trí ñoå baèng oâ toâ 7Taán, cöï ly vaän chuyeån 2,0Km.</v>
          </cell>
          <cell r="D1880" t="str">
            <v>100taán</v>
          </cell>
          <cell r="H1880">
            <v>1730191</v>
          </cell>
        </row>
        <row r="1881">
          <cell r="B1881" t="str">
            <v>AD.27222</v>
          </cell>
          <cell r="C1881" t="str">
            <v>Vaän chuyeån ñaù daêm ñen, beâ toâng nhöïa töø traïm troän ñeán vò trí ñoå baèng oâ toâ 10Taán, cöï ly vaän chuyeån 2,0Km.</v>
          </cell>
          <cell r="D1881" t="str">
            <v>100taán</v>
          </cell>
          <cell r="H1881">
            <v>1523594</v>
          </cell>
        </row>
        <row r="1882">
          <cell r="B1882" t="str">
            <v>AD.27223</v>
          </cell>
          <cell r="C1882" t="str">
            <v>Vaän chuyeån ñaù daêm ñen, beâ toâng nhöïa töø traïm troän ñeán vò trí ñoå baèng oâ toâ 12Taán, cöï ly vaän chuyeån 2,0Km.</v>
          </cell>
          <cell r="D1882" t="str">
            <v>100taán</v>
          </cell>
          <cell r="H1882">
            <v>1389148</v>
          </cell>
        </row>
        <row r="1883">
          <cell r="B1883" t="str">
            <v>AD.27231</v>
          </cell>
          <cell r="C1883" t="str">
            <v>Vaän chuyeån ñaù daêm ñen, beâ toâng nhöïa töø traïm troän ñeán vò trí ñoå baèng oâ toâ 7Taán, cöï ly vaän chuyeån 3,0Km.</v>
          </cell>
          <cell r="D1883" t="str">
            <v>100taán</v>
          </cell>
          <cell r="H1883">
            <v>2022706</v>
          </cell>
        </row>
        <row r="1884">
          <cell r="B1884" t="str">
            <v>AD.27232</v>
          </cell>
          <cell r="C1884" t="str">
            <v>Vaän chuyeån ñaù daêm ñen, beâ toâng nhöïa töø traïm troän ñeán vò trí ñoå baèng oâ toâ 10Taán, cöï ly vaän chuyeån 3,0Km.</v>
          </cell>
          <cell r="D1884" t="str">
            <v>100taán</v>
          </cell>
          <cell r="H1884">
            <v>1810649</v>
          </cell>
        </row>
        <row r="1885">
          <cell r="B1885" t="str">
            <v>AD.27233</v>
          </cell>
          <cell r="C1885" t="str">
            <v>Vaän chuyeån ñaù daêm ñen, beâ toâng nhöïa töø traïm troän ñeán vò trí ñoå baèng oâ toâ 12Taán, cöï ly vaän chuyeån 3,0Km.</v>
          </cell>
          <cell r="D1885" t="str">
            <v>100taán</v>
          </cell>
          <cell r="H1885">
            <v>1647594</v>
          </cell>
        </row>
        <row r="1886">
          <cell r="B1886" t="str">
            <v>AD.27241</v>
          </cell>
          <cell r="C1886" t="str">
            <v>Vaän chuyeån ñaù daêm ñen, beâ toâng nhöïa töø traïm troän ñeán vò trí ñoå baèng oâ toâ 7Taán, cöï ly vaän chuyeån 4,0Km.</v>
          </cell>
          <cell r="D1886" t="str">
            <v>100taán</v>
          </cell>
          <cell r="H1886">
            <v>2321444</v>
          </cell>
        </row>
        <row r="1887">
          <cell r="B1887" t="str">
            <v>AD.27242</v>
          </cell>
          <cell r="C1887" t="str">
            <v>Vaän chuyeån ñaù daêm ñen, beâ toâng nhöïa töø traïm troän ñeán vò trí ñoå baèng oâ toâ 10Taán, cöï ly vaän chuyeån 4,0Km.</v>
          </cell>
          <cell r="D1887" t="str">
            <v>100taán</v>
          </cell>
          <cell r="H1887">
            <v>2097703</v>
          </cell>
        </row>
        <row r="1888">
          <cell r="B1888" t="str">
            <v>AD.27243</v>
          </cell>
          <cell r="C1888" t="str">
            <v>Vaän chuyeån ñaù daêm ñen, beâ toâng nhöïa töø traïm troän ñeán vò trí ñoå baèng oâ toâ 10Taán, cöï ly vaän chuyeån 4,0Km.</v>
          </cell>
          <cell r="D1888" t="str">
            <v>100taán</v>
          </cell>
          <cell r="H1888">
            <v>1906040</v>
          </cell>
        </row>
        <row r="1889">
          <cell r="B1889" t="str">
            <v>AD.27251</v>
          </cell>
          <cell r="C1889" t="str">
            <v>Vaän chuyeån ñaù daêm ñen, beâ toâng nhöïa töø traïm troän ñeán vò trí ñoå baèng oâ toâ 7Taán, cöï ly vaän chuyeån 1,0Km tieáp theo.</v>
          </cell>
          <cell r="D1889" t="str">
            <v>100taán</v>
          </cell>
          <cell r="H1889">
            <v>323633</v>
          </cell>
        </row>
        <row r="1890">
          <cell r="B1890" t="str">
            <v>AD.27252</v>
          </cell>
          <cell r="C1890" t="str">
            <v>Vaän chuyeån ñaù daêm ñen, beâ toâng nhöïa töø traïm troän ñeán vò trí ñoå baèng oâ toâ 10Taán, cöï ly vaän chuyeån 1,0Km tieáp theo.</v>
          </cell>
          <cell r="D1890" t="str">
            <v>100taán</v>
          </cell>
          <cell r="H1890">
            <v>213450</v>
          </cell>
        </row>
        <row r="1891">
          <cell r="B1891" t="str">
            <v>AD.27253</v>
          </cell>
          <cell r="C1891" t="str">
            <v>Vaän chuyeån ñaù daêm ñen, beâ toâng nhöïa töø traïm troän ñeán vò trí ñoå baèng oâ toâ 12Taán, cöï ly vaän chuyeån 1,0Km tieáp theo.</v>
          </cell>
          <cell r="D1891" t="str">
            <v>100taán</v>
          </cell>
          <cell r="H1891">
            <v>201911</v>
          </cell>
        </row>
        <row r="1892">
          <cell r="B1892" t="str">
            <v>AD.31111</v>
          </cell>
          <cell r="C1892" t="str">
            <v>Laøm coïc tieâu beâ toâng coát theùp 0,12x0,12x1,025 (M).</v>
          </cell>
          <cell r="D1892" t="str">
            <v>caùi</v>
          </cell>
          <cell r="F1892">
            <v>19135</v>
          </cell>
          <cell r="G1892">
            <v>6510</v>
          </cell>
        </row>
        <row r="1893">
          <cell r="B1893" t="str">
            <v>AD.31121</v>
          </cell>
          <cell r="C1893" t="str">
            <v>Laøm coät km beâ toâng coát theùp.</v>
          </cell>
          <cell r="D1893" t="str">
            <v>caùi</v>
          </cell>
          <cell r="F1893">
            <v>86292</v>
          </cell>
          <cell r="G1893">
            <v>63469</v>
          </cell>
        </row>
        <row r="1894">
          <cell r="B1894" t="str">
            <v>AD.31211</v>
          </cell>
          <cell r="C1894" t="str">
            <v>Laøm bieån baùo beâ toâng coät theùp hình chöõ nhaät, kích thöôùc bieån baùo 0,6x1,0m.</v>
          </cell>
          <cell r="D1894" t="str">
            <v>caùi</v>
          </cell>
          <cell r="F1894">
            <v>38728</v>
          </cell>
          <cell r="G1894">
            <v>18715</v>
          </cell>
        </row>
        <row r="1895">
          <cell r="B1895" t="str">
            <v>AD.31221</v>
          </cell>
          <cell r="C1895" t="str">
            <v>Laøm bieån baùo beâ toâng coát theùp hình chöõ nhaät, kích thöôùc bieån baùo 1,0x1,2m.</v>
          </cell>
          <cell r="D1895" t="str">
            <v>caùi</v>
          </cell>
          <cell r="F1895">
            <v>73547</v>
          </cell>
          <cell r="G1895">
            <v>36617</v>
          </cell>
        </row>
        <row r="1896">
          <cell r="B1896" t="str">
            <v>AD.31231</v>
          </cell>
          <cell r="C1896" t="str">
            <v>Laøm bieån baùo beâ toâng coát theùp hình chöõ nhaät, kích thöôùc bieån baùo 1,0x1,6m.</v>
          </cell>
          <cell r="D1896" t="str">
            <v>caùi</v>
          </cell>
          <cell r="F1896">
            <v>99184</v>
          </cell>
          <cell r="G1896">
            <v>49229</v>
          </cell>
        </row>
        <row r="1897">
          <cell r="B1897" t="str">
            <v>AD.31241</v>
          </cell>
          <cell r="C1897" t="str">
            <v>Laøm bieån baùo beâ toâng coát theùp hình chöõ nhaät, kích thöôùc bieån baùo 0,6x0,6 (0,5x0,7)m.</v>
          </cell>
          <cell r="D1897" t="str">
            <v>caùi</v>
          </cell>
          <cell r="F1897">
            <v>25637</v>
          </cell>
          <cell r="G1897">
            <v>11799</v>
          </cell>
        </row>
        <row r="1898">
          <cell r="B1898" t="str">
            <v>AD.31311</v>
          </cell>
          <cell r="C1898" t="str">
            <v>Laøm coät ñôõ bieån baùo beâ toâng coát theùp daøi 3,1-3,8m.</v>
          </cell>
          <cell r="D1898" t="str">
            <v>coät</v>
          </cell>
          <cell r="F1898">
            <v>88839</v>
          </cell>
          <cell r="G1898">
            <v>29293</v>
          </cell>
        </row>
        <row r="1899">
          <cell r="B1899" t="str">
            <v>AD.31321</v>
          </cell>
          <cell r="C1899" t="str">
            <v>Laøm coät ñôõ bieån baùo beâ toâng coát theùp daøi 2,8-3,0m.</v>
          </cell>
          <cell r="D1899" t="str">
            <v>coät</v>
          </cell>
          <cell r="F1899">
            <v>92117</v>
          </cell>
          <cell r="G1899">
            <v>30514</v>
          </cell>
        </row>
        <row r="1900">
          <cell r="B1900" t="str">
            <v>AD.31331</v>
          </cell>
          <cell r="C1900" t="str">
            <v>Laøm coät ñôõ bieån baùo beâ toâng coát theùp daøi 3,1-3,8m.</v>
          </cell>
          <cell r="D1900" t="str">
            <v>coät</v>
          </cell>
          <cell r="F1900">
            <v>97920</v>
          </cell>
          <cell r="G1900">
            <v>32955</v>
          </cell>
        </row>
        <row r="1901">
          <cell r="B1901" t="str">
            <v>AD.32111</v>
          </cell>
          <cell r="C1901" t="str">
            <v>Saûn xuaát, laép döïng truï ñôõ baûng teân ñöôøng, baûng löu thoâng, loaïi truï ñôõ saét L50x50x5.</v>
          </cell>
          <cell r="D1901" t="str">
            <v>caùi</v>
          </cell>
          <cell r="F1901">
            <v>129024</v>
          </cell>
          <cell r="G1901">
            <v>39779</v>
          </cell>
          <cell r="H1901">
            <v>21322</v>
          </cell>
        </row>
        <row r="1902">
          <cell r="B1902" t="str">
            <v>AD.32121</v>
          </cell>
          <cell r="C1902" t="str">
            <v>Saûn xuaát, laép döïng truï ñôõ baûng teân ñöôøng, baûng löu thoâng, loaïi truï ñôõ saét oáng phi 60.</v>
          </cell>
          <cell r="D1902" t="str">
            <v>caùi</v>
          </cell>
          <cell r="F1902">
            <v>157760</v>
          </cell>
          <cell r="G1902">
            <v>38249</v>
          </cell>
          <cell r="H1902">
            <v>23334</v>
          </cell>
        </row>
        <row r="1903">
          <cell r="B1903" t="str">
            <v>AD.32131</v>
          </cell>
          <cell r="C1903" t="str">
            <v>Saûn xuaát, laép döïng truï ñôõ baûng teân ñöôøng, baûng löu thoâng, loaïi truï ñôõ saét oáng phi 80.</v>
          </cell>
          <cell r="D1903" t="str">
            <v>caùi</v>
          </cell>
          <cell r="F1903">
            <v>220727</v>
          </cell>
          <cell r="G1903">
            <v>45516</v>
          </cell>
          <cell r="H1903">
            <v>28296</v>
          </cell>
        </row>
        <row r="1904">
          <cell r="B1904" t="str">
            <v>AD.32211</v>
          </cell>
          <cell r="C1904" t="str">
            <v>Laøm bieån baùo BTCT Loaïi baûng chöõ nhaät kích thöôùc 0,4x0,7 0,5x0,6m</v>
          </cell>
          <cell r="D1904" t="str">
            <v>caùi</v>
          </cell>
          <cell r="F1904">
            <v>28093</v>
          </cell>
          <cell r="G1904">
            <v>15053</v>
          </cell>
        </row>
        <row r="1905">
          <cell r="B1905" t="str">
            <v>AD.32212</v>
          </cell>
          <cell r="C1905" t="str">
            <v>Laøm bieån baùo BTCT Loaïi baûng chöõ nhaät KT 0,4x1,2m</v>
          </cell>
          <cell r="D1905" t="str">
            <v>caùi</v>
          </cell>
          <cell r="F1905">
            <v>31551</v>
          </cell>
          <cell r="G1905">
            <v>9358</v>
          </cell>
        </row>
        <row r="1906">
          <cell r="B1906" t="str">
            <v>AD.32221</v>
          </cell>
          <cell r="C1906" t="str">
            <v>Laøm bieån baùo beâ toâng coát theùp hình troøn, kích thöôùc bieån baùo 0,7m.</v>
          </cell>
          <cell r="D1906" t="str">
            <v>caùi</v>
          </cell>
          <cell r="F1906">
            <v>22120</v>
          </cell>
          <cell r="G1906">
            <v>11799</v>
          </cell>
        </row>
        <row r="1907">
          <cell r="B1907" t="str">
            <v>AD.32231</v>
          </cell>
          <cell r="C1907" t="str">
            <v>Laøm bieån baùo beâ toâng coát theùp hình chöõ nhaät, kích thöôùc bieån baùo 0,7x0,7x0,7m.</v>
          </cell>
          <cell r="D1907" t="str">
            <v>caùi</v>
          </cell>
          <cell r="F1907">
            <v>16165</v>
          </cell>
          <cell r="G1907">
            <v>7323</v>
          </cell>
        </row>
        <row r="1908">
          <cell r="B1908" t="str">
            <v>AD.32311</v>
          </cell>
          <cell r="C1908" t="str">
            <v>Saûn xuaát laép ñaët baûng teân ñöôøng 0,3x0,5m.</v>
          </cell>
          <cell r="D1908" t="str">
            <v>1 baûng</v>
          </cell>
          <cell r="F1908">
            <v>23275</v>
          </cell>
          <cell r="G1908">
            <v>13927</v>
          </cell>
          <cell r="H1908">
            <v>6084</v>
          </cell>
        </row>
        <row r="1909">
          <cell r="B1909" t="str">
            <v>AD.32321</v>
          </cell>
          <cell r="C1909" t="str">
            <v>Saûn xuaát laép ñaët baûng löu thoâng loaïi troøn.</v>
          </cell>
          <cell r="D1909" t="str">
            <v>m²</v>
          </cell>
          <cell r="F1909">
            <v>191030</v>
          </cell>
          <cell r="G1909">
            <v>94853</v>
          </cell>
          <cell r="H1909">
            <v>6084</v>
          </cell>
        </row>
        <row r="1910">
          <cell r="B1910" t="str">
            <v>AD.32322</v>
          </cell>
          <cell r="C1910" t="str">
            <v>Saûn xuaát laép ñaët baûng löu thoâng loaïi vuoâng, tam giaùc, chöõ nhaät.</v>
          </cell>
          <cell r="D1910" t="str">
            <v>m²</v>
          </cell>
          <cell r="F1910">
            <v>149237</v>
          </cell>
          <cell r="G1910">
            <v>93724</v>
          </cell>
          <cell r="H1910">
            <v>6084</v>
          </cell>
        </row>
        <row r="1911">
          <cell r="B1911" t="str">
            <v>AD.32411</v>
          </cell>
          <cell r="C1911" t="str">
            <v>Saûn xuaùt, laép ñaët bieån baùo phaûn quang, loaïi bieån vuoâng 60x60cm.</v>
          </cell>
          <cell r="D1911" t="str">
            <v>caùi</v>
          </cell>
          <cell r="F1911">
            <v>173606</v>
          </cell>
          <cell r="G1911">
            <v>55738</v>
          </cell>
          <cell r="H1911">
            <v>6337</v>
          </cell>
        </row>
        <row r="1912">
          <cell r="B1912" t="str">
            <v>AD.32421</v>
          </cell>
          <cell r="C1912" t="str">
            <v>Saûn xuaùt, laép ñaët bieån baùo phaûn quang, loaïi bieån troøn ñöôøng kính 70, baùt giaùc caïnh 25cm..</v>
          </cell>
          <cell r="D1912" t="str">
            <v>caùi</v>
          </cell>
          <cell r="F1912">
            <v>224731</v>
          </cell>
          <cell r="G1912">
            <v>58586</v>
          </cell>
          <cell r="H1912">
            <v>6337</v>
          </cell>
        </row>
        <row r="1913">
          <cell r="B1913" t="str">
            <v>AD.32431</v>
          </cell>
          <cell r="C1913" t="str">
            <v>Saûn xuaùt, laép ñaët bieån baùo phaûn quang, loaïi bieån tam giaùc caïnh 70cm.</v>
          </cell>
          <cell r="D1913" t="str">
            <v>caùi</v>
          </cell>
          <cell r="F1913">
            <v>122379</v>
          </cell>
          <cell r="G1913">
            <v>50856</v>
          </cell>
          <cell r="H1913">
            <v>6337</v>
          </cell>
        </row>
        <row r="1914">
          <cell r="B1914" t="str">
            <v>AD.32441</v>
          </cell>
          <cell r="C1914" t="str">
            <v>Saûn xuaùt, laép ñaët bieån baùo phaûn quang, loaïi bieån chöõ nhaät 30x50cm..</v>
          </cell>
          <cell r="D1914" t="str">
            <v>caùi</v>
          </cell>
          <cell r="F1914">
            <v>71040</v>
          </cell>
          <cell r="G1914">
            <v>37837</v>
          </cell>
          <cell r="H1914">
            <v>6337</v>
          </cell>
        </row>
        <row r="1915">
          <cell r="B1915" t="str">
            <v>AD.33110</v>
          </cell>
          <cell r="C1915" t="str">
            <v>Gaén vieân phaûn quang treân maët beâ toâng.</v>
          </cell>
          <cell r="D1915" t="str">
            <v>vieân</v>
          </cell>
          <cell r="F1915">
            <v>70758</v>
          </cell>
          <cell r="G1915">
            <v>2842</v>
          </cell>
          <cell r="H1915">
            <v>4284</v>
          </cell>
        </row>
        <row r="1916">
          <cell r="B1916" t="str">
            <v>AD.33120</v>
          </cell>
          <cell r="C1916" t="str">
            <v>Gaén vieân phaûn quang treân maët ñöôøng nhöïa.</v>
          </cell>
          <cell r="D1916" t="str">
            <v>vieân</v>
          </cell>
          <cell r="F1916">
            <v>70700</v>
          </cell>
          <cell r="G1916">
            <v>2723</v>
          </cell>
          <cell r="H1916">
            <v>4284</v>
          </cell>
        </row>
        <row r="1917">
          <cell r="B1917" t="str">
            <v>AD.34110</v>
          </cell>
          <cell r="C1917" t="str">
            <v>Laép ñaët daûi phaân caùch cöùng</v>
          </cell>
          <cell r="D1917" t="str">
            <v>caùi</v>
          </cell>
          <cell r="F1917">
            <v>20300</v>
          </cell>
          <cell r="G1917">
            <v>3614</v>
          </cell>
        </row>
        <row r="1918">
          <cell r="B1918" t="str">
            <v>AD.34120</v>
          </cell>
          <cell r="C1918" t="str">
            <v>Laép ñaët daûi phaân caùch meàm.</v>
          </cell>
          <cell r="D1918" t="str">
            <v>caùi</v>
          </cell>
          <cell r="F1918">
            <v>104545</v>
          </cell>
          <cell r="G1918">
            <v>2466</v>
          </cell>
        </row>
        <row r="1919">
          <cell r="B1919" t="str">
            <v>AD.34130</v>
          </cell>
          <cell r="C1919" t="str">
            <v>Laép ñaët daûi phaân caùch baèng toân löôïn soùng.</v>
          </cell>
          <cell r="D1919" t="str">
            <v>m</v>
          </cell>
          <cell r="F1919">
            <v>17458</v>
          </cell>
          <cell r="G1919">
            <v>2763</v>
          </cell>
        </row>
        <row r="1920">
          <cell r="B1920" t="str">
            <v>AD.41111</v>
          </cell>
          <cell r="C1920" t="str">
            <v>Ñaët ñöôøng saét chính tuyeán khoå 1,00m taø veït goã, ray P43 (12,5m), ñoä cong R&lt;=500m.</v>
          </cell>
          <cell r="D1920" t="str">
            <v>1000m</v>
          </cell>
          <cell r="F1920">
            <v>731000000</v>
          </cell>
          <cell r="G1920">
            <v>35779155</v>
          </cell>
        </row>
        <row r="1921">
          <cell r="B1921" t="str">
            <v>AD.41112</v>
          </cell>
          <cell r="C1921" t="str">
            <v>Ñaët ñöôøng saét chính tuyeán khoå 1,00m taø veït goã, ray P43 (12,5m), ñoä cong R&gt;500m.</v>
          </cell>
          <cell r="D1921" t="str">
            <v>1000m</v>
          </cell>
          <cell r="F1921">
            <v>711000000</v>
          </cell>
          <cell r="G1921">
            <v>33770448</v>
          </cell>
        </row>
        <row r="1922">
          <cell r="B1922" t="str">
            <v>AD.41121</v>
          </cell>
          <cell r="C1922" t="str">
            <v>Ñaët ñöôøng saét chính tuyeán khoå 1,00m taø veït goã, ray P38 (12,5m), ñoä cong R&lt;=500m.</v>
          </cell>
          <cell r="D1922" t="str">
            <v>1000m</v>
          </cell>
          <cell r="F1922">
            <v>683000000</v>
          </cell>
          <cell r="G1922">
            <v>36933113</v>
          </cell>
        </row>
        <row r="1923">
          <cell r="B1923" t="str">
            <v>AD.41122</v>
          </cell>
          <cell r="C1923" t="str">
            <v>Ñaët ñöôøng saét chính tuyeán khoå 1,00m taø veït goã, ray P38 (12,5m), ñoä cong R&gt;500m.</v>
          </cell>
          <cell r="D1923" t="str">
            <v>1000m</v>
          </cell>
          <cell r="F1923">
            <v>662000000</v>
          </cell>
          <cell r="G1923">
            <v>34923023</v>
          </cell>
        </row>
        <row r="1924">
          <cell r="B1924" t="str">
            <v>AD.41211</v>
          </cell>
          <cell r="C1924" t="str">
            <v>Ñaët ñöôøng saét chính tuyeán khoå 1,00m taø veït goã khoâng ñeäm saét, ray P33-30 (12m), ñoä cong R&lt;=500m.</v>
          </cell>
          <cell r="D1924" t="str">
            <v>1000m</v>
          </cell>
          <cell r="F1924">
            <v>668000000</v>
          </cell>
          <cell r="G1924">
            <v>32811505</v>
          </cell>
        </row>
        <row r="1925">
          <cell r="B1925" t="str">
            <v>AD.41212</v>
          </cell>
          <cell r="C1925" t="str">
            <v>Ñaët ñöôøng saét chính tuyeán khoå 1,00m taø veït goã khoâng ñeäm saét, ray P33-30 (12m), ñoä cong R&gt;500m.</v>
          </cell>
          <cell r="D1925" t="str">
            <v>1000m</v>
          </cell>
          <cell r="F1925">
            <v>647000000</v>
          </cell>
          <cell r="G1925">
            <v>30699988</v>
          </cell>
        </row>
        <row r="1926">
          <cell r="B1926" t="str">
            <v>AD.41221</v>
          </cell>
          <cell r="C1926" t="str">
            <v>Ñaët ñöôøng saét chính tuyeán khoå 1,00m taø veït goã khoâng ñeäm saét, ray P26-25-24 (10m), ñoä cong R&lt;=500m.</v>
          </cell>
          <cell r="D1926" t="str">
            <v>1000m</v>
          </cell>
          <cell r="F1926">
            <v>652000000</v>
          </cell>
          <cell r="G1926">
            <v>32714689</v>
          </cell>
        </row>
        <row r="1927">
          <cell r="B1927" t="str">
            <v>AD.41222</v>
          </cell>
          <cell r="C1927" t="str">
            <v>Ñaët ñöôøng saét chính tuyeán khoå 1,00m taø veït goã khoâng ñeäm saét, ray P26-25-24 (10m), ñoä cong R&gt;500m.</v>
          </cell>
          <cell r="D1927" t="str">
            <v>1000m</v>
          </cell>
          <cell r="F1927">
            <v>628000000</v>
          </cell>
          <cell r="G1927">
            <v>30451032</v>
          </cell>
        </row>
        <row r="1928">
          <cell r="B1928" t="str">
            <v>AD.41231</v>
          </cell>
          <cell r="C1928" t="str">
            <v>Ñaët ñöôøng saét chính tuyeán khoå 1,00m taø veït goã khoâng ñeäm saét, ray P26-25-24 (9.58m), ñoä cong R&lt;=500m.</v>
          </cell>
          <cell r="D1928" t="str">
            <v>1000m</v>
          </cell>
          <cell r="F1928">
            <v>634000000</v>
          </cell>
          <cell r="G1928">
            <v>32511836</v>
          </cell>
        </row>
        <row r="1929">
          <cell r="B1929" t="str">
            <v>AD.41232</v>
          </cell>
          <cell r="C1929" t="str">
            <v>Ñaët ñöôøng saét chính tuyeán khoå 1,00m taø veït goã khoâng ñeäm saét, ray P26-25-24 (9.58m), ñoä cong R&gt;500m.</v>
          </cell>
          <cell r="D1929" t="str">
            <v>1000m</v>
          </cell>
          <cell r="F1929">
            <v>609000000</v>
          </cell>
          <cell r="G1929">
            <v>29851693</v>
          </cell>
        </row>
        <row r="1930">
          <cell r="B1930" t="str">
            <v>AD.41241</v>
          </cell>
          <cell r="C1930" t="str">
            <v>Ñaët ñöôøng saét chính tuyeán khoå 1,00m taø veït goã khoâng ñeäm saét, ray P26-25-24 (8m), ñoä cong R&lt;=500m.</v>
          </cell>
          <cell r="D1930" t="str">
            <v>1000m</v>
          </cell>
          <cell r="F1930">
            <v>675000000</v>
          </cell>
          <cell r="G1930">
            <v>33968690</v>
          </cell>
        </row>
        <row r="1931">
          <cell r="B1931" t="str">
            <v>AD.41242</v>
          </cell>
          <cell r="C1931" t="str">
            <v>Ñaët ñöôøng saét chính tuyeán khoå 1,00m taø veït goã khoâng ñeäm saét, ray P26-25-24 (8m), ñoä cong R&gt;500m.</v>
          </cell>
          <cell r="D1931" t="str">
            <v>1000m</v>
          </cell>
          <cell r="F1931">
            <v>645000000</v>
          </cell>
          <cell r="G1931">
            <v>31806460</v>
          </cell>
        </row>
        <row r="1932">
          <cell r="B1932" t="str">
            <v>AD.41311</v>
          </cell>
          <cell r="C1932" t="str">
            <v>Ñaët ñöôøng saét chính tuyeán khoå 1,00m taø veït saét, ray P26-25-24 (10m), ñoä cong R&lt;=500m.</v>
          </cell>
          <cell r="D1932" t="str">
            <v>1000m</v>
          </cell>
          <cell r="F1932">
            <v>429000000</v>
          </cell>
          <cell r="G1932">
            <v>23770707</v>
          </cell>
        </row>
        <row r="1933">
          <cell r="B1933" t="str">
            <v>AD.41312</v>
          </cell>
          <cell r="C1933" t="str">
            <v>Ñaët ñöôøng saét chính tuyeán khoå 1,00m taø veït saét, ray P26-25-24 (10m), ñoä cong R&gt;500m.</v>
          </cell>
          <cell r="D1933" t="str">
            <v>1000m</v>
          </cell>
          <cell r="F1933">
            <v>421000000</v>
          </cell>
          <cell r="G1933">
            <v>20704857</v>
          </cell>
        </row>
        <row r="1934">
          <cell r="B1934" t="str">
            <v>AD.41321</v>
          </cell>
          <cell r="C1934" t="str">
            <v>Ñaët ñöôøng saét chính tuyeán khoå 1,00m taø veït saét, ray P26-25-24 (9,58m), ñoä cong R&lt;=500m.</v>
          </cell>
          <cell r="D1934" t="str">
            <v>1000m</v>
          </cell>
          <cell r="F1934">
            <v>421000000</v>
          </cell>
          <cell r="G1934">
            <v>23710773</v>
          </cell>
        </row>
        <row r="1935">
          <cell r="B1935" t="str">
            <v>AD.41322</v>
          </cell>
          <cell r="C1935" t="str">
            <v>Ñaët ñöôøng saét chính tuyeán khoå 1,00m taø veït saét, ray P26-25-24 (9,58m), ñoä cong R&gt;500m.</v>
          </cell>
          <cell r="D1935" t="str">
            <v>1000m</v>
          </cell>
          <cell r="F1935">
            <v>411000000</v>
          </cell>
          <cell r="G1935">
            <v>20451291</v>
          </cell>
        </row>
        <row r="1936">
          <cell r="B1936" t="str">
            <v>AD.41331</v>
          </cell>
          <cell r="C1936" t="str">
            <v>Ñaët ñöôøng saét chính tuyeán khoå 1,00m taø veït saét, ray P26-25-24 (8m), ñoä cong R&lt;=500m.</v>
          </cell>
          <cell r="D1936" t="str">
            <v>1000m</v>
          </cell>
          <cell r="F1936">
            <v>454000000</v>
          </cell>
          <cell r="G1936">
            <v>24923282</v>
          </cell>
        </row>
        <row r="1937">
          <cell r="B1937" t="str">
            <v>AD.41332</v>
          </cell>
          <cell r="C1937" t="str">
            <v>Ñaët ñöôøng saét chính tuyeán khoå 1,00m taø veït saét, ray P26-25-24 (8m), ñoä cong R&gt;500m.</v>
          </cell>
          <cell r="D1937" t="str">
            <v>1000m</v>
          </cell>
          <cell r="F1937">
            <v>441000000</v>
          </cell>
          <cell r="G1937">
            <v>21156667</v>
          </cell>
        </row>
        <row r="1938">
          <cell r="B1938" t="str">
            <v>AD.41411</v>
          </cell>
          <cell r="C1938" t="str">
            <v>Ñaët ñöôøng saét chính tuyeán khoå 1,00m taø veït saét, ray P43 (12m5m), ñoä cong R&lt;=500m.</v>
          </cell>
          <cell r="D1938" t="str">
            <v>1000m</v>
          </cell>
          <cell r="F1938">
            <v>611000000</v>
          </cell>
          <cell r="G1938">
            <v>60003055</v>
          </cell>
        </row>
        <row r="1939">
          <cell r="B1939" t="str">
            <v>AD.41412</v>
          </cell>
          <cell r="C1939" t="str">
            <v>Ñaët ñöôøng saét chính tuyeán khoå 1,00m taø veït saét, ray P43 (12m5m), ñoä cong R&gt;500m.</v>
          </cell>
          <cell r="D1939" t="str">
            <v>1000m</v>
          </cell>
          <cell r="F1939">
            <v>598000000</v>
          </cell>
          <cell r="G1939">
            <v>57840824</v>
          </cell>
        </row>
        <row r="1940">
          <cell r="B1940" t="str">
            <v>AD.41421</v>
          </cell>
          <cell r="C1940" t="str">
            <v>Ñaët ñöôøng saét chính tuyeán khoå 1,00m taø veït saét, ray P38 (12m5m), ñoä cong R&lt;=500m.</v>
          </cell>
          <cell r="D1940" t="str">
            <v>1000m</v>
          </cell>
          <cell r="F1940">
            <v>563000000</v>
          </cell>
          <cell r="G1940">
            <v>59297679</v>
          </cell>
        </row>
        <row r="1941">
          <cell r="B1941" t="str">
            <v>AD.41422</v>
          </cell>
          <cell r="C1941" t="str">
            <v>Ñaët ñöôøng saét chính tuyeán khoå 1,00m taø veït saét, ray P38 (12m5m), ñoä cong R&gt;500m.</v>
          </cell>
          <cell r="D1941" t="str">
            <v>1000m</v>
          </cell>
          <cell r="F1941">
            <v>550000000</v>
          </cell>
          <cell r="G1941">
            <v>56766624</v>
          </cell>
        </row>
        <row r="1942">
          <cell r="B1942" t="str">
            <v>AD.42111</v>
          </cell>
          <cell r="C1942" t="str">
            <v>Ñaët ñöôøng saét  trong ga khoå 1,00m taø veït goã  ñeäm saét, ray P43-33 (12,5m).</v>
          </cell>
          <cell r="D1942" t="str">
            <v>1000m</v>
          </cell>
          <cell r="F1942">
            <v>725000000</v>
          </cell>
          <cell r="G1942">
            <v>30303502</v>
          </cell>
        </row>
        <row r="1943">
          <cell r="B1943" t="str">
            <v>AD.42211</v>
          </cell>
          <cell r="C1943" t="str">
            <v>Ñaët ñöôøng saét  trong ga khoå 1,00m taø veït goã khoâng ñeäm saét, ray P33-30 (12m).</v>
          </cell>
          <cell r="D1943" t="str">
            <v>1000m</v>
          </cell>
          <cell r="F1943">
            <v>662000000</v>
          </cell>
          <cell r="G1943">
            <v>26532277</v>
          </cell>
        </row>
        <row r="1944">
          <cell r="B1944" t="str">
            <v>AD.42221</v>
          </cell>
          <cell r="C1944" t="str">
            <v>Ñaët ñöôøng saét  trong ga khoå 1,00m taø veït goã khoâng ñeäm saét, ray P26-25-24 (10m).</v>
          </cell>
          <cell r="D1944" t="str">
            <v>1000m</v>
          </cell>
          <cell r="F1944">
            <v>645000000</v>
          </cell>
          <cell r="G1944">
            <v>25024708</v>
          </cell>
        </row>
        <row r="1945">
          <cell r="B1945" t="str">
            <v>AD.42222</v>
          </cell>
          <cell r="C1945" t="str">
            <v>Ñaët ñöôøng saét  trong ga khoå 1,00m taø veït goã khoâng ñeäm saét, ray P26-25-24 (9,58m).</v>
          </cell>
          <cell r="D1945" t="str">
            <v>1000m</v>
          </cell>
          <cell r="F1945">
            <v>628000000</v>
          </cell>
          <cell r="G1945">
            <v>24775752</v>
          </cell>
        </row>
        <row r="1946">
          <cell r="B1946" t="str">
            <v>AD.42223</v>
          </cell>
          <cell r="C1946" t="str">
            <v>Ñaët ñöôøng saét  trong ga khoå 1,00m taø veït goã khoâng ñeäm saét, ray P26-25-24 (8m).</v>
          </cell>
          <cell r="D1946" t="str">
            <v>1000m</v>
          </cell>
          <cell r="F1946">
            <v>667000000</v>
          </cell>
          <cell r="G1946">
            <v>25527231</v>
          </cell>
        </row>
        <row r="1947">
          <cell r="B1947" t="str">
            <v>AD.42311</v>
          </cell>
          <cell r="C1947" t="str">
            <v>Ñaët ñöôøng saét trong ga khoå 1,00m taø veït saét, ray P26-25-24 (10m).</v>
          </cell>
          <cell r="D1947" t="str">
            <v>1000m</v>
          </cell>
          <cell r="F1947">
            <v>423000000</v>
          </cell>
          <cell r="G1947">
            <v>18791583</v>
          </cell>
        </row>
        <row r="1948">
          <cell r="B1948" t="str">
            <v>AD.42312</v>
          </cell>
          <cell r="C1948" t="str">
            <v>Ñaët ñöôøng saét trong ga khoå 1,00m taø veït saét, ray P26-25-24 (9,58m).</v>
          </cell>
          <cell r="D1948" t="str">
            <v>1000m</v>
          </cell>
          <cell r="F1948">
            <v>411000000</v>
          </cell>
          <cell r="G1948">
            <v>18593340</v>
          </cell>
        </row>
        <row r="1949">
          <cell r="B1949" t="str">
            <v>AD.42313</v>
          </cell>
          <cell r="C1949" t="str">
            <v>Ñaët ñöôøng saét trong ga khoå 1,00m taø veït saét, ray P26-25-24 (8m).</v>
          </cell>
          <cell r="D1949" t="str">
            <v>1000m</v>
          </cell>
          <cell r="F1949">
            <v>441000000</v>
          </cell>
          <cell r="G1949">
            <v>19155797</v>
          </cell>
        </row>
        <row r="1950">
          <cell r="B1950" t="str">
            <v>AD.42411</v>
          </cell>
          <cell r="C1950" t="str">
            <v>Ñaët ñöôøng saét trong ga khoå 1,00m taø veït saét, ray P43 (12,5m).</v>
          </cell>
          <cell r="D1950" t="str">
            <v>1000m</v>
          </cell>
          <cell r="F1950">
            <v>581000000</v>
          </cell>
          <cell r="G1950">
            <v>57485831</v>
          </cell>
        </row>
        <row r="1951">
          <cell r="B1951" t="str">
            <v>AD.42412</v>
          </cell>
          <cell r="C1951" t="str">
            <v>Ñaët ñöôøng saét trong ga khoå 1,00m taø veït saét, ray P38 (12,5m).</v>
          </cell>
          <cell r="D1951" t="str">
            <v>1000m</v>
          </cell>
          <cell r="F1951">
            <v>532000000</v>
          </cell>
          <cell r="G1951">
            <v>56932595</v>
          </cell>
        </row>
        <row r="1952">
          <cell r="B1952" t="str">
            <v>AD.43111</v>
          </cell>
          <cell r="C1952" t="str">
            <v>Ñaët ñöôøng saét ñoùn tieãn khoå 1,00m, taø veït goã, ñeäm saét, ray P43-38 (12,5 m)</v>
          </cell>
          <cell r="D1952" t="str">
            <v>1000m</v>
          </cell>
          <cell r="F1952">
            <v>725000000</v>
          </cell>
          <cell r="G1952">
            <v>30303502</v>
          </cell>
        </row>
        <row r="1953">
          <cell r="B1953" t="str">
            <v>AD.43211</v>
          </cell>
          <cell r="C1953" t="str">
            <v>Ñaët ñöôøng saét ñoùn tieãn khoå 1,00m, taø veït goã, khoâng ñeäm saét, ray P43-38 (12 m)</v>
          </cell>
          <cell r="D1953" t="str">
            <v>1000m</v>
          </cell>
          <cell r="F1953">
            <v>706000000</v>
          </cell>
          <cell r="G1953">
            <v>24121090</v>
          </cell>
        </row>
        <row r="1954">
          <cell r="B1954" t="str">
            <v>AD.43221</v>
          </cell>
          <cell r="C1954" t="str">
            <v>Ñaët ñöôøng saét ñoùn tieãn tuyeán khoå 1,00m, taø veït goã, khoâng ñeäm saét, ray P26-25-24 (10 m)</v>
          </cell>
          <cell r="D1954" t="str">
            <v>1000m</v>
          </cell>
          <cell r="F1954">
            <v>620000000</v>
          </cell>
          <cell r="G1954">
            <v>22848647</v>
          </cell>
        </row>
        <row r="1955">
          <cell r="B1955" t="str">
            <v>AD.43222</v>
          </cell>
          <cell r="C1955" t="str">
            <v>Ñaët ñöôøng saét ñoùn tieãn tuyeán khoå 1,00m, taø veït goã, khoâng ñeäm saét, ray P26-25-24 (9, 58 m)</v>
          </cell>
          <cell r="D1955" t="str">
            <v>1000m</v>
          </cell>
          <cell r="F1955">
            <v>603000000</v>
          </cell>
          <cell r="G1955">
            <v>23766097</v>
          </cell>
        </row>
        <row r="1956">
          <cell r="B1956" t="str">
            <v>AD.43223</v>
          </cell>
          <cell r="C1956" t="str">
            <v>Ñaët ñöôøng saét ñoùn tieãn tuyeán khoå 1,00m, taø veït goã, khoâng ñeäm saét, ray P26-25-24 (8 m)</v>
          </cell>
          <cell r="D1956" t="str">
            <v>1000m</v>
          </cell>
          <cell r="F1956">
            <v>631000000</v>
          </cell>
          <cell r="G1956">
            <v>23415714</v>
          </cell>
        </row>
        <row r="1957">
          <cell r="B1957" t="str">
            <v>AD.43311</v>
          </cell>
          <cell r="C1957" t="str">
            <v>Ñaët ñöôøng saét ñoùn tieãn khoå 1,00m, taø veït saét, ray P26-25-24 (10 m)</v>
          </cell>
          <cell r="D1957" t="str">
            <v>1000m</v>
          </cell>
          <cell r="F1957">
            <v>413000000</v>
          </cell>
          <cell r="G1957">
            <v>17639008</v>
          </cell>
        </row>
        <row r="1958">
          <cell r="B1958" t="str">
            <v>AD.43312</v>
          </cell>
          <cell r="C1958" t="str">
            <v>Ñaët ñöôøng saét ñoùn tieãn khoå 1,00m, taø veït saét, ray P26-25-24 (9, 58 m)</v>
          </cell>
          <cell r="D1958" t="str">
            <v>1000m</v>
          </cell>
          <cell r="F1958">
            <v>400000000</v>
          </cell>
          <cell r="G1958">
            <v>17334728</v>
          </cell>
        </row>
        <row r="1959">
          <cell r="B1959" t="str">
            <v>AD.43313</v>
          </cell>
          <cell r="C1959" t="str">
            <v>Ñaët ñöôøng saét ñoùn tieãn khoå 1,00m, taø veït saét, ray P26-25-24 (8 m)</v>
          </cell>
          <cell r="D1959" t="str">
            <v>1000m</v>
          </cell>
          <cell r="F1959">
            <v>428000000</v>
          </cell>
          <cell r="G1959">
            <v>17837251</v>
          </cell>
        </row>
        <row r="1960">
          <cell r="B1960" t="str">
            <v>AD.43411</v>
          </cell>
          <cell r="C1960" t="str">
            <v>Ñaët ñöôøng saét ñoùn tieãn khoå 1,00m, taø veït beâ toâng, ray P43 ( 12,5 m)</v>
          </cell>
          <cell r="D1960" t="str">
            <v>1000m</v>
          </cell>
          <cell r="F1960">
            <v>581000000</v>
          </cell>
          <cell r="G1960">
            <v>57485831</v>
          </cell>
        </row>
        <row r="1961">
          <cell r="B1961" t="str">
            <v>AD.43412</v>
          </cell>
          <cell r="C1961" t="str">
            <v>Ñaët ñöôøng saét ñoùn tieãn khoå 1,00m, taø veït beâ toâng, ray P43 ( 12,5 m)</v>
          </cell>
          <cell r="D1961" t="str">
            <v>1000m</v>
          </cell>
          <cell r="F1961">
            <v>532000000</v>
          </cell>
          <cell r="G1961">
            <v>56932595</v>
          </cell>
        </row>
        <row r="1962">
          <cell r="B1962" t="str">
            <v>AD.44111</v>
          </cell>
          <cell r="C1962" t="str">
            <v>Ñaët ñöôøng saét nhaùnh, traùnh taïm khoå 1,00m, taø veït goã ñeäm saét, ray P43-38 ( 12,5 m), ñoä cong R &lt;=500m</v>
          </cell>
          <cell r="D1962" t="str">
            <v>1000m</v>
          </cell>
          <cell r="F1962">
            <v>686000000</v>
          </cell>
          <cell r="G1962">
            <v>32110740</v>
          </cell>
        </row>
        <row r="1963">
          <cell r="B1963" t="str">
            <v>AD.44112</v>
          </cell>
          <cell r="C1963" t="str">
            <v>Ñaët ñöôøng saét nhaùnh, traùnh taïm khoå 1,00m, taø veït goã ñeäm saét, ray P43-38 ( 12,5 m), ñoä cong R &gt;500m</v>
          </cell>
          <cell r="D1963" t="str">
            <v>1000m</v>
          </cell>
          <cell r="F1963">
            <v>666000000</v>
          </cell>
          <cell r="G1963">
            <v>34120830</v>
          </cell>
        </row>
        <row r="1964">
          <cell r="B1964" t="str">
            <v>AD.44221</v>
          </cell>
          <cell r="C1964" t="str">
            <v>Ñaët ñöôøng saét nhaùnh, traùnh taïm khoå 1,00m, taø veït goã, khoâng ñeäm saét, ray P33-30 (12,5 m), ñoä cong R &lt;=500m</v>
          </cell>
          <cell r="D1964" t="str">
            <v>1000m</v>
          </cell>
          <cell r="F1964">
            <v>622000000</v>
          </cell>
          <cell r="G1964">
            <v>28892750</v>
          </cell>
        </row>
        <row r="1965">
          <cell r="B1965" t="str">
            <v>AD.44222</v>
          </cell>
          <cell r="C1965" t="str">
            <v>Ñaët ñöôøng saét nhaùnh, traùnh taïm khoå 1,00m, taø veït goã, khoâng ñeäm saét, ray P33-30 (12 m), ñoä cong R &gt;500m</v>
          </cell>
          <cell r="D1965" t="str">
            <v>1000m</v>
          </cell>
          <cell r="F1965">
            <v>598000000</v>
          </cell>
          <cell r="G1965">
            <v>26831946</v>
          </cell>
        </row>
        <row r="1966">
          <cell r="B1966" t="str">
            <v>AD.44231</v>
          </cell>
          <cell r="C1966" t="str">
            <v>Ñaët ñöôøng saét nhaùnh, traùnh taïm khoå 1,00m, taø veït goã, khoâng ñeäm saét, ray P26-25-24 (10 m), ñoä cong R &lt;=500m</v>
          </cell>
          <cell r="D1966" t="str">
            <v>1000m</v>
          </cell>
          <cell r="F1966">
            <v>604000000</v>
          </cell>
          <cell r="G1966">
            <v>29948509</v>
          </cell>
        </row>
        <row r="1967">
          <cell r="B1967" t="str">
            <v>AD.44232</v>
          </cell>
          <cell r="C1967" t="str">
            <v>Ñaët ñöôøng saét nhaùnh, traùnh taïm khoå 1,00m, taø veït goã, khoâng ñeäm saét, ray P26-25-24 (10 m), ñoä cong R &gt;500m</v>
          </cell>
          <cell r="D1967" t="str">
            <v>1000m</v>
          </cell>
          <cell r="F1967">
            <v>597000000</v>
          </cell>
          <cell r="G1967">
            <v>27435895</v>
          </cell>
        </row>
        <row r="1968">
          <cell r="B1968" t="str">
            <v>AD.44241</v>
          </cell>
          <cell r="C1968" t="str">
            <v>Ñaët ñöôøng saét nhaùnh, traùnh taïm khoå 1,00m, taø veït goã, khoâng ñeäm saét, ray P26-25-24 (9, 58 m), ñoä cong R &lt;=500m</v>
          </cell>
          <cell r="D1968" t="str">
            <v>1000m</v>
          </cell>
          <cell r="F1968">
            <v>584000000</v>
          </cell>
          <cell r="G1968">
            <v>29496699</v>
          </cell>
        </row>
        <row r="1969">
          <cell r="B1969" t="str">
            <v>AD.44242</v>
          </cell>
          <cell r="C1969" t="str">
            <v>Ñaët ñöôøng saét nhaùnh, traùnh taïm khoå 1,00m, taø veït goã, khoâng ñeäm saét, ray P26-25-24 (9, 58 m), ñoä cong R &gt;500m</v>
          </cell>
          <cell r="D1969" t="str">
            <v>1000m</v>
          </cell>
          <cell r="F1969">
            <v>578000000</v>
          </cell>
          <cell r="G1969">
            <v>26882659</v>
          </cell>
        </row>
        <row r="1970">
          <cell r="B1970" t="str">
            <v>AD.44251</v>
          </cell>
          <cell r="C1970" t="str">
            <v>Ñaët ñöôøng saét nhaùnh, traùnh taïm khoå 1,00m, taø veït goã, khoâng ñeäm saét, ray P26-25-24 (8 m), ñoä cong R &lt;=500m</v>
          </cell>
          <cell r="D1970" t="str">
            <v>1000m</v>
          </cell>
          <cell r="F1970">
            <v>615000000</v>
          </cell>
          <cell r="G1970">
            <v>30349605</v>
          </cell>
        </row>
        <row r="1971">
          <cell r="B1971" t="str">
            <v>AD.44252</v>
          </cell>
          <cell r="C1971" t="str">
            <v>Ñaët ñöôøng saét nhaùnh, traùnh taïm khoå 1,00m, taø veït goã, khoâng ñeäm saét, ray P26-25-24 (8 m), ñoä cong R &gt;500m</v>
          </cell>
          <cell r="D1971" t="str">
            <v>1000m</v>
          </cell>
          <cell r="F1971">
            <v>607000000</v>
          </cell>
          <cell r="G1971">
            <v>27186939</v>
          </cell>
        </row>
        <row r="1972">
          <cell r="B1972" t="str">
            <v>AD.44311</v>
          </cell>
          <cell r="C1972" t="str">
            <v>Ñaët ñöôøng saét nhaùnh, traùnh taïm khoå 1,00m, taø veït saét, ray P26-25-24 (10 m), ñoä cong R &lt;=500m</v>
          </cell>
          <cell r="D1972" t="str">
            <v>1000m</v>
          </cell>
          <cell r="F1972">
            <v>413000000</v>
          </cell>
          <cell r="G1972">
            <v>26735130</v>
          </cell>
        </row>
        <row r="1973">
          <cell r="B1973" t="str">
            <v>AD.44312</v>
          </cell>
          <cell r="C1973" t="str">
            <v>Ñaët ñöôøng saét nhaùnh, traùnh taïm khoå 1,00m, taø veït saét, ray P26-25-24 (10 m), ñoä cong R &gt;500m</v>
          </cell>
          <cell r="D1973" t="str">
            <v>1000m</v>
          </cell>
          <cell r="F1973">
            <v>403000000</v>
          </cell>
          <cell r="G1973">
            <v>23719994</v>
          </cell>
        </row>
        <row r="1974">
          <cell r="B1974" t="str">
            <v>AD.44321</v>
          </cell>
          <cell r="C1974" t="str">
            <v>Ñaët ñöôøng saét nhaùnh, traùnh taïm khoå 1,00m, taø veït saét, ray P26-25-24 (9, 58 m), ñoä cong R &lt;=500m</v>
          </cell>
          <cell r="D1974" t="str">
            <v>1000m</v>
          </cell>
          <cell r="F1974">
            <v>400000000</v>
          </cell>
          <cell r="G1974">
            <v>26131180</v>
          </cell>
        </row>
        <row r="1975">
          <cell r="B1975" t="str">
            <v>AD.44322</v>
          </cell>
          <cell r="C1975" t="str">
            <v>Ñaët ñöôøng saét nhaùnh, traùnh taïm khoå 1,00m, taø veït saét, ray P26-25-24 (9, 58 m), ñoä cong R &gt;500m</v>
          </cell>
          <cell r="D1975" t="str">
            <v>1000m</v>
          </cell>
          <cell r="F1975">
            <v>390000000</v>
          </cell>
          <cell r="G1975">
            <v>23014618</v>
          </cell>
        </row>
        <row r="1976">
          <cell r="B1976" t="str">
            <v>AD.44331</v>
          </cell>
          <cell r="C1976" t="str">
            <v>Ñaët ñöôøng saét nhaùnh, traùnh taïm khoå 1,00m, taø veït saét, ray P26-25-24 (8m), ñoä cong R &lt;=500m</v>
          </cell>
          <cell r="D1976" t="str">
            <v>1000m</v>
          </cell>
          <cell r="F1976">
            <v>453000000</v>
          </cell>
          <cell r="G1976">
            <v>27034799</v>
          </cell>
        </row>
        <row r="1977">
          <cell r="B1977" t="str">
            <v>AD.44332</v>
          </cell>
          <cell r="C1977" t="str">
            <v>Ñaët ñöôøng saét nhaùnh, traùnh taïm khoå 1,00m, taø veït saét, ray P26-25-24 (8 m), ñoä cong R &gt;500m</v>
          </cell>
          <cell r="D1977" t="str">
            <v>1000m</v>
          </cell>
          <cell r="F1977">
            <v>496000000</v>
          </cell>
          <cell r="G1977">
            <v>23268184</v>
          </cell>
        </row>
        <row r="1978">
          <cell r="B1978" t="str">
            <v>AD.45111</v>
          </cell>
          <cell r="C1978" t="str">
            <v>Ñaët ñöôøng saét chính tuyeán khoå 1,435m, loaïi naëng vaø loaïi vöøa, taø veït goã ñeäm saét, ray P43 ( 12,5 m), ñoä cong R &lt;=500m</v>
          </cell>
          <cell r="D1978" t="str">
            <v>1000m</v>
          </cell>
          <cell r="F1978">
            <v>842000000</v>
          </cell>
          <cell r="G1978">
            <v>49399365</v>
          </cell>
        </row>
        <row r="1979">
          <cell r="B1979" t="str">
            <v>AD.45112</v>
          </cell>
          <cell r="C1979" t="str">
            <v>Ñaët ñöôøng saét chính tuyeán khoå 1,435m loaïi naëng vaø loaïi vöøa, taø veït goã ñeäm saét, ray P43 ( 12,5 m), ñoä cong R &gt;500m</v>
          </cell>
          <cell r="D1979" t="str">
            <v>1000m</v>
          </cell>
          <cell r="F1979">
            <v>805000000</v>
          </cell>
          <cell r="G1979">
            <v>44420241</v>
          </cell>
        </row>
        <row r="1980">
          <cell r="B1980" t="str">
            <v>AD.45121</v>
          </cell>
          <cell r="C1980" t="str">
            <v>Ñaët ñöôøng saét chính tuyeán khoå 1,435m loaïi naëng vaø loaïi vöøa, taø veït goã ñeäm saét, ray P38 ( 12,5 m), ñoä cong R &lt;=500m</v>
          </cell>
          <cell r="D1980" t="str">
            <v>1000m</v>
          </cell>
          <cell r="F1980">
            <v>795000000</v>
          </cell>
          <cell r="G1980">
            <v>48389709</v>
          </cell>
        </row>
        <row r="1981">
          <cell r="B1981" t="str">
            <v>AD.45122</v>
          </cell>
          <cell r="C1981" t="str">
            <v>Ñaët ñöôøng saét chính tuyeán khoå 1,435m loaïi naëng vaø loaïi vöøa, taø veït goã ñeäm saét, ray P38 ( 12,5 m), ñoä cong R &gt;500m</v>
          </cell>
          <cell r="D1981" t="str">
            <v>1000m</v>
          </cell>
          <cell r="F1981">
            <v>756000000</v>
          </cell>
          <cell r="G1981">
            <v>43415195</v>
          </cell>
        </row>
        <row r="1982">
          <cell r="B1982" t="str">
            <v>AD.45211</v>
          </cell>
          <cell r="C1982" t="str">
            <v>Ñaët ñöôøng chính khoå 1,435m trong ga xí nghieäp, taø veït goã ñeäm saét, ray P43-44</v>
          </cell>
          <cell r="D1982" t="str">
            <v>1000m</v>
          </cell>
          <cell r="F1982">
            <v>804000000</v>
          </cell>
          <cell r="G1982">
            <v>40349346</v>
          </cell>
        </row>
        <row r="1983">
          <cell r="B1983" t="str">
            <v>AD.45212</v>
          </cell>
          <cell r="C1983" t="str">
            <v>Ñaët ñöôøng saét chính khoå 1,435m trong ga xí nghieäp, taø veït goã ñeäm saét, ray P38-41</v>
          </cell>
          <cell r="D1983" t="str">
            <v>1000m</v>
          </cell>
          <cell r="F1983">
            <v>756000000</v>
          </cell>
          <cell r="G1983">
            <v>40252529</v>
          </cell>
        </row>
        <row r="1984">
          <cell r="B1984" t="str">
            <v>AD.45221</v>
          </cell>
          <cell r="C1984" t="str">
            <v>Ñaët ñöôøng saét nhaùnh, traùnh taïm khoå 1,435m, taø veït goã ñeäm saét, ray P43-44, P38-41,ñoä cong R&lt;=500m</v>
          </cell>
          <cell r="D1984" t="str">
            <v>1000m</v>
          </cell>
          <cell r="F1984">
            <v>766000000</v>
          </cell>
          <cell r="G1984">
            <v>46985872</v>
          </cell>
        </row>
        <row r="1985">
          <cell r="B1985" t="str">
            <v>AD.45222</v>
          </cell>
          <cell r="C1985" t="str">
            <v>Ñaët ñöôøng saét nhaùnh, traùnh taïm khoå 1,435m, taø veït goã ñeäm saét, ray P43-44, P38-41,ñoä cong R &gt;500m</v>
          </cell>
          <cell r="D1985" t="str">
            <v>1000m</v>
          </cell>
          <cell r="F1985">
            <v>766000000</v>
          </cell>
          <cell r="G1985">
            <v>42009054</v>
          </cell>
        </row>
        <row r="1986">
          <cell r="B1986" t="str">
            <v>AD.45311</v>
          </cell>
          <cell r="C1986" t="str">
            <v>Ñaët ñöôøng saét nhaùnh, traùnh taïm khoå 1,435m, taø veït goã ñeäm saét, ray P43-44, P38-41,ñoä cong R&lt;=500m</v>
          </cell>
          <cell r="D1986" t="str">
            <v>1000m</v>
          </cell>
          <cell r="F1986">
            <v>766000000</v>
          </cell>
          <cell r="G1986">
            <v>46985872</v>
          </cell>
        </row>
        <row r="1987">
          <cell r="B1987" t="str">
            <v>AD.45312</v>
          </cell>
          <cell r="C1987" t="str">
            <v>Ñaët ñöôøng saét nhaùnh, traùnh taïm khoå 1,435m, taø veït goã ñeäm saét, ray P43-44, P38-41,ñoä cong R &gt;500m</v>
          </cell>
          <cell r="D1987" t="str">
            <v>1000m</v>
          </cell>
          <cell r="F1987">
            <v>766000000</v>
          </cell>
          <cell r="G1987">
            <v>42009054</v>
          </cell>
        </row>
        <row r="1988">
          <cell r="B1988" t="str">
            <v>AD.45411</v>
          </cell>
          <cell r="C1988" t="str">
            <v>Ñaët ñöôøng saét chính tuyeán khoå 1,435m, loaïi vöøa vaø nheï, taø veït goã ñeäm saét, ray P43-44, ñoä cong R &lt;=500m</v>
          </cell>
          <cell r="D1988" t="str">
            <v>1000m</v>
          </cell>
          <cell r="F1988">
            <v>804000000</v>
          </cell>
          <cell r="G1988">
            <v>45374573</v>
          </cell>
        </row>
        <row r="1989">
          <cell r="B1989" t="str">
            <v>AD.45412</v>
          </cell>
          <cell r="C1989" t="str">
            <v>Ñaët ñöôøng saét chính tuyeán khoå 1,435m loaïi vöøa vaø nheï, taø veït goã ñeäm saét, ray P43-44, ñoä cong R &gt;500m</v>
          </cell>
          <cell r="D1989" t="str">
            <v>1000m</v>
          </cell>
          <cell r="F1989">
            <v>765000000</v>
          </cell>
          <cell r="G1989">
            <v>40400059</v>
          </cell>
        </row>
        <row r="1990">
          <cell r="B1990" t="str">
            <v>AD.45421</v>
          </cell>
          <cell r="C1990" t="str">
            <v>Ñaët ñöôøng saét chính tuyeán khoå 1,435m loaïi vöøa vaø nheï, taø veït goã ñeäm saét, ray P38-41,ñoä cong R &lt;=500m</v>
          </cell>
          <cell r="D1990" t="str">
            <v>1000m</v>
          </cell>
          <cell r="F1990">
            <v>756000000</v>
          </cell>
          <cell r="G1990">
            <v>44272711</v>
          </cell>
        </row>
        <row r="1991">
          <cell r="B1991" t="str">
            <v>AD.45422</v>
          </cell>
          <cell r="C1991" t="str">
            <v>Ñaët ñöôøng saét chính tuyeán khoå 1,435m loaïi vöøa vaø nheï, taø veït goã ñeäm saét, ray P38-41,ñoä cong R &gt;500m</v>
          </cell>
          <cell r="D1991" t="str">
            <v>1000m</v>
          </cell>
          <cell r="F1991">
            <v>716000000</v>
          </cell>
          <cell r="G1991">
            <v>39293587</v>
          </cell>
        </row>
        <row r="1992">
          <cell r="B1992" t="str">
            <v>AD.46111</v>
          </cell>
          <cell r="C1992" t="str">
            <v>Ñaët ñöôøng saét ñöôøng ga xí nghieäp, taø veït goã ñeäm saét, ray P43- P44.</v>
          </cell>
          <cell r="D1992" t="str">
            <v>1000m</v>
          </cell>
          <cell r="F1992">
            <v>920000000</v>
          </cell>
          <cell r="G1992">
            <v>51404845</v>
          </cell>
        </row>
        <row r="1993">
          <cell r="B1993" t="str">
            <v>AD.46112</v>
          </cell>
          <cell r="C1993" t="str">
            <v>Ñaët ñöôøng saét ñöôøng ga xí nghieäp, taø veït goã ñeäm saét, ray P38</v>
          </cell>
          <cell r="D1993" t="str">
            <v>1000m</v>
          </cell>
          <cell r="F1993">
            <v>848000000</v>
          </cell>
          <cell r="G1993">
            <v>50399800</v>
          </cell>
        </row>
        <row r="1994">
          <cell r="B1994" t="str">
            <v>AD.46211</v>
          </cell>
          <cell r="C1994" t="str">
            <v>Ñaët ñöôøng saét ñöôøng nhaùnh, traùnh taïm khoå 1,435m, taø veït goã ñeäm saét, ray P43- P38, ñoä cong R&lt;=500m</v>
          </cell>
          <cell r="D1994" t="str">
            <v>1000m</v>
          </cell>
          <cell r="F1994">
            <v>880000000</v>
          </cell>
          <cell r="G1994">
            <v>53216693</v>
          </cell>
        </row>
        <row r="1995">
          <cell r="B1995" t="str">
            <v>AD.46212</v>
          </cell>
          <cell r="C1995" t="str">
            <v>Ñaët ñöôøng saét nhaùnh, traùnh taïm khoå 1,435m, taø veït goã ñeäm saét, ray P43-P38, ñoä cong R &gt;500m</v>
          </cell>
          <cell r="D1995" t="str">
            <v>1000m</v>
          </cell>
          <cell r="F1995">
            <v>860000000</v>
          </cell>
          <cell r="G1995">
            <v>49851174</v>
          </cell>
        </row>
        <row r="1996">
          <cell r="B1996" t="str">
            <v>AD.51110</v>
          </cell>
          <cell r="C1996" t="str">
            <v>Laép ñaët thanh giaèng cöï ly cho ñöôøng 1,00m vaø 1,435m, loaïi 5 thanh giaèng cho moät caàu ray</v>
          </cell>
          <cell r="D1996" t="str">
            <v>1Km coù thanh</v>
          </cell>
          <cell r="F1996">
            <v>5000000</v>
          </cell>
          <cell r="G1996">
            <v>1470686</v>
          </cell>
        </row>
        <row r="1997">
          <cell r="B1997" t="str">
            <v>AD.51120</v>
          </cell>
          <cell r="C1997" t="str">
            <v>Laép ñaët thanh giaèng cöï ly cho ñöôøng 1,00m vaø 1,435m, loaïi 3 thanh giaèng cho moät caàu ray</v>
          </cell>
          <cell r="D1997" t="str">
            <v>1Km coù thanh</v>
          </cell>
          <cell r="F1997">
            <v>3000000</v>
          </cell>
          <cell r="G1997">
            <v>880567</v>
          </cell>
        </row>
        <row r="1998">
          <cell r="B1998" t="str">
            <v>AD.51210</v>
          </cell>
          <cell r="C1998" t="str">
            <v>Laép thieát bò phoøng xoâ cho ñöôøng 1,00m vaø 1.435m. Doác &lt;=5% 2 chieàu</v>
          </cell>
          <cell r="D1998" t="str">
            <v>1Km coù phoøng xoâ</v>
          </cell>
          <cell r="F1998">
            <v>46400000</v>
          </cell>
          <cell r="G1998">
            <v>1378480</v>
          </cell>
        </row>
        <row r="1999">
          <cell r="B1999" t="str">
            <v>AD.51220</v>
          </cell>
          <cell r="C1999" t="str">
            <v>Laép thieát bò phoøng xoâ cho ñöôøng 1,00m vaø 1.435m. Doác &gt;5% 1 chieàu</v>
          </cell>
          <cell r="D1999" t="str">
            <v>1Km coù phoøng xoâ</v>
          </cell>
          <cell r="F1999">
            <v>80000000</v>
          </cell>
          <cell r="G1999">
            <v>2208334</v>
          </cell>
        </row>
        <row r="2000">
          <cell r="B2000" t="str">
            <v>AD.51230</v>
          </cell>
          <cell r="C2000" t="str">
            <v>Laép thieát bò phoøng xoâ cho ñöôøng 1,00m vaø 1.435m. Taøu haõm tröôùc ga 1 chieàu</v>
          </cell>
          <cell r="D2000" t="str">
            <v>1Km coù phoøng xoâ</v>
          </cell>
          <cell r="F2000">
            <v>40000000</v>
          </cell>
          <cell r="G2000">
            <v>1101862</v>
          </cell>
        </row>
        <row r="2001">
          <cell r="B2001" t="str">
            <v>AD.51240</v>
          </cell>
          <cell r="C2001" t="str">
            <v>Laép thieát bò phoøng xoâ cho ñöôøng 1,00m vaø 1.435m. Phoøng xoâ cho moät boä ghi</v>
          </cell>
          <cell r="D2001" t="str">
            <v>1Km coù phoøng xoâ</v>
          </cell>
          <cell r="F2001">
            <v>900000</v>
          </cell>
          <cell r="G2001">
            <v>55324</v>
          </cell>
        </row>
        <row r="2002">
          <cell r="B2002" t="str">
            <v>AD.51310</v>
          </cell>
          <cell r="C2002" t="str">
            <v>Laép giaù ray döï phoøng</v>
          </cell>
          <cell r="D2002" t="str">
            <v>1Km ñöôøng</v>
          </cell>
          <cell r="F2002">
            <v>4566500</v>
          </cell>
          <cell r="G2002">
            <v>55324</v>
          </cell>
        </row>
        <row r="2003">
          <cell r="B2003" t="str">
            <v>AD.52110</v>
          </cell>
          <cell r="C2003" t="str">
            <v>Ñaët ghi ñöôøng saét khoå 1,00m. Tg 1/10 daøi 21,414m</v>
          </cell>
          <cell r="D2003" t="str">
            <v>boä</v>
          </cell>
          <cell r="F2003">
            <v>13949400</v>
          </cell>
          <cell r="G2003">
            <v>3365519</v>
          </cell>
        </row>
        <row r="2004">
          <cell r="B2004" t="str">
            <v>AD.52120</v>
          </cell>
          <cell r="C2004" t="str">
            <v>Ñaët ghi ñöôøng saét khoå 1,00m. Tg 1/10 daøi 24, 00m</v>
          </cell>
          <cell r="D2004" t="str">
            <v>boä</v>
          </cell>
          <cell r="F2004">
            <v>12512250</v>
          </cell>
          <cell r="G2004">
            <v>3365519</v>
          </cell>
        </row>
        <row r="2005">
          <cell r="B2005" t="str">
            <v>AD.52130</v>
          </cell>
          <cell r="C2005" t="str">
            <v>Ñaët ghi ñöôøng saét khoå 1,00m. Tg 1/9 daøi 22,312m</v>
          </cell>
          <cell r="D2005" t="str">
            <v>boä</v>
          </cell>
          <cell r="F2005">
            <v>12029850</v>
          </cell>
          <cell r="G2005">
            <v>3365519</v>
          </cell>
        </row>
        <row r="2006">
          <cell r="B2006" t="str">
            <v>AD.52210</v>
          </cell>
          <cell r="C2006" t="str">
            <v>Ñaët ghi ñöôøng saét khoå 1,435m. Ray P43. Tg 1/10 daøi 34, 41m</v>
          </cell>
          <cell r="D2006" t="str">
            <v>boä</v>
          </cell>
          <cell r="F2006">
            <v>18154320</v>
          </cell>
          <cell r="G2006">
            <v>3619086</v>
          </cell>
        </row>
        <row r="2007">
          <cell r="B2007" t="str">
            <v>AD.52211</v>
          </cell>
          <cell r="C2007" t="str">
            <v>Ñaët ghi ñöôøng loàng ray P43-38. Tg 1/10 daøi 24, 552m</v>
          </cell>
          <cell r="D2007" t="str">
            <v>boä</v>
          </cell>
          <cell r="F2007">
            <v>14510190</v>
          </cell>
          <cell r="G2007">
            <v>4504263</v>
          </cell>
        </row>
        <row r="2008">
          <cell r="B2008" t="str">
            <v>AD.52212</v>
          </cell>
          <cell r="C2008" t="str">
            <v>Ñaët ghi ñöôøng loàng ray P43-38. Tg 1/9 daøi 24, 522m</v>
          </cell>
          <cell r="D2008" t="str">
            <v>boä</v>
          </cell>
          <cell r="F2008">
            <v>14733300</v>
          </cell>
          <cell r="G2008">
            <v>4504263</v>
          </cell>
        </row>
        <row r="2009">
          <cell r="B2009" t="str">
            <v>AD.52321</v>
          </cell>
          <cell r="C2009" t="str">
            <v>Ñaët ghi ñöôøng loàng ray P43-38. Tg 1/9 daøi 24, 522m</v>
          </cell>
          <cell r="D2009" t="str">
            <v>boä</v>
          </cell>
          <cell r="F2009">
            <v>14733300</v>
          </cell>
          <cell r="G2009">
            <v>4504263</v>
          </cell>
        </row>
        <row r="2010">
          <cell r="B2010" t="str">
            <v>AD.61111</v>
          </cell>
          <cell r="C2010" t="str">
            <v>Laøm neàn ñaù ba laùt  ñöôøng taø veït goã 1,00m.</v>
          </cell>
          <cell r="D2010" t="str">
            <v>m³</v>
          </cell>
          <cell r="F2010">
            <v>120750</v>
          </cell>
          <cell r="G2010">
            <v>45181</v>
          </cell>
        </row>
        <row r="2011">
          <cell r="B2011" t="str">
            <v>AD.61112</v>
          </cell>
          <cell r="C2011" t="str">
            <v>Laøm neàn ñaù ba laùt ñöôøng taø veït goã 1,435m.</v>
          </cell>
          <cell r="D2011" t="str">
            <v>m³</v>
          </cell>
          <cell r="F2011">
            <v>120750</v>
          </cell>
          <cell r="G2011">
            <v>46564</v>
          </cell>
        </row>
        <row r="2012">
          <cell r="B2012" t="str">
            <v>AD.61121</v>
          </cell>
          <cell r="C2012" t="str">
            <v>Laøm neàn ñaù ba laùt ñöôøng taø veït saét.</v>
          </cell>
          <cell r="D2012" t="str">
            <v>m³</v>
          </cell>
          <cell r="F2012">
            <v>120750</v>
          </cell>
          <cell r="G2012">
            <v>50713</v>
          </cell>
        </row>
        <row r="2013">
          <cell r="B2013" t="str">
            <v>AD.61122</v>
          </cell>
          <cell r="C2013" t="str">
            <v>Laøm neàn ñaù ba laùt ñöôøng taø veït beâ toâng.</v>
          </cell>
          <cell r="D2013" t="str">
            <v>m³</v>
          </cell>
          <cell r="F2013">
            <v>120750</v>
          </cell>
          <cell r="G2013">
            <v>47486</v>
          </cell>
        </row>
        <row r="2014">
          <cell r="B2014" t="str">
            <v>AD.61210</v>
          </cell>
          <cell r="C2014" t="str">
            <v>Laøm neàn ñaù ba laùt ghi ñöôøng 1,00m.</v>
          </cell>
          <cell r="D2014" t="str">
            <v>m³</v>
          </cell>
          <cell r="F2014">
            <v>120750</v>
          </cell>
          <cell r="G2014">
            <v>50713</v>
          </cell>
        </row>
        <row r="2015">
          <cell r="B2015" t="str">
            <v>AD.61220</v>
          </cell>
          <cell r="C2015" t="str">
            <v>Laøm neàn ñaù ba laùt ghi ñöôøng 1,435m.</v>
          </cell>
          <cell r="D2015" t="str">
            <v>m³</v>
          </cell>
          <cell r="F2015">
            <v>120750</v>
          </cell>
          <cell r="G2015">
            <v>55324</v>
          </cell>
        </row>
        <row r="2016">
          <cell r="B2016" t="str">
            <v>AD.62110</v>
          </cell>
          <cell r="C2016" t="str">
            <v>Saûn xuaát ñöôøng tröôït haàm ñöùng, haàm nghieâng baèng theùp hình.</v>
          </cell>
          <cell r="D2016" t="str">
            <v>taán</v>
          </cell>
          <cell r="F2016">
            <v>7904537</v>
          </cell>
          <cell r="G2016">
            <v>215961</v>
          </cell>
          <cell r="H2016">
            <v>250893</v>
          </cell>
        </row>
        <row r="2017">
          <cell r="B2017" t="str">
            <v>AD.62210</v>
          </cell>
          <cell r="C2017" t="str">
            <v>Laép döïng thaùo dôõ ñöôøng tröôït haàm ñöùng.</v>
          </cell>
          <cell r="D2017" t="str">
            <v>taán</v>
          </cell>
          <cell r="F2017">
            <v>246659</v>
          </cell>
          <cell r="G2017">
            <v>1857774</v>
          </cell>
          <cell r="H2017">
            <v>458516</v>
          </cell>
        </row>
        <row r="2018">
          <cell r="B2018" t="str">
            <v>AD.62220</v>
          </cell>
          <cell r="C2018" t="str">
            <v>Laép döïng thaùo dôõ ñöôøng tröôït haàm nghieâng.</v>
          </cell>
          <cell r="D2018" t="str">
            <v>taán</v>
          </cell>
          <cell r="F2018">
            <v>272411</v>
          </cell>
          <cell r="G2018">
            <v>2083088</v>
          </cell>
          <cell r="H2018">
            <v>509518</v>
          </cell>
        </row>
        <row r="2019">
          <cell r="B2019" t="str">
            <v>AD.63110</v>
          </cell>
          <cell r="C2019" t="str">
            <v>Laép ñaët, thaùo dôõ ñöôøng gooøng taïm khoå 0,9m, taø veït goã, ray P24 trong haàm.</v>
          </cell>
          <cell r="D2019" t="str">
            <v>m</v>
          </cell>
          <cell r="F2019">
            <v>792040</v>
          </cell>
          <cell r="G2019">
            <v>45181</v>
          </cell>
        </row>
        <row r="2020">
          <cell r="B2020" t="str">
            <v>AD.71110</v>
          </cell>
          <cell r="C2020" t="str">
            <v>Laép ñaët heä thoáng thoâng tin - tín hieäu, troàng coät Km</v>
          </cell>
          <cell r="D2020" t="str">
            <v>caùi</v>
          </cell>
          <cell r="F2020">
            <v>68933</v>
          </cell>
          <cell r="G2020">
            <v>13831</v>
          </cell>
        </row>
        <row r="2021">
          <cell r="B2021" t="str">
            <v>AD.71210</v>
          </cell>
          <cell r="C2021" t="str">
            <v>Laép ñaët heä thoáng thoâng tin - tín hieäu, troàng coät vaø bieån ñöôøng voøng.</v>
          </cell>
          <cell r="D2021" t="str">
            <v>ñöôøng voøng</v>
          </cell>
          <cell r="F2021">
            <v>159681</v>
          </cell>
          <cell r="G2021">
            <v>34577</v>
          </cell>
        </row>
        <row r="2022">
          <cell r="B2022" t="str">
            <v>AD.71310</v>
          </cell>
          <cell r="C2022" t="str">
            <v>Laép ñaët heä thoáng thoâng tin - tín hieäu, troàng bieån ñoåi doác (hoaëc troàng doác xung ñoät).</v>
          </cell>
          <cell r="D2022" t="str">
            <v>caùi</v>
          </cell>
          <cell r="F2022">
            <v>35704</v>
          </cell>
          <cell r="G2022">
            <v>6915</v>
          </cell>
        </row>
        <row r="2023">
          <cell r="B2023" t="str">
            <v>AD.71410</v>
          </cell>
          <cell r="C2023" t="str">
            <v>Laép ñaët heä thoáng thoâng tin - tín hieäu, troàng bieån keùo coøi (hoaëc bieån baùo ñöôøng ngang, bieån baùo chuù yù taàu hoaû).</v>
          </cell>
          <cell r="D2023" t="str">
            <v>caùi</v>
          </cell>
          <cell r="F2023">
            <v>37316</v>
          </cell>
          <cell r="G2023">
            <v>13831</v>
          </cell>
        </row>
        <row r="2024">
          <cell r="B2024" t="str">
            <v>AD.71511</v>
          </cell>
          <cell r="C2024" t="str">
            <v>Laép döïng coät thoâng tin hình chöõ H, daøi 6m.</v>
          </cell>
          <cell r="D2024" t="str">
            <v>coät</v>
          </cell>
          <cell r="F2024">
            <v>458389</v>
          </cell>
          <cell r="G2024">
            <v>300739</v>
          </cell>
        </row>
        <row r="2025">
          <cell r="B2025" t="str">
            <v>AD.71512</v>
          </cell>
          <cell r="C2025" t="str">
            <v>Laép döïng coät thoâng tin hình chöõ H, daøi 7m.</v>
          </cell>
          <cell r="D2025" t="str">
            <v>coät</v>
          </cell>
          <cell r="F2025">
            <v>571029</v>
          </cell>
          <cell r="G2025">
            <v>371384</v>
          </cell>
        </row>
        <row r="2026">
          <cell r="B2026" t="str">
            <v>AD.71513</v>
          </cell>
          <cell r="C2026" t="str">
            <v>Laép döïng coät thoâng tin hình chöõ H, daøi 8m.</v>
          </cell>
          <cell r="D2026" t="str">
            <v>coät</v>
          </cell>
          <cell r="F2026">
            <v>679781</v>
          </cell>
          <cell r="G2026">
            <v>442820</v>
          </cell>
        </row>
        <row r="2027">
          <cell r="B2027" t="str">
            <v>AD.71514</v>
          </cell>
          <cell r="C2027" t="str">
            <v>Laép döïng coät thoâng tin hình chöõ H, daøi 9m.</v>
          </cell>
          <cell r="D2027" t="str">
            <v>coät</v>
          </cell>
          <cell r="F2027">
            <v>737679</v>
          </cell>
          <cell r="G2027">
            <v>517807</v>
          </cell>
        </row>
        <row r="2028">
          <cell r="B2028" t="str">
            <v>AD.71521</v>
          </cell>
          <cell r="C2028" t="str">
            <v>Laép döïng coät ñaùnh daáu 1,2m.</v>
          </cell>
          <cell r="D2028" t="str">
            <v>coät</v>
          </cell>
          <cell r="F2028">
            <v>35350</v>
          </cell>
          <cell r="G2028">
            <v>37494</v>
          </cell>
        </row>
        <row r="2029">
          <cell r="B2029" t="str">
            <v>AD.71531</v>
          </cell>
          <cell r="C2029" t="str">
            <v>Laép döïng coät tín hieäu daøi 7,5m.</v>
          </cell>
          <cell r="D2029" t="str">
            <v>coät</v>
          </cell>
          <cell r="F2029">
            <v>630000</v>
          </cell>
          <cell r="G2029">
            <v>782221</v>
          </cell>
        </row>
        <row r="2030">
          <cell r="B2030" t="str">
            <v>AD.71532</v>
          </cell>
          <cell r="C2030" t="str">
            <v>Laép döïng coät tín hieäu daøi 8,5m.</v>
          </cell>
          <cell r="D2030" t="str">
            <v>coät</v>
          </cell>
          <cell r="F2030">
            <v>735000</v>
          </cell>
          <cell r="G2030">
            <v>855767</v>
          </cell>
        </row>
        <row r="2031">
          <cell r="B2031" t="str">
            <v>AD.71533</v>
          </cell>
          <cell r="C2031" t="str">
            <v>Laép döïng coät tín hieäu daøi 9,5m.</v>
          </cell>
          <cell r="D2031" t="str">
            <v>coät</v>
          </cell>
          <cell r="F2031">
            <v>1260000</v>
          </cell>
          <cell r="G2031">
            <v>977776</v>
          </cell>
        </row>
        <row r="2032">
          <cell r="B2032" t="str">
            <v>AD.72111</v>
          </cell>
          <cell r="C2032" t="str">
            <v>Laép ñaët caùc phuï kieän coät tín hieäu loaïi 6m</v>
          </cell>
          <cell r="D2032" t="str">
            <v>coät</v>
          </cell>
          <cell r="F2032">
            <v>3166130</v>
          </cell>
          <cell r="G2032">
            <v>1277053</v>
          </cell>
        </row>
        <row r="2033">
          <cell r="B2033" t="str">
            <v>AD.72112</v>
          </cell>
          <cell r="C2033" t="str">
            <v>Laép ñaët caùc phuï kieän coät tín hieäu loaïi 7m</v>
          </cell>
          <cell r="D2033" t="str">
            <v>coät</v>
          </cell>
          <cell r="F2033">
            <v>1282776</v>
          </cell>
          <cell r="G2033">
            <v>622390</v>
          </cell>
        </row>
        <row r="2034">
          <cell r="B2034" t="str">
            <v>AD.72121</v>
          </cell>
          <cell r="C2034" t="str">
            <v>Coät ñaùnh daáu loaïi 8m</v>
          </cell>
          <cell r="D2034" t="str">
            <v>coät</v>
          </cell>
          <cell r="F2034">
            <v>1086360</v>
          </cell>
          <cell r="G2034">
            <v>424148</v>
          </cell>
        </row>
        <row r="2035">
          <cell r="B2035" t="str">
            <v>AD.73111</v>
          </cell>
          <cell r="C2035" t="str">
            <v>Laép ñaët ghi tín hieäu cô khí.</v>
          </cell>
          <cell r="D2035" t="str">
            <v>1 boä ghi</v>
          </cell>
          <cell r="F2035">
            <v>237440</v>
          </cell>
          <cell r="G2035">
            <v>654663</v>
          </cell>
        </row>
        <row r="2036">
          <cell r="B2036" t="str">
            <v>AD.73121</v>
          </cell>
          <cell r="C2036" t="str">
            <v>Laép ñaët ghi tín hieäu ñieän ñôn.</v>
          </cell>
          <cell r="D2036" t="str">
            <v>1 boä ghi</v>
          </cell>
          <cell r="F2036">
            <v>769348</v>
          </cell>
          <cell r="G2036">
            <v>1784186</v>
          </cell>
        </row>
        <row r="2037">
          <cell r="B2037" t="str">
            <v>AD.73131</v>
          </cell>
          <cell r="C2037" t="str">
            <v>Laép ñaët ghi tín hieäu lieân ñoäng.</v>
          </cell>
          <cell r="D2037" t="str">
            <v>1 boä ghi</v>
          </cell>
          <cell r="F2037">
            <v>2460048</v>
          </cell>
          <cell r="G2037">
            <v>4195373</v>
          </cell>
        </row>
        <row r="2038">
          <cell r="B2038" t="str">
            <v>AD.73141</v>
          </cell>
          <cell r="C2038" t="str">
            <v>Laép ñaët ghi tín hieäu loàng 3 ñaàu daây.</v>
          </cell>
          <cell r="D2038" t="str">
            <v>1 boä ghi</v>
          </cell>
          <cell r="F2038">
            <v>714758</v>
          </cell>
          <cell r="G2038">
            <v>3806725</v>
          </cell>
        </row>
        <row r="2039">
          <cell r="B2039" t="str">
            <v>AD.74111</v>
          </cell>
          <cell r="C2039" t="str">
            <v>Keùo raûi daây saét fi 3mm.</v>
          </cell>
          <cell r="D2039" t="str">
            <v>1km/sôïi</v>
          </cell>
          <cell r="F2039">
            <v>455700</v>
          </cell>
          <cell r="G2039">
            <v>378045</v>
          </cell>
        </row>
        <row r="2040">
          <cell r="B2040" t="str">
            <v>AD.74112</v>
          </cell>
          <cell r="C2040" t="str">
            <v>Keùo raûi daây saét fi 4mm.</v>
          </cell>
          <cell r="D2040" t="str">
            <v>1km/sôïi</v>
          </cell>
          <cell r="F2040">
            <v>817950</v>
          </cell>
          <cell r="G2040">
            <v>421842</v>
          </cell>
        </row>
        <row r="2041">
          <cell r="B2041" t="str">
            <v>AD.74121</v>
          </cell>
          <cell r="C2041" t="str">
            <v>Keùo raûi daây löôõng kim fi 2,5mm.</v>
          </cell>
          <cell r="D2041" t="str">
            <v>1km/sôïi</v>
          </cell>
          <cell r="F2041">
            <v>978653</v>
          </cell>
          <cell r="G2041">
            <v>368824</v>
          </cell>
        </row>
        <row r="2042">
          <cell r="B2042" t="str">
            <v>AD.74122</v>
          </cell>
          <cell r="C2042" t="str">
            <v>Keùo raûi daây löôõng kim fi 3mm.</v>
          </cell>
          <cell r="D2042" t="str">
            <v>1km/sôïi</v>
          </cell>
          <cell r="F2042">
            <v>1394453</v>
          </cell>
          <cell r="G2042">
            <v>378045</v>
          </cell>
        </row>
        <row r="2043">
          <cell r="B2043" t="str">
            <v>AD.74211</v>
          </cell>
          <cell r="C2043" t="str">
            <v>Laép xaø thoâng tin 1,1m.</v>
          </cell>
          <cell r="D2043" t="str">
            <v>1 xaø</v>
          </cell>
          <cell r="F2043">
            <v>39270</v>
          </cell>
          <cell r="G2043">
            <v>46564</v>
          </cell>
        </row>
        <row r="2044">
          <cell r="B2044" t="str">
            <v>AD.74212</v>
          </cell>
          <cell r="C2044" t="str">
            <v>Laép xaø thoâng tin 2,5m.</v>
          </cell>
          <cell r="D2044" t="str">
            <v>1 xaø</v>
          </cell>
          <cell r="F2044">
            <v>61710</v>
          </cell>
          <cell r="G2044">
            <v>63622</v>
          </cell>
        </row>
        <row r="2045">
          <cell r="B2045" t="str">
            <v>AD.74310</v>
          </cell>
          <cell r="C2045" t="str">
            <v>Laép ñaët boä giaù ñôõ ñaët boä quay ghi.</v>
          </cell>
          <cell r="D2045" t="str">
            <v>1 boä giaù ñôõ</v>
          </cell>
          <cell r="F2045">
            <v>949427</v>
          </cell>
          <cell r="G2045">
            <v>276618</v>
          </cell>
        </row>
        <row r="2046">
          <cell r="B2046" t="str">
            <v>AD.74410</v>
          </cell>
          <cell r="C2046" t="str">
            <v>Laép ñaët maïch ñieän ñöôøng ray.</v>
          </cell>
          <cell r="D2046" t="str">
            <v>1 maïch</v>
          </cell>
          <cell r="F2046">
            <v>1674461</v>
          </cell>
          <cell r="G2046">
            <v>1632046</v>
          </cell>
        </row>
        <row r="2047">
          <cell r="B2047" t="str">
            <v>AD.74511</v>
          </cell>
          <cell r="C2047" t="str">
            <v>Laép ñaët hoäp caùp cuoái.</v>
          </cell>
          <cell r="D2047" t="str">
            <v>1 hoäp</v>
          </cell>
          <cell r="F2047">
            <v>561488</v>
          </cell>
          <cell r="G2047">
            <v>457194</v>
          </cell>
        </row>
        <row r="2048">
          <cell r="B2048" t="str">
            <v>AD.74521</v>
          </cell>
          <cell r="C2048" t="str">
            <v>Laép ñaët hoäp caùp phaân höôùng.</v>
          </cell>
          <cell r="D2048" t="str">
            <v>1 hoäp</v>
          </cell>
          <cell r="F2048">
            <v>798460</v>
          </cell>
          <cell r="G2048">
            <v>716602</v>
          </cell>
        </row>
        <row r="2049">
          <cell r="B2049" t="str">
            <v>AD.74531</v>
          </cell>
          <cell r="C2049" t="str">
            <v>Laép ñaët hoøm bieán theá.</v>
          </cell>
          <cell r="D2049" t="str">
            <v>1 hoäp</v>
          </cell>
          <cell r="F2049">
            <v>384116</v>
          </cell>
          <cell r="G2049">
            <v>817483</v>
          </cell>
        </row>
        <row r="2050">
          <cell r="B2050" t="str">
            <v>AD.74610</v>
          </cell>
          <cell r="C2050" t="str">
            <v>Laép ñaët caùc loaïi rô le tín hieäu chaïy taøu.</v>
          </cell>
          <cell r="D2050" t="str">
            <v>caùi</v>
          </cell>
          <cell r="F2050">
            <v>194700</v>
          </cell>
          <cell r="G2050">
            <v>285746</v>
          </cell>
        </row>
        <row r="2051">
          <cell r="B2051" t="str">
            <v>AD.74711</v>
          </cell>
          <cell r="C2051" t="str">
            <v>Laép ñaët toång ñaøi ñieän thoaïi nam chaâm.</v>
          </cell>
          <cell r="D2051" t="str">
            <v>caùi</v>
          </cell>
          <cell r="G2051">
            <v>2627871</v>
          </cell>
        </row>
        <row r="2052">
          <cell r="B2052" t="str">
            <v>AD.74712</v>
          </cell>
          <cell r="C2052" t="str">
            <v>Laép ñaët toång ñaøi coäng ñieän ñieàu ñoä.</v>
          </cell>
          <cell r="D2052" t="str">
            <v>caùi</v>
          </cell>
          <cell r="G2052">
            <v>3411622</v>
          </cell>
        </row>
        <row r="2053">
          <cell r="B2053" t="str">
            <v>AD.74721</v>
          </cell>
          <cell r="C2053" t="str">
            <v>Laép ñaët maùy ñoùng ñöôøng.</v>
          </cell>
          <cell r="D2053" t="str">
            <v>caùi</v>
          </cell>
          <cell r="F2053">
            <v>735840</v>
          </cell>
          <cell r="G2053">
            <v>2836718</v>
          </cell>
        </row>
        <row r="2054">
          <cell r="B2054" t="str">
            <v>AD.74810</v>
          </cell>
          <cell r="C2054" t="str">
            <v>Laép ñaët maïng caùp ngaàm.</v>
          </cell>
          <cell r="D2054" t="str">
            <v>100m</v>
          </cell>
          <cell r="F2054">
            <v>976920</v>
          </cell>
          <cell r="G2054">
            <v>213516</v>
          </cell>
        </row>
        <row r="2055">
          <cell r="B2055" t="str">
            <v>AD.81111</v>
          </cell>
          <cell r="C2055" t="str">
            <v>Saûn xuaát phao tieâu ñöôøng kính 0,8m</v>
          </cell>
          <cell r="D2055" t="str">
            <v>caùi</v>
          </cell>
          <cell r="F2055">
            <v>1188627</v>
          </cell>
          <cell r="G2055">
            <v>1028097</v>
          </cell>
          <cell r="H2055">
            <v>89578</v>
          </cell>
        </row>
        <row r="2056">
          <cell r="B2056" t="str">
            <v>AD.81121</v>
          </cell>
          <cell r="C2056" t="str">
            <v>Saûn xuaát phao tieâu ñöôøng kính 1m</v>
          </cell>
          <cell r="D2056" t="str">
            <v>caùi</v>
          </cell>
          <cell r="F2056">
            <v>1940817</v>
          </cell>
          <cell r="G2056">
            <v>1332377</v>
          </cell>
          <cell r="H2056">
            <v>149825</v>
          </cell>
        </row>
        <row r="2057">
          <cell r="B2057" t="str">
            <v>AD.81131</v>
          </cell>
          <cell r="C2057" t="str">
            <v>Saûn xuaát phao tieâu ñöôøng kính 1,2m</v>
          </cell>
          <cell r="D2057" t="str">
            <v>caùi</v>
          </cell>
          <cell r="F2057">
            <v>2661152</v>
          </cell>
          <cell r="G2057">
            <v>1696590</v>
          </cell>
          <cell r="H2057">
            <v>203328</v>
          </cell>
        </row>
        <row r="2058">
          <cell r="B2058" t="str">
            <v>AD.81141</v>
          </cell>
          <cell r="C2058" t="str">
            <v>Saûn xuaát phao tieâu ñöôøng kính 1,4m</v>
          </cell>
          <cell r="D2058" t="str">
            <v>caùi</v>
          </cell>
          <cell r="F2058">
            <v>4330002</v>
          </cell>
          <cell r="G2058">
            <v>2294546</v>
          </cell>
          <cell r="H2058">
            <v>332786</v>
          </cell>
        </row>
        <row r="2059">
          <cell r="B2059" t="str">
            <v>AD.81211</v>
          </cell>
          <cell r="C2059" t="str">
            <v>Saûn xuaát coät baùo hieäu ñöôøng soâng ñöôøng kính 160, daøi 5,5m</v>
          </cell>
          <cell r="D2059" t="str">
            <v>caùi</v>
          </cell>
          <cell r="F2059">
            <v>1311399</v>
          </cell>
          <cell r="G2059">
            <v>523269</v>
          </cell>
          <cell r="H2059">
            <v>28834</v>
          </cell>
        </row>
        <row r="2060">
          <cell r="B2060" t="str">
            <v>AD.81212</v>
          </cell>
          <cell r="C2060" t="str">
            <v>Saûn xuaát coät baùo hieäu ñöôøng soâng ñöôøng kính 160, daøi 6,5m</v>
          </cell>
          <cell r="D2060" t="str">
            <v>caùi</v>
          </cell>
          <cell r="F2060">
            <v>1487496</v>
          </cell>
          <cell r="G2060">
            <v>595651</v>
          </cell>
          <cell r="H2060">
            <v>32200</v>
          </cell>
        </row>
        <row r="2061">
          <cell r="B2061" t="str">
            <v>AD.81213</v>
          </cell>
          <cell r="C2061" t="str">
            <v>Saûn xuaát coät baùo hieäu ñöôøng soâng ñöôøng kính 160, daøi 7,5m</v>
          </cell>
          <cell r="D2061" t="str">
            <v>caùi</v>
          </cell>
          <cell r="F2061">
            <v>1664223</v>
          </cell>
          <cell r="G2061">
            <v>668032</v>
          </cell>
          <cell r="H2061">
            <v>36441</v>
          </cell>
        </row>
        <row r="2062">
          <cell r="B2062" t="str">
            <v>AD.81221</v>
          </cell>
          <cell r="C2062" t="str">
            <v>Saûn xuaát coät baùo hieäu ñöôøng soâng ñöôøng kính 200, daøi 5,5m</v>
          </cell>
          <cell r="D2062" t="str">
            <v>caùi</v>
          </cell>
          <cell r="F2062">
            <v>1571356</v>
          </cell>
          <cell r="G2062">
            <v>569372</v>
          </cell>
          <cell r="H2062">
            <v>34033</v>
          </cell>
        </row>
        <row r="2063">
          <cell r="B2063" t="str">
            <v>AD.81222</v>
          </cell>
          <cell r="C2063" t="str">
            <v>Saûn xuaát coät baùo hieäu ñöôøng soâng ñöôøng kính 200, daøi 6,5m</v>
          </cell>
          <cell r="D2063" t="str">
            <v>caùi</v>
          </cell>
          <cell r="F2063">
            <v>1793445</v>
          </cell>
          <cell r="G2063">
            <v>640832</v>
          </cell>
          <cell r="H2063">
            <v>39766</v>
          </cell>
        </row>
        <row r="2064">
          <cell r="B2064" t="str">
            <v>AD.81223</v>
          </cell>
          <cell r="C2064" t="str">
            <v>Saûn xuaát coät baùo hieäu ñöôøng soâng ñöôøng kính 200, daøi 7,5m</v>
          </cell>
          <cell r="D2064" t="str">
            <v>caùi</v>
          </cell>
          <cell r="F2064">
            <v>2010613</v>
          </cell>
          <cell r="G2064">
            <v>714596</v>
          </cell>
          <cell r="H2064">
            <v>44624</v>
          </cell>
        </row>
        <row r="2065">
          <cell r="B2065" t="str">
            <v>AD.81310</v>
          </cell>
          <cell r="C2065" t="str">
            <v>Saûn xuaát bieån  baùo hieäu ñöôøng soâng.</v>
          </cell>
          <cell r="D2065" t="str">
            <v>m²</v>
          </cell>
          <cell r="F2065">
            <v>320436</v>
          </cell>
          <cell r="G2065">
            <v>156750</v>
          </cell>
          <cell r="H2065">
            <v>24450</v>
          </cell>
        </row>
        <row r="2066">
          <cell r="B2066" t="str">
            <v>AD.81421</v>
          </cell>
          <cell r="C2066" t="str">
            <v>Saûn xuaát phao tieâu ñöôøng kính 1,4m</v>
          </cell>
          <cell r="D2066" t="str">
            <v>caùi</v>
          </cell>
          <cell r="F2066">
            <v>4271265</v>
          </cell>
          <cell r="G2066">
            <v>2294546</v>
          </cell>
          <cell r="H2066">
            <v>324083</v>
          </cell>
        </row>
        <row r="2067">
          <cell r="B2067" t="str">
            <v>AD.82111</v>
          </cell>
          <cell r="C2067" t="str">
            <v>Laép ñaët phao tieâu ñöôøng kính 0,8m.</v>
          </cell>
          <cell r="D2067" t="str">
            <v>caùi</v>
          </cell>
          <cell r="F2067">
            <v>41700</v>
          </cell>
          <cell r="G2067">
            <v>35780</v>
          </cell>
          <cell r="H2067">
            <v>33164</v>
          </cell>
        </row>
        <row r="2068">
          <cell r="B2068" t="str">
            <v>AD.82121</v>
          </cell>
          <cell r="C2068" t="str">
            <v>Laép ñaët phao tieâu ñöôøng kính 1,0m.</v>
          </cell>
          <cell r="D2068" t="str">
            <v>caùi</v>
          </cell>
          <cell r="F2068">
            <v>45870</v>
          </cell>
          <cell r="G2068">
            <v>49198</v>
          </cell>
          <cell r="H2068">
            <v>46397</v>
          </cell>
        </row>
        <row r="2069">
          <cell r="B2069" t="str">
            <v>AD.82131</v>
          </cell>
          <cell r="C2069" t="str">
            <v>Laép ñaët phao tieâu ñöôøng kính 1,2m.</v>
          </cell>
          <cell r="D2069" t="str">
            <v>caùi</v>
          </cell>
          <cell r="F2069">
            <v>50125</v>
          </cell>
          <cell r="G2069">
            <v>63610</v>
          </cell>
          <cell r="H2069">
            <v>59793</v>
          </cell>
        </row>
        <row r="2070">
          <cell r="B2070" t="str">
            <v>AD.82141</v>
          </cell>
          <cell r="C2070" t="str">
            <v>Laép ñaët phao tieâu ñöôøng kính 1,4m.</v>
          </cell>
          <cell r="D2070" t="str">
            <v>caùi</v>
          </cell>
          <cell r="F2070">
            <v>54295</v>
          </cell>
          <cell r="G2070">
            <v>77524</v>
          </cell>
          <cell r="H2070">
            <v>73026</v>
          </cell>
        </row>
        <row r="2071">
          <cell r="B2071" t="str">
            <v>AD.82211</v>
          </cell>
          <cell r="C2071" t="str">
            <v>Laép ñaët coät baùo hieäu ñöôøng soâng ñöôøng kính 160-200mm, daøi 5,5m.</v>
          </cell>
          <cell r="D2071" t="str">
            <v>caùi</v>
          </cell>
          <cell r="F2071">
            <v>307583</v>
          </cell>
          <cell r="G2071">
            <v>336552</v>
          </cell>
        </row>
        <row r="2072">
          <cell r="B2072" t="str">
            <v>AD.82221</v>
          </cell>
          <cell r="C2072" t="str">
            <v>Laép ñaët coät baùo hieäu ñöôøng soâng ñöôøng kính 160-200mm, daøi 6,5m.</v>
          </cell>
          <cell r="D2072" t="str">
            <v>caùi</v>
          </cell>
          <cell r="F2072">
            <v>307583</v>
          </cell>
          <cell r="G2072">
            <v>350383</v>
          </cell>
        </row>
        <row r="2073">
          <cell r="B2073" t="str">
            <v>AD.82231</v>
          </cell>
          <cell r="C2073" t="str">
            <v>Laép ñaët coät baùo hieäu ñöôøng soâng ñöôøng kính 160-200mm, daøi 7,5m.</v>
          </cell>
          <cell r="D2073" t="str">
            <v>caùi</v>
          </cell>
          <cell r="F2073">
            <v>307583</v>
          </cell>
          <cell r="G2073">
            <v>360525</v>
          </cell>
        </row>
        <row r="2074">
          <cell r="B2074" t="str">
            <v>AD.82310</v>
          </cell>
          <cell r="C2074" t="str">
            <v>Laép ñaët caùc loaïi bieån baùo hieäu ñöôøng soâng.</v>
          </cell>
          <cell r="D2074" t="str">
            <v>caùi</v>
          </cell>
          <cell r="F2074">
            <v>113250</v>
          </cell>
          <cell r="G2074">
            <v>69155</v>
          </cell>
        </row>
        <row r="2081">
          <cell r="B2081" t="str">
            <v>MAÕ HIEÄU</v>
          </cell>
          <cell r="C2081" t="str">
            <v>NOÄI DUNG</v>
          </cell>
          <cell r="D2081" t="str">
            <v>ÑÔN VÒ</v>
          </cell>
          <cell r="E2081" t="str">
            <v>KHOÁI LÖÔÏNG</v>
          </cell>
          <cell r="F2081" t="str">
            <v>ÑÔN GIAÙ</v>
          </cell>
        </row>
        <row r="2082">
          <cell r="F2082" t="str">
            <v>VAÄT LIEÄU</v>
          </cell>
          <cell r="G2082" t="str">
            <v>NH.COÂNG</v>
          </cell>
          <cell r="H2082" t="str">
            <v>MAÙY</v>
          </cell>
        </row>
        <row r="2083">
          <cell r="B2083" t="str">
            <v>AE.11113</v>
          </cell>
          <cell r="C2083" t="str">
            <v>Xaây moùng coù chieàu daøy &lt;=60 cm baèng ñaù hoäc Vöõa xi maêng caùt vaøng maùc 50, moâ ñun ñoä lôùn cuûa caùt Ml&gt;2</v>
          </cell>
          <cell r="D2083" t="str">
            <v>m³</v>
          </cell>
          <cell r="F2083">
            <v>215061</v>
          </cell>
          <cell r="G2083">
            <v>75382</v>
          </cell>
        </row>
        <row r="2084">
          <cell r="B2084" t="str">
            <v>AE.11114</v>
          </cell>
          <cell r="C2084" t="str">
            <v>Xaây moùng coù chieàu daøy &lt;=60 cm baèng ñaù hoäc Vöõa xi maêng caùt vaøng maùc 75, moâ ñun ñoä lôùn cuûa caùt Ml&gt;2</v>
          </cell>
          <cell r="D2084" t="str">
            <v>m³</v>
          </cell>
          <cell r="F2084">
            <v>242115</v>
          </cell>
          <cell r="G2084">
            <v>75382</v>
          </cell>
        </row>
        <row r="2085">
          <cell r="B2085" t="str">
            <v>AE.11115</v>
          </cell>
          <cell r="C2085" t="str">
            <v>Xaây moùng coù chieàu daøy &lt;=60 cm baèng ñaù hoäc Vöõa xi maêng caùt vaøng maùc 100, moâ ñun ñoä lôùn cuûa caùt Ml&gt;2</v>
          </cell>
          <cell r="D2085" t="str">
            <v>m³</v>
          </cell>
          <cell r="F2085">
            <v>271189</v>
          </cell>
          <cell r="G2085">
            <v>75382</v>
          </cell>
        </row>
        <row r="2086">
          <cell r="B2086" t="str">
            <v>AE.11123</v>
          </cell>
          <cell r="C2086" t="str">
            <v>Xaây moùng coù chieàu daøy &gt;60 cm baèng ñaù hoäc Vöõa xi maêng caùt vaøng maùc 50, moâ ñun ñoä lôùn cuûa caùt Ml&gt;2</v>
          </cell>
          <cell r="D2086" t="str">
            <v>m³</v>
          </cell>
          <cell r="F2086">
            <v>215061</v>
          </cell>
          <cell r="G2086">
            <v>72619</v>
          </cell>
        </row>
        <row r="2087">
          <cell r="B2087" t="str">
            <v>AE.11124</v>
          </cell>
          <cell r="C2087" t="str">
            <v>Xaây moùng coù chieàu daøy &gt;60 cm baèng ñaù hoäc Vöõa xi maêng caùt vaøng maùc 75, moâ ñun ñoä lôùn cuûa caùt Ml&gt;2</v>
          </cell>
          <cell r="D2087" t="str">
            <v>m³</v>
          </cell>
          <cell r="F2087">
            <v>242115</v>
          </cell>
          <cell r="G2087">
            <v>72619</v>
          </cell>
        </row>
        <row r="2088">
          <cell r="B2088" t="str">
            <v>AE.11125</v>
          </cell>
          <cell r="C2088" t="str">
            <v>Xaây moùng coù chieàu daøy &gt;60 cm baèng ñaù hoäc Vöõa xi maêng caùt vaøng maùc 100, moâ ñun ñoä lôùn cuûa caùt Ml&gt;2</v>
          </cell>
          <cell r="D2088" t="str">
            <v>m³</v>
          </cell>
          <cell r="F2088">
            <v>271189</v>
          </cell>
          <cell r="G2088">
            <v>72619</v>
          </cell>
        </row>
        <row r="2089">
          <cell r="B2089" t="str">
            <v>AE.11213</v>
          </cell>
          <cell r="C2089" t="str">
            <v>Xaây töôøng thaúng coù chieàu daøy &lt;=60 cm, chieàu cao &lt;=2m baèng ñaù hoäc Vöõa xi maêng caùt vaøng maùc 50, moâ ñun ñoä lôùn cuûa caùt Ml&gt;2</v>
          </cell>
          <cell r="D2089" t="str">
            <v>m³</v>
          </cell>
          <cell r="F2089">
            <v>215061</v>
          </cell>
          <cell r="G2089">
            <v>85249</v>
          </cell>
        </row>
        <row r="2090">
          <cell r="B2090" t="str">
            <v>AE.11214</v>
          </cell>
          <cell r="C2090" t="str">
            <v>Xaây töôøng thaúng coù chieàu daøy &lt;=60 cm, chieàu cao &lt;=2m baèng ñaù hoäc Vöõa xi maêng caùt vaøng maùc 75, moâ ñun ñoä lôùn cuûa caùt Ml&gt;2</v>
          </cell>
          <cell r="D2090" t="str">
            <v>m³</v>
          </cell>
          <cell r="F2090">
            <v>242115</v>
          </cell>
          <cell r="G2090">
            <v>85249</v>
          </cell>
        </row>
        <row r="2091">
          <cell r="B2091" t="str">
            <v>AE.11215</v>
          </cell>
          <cell r="C2091" t="str">
            <v>Xaây töôøng thaúng coù chieàu daøy &lt;=60 cm, chieàu cao &lt;=2m baèng ñaù hoäc Vöõa xi maêng caùt vaøng maùc 100, moâ ñun ñoä lôùn cuûa caùt Ml&gt;2</v>
          </cell>
          <cell r="D2091" t="str">
            <v>m³</v>
          </cell>
          <cell r="F2091">
            <v>271189</v>
          </cell>
          <cell r="G2091">
            <v>85249</v>
          </cell>
        </row>
        <row r="2092">
          <cell r="B2092" t="str">
            <v>AE.11223</v>
          </cell>
          <cell r="C2092" t="str">
            <v>Xaây töôøng thaúng coù chieàu daøy &lt;=60 cm, chieàu cao &gt;2m baèng ñaù hoäc Vöõa xi maêng caùt vaøng maùc 50, moâ ñun ñoä lôùn cuûa caùt Ml&gt;2</v>
          </cell>
          <cell r="D2092" t="str">
            <v>m³</v>
          </cell>
          <cell r="F2092">
            <v>233341</v>
          </cell>
          <cell r="G2092">
            <v>98668</v>
          </cell>
        </row>
        <row r="2093">
          <cell r="B2093" t="str">
            <v>AE.11224</v>
          </cell>
          <cell r="C2093" t="str">
            <v>Xaây töôøng thaúng coù chieàu daøy &lt;=60 cm, chieàu cao &gt;2m baèng ñaù hoäc Vöõa xi maêng caùt vaøng maùc 75, moâ ñun ñoä lôùn cuûa caùt Ml&gt;2</v>
          </cell>
          <cell r="D2093" t="str">
            <v>m³</v>
          </cell>
          <cell r="F2093">
            <v>262694</v>
          </cell>
          <cell r="G2093">
            <v>98668</v>
          </cell>
        </row>
        <row r="2094">
          <cell r="B2094" t="str">
            <v>AE.11225</v>
          </cell>
          <cell r="C2094" t="str">
            <v>Xaây töôøng thaúng coù chieàu daøy &lt;=60 cm, chieàu cao &gt;2m baèng ñaù hoäc Vöõa xi maêng caùt vaøng maùc 100, moâ ñun ñoä lôùn cuûa caùt Ml&gt;2</v>
          </cell>
          <cell r="D2094" t="str">
            <v>m³</v>
          </cell>
          <cell r="F2094">
            <v>294241</v>
          </cell>
          <cell r="G2094">
            <v>98668</v>
          </cell>
        </row>
        <row r="2095">
          <cell r="B2095" t="str">
            <v>AE.11233</v>
          </cell>
          <cell r="C2095" t="str">
            <v>Xaây töôøng thaúng coù chieàu daøy &gt;60 cm, chieàu cao &lt;=2m baèng ñaù hoäc Vöõa xi maêng caùt vaøng maùc 50, moâ ñun ñoä lôùn cuûa caùt Ml&gt;2</v>
          </cell>
          <cell r="D2095" t="str">
            <v>m³</v>
          </cell>
          <cell r="F2095">
            <v>215061</v>
          </cell>
          <cell r="G2095">
            <v>82091</v>
          </cell>
        </row>
        <row r="2096">
          <cell r="B2096" t="str">
            <v>AE.11234</v>
          </cell>
          <cell r="C2096" t="str">
            <v>Xaây töôøng thaúng coù chieàu daøy &gt;60 cm, chieàu cao &lt;=2m baèng ñaù hoäc Vöõa xi maêng caùt vaøng maùc 75, moâ ñun ñoä lôùn cuûa caùt Ml&gt;2</v>
          </cell>
          <cell r="D2096" t="str">
            <v>m³</v>
          </cell>
          <cell r="F2096">
            <v>242115</v>
          </cell>
          <cell r="G2096">
            <v>82091</v>
          </cell>
        </row>
        <row r="2097">
          <cell r="B2097" t="str">
            <v>AE.11235</v>
          </cell>
          <cell r="C2097" t="str">
            <v>Xaây töôøng thaúng coù chieàu daøy &gt;60 cm, chieàu cao &lt;=2m baèng ñaù hoäc Vöõa xi maêng caùt vaøng maùc 100, moâ ñun ñoä lôùn cuûa caùt Ml&gt;2</v>
          </cell>
          <cell r="D2097" t="str">
            <v>m³</v>
          </cell>
          <cell r="F2097">
            <v>271189</v>
          </cell>
          <cell r="G2097">
            <v>82091</v>
          </cell>
        </row>
        <row r="2098">
          <cell r="B2098" t="str">
            <v>AE.11243</v>
          </cell>
          <cell r="C2098" t="str">
            <v>Xaây töôøng thaúng coù chieàu daøy &gt;60 cm, chieàu cao &gt;2m baèng ñaù hoäc Vöõa xi maêng caùt vaøng maùc 50, moâ ñun ñoä lôùn cuûa caùt Ml&gt;2</v>
          </cell>
          <cell r="D2098" t="str">
            <v>m³</v>
          </cell>
          <cell r="F2098">
            <v>231190</v>
          </cell>
          <cell r="G2098">
            <v>93537</v>
          </cell>
        </row>
        <row r="2099">
          <cell r="B2099" t="str">
            <v>AE.11244</v>
          </cell>
          <cell r="C2099" t="str">
            <v>Xaây töôøng thaúng coù chieàu daøy &gt;60 cm, chieàu cao &gt;2m baèng ñaù hoäc Vöõa xi maêng caùt vaøng maùc 75, moâ ñun ñoä lôùn cuûa caùt Ml&gt;2</v>
          </cell>
          <cell r="D2099" t="str">
            <v>m³</v>
          </cell>
          <cell r="F2099">
            <v>260273</v>
          </cell>
          <cell r="G2099">
            <v>93537</v>
          </cell>
        </row>
        <row r="2100">
          <cell r="B2100" t="str">
            <v>AE.11245</v>
          </cell>
          <cell r="C2100" t="str">
            <v>Xaây töôøng thaúng coù chieàu daøy &gt;60 cm, chieàu cao &gt;2m baèng ñaù hoäc Vöõa xi maêng caùt vaøng maùc 100, moâ ñun ñoä lôùn cuûa caùt Ml&gt;2</v>
          </cell>
          <cell r="D2100" t="str">
            <v>m³</v>
          </cell>
          <cell r="F2100">
            <v>291529</v>
          </cell>
          <cell r="G2100">
            <v>93537</v>
          </cell>
        </row>
        <row r="2101">
          <cell r="B2101" t="str">
            <v>AE.11313</v>
          </cell>
          <cell r="C2101" t="str">
            <v>Xaây töôøng truï pin, töôøng cong nghieâng vaën voû ñoã chieàu daøy &lt;=60 cm, chieàu cao &lt;=2m baèng ñaù hoäc Vöõa xi maêng caùt vaøng maùc 50, moâ ñun ñoä lôùn cuûa caùt Ml&gt;2</v>
          </cell>
          <cell r="D2101" t="str">
            <v>m³</v>
          </cell>
          <cell r="F2101">
            <v>215061</v>
          </cell>
          <cell r="G2101">
            <v>92747</v>
          </cell>
        </row>
        <row r="2102">
          <cell r="B2102" t="str">
            <v>AE.11314</v>
          </cell>
          <cell r="C2102" t="str">
            <v>Xaây töôøng truï pin, töôøng cong nghieâng vaën voû ñoã chieàu daøy &lt;=60 cm, chieàu cao &lt;=2m baèng ñaù hoäc Vöõa xi maêng caùt vaøng maùc 75, moâ ñun ñoä lôùn cuûa caùt Ml&gt;2</v>
          </cell>
          <cell r="D2102" t="str">
            <v>m³</v>
          </cell>
          <cell r="F2102">
            <v>242115</v>
          </cell>
          <cell r="G2102">
            <v>92747</v>
          </cell>
        </row>
        <row r="2103">
          <cell r="B2103" t="str">
            <v>AE.11315</v>
          </cell>
          <cell r="C2103" t="str">
            <v>Xaây töôøng truï pin, töôøng cong nghieâng vaën voû ñoã chieàu daøy &lt;=60 cm, chieàu cao &lt;=2m baèng ñaù hoäc Vöõa xi maêng caùt vaøng maùc 100, moâ ñun ñoä lôùn cuûa caùt Ml&gt;2</v>
          </cell>
          <cell r="D2103" t="str">
            <v>m³</v>
          </cell>
          <cell r="F2103">
            <v>271189</v>
          </cell>
          <cell r="G2103">
            <v>92747</v>
          </cell>
        </row>
        <row r="2104">
          <cell r="B2104" t="str">
            <v>AE.11323</v>
          </cell>
          <cell r="C2104" t="str">
            <v>Xaây töôøng truï pin, töôøng cong nghieâng vaën voû ñoã chieàu daøy &lt;=60 cm, chieàu cao &gt;2m baèng ñaù hoäc Vöõa xi maêng caùt vaøng maùc 50, moâ ñun ñoä lôùn cuûa caùt Ml&gt;2</v>
          </cell>
          <cell r="D2104" t="str">
            <v>m³</v>
          </cell>
          <cell r="F2104">
            <v>233341</v>
          </cell>
          <cell r="G2104">
            <v>109324</v>
          </cell>
        </row>
        <row r="2105">
          <cell r="B2105" t="str">
            <v>AE.11324</v>
          </cell>
          <cell r="C2105" t="str">
            <v>Xaây töôøng truï pin, töôøng cong nghieâng vaën voû ñoã chieàu daøy &lt;=60 cm, chieàu cao &gt;2m baèng ñaù hoäc Vöõa xi maêng caùt vaøng maùc 75, moâ ñun ñoä lôùn cuûa caùt Ml&gt;2</v>
          </cell>
          <cell r="D2105" t="str">
            <v>m³</v>
          </cell>
          <cell r="F2105">
            <v>262694</v>
          </cell>
          <cell r="G2105">
            <v>109324</v>
          </cell>
        </row>
        <row r="2106">
          <cell r="B2106" t="str">
            <v>AE.11325</v>
          </cell>
          <cell r="C2106" t="str">
            <v>Xaây töôøng truï pin, töôøng cong nghieâng vaën voû ñoã chieàu daøy &lt;=60 cm, chieàu cao &gt;2m baèng ñaù hoäc Vöõa xi maêng caùt vaøng maùc 100, moâ ñun ñoä lôùn cuûa caùt Ml&gt;2</v>
          </cell>
          <cell r="D2106" t="str">
            <v>m³</v>
          </cell>
          <cell r="F2106">
            <v>294241</v>
          </cell>
          <cell r="G2106">
            <v>109324</v>
          </cell>
        </row>
        <row r="2107">
          <cell r="B2107" t="str">
            <v>AE.11333</v>
          </cell>
          <cell r="C2107" t="str">
            <v>Xaây töôøng truï pin, töôøng cong nghieâng vaën voû ñoã chieàu daøy &gt;60 cm, chieàu cao &lt;=2m baèng ñaù hoäc Vöõa xi maêng caùt vaøng maùc 50, moâ ñun ñoä lôùn cuûa caùt Ml&gt;2</v>
          </cell>
          <cell r="D2107" t="str">
            <v>m³</v>
          </cell>
          <cell r="F2107">
            <v>215061</v>
          </cell>
          <cell r="G2107">
            <v>88801</v>
          </cell>
        </row>
        <row r="2108">
          <cell r="B2108" t="str">
            <v>AE.11334</v>
          </cell>
          <cell r="C2108" t="str">
            <v>Xaây töôøng truï pin, töôøng cong nghieâng vaën voû ñoã chieàu daøy &gt;60 cm, chieàu cao &lt;=2m baèng ñaù hoäc Vöõa xi maêng caùt vaøng maùc 75, moâ ñun ñoä lôùn cuûa caùt Ml&gt;2</v>
          </cell>
          <cell r="D2108" t="str">
            <v>m³</v>
          </cell>
          <cell r="F2108">
            <v>242115</v>
          </cell>
          <cell r="G2108">
            <v>88801</v>
          </cell>
        </row>
        <row r="2109">
          <cell r="B2109" t="str">
            <v>AE.11335</v>
          </cell>
          <cell r="C2109" t="str">
            <v>Xaây töôøng truï pin, töôøng cong nghieâng vaën voû ñoã chieàu daøy &gt;60 cm, chieàu cao &lt;=2m baèng ñaù hoäc Vöõa xi maêng caùt vaøng maùc 100, moâ ñun ñoä lôùn cuûa caùt Ml&gt;2</v>
          </cell>
          <cell r="D2109" t="str">
            <v>m³</v>
          </cell>
          <cell r="F2109">
            <v>271189</v>
          </cell>
          <cell r="G2109">
            <v>88801</v>
          </cell>
        </row>
        <row r="2110">
          <cell r="B2110" t="str">
            <v>AE.11343</v>
          </cell>
          <cell r="C2110" t="str">
            <v>Xaây töôøng truï pin, töôøng cong nghieâng vaën voû ñoã chieàu daøy &lt;=60 cm, chieàu cao &lt;=2m baèng ñaù hoäc Vöõa xi maêng caùt vaøng maùc 50, moâ ñun ñoä lôùn cuûa caùt Ml&gt;2</v>
          </cell>
          <cell r="D2110" t="str">
            <v>m³</v>
          </cell>
          <cell r="F2110">
            <v>231190</v>
          </cell>
          <cell r="G2110">
            <v>100246</v>
          </cell>
        </row>
        <row r="2111">
          <cell r="B2111" t="str">
            <v>AE.11344</v>
          </cell>
          <cell r="C2111" t="str">
            <v>Xaây töôøng truï pin, töôøng cong nghieâng vaën voû ñoã chieàu daøy &lt;=60 cm, chieàu cao &lt;=2m baèng ñaù hoäc Vöõa xi maêng caùt vaøng maùc 75, moâ ñun ñoä lôùn cuûa caùt Ml&gt;2</v>
          </cell>
          <cell r="D2111" t="str">
            <v>m³</v>
          </cell>
          <cell r="F2111">
            <v>260273</v>
          </cell>
          <cell r="G2111">
            <v>100246</v>
          </cell>
        </row>
        <row r="2112">
          <cell r="B2112" t="str">
            <v>AE.11345</v>
          </cell>
          <cell r="C2112" t="str">
            <v>Xaây töôøng truï pin, töôøng cong nghieâng vaën voû ñoã chieàu daøy &lt;=60 cm, chieàu cao &lt;=2m baèng ñaù hoäc Vöõa xi maêng caùt vaøng maùc 100, moâ ñun ñoä lôùn cuûa caùt Ml&gt;2</v>
          </cell>
          <cell r="D2112" t="str">
            <v>m³</v>
          </cell>
          <cell r="F2112">
            <v>291529</v>
          </cell>
          <cell r="G2112">
            <v>100246</v>
          </cell>
        </row>
        <row r="2113">
          <cell r="B2113" t="str">
            <v>AE.11413</v>
          </cell>
          <cell r="C2113" t="str">
            <v>Xaây moá chieàu cao &lt;=2m baèng ñaù hoäc Vöõa xi maêng caùt vaøng maùc 50, moâ ñun ñoä lôùn cuûa caùt Ml&gt;2</v>
          </cell>
          <cell r="D2113" t="str">
            <v>m³</v>
          </cell>
          <cell r="F2113">
            <v>215061</v>
          </cell>
          <cell r="G2113">
            <v>97483</v>
          </cell>
        </row>
        <row r="2114">
          <cell r="B2114" t="str">
            <v>AE.11414</v>
          </cell>
          <cell r="C2114" t="str">
            <v>Xaây moá chieàu cao &lt;=2m baèng ñaù hoäc Vöõa xi maêng caùt vaøng maùc 75, moâ ñun ñoä lôùn cuûa caùt Ml&gt;2</v>
          </cell>
          <cell r="D2114" t="str">
            <v>m³</v>
          </cell>
          <cell r="F2114">
            <v>242115</v>
          </cell>
          <cell r="G2114">
            <v>97483</v>
          </cell>
        </row>
        <row r="2115">
          <cell r="B2115" t="str">
            <v>AE.11415</v>
          </cell>
          <cell r="C2115" t="str">
            <v>Xaây moá chieàu cao &lt;=2m baèng ñaù hoäc Vöõa xi maêng caùt vaøng maùc 100, moâ ñun ñoä lôùn cuûa caùt Ml&gt;2</v>
          </cell>
          <cell r="D2115" t="str">
            <v>m³</v>
          </cell>
          <cell r="F2115">
            <v>271189</v>
          </cell>
          <cell r="G2115">
            <v>97483</v>
          </cell>
        </row>
        <row r="2116">
          <cell r="B2116" t="str">
            <v>AE.11423</v>
          </cell>
          <cell r="C2116" t="str">
            <v>Xaây moá chieàu cao &gt;2m baèng ñaù hoäc Vöõa xi maêng caùt vaøng maùc 50, moâ ñun ñoä lôùn cuûa caùt Ml&gt;2</v>
          </cell>
          <cell r="D2116" t="str">
            <v>m³</v>
          </cell>
          <cell r="F2116">
            <v>233341</v>
          </cell>
          <cell r="G2116">
            <v>198519</v>
          </cell>
        </row>
        <row r="2117">
          <cell r="B2117" t="str">
            <v>AE.11424</v>
          </cell>
          <cell r="C2117" t="str">
            <v>Xaây moá chieàu cao &gt;2m baèng ñaù hoäc Vöõa xi maêng caùt vaøng maùc 75, moâ ñun ñoä lôùn cuûa caùt Ml&gt;2</v>
          </cell>
          <cell r="D2117" t="str">
            <v>m³</v>
          </cell>
          <cell r="F2117">
            <v>262694</v>
          </cell>
          <cell r="G2117">
            <v>198519</v>
          </cell>
        </row>
        <row r="2118">
          <cell r="B2118" t="str">
            <v>AE.11425</v>
          </cell>
          <cell r="C2118" t="str">
            <v>Xaây moá chieàu cao &gt;2m baèng ñaù hoäc Vöõa xi maêng caùt vaøng maùc 100, moâ ñun ñoä lôùn cuûa caùt Ml&gt;2</v>
          </cell>
          <cell r="D2118" t="str">
            <v>m³</v>
          </cell>
          <cell r="F2118">
            <v>294241</v>
          </cell>
          <cell r="G2118">
            <v>198519</v>
          </cell>
        </row>
        <row r="2119">
          <cell r="B2119" t="str">
            <v>AE.11513</v>
          </cell>
          <cell r="C2119" t="str">
            <v>Xaây truï, coät chieàu cao &lt;=2m baèng ñaù hoäc Vöõa xi maêng caùt vaøng maùc 50, moâ ñun ñoä lôùn cuûa caùt Ml&gt;2</v>
          </cell>
          <cell r="D2119" t="str">
            <v>m³</v>
          </cell>
          <cell r="F2119">
            <v>229040</v>
          </cell>
          <cell r="G2119">
            <v>157079</v>
          </cell>
        </row>
        <row r="2120">
          <cell r="B2120" t="str">
            <v>AE.11514</v>
          </cell>
          <cell r="C2120" t="str">
            <v>Xaây truï, coät chieàu cao &lt;=2m baèng ñaù hoäc Vöõa xi maêng caùt vaøng maùc 75, moâ ñun ñoä lôùn cuûa caùt Ml&gt;2</v>
          </cell>
          <cell r="D2120" t="str">
            <v>m³</v>
          </cell>
          <cell r="F2120">
            <v>257852</v>
          </cell>
          <cell r="G2120">
            <v>157079</v>
          </cell>
        </row>
        <row r="2121">
          <cell r="B2121" t="str">
            <v>AE.11515</v>
          </cell>
          <cell r="C2121" t="str">
            <v>Xaây truï, coät chieàu cao &lt;=2m baèng ñaù hoäc Vöõa xi maêng caùt vaøng maùc 100, moâ ñun ñoä lôùn cuûa caùt Ml&gt;2</v>
          </cell>
          <cell r="D2121" t="str">
            <v>m³</v>
          </cell>
          <cell r="F2121">
            <v>288817</v>
          </cell>
          <cell r="G2121">
            <v>157079</v>
          </cell>
        </row>
        <row r="2122">
          <cell r="B2122" t="str">
            <v>AE.11523</v>
          </cell>
          <cell r="C2122" t="str">
            <v>Xaây truï, coät chieàu cao &lt;=2m baèng ñaù hoäc Vöõa xi maêng caùt vaøng maùc 50, moâ ñun ñoä lôùn cuûa caùt Ml&gt;2</v>
          </cell>
          <cell r="D2122" t="str">
            <v>m³</v>
          </cell>
          <cell r="F2122">
            <v>231190</v>
          </cell>
          <cell r="G2122">
            <v>269560</v>
          </cell>
        </row>
        <row r="2123">
          <cell r="B2123" t="str">
            <v>AE.11524</v>
          </cell>
          <cell r="C2123" t="str">
            <v>Xaây truï, coät chieàu cao &lt;=2m baèng ñaù hoäc Vöõa xi maêng caùt vaøng maùc 75, moâ ñun ñoä lôùn cuûa caùt Ml&gt;2</v>
          </cell>
          <cell r="D2123" t="str">
            <v>m³</v>
          </cell>
          <cell r="F2123">
            <v>260273</v>
          </cell>
          <cell r="G2123">
            <v>269560</v>
          </cell>
        </row>
        <row r="2124">
          <cell r="B2124" t="str">
            <v>AE.11525</v>
          </cell>
          <cell r="C2124" t="str">
            <v>Xaây truï, coät chieàu cao &lt;=2m baèng ñaù hoäc Vöõa xi maêng caùt vaøng maùc 100, moâ ñun ñoä lôùn cuûa caùt Ml&gt;2</v>
          </cell>
          <cell r="D2124" t="str">
            <v>m³</v>
          </cell>
          <cell r="F2124">
            <v>291529</v>
          </cell>
          <cell r="G2124">
            <v>269560</v>
          </cell>
        </row>
        <row r="2125">
          <cell r="B2125" t="str">
            <v>AE.11613</v>
          </cell>
          <cell r="C2125" t="str">
            <v>Xaây töôøng ñaàu caàu chieàu cao &lt;=2m baèng ñaù hoäc Vöõa xi maêng caùt vaøng maùc 50, moâ ñun ñoä lôùn cuûa caùt Ml&gt;2</v>
          </cell>
          <cell r="D2125" t="str">
            <v>m³</v>
          </cell>
          <cell r="F2125">
            <v>224738</v>
          </cell>
          <cell r="G2125">
            <v>93931</v>
          </cell>
        </row>
        <row r="2126">
          <cell r="B2126" t="str">
            <v>AE.11614</v>
          </cell>
          <cell r="C2126" t="str">
            <v>Xaây töôøng ñaàu caàu chieàu cao &lt;=2m baèng ñaù hoäc Vöõa xi maêng caùt vaøng maùc 75, moâ ñun ñoä lôùn cuûa caùt Ml&gt;2</v>
          </cell>
          <cell r="D2126" t="str">
            <v>m³</v>
          </cell>
          <cell r="F2126">
            <v>253010</v>
          </cell>
          <cell r="G2126">
            <v>93931</v>
          </cell>
        </row>
        <row r="2127">
          <cell r="B2127" t="str">
            <v>AE.11615</v>
          </cell>
          <cell r="C2127" t="str">
            <v>Xaây töôøng ñaàu caàu chieàu cao &lt;=2m baèng ñaù hoäc Vöõa xi maêng caùt vaøng maùc 100, moâ ñun ñoä lôùn cuûa caùt Ml&gt;2</v>
          </cell>
          <cell r="D2127" t="str">
            <v>m³</v>
          </cell>
          <cell r="F2127">
            <v>283393</v>
          </cell>
          <cell r="G2127">
            <v>93931</v>
          </cell>
        </row>
        <row r="2128">
          <cell r="B2128" t="str">
            <v>AE.11623</v>
          </cell>
          <cell r="C2128" t="str">
            <v>Xaây töôøng ñaàu caàu chieàu cao &gt;2m baèng ñaù hoäc Vöõa xi maêng caùt vaøng maùc 50, moâ ñun ñoä lôùn cuûa caùt Ml&gt;2</v>
          </cell>
          <cell r="D2128" t="str">
            <v>m³</v>
          </cell>
          <cell r="F2128">
            <v>232266</v>
          </cell>
          <cell r="G2128">
            <v>160236</v>
          </cell>
        </row>
        <row r="2129">
          <cell r="B2129" t="str">
            <v>AE.11624</v>
          </cell>
          <cell r="C2129" t="str">
            <v>Xaây töôøng ñaàu caàu chieàu cao &gt;2m baèng ñaù hoäc Vöõa xi maêng caùt vaøng maùc 75, moâ ñun ñoä lôùn cuûa caùt Ml&gt;2</v>
          </cell>
          <cell r="D2129" t="str">
            <v>m³</v>
          </cell>
          <cell r="F2129">
            <v>261484</v>
          </cell>
          <cell r="G2129">
            <v>160236</v>
          </cell>
        </row>
        <row r="2130">
          <cell r="B2130" t="str">
            <v>AE.11625</v>
          </cell>
          <cell r="C2130" t="str">
            <v>Xaây töôøng ñaàu caàu chieàu cao &gt;2m baèng ñaù hoäc Vöõa xi maêng caùt vaøng maùc 100, moâ ñun ñoä lôùn cuûa caùt Ml&gt;2</v>
          </cell>
          <cell r="D2130" t="str">
            <v>m³</v>
          </cell>
          <cell r="F2130">
            <v>292885</v>
          </cell>
          <cell r="G2130">
            <v>160236</v>
          </cell>
        </row>
        <row r="2131">
          <cell r="B2131" t="str">
            <v>AE.11713</v>
          </cell>
          <cell r="C2131" t="str">
            <v>Xaây truï ñôõ töôøng chieàu cao &lt;=2m baèng ñaù hoäc Vöõa xi maêng caùt vaøng maùc 50, moâ ñun ñoä lôùn cuûa caùt Ml&gt;2</v>
          </cell>
          <cell r="D2131" t="str">
            <v>m³</v>
          </cell>
          <cell r="F2131">
            <v>228682</v>
          </cell>
          <cell r="G2131">
            <v>138529</v>
          </cell>
        </row>
        <row r="2132">
          <cell r="B2132" t="str">
            <v>AE.11714</v>
          </cell>
          <cell r="C2132" t="str">
            <v>Xaây truï ñôõ töôøng chieàu cao &lt;=2m baèng ñaù hoäc Vöõa xi maêng caùt vaøng maùc 75, moâ ñun ñoä lôùn cuûa caùt Ml&gt;2</v>
          </cell>
          <cell r="D2132" t="str">
            <v>m³</v>
          </cell>
          <cell r="F2132">
            <v>257224</v>
          </cell>
          <cell r="G2132">
            <v>138529</v>
          </cell>
        </row>
        <row r="2133">
          <cell r="B2133" t="str">
            <v>AE.11715</v>
          </cell>
          <cell r="C2133" t="str">
            <v>Xaây truï ñôõ töôøng chieàu cao &lt;=2m baèng ñaù hoäc Vöõa xi maêng caùt vaøng maùc 100, moâ ñun ñoä lôùn cuûa caùt Ml&gt;2</v>
          </cell>
          <cell r="D2133" t="str">
            <v>m³</v>
          </cell>
          <cell r="F2133">
            <v>287898</v>
          </cell>
          <cell r="G2133">
            <v>138529</v>
          </cell>
        </row>
        <row r="2134">
          <cell r="B2134" t="str">
            <v>AE.11723</v>
          </cell>
          <cell r="C2134" t="str">
            <v>Xaây truï ñôõ oáng chieàu cao &gt;2m baèng ñaù hoäc Vöõa xi maêng caùt vaøng maùc 50, moâ ñun ñoä lôùn cuûa caùt Ml&gt;2</v>
          </cell>
          <cell r="D2134" t="str">
            <v>m³</v>
          </cell>
          <cell r="F2134">
            <v>235185</v>
          </cell>
          <cell r="G2134">
            <v>163788</v>
          </cell>
        </row>
        <row r="2135">
          <cell r="B2135" t="str">
            <v>AE.11724</v>
          </cell>
          <cell r="C2135" t="str">
            <v>Xaây truï ñôõ oáng chieàu cao &gt;2m baèng ñaù hoäc Vöõa xi maêng caùt vaøng maùc 75, moâ ñun ñoä lôùn cuûa caùt Ml&gt;2</v>
          </cell>
          <cell r="D2135" t="str">
            <v>m³</v>
          </cell>
          <cell r="F2135">
            <v>264539</v>
          </cell>
          <cell r="G2135">
            <v>163788</v>
          </cell>
        </row>
        <row r="2136">
          <cell r="B2136" t="str">
            <v>AE.11725</v>
          </cell>
          <cell r="C2136" t="str">
            <v>Xaây truï ñôõ oáng chieàu cao &gt;2m baèng ñaù hoäc Vöõa xi maêng caùt vaøng maùc 100, moâ ñun ñoä lôùn cuûa caùt Ml&gt;2</v>
          </cell>
          <cell r="D2136" t="str">
            <v>m³</v>
          </cell>
          <cell r="F2136">
            <v>296085</v>
          </cell>
          <cell r="G2136">
            <v>163788</v>
          </cell>
        </row>
        <row r="2137">
          <cell r="B2137" t="str">
            <v>AE.11813</v>
          </cell>
          <cell r="C2137" t="str">
            <v>Xaây goái ñôõ ñöôøng oáng chieàu cao &lt;=2m baèng ñaù hoäc Vöõa xi maêng caùt vaøng maùc 50, moâ ñun ñoä lôùn cuûa caùt Ml&gt;2</v>
          </cell>
          <cell r="D2137" t="str">
            <v>m³</v>
          </cell>
          <cell r="F2137">
            <v>216761</v>
          </cell>
          <cell r="G2137">
            <v>138529</v>
          </cell>
          <cell r="H2137">
            <v>3171</v>
          </cell>
        </row>
        <row r="2138">
          <cell r="B2138" t="str">
            <v>AE.11814</v>
          </cell>
          <cell r="C2138" t="str">
            <v>Xaây goái ñôõ ñöôøng oáng chieàu cao &lt;=2m baèng ñaù hoäc Vöõa xi maêng caùt vaøng maùc 75, moâ ñun ñoä lôùn cuûa caùt Ml&gt;2</v>
          </cell>
          <cell r="D2138" t="str">
            <v>m³</v>
          </cell>
          <cell r="F2138">
            <v>243815</v>
          </cell>
          <cell r="G2138">
            <v>138529</v>
          </cell>
          <cell r="H2138">
            <v>3171</v>
          </cell>
        </row>
        <row r="2139">
          <cell r="B2139" t="str">
            <v>AE.11815</v>
          </cell>
          <cell r="C2139" t="str">
            <v>Xaây goái ñôõ ñöôøng oáng chieàu cao &lt;=2m baèng ñaù hoäc Vöõa xi maêng caùt vaøng maùc 100, moâ ñun ñoä lôùn cuûa caùt Ml&gt;2</v>
          </cell>
          <cell r="D2139" t="str">
            <v>m³</v>
          </cell>
          <cell r="F2139">
            <v>272889</v>
          </cell>
          <cell r="G2139">
            <v>138529</v>
          </cell>
          <cell r="H2139">
            <v>3171</v>
          </cell>
        </row>
        <row r="2140">
          <cell r="B2140" t="str">
            <v>AE.11823</v>
          </cell>
          <cell r="C2140" t="str">
            <v>Xaây goái ñôõ ñöôøng oáng chieàu cao &gt;2m baèng ñaù hoäc Vöõa xi maêng caùt vaøng maùc 50, moâ ñun ñoä lôùn cuûa caùt Ml&gt;2</v>
          </cell>
          <cell r="D2140" t="str">
            <v>m³</v>
          </cell>
          <cell r="F2140">
            <v>235185</v>
          </cell>
          <cell r="G2140">
            <v>162999</v>
          </cell>
          <cell r="H2140">
            <v>3171</v>
          </cell>
        </row>
        <row r="2141">
          <cell r="B2141" t="str">
            <v>AE.11824</v>
          </cell>
          <cell r="C2141" t="str">
            <v>Xaây goái ñôõ ñöôøng oáng chieàu cao &gt;2m baèng ñaù hoäc Vöõa xi maêng caùt vaøng maùc 75, moâ ñun ñoä lôùn cuûa caùt Ml&gt;2</v>
          </cell>
          <cell r="D2141" t="str">
            <v>m³</v>
          </cell>
          <cell r="F2141">
            <v>264539</v>
          </cell>
          <cell r="G2141">
            <v>162999</v>
          </cell>
          <cell r="H2141">
            <v>3171</v>
          </cell>
        </row>
        <row r="2142">
          <cell r="B2142" t="str">
            <v>AE.11825</v>
          </cell>
          <cell r="C2142" t="str">
            <v>Xaây goái ñôõ ñöôøng oáng chieàu cao &gt;2m baèng ñaù hoäc Vöõa xi maêng caùt vaøng maùc 100, moâ ñun ñoä lôùn cuûa caùt Ml&gt;2</v>
          </cell>
          <cell r="D2142" t="str">
            <v>m³</v>
          </cell>
          <cell r="F2142">
            <v>296085</v>
          </cell>
          <cell r="G2142">
            <v>162999</v>
          </cell>
          <cell r="H2142">
            <v>3171</v>
          </cell>
        </row>
        <row r="2143">
          <cell r="B2143" t="str">
            <v>AE.11913</v>
          </cell>
          <cell r="C2143" t="str">
            <v>Xaây maët baèng baèng ñaù hoäc. Vöõa xi maêng caùt vaøng maùc 50, moâ ñun ñoä lôùn cuûa caùt Ml&gt;2</v>
          </cell>
          <cell r="D2143" t="str">
            <v>m³</v>
          </cell>
          <cell r="F2143">
            <v>215061</v>
          </cell>
          <cell r="G2143">
            <v>82091</v>
          </cell>
        </row>
        <row r="2144">
          <cell r="B2144" t="str">
            <v>AE.11914</v>
          </cell>
          <cell r="C2144" t="str">
            <v>Xaây maët baèng baèng ñaù hoäc. Vöõa xi maêng caùt vaøng maùc 75, moâ ñun ñoä lôùn cuûa caùt Ml&gt;2</v>
          </cell>
          <cell r="D2144" t="str">
            <v>m³</v>
          </cell>
          <cell r="F2144">
            <v>242115</v>
          </cell>
          <cell r="G2144">
            <v>82091</v>
          </cell>
        </row>
        <row r="2145">
          <cell r="B2145" t="str">
            <v>AE.11915</v>
          </cell>
          <cell r="C2145" t="str">
            <v>Xaây maët baèng baèng ñaù hoäc. Vöõa xi maêng caùt vaøng maùc 100, moâ ñun ñoä lôùn cuûa caùt Ml&gt;2</v>
          </cell>
          <cell r="D2145" t="str">
            <v>m³</v>
          </cell>
          <cell r="F2145">
            <v>271189</v>
          </cell>
          <cell r="G2145">
            <v>82091</v>
          </cell>
        </row>
        <row r="2146">
          <cell r="B2146" t="str">
            <v>AE.11923</v>
          </cell>
          <cell r="C2146" t="str">
            <v>Xaây maùi doác thaúng baèng ñaù hoäc. Vöõa xi maêng caùt vaøng maùc 50, moâ ñun ñoä lôùn cuûa caùt Ml&gt;2</v>
          </cell>
          <cell r="D2146" t="str">
            <v>m³</v>
          </cell>
          <cell r="F2146">
            <v>215061</v>
          </cell>
          <cell r="G2146">
            <v>86433</v>
          </cell>
        </row>
        <row r="2147">
          <cell r="B2147" t="str">
            <v>AE.11924</v>
          </cell>
          <cell r="C2147" t="str">
            <v>Xaây maùi doác thaúng baèng ñaù hoäc. Vöõa xi maêng caùt vaøng maùc 75, moâ ñun ñoä lôùn cuûa caùt Ml&gt;2</v>
          </cell>
          <cell r="D2147" t="str">
            <v>m³</v>
          </cell>
          <cell r="F2147">
            <v>242115</v>
          </cell>
          <cell r="G2147">
            <v>86433</v>
          </cell>
        </row>
        <row r="2148">
          <cell r="B2148" t="str">
            <v>AE.11925</v>
          </cell>
          <cell r="C2148" t="str">
            <v>Xaây maùi doác thaúng baèng ñaù hoäc. Vöõa xi maêng caùt vaøng maùc 100, moâ ñun ñoä lôùn cuûa caùt Ml&gt;2</v>
          </cell>
          <cell r="D2148" t="str">
            <v>m³</v>
          </cell>
          <cell r="F2148">
            <v>271189</v>
          </cell>
          <cell r="G2148">
            <v>86433</v>
          </cell>
        </row>
        <row r="2149">
          <cell r="B2149" t="str">
            <v>AE.11933</v>
          </cell>
          <cell r="C2149" t="str">
            <v>Xaây maùi doác cong Vöõa xi maêng caùt vaøng maùc 50, moâ ñun ñoä lôùn cuûa caùt Ml&gt;2</v>
          </cell>
          <cell r="D2149" t="str">
            <v>m³</v>
          </cell>
          <cell r="F2149">
            <v>222180</v>
          </cell>
          <cell r="G2149">
            <v>95510</v>
          </cell>
        </row>
        <row r="2150">
          <cell r="B2150" t="str">
            <v>AE.11934</v>
          </cell>
          <cell r="C2150" t="str">
            <v>Xaây maùi doác cong Vöõa xi maêng caùt vaøng maùc 75, moâ ñun ñoä lôùn cuûa caùt Ml&gt;2</v>
          </cell>
          <cell r="D2150" t="str">
            <v>m³</v>
          </cell>
          <cell r="F2150">
            <v>249910</v>
          </cell>
          <cell r="G2150">
            <v>95510</v>
          </cell>
        </row>
        <row r="2151">
          <cell r="B2151" t="str">
            <v>AE.11935</v>
          </cell>
          <cell r="C2151" t="str">
            <v>Xaây maùi doác cong Vöõa xi maêng caùt vaøng maùc 100, moâ ñun ñoä lôùn cuûa caùt Ml&gt;2</v>
          </cell>
          <cell r="D2151" t="str">
            <v>m³</v>
          </cell>
          <cell r="F2151">
            <v>279712</v>
          </cell>
          <cell r="G2151">
            <v>95510</v>
          </cell>
        </row>
        <row r="2152">
          <cell r="B2152" t="str">
            <v>AE.12110</v>
          </cell>
          <cell r="C2152" t="str">
            <v>Xeáp ñaù khan khoâng khít maïch, maët baèng</v>
          </cell>
          <cell r="D2152" t="str">
            <v>m³</v>
          </cell>
          <cell r="F2152">
            <v>108405</v>
          </cell>
          <cell r="G2152">
            <v>47360</v>
          </cell>
        </row>
        <row r="2153">
          <cell r="B2153" t="str">
            <v>AE.12120</v>
          </cell>
          <cell r="C2153" t="str">
            <v>Xeáp ñaù khan khoâng khít maïch, maùi doác thaúng</v>
          </cell>
          <cell r="D2153" t="str">
            <v>m³</v>
          </cell>
          <cell r="F2153">
            <v>108405</v>
          </cell>
          <cell r="G2153">
            <v>55254</v>
          </cell>
        </row>
        <row r="2154">
          <cell r="B2154" t="str">
            <v>AE.12130</v>
          </cell>
          <cell r="C2154" t="str">
            <v>Xeáp ñaù khan khoâng khít maïch, maùi doác cong</v>
          </cell>
          <cell r="D2154" t="str">
            <v>m³</v>
          </cell>
          <cell r="F2154">
            <v>111546</v>
          </cell>
          <cell r="G2154">
            <v>78145</v>
          </cell>
        </row>
        <row r="2155">
          <cell r="B2155" t="str">
            <v>AE.12213</v>
          </cell>
          <cell r="C2155" t="str">
            <v>Xeáp ñaù khan coù khít maïch, maët baèng Vöõa xi maêng caùt vaøng maùc 50, moâ ñun ñoä lôùn cuûa caùt Ml&gt;2</v>
          </cell>
          <cell r="D2155" t="str">
            <v>m³</v>
          </cell>
          <cell r="F2155">
            <v>125482</v>
          </cell>
          <cell r="G2155">
            <v>61174</v>
          </cell>
        </row>
        <row r="2156">
          <cell r="B2156" t="str">
            <v>AE.12214</v>
          </cell>
          <cell r="C2156" t="str">
            <v>Xeáp ñaù khan coù khít maïch, maët baèng Vöõa xi maêng caùt vaøng maùc 75, moâ ñun ñoä lôùn cuûa caùt Ml&gt;2</v>
          </cell>
          <cell r="D2156" t="str">
            <v>m³</v>
          </cell>
          <cell r="F2156">
            <v>129799</v>
          </cell>
          <cell r="G2156">
            <v>61174</v>
          </cell>
        </row>
        <row r="2157">
          <cell r="B2157" t="str">
            <v>AE.12215</v>
          </cell>
          <cell r="C2157" t="str">
            <v>Xeáp ñaù khan coù khít maïch, maët baèng Vöõa xi maêng caùt vaøng maùc 100, moâ ñun ñoä lôùn cuûa caùt Ml&gt;2</v>
          </cell>
          <cell r="D2157" t="str">
            <v>m³</v>
          </cell>
          <cell r="F2157">
            <v>134438</v>
          </cell>
          <cell r="G2157">
            <v>61174</v>
          </cell>
        </row>
        <row r="2158">
          <cell r="B2158" t="str">
            <v>AE.12223</v>
          </cell>
          <cell r="C2158" t="str">
            <v>Xeáp ñaù khan coù khít maïch, maùi  doác thaúng Vöõa xi maêng caùt vaøng maùc 50, moâ ñun ñoä lôùn cuûa caùt Ml&gt;2</v>
          </cell>
          <cell r="D2158" t="str">
            <v>m³</v>
          </cell>
          <cell r="F2158">
            <v>125482</v>
          </cell>
          <cell r="G2158">
            <v>69067</v>
          </cell>
        </row>
        <row r="2159">
          <cell r="B2159" t="str">
            <v>AE.12224</v>
          </cell>
          <cell r="C2159" t="str">
            <v>Xeáp ñaù khan coù khít maïch, maùi  doác thaúng Vöõa xi maêng caùt vaøng maùc 75, moâ ñun ñoä lôùn cuûa caùt Ml&gt;2</v>
          </cell>
          <cell r="D2159" t="str">
            <v>m³</v>
          </cell>
          <cell r="F2159">
            <v>129799</v>
          </cell>
          <cell r="G2159">
            <v>69067</v>
          </cell>
        </row>
        <row r="2160">
          <cell r="B2160" t="str">
            <v>AE.12225</v>
          </cell>
          <cell r="C2160" t="str">
            <v>Xeáp ñaù khan coù khít maïch, maùi  doác thaúng Vöõa xi maêng caùt vaøng maùc 100, moâ ñun ñoä lôùn cuûa caùt Ml&gt;2</v>
          </cell>
          <cell r="D2160" t="str">
            <v>m³</v>
          </cell>
          <cell r="F2160">
            <v>134438</v>
          </cell>
          <cell r="G2160">
            <v>69067</v>
          </cell>
        </row>
        <row r="2161">
          <cell r="B2161" t="str">
            <v>AE.12233</v>
          </cell>
          <cell r="C2161" t="str">
            <v>Xeáp ñaù khan coù khít maïch, maùi  doác cong Vöõa xi maêng caùt vaøng maùc 50, moâ ñun ñoä lôùn cuûa caùt Ml&gt;2</v>
          </cell>
          <cell r="D2161" t="str">
            <v>m³</v>
          </cell>
          <cell r="F2161">
            <v>128619</v>
          </cell>
          <cell r="G2161">
            <v>79329</v>
          </cell>
        </row>
        <row r="2162">
          <cell r="B2162" t="str">
            <v>AE.12234</v>
          </cell>
          <cell r="C2162" t="str">
            <v>Xeáp ñaù khan coù khít maïch, maùi  doác cong Vöõa xi maêng caùt vaøng maùc 75, moâ ñun ñoä lôùn cuûa caùt Ml&gt;2</v>
          </cell>
          <cell r="D2162" t="str">
            <v>m³</v>
          </cell>
          <cell r="F2162">
            <v>133044</v>
          </cell>
          <cell r="G2162">
            <v>79329</v>
          </cell>
        </row>
        <row r="2163">
          <cell r="B2163" t="str">
            <v>AE.12235</v>
          </cell>
          <cell r="C2163" t="str">
            <v>Xeáp ñaù khan coù khít maïch, maùi  doác cong Vöõa xi maêng caùt vaøng maùc 100, moâ ñun ñoä lôùn cuûa caùt Ml&gt;2</v>
          </cell>
          <cell r="D2163" t="str">
            <v>m³</v>
          </cell>
          <cell r="F2163">
            <v>137799</v>
          </cell>
          <cell r="G2163">
            <v>79329</v>
          </cell>
        </row>
        <row r="2164">
          <cell r="B2164" t="str">
            <v>AE.12313</v>
          </cell>
          <cell r="C2164" t="str">
            <v>Xaây coáng Vöõa xi maêng caùt vaøng maùc 50, moâ ñun ñoä lôùn cuûa caùt Ml&gt;2</v>
          </cell>
          <cell r="D2164" t="str">
            <v>m³</v>
          </cell>
          <cell r="F2164">
            <v>229040</v>
          </cell>
          <cell r="G2164">
            <v>121558</v>
          </cell>
        </row>
        <row r="2165">
          <cell r="B2165" t="str">
            <v>AE.12314</v>
          </cell>
          <cell r="C2165" t="str">
            <v>Xaây coáng Vöõa xi maêng caùt vaøng maùc 75, moâ ñun ñoä lôùn cuûa caùt Ml&gt;2</v>
          </cell>
          <cell r="D2165" t="str">
            <v>m³</v>
          </cell>
          <cell r="F2165">
            <v>257852</v>
          </cell>
          <cell r="G2165">
            <v>121558</v>
          </cell>
        </row>
        <row r="2166">
          <cell r="B2166" t="str">
            <v>AE.12315</v>
          </cell>
          <cell r="C2166" t="str">
            <v>Xaây coáng Vöõa xi maêng caùt vaøng maùc 100, moâ ñun ñoä lôùn cuûa caùt Ml&gt;2</v>
          </cell>
          <cell r="D2166" t="str">
            <v>m³</v>
          </cell>
          <cell r="F2166">
            <v>288817</v>
          </cell>
          <cell r="G2166">
            <v>121558</v>
          </cell>
        </row>
        <row r="2167">
          <cell r="B2167" t="str">
            <v>AE.12410</v>
          </cell>
          <cell r="C2167" t="str">
            <v>Xaây nuùt haàm</v>
          </cell>
          <cell r="D2167" t="str">
            <v>m³</v>
          </cell>
          <cell r="F2167">
            <v>115004</v>
          </cell>
          <cell r="G2167">
            <v>140503</v>
          </cell>
        </row>
        <row r="2168">
          <cell r="B2168" t="str">
            <v>AE.12413</v>
          </cell>
          <cell r="C2168" t="str">
            <v>Xaây nuùt haàm Vöõa xi maêng caùt vaøng maùc 50, moâ ñun ñoä lôùn cuûa caùt Ml&gt;2</v>
          </cell>
          <cell r="D2168" t="str">
            <v>m³</v>
          </cell>
          <cell r="F2168">
            <v>229040</v>
          </cell>
          <cell r="G2168">
            <v>140503</v>
          </cell>
        </row>
        <row r="2169">
          <cell r="B2169" t="str">
            <v>AE.12414</v>
          </cell>
          <cell r="C2169" t="str">
            <v>Xaây nuùt haàm Vöõa xi maêng caùt vaøng maùc 75, moâ ñun ñoä lôùn cuûa caùt Ml&gt;2</v>
          </cell>
          <cell r="D2169" t="str">
            <v>m³</v>
          </cell>
          <cell r="F2169">
            <v>257852</v>
          </cell>
          <cell r="G2169">
            <v>140503</v>
          </cell>
        </row>
        <row r="2170">
          <cell r="B2170" t="str">
            <v>AE.12415</v>
          </cell>
          <cell r="C2170" t="str">
            <v>Xaây nuùt haàm Vöõa xi maêng caùt vaøng maùc 100, moâ ñun ñoä lôùn cuûa caùt Ml&gt;2</v>
          </cell>
          <cell r="D2170" t="str">
            <v>m³</v>
          </cell>
          <cell r="F2170">
            <v>288817</v>
          </cell>
          <cell r="G2170">
            <v>140503</v>
          </cell>
        </row>
        <row r="2171">
          <cell r="B2171" t="str">
            <v>AE.12513</v>
          </cell>
          <cell r="C2171" t="str">
            <v>Xaây keát caáu phöùc taïp Vöõa xi maêng caùt vaøng maùc 50, moâ ñun ñoä lôùn cuûa caùt Ml&gt;2</v>
          </cell>
          <cell r="D2171" t="str">
            <v>m³</v>
          </cell>
          <cell r="F2171">
            <v>228682</v>
          </cell>
          <cell r="G2171">
            <v>162999</v>
          </cell>
        </row>
        <row r="2172">
          <cell r="B2172" t="str">
            <v>AE.12514</v>
          </cell>
          <cell r="C2172" t="str">
            <v>Xaây keát caáu phöùc taïp Vöõa xi maêng caùt vaøng maùc 75, moâ ñun ñoä lôùn cuûa caùt Ml&gt;2</v>
          </cell>
          <cell r="D2172" t="str">
            <v>m³</v>
          </cell>
          <cell r="F2172">
            <v>257224</v>
          </cell>
          <cell r="G2172">
            <v>162999</v>
          </cell>
        </row>
        <row r="2173">
          <cell r="B2173" t="str">
            <v>AE.12515</v>
          </cell>
          <cell r="C2173" t="str">
            <v>Xaây keát caáu phöùc taïp Vöõa xi maêng caùt vaøng maùc 100, moâ ñun ñoä lôùn cuûa caùt Ml&gt;2</v>
          </cell>
          <cell r="D2173" t="str">
            <v>m³</v>
          </cell>
          <cell r="F2173">
            <v>287898</v>
          </cell>
          <cell r="G2173">
            <v>162999</v>
          </cell>
        </row>
        <row r="2174">
          <cell r="B2174" t="str">
            <v>AE.12613</v>
          </cell>
          <cell r="C2174" t="str">
            <v>Xaây raõnh ñænh, doác nöôùc. thaùc nöôùc, gaân chöõ V treân ñoä doác taluy &gt;=40%, chieàu cao &gt;=5m ñeán &lt;10m. Vöõa xi maêng caùt vaøng maùc 50, moâ ñun ñoä lôùn cuûa caùt Ml&gt;2</v>
          </cell>
          <cell r="D2174" t="str">
            <v>m³</v>
          </cell>
          <cell r="F2174">
            <v>236962</v>
          </cell>
          <cell r="G2174">
            <v>219831</v>
          </cell>
        </row>
        <row r="2175">
          <cell r="B2175" t="str">
            <v>AE.12614</v>
          </cell>
          <cell r="C2175" t="str">
            <v>Xaây raõnh ñænh, doác nöôùc. thaùc nöôùc, gaân chöõ V treân ñoä doác taluy &gt;=40%, chieàu cao &gt;=5m ñeán &lt;10m. Vöõa xi maêng caùt vaøng maùc 75, moâ ñun ñoä lôùn cuûa caùt Ml&gt;2</v>
          </cell>
          <cell r="D2175" t="str">
            <v>m³</v>
          </cell>
          <cell r="F2175">
            <v>268074</v>
          </cell>
          <cell r="G2175">
            <v>219831</v>
          </cell>
        </row>
        <row r="2176">
          <cell r="B2176" t="str">
            <v>AE.12615</v>
          </cell>
          <cell r="C2176" t="str">
            <v>Xaây raõnh ñænh, doác nöôùc. thaùc nöôùc, gaân chöõ V treân ñoä doác taluy &gt;=40%, chieàu cao &gt;=5m ñeán &lt;10m. Vöõa xi maêng caùt vaøng maùc 100, moâ ñun ñoä lôùn cuûa caùt Ml&gt;2</v>
          </cell>
          <cell r="D2176" t="str">
            <v>m³</v>
          </cell>
          <cell r="F2176">
            <v>301510</v>
          </cell>
          <cell r="G2176">
            <v>219831</v>
          </cell>
        </row>
        <row r="2177">
          <cell r="B2177" t="str">
            <v>AE.12623</v>
          </cell>
          <cell r="C2177" t="str">
            <v>Xaây raõnh ñænh, doác nöôùc. thaùc nöôùc, gaân chöõ V treân ñoä doác taluy &gt;=40%, Chieàu cao &gt;=10m ñeán &lt;20m Vöõa xi maêng caùt vaøng maùc 50, moâ ñun ñoä lôùn cuûa caùt Ml&gt;2</v>
          </cell>
          <cell r="D2177" t="str">
            <v>m³</v>
          </cell>
          <cell r="F2177">
            <v>238091</v>
          </cell>
          <cell r="G2177">
            <v>256536</v>
          </cell>
        </row>
        <row r="2178">
          <cell r="B2178" t="str">
            <v>AE.12624</v>
          </cell>
          <cell r="C2178" t="str">
            <v>Xaây raõnh ñænh, doác nöôùc. thaùc nöôùc, gaân chöõ V treân ñoä doác taluy &gt;=40%, Chieàu cao &gt;=10m ñeán &lt;20m Vöõa xi maêng caùt vaøng maùc 75, moâ ñun ñoä lôùn cuûa caùt Ml&gt;2</v>
          </cell>
          <cell r="D2178" t="str">
            <v>m³</v>
          </cell>
          <cell r="F2178">
            <v>269351</v>
          </cell>
          <cell r="G2178">
            <v>256536</v>
          </cell>
        </row>
        <row r="2179">
          <cell r="B2179" t="str">
            <v>AE.12625</v>
          </cell>
          <cell r="C2179" t="str">
            <v>Xaây raõnh ñænh, doác nöôùc. thaùc nöôùc, gaân chöõ V treân ñoä doác taluy &gt;=40%, Chieàu cao &gt;=10m ñeán &lt;20m Vöõa xi maêng caùt vaøng maùc 100, moâ ñun ñoä lôùn cuûa caùt Ml&gt;2</v>
          </cell>
          <cell r="D2179" t="str">
            <v>m³</v>
          </cell>
          <cell r="F2179">
            <v>302946</v>
          </cell>
          <cell r="G2179">
            <v>256536</v>
          </cell>
        </row>
        <row r="2180">
          <cell r="B2180" t="str">
            <v>AE.12633</v>
          </cell>
          <cell r="C2180" t="str">
            <v>Xaây raõnh ñænh, doác nöôùc. thaùc nöôùc, gaân chöõ V treân ñoä doác taluy &gt;=40%, chieàu cao &gt;20m Vöõa xi maêng caùt vaøng maùc 50, moâ ñun ñoä lôùn cuûa caùt Ml&gt;2</v>
          </cell>
          <cell r="D2180" t="str">
            <v>m³</v>
          </cell>
          <cell r="F2180">
            <v>240347</v>
          </cell>
          <cell r="G2180">
            <v>304291</v>
          </cell>
        </row>
        <row r="2181">
          <cell r="B2181" t="str">
            <v>AE.12634</v>
          </cell>
          <cell r="C2181" t="str">
            <v>Xaây raõnh ñænh, doác nöôùc. thaùc nöôùc, gaân chöõ V treân ñoä doác taluy &gt;=40%, chieàu cao &gt;20m Vöõa xi maêng caùt vaøng maùc 75, moâ ñun ñoä lôùn cuûa caùt Ml&gt;2</v>
          </cell>
          <cell r="D2181" t="str">
            <v>m³</v>
          </cell>
          <cell r="F2181">
            <v>271904</v>
          </cell>
          <cell r="G2181">
            <v>304291</v>
          </cell>
        </row>
        <row r="2182">
          <cell r="B2182" t="str">
            <v>AE.12635</v>
          </cell>
          <cell r="C2182" t="str">
            <v>Xaây raõnh ñænh, doác nöôùc. thaùc nöôùc, gaân chöõ V treân ñoä doác taluy &gt;=40%, chieàu cao &gt;20m Vöõa xi maêng caùt vaøng maùc 100, moâ ñun ñoä lôùn cuûa caùt Ml&gt;2</v>
          </cell>
          <cell r="D2182" t="str">
            <v>m³</v>
          </cell>
          <cell r="F2182">
            <v>305818</v>
          </cell>
          <cell r="G2182">
            <v>304291</v>
          </cell>
        </row>
        <row r="2183">
          <cell r="B2183" t="str">
            <v>AE.13113</v>
          </cell>
          <cell r="C2183" t="str">
            <v>Xy mng Vöõa xi maêng caùt vaøng maùc 50, moâ ñun ñoä lôùn cuûa caùt Ml&gt;2</v>
          </cell>
          <cell r="D2183" t="str">
            <v>m³</v>
          </cell>
          <cell r="F2183">
            <v>254391</v>
          </cell>
          <cell r="G2183">
            <v>92355</v>
          </cell>
          <cell r="H2183">
            <v>1585</v>
          </cell>
        </row>
        <row r="2184">
          <cell r="B2184" t="str">
            <v>AE.13114</v>
          </cell>
          <cell r="C2184" t="str">
            <v>Xy mng Vöõa xi maêng caùt vaøng maùc 75, moâ ñun ñoä lôùn cuûa caùt Ml&gt;2</v>
          </cell>
          <cell r="D2184" t="str">
            <v>m³</v>
          </cell>
          <cell r="F2184">
            <v>264697</v>
          </cell>
          <cell r="G2184">
            <v>92355</v>
          </cell>
          <cell r="H2184">
            <v>1585</v>
          </cell>
        </row>
        <row r="2185">
          <cell r="B2185" t="str">
            <v>AE.13115</v>
          </cell>
          <cell r="C2185" t="str">
            <v>Xy mng Vöõa xi maêng caùt vaøng maùc 100, moâ ñun ñoä lôùn cuûa caùt Ml&gt;2</v>
          </cell>
          <cell r="D2185" t="str">
            <v>m³</v>
          </cell>
          <cell r="F2185">
            <v>275773</v>
          </cell>
          <cell r="G2185">
            <v>92355</v>
          </cell>
          <cell r="H2185">
            <v>1585</v>
          </cell>
        </row>
        <row r="2186">
          <cell r="B2186" t="str">
            <v>AE.13213</v>
          </cell>
          <cell r="C2186" t="str">
            <v>Xaây töôøng coù chieàu daøy &lt;=30cm, chieàu cao &lt;=2m Vöõa xi maêng caùt vaøng maùc 50, moâ ñun ñoä lôùn cuûa caùt Ml&gt;2</v>
          </cell>
          <cell r="D2186" t="str">
            <v>m³</v>
          </cell>
          <cell r="F2186">
            <v>254391</v>
          </cell>
          <cell r="G2186">
            <v>104154</v>
          </cell>
          <cell r="H2186">
            <v>1585</v>
          </cell>
        </row>
        <row r="2187">
          <cell r="B2187" t="str">
            <v>AE.13214</v>
          </cell>
          <cell r="C2187" t="str">
            <v>Xaây töôøng coù chieàu daøy &lt;=30cm, chieàu cao &lt;=2m Vöõa xi maêng caùt vaøng maùc 75, moâ ñun ñoä lôùn cuûa caùt Ml&gt;2</v>
          </cell>
          <cell r="D2187" t="str">
            <v>m³</v>
          </cell>
          <cell r="F2187">
            <v>264697</v>
          </cell>
          <cell r="G2187">
            <v>104154</v>
          </cell>
          <cell r="H2187">
            <v>1585</v>
          </cell>
        </row>
        <row r="2188">
          <cell r="B2188" t="str">
            <v>AE.13215</v>
          </cell>
          <cell r="C2188" t="str">
            <v>Xaây töôøng coù chieàu daøy &lt;=30cm, chieàu cao &lt;=2m Vöõa xi maêng caùt vaøng maùc 100, moâ ñun ñoä lôùn cuûa caùt Ml&gt;2</v>
          </cell>
          <cell r="D2188" t="str">
            <v>m³</v>
          </cell>
          <cell r="F2188">
            <v>275773</v>
          </cell>
          <cell r="G2188">
            <v>104154</v>
          </cell>
          <cell r="H2188">
            <v>1585</v>
          </cell>
        </row>
        <row r="2189">
          <cell r="B2189" t="str">
            <v>AE.13223</v>
          </cell>
          <cell r="C2189" t="str">
            <v>Xaây töôøng coù chieàu daøy &lt;=30cm, chieàu cao &gt;2m Vöõa xi maêng caùt vaøng maùc 50, moâ ñun ñoä lôùn cuûa caùt Ml&gt;2</v>
          </cell>
          <cell r="D2189" t="str">
            <v>m³</v>
          </cell>
          <cell r="F2189">
            <v>268382</v>
          </cell>
          <cell r="G2189">
            <v>111477</v>
          </cell>
          <cell r="H2189">
            <v>1744</v>
          </cell>
        </row>
        <row r="2190">
          <cell r="B2190" t="str">
            <v>AE.13224</v>
          </cell>
          <cell r="C2190" t="str">
            <v>Xaây töôøng coù chieàu daøy &lt;=30cm, chieàu cao &gt;2m Vöõa xi maêng caùt vaøng maùc 75, moâ ñun ñoä lôùn cuûa caùt Ml&gt;2</v>
          </cell>
          <cell r="D2190" t="str">
            <v>m³</v>
          </cell>
          <cell r="F2190">
            <v>279255</v>
          </cell>
          <cell r="G2190">
            <v>111477</v>
          </cell>
          <cell r="H2190">
            <v>1744</v>
          </cell>
        </row>
        <row r="2191">
          <cell r="B2191" t="str">
            <v>AE.13225</v>
          </cell>
          <cell r="C2191" t="str">
            <v>Xaây töôøng coù chieàu daøy &lt;=30cm, chieàu cao &gt;2m Vöõa xi maêng caùt vaøng maùc 100, moâ ñun ñoä lôùn cuûa caùt Ml&gt;2</v>
          </cell>
          <cell r="D2191" t="str">
            <v>m³</v>
          </cell>
          <cell r="F2191">
            <v>290941</v>
          </cell>
          <cell r="G2191">
            <v>111477</v>
          </cell>
          <cell r="H2191">
            <v>1744</v>
          </cell>
        </row>
        <row r="2192">
          <cell r="B2192" t="str">
            <v>AE.13233</v>
          </cell>
          <cell r="C2192" t="str">
            <v>Xaây töôøng coù chieàu daøy &gt;30cm, chieàu cao &lt;=2m Vöõa xi maêng caùt vaøng maùc 50, moâ ñun ñoä lôùn cuûa caùt Ml&gt;2</v>
          </cell>
          <cell r="D2192" t="str">
            <v>m³</v>
          </cell>
          <cell r="F2192">
            <v>252439</v>
          </cell>
          <cell r="G2192">
            <v>91541</v>
          </cell>
          <cell r="H2192">
            <v>1585</v>
          </cell>
        </row>
        <row r="2193">
          <cell r="B2193" t="str">
            <v>AE.13234</v>
          </cell>
          <cell r="C2193" t="str">
            <v>Xaây töôøng coù chieàu daøy &gt;30cm, chieàu cao &lt;=2m Vöõa xi maêng caùt vaøng maùc 75, moâ ñun ñoä lôùn cuûa caùt Ml&gt;2</v>
          </cell>
          <cell r="D2193" t="str">
            <v>m³</v>
          </cell>
          <cell r="F2193">
            <v>264678</v>
          </cell>
          <cell r="G2193">
            <v>91541</v>
          </cell>
          <cell r="H2193">
            <v>1585</v>
          </cell>
        </row>
        <row r="2194">
          <cell r="B2194" t="str">
            <v>AE.13235</v>
          </cell>
          <cell r="C2194" t="str">
            <v>Xaây töôøng coù chieàu daøy &gt;30cm, chieàu cao &lt;=2m Vöõa xi maêng caùt vaøng maùc 100, moâ ñun ñoä lôùn cuûa caùt Ml&gt;2</v>
          </cell>
          <cell r="D2194" t="str">
            <v>m³</v>
          </cell>
          <cell r="F2194">
            <v>277831</v>
          </cell>
          <cell r="G2194">
            <v>91541</v>
          </cell>
          <cell r="H2194">
            <v>1585</v>
          </cell>
        </row>
        <row r="2195">
          <cell r="B2195" t="str">
            <v>AE.13243</v>
          </cell>
          <cell r="C2195" t="str">
            <v>Xaây töôøng coù chieàu daøy &gt;30cm, chieàu cao &gt;2m Vöõa xi maêng caùt vaøng maùc 50, moâ ñun ñoä lôùn cuûa caùt Ml&gt;2</v>
          </cell>
          <cell r="D2195" t="str">
            <v>m³</v>
          </cell>
          <cell r="F2195">
            <v>263799</v>
          </cell>
          <cell r="G2195">
            <v>108629</v>
          </cell>
          <cell r="H2195">
            <v>1744</v>
          </cell>
        </row>
        <row r="2196">
          <cell r="B2196" t="str">
            <v>AE.13244</v>
          </cell>
          <cell r="C2196" t="str">
            <v>Xaây töôøng coù chieàu daøy &gt;30cm, chieàu cao &gt;2m Vöõa xi maêng caùt vaøng maùc 75, moâ ñun ñoä lôùn cuûa caùt Ml&gt;2</v>
          </cell>
          <cell r="D2196" t="str">
            <v>m³</v>
          </cell>
          <cell r="F2196">
            <v>276588</v>
          </cell>
          <cell r="G2196">
            <v>108629</v>
          </cell>
          <cell r="H2196">
            <v>1744</v>
          </cell>
        </row>
        <row r="2197">
          <cell r="B2197" t="str">
            <v>AE.13245</v>
          </cell>
          <cell r="C2197" t="str">
            <v>Xaây töôøng coù chieàu daøy &gt;30cm, chieàu cao &gt;2m Vöõa xi maêng caùt vaøng maùc 100, moâ ñun ñoä lôùn cuûa caùt Ml&gt;2</v>
          </cell>
          <cell r="D2197" t="str">
            <v>m³</v>
          </cell>
          <cell r="F2197">
            <v>290333</v>
          </cell>
          <cell r="G2197">
            <v>108629</v>
          </cell>
          <cell r="H2197">
            <v>1744</v>
          </cell>
        </row>
        <row r="2198">
          <cell r="B2198" t="str">
            <v>AE.13313</v>
          </cell>
          <cell r="C2198" t="str">
            <v>Xaây truï ñoäc laäp Vöõa xi maêng caùt vaøng maùc 50, moâ ñun ñoä lôùn cuûa caùt Ml&gt;2</v>
          </cell>
          <cell r="D2198" t="str">
            <v>m³</v>
          </cell>
          <cell r="F2198">
            <v>283800</v>
          </cell>
          <cell r="G2198">
            <v>178200</v>
          </cell>
          <cell r="H2198">
            <v>2441</v>
          </cell>
        </row>
        <row r="2199">
          <cell r="B2199" t="str">
            <v>AE.13314</v>
          </cell>
          <cell r="C2199" t="str">
            <v>Xaây truï ñoäc laäp Vöõa xi maêng caùt vaøng maùc 75, moâ ñun ñoä lôùn cuûa caùt Ml&gt;2</v>
          </cell>
          <cell r="D2199" t="str">
            <v>m³</v>
          </cell>
          <cell r="F2199">
            <v>300869</v>
          </cell>
          <cell r="G2199">
            <v>178200</v>
          </cell>
          <cell r="H2199">
            <v>2441</v>
          </cell>
        </row>
        <row r="2200">
          <cell r="B2200" t="str">
            <v>AE.13315</v>
          </cell>
          <cell r="C2200" t="str">
            <v>Xaây truï ñoäc laäp Vöõa xi maêng caùt vaøng maùc 100, moâ ñun ñoä lôùn cuûa caùt Ml&gt;2</v>
          </cell>
          <cell r="D2200" t="str">
            <v>m³</v>
          </cell>
          <cell r="F2200">
            <v>319214</v>
          </cell>
          <cell r="G2200">
            <v>178200</v>
          </cell>
          <cell r="H2200">
            <v>2441</v>
          </cell>
        </row>
        <row r="2201">
          <cell r="B2201" t="str">
            <v>AE.14113</v>
          </cell>
          <cell r="C2201" t="str">
            <v>Xaây moùng baèng ñaù cheû 10x10x20 Vöõa xi maêng caùt vaøng maùc 50, moâ ñun ñoä lôùn cuûa caùt Ml&gt;2</v>
          </cell>
          <cell r="D2201" t="str">
            <v>m³</v>
          </cell>
          <cell r="F2201">
            <v>592483</v>
          </cell>
          <cell r="G2201">
            <v>110256</v>
          </cell>
          <cell r="H2201">
            <v>2219</v>
          </cell>
        </row>
        <row r="2202">
          <cell r="B2202" t="str">
            <v>AE.14114</v>
          </cell>
          <cell r="C2202" t="str">
            <v>Xaây moùng baèng ñaù cheû 10x10x20 Vöõa xi maêng caùt vaøng maùc 75, moâ ñun ñoä lôùn cuûa caùt Ml&gt;2</v>
          </cell>
          <cell r="D2202" t="str">
            <v>m³</v>
          </cell>
          <cell r="F2202">
            <v>611807</v>
          </cell>
          <cell r="G2202">
            <v>110256</v>
          </cell>
          <cell r="H2202">
            <v>2219</v>
          </cell>
        </row>
        <row r="2203">
          <cell r="B2203" t="str">
            <v>AE.14115</v>
          </cell>
          <cell r="C2203" t="str">
            <v>Xaây moùng baèng ñaù cheû 10x10x20 Vöõa xi maêng caùt vaøng maùc 100, moâ ñun ñoä lôùn cuûa caùt Ml&gt;2</v>
          </cell>
          <cell r="D2203" t="str">
            <v>m³</v>
          </cell>
          <cell r="F2203">
            <v>632575</v>
          </cell>
          <cell r="G2203">
            <v>110256</v>
          </cell>
          <cell r="H2203">
            <v>2219</v>
          </cell>
        </row>
        <row r="2204">
          <cell r="B2204" t="str">
            <v>AE.14213</v>
          </cell>
          <cell r="C2204" t="str">
            <v>Xaây töôøng coù chieàu daøy &lt;=30cm, chieàu cao &lt;=2m baèng ñaù cheû10x10x20 Vöõa xi maêng caùt vaøng maùc 50, moâ ñun ñoä lôùn cuûa caùt Ml&gt;2</v>
          </cell>
          <cell r="D2204" t="str">
            <v>m³</v>
          </cell>
          <cell r="F2204">
            <v>595032</v>
          </cell>
          <cell r="G2204">
            <v>123276</v>
          </cell>
          <cell r="H2204">
            <v>2283</v>
          </cell>
        </row>
        <row r="2205">
          <cell r="B2205" t="str">
            <v>AE.14214</v>
          </cell>
          <cell r="C2205" t="str">
            <v>Xaây töôøng coù chieàu daøy &lt;=30cm, chieàu cao &lt;=2m baèng ñaù cheû10x10x20 Vöõa xi maêng caùt vaøng maùc 75, moâ ñun ñoä lôùn cuûa caùt Ml&gt;2</v>
          </cell>
          <cell r="D2205" t="str">
            <v>m³</v>
          </cell>
          <cell r="F2205">
            <v>615000</v>
          </cell>
          <cell r="G2205">
            <v>123276</v>
          </cell>
          <cell r="H2205">
            <v>2283</v>
          </cell>
        </row>
        <row r="2206">
          <cell r="B2206" t="str">
            <v>AE.14215</v>
          </cell>
          <cell r="C2206" t="str">
            <v>Xaây töôøng coù chieàu daøy &lt;=30cm, chieàu cao &lt;=2m baèng ñaù cheû10x10x20 Vöõa xi maêng caùt vaøng maùc 100, moâ ñun ñoä lôùn cuûa caùt Ml&gt;2</v>
          </cell>
          <cell r="D2206" t="str">
            <v>m³</v>
          </cell>
          <cell r="F2206">
            <v>636460</v>
          </cell>
          <cell r="G2206">
            <v>123276</v>
          </cell>
          <cell r="H2206">
            <v>2283</v>
          </cell>
        </row>
        <row r="2207">
          <cell r="B2207" t="str">
            <v>AE.14223</v>
          </cell>
          <cell r="C2207" t="str">
            <v>Xaây töôøng coù chieàu daøy &lt;=30cm, chieàu cao &gt;2m baèng ñaù cheû10x10x20 Vöõa xi maêng caùt vaøng maùc 50, moâ ñun ñoä lôùn cuûa caùt Ml&gt;2</v>
          </cell>
          <cell r="D2207" t="str">
            <v>m³</v>
          </cell>
          <cell r="F2207">
            <v>625069</v>
          </cell>
          <cell r="G2207">
            <v>134667</v>
          </cell>
          <cell r="H2207">
            <v>2511</v>
          </cell>
        </row>
        <row r="2208">
          <cell r="B2208" t="str">
            <v>AE.14224</v>
          </cell>
          <cell r="C2208" t="str">
            <v>Xaây töôøng coù chieàu daøy &lt;=30cm, chieàu cao &gt;2m baèng ñaù cheû10x10x20 Vöõa xi maêng caùt vaøng maùc 75, moâ ñun ñoä lôùn cuûa caùt Ml&gt;2</v>
          </cell>
          <cell r="D2208" t="str">
            <v>m³</v>
          </cell>
          <cell r="F2208">
            <v>645456</v>
          </cell>
          <cell r="G2208">
            <v>134667</v>
          </cell>
          <cell r="H2208">
            <v>2511</v>
          </cell>
        </row>
        <row r="2209">
          <cell r="B2209" t="str">
            <v>AE.14225</v>
          </cell>
          <cell r="C2209" t="str">
            <v>Xaây töôøng coù chieàu daøy &lt;=30cm, chieàu cao &gt;2m baèng ñaù cheû10x10x20 Vöõa xi maêng caùt vaøng maùc 100, moâ ñun ñoä lôùn cuûa caùt Ml&gt;2</v>
          </cell>
          <cell r="D2209" t="str">
            <v>m³</v>
          </cell>
          <cell r="F2209">
            <v>667366</v>
          </cell>
          <cell r="G2209">
            <v>134667</v>
          </cell>
          <cell r="H2209">
            <v>2511</v>
          </cell>
        </row>
        <row r="2210">
          <cell r="B2210" t="str">
            <v>AE.14233</v>
          </cell>
          <cell r="C2210" t="str">
            <v>Xaây töôøng coù chieàu daøy &gt;30cm, chieàu cao &lt;=2m baèng ñaù cheû10x10x20 Vöõa xi maêng caùt vaøng maùc 50, moâ ñun ñoä lôùn cuûa caùt Ml&gt;2</v>
          </cell>
          <cell r="D2210" t="str">
            <v>m³</v>
          </cell>
          <cell r="F2210">
            <v>592483</v>
          </cell>
          <cell r="G2210">
            <v>110256</v>
          </cell>
          <cell r="H2210">
            <v>2219</v>
          </cell>
        </row>
        <row r="2211">
          <cell r="B2211" t="str">
            <v>AE.14234</v>
          </cell>
          <cell r="C2211" t="str">
            <v>Xaây töôøng coù chieàu daøy &gt;30cm, chieàu cao &lt;=2m baèng ñaù cheû10x10x20 Vöõa xi maêng caùt vaøng maùc 75, moâ ñun ñoä lôùn cuûa caùt Ml&gt;2</v>
          </cell>
          <cell r="D2211" t="str">
            <v>m³</v>
          </cell>
          <cell r="F2211">
            <v>611807</v>
          </cell>
          <cell r="G2211">
            <v>110256</v>
          </cell>
          <cell r="H2211">
            <v>2219</v>
          </cell>
        </row>
        <row r="2212">
          <cell r="B2212" t="str">
            <v>AE.14235</v>
          </cell>
          <cell r="C2212" t="str">
            <v>Xaây töôøng coù chieàu daøy &gt;30cm, chieàu cao &lt;=2m baèng ñaù cheû10x10x20 Vöõa xi maêng caùt vaøng maùc 100, moâ ñun ñoä lôùn cuûa caùt Ml&gt;2</v>
          </cell>
          <cell r="D2212" t="str">
            <v>m³</v>
          </cell>
          <cell r="F2212">
            <v>632575</v>
          </cell>
          <cell r="G2212">
            <v>110256</v>
          </cell>
          <cell r="H2212">
            <v>2219</v>
          </cell>
        </row>
        <row r="2213">
          <cell r="B2213" t="str">
            <v>AE.14243</v>
          </cell>
          <cell r="C2213" t="str">
            <v>Xaây töôøng coù chieàu daøy &gt;30cm, chieàu cao &gt;2m baèng ñaù cheû10x10x20 Vöõa xi maêng caùt vaøng maùc 50, moâ ñun ñoä lôùn cuûa caùt Ml&gt;2</v>
          </cell>
          <cell r="D2213" t="str">
            <v>m³</v>
          </cell>
          <cell r="F2213">
            <v>619144</v>
          </cell>
          <cell r="G2213">
            <v>122869</v>
          </cell>
          <cell r="H2213">
            <v>2441</v>
          </cell>
        </row>
        <row r="2214">
          <cell r="B2214" t="str">
            <v>AE.14244</v>
          </cell>
          <cell r="C2214" t="str">
            <v>Xaây töôøng coù chieàu daøy &gt;30cm, chieàu cao &gt;2m baèng ñaù cheû10x10x20 Vöõa xi maêng caùt vaøng maùc 75, moâ ñun ñoä lôùn cuûa caùt Ml&gt;2</v>
          </cell>
          <cell r="D2214" t="str">
            <v>m³</v>
          </cell>
          <cell r="F2214">
            <v>639338</v>
          </cell>
          <cell r="G2214">
            <v>122869</v>
          </cell>
          <cell r="H2214">
            <v>2441</v>
          </cell>
        </row>
        <row r="2215">
          <cell r="B2215" t="str">
            <v>AE.14245</v>
          </cell>
          <cell r="C2215" t="str">
            <v>Xaây töôøng coù chieàu daøy &gt;30cm, chieàu cao &gt;2m baèng ñaù cheû10x10x20 Vöõa xi maêng caùt vaøng maùc 100, moâ ñun ñoä lôùn cuûa caùt Ml&gt;2</v>
          </cell>
          <cell r="D2215" t="str">
            <v>m³</v>
          </cell>
          <cell r="F2215">
            <v>661040</v>
          </cell>
          <cell r="G2215">
            <v>122869</v>
          </cell>
          <cell r="H2215">
            <v>2441</v>
          </cell>
        </row>
        <row r="2216">
          <cell r="B2216" t="str">
            <v>AE.14313</v>
          </cell>
          <cell r="C2216" t="str">
            <v>Xaây goái ñôõ oáng chieàu cao &lt;=2m baèng ñaù cheû10x10x20 Vöõa xi maêng caùt vaøng maùc 50, moâ ñun ñoä lôùn cuûa caùt Ml&gt;2</v>
          </cell>
          <cell r="D2216" t="str">
            <v>m³</v>
          </cell>
          <cell r="F2216">
            <v>592483</v>
          </cell>
          <cell r="G2216">
            <v>110256</v>
          </cell>
        </row>
        <row r="2217">
          <cell r="B2217" t="str">
            <v>AE.14314</v>
          </cell>
          <cell r="C2217" t="str">
            <v>Xaây goái ñôõ oáng chieàu cao &lt;=2m baèng ñaù cheû10x10x20 Vöõa xi maêng caùt vaøng maùc 75, moâ ñun ñoä lôùn cuûa caùt Ml&gt;2</v>
          </cell>
          <cell r="D2217" t="str">
            <v>m³</v>
          </cell>
          <cell r="F2217">
            <v>611807</v>
          </cell>
          <cell r="G2217">
            <v>110256</v>
          </cell>
        </row>
        <row r="2218">
          <cell r="B2218" t="str">
            <v>AE.14315</v>
          </cell>
          <cell r="C2218" t="str">
            <v>Xaây goái ñôõ oáng chieàu cao &lt;=2m baèng ñaù cheû10x10x20 Vöõa xi maêng caùt vaøng maùc 100, moâ ñun ñoä lôùn cuûa caùt Ml&gt;2</v>
          </cell>
          <cell r="D2218" t="str">
            <v>m³</v>
          </cell>
          <cell r="F2218">
            <v>632575</v>
          </cell>
          <cell r="G2218">
            <v>110256</v>
          </cell>
        </row>
        <row r="2219">
          <cell r="B2219" t="str">
            <v>AE.14323</v>
          </cell>
          <cell r="C2219" t="str">
            <v>Xaây goái ñôõ oáng chieàu cao &gt;2m baèng ñaù cheû10x10x20 Vöõa xi maêng caùt vaøng maùc 50, moâ ñun ñoä lôùn cuûa caùt Ml&gt;2</v>
          </cell>
          <cell r="D2219" t="str">
            <v>m³</v>
          </cell>
          <cell r="F2219">
            <v>621808</v>
          </cell>
          <cell r="G2219">
            <v>122869</v>
          </cell>
          <cell r="H2219">
            <v>2219</v>
          </cell>
        </row>
        <row r="2220">
          <cell r="B2220" t="str">
            <v>AE.14324</v>
          </cell>
          <cell r="C2220" t="str">
            <v>Xaây goái ñôõ oáng chieàu cao &gt;2m baèng ñaù cheû10x10x20 Vöõa xi maêng caùt vaøng maùc 75, moâ ñun ñoä lôùn cuûa caùt Ml&gt;2</v>
          </cell>
          <cell r="D2220" t="str">
            <v>m³</v>
          </cell>
          <cell r="F2220">
            <v>642675</v>
          </cell>
          <cell r="G2220">
            <v>122869</v>
          </cell>
          <cell r="H2220">
            <v>2219</v>
          </cell>
        </row>
        <row r="2221">
          <cell r="B2221" t="str">
            <v>AE.14325</v>
          </cell>
          <cell r="C2221" t="str">
            <v>Xaây goái ñôõ oáng chieàu cao &gt;2m baèng ñaù cheû10x10x20 Vöõa xi maêng caùt vaøng maùc 100, moâ ñun ñoä lôùn cuûa caùt Ml&gt;2</v>
          </cell>
          <cell r="D2221" t="str">
            <v>m³</v>
          </cell>
          <cell r="F2221">
            <v>665101</v>
          </cell>
          <cell r="G2221">
            <v>122869</v>
          </cell>
          <cell r="H2221">
            <v>2219</v>
          </cell>
        </row>
        <row r="2222">
          <cell r="B2222" t="str">
            <v>AE.14413</v>
          </cell>
          <cell r="C2222" t="str">
            <v>Xaây Truï ñoäc laäp baèng ñaù cheû10x10x20 Vöõa xi maêng caùt vaøng maùc 50, moâ ñun ñoä lôùn cuûa caùt Ml&gt;2</v>
          </cell>
          <cell r="D2222" t="str">
            <v>m³</v>
          </cell>
          <cell r="F2222">
            <v>627759</v>
          </cell>
          <cell r="G2222">
            <v>178200</v>
          </cell>
          <cell r="H2222">
            <v>2511</v>
          </cell>
        </row>
        <row r="2223">
          <cell r="B2223" t="str">
            <v>AE.14414</v>
          </cell>
          <cell r="C2223" t="str">
            <v>Xaây Truï ñoäc laäp baèng ñaù cheû10x10x20 Vöõa xi maêng caùt vaøng maùc 75, moâ ñun ñoä lôùn cuûa caùt Ml&gt;2</v>
          </cell>
          <cell r="D2223" t="str">
            <v>m³</v>
          </cell>
          <cell r="F2223">
            <v>648825</v>
          </cell>
          <cell r="G2223">
            <v>178200</v>
          </cell>
          <cell r="H2223">
            <v>2511</v>
          </cell>
        </row>
        <row r="2224">
          <cell r="B2224" t="str">
            <v>AE.14415</v>
          </cell>
          <cell r="C2224" t="str">
            <v>Xaây Truï ñoäc laäp baèng ñaù cheû10x10x20 Vöõa xi maêng caùt vaøng maùc 100, moâ ñun ñoä lôùn cuûa caùt Ml&gt;2</v>
          </cell>
          <cell r="D2224" t="str">
            <v>m³</v>
          </cell>
          <cell r="F2224">
            <v>671466</v>
          </cell>
          <cell r="G2224">
            <v>178200</v>
          </cell>
          <cell r="H2224">
            <v>2511</v>
          </cell>
        </row>
        <row r="2225">
          <cell r="B2225" t="str">
            <v>AE.15113</v>
          </cell>
          <cell r="C2225" t="str">
            <v>Xaây moùng baèng ñaù cheû 20x20x25 Vöõa xi maêng caùt vaøng maùc 50, moâ ñun ñoä lôùn cuûa caùt Ml&gt;2</v>
          </cell>
          <cell r="D2225" t="str">
            <v>m³</v>
          </cell>
          <cell r="F2225">
            <v>205919</v>
          </cell>
          <cell r="G2225">
            <v>54925</v>
          </cell>
          <cell r="H2225">
            <v>2156</v>
          </cell>
        </row>
        <row r="2226">
          <cell r="B2226" t="str">
            <v>AE.15114</v>
          </cell>
          <cell r="C2226" t="str">
            <v>Xaây moùng baèng ñaù cheû 20x20x25 Vöõa xi maêng caùt vaøng maùc 75, moâ ñun ñoä lôùn cuûa caùt Ml&gt;2</v>
          </cell>
          <cell r="D2226" t="str">
            <v>m³</v>
          </cell>
          <cell r="F2226">
            <v>223955</v>
          </cell>
          <cell r="G2226">
            <v>54925</v>
          </cell>
          <cell r="H2226">
            <v>2156</v>
          </cell>
        </row>
        <row r="2227">
          <cell r="B2227" t="str">
            <v>AE.15115</v>
          </cell>
          <cell r="C2227" t="str">
            <v>Xaây moùng baèng ñaù cheû 20x20x25 Vöõa xi maêng caùt vaøng maùc 100, moâ ñun ñoä lôùn cuûa caùt Ml&gt;2</v>
          </cell>
          <cell r="D2227" t="str">
            <v>m³</v>
          </cell>
          <cell r="F2227">
            <v>243338</v>
          </cell>
          <cell r="G2227">
            <v>54925</v>
          </cell>
          <cell r="H2227">
            <v>2156</v>
          </cell>
        </row>
        <row r="2228">
          <cell r="B2228" t="str">
            <v>AE.15213</v>
          </cell>
          <cell r="C2228" t="str">
            <v>Xaây töôøng coù chieàu daøy &lt;=30cm, chieàu cao&lt;=2m  baèng ñaù cheû 20x20x25 Vöõa xi maêng caùt vaøng maùc 50, moâ ñun ñoä lôùn cuûa caùt Ml&gt;2</v>
          </cell>
          <cell r="D2228" t="str">
            <v>m³</v>
          </cell>
          <cell r="F2228">
            <v>210583</v>
          </cell>
          <cell r="G2228">
            <v>58993</v>
          </cell>
          <cell r="H2228">
            <v>2219</v>
          </cell>
        </row>
        <row r="2229">
          <cell r="B2229" t="str">
            <v>AE.15214</v>
          </cell>
          <cell r="C2229" t="str">
            <v>Xaây töôøng coù chieàu daøy &lt;=30cm, chieàu cao&lt;=2m  baèng ñaù cheû 20x20x25 Vöõa xi maêng caùt vaøng maùc 75, moâ ñun ñoä lôùn cuûa caùt Ml&gt;2</v>
          </cell>
          <cell r="D2229" t="str">
            <v>m³</v>
          </cell>
          <cell r="F2229">
            <v>229263</v>
          </cell>
          <cell r="G2229">
            <v>58993</v>
          </cell>
          <cell r="H2229">
            <v>2219</v>
          </cell>
        </row>
        <row r="2230">
          <cell r="B2230" t="str">
            <v>AE.15215</v>
          </cell>
          <cell r="C2230" t="str">
            <v>Xaây töôøng coù chieàu daøy &lt;=30cm, chieàu cao&lt;=2m  baèng ñaù cheû 20x20x25 Vöõa xi maêng caùt vaøng maùc 100, moâ ñun ñoä lôùn cuûa caùt Ml&gt;2</v>
          </cell>
          <cell r="D2230" t="str">
            <v>m³</v>
          </cell>
          <cell r="F2230">
            <v>249339</v>
          </cell>
          <cell r="G2230">
            <v>58993</v>
          </cell>
          <cell r="H2230">
            <v>2219</v>
          </cell>
        </row>
        <row r="2231">
          <cell r="B2231" t="str">
            <v>AE.15223</v>
          </cell>
          <cell r="C2231" t="str">
            <v>Xaây töôøng coù chieàu daøy &lt;=30cm, chieàu cao&gt;2m  baèng ñaù cheû 20x20x25 Vöõa xi maêng caùt vaøng maùc 50, moâ ñun ñoä lôùn cuûa caùt Ml&gt;2</v>
          </cell>
          <cell r="D2231" t="str">
            <v>m³</v>
          </cell>
          <cell r="F2231">
            <v>222165</v>
          </cell>
          <cell r="G2231">
            <v>63062</v>
          </cell>
          <cell r="H2231">
            <v>2441</v>
          </cell>
        </row>
        <row r="2232">
          <cell r="B2232" t="str">
            <v>AE.15224</v>
          </cell>
          <cell r="C2232" t="str">
            <v>Xaây töôøng coù chieàu daøy &lt;=30cm, chieàu cao&gt;2m  baèng ñaù cheû 20x20x25 Vöõa xi maêng caùt vaøng maùc 75, moâ ñun ñoä lôùn cuûa caùt Ml&gt;2</v>
          </cell>
          <cell r="D2232" t="str">
            <v>m³</v>
          </cell>
          <cell r="F2232">
            <v>241873</v>
          </cell>
          <cell r="G2232">
            <v>63062</v>
          </cell>
          <cell r="H2232">
            <v>2441</v>
          </cell>
        </row>
        <row r="2233">
          <cell r="B2233" t="str">
            <v>AE.15225</v>
          </cell>
          <cell r="C2233" t="str">
            <v>Xaây töôøng coù chieàu daøy &lt;=30cm, chieàu cao&gt;2m  baèng ñaù cheû 20x20x25 Vöõa xi maêng caùt vaøng maùc 100, moâ ñun ñoä lôùn cuûa caùt Ml&gt;2</v>
          </cell>
          <cell r="D2233" t="str">
            <v>m³</v>
          </cell>
          <cell r="F2233">
            <v>263052</v>
          </cell>
          <cell r="G2233">
            <v>63062</v>
          </cell>
          <cell r="H2233">
            <v>2441</v>
          </cell>
        </row>
        <row r="2234">
          <cell r="B2234" t="str">
            <v>AE.15233</v>
          </cell>
          <cell r="C2234" t="str">
            <v>Xaây töôøng coù chieàu daøy &gt;30cm, chieàu cao&lt;=2m  baèng ñaù cheû 20x20x25 Vöõa xi maêng caùt vaøng maùc 50, moâ ñun ñoä lôùn cuûa caùt Ml&gt;2</v>
          </cell>
          <cell r="D2234" t="str">
            <v>m³</v>
          </cell>
          <cell r="F2234">
            <v>205919</v>
          </cell>
          <cell r="G2234">
            <v>56552</v>
          </cell>
          <cell r="H2234">
            <v>2156</v>
          </cell>
        </row>
        <row r="2235">
          <cell r="B2235" t="str">
            <v>AE.15234</v>
          </cell>
          <cell r="C2235" t="str">
            <v>Xaây töôøng coù chieàu daøy &gt;30cm, chieàu cao&lt;=2m  baèng ñaù cheû 20x20x25 Vöõa xi maêng caùt vaøng maùc 75, moâ ñun ñoä lôùn cuûa caùt Ml&gt;2</v>
          </cell>
          <cell r="D2235" t="str">
            <v>m³</v>
          </cell>
          <cell r="F2235">
            <v>223955</v>
          </cell>
          <cell r="G2235">
            <v>56552</v>
          </cell>
          <cell r="H2235">
            <v>2156</v>
          </cell>
        </row>
        <row r="2236">
          <cell r="B2236" t="str">
            <v>AE.15235</v>
          </cell>
          <cell r="C2236" t="str">
            <v>Xaây töôøng coù chieàu daøy &gt;30cm, chieàu cao&lt;=2m  baèng ñaù cheû 20x20x25 Vöõa xi maêng caùt vaøng maùc 100, moâ ñun ñoä lôùn cuûa caùt Ml&gt;2</v>
          </cell>
          <cell r="D2236" t="str">
            <v>m³</v>
          </cell>
          <cell r="F2236">
            <v>243338</v>
          </cell>
          <cell r="G2236">
            <v>56552</v>
          </cell>
          <cell r="H2236">
            <v>2156</v>
          </cell>
        </row>
        <row r="2237">
          <cell r="B2237" t="str">
            <v>AE.15243</v>
          </cell>
          <cell r="C2237" t="str">
            <v>Xaây töôøng coù chieàu daøy &gt;30cm, chieàu cao&gt;2m  baèng ñaù cheû 20x20x25 Vöõa xi maêng caùt vaøng maùc 50, moâ ñun ñoä lôùn cuûa caùt Ml&gt;2</v>
          </cell>
          <cell r="D2237" t="str">
            <v>m³</v>
          </cell>
          <cell r="F2237">
            <v>215185</v>
          </cell>
          <cell r="G2237">
            <v>58993</v>
          </cell>
          <cell r="H2237">
            <v>2441</v>
          </cell>
        </row>
        <row r="2238">
          <cell r="B2238" t="str">
            <v>AE.15244</v>
          </cell>
          <cell r="C2238" t="str">
            <v>Xaây töôøng coù chieàu daøy &gt;30cm, chieàu cao&gt;2m  baèng ñaù cheû 20x20x25 Vöõa xi maêng caùt vaøng maùc 75, moâ ñun ñoä lôùn cuûa caùt Ml&gt;2</v>
          </cell>
          <cell r="D2238" t="str">
            <v>m³</v>
          </cell>
          <cell r="F2238">
            <v>234033</v>
          </cell>
          <cell r="G2238">
            <v>58993</v>
          </cell>
          <cell r="H2238">
            <v>2441</v>
          </cell>
        </row>
        <row r="2239">
          <cell r="B2239" t="str">
            <v>AE.15245</v>
          </cell>
          <cell r="C2239" t="str">
            <v>Xaây töôøng coù chieàu daøy &gt;30cm, chieàu cao&gt;2m  baèng ñaù cheû 20x20x25 Vöõa xi maêng caùt vaøng maùc 100, moâ ñun ñoä lôùn cuûa caùt Ml&gt;2</v>
          </cell>
          <cell r="D2239" t="str">
            <v>m³</v>
          </cell>
          <cell r="F2239">
            <v>254288</v>
          </cell>
          <cell r="G2239">
            <v>58993</v>
          </cell>
          <cell r="H2239">
            <v>2441</v>
          </cell>
        </row>
        <row r="2240">
          <cell r="B2240" t="str">
            <v>AE.16113</v>
          </cell>
          <cell r="C2240" t="str">
            <v>Xaây moùng baèng ñaù cheû 15x20x25 Vöõa xi maêng caùt vaøng maùc 50, moâ ñun ñoä lôùn cuûa caùt Ml&gt;2</v>
          </cell>
          <cell r="D2240" t="str">
            <v>m³</v>
          </cell>
          <cell r="F2240">
            <v>235933</v>
          </cell>
          <cell r="G2240">
            <v>54925</v>
          </cell>
          <cell r="H2240">
            <v>2219</v>
          </cell>
        </row>
        <row r="2241">
          <cell r="B2241" t="str">
            <v>AE.16114</v>
          </cell>
          <cell r="C2241" t="str">
            <v>Xaây moùng baèng ñaù cheû 15x20x25 Vöõa xi maêng caùt vaøng maùc 75, moâ ñun ñoä lôùn cuûa caùt Ml&gt;2</v>
          </cell>
          <cell r="D2241" t="str">
            <v>m³</v>
          </cell>
          <cell r="F2241">
            <v>254613</v>
          </cell>
          <cell r="G2241">
            <v>54925</v>
          </cell>
          <cell r="H2241">
            <v>2219</v>
          </cell>
        </row>
        <row r="2242">
          <cell r="B2242" t="str">
            <v>AE.16115</v>
          </cell>
          <cell r="C2242" t="str">
            <v>Xaây moùng baèng ñaù cheû 15x20x25 Vöõa xi maêng caùt vaøng maùc 100, moâ ñun ñoä lôùn cuûa caùt Ml&gt;2</v>
          </cell>
          <cell r="D2242" t="str">
            <v>m³</v>
          </cell>
          <cell r="F2242">
            <v>274689</v>
          </cell>
          <cell r="G2242">
            <v>54925</v>
          </cell>
          <cell r="H2242">
            <v>2219</v>
          </cell>
        </row>
        <row r="2243">
          <cell r="B2243" t="str">
            <v>AE.16213</v>
          </cell>
          <cell r="C2243" t="str">
            <v>Xaây töôøng coù chieàu daøy &lt;=30cm, chieàu cao&lt;=2m  baèng ñaù cheû 15x20x25 Vöõa xi maêng caùt vaøng maùc 50, moâ ñun ñoä lôùn cuûa caùt Ml&gt;2</v>
          </cell>
          <cell r="D2243" t="str">
            <v>m³</v>
          </cell>
          <cell r="F2243">
            <v>239983</v>
          </cell>
          <cell r="G2243">
            <v>56959</v>
          </cell>
          <cell r="H2243">
            <v>2219</v>
          </cell>
        </row>
        <row r="2244">
          <cell r="B2244" t="str">
            <v>AE.16214</v>
          </cell>
          <cell r="C2244" t="str">
            <v>Xaây töôøng coù chieàu daøy &lt;=30cm, chieàu cao&lt;=2m  baèng ñaù cheû 15x20x25 Vöõa xi maêng caùt vaøng maùc 75, moâ ñun ñoä lôùn cuûa caùt Ml&gt;2</v>
          </cell>
          <cell r="D2244" t="str">
            <v>m³</v>
          </cell>
          <cell r="F2244">
            <v>259307</v>
          </cell>
          <cell r="G2244">
            <v>56959</v>
          </cell>
          <cell r="H2244">
            <v>2219</v>
          </cell>
        </row>
        <row r="2245">
          <cell r="B2245" t="str">
            <v>AE.16215</v>
          </cell>
          <cell r="C2245" t="str">
            <v>Xaây töôøng coù chieàu daøy &lt;=30cm, chieàu cao&lt;=2m  baèng ñaù cheû 15x20x25 Vöõa xi maêng caùt vaøng maùc 100, moâ ñun ñoä lôùn cuûa caùt Ml&gt;2</v>
          </cell>
          <cell r="D2245" t="str">
            <v>m³</v>
          </cell>
          <cell r="F2245">
            <v>280075</v>
          </cell>
          <cell r="G2245">
            <v>56959</v>
          </cell>
          <cell r="H2245">
            <v>2219</v>
          </cell>
        </row>
        <row r="2246">
          <cell r="B2246" t="str">
            <v>AE.16223</v>
          </cell>
          <cell r="C2246" t="str">
            <v>Xaây töôøng coù chieàu daøy &lt;=30cm, chieàu cao&gt;2m  baèng ñaù cheû 15x20x25 Vöõa xi maêng caùt vaøng maùc 50, moâ ñun ñoä lôùn cuûa caùt Ml&gt;2</v>
          </cell>
          <cell r="D2246" t="str">
            <v>m³</v>
          </cell>
          <cell r="F2246">
            <v>253182</v>
          </cell>
          <cell r="G2246">
            <v>63062</v>
          </cell>
          <cell r="H2246">
            <v>2441</v>
          </cell>
        </row>
        <row r="2247">
          <cell r="B2247" t="str">
            <v>AE.16224</v>
          </cell>
          <cell r="C2247" t="str">
            <v>Xaây töôøng coù chieàu daøy &lt;=30cm, chieàu cao&gt;2m  baèng ñaù cheû 15x20x25 Vöõa xi maêng caùt vaøng maùc 75, moâ ñun ñoä lôùn cuûa caùt Ml&gt;2</v>
          </cell>
          <cell r="D2247" t="str">
            <v>m³</v>
          </cell>
          <cell r="F2247">
            <v>273569</v>
          </cell>
          <cell r="G2247">
            <v>63062</v>
          </cell>
          <cell r="H2247">
            <v>2441</v>
          </cell>
        </row>
        <row r="2248">
          <cell r="B2248" t="str">
            <v>AE.16225</v>
          </cell>
          <cell r="C2248" t="str">
            <v>Xaây töôøng coù chieàu daøy &lt;=30cm, chieàu cao&gt;2m  baèng ñaù cheû 15x20x25 Vöõa xi maêng caùt vaøng maùc 100, moâ ñun ñoä lôùn cuûa caùt Ml&gt;2</v>
          </cell>
          <cell r="D2248" t="str">
            <v>m³</v>
          </cell>
          <cell r="F2248">
            <v>295479</v>
          </cell>
          <cell r="G2248">
            <v>63062</v>
          </cell>
          <cell r="H2248">
            <v>2441</v>
          </cell>
        </row>
        <row r="2249">
          <cell r="B2249" t="str">
            <v>AE.16233</v>
          </cell>
          <cell r="C2249" t="str">
            <v>Xaây töôøng coù chieàu daøy &gt;30cm, chieàu cao&lt;=2m  baèng ñaù cheû 15x20x25 Vöõa xi maêng caùt vaøng maùc 50, moâ ñun ñoä lôùn cuûa caùt Ml&gt;2</v>
          </cell>
          <cell r="D2249" t="str">
            <v>m³</v>
          </cell>
          <cell r="F2249">
            <v>235933</v>
          </cell>
          <cell r="G2249">
            <v>55738</v>
          </cell>
          <cell r="H2249">
            <v>2219</v>
          </cell>
        </row>
        <row r="2250">
          <cell r="B2250" t="str">
            <v>AE.16234</v>
          </cell>
          <cell r="C2250" t="str">
            <v>Xaây töôøng coù chieàu daøy &gt;30cm, chieàu cao&lt;=2m  baèng ñaù cheû 15x20x25 Vöõa xi maêng caùt vaøng maùc 75, moâ ñun ñoä lôùn cuûa caùt Ml&gt;2</v>
          </cell>
          <cell r="D2250" t="str">
            <v>m³</v>
          </cell>
          <cell r="F2250">
            <v>254613</v>
          </cell>
          <cell r="G2250">
            <v>55738</v>
          </cell>
          <cell r="H2250">
            <v>2219</v>
          </cell>
        </row>
        <row r="2251">
          <cell r="B2251" t="str">
            <v>AE.16235</v>
          </cell>
          <cell r="C2251" t="str">
            <v>Xaây töôøng coù chieàu daøy &gt;30cm, chieàu cao&lt;=2m  baèng ñaù cheû 15x20x25 Vöõa xi maêng caùt vaøng maùc 100, moâ ñun ñoä lôùn cuûa caùt Ml&gt;2</v>
          </cell>
          <cell r="D2251" t="str">
            <v>m³</v>
          </cell>
          <cell r="F2251">
            <v>274689</v>
          </cell>
          <cell r="G2251">
            <v>55738</v>
          </cell>
          <cell r="H2251">
            <v>2219</v>
          </cell>
        </row>
        <row r="2252">
          <cell r="B2252" t="str">
            <v>AE.16243</v>
          </cell>
          <cell r="C2252" t="str">
            <v>Xaây töôøng coù chieàu daøy &gt;30cm, chieàu cao&gt;2m  baèng ñaù cheû 15x20x25 Vöõa xi maêng caùt vaøng maùc 50, moâ ñun ñoä lôùn cuûa caùt Ml&gt;2</v>
          </cell>
          <cell r="D2252" t="str">
            <v>m³</v>
          </cell>
          <cell r="F2252">
            <v>246550</v>
          </cell>
          <cell r="G2252">
            <v>58993</v>
          </cell>
          <cell r="H2252">
            <v>2441</v>
          </cell>
        </row>
        <row r="2253">
          <cell r="B2253" t="str">
            <v>AE.16244</v>
          </cell>
          <cell r="C2253" t="str">
            <v>Xaây töôøng coù chieàu daøy &gt;30cm, chieàu cao&gt;2m  baèng ñaù cheû 15x20x25 Vöõa xi maêng caùt vaøng maùc 75, moâ ñun ñoä lôùn cuûa caùt Ml&gt;2</v>
          </cell>
          <cell r="D2253" t="str">
            <v>m³</v>
          </cell>
          <cell r="F2253">
            <v>266071</v>
          </cell>
          <cell r="G2253">
            <v>58993</v>
          </cell>
          <cell r="H2253">
            <v>2441</v>
          </cell>
        </row>
        <row r="2254">
          <cell r="B2254" t="str">
            <v>AE.16245</v>
          </cell>
          <cell r="C2254" t="str">
            <v>Xaây töôøng coù chieàu daøy &gt;30cm, chieàu cao&gt;2m  baèng ñaù cheû 15x20x25 Vöõa xi maêng caùt vaøng maùc 100, moâ ñun ñoä lôùn cuûa caùt Ml&gt;2</v>
          </cell>
          <cell r="D2254" t="str">
            <v>m³</v>
          </cell>
          <cell r="F2254">
            <v>287050</v>
          </cell>
          <cell r="G2254">
            <v>58993</v>
          </cell>
          <cell r="H2254">
            <v>2441</v>
          </cell>
        </row>
        <row r="2255">
          <cell r="B2255" t="str">
            <v>AE.21112</v>
          </cell>
          <cell r="C2255" t="str">
            <v>Xaây moùng coù chieàu daøy &lt;=33cm VXM caùt mòn maùc 25- moâ ñun ñoä lôùn ML=1,5-2,0</v>
          </cell>
          <cell r="D2255" t="str">
            <v>m³</v>
          </cell>
          <cell r="F2255">
            <v>300940</v>
          </cell>
          <cell r="G2255">
            <v>65910</v>
          </cell>
        </row>
        <row r="2256">
          <cell r="B2256" t="str">
            <v>AE.21113</v>
          </cell>
          <cell r="C2256" t="str">
            <v>Xaây moùng coù chieàu daøy &lt;=33cm VXM caùt mòn maùc 50 - moâ ñun ñoä lôùn ML=1,5-2,0</v>
          </cell>
          <cell r="D2256" t="str">
            <v>m³</v>
          </cell>
          <cell r="F2256">
            <v>324761</v>
          </cell>
          <cell r="G2256">
            <v>65910</v>
          </cell>
        </row>
        <row r="2257">
          <cell r="B2257" t="str">
            <v>AE.21114</v>
          </cell>
          <cell r="C2257" t="str">
            <v>Xaây moùng coù chieàu daøy &lt;=33cm VXM caùt mòn maùc 75 - moâ ñun ñoä lôùn ML=1,5-2,0</v>
          </cell>
          <cell r="D2257" t="str">
            <v>m³</v>
          </cell>
          <cell r="F2257">
            <v>345069</v>
          </cell>
          <cell r="G2257">
            <v>65910</v>
          </cell>
        </row>
        <row r="2258">
          <cell r="B2258" t="str">
            <v>AE.21115</v>
          </cell>
          <cell r="C2258" t="str">
            <v>Xaây moùng coù chieàu daøy &lt;=33cm VXM maùc 100, moâ ñun ñoä lôùn ML=1,5-2,0</v>
          </cell>
          <cell r="D2258" t="str">
            <v>m³</v>
          </cell>
          <cell r="F2258">
            <v>365168</v>
          </cell>
          <cell r="G2258">
            <v>65910</v>
          </cell>
        </row>
        <row r="2259">
          <cell r="B2259" t="str">
            <v>AE.21212</v>
          </cell>
          <cell r="C2259" t="str">
            <v>Xaây moùng coù chieàu daøy &gt;33cm VXM caùt mòn maùc 25- moâ ñun ñoä lôùn ML=1,5-2,0</v>
          </cell>
          <cell r="D2259" t="str">
            <v>m³</v>
          </cell>
          <cell r="F2259">
            <v>297833</v>
          </cell>
          <cell r="G2259">
            <v>58806</v>
          </cell>
        </row>
        <row r="2260">
          <cell r="B2260" t="str">
            <v>AE.21213</v>
          </cell>
          <cell r="C2260" t="str">
            <v>Xaây moùng coù chieàu daøy &gt;33cm VXM caùt mòn maùc 50 - moâ ñun ñoä lôùn ML=1,5-2,0</v>
          </cell>
          <cell r="D2260" t="str">
            <v>m³</v>
          </cell>
          <cell r="F2260">
            <v>322475</v>
          </cell>
          <cell r="G2260">
            <v>58806</v>
          </cell>
        </row>
        <row r="2261">
          <cell r="B2261" t="str">
            <v>AE.21214</v>
          </cell>
          <cell r="C2261" t="str">
            <v>Xaây moùng coù chieàu daøy &gt;33cm VXM caùt mòn maùc 75 - moâ ñun ñoä lôùn ML=1,5-2,0 maêng PC30.</v>
          </cell>
          <cell r="D2261" t="str">
            <v>m³</v>
          </cell>
          <cell r="F2261">
            <v>343483</v>
          </cell>
          <cell r="G2261">
            <v>58806</v>
          </cell>
        </row>
        <row r="2262">
          <cell r="B2262" t="str">
            <v>AE.21215</v>
          </cell>
          <cell r="C2262" t="str">
            <v>Xaây moùng coù chieàu daøy &gt;33cm VXM maùc 100, moâ ñun ñoä lôùn ML=1,5-2,0</v>
          </cell>
          <cell r="D2262" t="str">
            <v>m³</v>
          </cell>
          <cell r="F2262">
            <v>364276</v>
          </cell>
          <cell r="G2262">
            <v>58806</v>
          </cell>
        </row>
        <row r="2263">
          <cell r="B2263" t="str">
            <v>AE.22112</v>
          </cell>
          <cell r="C2263" t="str">
            <v>Xaây töôøng thaúng coù chieàu daøy &lt;=11cm, chieàu cao &lt;=4m VXM caùt mòn maùc 25- moâ ñun ñoä lôùn ML=1,5-2,0</v>
          </cell>
          <cell r="D2263" t="str">
            <v>m³</v>
          </cell>
          <cell r="F2263">
            <v>353296</v>
          </cell>
          <cell r="G2263">
            <v>88011</v>
          </cell>
          <cell r="H2263">
            <v>2283</v>
          </cell>
        </row>
        <row r="2264">
          <cell r="B2264" t="str">
            <v>AE.22113</v>
          </cell>
          <cell r="C2264" t="str">
            <v>Xaây töôøng thaúng coù chieàu daøy &lt;=11cm, chieàu cao &lt;=4m VXM caùt mòn maùc 50 - moâ ñun ñoä lôùn ML=1,5-2,0</v>
          </cell>
          <cell r="D2264" t="str">
            <v>m³</v>
          </cell>
          <cell r="F2264">
            <v>373416</v>
          </cell>
          <cell r="G2264">
            <v>88011</v>
          </cell>
          <cell r="H2264">
            <v>2283</v>
          </cell>
        </row>
        <row r="2265">
          <cell r="B2265" t="str">
            <v>AE.22114</v>
          </cell>
          <cell r="C2265" t="str">
            <v>Xaây töôøng thaúng coù chieàu daøy &lt;=11cm, chieàu cao &lt;=4m VXM caùt mòn maùc 75 - moâ ñun ñoä lôùn ML=1,5-2,0 maêng PC30.</v>
          </cell>
          <cell r="D2265" t="str">
            <v>m³</v>
          </cell>
          <cell r="F2265">
            <v>390570</v>
          </cell>
          <cell r="G2265">
            <v>88011</v>
          </cell>
          <cell r="H2265">
            <v>2283</v>
          </cell>
        </row>
        <row r="2266">
          <cell r="B2266" t="str">
            <v>AE.22115</v>
          </cell>
          <cell r="C2266" t="str">
            <v>Xaây töôøng thaúng coù chieàu daøy &lt;=11cm, chieàu cao &lt;=4m VXM maùc 100, moâ ñun ñoä lôùn ML=1,5-2,0</v>
          </cell>
          <cell r="D2266" t="str">
            <v>m³</v>
          </cell>
          <cell r="F2266">
            <v>407547</v>
          </cell>
          <cell r="G2266">
            <v>88011</v>
          </cell>
          <cell r="H2266">
            <v>2283</v>
          </cell>
        </row>
        <row r="2267">
          <cell r="B2267" t="str">
            <v>AE.22122</v>
          </cell>
          <cell r="C2267" t="str">
            <v>Xaây töôøng thaúng coù chieàu daøy &lt;=11cm, chieàu cao &gt;4m ñeán &lt;=16m VXM caùt mòn maùc 25- moâ ñun ñoä lôùn ML=1,5-2,0</v>
          </cell>
          <cell r="D2267" t="str">
            <v>m³</v>
          </cell>
          <cell r="F2267">
            <v>353296</v>
          </cell>
          <cell r="G2267">
            <v>95905</v>
          </cell>
          <cell r="H2267">
            <v>6349</v>
          </cell>
        </row>
        <row r="2268">
          <cell r="B2268" t="str">
            <v>AE.22123</v>
          </cell>
          <cell r="C2268" t="str">
            <v>Xaây töôøng thaúng coù chieàu daøy &lt;=11cm, chieàu cao &gt;4m ñeán &lt;=16m VXM caùt mòn maùc 50 - moâ ñun ñoä lôùn ML=1,5-2,0</v>
          </cell>
          <cell r="D2268" t="str">
            <v>m³</v>
          </cell>
          <cell r="F2268">
            <v>373416</v>
          </cell>
          <cell r="G2268">
            <v>95905</v>
          </cell>
          <cell r="H2268">
            <v>6349</v>
          </cell>
        </row>
        <row r="2269">
          <cell r="B2269" t="str">
            <v>AE.22124</v>
          </cell>
          <cell r="C2269" t="str">
            <v>Xaây töôøng thaúng coù chieàu daøy &lt;=11cm, chieàu cao &gt;4m ñeán &lt;=16m VXM caùt mòn maùc 75 - moâ ñun ñoä lôùn ML=1,5-2,0 maêng PC30.</v>
          </cell>
          <cell r="D2269" t="str">
            <v>m³</v>
          </cell>
          <cell r="F2269">
            <v>390570</v>
          </cell>
          <cell r="G2269">
            <v>95905</v>
          </cell>
          <cell r="H2269">
            <v>6349</v>
          </cell>
        </row>
        <row r="2270">
          <cell r="B2270" t="str">
            <v>AE.22125</v>
          </cell>
          <cell r="C2270" t="str">
            <v>Xaây töôøng thaúng coù chieàu daøy &lt;=11cm, chieàu cao &gt;4m ñeán &lt;=16m VXM maùc 100, moâ ñun ñoä lôùn ML=1,5-2,0</v>
          </cell>
          <cell r="D2270" t="str">
            <v>m³</v>
          </cell>
          <cell r="F2270">
            <v>407547</v>
          </cell>
          <cell r="G2270">
            <v>95905</v>
          </cell>
          <cell r="H2270">
            <v>6349</v>
          </cell>
        </row>
        <row r="2271">
          <cell r="B2271" t="str">
            <v>AE.22132</v>
          </cell>
          <cell r="C2271" t="str">
            <v>Xaây töôøng thaúng coù chieàu daøy &lt;=11cm, chieàu cao &gt;16m ñeán &lt;=50m VXM caùt mòn maùc 25- moâ ñun ñoä lôùn ML=1,5-2,0</v>
          </cell>
          <cell r="D2271" t="str">
            <v>m³</v>
          </cell>
          <cell r="F2271">
            <v>353296</v>
          </cell>
          <cell r="G2271">
            <v>105377</v>
          </cell>
          <cell r="H2271">
            <v>49268</v>
          </cell>
        </row>
        <row r="2272">
          <cell r="B2272" t="str">
            <v>AE.22133</v>
          </cell>
          <cell r="C2272" t="str">
            <v>Xaây töôøng thaúng coù chieàu daøy &lt;=11cm, chieàu cao &gt;16m ñeán &lt;=50m VXM caùt mòn maùc 50 - moâ ñun ñoä lôùn ML=1,5-2,0</v>
          </cell>
          <cell r="D2272" t="str">
            <v>m³</v>
          </cell>
          <cell r="F2272">
            <v>373416</v>
          </cell>
          <cell r="G2272">
            <v>105377</v>
          </cell>
          <cell r="H2272">
            <v>49268</v>
          </cell>
        </row>
        <row r="2273">
          <cell r="B2273" t="str">
            <v>AE.22134</v>
          </cell>
          <cell r="C2273" t="str">
            <v>Xaây töôøng thaúng coù chieàu daøy &lt;=11cm, chieàu cao &gt;16m ñeán &lt;=50m VXM caùt mòn maùc 75 - moâ ñun ñoä lôùn ML=1,5-2,0 maêng PC30.</v>
          </cell>
          <cell r="D2273" t="str">
            <v>m³</v>
          </cell>
          <cell r="F2273">
            <v>390570</v>
          </cell>
          <cell r="G2273">
            <v>105377</v>
          </cell>
          <cell r="H2273">
            <v>49268</v>
          </cell>
        </row>
        <row r="2274">
          <cell r="B2274" t="str">
            <v>AE.22135</v>
          </cell>
          <cell r="C2274" t="str">
            <v>Xaây töôøng thaúng coù chieàu daøy &lt;=11cm, chieàu cao &gt;16m ñeán &lt;=100m VXM maùc 100, moâ ñun ñoä lôùn ML=1,5-2,0.</v>
          </cell>
          <cell r="D2274" t="str">
            <v>m³</v>
          </cell>
          <cell r="F2274">
            <v>407547</v>
          </cell>
          <cell r="G2274">
            <v>105377</v>
          </cell>
          <cell r="H2274">
            <v>49268</v>
          </cell>
        </row>
        <row r="2275">
          <cell r="B2275" t="str">
            <v>AE.22142</v>
          </cell>
          <cell r="C2275" t="str">
            <v>Xaây töôøng thaúng coù chieàu daøy &lt;=11cm, chieàu cao &gt;50m VXM caùt mòn maùc 25- moâ ñun ñoä lôùn ML=1,5-2,0</v>
          </cell>
          <cell r="D2275" t="str">
            <v>m³</v>
          </cell>
          <cell r="F2275">
            <v>353296</v>
          </cell>
          <cell r="G2275">
            <v>110113</v>
          </cell>
          <cell r="H2275">
            <v>66391</v>
          </cell>
        </row>
        <row r="2276">
          <cell r="B2276" t="str">
            <v>AE.22143</v>
          </cell>
          <cell r="C2276" t="str">
            <v>Xaây töôøng thaúng coù chieàu daøy &lt;=11cm, chieàu cao &gt;50m VXM caùt mòn maùc 50 - moâ ñun ñoä lôùn ML=1,5-2,0</v>
          </cell>
          <cell r="D2276" t="str">
            <v>m³</v>
          </cell>
          <cell r="F2276">
            <v>373416</v>
          </cell>
          <cell r="G2276">
            <v>110113</v>
          </cell>
          <cell r="H2276">
            <v>66391</v>
          </cell>
        </row>
        <row r="2277">
          <cell r="B2277" t="str">
            <v>AE.22144</v>
          </cell>
          <cell r="C2277" t="str">
            <v>Xaây töôøng thaúng coù chieàu daøy &lt;=11cm, chieàu cao &gt;50m VXM caùt mòn maùc 75 - moâ ñun ñoä lôùn ML=1,5-2,0 maêng PC30.</v>
          </cell>
          <cell r="D2277" t="str">
            <v>m³</v>
          </cell>
          <cell r="F2277">
            <v>390570</v>
          </cell>
          <cell r="G2277">
            <v>110113</v>
          </cell>
          <cell r="H2277">
            <v>66391</v>
          </cell>
        </row>
        <row r="2278">
          <cell r="B2278" t="str">
            <v>AE.22145</v>
          </cell>
          <cell r="C2278" t="str">
            <v>Xaây töôøng thaúng coù chieàu daøy &lt;=11cm, chieàu cao &gt;50m VXM maùc 100, moâ ñun ñoä lôùn ML=1,5-2,0</v>
          </cell>
          <cell r="D2278" t="str">
            <v>m³</v>
          </cell>
          <cell r="F2278">
            <v>407547</v>
          </cell>
          <cell r="G2278">
            <v>110113</v>
          </cell>
          <cell r="H2278">
            <v>66391</v>
          </cell>
        </row>
        <row r="2279">
          <cell r="B2279" t="str">
            <v>AE.22212</v>
          </cell>
          <cell r="C2279" t="str">
            <v>Xaây töôøng thaúng coù chieàu daøy &gt;11 ñeán &lt;=33cm, chieàu cao &lt;=4m VXM caùt mòn maùc 25- moâ ñun ñoä lôùn ML=1,5-2,0</v>
          </cell>
          <cell r="D2279" t="str">
            <v>m³</v>
          </cell>
          <cell r="F2279">
            <v>315987</v>
          </cell>
          <cell r="G2279">
            <v>75777</v>
          </cell>
          <cell r="H2279">
            <v>2283</v>
          </cell>
        </row>
        <row r="2280">
          <cell r="B2280" t="str">
            <v>AE.22213</v>
          </cell>
          <cell r="C2280" t="str">
            <v>Xaây töôøng thaúng coù chieàu daøy &gt;11 ñeán &lt;=33cm, chieàu cao &lt;=4m VXM caùt mòn maùc 50 - moâ ñun ñoä lôùn ML=1,5-2,0</v>
          </cell>
          <cell r="D2280" t="str">
            <v>m³</v>
          </cell>
          <cell r="F2280">
            <v>340999</v>
          </cell>
          <cell r="G2280">
            <v>75777</v>
          </cell>
          <cell r="H2280">
            <v>2283</v>
          </cell>
        </row>
        <row r="2281">
          <cell r="B2281" t="str">
            <v>AE.22214</v>
          </cell>
          <cell r="C2281" t="str">
            <v>Xaây töôøng thaúng coù chieàu daøy &gt;11 ñeán &lt;=33cm, chieàu cao &lt;=4m VXM caùt mòn maùc 75 - moâ ñun ñoä lôùn ML=1,5-2,0 maêng PC30.</v>
          </cell>
          <cell r="D2281" t="str">
            <v>m³</v>
          </cell>
          <cell r="F2281">
            <v>362322</v>
          </cell>
          <cell r="G2281">
            <v>75777</v>
          </cell>
          <cell r="H2281">
            <v>2283</v>
          </cell>
        </row>
        <row r="2282">
          <cell r="B2282" t="str">
            <v>AE.22215</v>
          </cell>
          <cell r="C2282" t="str">
            <v>Xaây töôøng thaúng coù chieàu daøy &gt;11 ñeán &lt;=33cm, chieàu cao &lt;=4m VXM maùc 100, moâ ñun ñoä lôùn ML=1,5-2,0</v>
          </cell>
          <cell r="D2282" t="str">
            <v>m³</v>
          </cell>
          <cell r="F2282">
            <v>383426</v>
          </cell>
          <cell r="G2282">
            <v>75777</v>
          </cell>
          <cell r="H2282">
            <v>2283</v>
          </cell>
        </row>
        <row r="2283">
          <cell r="B2283" t="str">
            <v>AE.22222</v>
          </cell>
          <cell r="C2283" t="str">
            <v>Xaây töôøng thaúng coù chieàu daøy &gt;11ñeán&lt;=33cm, chieàu cao &gt;4 ñeán &lt;=16m VXM caùt mòn maùc 25- moâ ñun ñoä lôùn ML=1,5-2,0</v>
          </cell>
          <cell r="D2283" t="str">
            <v>m³</v>
          </cell>
          <cell r="F2283">
            <v>318996</v>
          </cell>
          <cell r="G2283">
            <v>77750</v>
          </cell>
          <cell r="H2283">
            <v>6349</v>
          </cell>
        </row>
        <row r="2284">
          <cell r="B2284" t="str">
            <v>AE.22223</v>
          </cell>
          <cell r="C2284" t="str">
            <v>Xaây töôøng thaúng coù chieàu daøy &gt;11ñeán&lt;=33cm, chieàu cao &gt;4 ñeán &lt;=16m VXM caùt mòn maùc 50 - moâ ñun ñoä lôùn ML=1,5-2,0</v>
          </cell>
          <cell r="D2284" t="str">
            <v>m³</v>
          </cell>
          <cell r="F2284">
            <v>344246</v>
          </cell>
          <cell r="G2284">
            <v>77750</v>
          </cell>
          <cell r="H2284">
            <v>6349</v>
          </cell>
        </row>
        <row r="2285">
          <cell r="B2285" t="str">
            <v>AE.22224</v>
          </cell>
          <cell r="C2285" t="str">
            <v>Xaây töôøng thaúng coù chieàu daøy &gt;11ñeán&lt;=33cm, chieàu cao &gt;4 ñeán &lt;=16m VXM caùt mòn maùc 75 - moâ ñun ñoä lôùn ML=1,5-2,0 maêng PC30.</v>
          </cell>
          <cell r="D2285" t="str">
            <v>m³</v>
          </cell>
          <cell r="F2285">
            <v>365773</v>
          </cell>
          <cell r="G2285">
            <v>77750</v>
          </cell>
          <cell r="H2285">
            <v>6349</v>
          </cell>
        </row>
        <row r="2286">
          <cell r="B2286" t="str">
            <v>AE.22225</v>
          </cell>
          <cell r="C2286" t="str">
            <v>Xaây töôøng thaúng coù chieàu daøy &gt;11ñeán&lt;=33cm, chieàu cao &gt;4 ñeán &lt;=16m VXM maùc 100, moâ ñun ñoä lôùn ML=1,5-2,0</v>
          </cell>
          <cell r="D2286" t="str">
            <v>m³</v>
          </cell>
          <cell r="F2286">
            <v>387078</v>
          </cell>
          <cell r="G2286">
            <v>77750</v>
          </cell>
          <cell r="H2286">
            <v>6349</v>
          </cell>
        </row>
        <row r="2287">
          <cell r="B2287" t="str">
            <v>AE.22232</v>
          </cell>
          <cell r="C2287" t="str">
            <v>Xaây töôøng thaúng coù chieàu daøy &gt;11ñeán&lt;=33cm, chieàu cao &gt;16 ñeán &lt;=50m VXM caùt mòn maùc 25- moâ ñun ñoä lôùn ML=1,5-2,0</v>
          </cell>
          <cell r="D2287" t="str">
            <v>m³</v>
          </cell>
          <cell r="F2287">
            <v>318996</v>
          </cell>
          <cell r="G2287">
            <v>85249</v>
          </cell>
          <cell r="H2287">
            <v>49268</v>
          </cell>
        </row>
        <row r="2288">
          <cell r="B2288" t="str">
            <v>AE.22233</v>
          </cell>
          <cell r="C2288" t="str">
            <v>Xaây töôøng thaúng coù chieàu daøy &gt;11ñeán&lt;=33cm, chieàu cao &gt;16 ñeán &lt;=50m VXM caùt mòn maùc 50 - moâ ñun ñoä lôùn ML=1,5-2,0</v>
          </cell>
          <cell r="D2288" t="str">
            <v>m³</v>
          </cell>
          <cell r="F2288">
            <v>344246</v>
          </cell>
          <cell r="G2288">
            <v>85249</v>
          </cell>
          <cell r="H2288">
            <v>49268</v>
          </cell>
        </row>
        <row r="2289">
          <cell r="B2289" t="str">
            <v>AE.22234</v>
          </cell>
          <cell r="C2289" t="str">
            <v>Xaây töôøng thaúng coù chieàu daøy &gt;11ñeán&lt;=33cm, chieàu cao &gt;16 ñeán &lt;=50m VXM caùt mòn maùc 75 - moâ ñun ñoä lôùn ML=1,5-2,0 maêng PC30.</v>
          </cell>
          <cell r="D2289" t="str">
            <v>m³</v>
          </cell>
          <cell r="F2289">
            <v>365773</v>
          </cell>
          <cell r="G2289">
            <v>85249</v>
          </cell>
          <cell r="H2289">
            <v>49268</v>
          </cell>
        </row>
        <row r="2290">
          <cell r="B2290" t="str">
            <v>AE.22235</v>
          </cell>
          <cell r="C2290" t="str">
            <v>Xaây töôøng thaúng coù chieàu daøy &gt;11ñeán&lt;=33cm, chieàu cao &gt;16 ñeán &lt;=50m VXM maùc 100, moâ ñun ñoä lôùn ML=1,5-2,0</v>
          </cell>
          <cell r="D2290" t="str">
            <v>m³</v>
          </cell>
          <cell r="F2290">
            <v>387078</v>
          </cell>
          <cell r="G2290">
            <v>85249</v>
          </cell>
          <cell r="H2290">
            <v>49268</v>
          </cell>
        </row>
        <row r="2291">
          <cell r="B2291" t="str">
            <v>AE.22242</v>
          </cell>
          <cell r="C2291" t="str">
            <v>Xaây töôøng thaúng coù chieàu daøy &gt;11ñeán&lt;=33cm, chieàu cao &gt;50m VXM caùt mòn maùc 25- moâ ñun ñoä lôùn ML=1,5-2,0</v>
          </cell>
          <cell r="D2291" t="str">
            <v>m³</v>
          </cell>
          <cell r="F2291">
            <v>318996</v>
          </cell>
          <cell r="G2291">
            <v>89195</v>
          </cell>
          <cell r="H2291">
            <v>66391</v>
          </cell>
        </row>
        <row r="2292">
          <cell r="B2292" t="str">
            <v>AE.22243</v>
          </cell>
          <cell r="C2292" t="str">
            <v>Xaây töôøng thaúng coù chieàu daøy &gt;11ñeán&lt;=33cm, chieàu cao &gt;50m VXM caùt mòn maùc 50 - moâ ñun ñoä lôùn ML=1,5-2,0</v>
          </cell>
          <cell r="D2292" t="str">
            <v>m³</v>
          </cell>
          <cell r="F2292">
            <v>344246</v>
          </cell>
          <cell r="G2292">
            <v>89195</v>
          </cell>
          <cell r="H2292">
            <v>66391</v>
          </cell>
        </row>
        <row r="2293">
          <cell r="B2293" t="str">
            <v>AE.22244</v>
          </cell>
          <cell r="C2293" t="str">
            <v>Xaây töôøng thaúng coù chieàu daøy &gt;11ñeán&lt;=33cm, chieàu cao &gt;50m VXM caùt mòn maùc 75 - moâ ñun ñoä lôùn ML=1,5-2,0 maêng PC30.</v>
          </cell>
          <cell r="D2293" t="str">
            <v>m³</v>
          </cell>
          <cell r="F2293">
            <v>365773</v>
          </cell>
          <cell r="G2293">
            <v>89195</v>
          </cell>
          <cell r="H2293">
            <v>66391</v>
          </cell>
        </row>
        <row r="2294">
          <cell r="B2294" t="str">
            <v>AE.22245</v>
          </cell>
          <cell r="C2294" t="str">
            <v>Xaây töôøng thaúng coù chieàu daøy &gt;11ñeán&lt;=33cm, chieàu cao &gt;50m VXM maùc 100, moâ ñun ñoä lôùn ML=1,5-2,0</v>
          </cell>
          <cell r="D2294" t="str">
            <v>m³</v>
          </cell>
          <cell r="F2294">
            <v>387078</v>
          </cell>
          <cell r="G2294">
            <v>89195</v>
          </cell>
          <cell r="H2294">
            <v>66391</v>
          </cell>
        </row>
        <row r="2295">
          <cell r="B2295" t="str">
            <v>AE.22312</v>
          </cell>
          <cell r="C2295" t="str">
            <v>Xaây töôøng thaúng coù chieàu daøy&gt;33cm, chieàu cao &lt;=4m VXM caùt mòn maùc 25- moâ ñun ñoä lôùn ML=1,5-2,0</v>
          </cell>
          <cell r="D2295" t="str">
            <v>m³</v>
          </cell>
          <cell r="F2295">
            <v>311235</v>
          </cell>
          <cell r="G2295">
            <v>65515</v>
          </cell>
          <cell r="H2295">
            <v>2283</v>
          </cell>
        </row>
        <row r="2296">
          <cell r="B2296" t="str">
            <v>AE.22313</v>
          </cell>
          <cell r="C2296" t="str">
            <v>Xaây töôøng thaúng coù chieàu daøy&gt;33cm, chieàu cao &lt;=4m VXM caùt mòn maùc 50 - moâ ñun ñoä lôùn ML=1,5-2,0</v>
          </cell>
          <cell r="D2296" t="str">
            <v>m³</v>
          </cell>
          <cell r="F2296">
            <v>336986</v>
          </cell>
          <cell r="G2296">
            <v>65515</v>
          </cell>
          <cell r="H2296">
            <v>2283</v>
          </cell>
        </row>
        <row r="2297">
          <cell r="B2297" t="str">
            <v>AE.22314</v>
          </cell>
          <cell r="C2297" t="str">
            <v>Xaây töôøng thaúng coù chieàu daøy&gt;33cm, chieàu cao &lt;=4m VXM caùt mòn maùc 75 - moâ ñun ñoä lôùn ML=1,5-2,0 maêng PC30.</v>
          </cell>
          <cell r="D2297" t="str">
            <v>m³</v>
          </cell>
          <cell r="F2297">
            <v>358940</v>
          </cell>
          <cell r="G2297">
            <v>65515</v>
          </cell>
          <cell r="H2297">
            <v>2283</v>
          </cell>
        </row>
        <row r="2298">
          <cell r="B2298" t="str">
            <v>AE.22315</v>
          </cell>
          <cell r="C2298" t="str">
            <v>Xaây töôøng thaúng coù chieàu daøy&gt;33cm, chieàu cao &lt;=4m VXM maùc 100, moâ ñun ñoä lôùn ML=1,5-2,0</v>
          </cell>
          <cell r="D2298" t="str">
            <v>m³</v>
          </cell>
          <cell r="F2298">
            <v>380668</v>
          </cell>
          <cell r="G2298">
            <v>65515</v>
          </cell>
          <cell r="H2298">
            <v>2283</v>
          </cell>
        </row>
        <row r="2299">
          <cell r="B2299" t="str">
            <v>AE.22322</v>
          </cell>
          <cell r="C2299" t="str">
            <v>Xaây töôøng thaúng coù chieàu daøy &gt;33cm, chieàu cao &gt;4 ñeán &lt;=16m VXM caùt mòn maùc 25- moâ ñun ñoä lôùn ML=1,5-2,0</v>
          </cell>
          <cell r="D2299" t="str">
            <v>m³</v>
          </cell>
          <cell r="F2299">
            <v>314214</v>
          </cell>
          <cell r="G2299">
            <v>71041</v>
          </cell>
          <cell r="H2299">
            <v>6349</v>
          </cell>
        </row>
        <row r="2300">
          <cell r="B2300" t="str">
            <v>AE.22323</v>
          </cell>
          <cell r="C2300" t="str">
            <v>Xaây töôøng thaúng coù chieàu daøy &gt;33cm, chieàu cao &gt;4 ñeán &lt;=16m VXM caùt mòn maùc 50 - moâ ñun ñoä lôùn ML=1,5-2,0</v>
          </cell>
          <cell r="D2300" t="str">
            <v>m³</v>
          </cell>
          <cell r="F2300">
            <v>340211</v>
          </cell>
          <cell r="G2300">
            <v>71041</v>
          </cell>
          <cell r="H2300">
            <v>6349</v>
          </cell>
        </row>
        <row r="2301">
          <cell r="B2301" t="str">
            <v>AE.22324</v>
          </cell>
          <cell r="C2301" t="str">
            <v>Xaây töôøng thaúng coù chieàu daøy &gt;33cm, chieàu cao &gt;4 ñeán &lt;=16m VXM caùt mòn maùc 75 - moâ ñun ñoä lôùn ML=1,5-2,0 maêng PC30.</v>
          </cell>
          <cell r="D2301" t="str">
            <v>m³</v>
          </cell>
          <cell r="F2301">
            <v>362375</v>
          </cell>
          <cell r="G2301">
            <v>71041</v>
          </cell>
          <cell r="H2301">
            <v>6349</v>
          </cell>
        </row>
        <row r="2302">
          <cell r="B2302" t="str">
            <v>AE.22325</v>
          </cell>
          <cell r="C2302" t="str">
            <v>Xaây töôøng thaúng coù chieàu daøy &gt;33cm, chieàu cao &gt;4 ñeán &lt;=16m VXM maùc 100, moâ ñun ñoä lôùn ML=1,5-2,0</v>
          </cell>
          <cell r="D2302" t="str">
            <v>m³</v>
          </cell>
          <cell r="F2302">
            <v>384311</v>
          </cell>
          <cell r="G2302">
            <v>71041</v>
          </cell>
          <cell r="H2302">
            <v>6349</v>
          </cell>
        </row>
        <row r="2303">
          <cell r="B2303" t="str">
            <v>AE.22332</v>
          </cell>
          <cell r="C2303" t="str">
            <v>Xaây töôøng thaúng coù chieàu daøy &gt;33cm, chieàu cao &gt;16 ñeán &lt;=50m VXM caùt mòn maùc 25- moâ ñun ñoä lôùn ML=1,5-2,0</v>
          </cell>
          <cell r="D2303" t="str">
            <v>m³</v>
          </cell>
          <cell r="F2303">
            <v>314214</v>
          </cell>
          <cell r="G2303">
            <v>78145</v>
          </cell>
          <cell r="H2303">
            <v>49268</v>
          </cell>
        </row>
        <row r="2304">
          <cell r="B2304" t="str">
            <v>AE.22333</v>
          </cell>
          <cell r="C2304" t="str">
            <v>Xaây töôøng thaúng coù chieàu daøy &gt;33cm, chieàu cao &gt;16 ñeán &lt;=50m VXM caùt mòn maùc 50 - moâ ñun ñoä lôùn ML=1,5-2,0</v>
          </cell>
          <cell r="D2304" t="str">
            <v>m³</v>
          </cell>
          <cell r="F2304">
            <v>340211</v>
          </cell>
          <cell r="G2304">
            <v>78145</v>
          </cell>
          <cell r="H2304">
            <v>49268</v>
          </cell>
        </row>
        <row r="2305">
          <cell r="B2305" t="str">
            <v>AE.22334</v>
          </cell>
          <cell r="C2305" t="str">
            <v>Xaây töôøng thaúng coù chieàu daøy &gt;33cm, chieàu cao &gt;16 ñeán &lt;=50m VXM caùt mòn maùc 75 - moâ ñun ñoä lôùn ML=1,5-2,0</v>
          </cell>
          <cell r="D2305" t="str">
            <v>m³</v>
          </cell>
          <cell r="F2305">
            <v>362375</v>
          </cell>
          <cell r="G2305">
            <v>78145</v>
          </cell>
          <cell r="H2305">
            <v>49268</v>
          </cell>
        </row>
        <row r="2306">
          <cell r="B2306" t="str">
            <v>AE.22342</v>
          </cell>
          <cell r="C2306" t="str">
            <v>Xaây töôøng thaúng coù chieàu daøy &gt;33cm, chieàu cao &gt;50m VXM caùt mòn maùc 25- moâ ñun ñoä lôùn ML=1,5-2,0</v>
          </cell>
          <cell r="D2306" t="str">
            <v>m³</v>
          </cell>
          <cell r="F2306">
            <v>314214</v>
          </cell>
          <cell r="G2306">
            <v>81697</v>
          </cell>
          <cell r="H2306">
            <v>66391</v>
          </cell>
        </row>
        <row r="2307">
          <cell r="B2307" t="str">
            <v>AE.22343</v>
          </cell>
          <cell r="C2307" t="str">
            <v>Xaây töôøng thaúng coù chieàu daøy &gt;33cm, chieàu cao &gt;50m VXM caùt mòn maùc 50 - moâ ñun ñoä lôùn ML=1,5-2,0</v>
          </cell>
          <cell r="D2307" t="str">
            <v>m³</v>
          </cell>
          <cell r="F2307">
            <v>340211</v>
          </cell>
          <cell r="G2307">
            <v>81697</v>
          </cell>
          <cell r="H2307">
            <v>66391</v>
          </cell>
        </row>
        <row r="2308">
          <cell r="B2308" t="str">
            <v>AE.22344</v>
          </cell>
          <cell r="C2308" t="str">
            <v>Xaây töôøng thaúng coù chieàu daøy &gt;33cm, chieàu cao &gt;50m VXM caùt mòn maùc 75 - moâ ñun ñoä lôùn ML=1,5-2,0 maêng PC30.</v>
          </cell>
          <cell r="D2308" t="str">
            <v>m³</v>
          </cell>
          <cell r="F2308">
            <v>362375</v>
          </cell>
          <cell r="G2308">
            <v>81697</v>
          </cell>
          <cell r="H2308">
            <v>66391</v>
          </cell>
        </row>
        <row r="2309">
          <cell r="B2309" t="str">
            <v>AE.22345</v>
          </cell>
          <cell r="C2309" t="str">
            <v>Xaây töôøng thaúng coù chieàu daøy &gt;33cm, chieàu cao &gt;50m VXM maùc 100, moâ ñun ñoä lôùn ML=1,5-2,0</v>
          </cell>
          <cell r="D2309" t="str">
            <v>m³</v>
          </cell>
          <cell r="F2309">
            <v>384311</v>
          </cell>
          <cell r="G2309">
            <v>81697</v>
          </cell>
          <cell r="H2309">
            <v>66391</v>
          </cell>
        </row>
        <row r="2310">
          <cell r="B2310" t="str">
            <v>AE.23112</v>
          </cell>
          <cell r="C2310" t="str">
            <v>Xaây truï coät chieàu cao &lt;=4m VXM caùt mòn maùc 25- moâ ñun ñoä lôùn ML=1,5-2,0</v>
          </cell>
          <cell r="D2310" t="str">
            <v>m³</v>
          </cell>
          <cell r="F2310">
            <v>314214</v>
          </cell>
          <cell r="G2310">
            <v>118401</v>
          </cell>
          <cell r="H2310">
            <v>1902</v>
          </cell>
        </row>
        <row r="2311">
          <cell r="B2311" t="str">
            <v>AE.23113</v>
          </cell>
          <cell r="C2311" t="str">
            <v>Xaây truï coät chieàu cao &lt;=4m VXM caùt mòn maùc 50 - moâ ñun ñoä lôùn ML=1,5-2,0</v>
          </cell>
          <cell r="D2311" t="str">
            <v>m³</v>
          </cell>
          <cell r="F2311">
            <v>340211</v>
          </cell>
          <cell r="G2311">
            <v>118401</v>
          </cell>
          <cell r="H2311">
            <v>1902</v>
          </cell>
        </row>
        <row r="2312">
          <cell r="B2312" t="str">
            <v>AE.23114</v>
          </cell>
          <cell r="C2312" t="str">
            <v>Xaây truï coät chieàu cao &lt;=4m VXM caùt mòn maùc 75 - moâ ñun ñoä lôùn ML=1,5-2,0 maêng PC30.</v>
          </cell>
          <cell r="D2312" t="str">
            <v>m³</v>
          </cell>
          <cell r="F2312">
            <v>362375</v>
          </cell>
          <cell r="G2312">
            <v>118401</v>
          </cell>
          <cell r="H2312">
            <v>1902</v>
          </cell>
        </row>
        <row r="2313">
          <cell r="B2313" t="str">
            <v>AE.23115</v>
          </cell>
          <cell r="C2313" t="str">
            <v>Xaây truï coät chieàu cao &lt;=4m VXM caùt vaøng maùc100, moâ ñun ñoä lôùn cuûa caùt  ML&gt;2 maêng PC30.</v>
          </cell>
          <cell r="D2313" t="str">
            <v>m³</v>
          </cell>
          <cell r="F2313">
            <v>384311</v>
          </cell>
          <cell r="G2313">
            <v>118401</v>
          </cell>
          <cell r="H2313">
            <v>1902</v>
          </cell>
        </row>
        <row r="2314">
          <cell r="B2314" t="str">
            <v>AE.23122</v>
          </cell>
          <cell r="C2314" t="str">
            <v>Xaây truï coät chieàu cao &gt;4 ñeán &lt;=16m VXM caùt mòn maùc 25- moâ ñun ñoä lôùn ML=1,5-2,0</v>
          </cell>
          <cell r="D2314" t="str">
            <v>m³</v>
          </cell>
          <cell r="F2314">
            <v>315703</v>
          </cell>
          <cell r="G2314">
            <v>157868</v>
          </cell>
          <cell r="H2314">
            <v>5967</v>
          </cell>
        </row>
        <row r="2315">
          <cell r="B2315" t="str">
            <v>AE.23123</v>
          </cell>
          <cell r="C2315" t="str">
            <v>Xaây truï coät chieàu cao &gt;4 ñeán &lt;=16m VXM caùt mòn maùc 50 - moâ ñun ñoä lôùn ML=1,5-2,0</v>
          </cell>
          <cell r="D2315" t="str">
            <v>m³</v>
          </cell>
          <cell r="F2315">
            <v>341823</v>
          </cell>
          <cell r="G2315">
            <v>157868</v>
          </cell>
          <cell r="H2315">
            <v>5967</v>
          </cell>
        </row>
        <row r="2316">
          <cell r="B2316" t="str">
            <v>AE.23124</v>
          </cell>
          <cell r="C2316" t="str">
            <v>Xaây truï coät chieàu cao &gt;4 ñeán &lt;=16m VXM caùt mòn maùc 75 - moâ ñun ñoä lôùn ML=1,5-2,0 maêng PC30.</v>
          </cell>
          <cell r="D2316" t="str">
            <v>m³</v>
          </cell>
          <cell r="F2316">
            <v>364092</v>
          </cell>
          <cell r="G2316">
            <v>157868</v>
          </cell>
          <cell r="H2316">
            <v>5967</v>
          </cell>
        </row>
        <row r="2317">
          <cell r="B2317" t="str">
            <v>AE.23125</v>
          </cell>
          <cell r="C2317" t="str">
            <v>Xaây truï coät chieàu cao &gt;4 ñeán &lt;=16m VXM maùc 100, moâ ñun ñoä lôùn ML=1,5-2,0</v>
          </cell>
          <cell r="D2317" t="str">
            <v>m³</v>
          </cell>
          <cell r="F2317">
            <v>386132</v>
          </cell>
          <cell r="G2317">
            <v>157868</v>
          </cell>
          <cell r="H2317">
            <v>5967</v>
          </cell>
        </row>
        <row r="2318">
          <cell r="B2318" t="str">
            <v>AE.23132</v>
          </cell>
          <cell r="C2318" t="str">
            <v>Xaây truï coät  chieàu cao &gt;16 ñeán &lt;=50m VXM caùt mòn maùc 25- moâ ñun ñoä lôùn ML=1,5-2,0</v>
          </cell>
          <cell r="D2318" t="str">
            <v>m³</v>
          </cell>
          <cell r="F2318">
            <v>315703</v>
          </cell>
          <cell r="G2318">
            <v>173655</v>
          </cell>
          <cell r="H2318">
            <v>49268</v>
          </cell>
        </row>
        <row r="2319">
          <cell r="B2319" t="str">
            <v>AE.23133</v>
          </cell>
          <cell r="C2319" t="str">
            <v>Xaây truï coät  chieàu cao &gt;16 ñeán &lt;=50m VXM caùt mòn maùc 50 - moâ ñun ñoä lôùn ML=1,5-2,0</v>
          </cell>
          <cell r="D2319" t="str">
            <v>m³</v>
          </cell>
          <cell r="F2319">
            <v>341823</v>
          </cell>
          <cell r="G2319">
            <v>173655</v>
          </cell>
          <cell r="H2319">
            <v>49268</v>
          </cell>
        </row>
        <row r="2320">
          <cell r="B2320" t="str">
            <v>AE.23134</v>
          </cell>
          <cell r="C2320" t="str">
            <v>Xaây truï coät  chieàu cao &gt;16 ñeán &lt;=50m VXM caùt mòn maùc 75 - moâ ñun ñoä lôùn ML=1,5-2,0 maêng PC30.</v>
          </cell>
          <cell r="D2320" t="str">
            <v>m³</v>
          </cell>
          <cell r="F2320">
            <v>364092</v>
          </cell>
          <cell r="G2320">
            <v>173655</v>
          </cell>
          <cell r="H2320">
            <v>49268</v>
          </cell>
        </row>
        <row r="2321">
          <cell r="B2321" t="str">
            <v>AE.23135</v>
          </cell>
          <cell r="C2321" t="str">
            <v>Xaây truï coät  chieàu cao &gt;16 ñeán &lt;=50m VXM maùc 100, moâ ñun ñoä lôùn ML=1,5-2,0</v>
          </cell>
          <cell r="D2321" t="str">
            <v>m³</v>
          </cell>
          <cell r="F2321">
            <v>386132</v>
          </cell>
          <cell r="G2321">
            <v>173655</v>
          </cell>
          <cell r="H2321">
            <v>49268</v>
          </cell>
        </row>
        <row r="2322">
          <cell r="B2322" t="str">
            <v>AE.23142</v>
          </cell>
          <cell r="C2322" t="str">
            <v>Xaây ttruï coät chieàu cao &gt;50m VXM caùt mòn maùc 25- moâ ñun ñoä lôùn ML=1,5-2,0</v>
          </cell>
          <cell r="D2322" t="str">
            <v>m³</v>
          </cell>
          <cell r="F2322">
            <v>315703</v>
          </cell>
          <cell r="G2322">
            <v>181548</v>
          </cell>
          <cell r="H2322">
            <v>66391</v>
          </cell>
        </row>
        <row r="2323">
          <cell r="B2323" t="str">
            <v>AE.23143</v>
          </cell>
          <cell r="C2323" t="str">
            <v>Xaây ttruï coät chieàu cao &gt;50m VXM caùt mòn maùc 50 - moâ ñun ñoä lôùn ML=1,5-2,0</v>
          </cell>
          <cell r="D2323" t="str">
            <v>m³</v>
          </cell>
          <cell r="F2323">
            <v>341823</v>
          </cell>
          <cell r="G2323">
            <v>181548</v>
          </cell>
          <cell r="H2323">
            <v>66391</v>
          </cell>
        </row>
        <row r="2324">
          <cell r="B2324" t="str">
            <v>AE.23144</v>
          </cell>
          <cell r="C2324" t="str">
            <v>Xaây ttruï coät chieàu cao &gt;50m VXM caùt mòn maùc 75 - moâ ñun ñoä lôùn ML=1,5-2,0 maêng PC30.</v>
          </cell>
          <cell r="D2324" t="str">
            <v>m³</v>
          </cell>
          <cell r="F2324">
            <v>364092</v>
          </cell>
          <cell r="G2324">
            <v>181548</v>
          </cell>
          <cell r="H2324">
            <v>66391</v>
          </cell>
        </row>
        <row r="2325">
          <cell r="B2325" t="str">
            <v>AE.23145</v>
          </cell>
          <cell r="C2325" t="str">
            <v>Xaây ttruï coät chieàu cao &gt;50m VXM maùc 100, moâ ñun ñoä lôùn ML=1,5-2,0</v>
          </cell>
          <cell r="D2325" t="str">
            <v>m³</v>
          </cell>
          <cell r="F2325">
            <v>386132</v>
          </cell>
          <cell r="G2325">
            <v>181548</v>
          </cell>
          <cell r="H2325">
            <v>66391</v>
          </cell>
        </row>
        <row r="2326">
          <cell r="B2326" t="str">
            <v>AE.23334</v>
          </cell>
          <cell r="C2326" t="str">
            <v>Xaây töôøng thaúng coù chieàu daøy &gt;33cm, chieàu cao &gt;16 ñeán &lt;=50m VXM caùt mòn maùc 75 - moâ ñun ñoä lôùn ML=1,5-2,0 maêng PC30.</v>
          </cell>
          <cell r="D2326" t="str">
            <v>m³</v>
          </cell>
          <cell r="F2326">
            <v>362375</v>
          </cell>
          <cell r="G2326">
            <v>78145</v>
          </cell>
          <cell r="H2326">
            <v>49268</v>
          </cell>
        </row>
        <row r="2327">
          <cell r="B2327" t="str">
            <v>AE.23335</v>
          </cell>
          <cell r="C2327" t="str">
            <v>Xaây töôøng thaúng coù chieàu daøy &gt;33cm, chieàu cao &gt;16 ñeán &lt;=50m VXM maùc 100, moâ ñun ñoä lôùn ML=1,5-2,0</v>
          </cell>
          <cell r="D2327" t="str">
            <v>m³</v>
          </cell>
          <cell r="F2327">
            <v>384311</v>
          </cell>
          <cell r="G2327">
            <v>78145</v>
          </cell>
          <cell r="H2327">
            <v>49268</v>
          </cell>
        </row>
        <row r="2328">
          <cell r="B2328" t="str">
            <v>AE.24112</v>
          </cell>
          <cell r="C2328" t="str">
            <v>Xaây töôøng cong nghieâng vaën voû ñoã, chieàu daøy &lt;=33cm, chieàu cao &lt;=4m VXM caùt mòn maùc 25- moâ ñun ñoä lôùn ML=1,5-2,0</v>
          </cell>
          <cell r="D2328" t="str">
            <v>m³</v>
          </cell>
          <cell r="F2328">
            <v>315987</v>
          </cell>
          <cell r="G2328">
            <v>109718</v>
          </cell>
          <cell r="H2328">
            <v>2283</v>
          </cell>
        </row>
        <row r="2329">
          <cell r="B2329" t="str">
            <v>AE.24113</v>
          </cell>
          <cell r="C2329" t="str">
            <v>Xaây töôøng cong nghieâng vaën voû ñoã, chieàu daøy &lt;=33cm, chieàu cao &lt;=4m VXM caùt mòn maùc 50 - moâ ñun ñoä lôùn ML=1,5-2,0</v>
          </cell>
          <cell r="D2329" t="str">
            <v>m³</v>
          </cell>
          <cell r="F2329">
            <v>340999</v>
          </cell>
          <cell r="G2329">
            <v>109718</v>
          </cell>
          <cell r="H2329">
            <v>2283</v>
          </cell>
        </row>
        <row r="2330">
          <cell r="B2330" t="str">
            <v>AE.24114</v>
          </cell>
          <cell r="C2330" t="str">
            <v>Xaây töôøng cong nghieâng vaën voû ñoã, chieàu daøy &lt;=33cm, chieàu cao &lt;=4m VXM caùt mòn maùc 75 - moâ ñun ñoä lôùn ML=1,5-2,0 maêng PC30.</v>
          </cell>
          <cell r="D2330" t="str">
            <v>m³</v>
          </cell>
          <cell r="F2330">
            <v>362322</v>
          </cell>
          <cell r="G2330">
            <v>109718</v>
          </cell>
          <cell r="H2330">
            <v>2283</v>
          </cell>
        </row>
        <row r="2331">
          <cell r="B2331" t="str">
            <v>AE.24115</v>
          </cell>
          <cell r="C2331" t="str">
            <v>Xaây töôøng cong nghieâng vaën voû ñoã, chieàu daøy &lt;=33cm, chieàu cao &lt;=4m VXM maùc 100, moâ ñun ñoä lôùn ML=1,5-2,0</v>
          </cell>
          <cell r="D2331" t="str">
            <v>m³</v>
          </cell>
          <cell r="F2331">
            <v>383426</v>
          </cell>
          <cell r="G2331">
            <v>109718</v>
          </cell>
          <cell r="H2331">
            <v>2283</v>
          </cell>
        </row>
        <row r="2332">
          <cell r="B2332" t="str">
            <v>AE.24122</v>
          </cell>
          <cell r="C2332" t="str">
            <v>Xaây töôøng cong nghieâng vaën voû ñoã, chieàu daøy &lt;=33cm, chieàu cao &gt;4 ñeán &lt;=16m VXM caùt mòn maùc 25- moâ ñun ñoä lôùn ML=1,5-2,0</v>
          </cell>
          <cell r="D2332" t="str">
            <v>m³</v>
          </cell>
          <cell r="F2332">
            <v>318996</v>
          </cell>
          <cell r="G2332">
            <v>121953</v>
          </cell>
          <cell r="H2332">
            <v>6349</v>
          </cell>
        </row>
        <row r="2333">
          <cell r="B2333" t="str">
            <v>AE.24123</v>
          </cell>
          <cell r="C2333" t="str">
            <v>Xaây töôøng cong nghieâng vaën voû ñoã, chieàu daøy &lt;=33cm, chieàu cao &gt;4 ñeán &lt;=16m VXM caùt mòn maùc 50 - moâ ñun ñoä lôùn ML=1,5-2,0</v>
          </cell>
          <cell r="D2333" t="str">
            <v>m³</v>
          </cell>
          <cell r="F2333">
            <v>344246</v>
          </cell>
          <cell r="G2333">
            <v>121953</v>
          </cell>
          <cell r="H2333">
            <v>6349</v>
          </cell>
        </row>
        <row r="2334">
          <cell r="B2334" t="str">
            <v>AE.24124</v>
          </cell>
          <cell r="C2334" t="str">
            <v>Xaây töôøng cong nghieâng vaën voû ñoã, chieàu daøy &lt;=33cm, chieàu cao &gt;4 ñeán &lt;=16m VXM caùt mòn maùc 75 - moâ ñun ñoä lôùn ML=1,5-2,0 maêng PC30.</v>
          </cell>
          <cell r="D2334" t="str">
            <v>m³</v>
          </cell>
          <cell r="F2334">
            <v>365773</v>
          </cell>
          <cell r="G2334">
            <v>121953</v>
          </cell>
          <cell r="H2334">
            <v>6349</v>
          </cell>
        </row>
        <row r="2335">
          <cell r="B2335" t="str">
            <v>AE.24125</v>
          </cell>
          <cell r="C2335" t="str">
            <v>Xaây töôøng cong nghieâng vaën voû ñoã, chieàu daøy &lt;=33cm, chieàu cao &gt;4 ñeán &lt;=16m VXM maùc 100, moâ ñun ñoä lôùn ML=1,5-2,0</v>
          </cell>
          <cell r="D2335" t="str">
            <v>m³</v>
          </cell>
          <cell r="F2335">
            <v>387078</v>
          </cell>
          <cell r="G2335">
            <v>121953</v>
          </cell>
          <cell r="H2335">
            <v>6349</v>
          </cell>
        </row>
        <row r="2336">
          <cell r="B2336" t="str">
            <v>AE.24132</v>
          </cell>
          <cell r="C2336" t="str">
            <v>Xaây töôøng cong nghieâng vaën voû ñoã, chieàu daøy &lt;=33cm, chieàu cao &gt;16 ñeán &lt;=50m VXM caùt mòn maùc 25- moâ ñun ñoä lôùn ML=1,5-2,0</v>
          </cell>
          <cell r="D2336" t="str">
            <v>m³</v>
          </cell>
          <cell r="F2336">
            <v>318996</v>
          </cell>
          <cell r="G2336">
            <v>133793</v>
          </cell>
          <cell r="H2336">
            <v>49268</v>
          </cell>
        </row>
        <row r="2337">
          <cell r="B2337" t="str">
            <v>AE.24133</v>
          </cell>
          <cell r="C2337" t="str">
            <v>Xaây töôøng cong nghieâng vaën voû ñoã, chieàu daøy &lt;=33cm, chieàu cao &gt;16 ñeán &lt;=50m VXM caùt mòn maùc 50 - moâ ñun ñoä lôùn ML=1,5-2,0</v>
          </cell>
          <cell r="D2337" t="str">
            <v>m³</v>
          </cell>
          <cell r="F2337">
            <v>344246</v>
          </cell>
          <cell r="G2337">
            <v>133793</v>
          </cell>
          <cell r="H2337">
            <v>49268</v>
          </cell>
        </row>
        <row r="2338">
          <cell r="B2338" t="str">
            <v>AE.24134</v>
          </cell>
          <cell r="C2338" t="str">
            <v>Xaây töôøng cong nghieâng vaën voû ñoã, chieàu daøy &lt;=33cm, chieàu cao &gt;16 ñeán &lt;=50m VXM caùt mòn maùc 75 - moâ ñun ñoä lôùn ML=1,5-2,0 maêng PC30.</v>
          </cell>
          <cell r="D2338" t="str">
            <v>m³</v>
          </cell>
          <cell r="F2338">
            <v>365773</v>
          </cell>
          <cell r="G2338">
            <v>133793</v>
          </cell>
          <cell r="H2338">
            <v>49268</v>
          </cell>
        </row>
        <row r="2339">
          <cell r="B2339" t="str">
            <v>AE.24135</v>
          </cell>
          <cell r="C2339" t="str">
            <v>Xaây töôøng cong nghieâng vaën voû ñoã, chieàu daøy &lt;=33cm, chieàu cao &gt;16 ñeán &lt;=50m VXM maùc 100, moâ ñun ñoä lôùn ML=1,5-2,0</v>
          </cell>
          <cell r="D2339" t="str">
            <v>m³</v>
          </cell>
          <cell r="F2339">
            <v>387078</v>
          </cell>
          <cell r="G2339">
            <v>133793</v>
          </cell>
          <cell r="H2339">
            <v>49268</v>
          </cell>
        </row>
        <row r="2340">
          <cell r="B2340" t="str">
            <v>AE.24142</v>
          </cell>
          <cell r="C2340" t="str">
            <v>Xaây töôøng cong nghieâng vaën voû ñoã, chieàu daøy &lt;=33cm, chieàu cao &gt;50m VXM caùt mòn maùc 25- moâ ñun ñoä lôùn ML=1,5-2,0</v>
          </cell>
          <cell r="D2340" t="str">
            <v>m³</v>
          </cell>
          <cell r="F2340">
            <v>318996</v>
          </cell>
          <cell r="G2340">
            <v>140108</v>
          </cell>
          <cell r="H2340">
            <v>66391</v>
          </cell>
        </row>
        <row r="2341">
          <cell r="B2341" t="str">
            <v>AE.24143</v>
          </cell>
          <cell r="C2341" t="str">
            <v>Xaây töôøng cong nghieâng vaën voû ñoã, chieàu daøy &lt;=33cm, chieàu cao &gt;50m VXM caùt mòn maùc 50 - moâ ñun ñoä lôùn ML=1,5-2,0</v>
          </cell>
          <cell r="D2341" t="str">
            <v>m³</v>
          </cell>
          <cell r="F2341">
            <v>344246</v>
          </cell>
          <cell r="G2341">
            <v>140108</v>
          </cell>
          <cell r="H2341">
            <v>66391</v>
          </cell>
        </row>
        <row r="2342">
          <cell r="B2342" t="str">
            <v>AE.24144</v>
          </cell>
          <cell r="C2342" t="str">
            <v>Xaây töôøng cong nghieâng vaën voû ñoã, chieàu daøy &lt;=33cm, chieàu cao &gt;50m VXM caùt mòn maùc 75 - moâ ñun ñoä lôùn ML=1,5-2,0 maêng PC30.</v>
          </cell>
          <cell r="D2342" t="str">
            <v>m³</v>
          </cell>
          <cell r="F2342">
            <v>365773</v>
          </cell>
          <cell r="G2342">
            <v>140108</v>
          </cell>
          <cell r="H2342">
            <v>66391</v>
          </cell>
        </row>
        <row r="2343">
          <cell r="B2343" t="str">
            <v>AE.24145</v>
          </cell>
          <cell r="C2343" t="str">
            <v>Xaây töôøng cong nghieâng vaën voû ñoã, chieàu daøy &lt;=33cm, chieàu cao &gt;100m VXM maùc 100, moâ ñun ñoä lôùn ML=1,5-2,0</v>
          </cell>
          <cell r="D2343" t="str">
            <v>m³</v>
          </cell>
          <cell r="F2343">
            <v>387078</v>
          </cell>
          <cell r="G2343">
            <v>140108</v>
          </cell>
          <cell r="H2343">
            <v>66391</v>
          </cell>
        </row>
        <row r="2344">
          <cell r="B2344" t="str">
            <v>AE.24212</v>
          </cell>
          <cell r="C2344" t="str">
            <v>Xaây töôøng cong nghieâng vaën voû ñoã, chieàu daøy &gt;33cm, chieàu cao &lt;=4m VXM caùt mòn maùc 25- moâ ñun ñoä lôùn ML=1,5-2,0</v>
          </cell>
          <cell r="D2344" t="str">
            <v>m³</v>
          </cell>
          <cell r="F2344">
            <v>311235</v>
          </cell>
          <cell r="G2344">
            <v>102614</v>
          </cell>
          <cell r="H2344">
            <v>2283</v>
          </cell>
        </row>
        <row r="2345">
          <cell r="B2345" t="str">
            <v>AE.24213</v>
          </cell>
          <cell r="C2345" t="str">
            <v>Xaây töôøng cong nghieâng vaën voû ñoã, chieàu daøy &gt;33cm, chieàu cao &lt;=4m VXM caùt mòn maùc 50 - moâ ñun ñoä lôùn ML=1,5-2,0</v>
          </cell>
          <cell r="D2345" t="str">
            <v>m³</v>
          </cell>
          <cell r="F2345">
            <v>336986</v>
          </cell>
          <cell r="G2345">
            <v>102614</v>
          </cell>
          <cell r="H2345">
            <v>2283</v>
          </cell>
        </row>
        <row r="2346">
          <cell r="B2346" t="str">
            <v>AE.24214</v>
          </cell>
          <cell r="C2346" t="str">
            <v>Xaây töôøng cong nghieâng vaën voû ñoã, chieàu daøy &gt;33cm, chieàu cao &lt;=4m VXM caùt mòn maùc 75 - moâ ñun ñoä lôùn ML=1,5-2,0 maêng PC30.</v>
          </cell>
          <cell r="D2346" t="str">
            <v>m³</v>
          </cell>
          <cell r="F2346">
            <v>358940</v>
          </cell>
          <cell r="G2346">
            <v>102614</v>
          </cell>
          <cell r="H2346">
            <v>2283</v>
          </cell>
        </row>
        <row r="2347">
          <cell r="B2347" t="str">
            <v>AE.24215</v>
          </cell>
          <cell r="C2347" t="str">
            <v>Xaây töôøng cong nghieâng vaën voû ñoã, chieàu daøy &gt;33cm, chieàu cao &lt;=4m VXM maùc 100, moâ ñun ñoä lôùn ML=1,5-2,0</v>
          </cell>
          <cell r="D2347" t="str">
            <v>m³</v>
          </cell>
          <cell r="F2347">
            <v>380668</v>
          </cell>
          <cell r="G2347">
            <v>102614</v>
          </cell>
          <cell r="H2347">
            <v>2283</v>
          </cell>
        </row>
        <row r="2348">
          <cell r="B2348" t="str">
            <v>AE.24222</v>
          </cell>
          <cell r="C2348" t="str">
            <v>Xaây töôøng cong nghieâng vaën voû ñoã, chieàu daøy &gt;33cm, chieàu cao &gt;4 ñeán &lt;=16m VXM caùt mòn maùc 25- moâ ñun ñoä lôùn ML=1,5-2,0</v>
          </cell>
          <cell r="D2348" t="str">
            <v>m³</v>
          </cell>
          <cell r="F2348">
            <v>314214</v>
          </cell>
          <cell r="G2348">
            <v>114060</v>
          </cell>
          <cell r="H2348">
            <v>6349</v>
          </cell>
        </row>
        <row r="2349">
          <cell r="B2349" t="str">
            <v>AE.24223</v>
          </cell>
          <cell r="C2349" t="str">
            <v>Xaây töôøng cong nghieâng vaën voû ñoã, chieàu daøy &gt;33cm, chieàu cao &gt;4 ñeán &lt;=16m VXM caùt mòn maùc 50 - moâ ñun ñoä lôùn ML=1,5-2,0</v>
          </cell>
          <cell r="D2349" t="str">
            <v>m³</v>
          </cell>
          <cell r="F2349">
            <v>340211</v>
          </cell>
          <cell r="G2349">
            <v>114060</v>
          </cell>
          <cell r="H2349">
            <v>6349</v>
          </cell>
        </row>
        <row r="2350">
          <cell r="B2350" t="str">
            <v>AE.24224</v>
          </cell>
          <cell r="C2350" t="str">
            <v>Xaây töôøng cong nghieâng vaën voû ñoã, chieàu daøy &gt;33cm, chieàu cao &gt;4 ñeán &lt;=16m VXM caùt mòn maùc 75 - moâ ñun ñoä lôùn ML=1,5-2,0 maêng PC30.</v>
          </cell>
          <cell r="D2350" t="str">
            <v>m³</v>
          </cell>
          <cell r="F2350">
            <v>362375</v>
          </cell>
          <cell r="G2350">
            <v>114060</v>
          </cell>
          <cell r="H2350">
            <v>6349</v>
          </cell>
        </row>
        <row r="2351">
          <cell r="B2351" t="str">
            <v>AE.24225</v>
          </cell>
          <cell r="C2351" t="str">
            <v>Xaây töôøng cong nghieâng vaën voû ñoã, chieàu daøy &gt;33cm, chieàu cao &gt;4 ñeán &lt;=16m VXM maùc 100, moâ ñun ñoä lôùn ML=1,5-2,0</v>
          </cell>
          <cell r="D2351" t="str">
            <v>m³</v>
          </cell>
          <cell r="F2351">
            <v>384311</v>
          </cell>
          <cell r="G2351">
            <v>114060</v>
          </cell>
          <cell r="H2351">
            <v>6349</v>
          </cell>
        </row>
        <row r="2352">
          <cell r="B2352" t="str">
            <v>AE.24232</v>
          </cell>
          <cell r="C2352" t="str">
            <v>Xaây töôøng cong nghieâng vaën voû ñoã, chieàu daøy &gt;33cm, chieàu cao &gt;16 ñeán &lt;=50m VXM caùt mòn maùc 25- moâ ñun ñoä lôùn ML=1,5-2,0</v>
          </cell>
          <cell r="D2352" t="str">
            <v>m³</v>
          </cell>
          <cell r="F2352">
            <v>314214</v>
          </cell>
          <cell r="G2352">
            <v>125110</v>
          </cell>
          <cell r="H2352">
            <v>49268</v>
          </cell>
        </row>
        <row r="2353">
          <cell r="B2353" t="str">
            <v>AE.24233</v>
          </cell>
          <cell r="C2353" t="str">
            <v>Xaây töôøng cong nghieâng vaën voû ñoã, chieàu daøy &gt;33cm, chieàu cao &gt;16 ñeán &lt;=50m VXM caùt mòn maùc 50 - moâ ñun ñoä lôùn ML=1,5-2,0</v>
          </cell>
          <cell r="D2353" t="str">
            <v>m³</v>
          </cell>
          <cell r="F2353">
            <v>340211</v>
          </cell>
          <cell r="G2353">
            <v>125110</v>
          </cell>
          <cell r="H2353">
            <v>49268</v>
          </cell>
        </row>
        <row r="2354">
          <cell r="B2354" t="str">
            <v>AE.24234</v>
          </cell>
          <cell r="C2354" t="str">
            <v>Xaây töôøng cong nghieâng vaën voû ñoã, chieàu daøy &gt;33cm, chieàu cao &gt;16 ñeán &lt;=50m VXM caùt mòn maùc 75 - moâ ñun ñoä lôùn ML=1,5-2,0 maêng PC30.</v>
          </cell>
          <cell r="D2354" t="str">
            <v>m³</v>
          </cell>
          <cell r="F2354">
            <v>362375</v>
          </cell>
          <cell r="G2354">
            <v>125110</v>
          </cell>
          <cell r="H2354">
            <v>49268</v>
          </cell>
        </row>
        <row r="2355">
          <cell r="B2355" t="str">
            <v>AE.24235</v>
          </cell>
          <cell r="C2355" t="str">
            <v>Xaây töôøng cong nghieâng vaën voû ñoã, chieàu daøy &gt;33cm, chieàu cao &gt;16 ñeán &lt;=50m VXM maùc 100, moâ ñun ñoä lôùn ML=1,5-2,0</v>
          </cell>
          <cell r="D2355" t="str">
            <v>m³</v>
          </cell>
          <cell r="F2355">
            <v>384311</v>
          </cell>
          <cell r="G2355">
            <v>125110</v>
          </cell>
          <cell r="H2355">
            <v>49268</v>
          </cell>
        </row>
        <row r="2356">
          <cell r="B2356" t="str">
            <v>AE.24242</v>
          </cell>
          <cell r="C2356" t="str">
            <v>Xaây töôøng cong nghieâng vaën voû ñoã, chieàu daøy &gt;33cm, chieàu cao &gt;50m VXM caùt mòn maùc 25- moâ ñun ñoä lôùn ML=1,5-2,0</v>
          </cell>
          <cell r="D2356" t="str">
            <v>m³</v>
          </cell>
          <cell r="F2356">
            <v>314214</v>
          </cell>
          <cell r="G2356">
            <v>131030</v>
          </cell>
          <cell r="H2356">
            <v>66391</v>
          </cell>
        </row>
        <row r="2357">
          <cell r="B2357" t="str">
            <v>AE.24243</v>
          </cell>
          <cell r="C2357" t="str">
            <v>Xaây töôøng cong nghieâng vaën voû ñoã, chieàu daøy &gt;33cm, chieàu cao &gt;50m VXM caùt mòn maùc 50 - moâ ñun ñoä lôùn ML=1,5-2,0</v>
          </cell>
          <cell r="D2357" t="str">
            <v>m³</v>
          </cell>
          <cell r="F2357">
            <v>340211</v>
          </cell>
          <cell r="G2357">
            <v>131030</v>
          </cell>
          <cell r="H2357">
            <v>66391</v>
          </cell>
        </row>
        <row r="2358">
          <cell r="B2358" t="str">
            <v>AE.24244</v>
          </cell>
          <cell r="C2358" t="str">
            <v>Xaây töôøng cong nghieâng vaën voû ñoã, chieàu daøy &gt;33cm, chieàu cao &gt;50m VXM caùt mòn maùc 75 - moâ ñun ñoä lôùn ML=1,5-2,0 maêng PC30.</v>
          </cell>
          <cell r="D2358" t="str">
            <v>m³</v>
          </cell>
          <cell r="F2358">
            <v>362375</v>
          </cell>
          <cell r="G2358">
            <v>131030</v>
          </cell>
          <cell r="H2358">
            <v>66391</v>
          </cell>
        </row>
        <row r="2359">
          <cell r="B2359" t="str">
            <v>AE.24245</v>
          </cell>
          <cell r="C2359" t="str">
            <v>Xaây töôøng cong nghieâng vaën voû ñoã, chieàu daøy &gt;33cm, chieàu cao &gt;50m VXM maùc 100, moâ ñun ñoä lôùn ML=1,5-2,0</v>
          </cell>
          <cell r="D2359" t="str">
            <v>m³</v>
          </cell>
          <cell r="F2359">
            <v>384311</v>
          </cell>
          <cell r="G2359">
            <v>131030</v>
          </cell>
          <cell r="H2359">
            <v>66391</v>
          </cell>
        </row>
        <row r="2360">
          <cell r="B2360" t="str">
            <v>AE.25112</v>
          </cell>
          <cell r="C2360" t="str">
            <v>Xaây coáng cuoán cong VXM caùt mòn maùc 50 - moâ ñun ñoä lôùn ML=1,5-2,0</v>
          </cell>
          <cell r="D2360" t="str">
            <v>m³</v>
          </cell>
          <cell r="F2360">
            <v>334980</v>
          </cell>
          <cell r="G2360">
            <v>183916</v>
          </cell>
          <cell r="H2360">
            <v>2283</v>
          </cell>
        </row>
        <row r="2361">
          <cell r="B2361" t="str">
            <v>AE.25113</v>
          </cell>
          <cell r="C2361" t="str">
            <v>Xaây coáng cuoán cong VXM caùt mòn maùc 50 - moâ ñun ñoä lôùn ML=1,5-2,0</v>
          </cell>
          <cell r="D2361" t="str">
            <v>m³</v>
          </cell>
          <cell r="F2361">
            <v>334980</v>
          </cell>
          <cell r="G2361">
            <v>183916</v>
          </cell>
          <cell r="H2361">
            <v>2283</v>
          </cell>
        </row>
        <row r="2362">
          <cell r="B2362" t="str">
            <v>AE.25114</v>
          </cell>
          <cell r="C2362" t="str">
            <v>Xaây coáng cuoán cong VXM caùt mòn maùc 75 - moâ ñun ñoä lôùn ML=1,5-2,0 maêng PC30.</v>
          </cell>
          <cell r="D2362" t="str">
            <v>m³</v>
          </cell>
          <cell r="F2362">
            <v>355373</v>
          </cell>
          <cell r="G2362">
            <v>183916</v>
          </cell>
          <cell r="H2362">
            <v>2283</v>
          </cell>
        </row>
        <row r="2363">
          <cell r="B2363" t="str">
            <v>AE.25115</v>
          </cell>
          <cell r="C2363" t="str">
            <v>Xaây coáng cuoán cong VXM caùt mòn maùc 75 - moâ ñun ñoä lôùn ML=1,5-2,0 maêng PC30.</v>
          </cell>
          <cell r="D2363" t="str">
            <v>m³</v>
          </cell>
          <cell r="F2363">
            <v>355373</v>
          </cell>
          <cell r="G2363">
            <v>183916</v>
          </cell>
          <cell r="H2363">
            <v>2283</v>
          </cell>
        </row>
        <row r="2364">
          <cell r="B2364" t="str">
            <v>AE.25213</v>
          </cell>
          <cell r="C2364" t="str">
            <v>Xaây coáng thaønh voøm cong VXM caùt mòn maùc 50 - moâ ñun ñoä lôùn ML=1,5-2,0</v>
          </cell>
          <cell r="D2364" t="str">
            <v>m³</v>
          </cell>
          <cell r="F2364">
            <v>342431</v>
          </cell>
          <cell r="G2364">
            <v>168919</v>
          </cell>
          <cell r="H2364">
            <v>2283</v>
          </cell>
        </row>
        <row r="2365">
          <cell r="B2365" t="str">
            <v>AE.25214</v>
          </cell>
          <cell r="C2365" t="str">
            <v>Xaây coáng thaønh voøm cong VXM caùt mòn maùc 75 - moâ ñun ñoä lôùn ML=1,5-2,0 maêng PC30.</v>
          </cell>
          <cell r="D2365" t="str">
            <v>m³</v>
          </cell>
          <cell r="F2365">
            <v>363552</v>
          </cell>
          <cell r="G2365">
            <v>168919</v>
          </cell>
          <cell r="H2365">
            <v>2283</v>
          </cell>
        </row>
        <row r="2366">
          <cell r="B2366" t="str">
            <v>AE.25215</v>
          </cell>
          <cell r="C2366" t="str">
            <v>Xaây coáng thaønh voøm cong VXM caùt mòn maùc 75 - moâ ñun ñoä lôùn ML=1,5-2,0 maêng PC30.</v>
          </cell>
          <cell r="D2366" t="str">
            <v>m³</v>
          </cell>
          <cell r="F2366">
            <v>363552</v>
          </cell>
          <cell r="G2366">
            <v>168919</v>
          </cell>
          <cell r="H2366">
            <v>2283</v>
          </cell>
        </row>
        <row r="2367">
          <cell r="B2367" t="str">
            <v>AE.26112</v>
          </cell>
          <cell r="C2367" t="str">
            <v>Xaây beå chöùa VXM caùt mòn maùc 50 - moâ ñun ñoä lôùn ML=1,5-2,0</v>
          </cell>
          <cell r="D2367" t="str">
            <v>m³</v>
          </cell>
          <cell r="F2367">
            <v>348244</v>
          </cell>
          <cell r="G2367">
            <v>142081</v>
          </cell>
          <cell r="H2367">
            <v>2283</v>
          </cell>
        </row>
        <row r="2368">
          <cell r="B2368" t="str">
            <v>AE.26113</v>
          </cell>
          <cell r="C2368" t="str">
            <v>Xaây beå chöùa VXM caùt vaøng maùc 50, moâ ñun ñoä lôùn cuûa caùt  ML&gt;2 maêng PC30.</v>
          </cell>
          <cell r="D2368" t="str">
            <v>m³</v>
          </cell>
          <cell r="F2368">
            <v>348244</v>
          </cell>
          <cell r="G2368">
            <v>142081</v>
          </cell>
          <cell r="H2368">
            <v>2283</v>
          </cell>
        </row>
        <row r="2369">
          <cell r="B2369" t="str">
            <v>AE.26114</v>
          </cell>
          <cell r="C2369" t="str">
            <v>Xaây beå chöùa VXM caùt mòn maùc 75 - moâ ñun ñoä lôùn ML=1,5-2,0 maêng PC30.</v>
          </cell>
          <cell r="D2369" t="str">
            <v>m³</v>
          </cell>
          <cell r="F2369">
            <v>371147</v>
          </cell>
          <cell r="G2369">
            <v>142081</v>
          </cell>
          <cell r="H2369">
            <v>2283</v>
          </cell>
        </row>
        <row r="2370">
          <cell r="B2370" t="str">
            <v>AE.26115</v>
          </cell>
          <cell r="C2370" t="str">
            <v>Xaây beå chöùa VXM maùc 100, moâ ñun ñoä lôùn ML=1,5-2,0</v>
          </cell>
          <cell r="D2370" t="str">
            <v>m³</v>
          </cell>
          <cell r="F2370">
            <v>393814</v>
          </cell>
          <cell r="G2370">
            <v>142081</v>
          </cell>
          <cell r="H2370">
            <v>2283</v>
          </cell>
        </row>
        <row r="2371">
          <cell r="B2371" t="str">
            <v>AE.26212</v>
          </cell>
          <cell r="C2371" t="str">
            <v>Xaây hoá van, hoá ga VXM caùt mòn maùc 50 - moâ ñun ñoä lôùn ML=1,5-2,0</v>
          </cell>
          <cell r="D2371" t="str">
            <v>m³</v>
          </cell>
          <cell r="F2371">
            <v>353865</v>
          </cell>
          <cell r="G2371">
            <v>126294</v>
          </cell>
          <cell r="H2371">
            <v>2283</v>
          </cell>
        </row>
        <row r="2372">
          <cell r="B2372" t="str">
            <v>AE.26213</v>
          </cell>
          <cell r="C2372" t="str">
            <v>Xaây hoá van, hoá ga VXM caùt mòn maùc 50 - moâ ñun ñoä lôùn ML=1,5-2,0 maêng PC30.</v>
          </cell>
          <cell r="D2372" t="str">
            <v>m³</v>
          </cell>
          <cell r="F2372">
            <v>353865</v>
          </cell>
          <cell r="G2372">
            <v>126294</v>
          </cell>
          <cell r="H2372">
            <v>2283</v>
          </cell>
        </row>
        <row r="2373">
          <cell r="B2373" t="str">
            <v>AE.26214</v>
          </cell>
          <cell r="C2373" t="str">
            <v>Xaây hoá van, hoá ga VXM caùt mòn maùc 75 - moâ ñun ñoä lôùn ML=1,5-2,0 maêng PC30.</v>
          </cell>
          <cell r="D2373" t="str">
            <v>m³</v>
          </cell>
          <cell r="F2373">
            <v>378245</v>
          </cell>
          <cell r="G2373">
            <v>126294</v>
          </cell>
          <cell r="H2373">
            <v>2283</v>
          </cell>
        </row>
        <row r="2374">
          <cell r="B2374" t="str">
            <v>AE.26215</v>
          </cell>
          <cell r="C2374" t="str">
            <v>Xaây hoá van, hoá ga VXM maùc 100, moâ ñun ñoä lôùn ML=1,5-2,0</v>
          </cell>
          <cell r="D2374" t="str">
            <v>m³</v>
          </cell>
          <cell r="F2374">
            <v>402375</v>
          </cell>
          <cell r="G2374">
            <v>126294</v>
          </cell>
          <cell r="H2374">
            <v>2283</v>
          </cell>
        </row>
        <row r="2375">
          <cell r="B2375" t="str">
            <v>AE.26312</v>
          </cell>
          <cell r="C2375" t="str">
            <v>Xaây goái ñôõ oáng, raõnh thoaùt nöôùc VXM caùt mòn maùc 50 - moâ ñun ñoä lôùn ML=1,5-2,0</v>
          </cell>
          <cell r="D2375" t="str">
            <v>m³</v>
          </cell>
          <cell r="F2375">
            <v>354708</v>
          </cell>
          <cell r="G2375">
            <v>177602</v>
          </cell>
          <cell r="H2375">
            <v>2283</v>
          </cell>
        </row>
        <row r="2376">
          <cell r="B2376" t="str">
            <v>AE.26313</v>
          </cell>
          <cell r="C2376" t="str">
            <v>Xaây goái ñôõ oáng, raõnh thoaùt nöôùc VXM caùt mòn maùc 50 - moâ ñun ñoä lôùn ML=1,5-2,0 maêng PC30.</v>
          </cell>
          <cell r="D2376" t="str">
            <v>m³</v>
          </cell>
          <cell r="F2376">
            <v>354712</v>
          </cell>
          <cell r="G2376">
            <v>177602</v>
          </cell>
          <cell r="H2376">
            <v>2283</v>
          </cell>
        </row>
        <row r="2377">
          <cell r="B2377" t="str">
            <v>AE.26314</v>
          </cell>
          <cell r="C2377" t="str">
            <v>Xaây goái ñôõ oáng, raõnh thoaùt nöôùc VXM caùt mòn maùc 75 - moâ ñun ñoä lôùn ML=1,5-2,0 maêng PC30.</v>
          </cell>
          <cell r="D2377" t="str">
            <v>m³</v>
          </cell>
          <cell r="F2377">
            <v>379313</v>
          </cell>
          <cell r="G2377">
            <v>177602</v>
          </cell>
          <cell r="H2377">
            <v>2283</v>
          </cell>
        </row>
        <row r="2378">
          <cell r="B2378" t="str">
            <v>AE.26315</v>
          </cell>
          <cell r="C2378" t="str">
            <v>Xaây goái ñôõ oáng, raõnh thoaùt nöôùc VXM maùc 100, moâ ñun ñoä lôùn ML=1,5-2,0</v>
          </cell>
          <cell r="D2378" t="str">
            <v>m³</v>
          </cell>
          <cell r="F2378">
            <v>403659</v>
          </cell>
          <cell r="G2378">
            <v>177602</v>
          </cell>
          <cell r="H2378">
            <v>2283</v>
          </cell>
        </row>
        <row r="2379">
          <cell r="B2379" t="str">
            <v>AE.27110</v>
          </cell>
          <cell r="C2379" t="str">
            <v>Xaây beå choáng hoaù chaát,beå chöùa aên moøn baèng gaïch chæ 6,5x10,5x22</v>
          </cell>
          <cell r="D2379" t="str">
            <v>m³</v>
          </cell>
          <cell r="F2379">
            <v>1295050</v>
          </cell>
          <cell r="G2379">
            <v>175191</v>
          </cell>
          <cell r="H2379">
            <v>2283</v>
          </cell>
        </row>
        <row r="2380">
          <cell r="B2380" t="str">
            <v>AE.27113</v>
          </cell>
          <cell r="C2380" t="str">
            <v>Xaây beå choáng hoaù chaát,beå chöùa aên moøn</v>
          </cell>
          <cell r="D2380" t="str">
            <v>m³</v>
          </cell>
          <cell r="F2380">
            <v>1330928</v>
          </cell>
          <cell r="G2380">
            <v>149975</v>
          </cell>
          <cell r="H2380">
            <v>2283</v>
          </cell>
        </row>
        <row r="2381">
          <cell r="B2381" t="str">
            <v>AE.28112</v>
          </cell>
          <cell r="C2381" t="str">
            <v>Xaây caùc boä phaän keát caáu phöùc taïp coù chieàu cao &lt;=4m VXM caùt mòn maùc 50 - moâ ñun ñoä lôùn ML=1,5-2,0</v>
          </cell>
          <cell r="D2381" t="str">
            <v>m³</v>
          </cell>
          <cell r="F2381">
            <v>349069</v>
          </cell>
          <cell r="G2381">
            <v>142081</v>
          </cell>
          <cell r="H2381">
            <v>2283</v>
          </cell>
        </row>
        <row r="2382">
          <cell r="B2382" t="str">
            <v>AE.28113</v>
          </cell>
          <cell r="C2382" t="str">
            <v>Xaây caùc boä phaän keát caáu phöùc taïp coù chieàu cao &lt;=4m VXM caùt mòn maùc 50 - moâ ñun ñoä lôùn ML=1,5-2,0 xi maêng PC30.</v>
          </cell>
          <cell r="D2382" t="str">
            <v>m³</v>
          </cell>
          <cell r="F2382">
            <v>349069</v>
          </cell>
          <cell r="G2382">
            <v>142081</v>
          </cell>
          <cell r="H2382">
            <v>2283</v>
          </cell>
        </row>
        <row r="2383">
          <cell r="B2383" t="str">
            <v>AE.28114</v>
          </cell>
          <cell r="C2383" t="str">
            <v>Xaây caùc boä phaän keát caáu phöùc taïp coù chieàu cao &lt;=4m VXM caùt mòn maùc 75 - moâ ñun ñoä lôùn ML=1,5-2,0 maêng PC30.</v>
          </cell>
          <cell r="D2383" t="str">
            <v>m³</v>
          </cell>
          <cell r="F2383">
            <v>369657</v>
          </cell>
          <cell r="G2383">
            <v>142081</v>
          </cell>
          <cell r="H2383">
            <v>2283</v>
          </cell>
        </row>
        <row r="2384">
          <cell r="B2384" t="str">
            <v>AE.28115</v>
          </cell>
          <cell r="C2384" t="str">
            <v>Xaây caùc boä phaän keát caáu phöùc taïp coù chieàu cao &lt;=4m VXM maùc 100, moâ ñun ñoä lôùn ML=1,5-2,0</v>
          </cell>
          <cell r="D2384" t="str">
            <v>m³</v>
          </cell>
          <cell r="F2384">
            <v>390034</v>
          </cell>
          <cell r="G2384">
            <v>142081</v>
          </cell>
          <cell r="H2384">
            <v>2283</v>
          </cell>
        </row>
        <row r="2385">
          <cell r="B2385" t="str">
            <v>AE.28122</v>
          </cell>
          <cell r="C2385" t="str">
            <v>Xaây caùc boä phaän keát caáu phöùc taïp coù chieàu cao &gt;4 ñeán &lt;=16m VXM caùt mòn maùc 50 - moâ ñun ñoä lôùn ML=1,5-2,0</v>
          </cell>
          <cell r="D2385" t="str">
            <v>m³</v>
          </cell>
          <cell r="F2385">
            <v>350731</v>
          </cell>
          <cell r="G2385">
            <v>157868</v>
          </cell>
          <cell r="H2385">
            <v>10404</v>
          </cell>
        </row>
        <row r="2386">
          <cell r="B2386" t="str">
            <v>AE.28123</v>
          </cell>
          <cell r="C2386" t="str">
            <v>Xaây caùc boä phaän keát caáu phöùc taïp coù chieàu cao &gt;4 ñeán &lt;=16m VXM caùt mòn maùc 50 - moâ ñun ñoä lôùn ML=1,5-2,0 xi maêng PC30.</v>
          </cell>
          <cell r="D2386" t="str">
            <v>m³</v>
          </cell>
          <cell r="F2386">
            <v>350731</v>
          </cell>
          <cell r="G2386">
            <v>157868</v>
          </cell>
          <cell r="H2386">
            <v>10404</v>
          </cell>
        </row>
        <row r="2387">
          <cell r="B2387" t="str">
            <v>AE.28124</v>
          </cell>
          <cell r="C2387" t="str">
            <v>Xaây caùc boä phaän keát caáu phöùc taïp coù chieàu cao &gt;4 ñeán &lt;=16m VXM caùt mòn maùc 75 - moâ ñun ñoä lôùn ML=1,5-2,0 maêng PC30.</v>
          </cell>
          <cell r="D2387" t="str">
            <v>m³</v>
          </cell>
          <cell r="F2387">
            <v>371417</v>
          </cell>
          <cell r="G2387">
            <v>157868</v>
          </cell>
          <cell r="H2387">
            <v>10404</v>
          </cell>
        </row>
        <row r="2388">
          <cell r="B2388" t="str">
            <v>AE.28125</v>
          </cell>
          <cell r="C2388" t="str">
            <v>Xaây caùc boä phaän keát caáu phöùc taïp coù chieàu cao &gt;4 ñeán &lt;=16m VXM maùc 100, moâ ñun ñoä lôùn ML=1,5-2,0</v>
          </cell>
          <cell r="D2388" t="str">
            <v>m³</v>
          </cell>
          <cell r="F2388">
            <v>391891</v>
          </cell>
          <cell r="G2388">
            <v>157868</v>
          </cell>
          <cell r="H2388">
            <v>10404</v>
          </cell>
        </row>
        <row r="2389">
          <cell r="B2389" t="str">
            <v>AE.28132</v>
          </cell>
          <cell r="C2389" t="str">
            <v>Xaây caùc boä phaän coù keát caáu phöùc taïp chieàu cao &gt;16 ñeán &lt;=50m VXM caùt mòn maùc 50 - moâ ñun ñoä lôùn ML=1,5-2,0</v>
          </cell>
          <cell r="D2389" t="str">
            <v>m³</v>
          </cell>
          <cell r="F2389">
            <v>350731</v>
          </cell>
          <cell r="G2389">
            <v>173655</v>
          </cell>
          <cell r="H2389">
            <v>49268</v>
          </cell>
        </row>
        <row r="2390">
          <cell r="B2390" t="str">
            <v>AE.28133</v>
          </cell>
          <cell r="C2390" t="str">
            <v>Xaây caùc boä phaän coù keát caáu phöùc taïp chieàu cao &gt;16 ñeán &lt;=50m VXM caùt vaøng maùc 50, moâ ñun ñoä lôùn cuûa caùt  ML&gt;2 maêng PC30.</v>
          </cell>
          <cell r="D2390" t="str">
            <v>m³</v>
          </cell>
          <cell r="F2390">
            <v>350731</v>
          </cell>
          <cell r="G2390">
            <v>173655</v>
          </cell>
          <cell r="H2390">
            <v>49268</v>
          </cell>
        </row>
        <row r="2391">
          <cell r="B2391" t="str">
            <v>AE.28134</v>
          </cell>
          <cell r="C2391" t="str">
            <v>Xaây caùc boä phaän coù keát caáu phöùc taïp chieàu cao &gt;16 ñeán &lt;=50m VXM caùt mòn maùc 75 - moâ ñun ñoä lôùn ML=1,5-2,0 maêng PC30.</v>
          </cell>
          <cell r="D2391" t="str">
            <v>m³</v>
          </cell>
          <cell r="F2391">
            <v>371417</v>
          </cell>
          <cell r="G2391">
            <v>173655</v>
          </cell>
          <cell r="H2391">
            <v>49268</v>
          </cell>
        </row>
        <row r="2392">
          <cell r="B2392" t="str">
            <v>AE.28135</v>
          </cell>
          <cell r="C2392" t="str">
            <v>Xaây caùc boä phaän coù keát caáu phöùc taïp chieàu cao &gt;16 ñeán &lt;=50m VXM maùc 100, moâ ñun ñoä lôùn ML=1,5-2,0</v>
          </cell>
          <cell r="D2392" t="str">
            <v>m³</v>
          </cell>
          <cell r="F2392">
            <v>391891</v>
          </cell>
          <cell r="G2392">
            <v>173655</v>
          </cell>
          <cell r="H2392">
            <v>49268</v>
          </cell>
        </row>
        <row r="2393">
          <cell r="B2393" t="str">
            <v>AE.28142</v>
          </cell>
          <cell r="C2393" t="str">
            <v>Xaây caùc boä phaän coù keát caáu phöùc taïp coù  chieàu cao &gt;50m VXM caùt mòn maùc 50 - moâ ñun ñoä lôùn ML=1,5-2,0</v>
          </cell>
          <cell r="D2393" t="str">
            <v>m³</v>
          </cell>
          <cell r="F2393">
            <v>350731</v>
          </cell>
          <cell r="G2393">
            <v>181548</v>
          </cell>
          <cell r="H2393">
            <v>66391</v>
          </cell>
        </row>
        <row r="2394">
          <cell r="B2394" t="str">
            <v>AE.28143</v>
          </cell>
          <cell r="C2394" t="str">
            <v>Xaây caùc boä phaän coù keát caáu phöùc taïp coù  chieàu cao &gt;50m VXM caùt mòn maùc 50 - moâ ñun ñoä lôùn ML=1,5-2,0 xi maêng PC30.</v>
          </cell>
          <cell r="D2394" t="str">
            <v>m³</v>
          </cell>
          <cell r="F2394">
            <v>350731</v>
          </cell>
          <cell r="G2394">
            <v>181548</v>
          </cell>
          <cell r="H2394">
            <v>66391</v>
          </cell>
        </row>
        <row r="2395">
          <cell r="B2395" t="str">
            <v>AE.28144</v>
          </cell>
          <cell r="C2395" t="str">
            <v>Xaây caùc boä phaän coù keát caáu phöùc taïp coù  chieàu cao &gt;50m VXM caùt mòn maùc 75 - moâ ñun ñoä lôùn ML=1,5-2,0 maêng PC30.</v>
          </cell>
          <cell r="D2395" t="str">
            <v>m³</v>
          </cell>
          <cell r="F2395">
            <v>371417</v>
          </cell>
          <cell r="G2395">
            <v>181548</v>
          </cell>
          <cell r="H2395">
            <v>66391</v>
          </cell>
        </row>
        <row r="2396">
          <cell r="B2396" t="str">
            <v>AE.28145</v>
          </cell>
          <cell r="C2396" t="str">
            <v>Xaây caùc boä phaän coù keát caáu phöùc taïp coù  chieàu cao &gt;50m VXM maùc 100, moâ ñun ñoä lôùn ML=1,5-2,0</v>
          </cell>
          <cell r="D2396" t="str">
            <v>m³</v>
          </cell>
          <cell r="F2396">
            <v>391891</v>
          </cell>
          <cell r="G2396">
            <v>181548</v>
          </cell>
          <cell r="H2396">
            <v>66391</v>
          </cell>
        </row>
        <row r="2397">
          <cell r="B2397" t="str">
            <v>AE.31112</v>
          </cell>
          <cell r="C2397" t="str">
            <v>Xaây moùng coù chieàu daày &lt;=30cm VXM caùt mòn maùc 25  - moâ ñun ñoä lôùn MI=1,5-2</v>
          </cell>
          <cell r="D2397" t="str">
            <v>m³</v>
          </cell>
          <cell r="F2397">
            <v>419783</v>
          </cell>
          <cell r="G2397">
            <v>65910</v>
          </cell>
        </row>
        <row r="2398">
          <cell r="B2398" t="str">
            <v>AE.31113</v>
          </cell>
          <cell r="C2398" t="str">
            <v>Xaây moùng coù chieàu daày &lt;=30cm VXM caùt mòn maùc 50  - moâ ñun ñoä lôùn MI=1,5-2</v>
          </cell>
          <cell r="D2398" t="str">
            <v>m³</v>
          </cell>
          <cell r="F2398">
            <v>444425</v>
          </cell>
          <cell r="G2398">
            <v>65910</v>
          </cell>
        </row>
        <row r="2399">
          <cell r="B2399" t="str">
            <v>AE.31114</v>
          </cell>
          <cell r="C2399" t="str">
            <v>Xaây moùng coù chieàu daày &lt;=30cm VXM caùt mòn maùc 75 - moâ ñun ñoä lôùn MI=1,5-2</v>
          </cell>
          <cell r="D2399" t="str">
            <v>m³</v>
          </cell>
          <cell r="F2399">
            <v>465433</v>
          </cell>
          <cell r="G2399">
            <v>65910</v>
          </cell>
        </row>
        <row r="2400">
          <cell r="B2400" t="str">
            <v>AE.31115</v>
          </cell>
          <cell r="C2400" t="str">
            <v>Xaây moùng coù chieàu daày &lt;=30cm VXM maùc 100, moâ ñun ñoä lôùn ML=1,5-2,0</v>
          </cell>
          <cell r="D2400" t="str">
            <v>m³</v>
          </cell>
          <cell r="F2400">
            <v>481075</v>
          </cell>
          <cell r="G2400">
            <v>65910</v>
          </cell>
        </row>
        <row r="2401">
          <cell r="B2401" t="str">
            <v>AE.31212</v>
          </cell>
          <cell r="C2401" t="str">
            <v>Xaây moùng coù chieàu daày &gt;30cm VXM caùt mòn maùc 25  - moâ ñun ñoä lôùn MI=1,5-2</v>
          </cell>
          <cell r="D2401" t="str">
            <v>m³</v>
          </cell>
          <cell r="F2401">
            <v>408126</v>
          </cell>
          <cell r="G2401">
            <v>58806</v>
          </cell>
        </row>
        <row r="2402">
          <cell r="B2402" t="str">
            <v>AE.31213</v>
          </cell>
          <cell r="C2402" t="str">
            <v>Xaây moùng coù chieàu daày &gt;30cm VXM caùt mòn maùc 50  - moâ ñun ñoä lôùn MI=1,5-2</v>
          </cell>
          <cell r="D2402" t="str">
            <v>m³</v>
          </cell>
          <cell r="F2402">
            <v>433589</v>
          </cell>
          <cell r="G2402">
            <v>58806</v>
          </cell>
        </row>
        <row r="2403">
          <cell r="B2403" t="str">
            <v>AE.31214</v>
          </cell>
          <cell r="C2403" t="str">
            <v>Xaây moùng coù chieàu daày &gt;30cm VXM caùt mòn maùc 75 - moâ ñun ñoä lôùn MI=1,5-2</v>
          </cell>
          <cell r="D2403" t="str">
            <v>m³</v>
          </cell>
          <cell r="F2403">
            <v>455298</v>
          </cell>
          <cell r="G2403">
            <v>58806</v>
          </cell>
        </row>
        <row r="2404">
          <cell r="B2404" t="str">
            <v>AE.31215</v>
          </cell>
          <cell r="C2404" t="str">
            <v>Xaây moùng coù chieàu daày &gt;30cm VXM maùc 100, moâ ñun ñoä lôùn ML=1,5-2,0</v>
          </cell>
          <cell r="D2404" t="str">
            <v>m³</v>
          </cell>
          <cell r="F2404">
            <v>471460</v>
          </cell>
          <cell r="G2404">
            <v>58806</v>
          </cell>
        </row>
        <row r="2405">
          <cell r="B2405" t="str">
            <v>AE.32112</v>
          </cell>
          <cell r="C2405" t="str">
            <v>Xaây töôøng coù chieàu daøy&lt;=10cm, chieàu cao &lt;=4m VXM caùt mòn maùc 25  - moâ ñun ñoä lôùn MI=1,5-2</v>
          </cell>
          <cell r="D2405" t="str">
            <v>m³</v>
          </cell>
          <cell r="F2405">
            <v>442645</v>
          </cell>
          <cell r="G2405">
            <v>88011</v>
          </cell>
          <cell r="H2405">
            <v>2283</v>
          </cell>
        </row>
        <row r="2406">
          <cell r="B2406" t="str">
            <v>AE.32113</v>
          </cell>
          <cell r="C2406" t="str">
            <v>Xaây töôøng coù chieàu daøy&lt;=10cm, chieàu cao &lt;=4m VXM caùt mòn maùc 50  - moâ ñun ñoä lôùn MI=1,5-2</v>
          </cell>
          <cell r="D2406" t="str">
            <v>m³</v>
          </cell>
          <cell r="F2406">
            <v>464310</v>
          </cell>
          <cell r="G2406">
            <v>88011</v>
          </cell>
          <cell r="H2406">
            <v>2283</v>
          </cell>
        </row>
        <row r="2407">
          <cell r="B2407" t="str">
            <v>AE.32114</v>
          </cell>
          <cell r="C2407" t="str">
            <v>Xaây töôøng coù chieàu daøy&lt;=10cm, chieàu cao &lt;=4m VXM caùt mòn maùc 75 - moâ ñun ñoä lôùn MI=1,5-2</v>
          </cell>
          <cell r="D2407" t="str">
            <v>m³</v>
          </cell>
          <cell r="F2407">
            <v>482780</v>
          </cell>
          <cell r="G2407">
            <v>88011</v>
          </cell>
          <cell r="H2407">
            <v>2283</v>
          </cell>
        </row>
        <row r="2408">
          <cell r="B2408" t="str">
            <v>AE.32115</v>
          </cell>
          <cell r="C2408" t="str">
            <v>Xaây töôøng coù chieàu daøy&lt;=10cm, chieàu cao &lt;=4m VXM maùc 100, moâ ñun ñoä lôùn ML=1,5-2,0</v>
          </cell>
          <cell r="D2408" t="str">
            <v>m³</v>
          </cell>
          <cell r="F2408">
            <v>496531</v>
          </cell>
          <cell r="G2408">
            <v>88011</v>
          </cell>
          <cell r="H2408">
            <v>2283</v>
          </cell>
        </row>
        <row r="2409">
          <cell r="B2409" t="str">
            <v>AE.32122</v>
          </cell>
          <cell r="C2409" t="str">
            <v>Xaây töôøng coù chieàu daøy &lt;=10cm, chieàu cao &gt;4 ñeán &lt;=16m VXM caùt mòn maùc 25  - moâ ñun ñoä lôùn MI=1,5-2</v>
          </cell>
          <cell r="D2409" t="str">
            <v>m³</v>
          </cell>
          <cell r="F2409">
            <v>446841</v>
          </cell>
          <cell r="G2409">
            <v>95905</v>
          </cell>
          <cell r="H2409">
            <v>10404</v>
          </cell>
        </row>
        <row r="2410">
          <cell r="B2410" t="str">
            <v>AE.32123</v>
          </cell>
          <cell r="C2410" t="str">
            <v>Xaây töôøng coù chieàu daøy &lt;=10cm, chieàu cao &gt;4 ñeán &lt;=16m VXM caùt mòn maùc 50  - moâ ñun ñoä lôùn MI=1,5-2</v>
          </cell>
          <cell r="D2410" t="str">
            <v>m³</v>
          </cell>
          <cell r="F2410">
            <v>468711</v>
          </cell>
          <cell r="G2410">
            <v>95905</v>
          </cell>
          <cell r="H2410">
            <v>10404</v>
          </cell>
        </row>
        <row r="2411">
          <cell r="B2411" t="str">
            <v>AE.32124</v>
          </cell>
          <cell r="C2411" t="str">
            <v>Xaây töôøng coù chieàu daøy &lt;=10cm, chieàu cao &gt;4 ñeán &lt;=16m VXM caùt mòn maùc 75 - moâ ñun ñoä lôùn MI=1,5-2</v>
          </cell>
          <cell r="D2411" t="str">
            <v>m³</v>
          </cell>
          <cell r="F2411">
            <v>487356</v>
          </cell>
          <cell r="G2411">
            <v>95905</v>
          </cell>
          <cell r="H2411">
            <v>10404</v>
          </cell>
        </row>
        <row r="2412">
          <cell r="B2412" t="str">
            <v>AE.32125</v>
          </cell>
          <cell r="C2412" t="str">
            <v>Xaây töôøng coù chieàu daøy &lt;=10cm, chieàu cao &gt;4 ñeán &lt;=16m VXM maùc 100, moâ ñun ñoä lôùn ML=1,5-2,0</v>
          </cell>
          <cell r="D2412" t="str">
            <v>m³</v>
          </cell>
          <cell r="F2412">
            <v>501237</v>
          </cell>
          <cell r="G2412">
            <v>95905</v>
          </cell>
          <cell r="H2412">
            <v>10404</v>
          </cell>
        </row>
        <row r="2413">
          <cell r="B2413" t="str">
            <v>AE.32132</v>
          </cell>
          <cell r="C2413" t="str">
            <v>Xaây töôøng coù chieàu daøy &lt;=10cm, chieàu cao &gt;16 ñeán &lt;=50m VXM caùt mòn maùc 25  - moâ ñun ñoä lôùn MI=1,5-2</v>
          </cell>
          <cell r="D2413" t="str">
            <v>m³</v>
          </cell>
          <cell r="F2413">
            <v>456654</v>
          </cell>
          <cell r="G2413">
            <v>105377</v>
          </cell>
          <cell r="H2413">
            <v>49268</v>
          </cell>
        </row>
        <row r="2414">
          <cell r="B2414" t="str">
            <v>AE.32133</v>
          </cell>
          <cell r="C2414" t="str">
            <v>Xaây töôøng coù chieàu daøy &lt;=10cm, chieàu cao &gt;16 ñeán &lt;=50m VXM caùt mòn maùc 50  - moâ ñun ñoä lôùn MI=1,5-2</v>
          </cell>
          <cell r="D2414" t="str">
            <v>m³</v>
          </cell>
          <cell r="F2414">
            <v>482897</v>
          </cell>
          <cell r="G2414">
            <v>105377</v>
          </cell>
          <cell r="H2414">
            <v>49268</v>
          </cell>
        </row>
        <row r="2415">
          <cell r="B2415" t="str">
            <v>AE.32134</v>
          </cell>
          <cell r="C2415" t="str">
            <v>Xaây töôøng coù chieàu daøy &lt;=10cm, chieàu cao &gt;16 ñeán &lt;=50m VXM caùt mòn maùc 75 - moâ ñun ñoä lôùn MI=1,5-2</v>
          </cell>
          <cell r="D2415" t="str">
            <v>m³</v>
          </cell>
          <cell r="F2415">
            <v>505271</v>
          </cell>
          <cell r="G2415">
            <v>105377</v>
          </cell>
          <cell r="H2415">
            <v>49268</v>
          </cell>
        </row>
        <row r="2416">
          <cell r="B2416" t="str">
            <v>AE.32135</v>
          </cell>
          <cell r="C2416" t="str">
            <v>Xaây töôøng coù chieàu daøy &lt;=10cm, chieàu cao &gt;16 ñeán &lt;=50m VXM maùc 100, moâ ñun ñoä lôùn ML=1,5-2,0</v>
          </cell>
          <cell r="D2416" t="str">
            <v>m³</v>
          </cell>
          <cell r="F2416">
            <v>521929</v>
          </cell>
          <cell r="G2416">
            <v>105377</v>
          </cell>
          <cell r="H2416">
            <v>49268</v>
          </cell>
        </row>
        <row r="2417">
          <cell r="B2417" t="str">
            <v>AE.32142</v>
          </cell>
          <cell r="C2417" t="str">
            <v>Xaây töôøng coù chieàu daøy &lt;=10cm, chieàu cao &gt;50m VXM caùt mòn maùc 25  - moâ ñun ñoä lôùn MI=1,5-2</v>
          </cell>
          <cell r="D2417" t="str">
            <v>m³</v>
          </cell>
          <cell r="F2417">
            <v>456654</v>
          </cell>
          <cell r="G2417">
            <v>110113</v>
          </cell>
          <cell r="H2417">
            <v>66391</v>
          </cell>
        </row>
        <row r="2418">
          <cell r="B2418" t="str">
            <v>AE.32143</v>
          </cell>
          <cell r="C2418" t="str">
            <v>Xaây töôøng coù chieàu daøy &lt;=10cm, chieàu cao &gt;50m VXM caùt mòn maùc 50  - moâ ñun ñoä lôùn MI=1,5-2</v>
          </cell>
          <cell r="D2418" t="str">
            <v>m³</v>
          </cell>
          <cell r="F2418">
            <v>482897</v>
          </cell>
          <cell r="G2418">
            <v>110113</v>
          </cell>
          <cell r="H2418">
            <v>66391</v>
          </cell>
        </row>
        <row r="2419">
          <cell r="B2419" t="str">
            <v>AE.32144</v>
          </cell>
          <cell r="C2419" t="str">
            <v>Xaây töôøng coù chieàu daøy &lt;=10cm, chieàu cao &gt;50m VXM caùt mòn maùc 75 - moâ ñun ñoä lôùn MI=1,5-2</v>
          </cell>
          <cell r="D2419" t="str">
            <v>m³</v>
          </cell>
          <cell r="F2419">
            <v>505271</v>
          </cell>
          <cell r="G2419">
            <v>110113</v>
          </cell>
          <cell r="H2419">
            <v>66391</v>
          </cell>
        </row>
        <row r="2420">
          <cell r="B2420" t="str">
            <v>AE.32145</v>
          </cell>
          <cell r="C2420" t="str">
            <v>Xaây töôøng coù chieàu daøy &lt;=10cm, chieàu cao &gt;50m VXM maùc 100, moâ ñun ñoä lôùn ML=1,5-2,0</v>
          </cell>
          <cell r="D2420" t="str">
            <v>m³</v>
          </cell>
          <cell r="F2420">
            <v>521929</v>
          </cell>
          <cell r="G2420">
            <v>110113</v>
          </cell>
          <cell r="H2420">
            <v>66391</v>
          </cell>
        </row>
        <row r="2421">
          <cell r="B2421" t="str">
            <v>AE.32212</v>
          </cell>
          <cell r="C2421" t="str">
            <v>Xaây töôøng coù chieàu daøy&gt;10 ñeán &lt;=30cm, chieàu cao &lt;=4m VXM caùt mòn maùc 25  - moâ ñun ñoä lôùn MI=1,5-2</v>
          </cell>
          <cell r="D2421" t="str">
            <v>m³</v>
          </cell>
          <cell r="F2421">
            <v>440772</v>
          </cell>
          <cell r="G2421">
            <v>72225</v>
          </cell>
          <cell r="H2421">
            <v>2283</v>
          </cell>
        </row>
        <row r="2422">
          <cell r="B2422" t="str">
            <v>AE.32213</v>
          </cell>
          <cell r="C2422" t="str">
            <v>Xaây töôøng coù chieàu daøy&gt;10 ñeán &lt;=30cm, chieàu cao &lt;=4m VXM caùt mòn maùc 50  - moâ ñun ñoä lôùn MI=1,5-2</v>
          </cell>
          <cell r="D2422" t="str">
            <v>m³</v>
          </cell>
          <cell r="F2422">
            <v>466646</v>
          </cell>
          <cell r="G2422">
            <v>72225</v>
          </cell>
          <cell r="H2422">
            <v>2283</v>
          </cell>
        </row>
        <row r="2423">
          <cell r="B2423" t="str">
            <v>AE.32214</v>
          </cell>
          <cell r="C2423" t="str">
            <v>Xaây töôøng coù chieàu daøy&gt;10 ñeán &lt;=30cm, chieàu cao &lt;=4m VXM caùt mòn maùc 75 - moâ ñun ñoä lôùn MI=1,5-2</v>
          </cell>
          <cell r="D2423" t="str">
            <v>m³</v>
          </cell>
          <cell r="F2423">
            <v>488705</v>
          </cell>
          <cell r="G2423">
            <v>72225</v>
          </cell>
          <cell r="H2423">
            <v>2283</v>
          </cell>
        </row>
        <row r="2424">
          <cell r="B2424" t="str">
            <v>AE.32215</v>
          </cell>
          <cell r="C2424" t="str">
            <v>Xaây töôøng coù chieàu daøy&gt;10 ñeán &lt;=30cm, chieàu cao &lt;=4m VXM maùc 100, moâ ñun ñoä lôùn ML=1,5-2,0</v>
          </cell>
          <cell r="D2424" t="str">
            <v>m³</v>
          </cell>
          <cell r="F2424">
            <v>505128</v>
          </cell>
          <cell r="G2424">
            <v>72225</v>
          </cell>
          <cell r="H2424">
            <v>2283</v>
          </cell>
        </row>
        <row r="2425">
          <cell r="B2425" t="str">
            <v>AE.32222</v>
          </cell>
          <cell r="C2425" t="str">
            <v>&gt;10 ñeán cm, chieàu cao &gt;4 ñeán &lt;=16m VXM caùt mòn maùc 25  - moâ ñun ñoä lôùn MI=1,5-2</v>
          </cell>
          <cell r="D2425" t="str">
            <v>m³</v>
          </cell>
          <cell r="F2425">
            <v>444970</v>
          </cell>
          <cell r="G2425">
            <v>77750</v>
          </cell>
          <cell r="H2425">
            <v>10404</v>
          </cell>
        </row>
        <row r="2426">
          <cell r="B2426" t="str">
            <v>AE.32223</v>
          </cell>
          <cell r="C2426" t="str">
            <v>&gt;10 ñeán cm, chieàu cao &gt;4 ñeán &lt;=16m VXM caùt mòn maùc 50  - moâ ñun ñoä lôùn MI=1,5-2</v>
          </cell>
          <cell r="D2426" t="str">
            <v>m³</v>
          </cell>
          <cell r="F2426">
            <v>471090</v>
          </cell>
          <cell r="G2426">
            <v>77750</v>
          </cell>
          <cell r="H2426">
            <v>10404</v>
          </cell>
        </row>
        <row r="2427">
          <cell r="B2427" t="str">
            <v>AE.32224</v>
          </cell>
          <cell r="C2427" t="str">
            <v>&gt;10 ñeán cm, chieàu cao &gt;4 ñeán &lt;=16m VXM caùt mòn maùc 75 - moâ ñun ñoä lôùn MI=1,5-2</v>
          </cell>
          <cell r="D2427" t="str">
            <v>m³</v>
          </cell>
          <cell r="F2427">
            <v>493359</v>
          </cell>
          <cell r="G2427">
            <v>77750</v>
          </cell>
          <cell r="H2427">
            <v>10404</v>
          </cell>
        </row>
        <row r="2428">
          <cell r="B2428" t="str">
            <v>AE.32225</v>
          </cell>
          <cell r="C2428" t="str">
            <v>&gt;10 ñeán cm, chieàu cao &gt;4 ñeán &lt;=16m VXM maùc 100, moâ ñun ñoä lôùn ML=1,5-2,0</v>
          </cell>
          <cell r="D2428" t="str">
            <v>m³</v>
          </cell>
          <cell r="F2428">
            <v>509939</v>
          </cell>
          <cell r="G2428">
            <v>77750</v>
          </cell>
          <cell r="H2428">
            <v>10404</v>
          </cell>
        </row>
        <row r="2429">
          <cell r="B2429" t="str">
            <v>AE.32232</v>
          </cell>
          <cell r="C2429" t="str">
            <v>Xaây töôøng coù chieàu daøy &gt;10 ñeán &lt;=30cm, chieàu cao &gt;16 ñeán &lt;=50m VXM caùt mòn maùc 25  - moâ ñun ñoä lôùn MI=1,5-2</v>
          </cell>
          <cell r="D2429" t="str">
            <v>m³</v>
          </cell>
          <cell r="F2429">
            <v>454510</v>
          </cell>
          <cell r="G2429">
            <v>85249</v>
          </cell>
          <cell r="H2429">
            <v>49268</v>
          </cell>
        </row>
        <row r="2430">
          <cell r="B2430" t="str">
            <v>AE.32233</v>
          </cell>
          <cell r="C2430" t="str">
            <v>Xaây töôøng coù chieàu daøy &gt;10 ñeán &lt;=30cm, chieàu cao &gt;16 ñeán &lt;=50m VXM caùt mòn maùc 50  - moâ ñun ñoä lôùn MI=1,5-2</v>
          </cell>
          <cell r="D2430" t="str">
            <v>m³</v>
          </cell>
          <cell r="F2430">
            <v>480630</v>
          </cell>
          <cell r="G2430">
            <v>85249</v>
          </cell>
          <cell r="H2430">
            <v>49268</v>
          </cell>
        </row>
        <row r="2431">
          <cell r="B2431" t="str">
            <v>AE.32234</v>
          </cell>
          <cell r="C2431" t="str">
            <v>Xaây töôøng coù chieàu daøy &gt;10 ñeán &lt;=30cm, chieàu cao &gt;16 ñeán &lt;=50m VXM caùt mòn maùc 75 - moâ ñun ñoä lôùn MI=1,5-2</v>
          </cell>
          <cell r="D2431" t="str">
            <v>m³</v>
          </cell>
          <cell r="F2431">
            <v>502899</v>
          </cell>
          <cell r="G2431">
            <v>85249</v>
          </cell>
          <cell r="H2431">
            <v>49268</v>
          </cell>
        </row>
        <row r="2432">
          <cell r="B2432" t="str">
            <v>AE.32235</v>
          </cell>
          <cell r="C2432" t="str">
            <v>Xaây töôøng coù chieàu daøy &gt;10 ñeán &lt;=30cm, chieàu cao &gt;16 ñeán &lt;=50m VXM maùc 100, moâ ñun ñoä lôùn ML=1,5-2,0</v>
          </cell>
          <cell r="D2432" t="str">
            <v>m³</v>
          </cell>
          <cell r="F2432">
            <v>509939</v>
          </cell>
          <cell r="G2432">
            <v>85249</v>
          </cell>
          <cell r="H2432">
            <v>49268</v>
          </cell>
        </row>
        <row r="2433">
          <cell r="B2433" t="str">
            <v>AE.32242</v>
          </cell>
          <cell r="C2433" t="str">
            <v>Xaây töôøng coù chieàu daøy &gt;=10 ñeán &lt;=30cm, chieàu cao &gt;50m VXM caùt mòn maùc 25  - moâ ñun ñoä lôùn MI=1,5-2</v>
          </cell>
          <cell r="D2433" t="str">
            <v>m³</v>
          </cell>
          <cell r="F2433">
            <v>454510</v>
          </cell>
          <cell r="G2433">
            <v>89195</v>
          </cell>
          <cell r="H2433">
            <v>66391</v>
          </cell>
        </row>
        <row r="2434">
          <cell r="B2434" t="str">
            <v>AE.32243</v>
          </cell>
          <cell r="C2434" t="str">
            <v>Xaây töôøng coù chieàu daøy &gt;=10 ñeán &lt;=30cm, chieàu cao &gt;50m VXM caùt mòn maùc 50  - moâ ñun ñoä lôùn MI=1,5-2</v>
          </cell>
          <cell r="D2434" t="str">
            <v>m³</v>
          </cell>
          <cell r="F2434">
            <v>480630</v>
          </cell>
          <cell r="G2434">
            <v>89195</v>
          </cell>
          <cell r="H2434">
            <v>66391</v>
          </cell>
        </row>
        <row r="2435">
          <cell r="B2435" t="str">
            <v>AE.32244</v>
          </cell>
          <cell r="C2435" t="str">
            <v>Xaây töôøng coù chieàu daøy &gt;=10 ñeán &lt;=30cm, chieàu cao &gt;50m VXM caùt mòn maùc 75 - moâ ñun ñoä lôùn MI=1,5-2</v>
          </cell>
          <cell r="D2435" t="str">
            <v>m³</v>
          </cell>
          <cell r="F2435">
            <v>502899</v>
          </cell>
          <cell r="G2435">
            <v>89195</v>
          </cell>
          <cell r="H2435">
            <v>66391</v>
          </cell>
        </row>
        <row r="2436">
          <cell r="B2436" t="str">
            <v>AE.32245</v>
          </cell>
          <cell r="C2436" t="str">
            <v>Xaây töôøng coù chieàu daøy &gt;=10 ñeán &lt;=30cm, chieàu cao &gt;50m VXM maùc 100, moâ ñun ñoä lôùn ML=1,5-2,0</v>
          </cell>
          <cell r="D2436" t="str">
            <v>m³</v>
          </cell>
          <cell r="F2436">
            <v>509939</v>
          </cell>
          <cell r="G2436">
            <v>89195</v>
          </cell>
          <cell r="H2436">
            <v>66391</v>
          </cell>
        </row>
        <row r="2437">
          <cell r="B2437" t="str">
            <v>AE.32312</v>
          </cell>
          <cell r="C2437" t="str">
            <v>Xaây töôøng coù chieàu daøy&gt;30cm, chieàu cao &lt;=4m VXM caùt mòn maùc 25  - moâ ñun ñoä lôùn MI=1,5-2</v>
          </cell>
          <cell r="D2437" t="str">
            <v>m³</v>
          </cell>
          <cell r="F2437">
            <v>427432</v>
          </cell>
          <cell r="G2437">
            <v>64726</v>
          </cell>
          <cell r="H2437">
            <v>2283</v>
          </cell>
        </row>
        <row r="2438">
          <cell r="B2438" t="str">
            <v>AE.32313</v>
          </cell>
          <cell r="C2438" t="str">
            <v>Xaây töôøng coù chieàu daøy&gt;30cm, chieàu cao &lt;=4m VXM caùt mòn maùc 50  - moâ ñun ñoä lôùn MI=1,5-2</v>
          </cell>
          <cell r="D2438" t="str">
            <v>m³</v>
          </cell>
          <cell r="F2438">
            <v>454041</v>
          </cell>
          <cell r="G2438">
            <v>64726</v>
          </cell>
          <cell r="H2438">
            <v>2283</v>
          </cell>
        </row>
        <row r="2439">
          <cell r="B2439" t="str">
            <v>AE.32314</v>
          </cell>
          <cell r="C2439" t="str">
            <v>Xaây töôøng coù chieàu daøy&gt;30cm, chieàu cao &lt;=4m VXM caùt mòn maùc 75 - moâ ñun ñoä lôùn MI=1,5-2</v>
          </cell>
          <cell r="D2439" t="str">
            <v>m³</v>
          </cell>
          <cell r="F2439">
            <v>476727</v>
          </cell>
          <cell r="G2439">
            <v>64726</v>
          </cell>
          <cell r="H2439">
            <v>2283</v>
          </cell>
        </row>
        <row r="2440">
          <cell r="B2440" t="str">
            <v>AE.32315</v>
          </cell>
          <cell r="C2440" t="str">
            <v>Xaây töôøng coù chieàu daøy&gt;30cm, chieàu cao &lt;=4m VXM maùc 100, moâ ñun ñoä lôùn ML=1,5-2,0</v>
          </cell>
          <cell r="D2440" t="str">
            <v>m³</v>
          </cell>
          <cell r="F2440">
            <v>493617</v>
          </cell>
          <cell r="G2440">
            <v>64726</v>
          </cell>
          <cell r="H2440">
            <v>2283</v>
          </cell>
        </row>
        <row r="2441">
          <cell r="B2441" t="str">
            <v>AE.32322</v>
          </cell>
          <cell r="C2441" t="str">
            <v>Xaây töôøng coù chieàu daøy&gt;30cm, chieàu cao &gt;4 ñeán &lt;=16m VXM caùt mòn maùc 25  - moâ ñun ñoä lôùn MI=1,5-2</v>
          </cell>
          <cell r="D2441" t="str">
            <v>m³</v>
          </cell>
          <cell r="F2441">
            <v>431522</v>
          </cell>
          <cell r="G2441">
            <v>71041</v>
          </cell>
          <cell r="H2441">
            <v>10404</v>
          </cell>
        </row>
        <row r="2442">
          <cell r="B2442" t="str">
            <v>AE.32323</v>
          </cell>
          <cell r="C2442" t="str">
            <v>Xaây töôøng coù chieàu daøy&gt;30cm, chieàu cao &gt;4 ñeán &lt;=16m VXM caùt mòn maùc 50  - moâ ñun ñoä lôùn MI=1,5-2</v>
          </cell>
          <cell r="D2442" t="str">
            <v>m³</v>
          </cell>
          <cell r="F2442">
            <v>458386</v>
          </cell>
          <cell r="G2442">
            <v>71041</v>
          </cell>
          <cell r="H2442">
            <v>10404</v>
          </cell>
        </row>
        <row r="2443">
          <cell r="B2443" t="str">
            <v>AE.32324</v>
          </cell>
          <cell r="C2443" t="str">
            <v>Xaây töôøng coù chieàu daøy&gt;30cm, chieàu cao &gt;4 ñeán &lt;=16m VXM caùt mòn maùc 75 - moâ ñun ñoä lôùn MI=1,5-2</v>
          </cell>
          <cell r="D2443" t="str">
            <v>m³</v>
          </cell>
          <cell r="F2443">
            <v>481289</v>
          </cell>
          <cell r="G2443">
            <v>71041</v>
          </cell>
          <cell r="H2443">
            <v>10404</v>
          </cell>
        </row>
        <row r="2444">
          <cell r="B2444" t="str">
            <v>AE.32332</v>
          </cell>
          <cell r="C2444" t="str">
            <v>Xaây töôøng coù chieàu daøy&gt;30cm, chieàu cao &gt;16 ñeán &lt;=50m VXM caùt mòn maùc 25  - moâ ñun ñoä lôùn MI=1,5-2</v>
          </cell>
          <cell r="D2444" t="str">
            <v>m³</v>
          </cell>
          <cell r="F2444">
            <v>431522</v>
          </cell>
          <cell r="G2444">
            <v>78145</v>
          </cell>
          <cell r="H2444">
            <v>49268</v>
          </cell>
        </row>
        <row r="2445">
          <cell r="B2445" t="str">
            <v>AE.32333</v>
          </cell>
          <cell r="C2445" t="str">
            <v>Xaây töôøng coù chieàu daøy&gt;30cm, chieàu cao &gt;16 ñeán &lt;=50m VXM caùt mòn maùc 50  - moâ ñun ñoä lôùn MI=1,5-2</v>
          </cell>
          <cell r="D2445" t="str">
            <v>m³</v>
          </cell>
          <cell r="F2445">
            <v>458386</v>
          </cell>
          <cell r="G2445">
            <v>78145</v>
          </cell>
          <cell r="H2445">
            <v>49268</v>
          </cell>
        </row>
        <row r="2446">
          <cell r="B2446" t="str">
            <v>AE.32334</v>
          </cell>
          <cell r="C2446" t="str">
            <v>Xaây töôøng coù chieàu daøy&gt;30cm, chieàu cao &gt;16 ñeán &lt;=50m VXM caùt mòn maùc 75 - moâ ñun ñoä lôùn MI=1,5-2</v>
          </cell>
          <cell r="D2446" t="str">
            <v>m³</v>
          </cell>
          <cell r="F2446">
            <v>481289</v>
          </cell>
          <cell r="G2446">
            <v>78145</v>
          </cell>
          <cell r="H2446">
            <v>49268</v>
          </cell>
        </row>
        <row r="2447">
          <cell r="B2447" t="str">
            <v>AE.32335</v>
          </cell>
          <cell r="C2447" t="str">
            <v>Xaây töôøng coù chieàu daøy&gt;30cm, chieàu cao &gt;16 ñeán &lt;=50m VXM maùc 100, moâ ñun ñoä lôùn ML=1,5-2,0</v>
          </cell>
          <cell r="D2447" t="str">
            <v>m³</v>
          </cell>
          <cell r="F2447">
            <v>498340</v>
          </cell>
          <cell r="G2447">
            <v>78145</v>
          </cell>
          <cell r="H2447">
            <v>49268</v>
          </cell>
        </row>
        <row r="2448">
          <cell r="B2448" t="str">
            <v>AE.32342</v>
          </cell>
          <cell r="C2448" t="str">
            <v>Xaây töôøng coù chieàu daøy &gt;30cm, chieàu cao &gt;50m VXM caùt mòn maùc 25  - moâ ñun ñoä lôùn MI=1,5-2</v>
          </cell>
          <cell r="D2448" t="str">
            <v>m³</v>
          </cell>
          <cell r="F2448">
            <v>431522</v>
          </cell>
          <cell r="G2448">
            <v>81697</v>
          </cell>
          <cell r="H2448">
            <v>66391</v>
          </cell>
        </row>
        <row r="2449">
          <cell r="B2449" t="str">
            <v>AE.32343</v>
          </cell>
          <cell r="C2449" t="str">
            <v>Xaây töôøng coù chieàu daøy &gt;30cm, chieàu cao &gt;50m VXM caùt mòn maùc 50  - moâ ñun ñoä lôùn MI=1,5-2</v>
          </cell>
          <cell r="D2449" t="str">
            <v>m³</v>
          </cell>
          <cell r="F2449">
            <v>458386</v>
          </cell>
          <cell r="G2449">
            <v>81697</v>
          </cell>
          <cell r="H2449">
            <v>66391</v>
          </cell>
        </row>
        <row r="2450">
          <cell r="B2450" t="str">
            <v>AE.32344</v>
          </cell>
          <cell r="C2450" t="str">
            <v>Xaây töôøng coù chieàu daøy &gt;30cm, chieàu cao &gt;50m VXM caùt mòn maùc 75 - moâ ñun ñoä lôùn MI=1,5-2</v>
          </cell>
          <cell r="D2450" t="str">
            <v>m³</v>
          </cell>
          <cell r="F2450">
            <v>481289</v>
          </cell>
          <cell r="G2450">
            <v>81697</v>
          </cell>
          <cell r="H2450">
            <v>66391</v>
          </cell>
        </row>
        <row r="2451">
          <cell r="B2451" t="str">
            <v>AE.32345</v>
          </cell>
          <cell r="C2451" t="str">
            <v>Xaây töôøng coù chieàu daøy &gt;30cm, chieàu cao &gt;50m VXM maùc 100, moâ ñun ñoä lôùn ML=1,5-2,0</v>
          </cell>
          <cell r="D2451" t="str">
            <v>m³</v>
          </cell>
          <cell r="F2451">
            <v>498340</v>
          </cell>
          <cell r="G2451">
            <v>81697</v>
          </cell>
          <cell r="H2451">
            <v>66391</v>
          </cell>
        </row>
        <row r="2452">
          <cell r="B2452" t="str">
            <v>AE.33112</v>
          </cell>
          <cell r="C2452" t="str">
            <v>Xaây truï coät, chieàu cao &lt;=4m VXM caùt mòn maùc 25  - moâ ñun ñoä lôùn MI=1,5-2</v>
          </cell>
          <cell r="D2452" t="str">
            <v>m³</v>
          </cell>
          <cell r="F2452">
            <v>429477</v>
          </cell>
          <cell r="G2452">
            <v>142081</v>
          </cell>
          <cell r="H2452">
            <v>2283</v>
          </cell>
        </row>
        <row r="2453">
          <cell r="B2453" t="str">
            <v>AE.33113</v>
          </cell>
          <cell r="C2453" t="str">
            <v>Xaây truï coät, chieàu cao &lt;=4m VXM caùt mòn maùc 50  - moâ ñun ñoä lôùn MI=1,5-2</v>
          </cell>
          <cell r="D2453" t="str">
            <v>m³</v>
          </cell>
          <cell r="F2453">
            <v>456213</v>
          </cell>
          <cell r="G2453">
            <v>142081</v>
          </cell>
          <cell r="H2453">
            <v>2283</v>
          </cell>
        </row>
        <row r="2454">
          <cell r="B2454" t="str">
            <v>AE.33114</v>
          </cell>
          <cell r="C2454" t="str">
            <v>Xaây truï coät, chieàu cao &lt;=4m VXM caùt mòn maùc 75 - moâ ñun ñoä lôùn MI=1,5-2</v>
          </cell>
          <cell r="D2454" t="str">
            <v>m³</v>
          </cell>
          <cell r="F2454">
            <v>479008</v>
          </cell>
          <cell r="G2454">
            <v>142081</v>
          </cell>
          <cell r="H2454">
            <v>2283</v>
          </cell>
        </row>
        <row r="2455">
          <cell r="B2455" t="str">
            <v>AE.33115</v>
          </cell>
          <cell r="C2455" t="str">
            <v>Xaây truï coät, chieàu cao &lt;=4m VXM maùc 100, moâ ñun ñoä lôùn ML=1,5-2,0</v>
          </cell>
          <cell r="D2455" t="str">
            <v>m³</v>
          </cell>
          <cell r="F2455">
            <v>495978</v>
          </cell>
          <cell r="G2455">
            <v>142081</v>
          </cell>
          <cell r="H2455">
            <v>2283</v>
          </cell>
        </row>
        <row r="2456">
          <cell r="B2456" t="str">
            <v>AE.33122</v>
          </cell>
          <cell r="C2456" t="str">
            <v>Xaây truï coät, chieàu cao &gt;4m vaø &lt;=16m VXM caùt mòn maùc 25  - moâ ñun ñoä lôùn MI=1,5-2</v>
          </cell>
          <cell r="D2456" t="str">
            <v>m³</v>
          </cell>
          <cell r="F2456">
            <v>433567</v>
          </cell>
          <cell r="G2456">
            <v>157868</v>
          </cell>
          <cell r="H2456">
            <v>10404</v>
          </cell>
        </row>
        <row r="2457">
          <cell r="B2457" t="str">
            <v>AE.33123</v>
          </cell>
          <cell r="C2457" t="str">
            <v>Xaây truï coät, chieàu cao &gt;4m vaø &lt;=16m VXM caùt mòn maùc 50  - moâ ñun ñoä lôùn MI=1,5-2</v>
          </cell>
          <cell r="D2457" t="str">
            <v>m³</v>
          </cell>
          <cell r="F2457">
            <v>460558</v>
          </cell>
          <cell r="G2457">
            <v>157868</v>
          </cell>
          <cell r="H2457">
            <v>10404</v>
          </cell>
        </row>
        <row r="2458">
          <cell r="B2458" t="str">
            <v>AE.33124</v>
          </cell>
          <cell r="C2458" t="str">
            <v>Xaây truï coät, chieàu cao &gt;4m vaø &lt;=16m VXM caùt mòn maùc 75 - moâ ñun ñoä lôùn MI=1,5-2</v>
          </cell>
          <cell r="D2458" t="str">
            <v>m³</v>
          </cell>
          <cell r="F2458">
            <v>483570</v>
          </cell>
          <cell r="G2458">
            <v>157868</v>
          </cell>
          <cell r="H2458">
            <v>10404</v>
          </cell>
        </row>
        <row r="2459">
          <cell r="B2459" t="str">
            <v>AE.33125</v>
          </cell>
          <cell r="C2459" t="str">
            <v>Xaây truï coät, chieàu cao &gt;4m vaø &lt;=16m VXM maùc 100, moâ ñun ñoä lôùn ML=1,5-2,0</v>
          </cell>
          <cell r="D2459" t="str">
            <v>m³</v>
          </cell>
          <cell r="F2459">
            <v>500702</v>
          </cell>
          <cell r="G2459">
            <v>157868</v>
          </cell>
          <cell r="H2459">
            <v>10404</v>
          </cell>
        </row>
        <row r="2460">
          <cell r="B2460" t="str">
            <v>AE.33132</v>
          </cell>
          <cell r="C2460" t="str">
            <v>Xaây truï coät chieàu cao &gt;16 ñeán &lt;=50m VXM caùt mòn maùc 25  - moâ ñun ñoä lôùn MI=1,5-2</v>
          </cell>
          <cell r="D2460" t="str">
            <v>m³</v>
          </cell>
          <cell r="F2460">
            <v>433567</v>
          </cell>
          <cell r="G2460">
            <v>173655</v>
          </cell>
          <cell r="H2460">
            <v>49268</v>
          </cell>
        </row>
        <row r="2461">
          <cell r="B2461" t="str">
            <v>AE.33133</v>
          </cell>
          <cell r="C2461" t="str">
            <v>Xaây truï coät chieàu cao &gt;16 ñeán &lt;=50m VXM caùt mòn maùc 50  - moâ ñun ñoä lôùn MI=1,5-2</v>
          </cell>
          <cell r="D2461" t="str">
            <v>m³</v>
          </cell>
          <cell r="F2461">
            <v>460558</v>
          </cell>
          <cell r="G2461">
            <v>173655</v>
          </cell>
          <cell r="H2461">
            <v>49268</v>
          </cell>
        </row>
        <row r="2462">
          <cell r="B2462" t="str">
            <v>AE.33134</v>
          </cell>
          <cell r="C2462" t="str">
            <v>Xaây truï coät chieàu cao &gt;16 ñeán &lt;=50m VXM caùt mòn maùc 75 - moâ ñun ñoä lôùn MI=1,5-2</v>
          </cell>
          <cell r="D2462" t="str">
            <v>m³</v>
          </cell>
          <cell r="F2462">
            <v>483570</v>
          </cell>
          <cell r="G2462">
            <v>173655</v>
          </cell>
          <cell r="H2462">
            <v>49268</v>
          </cell>
        </row>
        <row r="2463">
          <cell r="B2463" t="str">
            <v>AE.33135</v>
          </cell>
          <cell r="C2463" t="str">
            <v>Xaây truï coät chieàu cao &gt;16 ñeán &lt;=50m VXM maùc 100, moâ ñun ñoä lôùn ML=1,5-2,0</v>
          </cell>
          <cell r="D2463" t="str">
            <v>m³</v>
          </cell>
          <cell r="F2463">
            <v>500702</v>
          </cell>
          <cell r="G2463">
            <v>173655</v>
          </cell>
          <cell r="H2463">
            <v>49268</v>
          </cell>
        </row>
        <row r="2464">
          <cell r="B2464" t="str">
            <v>AE.33142</v>
          </cell>
          <cell r="C2464" t="str">
            <v>Xaây truï coät, chieàu cao &gt;50m VXM caùt mòn maùc 25  - moâ ñun ñoä lôùn MI=1,5-2</v>
          </cell>
          <cell r="D2464" t="str">
            <v>m³</v>
          </cell>
          <cell r="F2464">
            <v>433567</v>
          </cell>
          <cell r="G2464">
            <v>181548</v>
          </cell>
          <cell r="H2464">
            <v>66391</v>
          </cell>
        </row>
        <row r="2465">
          <cell r="B2465" t="str">
            <v>AE.33143</v>
          </cell>
          <cell r="C2465" t="str">
            <v>Xaây truï coät, chieàu cao &gt;50m VXM caùt mòn maùc 50  - moâ ñun ñoä lôùn MI=1,5-2</v>
          </cell>
          <cell r="D2465" t="str">
            <v>m³</v>
          </cell>
          <cell r="F2465">
            <v>460558</v>
          </cell>
          <cell r="G2465">
            <v>181548</v>
          </cell>
          <cell r="H2465">
            <v>66391</v>
          </cell>
        </row>
        <row r="2466">
          <cell r="B2466" t="str">
            <v>AE.33144</v>
          </cell>
          <cell r="C2466" t="str">
            <v>Xaây truï coät, chieàu cao &gt;50m VXM caùt mòn maùc 75 - moâ ñun ñoä lôùn MI=1,5-2</v>
          </cell>
          <cell r="D2466" t="str">
            <v>m³</v>
          </cell>
          <cell r="F2466">
            <v>483570</v>
          </cell>
          <cell r="G2466">
            <v>181548</v>
          </cell>
          <cell r="H2466">
            <v>66391</v>
          </cell>
        </row>
        <row r="2467">
          <cell r="B2467" t="str">
            <v>AE.33145</v>
          </cell>
          <cell r="C2467" t="str">
            <v>Xaây truï coät, chieàu cao &gt;50m VXM maùc 100, moâ ñun ñoä lôùn ML=1,5-2,0</v>
          </cell>
          <cell r="D2467" t="str">
            <v>m³</v>
          </cell>
          <cell r="F2467">
            <v>500702</v>
          </cell>
          <cell r="G2467">
            <v>181548</v>
          </cell>
          <cell r="H2467">
            <v>66391</v>
          </cell>
        </row>
        <row r="2468">
          <cell r="B2468" t="str">
            <v>AE.33240</v>
          </cell>
          <cell r="C2468" t="str">
            <v>Xaây truï coät, chieàu cao &gt;50m</v>
          </cell>
          <cell r="D2468" t="str">
            <v>m³</v>
          </cell>
          <cell r="F2468">
            <v>373014</v>
          </cell>
          <cell r="G2468">
            <v>181548</v>
          </cell>
          <cell r="H2468">
            <v>66391</v>
          </cell>
        </row>
        <row r="2469">
          <cell r="B2469" t="str">
            <v>AE.34113</v>
          </cell>
          <cell r="C2469" t="str">
            <v>Xaây hoá van, hoá ga VXM caùt mòn maùc 50  - moâ ñun ñoä lôùn MI=1,5-2</v>
          </cell>
          <cell r="D2469" t="str">
            <v>m³</v>
          </cell>
          <cell r="F2469">
            <v>482922</v>
          </cell>
          <cell r="G2469">
            <v>169708</v>
          </cell>
        </row>
        <row r="2470">
          <cell r="B2470" t="str">
            <v>AE.34114</v>
          </cell>
          <cell r="C2470" t="str">
            <v>Xaây hoá van, hoá ga VXM caùt mòn maùc 75 - moâ ñun ñoä lôùn MI=1,5-2</v>
          </cell>
          <cell r="D2470" t="str">
            <v>m³</v>
          </cell>
          <cell r="F2470">
            <v>508779</v>
          </cell>
          <cell r="G2470">
            <v>169708</v>
          </cell>
        </row>
        <row r="2471">
          <cell r="B2471" t="str">
            <v>AE.34115</v>
          </cell>
          <cell r="C2471" t="str">
            <v>Xaây hoá van, hoá ga VXM maùc 100, moâ ñun ñoä lôùn ML=1,5-2,0</v>
          </cell>
          <cell r="D2471" t="str">
            <v>m³</v>
          </cell>
          <cell r="F2471">
            <v>528031</v>
          </cell>
          <cell r="G2471">
            <v>169708</v>
          </cell>
        </row>
        <row r="2472">
          <cell r="B2472" t="str">
            <v>AE.34213</v>
          </cell>
          <cell r="C2472" t="str">
            <v>Xaây goái ñôõ oãng, raõnh thoaùt nöôùc VXM caùt mòn maùc 50  - moâ ñun ñoä lôùn MI=1,5-2</v>
          </cell>
          <cell r="D2472" t="str">
            <v>m³</v>
          </cell>
          <cell r="F2472">
            <v>493174</v>
          </cell>
          <cell r="G2472">
            <v>138134</v>
          </cell>
        </row>
        <row r="2473">
          <cell r="B2473" t="str">
            <v>AE.34214</v>
          </cell>
          <cell r="C2473" t="str">
            <v>Xaây goái ñôõ oãng, raõnh thoaùt nöôùc VXM caùt mòn maùc 75 - moâ ñun ñoä lôùn MI=1,5-2</v>
          </cell>
          <cell r="D2473" t="str">
            <v>m³</v>
          </cell>
          <cell r="F2473">
            <v>520768</v>
          </cell>
          <cell r="G2473">
            <v>138134</v>
          </cell>
        </row>
        <row r="2474">
          <cell r="B2474" t="str">
            <v>AE.34215</v>
          </cell>
          <cell r="C2474" t="str">
            <v>Xaây goái ñôõ oãng, raõnh thoaùt nöôùc VXM maùc 100, moâ ñun ñoä lôùn ML=1,5-2,0</v>
          </cell>
          <cell r="D2474" t="str">
            <v>m³</v>
          </cell>
          <cell r="F2474">
            <v>541313</v>
          </cell>
          <cell r="G2474">
            <v>138134</v>
          </cell>
        </row>
        <row r="2475">
          <cell r="B2475" t="str">
            <v>AE.35112</v>
          </cell>
          <cell r="C2475" t="str">
            <v>Xaây caùc boä phaän keát caáu phöùc taïp coù chieàu cao &lt;=4m VXM caùt mòn maùc 25  - moâ ñun ñoä lôùn MI=1,5-2</v>
          </cell>
          <cell r="D2475" t="str">
            <v>m³</v>
          </cell>
          <cell r="F2475">
            <v>445497</v>
          </cell>
          <cell r="G2475">
            <v>142081</v>
          </cell>
          <cell r="H2475">
            <v>2283</v>
          </cell>
        </row>
        <row r="2476">
          <cell r="B2476" t="str">
            <v>AE.35113</v>
          </cell>
          <cell r="C2476" t="str">
            <v>Xaây caùc boä phaän keát caáu phöùc taïp coù chieàu cao &lt;=4m VXM caùt mòn maùc 50  - moâ ñun ñoä lôùn MI=1,5-2</v>
          </cell>
          <cell r="D2476" t="str">
            <v>m³</v>
          </cell>
          <cell r="F2476">
            <v>471371</v>
          </cell>
          <cell r="G2476">
            <v>142081</v>
          </cell>
          <cell r="H2476">
            <v>2283</v>
          </cell>
        </row>
        <row r="2477">
          <cell r="B2477" t="str">
            <v>AE.35114</v>
          </cell>
          <cell r="C2477" t="str">
            <v>Xaây caùc boä phaän keát caáu phöùc taïp coù chieàu cao &lt;=4m VXM caùt mòn maùc 75 - moâ ñun ñoä lôùn MI=1,5-2</v>
          </cell>
          <cell r="D2477" t="str">
            <v>m³</v>
          </cell>
          <cell r="F2477">
            <v>493430</v>
          </cell>
          <cell r="G2477">
            <v>142081</v>
          </cell>
          <cell r="H2477">
            <v>2283</v>
          </cell>
        </row>
        <row r="2478">
          <cell r="B2478" t="str">
            <v>AE.35115</v>
          </cell>
          <cell r="C2478" t="str">
            <v>Xaây caùc boä phaän keát caáu phöùc taïp coù chieàu cao &lt;=4m VXM maùc 100, moâ ñun ñoä lôùn ML=1,5-2,0</v>
          </cell>
          <cell r="D2478" t="str">
            <v>m³</v>
          </cell>
          <cell r="F2478">
            <v>509853</v>
          </cell>
          <cell r="G2478">
            <v>142081</v>
          </cell>
          <cell r="H2478">
            <v>2283</v>
          </cell>
        </row>
        <row r="2479">
          <cell r="B2479" t="str">
            <v>AE.35122</v>
          </cell>
          <cell r="C2479" t="str">
            <v>Xaây caùc boä phaän keát caáu phöùc taïp coù chieàu cao &gt;4 ñeán &lt;=16m VXM caùt mòn maùc 25  - moâ ñun ñoä lôùn MI=1,5-2</v>
          </cell>
          <cell r="D2479" t="str">
            <v>m³</v>
          </cell>
          <cell r="F2479">
            <v>447618</v>
          </cell>
          <cell r="G2479">
            <v>157868</v>
          </cell>
          <cell r="H2479">
            <v>10404</v>
          </cell>
        </row>
        <row r="2480">
          <cell r="B2480" t="str">
            <v>AE.35123</v>
          </cell>
          <cell r="C2480" t="str">
            <v>Xaây caùc boä phaän keát caáu phöùc taïp coù chieàu cao &gt;4 ñeán &lt;=16m VXM caùt mòn maùc 50  - moâ ñun ñoä lôùn MI=1,5-2</v>
          </cell>
          <cell r="D2480" t="str">
            <v>m³</v>
          </cell>
          <cell r="F2480">
            <v>473616</v>
          </cell>
          <cell r="G2480">
            <v>157868</v>
          </cell>
          <cell r="H2480">
            <v>10404</v>
          </cell>
        </row>
        <row r="2481">
          <cell r="B2481" t="str">
            <v>AE.35124</v>
          </cell>
          <cell r="C2481" t="str">
            <v>Xaây caùc boä phaän keát caáu phöùc taïp coù chieàu cao &gt;4 ñeán &lt;=16m VXM caùt mòn maùc 75 - moâ ñun ñoä lôùn MI=1,5-2</v>
          </cell>
          <cell r="D2481" t="str">
            <v>m³</v>
          </cell>
          <cell r="F2481">
            <v>495780</v>
          </cell>
          <cell r="G2481">
            <v>157868</v>
          </cell>
          <cell r="H2481">
            <v>10404</v>
          </cell>
        </row>
        <row r="2482">
          <cell r="B2482" t="str">
            <v>AE.35125</v>
          </cell>
          <cell r="C2482" t="str">
            <v>Xaây caùc boä phaän keát caáu phöùc taïp coù chieàu cao &gt;4 ñeán &lt;=16m VXM maùc 100, moâ ñun ñoä lôùn ML=1,5-2,0</v>
          </cell>
          <cell r="D2482" t="str">
            <v>m³</v>
          </cell>
          <cell r="F2482">
            <v>512281</v>
          </cell>
          <cell r="G2482">
            <v>157868</v>
          </cell>
          <cell r="H2482">
            <v>10404</v>
          </cell>
        </row>
        <row r="2483">
          <cell r="B2483" t="str">
            <v>AE.35132</v>
          </cell>
          <cell r="C2483" t="str">
            <v>Xaây caùc boä phaän coù keát caáu phöùc taïp chieàu cao &gt;16 ñeán &lt;=50m VXM caùt mòn maùc 25  - moâ ñun ñoä lôùn MI=1,5-2</v>
          </cell>
          <cell r="D2483" t="str">
            <v>m³</v>
          </cell>
          <cell r="F2483">
            <v>447618</v>
          </cell>
          <cell r="G2483">
            <v>173655</v>
          </cell>
          <cell r="H2483">
            <v>49268</v>
          </cell>
        </row>
        <row r="2484">
          <cell r="B2484" t="str">
            <v>AE.35133</v>
          </cell>
          <cell r="C2484" t="str">
            <v>Xaây caùc boä phaän coù keát caáu phöùc taïp chieàu cao &gt;16 ñeán &lt;=50m VXM caùt mòn maùc 50  - moâ ñun ñoä lôùn MI=1,5-2</v>
          </cell>
          <cell r="D2484" t="str">
            <v>m³</v>
          </cell>
          <cell r="F2484">
            <v>473616</v>
          </cell>
          <cell r="G2484">
            <v>173655</v>
          </cell>
          <cell r="H2484">
            <v>49268</v>
          </cell>
        </row>
        <row r="2485">
          <cell r="B2485" t="str">
            <v>AE.35134</v>
          </cell>
          <cell r="C2485" t="str">
            <v>Xaây caùc boä phaän coù keát caáu phöùc taïp chieàu cao &gt;16 ñeán &lt;=50m VXM caùt mòn maùc 75 - moâ ñun ñoä lôùn MI=1,5-2</v>
          </cell>
          <cell r="D2485" t="str">
            <v>m³</v>
          </cell>
          <cell r="F2485">
            <v>495780</v>
          </cell>
          <cell r="G2485">
            <v>173655</v>
          </cell>
          <cell r="H2485">
            <v>49268</v>
          </cell>
        </row>
        <row r="2486">
          <cell r="B2486" t="str">
            <v>AE.35135</v>
          </cell>
          <cell r="C2486" t="str">
            <v>Xaây caùc boä phaän coù keát caáu phöùc taïp chieàu cao &gt;16 ñeán &lt;=50m VXM maùc 100, moâ ñun ñoä lôùn ML=1,5-2,0</v>
          </cell>
          <cell r="D2486" t="str">
            <v>m³</v>
          </cell>
          <cell r="F2486">
            <v>512281</v>
          </cell>
          <cell r="G2486">
            <v>173655</v>
          </cell>
          <cell r="H2486">
            <v>49268</v>
          </cell>
        </row>
        <row r="2487">
          <cell r="B2487" t="str">
            <v>AE.35142</v>
          </cell>
          <cell r="C2487" t="str">
            <v>Xaây caùc boä phaän coù keát caáu phöùc taïp coù  chieàu cao &gt;50m VXM caùt mòn maùc 25  - moâ ñun ñoä lôùn MI=1,5-2</v>
          </cell>
          <cell r="D2487" t="str">
            <v>m³</v>
          </cell>
          <cell r="F2487">
            <v>447618</v>
          </cell>
          <cell r="G2487">
            <v>181548</v>
          </cell>
          <cell r="H2487">
            <v>66391</v>
          </cell>
        </row>
        <row r="2488">
          <cell r="B2488" t="str">
            <v>AE.35143</v>
          </cell>
          <cell r="C2488" t="str">
            <v>Xaây caùc boä phaän coù keát caáu phöùc taïp coù  chieàu cao &gt;50m VXM caùt mòn maùc 50  - moâ ñun ñoä lôùn MI=1,5-2</v>
          </cell>
          <cell r="D2488" t="str">
            <v>m³</v>
          </cell>
          <cell r="F2488">
            <v>473616</v>
          </cell>
          <cell r="G2488">
            <v>181548</v>
          </cell>
          <cell r="H2488">
            <v>66391</v>
          </cell>
        </row>
        <row r="2489">
          <cell r="B2489" t="str">
            <v>AE.35144</v>
          </cell>
          <cell r="C2489" t="str">
            <v>Xaây caùc boä phaän coù keát caáu phöùc taïp coù  chieàu cao &gt;50m VXM caùt mòn maùc 75 - moâ ñun ñoä lôùn MI=1,5-2</v>
          </cell>
          <cell r="D2489" t="str">
            <v>m³</v>
          </cell>
          <cell r="F2489">
            <v>495780</v>
          </cell>
          <cell r="G2489">
            <v>181548</v>
          </cell>
          <cell r="H2489">
            <v>66391</v>
          </cell>
        </row>
        <row r="2490">
          <cell r="B2490" t="str">
            <v>AE.35145</v>
          </cell>
          <cell r="C2490" t="str">
            <v>Xaây caùc boä phaän coù keát caáu phöùc taïp coù  chieàu cao &gt;50m VXM maùc 100, moâ ñun ñoä lôùn ML=1,5-2,0</v>
          </cell>
          <cell r="D2490" t="str">
            <v>m³</v>
          </cell>
          <cell r="F2490">
            <v>512281</v>
          </cell>
          <cell r="G2490">
            <v>181548</v>
          </cell>
          <cell r="H2490">
            <v>66391</v>
          </cell>
        </row>
        <row r="2491">
          <cell r="B2491" t="str">
            <v>AE.41112</v>
          </cell>
          <cell r="C2491" t="str">
            <v>Xaây moùng coù chieàu daøy &lt;=30cm VXM caùt mòn maùc 25  - moâ ñun ñoä lôùn MI=1,5-2</v>
          </cell>
          <cell r="D2491" t="str">
            <v>m³</v>
          </cell>
          <cell r="F2491">
            <v>432480</v>
          </cell>
          <cell r="G2491">
            <v>68673</v>
          </cell>
        </row>
        <row r="2492">
          <cell r="B2492" t="str">
            <v>AE.41113</v>
          </cell>
          <cell r="C2492" t="str">
            <v>Xaây moùng coù chieàu daøy &lt;=30cm VXM caùt mòn maùc 50  - moâ ñun ñoä lôùn MI=1,5-2</v>
          </cell>
          <cell r="D2492" t="str">
            <v>m³</v>
          </cell>
          <cell r="F2492">
            <v>458191</v>
          </cell>
          <cell r="G2492">
            <v>68673</v>
          </cell>
        </row>
        <row r="2493">
          <cell r="B2493" t="str">
            <v>AE.41114</v>
          </cell>
          <cell r="C2493" t="str">
            <v>Xaây moùng coù chieàu daøy &lt;=30cm VXM caùt mòn maùc 75 - moâ ñun ñoä lôùn MI=1,5-2</v>
          </cell>
          <cell r="D2493" t="str">
            <v>m³</v>
          </cell>
          <cell r="F2493">
            <v>480109</v>
          </cell>
          <cell r="G2493">
            <v>68673</v>
          </cell>
        </row>
        <row r="2494">
          <cell r="B2494" t="str">
            <v>AE.41115</v>
          </cell>
          <cell r="C2494" t="str">
            <v>Xaây moùng coù chieàu daøy &lt;=30cm VXM caùt vaøng maùc100 - ñoä lôùn &gt;2</v>
          </cell>
          <cell r="D2494" t="str">
            <v>m³</v>
          </cell>
          <cell r="F2494">
            <v>496426</v>
          </cell>
          <cell r="G2494">
            <v>68673</v>
          </cell>
        </row>
        <row r="2495">
          <cell r="B2495" t="str">
            <v>AE.41212</v>
          </cell>
          <cell r="C2495" t="str">
            <v>Xaây moùng coù chieàu daøy &gt;30cm VXM caùt mòn maùc 25  - moâ ñun ñoä lôùn MI=1,5-2</v>
          </cell>
          <cell r="D2495" t="str">
            <v>m³</v>
          </cell>
          <cell r="F2495">
            <v>428444</v>
          </cell>
          <cell r="G2495">
            <v>60779</v>
          </cell>
        </row>
        <row r="2496">
          <cell r="B2496" t="str">
            <v>AE.41213</v>
          </cell>
          <cell r="C2496" t="str">
            <v>Xaây moùng coù chieàu daøy &gt;30cm VXM caùt mòn maùc 50  - moâ ñun ñoä lôùn MI=1,5-2</v>
          </cell>
          <cell r="D2496" t="str">
            <v>m³</v>
          </cell>
          <cell r="F2496">
            <v>455387</v>
          </cell>
          <cell r="G2496">
            <v>60779</v>
          </cell>
        </row>
        <row r="2497">
          <cell r="B2497" t="str">
            <v>AE.41214</v>
          </cell>
          <cell r="C2497" t="str">
            <v>Xaây moùng coù chieàu daøy &gt;30cm VXM caùt mòn maùc 75 - moâ ñun ñoä lôùn MI=1,5-2</v>
          </cell>
          <cell r="D2497" t="str">
            <v>m³</v>
          </cell>
          <cell r="F2497">
            <v>478352</v>
          </cell>
          <cell r="G2497">
            <v>60779</v>
          </cell>
        </row>
        <row r="2498">
          <cell r="B2498" t="str">
            <v>AE.41215</v>
          </cell>
          <cell r="C2498" t="str">
            <v>Xaây moùng coù chieàu daøy &gt;30cm VXM maùc 100, moâ ñun ñoä lôùn ML=1,5-2,0</v>
          </cell>
          <cell r="D2498" t="str">
            <v>m³</v>
          </cell>
          <cell r="F2498">
            <v>495455</v>
          </cell>
          <cell r="G2498">
            <v>60779</v>
          </cell>
        </row>
        <row r="2499">
          <cell r="B2499" t="str">
            <v>AE.42112</v>
          </cell>
          <cell r="C2499" t="str">
            <v>Xaây töôøng  coù chieàu daøy &lt;=10cm, chieàu cao &lt;=4m VXM caùt mòn maùc 25  - moâ ñun ñoä lôùn MI=1,5-2</v>
          </cell>
          <cell r="D2499" t="str">
            <v>m³</v>
          </cell>
          <cell r="F2499">
            <v>467130</v>
          </cell>
          <cell r="G2499">
            <v>97089</v>
          </cell>
          <cell r="H2499">
            <v>2219</v>
          </cell>
        </row>
        <row r="2500">
          <cell r="B2500" t="str">
            <v>AE.42113</v>
          </cell>
          <cell r="C2500" t="str">
            <v>Xaây töôøng  coù chieàu daøy &lt;=10cm, chieàu cao &lt;=4m VXM caùt mòn maùc 50  - moâ ñun ñoä lôùn MI=1,5-2</v>
          </cell>
          <cell r="D2500" t="str">
            <v>m³</v>
          </cell>
          <cell r="F2500">
            <v>489310</v>
          </cell>
          <cell r="G2500">
            <v>97089</v>
          </cell>
          <cell r="H2500">
            <v>2219</v>
          </cell>
        </row>
        <row r="2501">
          <cell r="B2501" t="str">
            <v>AE.42114</v>
          </cell>
          <cell r="C2501" t="str">
            <v>Xaây töôøng  coù chieàu daøy &lt;=10cm, chieàu cao &lt;=4m VXM caùt mòn maùc 75 - moâ ñun ñoä lôùn MI=1,5-2</v>
          </cell>
          <cell r="D2501" t="str">
            <v>m³</v>
          </cell>
          <cell r="F2501">
            <v>508222</v>
          </cell>
          <cell r="G2501">
            <v>97089</v>
          </cell>
          <cell r="H2501">
            <v>2219</v>
          </cell>
        </row>
        <row r="2502">
          <cell r="B2502" t="str">
            <v>AE.42115</v>
          </cell>
          <cell r="C2502" t="str">
            <v>Xaây töôøng  coù chieàu daøy &lt;=10cm, chieàu cao &lt;=4m VXM caùt mòn maùc 100 - moâ ñun ñoä lôùn MI=1,5-2</v>
          </cell>
          <cell r="D2502" t="str">
            <v>m³</v>
          </cell>
          <cell r="F2502">
            <v>526944</v>
          </cell>
          <cell r="G2502">
            <v>97089</v>
          </cell>
          <cell r="H2502">
            <v>2219</v>
          </cell>
        </row>
        <row r="2503">
          <cell r="B2503" t="str">
            <v>AE.42122</v>
          </cell>
          <cell r="C2503" t="str">
            <v>Xaây töôøng coù chieàu daøy &lt;=10cm, chieàu cao &gt;4 ñeán &lt;=16m VXM caùt mòn maùc 50  - moâ ñun ñoä lôùn MI=1,5-2</v>
          </cell>
          <cell r="D2503" t="str">
            <v>m³</v>
          </cell>
          <cell r="F2503">
            <v>471558</v>
          </cell>
          <cell r="G2503">
            <v>107350</v>
          </cell>
          <cell r="H2503">
            <v>10340</v>
          </cell>
        </row>
        <row r="2504">
          <cell r="B2504" t="str">
            <v>AE.42123</v>
          </cell>
          <cell r="C2504" t="str">
            <v>Xaây töôøng coù chieàu daøy &lt;=10cm, chieàu cao &gt;4 ñeán &lt;=16m VXM caùt mòn maùc 50  - moâ ñun ñoä lôùn MI=1,5-2</v>
          </cell>
          <cell r="D2504" t="str">
            <v>m³</v>
          </cell>
          <cell r="F2504">
            <v>493948</v>
          </cell>
          <cell r="G2504">
            <v>107350</v>
          </cell>
          <cell r="H2504">
            <v>10340</v>
          </cell>
        </row>
        <row r="2505">
          <cell r="B2505" t="str">
            <v>AE.42124</v>
          </cell>
          <cell r="C2505" t="str">
            <v>Xaây töôøng coù chieàu daøy &lt;=10cm, chieàu cao &gt;4 ñeán &lt;=16m VXM caùt mòn maùc 75 - moâ ñun ñoä lôùn MI=1,5-2</v>
          </cell>
          <cell r="D2505" t="str">
            <v>m³</v>
          </cell>
          <cell r="F2505">
            <v>513039</v>
          </cell>
          <cell r="G2505">
            <v>107350</v>
          </cell>
          <cell r="H2505">
            <v>10340</v>
          </cell>
        </row>
        <row r="2506">
          <cell r="B2506" t="str">
            <v>AE.42125</v>
          </cell>
          <cell r="C2506" t="str">
            <v>Xaây töôøng coù chieàu daøy &lt;=10cm, chieàu cao &gt;4 ñeán &lt;=16m VXM caùt mòn maùc 100 - moâ ñun ñoä lôùn MI=1,5-2</v>
          </cell>
          <cell r="D2506" t="str">
            <v>m³</v>
          </cell>
          <cell r="F2506">
            <v>531938</v>
          </cell>
          <cell r="G2506">
            <v>107350</v>
          </cell>
          <cell r="H2506">
            <v>10340</v>
          </cell>
        </row>
        <row r="2507">
          <cell r="B2507" t="str">
            <v>AE.42132</v>
          </cell>
          <cell r="C2507" t="str">
            <v>Xaây töôøng coù chieàu daøy &lt;=10cm, chieàu cao &gt;16 ñeán &lt;=50m VXM caùt mòn maùc 25 - moâ ñun ñoä lôùn MI=1,5-2</v>
          </cell>
          <cell r="D2507" t="str">
            <v>m³</v>
          </cell>
          <cell r="F2507">
            <v>460591</v>
          </cell>
          <cell r="G2507">
            <v>118006</v>
          </cell>
          <cell r="H2507">
            <v>49268</v>
          </cell>
        </row>
        <row r="2508">
          <cell r="B2508" t="str">
            <v>AE.42133</v>
          </cell>
          <cell r="C2508" t="str">
            <v>Xaây töôøng coù chieàu daøy &lt;=10cm, chieàu cao &gt;16 ñeán &lt;=50m VXM caùt mòn maùc 50 - moâ ñun ñoä lôùn MI=1,5-2</v>
          </cell>
          <cell r="D2508" t="str">
            <v>m³</v>
          </cell>
          <cell r="F2508">
            <v>487974</v>
          </cell>
          <cell r="G2508">
            <v>118006</v>
          </cell>
          <cell r="H2508">
            <v>49268</v>
          </cell>
        </row>
        <row r="2509">
          <cell r="B2509" t="str">
            <v>AE.42134</v>
          </cell>
          <cell r="C2509" t="str">
            <v>Xaây töôøng coù chieàu daøy &lt;=10cm, chieàu cao &gt;16 ñeán &lt;=50m VXM caùt mòn maùc 75 - moâ ñun ñoä lôùn MI=1,5-2</v>
          </cell>
          <cell r="D2509" t="str">
            <v>m³</v>
          </cell>
          <cell r="F2509">
            <v>511316</v>
          </cell>
          <cell r="G2509">
            <v>118006</v>
          </cell>
          <cell r="H2509">
            <v>49268</v>
          </cell>
        </row>
        <row r="2510">
          <cell r="B2510" t="str">
            <v>AE.42135</v>
          </cell>
          <cell r="C2510" t="str">
            <v>Xaây töôøng coù chieàu daøy &lt;=10cm, chieàu cao &gt;16 ñeán &lt;=50m VXM caùt mòn maùc 75 - moâ ñun ñoä lôùn MI=1,5-2</v>
          </cell>
          <cell r="D2510" t="str">
            <v>m³</v>
          </cell>
          <cell r="F2510">
            <v>534417</v>
          </cell>
          <cell r="G2510">
            <v>118006</v>
          </cell>
          <cell r="H2510">
            <v>49268</v>
          </cell>
        </row>
        <row r="2511">
          <cell r="B2511" t="str">
            <v>AE.42142</v>
          </cell>
          <cell r="C2511" t="str">
            <v>Xaây töôøng coù chieàu daøy &lt;=10cm, chieàu cao &gt;50m VXM caùt mòn maùc 25 - moâ ñun ñoä lôùn MI=1,5-2</v>
          </cell>
          <cell r="D2511" t="str">
            <v>m³</v>
          </cell>
          <cell r="F2511">
            <v>460591</v>
          </cell>
          <cell r="G2511">
            <v>123137</v>
          </cell>
          <cell r="H2511">
            <v>66391</v>
          </cell>
        </row>
        <row r="2512">
          <cell r="B2512" t="str">
            <v>AE.42143</v>
          </cell>
          <cell r="C2512" t="str">
            <v>Xaây töôøng coù chieàu daøy &lt;=10cm, chieàu cao &gt;50m VXM caùt mòn maùc 50 - moâ ñun ñoä lôùn MI=1,5-2</v>
          </cell>
          <cell r="D2512" t="str">
            <v>m³</v>
          </cell>
          <cell r="F2512">
            <v>487974</v>
          </cell>
          <cell r="G2512">
            <v>123137</v>
          </cell>
          <cell r="H2512">
            <v>66391</v>
          </cell>
        </row>
        <row r="2513">
          <cell r="B2513" t="str">
            <v>AE.42144</v>
          </cell>
          <cell r="C2513" t="str">
            <v>Xaây töôøng coù chieàu daøy &lt;=10cm, chieàu cao &gt;50m VXM caùt mòn maùc 75 - moâ ñun ñoä lôùn MI=1,5-2</v>
          </cell>
          <cell r="D2513" t="str">
            <v>m³</v>
          </cell>
          <cell r="F2513">
            <v>511316</v>
          </cell>
          <cell r="G2513">
            <v>123137</v>
          </cell>
          <cell r="H2513">
            <v>66391</v>
          </cell>
        </row>
        <row r="2514">
          <cell r="B2514" t="str">
            <v>AE.42145</v>
          </cell>
          <cell r="C2514" t="str">
            <v>Xaây töôøng coù chieàu daøy &lt;=10cm, chieàu cao &gt;50m VXM caùt mòn maùc 100 - moâ ñun ñoä lôùn MI=1,5-2</v>
          </cell>
          <cell r="D2514" t="str">
            <v>m³</v>
          </cell>
          <cell r="F2514">
            <v>534417</v>
          </cell>
          <cell r="G2514">
            <v>123137</v>
          </cell>
          <cell r="H2514">
            <v>66391</v>
          </cell>
        </row>
        <row r="2515">
          <cell r="B2515" t="str">
            <v>AE.42212</v>
          </cell>
          <cell r="C2515" t="str">
            <v>Xaây töôøng  coù chieàu daøy &gt; 10 ñeán &lt;=30cm, chieàu cao &lt;=4m VXM caùt mòn maùc 25 - moâ ñun ñoä lôùn MI=1,5-2</v>
          </cell>
          <cell r="D2515" t="str">
            <v>m³</v>
          </cell>
          <cell r="F2515">
            <v>454104</v>
          </cell>
          <cell r="G2515">
            <v>75777</v>
          </cell>
          <cell r="H2515">
            <v>2283</v>
          </cell>
        </row>
        <row r="2516">
          <cell r="B2516" t="str">
            <v>AE.42213</v>
          </cell>
          <cell r="C2516" t="str">
            <v>Xaây töôøng  coù chieàu daøy &gt; 10 ñeán &lt;=30cm, chieàu cao &lt;=4m VXM caùt mòn maùc 50 - moâ ñun ñoä lôùn MI=1,5-2</v>
          </cell>
          <cell r="D2516" t="str">
            <v>m³</v>
          </cell>
          <cell r="F2516">
            <v>481101</v>
          </cell>
          <cell r="G2516">
            <v>75777</v>
          </cell>
          <cell r="H2516">
            <v>2283</v>
          </cell>
        </row>
        <row r="2517">
          <cell r="B2517" t="str">
            <v>AE.42214</v>
          </cell>
          <cell r="C2517" t="str">
            <v>Xaây töôøng  coù chieàu daøy &gt; 10 ñeán &lt;=30cm, chieàu cao &lt;=4m VXM caùt mòn maùc 75 - moâ ñun ñoä lôùn MI=1,5-2</v>
          </cell>
          <cell r="D2517" t="str">
            <v>m³</v>
          </cell>
          <cell r="F2517">
            <v>504115</v>
          </cell>
          <cell r="G2517">
            <v>75777</v>
          </cell>
          <cell r="H2517">
            <v>2283</v>
          </cell>
        </row>
        <row r="2518">
          <cell r="B2518" t="str">
            <v>AE.42215</v>
          </cell>
          <cell r="C2518" t="str">
            <v>Xaây töôøng  coù chieàu daøy &gt; 10 ñeán &lt;=30cm, chieàu cao &lt;=4m VXM caùt mòn maùc 100 - moâ ñun ñoä lôùn MI=1,5-2</v>
          </cell>
          <cell r="D2518" t="str">
            <v>m³</v>
          </cell>
          <cell r="F2518">
            <v>526890</v>
          </cell>
          <cell r="G2518">
            <v>75777</v>
          </cell>
          <cell r="H2518">
            <v>2283</v>
          </cell>
        </row>
        <row r="2519">
          <cell r="B2519" t="str">
            <v>AE.42222</v>
          </cell>
          <cell r="C2519" t="str">
            <v>Xaây töôøng coù chieàu daøy &gt;10 ñeán &lt;=30cm, chieàu cao &gt;4 ñeán &lt;=16m VXM caùt mòn maùc 25 - moâ ñun ñoä lôùn MI=1,5-2</v>
          </cell>
          <cell r="D2519" t="str">
            <v>m³</v>
          </cell>
          <cell r="F2519">
            <v>458429</v>
          </cell>
          <cell r="G2519">
            <v>83670</v>
          </cell>
          <cell r="H2519">
            <v>10340</v>
          </cell>
        </row>
        <row r="2520">
          <cell r="B2520" t="str">
            <v>AE.42223</v>
          </cell>
          <cell r="C2520" t="str">
            <v>Xaây töôøng coù chieàu daøy &gt;10 ñeán &lt;=30cm, chieàu cao &gt;4 ñeán &lt;=16m VXM caùt mòn maùc 50 - moâ ñun ñoä lôùn MI=1,5-2</v>
          </cell>
          <cell r="D2520" t="str">
            <v>m³</v>
          </cell>
          <cell r="F2520">
            <v>485683</v>
          </cell>
          <cell r="G2520">
            <v>83670</v>
          </cell>
          <cell r="H2520">
            <v>10340</v>
          </cell>
        </row>
        <row r="2521">
          <cell r="B2521" t="str">
            <v>AE.42224</v>
          </cell>
          <cell r="C2521" t="str">
            <v>Xaây töôøng coù chieàu daøy &gt;10 ñeán &lt;=30cm, chieàu cao &gt;4 ñeán &lt;=16m VXM caùt mòn maùc 75 - moâ ñun ñoä lôùn MI=1,5-2</v>
          </cell>
          <cell r="D2521" t="str">
            <v>m³</v>
          </cell>
          <cell r="F2521">
            <v>508916</v>
          </cell>
          <cell r="G2521">
            <v>83670</v>
          </cell>
          <cell r="H2521">
            <v>10340</v>
          </cell>
        </row>
        <row r="2522">
          <cell r="B2522" t="str">
            <v>AE.42225</v>
          </cell>
          <cell r="C2522" t="str">
            <v>Xaây töôøng coù chieàu daøy &gt;10 ñeán &lt;=30cm, chieàu cao &gt;4 ñeán &lt;=16m VXM caùt mòn maùc 100 - moâ ñun ñoä lôùn MI=1,5-2</v>
          </cell>
          <cell r="D2522" t="str">
            <v>m³</v>
          </cell>
          <cell r="F2522">
            <v>531908</v>
          </cell>
          <cell r="G2522">
            <v>83670</v>
          </cell>
          <cell r="H2522">
            <v>10340</v>
          </cell>
        </row>
        <row r="2523">
          <cell r="B2523" t="str">
            <v>AE.42232</v>
          </cell>
          <cell r="C2523" t="str">
            <v>Xaây töôøng coù chieàu daøy  &gt;10 ñeán &lt;=30cm, chieàu cao &gt;16 ñeán &lt;=50m VXM caùt mòn maùc 25 - moâ ñun ñoä lôùn MI=1,5-2</v>
          </cell>
          <cell r="D2523" t="str">
            <v>m³</v>
          </cell>
          <cell r="F2523">
            <v>458429</v>
          </cell>
          <cell r="G2523">
            <v>91958</v>
          </cell>
          <cell r="H2523">
            <v>49268</v>
          </cell>
        </row>
        <row r="2524">
          <cell r="B2524" t="str">
            <v>AE.42233</v>
          </cell>
          <cell r="C2524" t="str">
            <v>Xaây töôøng coù chieàu daøy  &gt;10 ñeán &lt;=30cm, chieàu cao &gt;16 ñeán &lt;=50m VXM caùt mòn maùc 50 - moâ ñun ñoä lôùn MI=1,5-2</v>
          </cell>
          <cell r="D2524" t="str">
            <v>m³</v>
          </cell>
          <cell r="F2524">
            <v>485683</v>
          </cell>
          <cell r="G2524">
            <v>91958</v>
          </cell>
          <cell r="H2524">
            <v>49268</v>
          </cell>
        </row>
        <row r="2525">
          <cell r="B2525" t="str">
            <v>AE.42234</v>
          </cell>
          <cell r="C2525" t="str">
            <v>Xaây töôøng coù chieàu daøy  &gt;10 ñeán &lt;=30cm, chieàu cao &gt;16 ñeán &lt;=50m VXM caùt mòn maùc 75 - moâ ñun ñoä lôùn MI=1,5-2</v>
          </cell>
          <cell r="D2525" t="str">
            <v>m³</v>
          </cell>
          <cell r="F2525">
            <v>508916</v>
          </cell>
          <cell r="G2525">
            <v>91958</v>
          </cell>
          <cell r="H2525">
            <v>49268</v>
          </cell>
        </row>
        <row r="2526">
          <cell r="B2526" t="str">
            <v>AE.42235</v>
          </cell>
          <cell r="C2526" t="str">
            <v>Xaây töôøng coù chieàu daøy  &gt;10 ñeán &lt;=30cm, chieàu cao &gt;16 ñeán &lt;=50m VXM caùt mòn maùc 100 - moâ ñun ñoä lôùn MI=1,5-2</v>
          </cell>
          <cell r="D2526" t="str">
            <v>m³</v>
          </cell>
          <cell r="F2526">
            <v>531908</v>
          </cell>
          <cell r="G2526">
            <v>91958</v>
          </cell>
          <cell r="H2526">
            <v>49268</v>
          </cell>
        </row>
        <row r="2527">
          <cell r="B2527" t="str">
            <v>AE.42242</v>
          </cell>
          <cell r="C2527" t="str">
            <v>Xaây töôøng coù chieàu daøy  &gt;10cm vaø &lt;=30cm, chieàu cao &gt;50m VXM caùt mòn maùc 25 - moâ ñun ñoä lôùn MI=1,5-2</v>
          </cell>
          <cell r="D2527" t="str">
            <v>m³</v>
          </cell>
          <cell r="F2527">
            <v>458429</v>
          </cell>
          <cell r="G2527">
            <v>95905</v>
          </cell>
          <cell r="H2527">
            <v>66391</v>
          </cell>
        </row>
        <row r="2528">
          <cell r="B2528" t="str">
            <v>AE.42243</v>
          </cell>
          <cell r="C2528" t="str">
            <v>Xaây töôøng coù chieàu daøy  &gt;10cm vaø &lt;=30cm, chieàu cao &gt;50m VXM caùt mòn maùc 50 - moâ ñun ñoä lôùn MI=1,5-2</v>
          </cell>
          <cell r="D2528" t="str">
            <v>m³</v>
          </cell>
          <cell r="F2528">
            <v>485683</v>
          </cell>
          <cell r="G2528">
            <v>95905</v>
          </cell>
          <cell r="H2528">
            <v>66391</v>
          </cell>
        </row>
        <row r="2529">
          <cell r="B2529" t="str">
            <v>AE.42244</v>
          </cell>
          <cell r="C2529" t="str">
            <v>Xaây töôøng coù chieàu daøy  &gt;10 ñeán &lt;=30cm, chieàu cao &gt;50m VXM caùt mòn maùc 75 - moâ ñun ñoä lôùn MI=1,5-2</v>
          </cell>
          <cell r="D2529" t="str">
            <v>m³</v>
          </cell>
          <cell r="F2529">
            <v>508916</v>
          </cell>
          <cell r="G2529">
            <v>95905</v>
          </cell>
          <cell r="H2529">
            <v>66391</v>
          </cell>
        </row>
        <row r="2530">
          <cell r="B2530" t="str">
            <v>AE.42245</v>
          </cell>
          <cell r="C2530" t="str">
            <v>Xaây töôøng coù chieàu daøy  &gt;10 ñeán &lt;=30cm, chieàu cao &gt;50m VXM maùc 100, moâ ñun ñoä lôùn ML=1,5-2,0</v>
          </cell>
          <cell r="D2530" t="str">
            <v>m³</v>
          </cell>
          <cell r="F2530">
            <v>531908</v>
          </cell>
          <cell r="G2530">
            <v>95905</v>
          </cell>
          <cell r="H2530">
            <v>66391</v>
          </cell>
        </row>
        <row r="2531">
          <cell r="B2531" t="str">
            <v>AE.42312</v>
          </cell>
          <cell r="C2531" t="str">
            <v>Xaây töôøng coù chieàu daøy  &gt;30cm chieàu cao &lt;=4m VXM caùt mòn maùc 25- moâ ñun ñoä lôùn MI=1,5-2</v>
          </cell>
          <cell r="D2531" t="str">
            <v>m³</v>
          </cell>
          <cell r="F2531">
            <v>448142</v>
          </cell>
          <cell r="G2531">
            <v>77750</v>
          </cell>
          <cell r="H2531">
            <v>2346</v>
          </cell>
        </row>
        <row r="2532">
          <cell r="B2532" t="str">
            <v>AE.42313</v>
          </cell>
          <cell r="C2532" t="str">
            <v>Xaây töôøng coù chieàu daøy  &gt;30cm chieàu cao &lt;=4m VXM caùt mòn maùc100 - moâ ñun ñoä lôùn MI=1,5-2</v>
          </cell>
          <cell r="D2532" t="str">
            <v>m³</v>
          </cell>
          <cell r="F2532">
            <v>476298</v>
          </cell>
          <cell r="G2532">
            <v>77750</v>
          </cell>
          <cell r="H2532">
            <v>2346</v>
          </cell>
        </row>
        <row r="2533">
          <cell r="B2533" t="str">
            <v>AE.42314</v>
          </cell>
          <cell r="C2533" t="str">
            <v>Xaây töôøng coù chieàu daøy  &gt;30cm chieàu cao &lt;=4m VXM caùt mòn maùc 75 - moâ ñun ñoä lôùn MI=1,5-2</v>
          </cell>
          <cell r="D2533" t="str">
            <v>m³</v>
          </cell>
          <cell r="F2533">
            <v>500296</v>
          </cell>
          <cell r="G2533">
            <v>77750</v>
          </cell>
          <cell r="H2533">
            <v>2346</v>
          </cell>
        </row>
        <row r="2534">
          <cell r="B2534" t="str">
            <v>AE.42315</v>
          </cell>
          <cell r="C2534" t="str">
            <v>Xaây töôøng coù chieàu daøy  &gt;30cm chieàu cao &lt;=4m VXM maùc 100, moâ ñun ñoä lôùn ML=1,5-2,0</v>
          </cell>
          <cell r="D2534" t="str">
            <v>m³</v>
          </cell>
          <cell r="F2534">
            <v>524054</v>
          </cell>
          <cell r="G2534">
            <v>77750</v>
          </cell>
          <cell r="H2534">
            <v>2346</v>
          </cell>
        </row>
        <row r="2535">
          <cell r="B2535" t="str">
            <v>AE.42322</v>
          </cell>
          <cell r="C2535" t="str">
            <v>Xaây töôøng coù chieàu daøy  &gt;30cm, chieàu cao &gt;4 ñeán &lt;=16m VXM caùt mòn maùc 25 - moâ ñun ñoä lôùn MI=1,5-2</v>
          </cell>
          <cell r="D2535" t="str">
            <v>m³</v>
          </cell>
          <cell r="F2535">
            <v>452430</v>
          </cell>
          <cell r="G2535">
            <v>84854</v>
          </cell>
          <cell r="H2535">
            <v>10467</v>
          </cell>
        </row>
        <row r="2536">
          <cell r="B2536" t="str">
            <v>AE.42323</v>
          </cell>
          <cell r="C2536" t="str">
            <v>Xaây töôøng coù chieàu daøy  &gt;30cm, chieàu cao &gt;4 ñeán &lt;=16m VXM caùt mòn maùc 50 - moâ ñun ñoä lôùn MI=1,5-2</v>
          </cell>
          <cell r="D2536" t="str">
            <v>m³</v>
          </cell>
          <cell r="F2536">
            <v>480856</v>
          </cell>
          <cell r="G2536">
            <v>84854</v>
          </cell>
          <cell r="H2536">
            <v>10467</v>
          </cell>
        </row>
        <row r="2537">
          <cell r="B2537" t="str">
            <v>AE.42324</v>
          </cell>
          <cell r="C2537" t="str">
            <v>Xaây töôøng coù chieàu daøy  &gt;30cm, chieàu cao &gt;4 ñeán &lt;=16m VXM caùt mòn maùc 75 - moâ ñun ñoä lôùn MI=1,5-2</v>
          </cell>
          <cell r="D2537" t="str">
            <v>m³</v>
          </cell>
          <cell r="F2537">
            <v>505084</v>
          </cell>
          <cell r="G2537">
            <v>84854</v>
          </cell>
          <cell r="H2537">
            <v>10467</v>
          </cell>
        </row>
        <row r="2538">
          <cell r="B2538" t="str">
            <v>AE.42325</v>
          </cell>
          <cell r="C2538" t="str">
            <v>Xaây töôøng coù chieàu daøy  &gt;30cm, chieàu cao &gt;4 ñeán &lt;=16m VXM caùt mòn maùc 100 - moâ ñun ñoä lôùn MI=1,5-2</v>
          </cell>
          <cell r="D2538" t="str">
            <v>m³</v>
          </cell>
          <cell r="F2538">
            <v>529068</v>
          </cell>
          <cell r="G2538">
            <v>84854</v>
          </cell>
          <cell r="H2538">
            <v>10467</v>
          </cell>
        </row>
        <row r="2539">
          <cell r="B2539" t="str">
            <v>AE.42332</v>
          </cell>
          <cell r="C2539" t="str">
            <v>Xaây töôøng coù chieàu daøy  &gt;30cm chieàu cao &gt;16 ñeán &lt;=50m VXM caùt mòn maùc 25 - moâ ñun ñoä lôùn MI=1,5-2</v>
          </cell>
          <cell r="D2539" t="str">
            <v>m³</v>
          </cell>
          <cell r="F2539">
            <v>452430</v>
          </cell>
          <cell r="G2539">
            <v>93142</v>
          </cell>
          <cell r="H2539">
            <v>49332</v>
          </cell>
        </row>
        <row r="2540">
          <cell r="B2540" t="str">
            <v>AE.42333</v>
          </cell>
          <cell r="C2540" t="str">
            <v>Xaây töôøng coù chieàu daøy  &gt;30cm chieàu cao &gt;16 ñeán &lt;=50m VXM caùt mòn maùc 50 - moâ ñun ñoä lôùn MI=1,5-2</v>
          </cell>
          <cell r="D2540" t="str">
            <v>m³</v>
          </cell>
          <cell r="F2540">
            <v>480856</v>
          </cell>
          <cell r="G2540">
            <v>93142</v>
          </cell>
          <cell r="H2540">
            <v>49332</v>
          </cell>
        </row>
        <row r="2541">
          <cell r="B2541" t="str">
            <v>AE.42334</v>
          </cell>
          <cell r="C2541" t="str">
            <v>Xaây töôøng coù chieàu daøy  &gt;30cm chieàu cao &gt;16m ñeán &lt;=50m VXM caùt mòn maùc 75 - moâ ñun ñoä lôùn MI=1,5-2</v>
          </cell>
          <cell r="D2541" t="str">
            <v>m³</v>
          </cell>
          <cell r="F2541">
            <v>505084</v>
          </cell>
          <cell r="G2541">
            <v>93142</v>
          </cell>
          <cell r="H2541">
            <v>49332</v>
          </cell>
        </row>
        <row r="2542">
          <cell r="B2542" t="str">
            <v>AE.42335</v>
          </cell>
          <cell r="C2542" t="str">
            <v>Xaây töôøng coù chieàu daøy  &gt;30cm chieàu cao &gt;16m ñeán &lt;=50m VXM caùt mòn maùc 100 - moâ ñun ñoä lôùn MI=1,5-2</v>
          </cell>
          <cell r="D2542" t="str">
            <v>m³</v>
          </cell>
          <cell r="F2542">
            <v>529068</v>
          </cell>
          <cell r="G2542">
            <v>93142</v>
          </cell>
          <cell r="H2542">
            <v>49332</v>
          </cell>
        </row>
        <row r="2543">
          <cell r="B2543" t="str">
            <v>AE.42342</v>
          </cell>
          <cell r="C2543" t="str">
            <v>Xaây töôøng coù chieàu daøy  &gt;30cm, chieàu cao &gt;50m VXM caùt mòn maùc 25 - moâ ñun ñoä lôùn MI=1,5-2</v>
          </cell>
          <cell r="D2543" t="str">
            <v>m³</v>
          </cell>
          <cell r="F2543">
            <v>452430</v>
          </cell>
          <cell r="G2543">
            <v>97483</v>
          </cell>
          <cell r="H2543">
            <v>66455</v>
          </cell>
        </row>
        <row r="2544">
          <cell r="B2544" t="str">
            <v>AE.42343</v>
          </cell>
          <cell r="C2544" t="str">
            <v>Xaây töôøng coù chieàu daøy  &gt;30cm, chieàu cao &gt;50m VXM caùt mòn maùc 50 - moâ ñun ñoä lôùn MI=1,5-2</v>
          </cell>
          <cell r="D2544" t="str">
            <v>m³</v>
          </cell>
          <cell r="F2544">
            <v>480856</v>
          </cell>
          <cell r="G2544">
            <v>97483</v>
          </cell>
          <cell r="H2544">
            <v>66455</v>
          </cell>
        </row>
        <row r="2545">
          <cell r="B2545" t="str">
            <v>AE.42344</v>
          </cell>
          <cell r="C2545" t="str">
            <v>Xaây töôøng coù chieàu daøy  &gt;30cm, chieàu cao &gt;50m VXM caùt mòn maùc 75 - moâ ñun ñoä lôùn MI=1,5-2</v>
          </cell>
          <cell r="D2545" t="str">
            <v>m³</v>
          </cell>
          <cell r="F2545">
            <v>505084</v>
          </cell>
          <cell r="G2545">
            <v>97483</v>
          </cell>
          <cell r="H2545">
            <v>66455</v>
          </cell>
        </row>
        <row r="2546">
          <cell r="B2546" t="str">
            <v>AE.42345</v>
          </cell>
          <cell r="C2546" t="str">
            <v>Xaây töôøng coù chieàu daøy  &gt;30cm, chieàu cao &gt;50m VXM caùt mòn maùc 100 - moâ ñun ñoä lôùn MI=1,5-2</v>
          </cell>
          <cell r="D2546" t="str">
            <v>m³</v>
          </cell>
          <cell r="F2546">
            <v>529068</v>
          </cell>
          <cell r="G2546">
            <v>97483</v>
          </cell>
          <cell r="H2546">
            <v>66455</v>
          </cell>
        </row>
        <row r="2547">
          <cell r="B2547" t="str">
            <v>AE.43112</v>
          </cell>
          <cell r="C2547" t="str">
            <v>Xaây truï coät, chieàu cao &lt;=4m VXM caùt mòn maùc 25 - moâ ñun ñoä lôùn MI=1,5-2</v>
          </cell>
          <cell r="D2547" t="str">
            <v>m³</v>
          </cell>
          <cell r="F2547">
            <v>452430</v>
          </cell>
          <cell r="G2547">
            <v>164972</v>
          </cell>
          <cell r="H2547">
            <v>2283</v>
          </cell>
        </row>
        <row r="2548">
          <cell r="B2548" t="str">
            <v>AE.43113</v>
          </cell>
          <cell r="C2548" t="str">
            <v>Xaây truï coät, chieàu cao &lt;=4m VXM caùt mòn maùc 50 - moâ ñun ñoä lôùn MI=1,5-2</v>
          </cell>
          <cell r="D2548" t="str">
            <v>m³</v>
          </cell>
          <cell r="F2548">
            <v>480856</v>
          </cell>
          <cell r="G2548">
            <v>164972</v>
          </cell>
          <cell r="H2548">
            <v>2283</v>
          </cell>
        </row>
        <row r="2549">
          <cell r="B2549" t="str">
            <v>AE.43114</v>
          </cell>
          <cell r="C2549" t="str">
            <v>Xaây truï coät, chieàu cao &lt;=4m VXM caùt mòn maùc 75 - moâ ñun ñoä lôùn MI=1,5-2</v>
          </cell>
          <cell r="D2549" t="str">
            <v>m³</v>
          </cell>
          <cell r="F2549">
            <v>505084</v>
          </cell>
          <cell r="G2549">
            <v>164972</v>
          </cell>
          <cell r="H2549">
            <v>2283</v>
          </cell>
        </row>
        <row r="2550">
          <cell r="B2550" t="str">
            <v>AE.43115</v>
          </cell>
          <cell r="C2550" t="str">
            <v>Xaây truï coät, chieàu cao &lt;=4m VXM caùt mòn maùc 100 - moâ ñun ñoä lôùn MI=1,5-2</v>
          </cell>
          <cell r="D2550" t="str">
            <v>m³</v>
          </cell>
          <cell r="F2550">
            <v>529068</v>
          </cell>
          <cell r="G2550">
            <v>164972</v>
          </cell>
          <cell r="H2550">
            <v>2283</v>
          </cell>
        </row>
        <row r="2551">
          <cell r="B2551" t="str">
            <v>AE.43122</v>
          </cell>
          <cell r="C2551" t="str">
            <v>Xaây truï coät, chieàu cao &gt;4 ñeán &lt;=16m VXM caùt mòn maùc 25 - moâ ñun ñoä lôùn MI=1,5-2</v>
          </cell>
          <cell r="D2551" t="str">
            <v>m³</v>
          </cell>
          <cell r="F2551">
            <v>454575</v>
          </cell>
          <cell r="G2551">
            <v>183127</v>
          </cell>
          <cell r="H2551">
            <v>10404</v>
          </cell>
        </row>
        <row r="2552">
          <cell r="B2552" t="str">
            <v>AE.43123</v>
          </cell>
          <cell r="C2552" t="str">
            <v>Xaây truï coät, chieàu cao &gt;4 ñeán &lt;=16m VXM caùt mòn maùc 50 - moâ ñun ñoä lôùn MI=1,5-2</v>
          </cell>
          <cell r="D2552" t="str">
            <v>m³</v>
          </cell>
          <cell r="F2552">
            <v>483135</v>
          </cell>
          <cell r="G2552">
            <v>183127</v>
          </cell>
          <cell r="H2552">
            <v>10404</v>
          </cell>
        </row>
        <row r="2553">
          <cell r="B2553" t="str">
            <v>AE.43124</v>
          </cell>
          <cell r="C2553" t="str">
            <v>Xaây truï coät, chieàu cao &gt;4 ñeán &lt;=16m VXM caùt mòn maùc 75 - moâ ñun ñoä lôùn MI=1,5-2</v>
          </cell>
          <cell r="D2553" t="str">
            <v>m³</v>
          </cell>
          <cell r="F2553">
            <v>507477</v>
          </cell>
          <cell r="G2553">
            <v>183127</v>
          </cell>
          <cell r="H2553">
            <v>10404</v>
          </cell>
        </row>
        <row r="2554">
          <cell r="B2554" t="str">
            <v>AE.43125</v>
          </cell>
          <cell r="C2554" t="str">
            <v>Xaây truï coät, chieàu cao &gt;4 ñeán &lt;=16m VXM caùt mòn maùc 100 - moâ ñun ñoä lôùn MI=1,5-2</v>
          </cell>
          <cell r="D2554" t="str">
            <v>m³</v>
          </cell>
          <cell r="F2554">
            <v>531576</v>
          </cell>
          <cell r="G2554">
            <v>183127</v>
          </cell>
          <cell r="H2554">
            <v>10404</v>
          </cell>
        </row>
        <row r="2555">
          <cell r="B2555" t="str">
            <v>AE.43132</v>
          </cell>
          <cell r="C2555" t="str">
            <v>Xaây truï coät, chieàu cao &gt;16 ñeán &lt;=50m VXM caùt mòn maùc 25 - moâ ñun ñoä lôùn MI=1,5-2</v>
          </cell>
          <cell r="D2555" t="str">
            <v>m³</v>
          </cell>
          <cell r="F2555">
            <v>454575</v>
          </cell>
          <cell r="G2555">
            <v>201282</v>
          </cell>
          <cell r="H2555">
            <v>49268</v>
          </cell>
        </row>
        <row r="2556">
          <cell r="B2556" t="str">
            <v>AE.43133</v>
          </cell>
          <cell r="C2556" t="str">
            <v>Xaây truï coät, chieàu cao &gt;16 ñeán &lt;=50m VXM caùt mòn maùc 50 - moâ ñun ñoä lôùn MI=1,5-2</v>
          </cell>
          <cell r="D2556" t="str">
            <v>m³</v>
          </cell>
          <cell r="F2556">
            <v>483135</v>
          </cell>
          <cell r="G2556">
            <v>201282</v>
          </cell>
          <cell r="H2556">
            <v>49268</v>
          </cell>
        </row>
        <row r="2557">
          <cell r="B2557" t="str">
            <v>AE.43134</v>
          </cell>
          <cell r="C2557" t="str">
            <v>Xaây truï coät, chieàu cao &gt;16 ñeán &lt;=50m VXM caùt mòn maùc 75 - moâ ñun ñoä lôùn MI=1,5-2</v>
          </cell>
          <cell r="D2557" t="str">
            <v>m³</v>
          </cell>
          <cell r="F2557">
            <v>507477</v>
          </cell>
          <cell r="G2557">
            <v>201282</v>
          </cell>
          <cell r="H2557">
            <v>49268</v>
          </cell>
        </row>
        <row r="2558">
          <cell r="B2558" t="str">
            <v>AE.43135</v>
          </cell>
          <cell r="C2558" t="str">
            <v>Xaây truï coät, chieàu cao &gt;16 ñeán &lt;=50m VXM caùt mòn maùc 100 - moâ ñun ñoä lôùn MI=1,5-2</v>
          </cell>
          <cell r="D2558" t="str">
            <v>m³</v>
          </cell>
          <cell r="F2558">
            <v>531576</v>
          </cell>
          <cell r="G2558">
            <v>201282</v>
          </cell>
          <cell r="H2558">
            <v>49268</v>
          </cell>
        </row>
        <row r="2559">
          <cell r="B2559" t="str">
            <v>AE.43142</v>
          </cell>
          <cell r="C2559" t="str">
            <v>Xaây truï coät, chieàu cao &gt;50m VXM caùt mòn maùc 25 - moâ ñun ñoä lôùn MI=1,5-2</v>
          </cell>
          <cell r="D2559" t="str">
            <v>m³</v>
          </cell>
          <cell r="F2559">
            <v>454575</v>
          </cell>
          <cell r="G2559">
            <v>210359</v>
          </cell>
          <cell r="H2559">
            <v>66391</v>
          </cell>
        </row>
        <row r="2560">
          <cell r="B2560" t="str">
            <v>AE.43143</v>
          </cell>
          <cell r="C2560" t="str">
            <v>Xaây truï coät, chieàu cao &gt;50m VXM caùt mòn maùc 50 - moâ ñun ñoä lôùn MI=1,5-2</v>
          </cell>
          <cell r="D2560" t="str">
            <v>m³</v>
          </cell>
          <cell r="F2560">
            <v>483135</v>
          </cell>
          <cell r="G2560">
            <v>210359</v>
          </cell>
          <cell r="H2560">
            <v>66391</v>
          </cell>
        </row>
        <row r="2561">
          <cell r="B2561" t="str">
            <v>AE.43244</v>
          </cell>
          <cell r="C2561" t="str">
            <v>Xaây truï coät, chieàu cao &gt;50m VXM caùt mòn maùc 75 - moâ ñun ñoä lôùn MI=1,5-2</v>
          </cell>
          <cell r="D2561" t="str">
            <v>m³</v>
          </cell>
          <cell r="F2561">
            <v>507477</v>
          </cell>
          <cell r="G2561">
            <v>210359</v>
          </cell>
          <cell r="H2561">
            <v>66391</v>
          </cell>
        </row>
        <row r="2562">
          <cell r="B2562" t="str">
            <v>AE.43245</v>
          </cell>
          <cell r="C2562" t="str">
            <v>Xaây truï coät, chieàu cao &gt;50m VXM caùt mòn maùc 100 - moâ ñun ñoä lôùn MI=1,5-2</v>
          </cell>
          <cell r="D2562" t="str">
            <v>m³</v>
          </cell>
          <cell r="F2562">
            <v>531576</v>
          </cell>
          <cell r="G2562">
            <v>210359</v>
          </cell>
          <cell r="H2562">
            <v>66391</v>
          </cell>
        </row>
        <row r="2563">
          <cell r="B2563" t="str">
            <v>AE.44112</v>
          </cell>
          <cell r="C2563" t="str">
            <v>Xaây caùc boä phaän keát caáu phöùc taïp coù chieàu cao &lt;=4m baèng gaïch VXM caùt mòn maùc 25 - moâ ñun ñoä lôùn MI=1,5-2</v>
          </cell>
          <cell r="D2563" t="str">
            <v>m³</v>
          </cell>
          <cell r="F2563">
            <v>457006</v>
          </cell>
          <cell r="G2563">
            <v>173260</v>
          </cell>
          <cell r="H2563">
            <v>2283</v>
          </cell>
        </row>
        <row r="2564">
          <cell r="B2564" t="str">
            <v>AE.44113</v>
          </cell>
          <cell r="C2564" t="str">
            <v>Xaây caùc boä phaän keát caáu phöùc taïp coù chieàu cao &lt;=4m baèng gaïch VXM caùt mòn maùc 50 - moâ ñun ñoä lôùn MI=1,5-2</v>
          </cell>
          <cell r="D2564" t="str">
            <v>m³</v>
          </cell>
          <cell r="F2564">
            <v>485297</v>
          </cell>
          <cell r="G2564">
            <v>173260</v>
          </cell>
          <cell r="H2564">
            <v>2283</v>
          </cell>
        </row>
        <row r="2565">
          <cell r="B2565" t="str">
            <v>AE.44114</v>
          </cell>
          <cell r="C2565" t="str">
            <v>Xaây caùc boä phaän keát caáu phöùc taïp coù chieàu cao &lt;=4m VXM caùt mòn maùc 75 - moâ ñun ñoä lôùn MI=1,5-2</v>
          </cell>
          <cell r="D2565" t="str">
            <v>m³</v>
          </cell>
          <cell r="F2565">
            <v>509410</v>
          </cell>
          <cell r="G2565">
            <v>173260</v>
          </cell>
          <cell r="H2565">
            <v>2283</v>
          </cell>
        </row>
        <row r="2566">
          <cell r="B2566" t="str">
            <v>AE.44115</v>
          </cell>
          <cell r="C2566" t="str">
            <v>Xaây caùc boä phaän keát caáu phöùc taïp coù chieàu cao &lt;=4m VXM caùt mòn maùc 100 - moâ ñun ñoä lôùn MI=1,5-2</v>
          </cell>
          <cell r="D2566" t="str">
            <v>m³</v>
          </cell>
          <cell r="F2566">
            <v>533281</v>
          </cell>
          <cell r="G2566">
            <v>173260</v>
          </cell>
          <cell r="H2566">
            <v>2283</v>
          </cell>
        </row>
        <row r="2567">
          <cell r="B2567" t="str">
            <v>AE.44122</v>
          </cell>
          <cell r="C2567" t="str">
            <v>Xaây caùc boä phaän keát caáu phöùc taïp coù chieàu cao &gt;4 ñeán &lt;=16m VXM caùt mòn maùc 25 - moâ ñun ñoä lôùn MI=1,5-2</v>
          </cell>
          <cell r="D2567" t="str">
            <v>m³</v>
          </cell>
          <cell r="F2567">
            <v>461359</v>
          </cell>
          <cell r="G2567">
            <v>192204</v>
          </cell>
          <cell r="H2567">
            <v>10404</v>
          </cell>
        </row>
        <row r="2568">
          <cell r="B2568" t="str">
            <v>AE.44123</v>
          </cell>
          <cell r="C2568" t="str">
            <v>Xaây caùc boä phaän keát caáu phöùc taïp coù chieàu cao &gt;4 ñeán &lt;=16m VXM caùt mòn maùc 50 - moâ ñun ñoä lôùn MI=1,5-2</v>
          </cell>
          <cell r="D2568" t="str">
            <v>m³</v>
          </cell>
          <cell r="F2568">
            <v>489919</v>
          </cell>
          <cell r="G2568">
            <v>192204</v>
          </cell>
          <cell r="H2568">
            <v>10404</v>
          </cell>
        </row>
        <row r="2569">
          <cell r="B2569" t="str">
            <v>AE.44124</v>
          </cell>
          <cell r="C2569" t="str">
            <v>Xaây caùc boä phaän keát caáu phöùc taïp coù chieàu cao &gt;4 ñeán &lt;=16m VXM caùt mòn maùc 75 - moâ ñun ñoä lôùn MI=1,5-2</v>
          </cell>
          <cell r="D2569" t="str">
            <v>m³</v>
          </cell>
          <cell r="F2569">
            <v>514261</v>
          </cell>
          <cell r="G2569">
            <v>192204</v>
          </cell>
          <cell r="H2569">
            <v>10404</v>
          </cell>
        </row>
        <row r="2570">
          <cell r="B2570" t="str">
            <v>AE.44125</v>
          </cell>
          <cell r="C2570" t="str">
            <v>Xaây caùc boä phaän keát caáu phöùc taïp coù chieàu cao &gt;4 ñeán &lt;=16m VXM caùt mòn maùc 100 - moâ ñun ñoä lôùn MI=1,5-2</v>
          </cell>
          <cell r="D2570" t="str">
            <v>m³</v>
          </cell>
          <cell r="F2570">
            <v>535820</v>
          </cell>
          <cell r="G2570">
            <v>192204</v>
          </cell>
          <cell r="H2570">
            <v>10404</v>
          </cell>
        </row>
        <row r="2571">
          <cell r="B2571" t="str">
            <v>AE.44132</v>
          </cell>
          <cell r="C2571" t="str">
            <v>Xaây caùc boä phaän coù keát caáu phöùc taïp chieàu cao &gt;16 ñeán &lt;=50m VXM caùt mòn maùc 25 - moâ ñun ñoä lôùn MI=1,5-2</v>
          </cell>
          <cell r="D2571" t="str">
            <v>m³</v>
          </cell>
          <cell r="F2571">
            <v>461359</v>
          </cell>
          <cell r="G2571">
            <v>211148</v>
          </cell>
          <cell r="H2571">
            <v>49268</v>
          </cell>
        </row>
        <row r="2572">
          <cell r="B2572" t="str">
            <v>AE.44133</v>
          </cell>
          <cell r="C2572" t="str">
            <v>Xaây caùc boä phaän coù keát caáu phöùc taïp chieàu cao &gt;16 ñeán &lt;=50m VXM caùt mòn maùc 50 - moâ ñun ñoä lôùn MI=1,5-2</v>
          </cell>
          <cell r="D2572" t="str">
            <v>m³</v>
          </cell>
          <cell r="F2572">
            <v>489919</v>
          </cell>
          <cell r="G2572">
            <v>211148</v>
          </cell>
          <cell r="H2572">
            <v>49268</v>
          </cell>
        </row>
        <row r="2573">
          <cell r="B2573" t="str">
            <v>AE.44134</v>
          </cell>
          <cell r="C2573" t="str">
            <v>Xaây caùc boä phaän coù keát caáu phöùc taïp chieàu cao &gt;16 ñeán &lt;=50m VXM caùt mòn maùc 75 - moâ ñun ñoä lôùn MI=1,5-2</v>
          </cell>
          <cell r="D2573" t="str">
            <v>m³</v>
          </cell>
          <cell r="F2573">
            <v>514261</v>
          </cell>
          <cell r="G2573">
            <v>211148</v>
          </cell>
          <cell r="H2573">
            <v>49268</v>
          </cell>
        </row>
        <row r="2574">
          <cell r="B2574" t="str">
            <v>AE.44135</v>
          </cell>
          <cell r="C2574" t="str">
            <v>Xaây caùc boä phaän coù keát caáu phöùc taïp chieàu cao &gt;16 ñeán &lt;=50m VXM caùt mòn maùc 100 - moâ ñun ñoä lôùn MI=1,5-2</v>
          </cell>
          <cell r="D2574" t="str">
            <v>m³</v>
          </cell>
          <cell r="F2574">
            <v>535820</v>
          </cell>
          <cell r="G2574">
            <v>211148</v>
          </cell>
          <cell r="H2574">
            <v>49268</v>
          </cell>
        </row>
        <row r="2575">
          <cell r="B2575" t="str">
            <v>AE.44142</v>
          </cell>
          <cell r="C2575" t="str">
            <v>Xaây caùc boä phaän coù keát caáu phöùc taïp coù  chieàu cao &gt;50m VXM caùt mòn maùc 25 - moâ ñun ñoä lôùn MI=1,5-2</v>
          </cell>
          <cell r="D2575" t="str">
            <v>m³</v>
          </cell>
          <cell r="F2575">
            <v>461359</v>
          </cell>
          <cell r="G2575">
            <v>221015</v>
          </cell>
          <cell r="H2575">
            <v>66391</v>
          </cell>
        </row>
        <row r="2576">
          <cell r="B2576" t="str">
            <v>AE.44143</v>
          </cell>
          <cell r="C2576" t="str">
            <v>Xaây caùc boä phaän coù keát caáu phöùc taïp coù  chieàu cao &gt;50m VXM caùt mòn maùc 50 - moâ ñun ñoä lôùn MI=1,5-2</v>
          </cell>
          <cell r="D2576" t="str">
            <v>m³</v>
          </cell>
          <cell r="F2576">
            <v>489919</v>
          </cell>
          <cell r="G2576">
            <v>221015</v>
          </cell>
          <cell r="H2576">
            <v>66391</v>
          </cell>
        </row>
        <row r="2577">
          <cell r="B2577" t="str">
            <v>AE.44144</v>
          </cell>
          <cell r="C2577" t="str">
            <v>Xaây caùc boä phaän coù keát caáu phöùc taïp coù  chieàu cao &gt;50m VXM caùt mòn maùc 75 - moâ ñun ñoä lôùn MI=1,5-2</v>
          </cell>
          <cell r="D2577" t="str">
            <v>m³</v>
          </cell>
          <cell r="F2577">
            <v>514261</v>
          </cell>
          <cell r="G2577">
            <v>221015</v>
          </cell>
          <cell r="H2577">
            <v>66391</v>
          </cell>
        </row>
        <row r="2578">
          <cell r="B2578" t="str">
            <v>AE.44145</v>
          </cell>
          <cell r="C2578" t="str">
            <v>Xaây caùc boä phaän coù keát caáu phöùc taïp coù  chieàu cao &gt;50m VXM caùt mòn maùc 100 - moâ ñun ñoä lôùn MI=1,5-2</v>
          </cell>
          <cell r="D2578" t="str">
            <v>m³</v>
          </cell>
          <cell r="F2578">
            <v>535820</v>
          </cell>
          <cell r="G2578">
            <v>221015</v>
          </cell>
          <cell r="H2578">
            <v>66391</v>
          </cell>
        </row>
        <row r="2579">
          <cell r="B2579" t="str">
            <v>AE.51112</v>
          </cell>
          <cell r="C2579" t="str">
            <v>Xaây moùng gaïch theû 4x8x19, d moùng &lt;=30cm VXM caùt mòn maùc 25  - moâ ñun ñoä lôùn MI=1,5-2</v>
          </cell>
          <cell r="D2579" t="str">
            <v>m³</v>
          </cell>
          <cell r="F2579">
            <v>388941</v>
          </cell>
          <cell r="G2579">
            <v>92747</v>
          </cell>
        </row>
        <row r="2580">
          <cell r="B2580" t="str">
            <v>AE.51113</v>
          </cell>
          <cell r="C2580" t="str">
            <v>Xaây moùng gaïch theû 4x8x19, d moùng &lt;=30cm VXM caùt mòn maùc 50  - moâ ñun ñoä lôùn MI=1,5-2</v>
          </cell>
          <cell r="D2580" t="str">
            <v>m³</v>
          </cell>
          <cell r="F2580">
            <v>417031</v>
          </cell>
          <cell r="G2580">
            <v>92747</v>
          </cell>
        </row>
        <row r="2581">
          <cell r="B2581" t="str">
            <v>AE.51114</v>
          </cell>
          <cell r="C2581" t="str">
            <v>Xaây moùng gaïch theû 4x8x19, d moùng &lt;=30cm VXM caùt mòn maùc 75  - moâ ñun ñoä lôùn MI=1,5-2</v>
          </cell>
          <cell r="D2581" t="str">
            <v>m³</v>
          </cell>
          <cell r="F2581">
            <v>440985</v>
          </cell>
          <cell r="G2581">
            <v>92747</v>
          </cell>
        </row>
        <row r="2582">
          <cell r="B2582" t="str">
            <v>AE.51115</v>
          </cell>
          <cell r="C2582" t="str">
            <v>Xaây moùng gaïch theû 4x8x19, d moùng &lt;=30cm VXM caùt mòn maùc 100  - moâ ñun ñoä lôùn MI=1,5-2</v>
          </cell>
          <cell r="D2582" t="str">
            <v>m³</v>
          </cell>
          <cell r="F2582">
            <v>458815</v>
          </cell>
          <cell r="G2582">
            <v>92747</v>
          </cell>
        </row>
        <row r="2583">
          <cell r="B2583" t="str">
            <v>AE.51212</v>
          </cell>
          <cell r="C2583" t="str">
            <v>Xaây moùng gaïch theû 4x8x19, d moùng &gt;30cm VXM caùt mòn maùc 25  - moâ ñun ñoä lôùn MI=1,5-2</v>
          </cell>
          <cell r="D2583" t="str">
            <v>m³</v>
          </cell>
          <cell r="F2583">
            <v>383125</v>
          </cell>
          <cell r="G2583">
            <v>82091</v>
          </cell>
        </row>
        <row r="2584">
          <cell r="B2584" t="str">
            <v>AE.51213</v>
          </cell>
          <cell r="C2584" t="str">
            <v>Xaây moùng gaïch theû 4x8x19, d moùng &gt;30cm VXM caùt mòn maùc 50  - moâ ñun ñoä lôùn MI=1,5-2</v>
          </cell>
          <cell r="D2584" t="str">
            <v>m³</v>
          </cell>
          <cell r="F2584">
            <v>412363</v>
          </cell>
          <cell r="G2584">
            <v>82091</v>
          </cell>
        </row>
        <row r="2585">
          <cell r="B2585" t="str">
            <v>AE.51214</v>
          </cell>
          <cell r="C2585" t="str">
            <v>Xaây moùng gaïch theû 4x8x19, d moùng &gt;30cm VXM caùt mòn maùc 75  - moâ ñun ñoä lôùn MI=1,5-2</v>
          </cell>
          <cell r="D2585" t="str">
            <v>m³</v>
          </cell>
          <cell r="F2585">
            <v>437291</v>
          </cell>
          <cell r="G2585">
            <v>82091</v>
          </cell>
        </row>
        <row r="2586">
          <cell r="B2586" t="str">
            <v>AE.51215</v>
          </cell>
          <cell r="C2586" t="str">
            <v>Xaây moùng gaïch theû 4x8x19, d moùng &gt;30cm VXM caùt mòn maùc 100  - moâ ñun ñoä lôùn MI=1,5-2</v>
          </cell>
          <cell r="D2586" t="str">
            <v>m³</v>
          </cell>
          <cell r="F2586">
            <v>455855</v>
          </cell>
          <cell r="G2586">
            <v>82091</v>
          </cell>
        </row>
        <row r="2587">
          <cell r="B2587" t="str">
            <v>AE.52112</v>
          </cell>
          <cell r="C2587" t="str">
            <v>Xaây töôøng gaïch theû 4x8x19, d töôøng &lt;=10cm, h töôøng &lt;=4m, VXM caùt mòn maùc 25  - moâ ñun ñoä lôùn MI=1,5-2</v>
          </cell>
          <cell r="D2587" t="str">
            <v>m³</v>
          </cell>
          <cell r="F2587">
            <v>429359</v>
          </cell>
          <cell r="G2587">
            <v>106561</v>
          </cell>
          <cell r="H2587">
            <v>1268</v>
          </cell>
        </row>
        <row r="2588">
          <cell r="B2588" t="str">
            <v>AE.52113</v>
          </cell>
          <cell r="C2588" t="str">
            <v>Xaây töôøng gaïch theû 4x8x19, d töôøng &lt;=10cm, h töôøng &lt;=4m, VXM caùt mòn maùc 50  - moâ ñun ñoä lôùn MI=1,5-2</v>
          </cell>
          <cell r="D2588" t="str">
            <v>m³</v>
          </cell>
          <cell r="F2588">
            <v>446772</v>
          </cell>
          <cell r="G2588">
            <v>106561</v>
          </cell>
          <cell r="H2588">
            <v>1268</v>
          </cell>
        </row>
        <row r="2589">
          <cell r="B2589" t="str">
            <v>AE.52114</v>
          </cell>
          <cell r="C2589" t="str">
            <v>Xaây töôøng gaïch theû 4x8x19, d töôøng &lt;=10cm, h töôøng &lt;=4m, VXM caùt mòn maùc 75  - moâ ñun ñoä lôùn MI=1,5-2</v>
          </cell>
          <cell r="D2589" t="str">
            <v>m³</v>
          </cell>
          <cell r="F2589">
            <v>461618</v>
          </cell>
          <cell r="G2589">
            <v>106561</v>
          </cell>
          <cell r="H2589">
            <v>1268</v>
          </cell>
        </row>
        <row r="2590">
          <cell r="B2590" t="str">
            <v>AE.52115</v>
          </cell>
          <cell r="C2590" t="str">
            <v>Xaây töôøng gaïch theû 4x8x19, d töôøng &lt;=10cm, h töôøng &lt;=4m, VXM caùt mòn maùc 100  - moâ ñun ñoä lôùn MI=1,5-2</v>
          </cell>
          <cell r="D2590" t="str">
            <v>m³</v>
          </cell>
          <cell r="F2590">
            <v>472671</v>
          </cell>
          <cell r="G2590">
            <v>106561</v>
          </cell>
          <cell r="H2590">
            <v>1268</v>
          </cell>
        </row>
        <row r="2591">
          <cell r="B2591" t="str">
            <v>AE.52122</v>
          </cell>
          <cell r="C2591" t="str">
            <v>Xaây töôøng gaïch theû 4x8x19, d töôøng &lt;=10cm, h töôøng &lt;=16m, VXM caùt mòn maùc 25  - moâ ñun ñoä lôùn MI=1,5-2</v>
          </cell>
          <cell r="D2591" t="str">
            <v>m³</v>
          </cell>
          <cell r="F2591">
            <v>431384</v>
          </cell>
          <cell r="G2591">
            <v>118401</v>
          </cell>
          <cell r="H2591">
            <v>10398</v>
          </cell>
        </row>
        <row r="2592">
          <cell r="B2592" t="str">
            <v>AE.52123</v>
          </cell>
          <cell r="C2592" t="str">
            <v>Xaây töôøng gaïch theû 4x8x19, d töôøng &lt;=10cm, h töôøng &lt;=16m, VXM caùt mòn maùc 50  - moâ ñun ñoä lôùn MI=1,5-2</v>
          </cell>
          <cell r="D2592" t="str">
            <v>m³</v>
          </cell>
          <cell r="F2592">
            <v>448880</v>
          </cell>
          <cell r="G2592">
            <v>118401</v>
          </cell>
          <cell r="H2592">
            <v>10398</v>
          </cell>
        </row>
        <row r="2593">
          <cell r="B2593" t="str">
            <v>AE.52124</v>
          </cell>
          <cell r="C2593" t="str">
            <v>Xaây töôøng gaïch theû 4x8x19, d töôøng &lt;=10cm, h töôøng &lt;=16m, VXM caùt mòn maùc 75  - moâ ñun ñoä lôùn MI=1,5-2</v>
          </cell>
          <cell r="D2593" t="str">
            <v>m³</v>
          </cell>
          <cell r="F2593">
            <v>463796</v>
          </cell>
          <cell r="G2593">
            <v>118401</v>
          </cell>
          <cell r="H2593">
            <v>10398</v>
          </cell>
        </row>
        <row r="2594">
          <cell r="B2594" t="str">
            <v>AE.52125</v>
          </cell>
          <cell r="C2594" t="str">
            <v>Xaây töôøng gaïch theû 4x8x19, d töôøng &lt;=10cm, h töôøng &lt;=16m, VXM caùt mòn maùc 100  - moâ ñun ñoä lôùn MI=1,5-2</v>
          </cell>
          <cell r="D2594" t="str">
            <v>m³</v>
          </cell>
          <cell r="F2594">
            <v>474901</v>
          </cell>
          <cell r="G2594">
            <v>118401</v>
          </cell>
          <cell r="H2594">
            <v>10398</v>
          </cell>
        </row>
        <row r="2595">
          <cell r="B2595" t="str">
            <v>AE.52132</v>
          </cell>
          <cell r="C2595" t="str">
            <v>Xaây töôøng gaïch theû 4x8x19, d töôøng &lt;=10cm, h töôøng &lt;=50m, VXM caùt mòn maùc 25  - moâ ñun ñoä lôùn MI=1,5-2</v>
          </cell>
          <cell r="D2595" t="str">
            <v>m³</v>
          </cell>
          <cell r="F2595">
            <v>431384</v>
          </cell>
          <cell r="G2595">
            <v>130241</v>
          </cell>
          <cell r="H2595">
            <v>48249</v>
          </cell>
        </row>
        <row r="2596">
          <cell r="B2596" t="str">
            <v>AE.52133</v>
          </cell>
          <cell r="C2596" t="str">
            <v>Xaây töôøng gaïch theû 4x8x19, d töôøng &lt;=10cm, h töôøng &lt;=50m, VXM caùt mòn maùc 50  - moâ ñun ñoä lôùn MI=1,5-2</v>
          </cell>
          <cell r="D2596" t="str">
            <v>m³</v>
          </cell>
          <cell r="F2596">
            <v>448880</v>
          </cell>
          <cell r="G2596">
            <v>130241</v>
          </cell>
          <cell r="H2596">
            <v>48249</v>
          </cell>
        </row>
        <row r="2597">
          <cell r="B2597" t="str">
            <v>AE.52134</v>
          </cell>
          <cell r="C2597" t="str">
            <v>Xaây töôøng gaïch theû 4x8x19, d töôøng &lt;=10cm, h töôøng &lt;=50m, VXM caùt mòn maùc 75  - moâ ñun ñoä lôùn MI=1,5-2</v>
          </cell>
          <cell r="D2597" t="str">
            <v>m³</v>
          </cell>
          <cell r="F2597">
            <v>463796</v>
          </cell>
          <cell r="G2597">
            <v>130241</v>
          </cell>
          <cell r="H2597">
            <v>48249</v>
          </cell>
        </row>
        <row r="2598">
          <cell r="B2598" t="str">
            <v>AE.52135</v>
          </cell>
          <cell r="C2598" t="str">
            <v>Xaây töôøng gaïch theû 4x8x19, d töôøng &lt;=10cm, h töôøng &lt;=50m, VXM caùt mòn maùc 100  - moâ ñun ñoä lôùn MI=1,5-2</v>
          </cell>
          <cell r="D2598" t="str">
            <v>m³</v>
          </cell>
          <cell r="F2598">
            <v>474901</v>
          </cell>
          <cell r="G2598">
            <v>130241</v>
          </cell>
          <cell r="H2598">
            <v>48249</v>
          </cell>
        </row>
        <row r="2599">
          <cell r="B2599" t="str">
            <v>AE.52142</v>
          </cell>
          <cell r="C2599" t="str">
            <v>Xaây töôøng gaïch theû 4x8x19, d töôøng &lt;=10cm, h töôøng &gt;50m, VXM caùt mòn maùc 25  - moâ ñun ñoä lôùn MI=1,5-2</v>
          </cell>
          <cell r="D2599" t="str">
            <v>m³</v>
          </cell>
          <cell r="F2599">
            <v>431384</v>
          </cell>
          <cell r="G2599">
            <v>136161</v>
          </cell>
          <cell r="H2599">
            <v>65371</v>
          </cell>
        </row>
        <row r="2600">
          <cell r="B2600" t="str">
            <v>AE.52143</v>
          </cell>
          <cell r="C2600" t="str">
            <v>Xaây töôøng gaïch theû 4x8x19, d töôøng &lt;=10cm, h töôøng &gt;50m, VXM caùt mòn maùc 50  - moâ ñun ñoä lôùn MI=1,5-2</v>
          </cell>
          <cell r="D2600" t="str">
            <v>m³</v>
          </cell>
          <cell r="F2600">
            <v>448880</v>
          </cell>
          <cell r="G2600">
            <v>136161</v>
          </cell>
          <cell r="H2600">
            <v>65371</v>
          </cell>
        </row>
        <row r="2601">
          <cell r="B2601" t="str">
            <v>AE.52144</v>
          </cell>
          <cell r="C2601" t="str">
            <v>Xaây töôøng gaïch theû 4x8x19, d töôøng &lt;=10cm, h töôøng &gt;50m, VXM caùt mòn maùc 75  - moâ ñun ñoä lôùn MI=1,5-2</v>
          </cell>
          <cell r="D2601" t="str">
            <v>m³</v>
          </cell>
          <cell r="F2601">
            <v>463796</v>
          </cell>
          <cell r="G2601">
            <v>136161</v>
          </cell>
          <cell r="H2601">
            <v>65371</v>
          </cell>
        </row>
        <row r="2602">
          <cell r="B2602" t="str">
            <v>AE.52145</v>
          </cell>
          <cell r="C2602" t="str">
            <v>Xaây töôøng gaïch theû 4x8x19, d töôøng &lt;=10cm, h töôøng &gt;50m, VXM caùt mòn maùc 100  - moâ ñun ñoä lôùn MI=1,5-2</v>
          </cell>
          <cell r="D2602" t="str">
            <v>m³</v>
          </cell>
          <cell r="F2602">
            <v>474901</v>
          </cell>
          <cell r="G2602">
            <v>136161</v>
          </cell>
          <cell r="H2602">
            <v>65371</v>
          </cell>
        </row>
        <row r="2603">
          <cell r="B2603" t="str">
            <v>AE.52212</v>
          </cell>
          <cell r="C2603" t="str">
            <v>Xaây töôøng gaïch theû 4x8x19, d töôøng &lt;=30cm, h töôøng &lt;=4m, VXM caùt mòn maùc 25  - moâ ñun ñoä lôùn MI=1,5-2</v>
          </cell>
          <cell r="D2603" t="str">
            <v>m³</v>
          </cell>
          <cell r="F2603">
            <v>389224</v>
          </cell>
          <cell r="G2603">
            <v>94721</v>
          </cell>
          <cell r="H2603">
            <v>2093</v>
          </cell>
        </row>
        <row r="2604">
          <cell r="B2604" t="str">
            <v>AE.52213</v>
          </cell>
          <cell r="C2604" t="str">
            <v>Xaây töôøng gaïch theû 4x8x19, d töôøng &lt;=30cm, h töôøng &lt;=4m, VXM caùt mòn maùc 50  - moâ ñun ñoä lôùn MI=1,5-2</v>
          </cell>
          <cell r="D2604" t="str">
            <v>m³</v>
          </cell>
          <cell r="F2604">
            <v>417254</v>
          </cell>
          <cell r="G2604">
            <v>94721</v>
          </cell>
          <cell r="H2604">
            <v>2093</v>
          </cell>
        </row>
        <row r="2605">
          <cell r="B2605" t="str">
            <v>AE.52214</v>
          </cell>
          <cell r="C2605" t="str">
            <v>Xaây töôøng gaïch theû 4x8x19, d töôøng &lt;=30cm, h töôøng &lt;=4m, VXM caùt mòn maùc 75  - moâ ñun ñoä lôùn MI=1,5-2</v>
          </cell>
          <cell r="D2605" t="str">
            <v>m³</v>
          </cell>
          <cell r="F2605">
            <v>441155</v>
          </cell>
          <cell r="G2605">
            <v>94721</v>
          </cell>
          <cell r="H2605">
            <v>2093</v>
          </cell>
        </row>
        <row r="2606">
          <cell r="B2606" t="str">
            <v>AE.52215</v>
          </cell>
          <cell r="C2606" t="str">
            <v>Xaây töôøng gaïch theû 4x8x19, d töôøng &lt;=30cm, h töôøng &lt;=4m, VXM caùt mòn maùc 100  - moâ ñun ñoä lôùn MI=1,5-2</v>
          </cell>
          <cell r="D2606" t="str">
            <v>m³</v>
          </cell>
          <cell r="F2606">
            <v>458944</v>
          </cell>
          <cell r="G2606">
            <v>94721</v>
          </cell>
          <cell r="H2606">
            <v>2093</v>
          </cell>
        </row>
        <row r="2607">
          <cell r="B2607" t="str">
            <v>AE.52222</v>
          </cell>
          <cell r="C2607" t="str">
            <v>Xaây töôøng gaïch theû 4x8x19, d töôøng &lt;=30cm, h töôøng &lt;=16m, VXM caùt mòn maùc 25  - moâ ñun ñoä lôùn MI=1,5-2</v>
          </cell>
          <cell r="D2607" t="str">
            <v>m³</v>
          </cell>
          <cell r="F2607">
            <v>392931</v>
          </cell>
          <cell r="G2607">
            <v>102614</v>
          </cell>
          <cell r="H2607">
            <v>10213</v>
          </cell>
        </row>
        <row r="2608">
          <cell r="B2608" t="str">
            <v>AE.52223</v>
          </cell>
          <cell r="C2608" t="str">
            <v>Xaây töôøng gaïch theû 4x8x19, d töôøng &lt;=30cm, h töôøng &lt;=16m, VXM caùt mòn maùc 50  - moâ ñun ñoä lôùn MI=1,5-2</v>
          </cell>
          <cell r="D2608" t="str">
            <v>m³</v>
          </cell>
          <cell r="F2608">
            <v>421228</v>
          </cell>
          <cell r="G2608">
            <v>102614</v>
          </cell>
          <cell r="H2608">
            <v>10213</v>
          </cell>
        </row>
        <row r="2609">
          <cell r="B2609" t="str">
            <v>AE.52224</v>
          </cell>
          <cell r="C2609" t="str">
            <v>Xaây töôøng gaïch theû 4x8x19, d töôøng &lt;=30cm, h töôøng &lt;=16m, VXM caùt mòn maùc 75  - moâ ñun ñoä lôùn MI=1,5-2</v>
          </cell>
          <cell r="D2609" t="str">
            <v>m³</v>
          </cell>
          <cell r="F2609">
            <v>445357</v>
          </cell>
          <cell r="G2609">
            <v>102614</v>
          </cell>
          <cell r="H2609">
            <v>10213</v>
          </cell>
        </row>
        <row r="2610">
          <cell r="B2610" t="str">
            <v>AE.52225</v>
          </cell>
          <cell r="C2610" t="str">
            <v>Xaây töôøng gaïch theû 4x8x19, d töôøng &lt;=30cm, h töôøng &lt;=16m, VXM caùt mòn maùc 100  - moâ ñun ñoä lôùn MI=1,5-2</v>
          </cell>
          <cell r="D2610" t="str">
            <v>m³</v>
          </cell>
          <cell r="F2610">
            <v>463314</v>
          </cell>
          <cell r="G2610">
            <v>102614</v>
          </cell>
          <cell r="H2610">
            <v>10213</v>
          </cell>
        </row>
        <row r="2611">
          <cell r="B2611" t="str">
            <v>AE.52232</v>
          </cell>
          <cell r="C2611" t="str">
            <v>Xaây töôøng gaïch theû 4x8x19, d töôøng &lt;=30cm, h töôøng &lt;=50m, VXM caùt mòn maùc 25  - moâ ñun ñoä lôùn MI=1,5-2</v>
          </cell>
          <cell r="D2611" t="str">
            <v>m³</v>
          </cell>
          <cell r="F2611">
            <v>392931</v>
          </cell>
          <cell r="G2611">
            <v>112876</v>
          </cell>
          <cell r="H2611">
            <v>49077</v>
          </cell>
        </row>
        <row r="2612">
          <cell r="B2612" t="str">
            <v>AE.52233</v>
          </cell>
          <cell r="C2612" t="str">
            <v>Xaây töôøng gaïch theû 4x8x19, d töôøng &lt;=30cm, h töôøng &lt;=50m, VXM caùt mòn maùc 50  - moâ ñun ñoä lôùn MI=1,5-2</v>
          </cell>
          <cell r="D2612" t="str">
            <v>m³</v>
          </cell>
          <cell r="F2612">
            <v>421228</v>
          </cell>
          <cell r="G2612">
            <v>112876</v>
          </cell>
          <cell r="H2612">
            <v>49077</v>
          </cell>
        </row>
        <row r="2613">
          <cell r="B2613" t="str">
            <v>AE.52234</v>
          </cell>
          <cell r="C2613" t="str">
            <v>Xaây töôøng gaïch theû 4x8x19, d töôøng &lt;=30cm, h töôøng &lt;=50m, VXM caùt mòn maùc 75  - moâ ñun ñoä lôùn MI=1,5-2</v>
          </cell>
          <cell r="D2613" t="str">
            <v>m³</v>
          </cell>
          <cell r="F2613">
            <v>445357</v>
          </cell>
          <cell r="G2613">
            <v>112876</v>
          </cell>
          <cell r="H2613">
            <v>49077</v>
          </cell>
        </row>
        <row r="2614">
          <cell r="B2614" t="str">
            <v>AE.52235</v>
          </cell>
          <cell r="C2614" t="str">
            <v>Xaây töôøng gaïch theû 4x8x19, d töôøng &lt;=30cm, h töôøng &lt;=50m, VXM caùt mòn maùc 100  - moâ ñun ñoä lôùn MI=1,5-2</v>
          </cell>
          <cell r="D2614" t="str">
            <v>m³</v>
          </cell>
          <cell r="F2614">
            <v>463314</v>
          </cell>
          <cell r="G2614">
            <v>112876</v>
          </cell>
          <cell r="H2614">
            <v>49077</v>
          </cell>
        </row>
        <row r="2615">
          <cell r="B2615" t="str">
            <v>AE.52242</v>
          </cell>
          <cell r="C2615" t="str">
            <v>Xaây töôøng gaïch theû 4x8x19, d töôøng &lt;=30cm, h töôøng &gt;50m, VXM caùt mòn maùc 25  - moâ ñun ñoä lôùn MI=1,5-2</v>
          </cell>
          <cell r="D2615" t="str">
            <v>m³</v>
          </cell>
          <cell r="F2615">
            <v>392931</v>
          </cell>
          <cell r="G2615">
            <v>118006</v>
          </cell>
          <cell r="H2615">
            <v>66200</v>
          </cell>
        </row>
        <row r="2616">
          <cell r="B2616" t="str">
            <v>AE.52243</v>
          </cell>
          <cell r="C2616" t="str">
            <v>Xaây töôøng gaïch theû 4x8x19, d töôøng &lt;=30cm, h töôøng &gt;50m, VXM caùt mòn maùc 50  - moâ ñun ñoä lôùn MI=1,5-2</v>
          </cell>
          <cell r="D2616" t="str">
            <v>m³</v>
          </cell>
          <cell r="F2616">
            <v>421228</v>
          </cell>
          <cell r="G2616">
            <v>118006</v>
          </cell>
          <cell r="H2616">
            <v>66200</v>
          </cell>
        </row>
        <row r="2617">
          <cell r="B2617" t="str">
            <v>AE.52244</v>
          </cell>
          <cell r="C2617" t="str">
            <v>Xaây töôøng gaïch theû 4x8x19, d töôøng &lt;=30cm, h töôøng &gt;50m, VXM caùt mòn maùc 75  - moâ ñun ñoä lôùn MI=1,5-2</v>
          </cell>
          <cell r="D2617" t="str">
            <v>m³</v>
          </cell>
          <cell r="F2617">
            <v>445357</v>
          </cell>
          <cell r="G2617">
            <v>118006</v>
          </cell>
          <cell r="H2617">
            <v>66200</v>
          </cell>
        </row>
        <row r="2618">
          <cell r="B2618" t="str">
            <v>AE.52245</v>
          </cell>
          <cell r="C2618" t="str">
            <v>Xaây töôøng gaïch theû 4x8x19, d töôøng &lt;=30cm, h töôøng &gt;50m, VXM caùt mòn maùc 100  - moâ ñun ñoä lôùn MI=1,5-2</v>
          </cell>
          <cell r="D2618" t="str">
            <v>m³</v>
          </cell>
          <cell r="F2618">
            <v>463314</v>
          </cell>
          <cell r="G2618">
            <v>118006</v>
          </cell>
          <cell r="H2618">
            <v>66200</v>
          </cell>
        </row>
        <row r="2619">
          <cell r="B2619" t="str">
            <v>AE.52312</v>
          </cell>
          <cell r="C2619" t="str">
            <v>Xaây töôøng gaïch theû 4x8x19, d töôøng &gt;30cm, h töôøng &lt;=4m, VXM caùt mòn maùc 25  - moâ ñun ñoä lôùn MI=1,5-2</v>
          </cell>
          <cell r="D2619" t="str">
            <v>m³</v>
          </cell>
          <cell r="F2619">
            <v>384998</v>
          </cell>
          <cell r="G2619">
            <v>90774</v>
          </cell>
          <cell r="H2619">
            <v>2219</v>
          </cell>
        </row>
        <row r="2620">
          <cell r="B2620" t="str">
            <v>AE.52313</v>
          </cell>
          <cell r="C2620" t="str">
            <v>Xaây töôøng gaïch theû 4x8x19, d töôøng &gt;30cm, h töôøng &lt;=4m, VXM caùt mòn maùc 50  - moâ ñun ñoä lôùn MI=1,5-2</v>
          </cell>
          <cell r="D2620" t="str">
            <v>m³</v>
          </cell>
          <cell r="F2620">
            <v>413782</v>
          </cell>
          <cell r="G2620">
            <v>90774</v>
          </cell>
          <cell r="H2620">
            <v>2219</v>
          </cell>
        </row>
        <row r="2621">
          <cell r="B2621" t="str">
            <v>AE.52314</v>
          </cell>
          <cell r="C2621" t="str">
            <v>Xaây töôøng gaïch theû 4x8x19, d töôøng &gt;30cm, h töôøng &lt;=4m, VXM caùt mòn maùc 75  - moâ ñun ñoä lôùn MI=1,5-2</v>
          </cell>
          <cell r="D2621" t="str">
            <v>m³</v>
          </cell>
          <cell r="F2621">
            <v>439176</v>
          </cell>
          <cell r="G2621">
            <v>90774</v>
          </cell>
          <cell r="H2621">
            <v>2219</v>
          </cell>
        </row>
        <row r="2622">
          <cell r="B2622" t="str">
            <v>AE.52315</v>
          </cell>
          <cell r="C2622" t="str">
            <v>Xaây töôøng gaïch theû 4x8x19, d töôøng &gt;30cm, h töôøng &lt;=4m, VXM caùt mòn maùc 100  - moâ ñun ñoä lôùn MI=1,5-2</v>
          </cell>
          <cell r="D2622" t="str">
            <v>m³</v>
          </cell>
          <cell r="F2622">
            <v>464310</v>
          </cell>
          <cell r="G2622">
            <v>90774</v>
          </cell>
          <cell r="H2622">
            <v>2219</v>
          </cell>
        </row>
        <row r="2623">
          <cell r="B2623" t="str">
            <v>AE.52322</v>
          </cell>
          <cell r="C2623" t="str">
            <v>Xaây töôøng gaïch theû 4x8x19, d töôøng &gt;30cm, h töôøng &lt;=16m, VXM caùt mòn maùc 25  - moâ ñun ñoä lôùn MI=1,5-2</v>
          </cell>
          <cell r="D2623" t="str">
            <v>m³</v>
          </cell>
          <cell r="F2623">
            <v>387673</v>
          </cell>
          <cell r="G2623">
            <v>98668</v>
          </cell>
          <cell r="H2623">
            <v>10340</v>
          </cell>
        </row>
        <row r="2624">
          <cell r="B2624" t="str">
            <v>AE.52323</v>
          </cell>
          <cell r="C2624" t="str">
            <v>Xaây töôøng gaïch theû 4x8x19, d töôøng &gt;30cm, h töôøng &lt;=16m, VXM caùt mòn maùc 50  - moâ ñun ñoä lôùn MI=1,5-2</v>
          </cell>
          <cell r="D2624" t="str">
            <v>m³</v>
          </cell>
          <cell r="F2624">
            <v>417741</v>
          </cell>
          <cell r="G2624">
            <v>98668</v>
          </cell>
          <cell r="H2624">
            <v>10340</v>
          </cell>
        </row>
        <row r="2625">
          <cell r="B2625" t="str">
            <v>AE.52324</v>
          </cell>
          <cell r="C2625" t="str">
            <v>Xaây töôøng gaïch theû 4x8x19, d töôøng &gt;30cm, h töôøng &lt;=16m, VXM caùt mòn maùc 75  - moâ ñun ñoä lôùn MI=1,5-2</v>
          </cell>
          <cell r="D2625" t="str">
            <v>m³</v>
          </cell>
          <cell r="F2625">
            <v>443378</v>
          </cell>
          <cell r="G2625">
            <v>98668</v>
          </cell>
          <cell r="H2625">
            <v>10340</v>
          </cell>
        </row>
        <row r="2626">
          <cell r="B2626" t="str">
            <v>AE.52325</v>
          </cell>
          <cell r="C2626" t="str">
            <v>Xaây töôøng gaïch theû 4x8x19, d töôøng &gt;30cm, h töôøng &lt;=16m, VXM caùt mòn maùc 100  - moâ ñun ñoä lôùn MI=1,5-2</v>
          </cell>
          <cell r="D2626" t="str">
            <v>m³</v>
          </cell>
          <cell r="F2626">
            <v>462468</v>
          </cell>
          <cell r="G2626">
            <v>98668</v>
          </cell>
          <cell r="H2626">
            <v>10340</v>
          </cell>
        </row>
        <row r="2627">
          <cell r="B2627" t="str">
            <v>AE.52332</v>
          </cell>
          <cell r="C2627" t="str">
            <v>Xaây töôøng gaïch theû 4x8x19, d töôøng &gt;30cm, h töôøng &lt;=50m, VXM caùt mòn maùc 25  - moâ ñun ñoä lôùn MI=1,5-2</v>
          </cell>
          <cell r="D2627" t="str">
            <v>m³</v>
          </cell>
          <cell r="F2627">
            <v>387673</v>
          </cell>
          <cell r="G2627">
            <v>108534</v>
          </cell>
          <cell r="H2627">
            <v>49205</v>
          </cell>
        </row>
        <row r="2628">
          <cell r="B2628" t="str">
            <v>AE.52333</v>
          </cell>
          <cell r="C2628" t="str">
            <v>Xaây töôøng gaïch theû 4x8x19, d töôøng &gt;30cm, h töôøng &lt;=50m, VXM caùt mòn maùc 50  - moâ ñun ñoä lôùn MI=1,5-2</v>
          </cell>
          <cell r="D2628" t="str">
            <v>m³</v>
          </cell>
          <cell r="F2628">
            <v>417741</v>
          </cell>
          <cell r="G2628">
            <v>108534</v>
          </cell>
          <cell r="H2628">
            <v>49205</v>
          </cell>
        </row>
        <row r="2629">
          <cell r="B2629" t="str">
            <v>AE.52334</v>
          </cell>
          <cell r="C2629" t="str">
            <v>Xaây töôøng gaïch theû 4x8x19, d töôøng &gt;30cm, h töôøng &lt;=50m, VXM caùt mòn maùc 75  - moâ ñun ñoä lôùn MI=1,5-2</v>
          </cell>
          <cell r="D2629" t="str">
            <v>m³</v>
          </cell>
          <cell r="F2629">
            <v>443378</v>
          </cell>
          <cell r="G2629">
            <v>108534</v>
          </cell>
          <cell r="H2629">
            <v>49205</v>
          </cell>
        </row>
        <row r="2630">
          <cell r="B2630" t="str">
            <v>AE.52335</v>
          </cell>
          <cell r="C2630" t="str">
            <v>Xaây töôøng gaïch theû 4x8x19, d töôøng &gt;30cm, h töôøng &lt;=50m, VXM caùt mòn maùc 100  - moâ ñun ñoä lôùn MI=1,5-2</v>
          </cell>
          <cell r="D2630" t="str">
            <v>m³</v>
          </cell>
          <cell r="F2630">
            <v>462468</v>
          </cell>
          <cell r="G2630">
            <v>108534</v>
          </cell>
          <cell r="H2630">
            <v>49205</v>
          </cell>
        </row>
        <row r="2631">
          <cell r="B2631" t="str">
            <v>AE.52342</v>
          </cell>
          <cell r="C2631" t="str">
            <v>Xaây töôøng gaïch theû 4x8x19, d töôøng &gt;30cm, h töôøng &gt;50m, VXM caùt mòn maùc 25  - moâ ñun ñoä lôùn MI=1,5-2</v>
          </cell>
          <cell r="D2631" t="str">
            <v>m³</v>
          </cell>
          <cell r="F2631">
            <v>387673</v>
          </cell>
          <cell r="G2631">
            <v>113270</v>
          </cell>
          <cell r="H2631">
            <v>66327</v>
          </cell>
        </row>
        <row r="2632">
          <cell r="B2632" t="str">
            <v>AE.52343</v>
          </cell>
          <cell r="C2632" t="str">
            <v>Xaây töôøng gaïch theû 4x8x19, d töôøng &gt;30cm, h töôøng &gt;50m, VXM caùt mòn maùc 50  - moâ ñun ñoä lôùn MI=1,5-2</v>
          </cell>
          <cell r="D2632" t="str">
            <v>m³</v>
          </cell>
          <cell r="F2632">
            <v>417741</v>
          </cell>
          <cell r="G2632">
            <v>113270</v>
          </cell>
          <cell r="H2632">
            <v>66327</v>
          </cell>
        </row>
        <row r="2633">
          <cell r="B2633" t="str">
            <v>AE.52344</v>
          </cell>
          <cell r="C2633" t="str">
            <v>Xaây töôøng gaïch theû 4x8x19, d töôøng &gt;30cm, h töôøng &gt;50m, VXM caùt mòn maùc 75  - moâ ñun ñoä lôùn MI=1,5-2</v>
          </cell>
          <cell r="D2633" t="str">
            <v>m³</v>
          </cell>
          <cell r="F2633">
            <v>443378</v>
          </cell>
          <cell r="G2633">
            <v>113270</v>
          </cell>
          <cell r="H2633">
            <v>66327</v>
          </cell>
        </row>
        <row r="2634">
          <cell r="B2634" t="str">
            <v>AE.52345</v>
          </cell>
          <cell r="C2634" t="str">
            <v>Xaây töôøng gaïch theû 4x8x19, d töôøng &gt;30cm, h töôøng &gt;50m, VXM caùt mòn maùc 100  - moâ ñun ñoä lôùn MI=1,5-2</v>
          </cell>
          <cell r="D2634" t="str">
            <v>m³</v>
          </cell>
          <cell r="F2634">
            <v>462468</v>
          </cell>
          <cell r="G2634">
            <v>113270</v>
          </cell>
          <cell r="H2634">
            <v>66327</v>
          </cell>
        </row>
        <row r="2635">
          <cell r="B2635" t="str">
            <v>AE.53112</v>
          </cell>
          <cell r="C2635" t="str">
            <v>Xaây truï coät, gaïch theû 4x8x19, h coät &lt;=4m VXM caùt mòn maùc 25  - moâ ñun ñoä lôùn MI=1,5-2</v>
          </cell>
          <cell r="D2635" t="str">
            <v>m³</v>
          </cell>
          <cell r="F2635">
            <v>373348</v>
          </cell>
          <cell r="G2635">
            <v>184706</v>
          </cell>
          <cell r="H2635">
            <v>1902</v>
          </cell>
        </row>
        <row r="2636">
          <cell r="B2636" t="str">
            <v>AE.53113</v>
          </cell>
          <cell r="C2636" t="str">
            <v>Xaây truï coät, gaïch theû 4x8x19, h coät &lt;=4m VXM caùt mòn maùc 50  - moâ ñun ñoä lôùn MI=1,5-2</v>
          </cell>
          <cell r="D2636" t="str">
            <v>m³</v>
          </cell>
          <cell r="F2636">
            <v>401773</v>
          </cell>
          <cell r="G2636">
            <v>184706</v>
          </cell>
          <cell r="H2636">
            <v>1902</v>
          </cell>
        </row>
        <row r="2637">
          <cell r="B2637" t="str">
            <v>AE.53114</v>
          </cell>
          <cell r="C2637" t="str">
            <v>Xaây truï coät, gaïch theû 4x8x19, h coät &lt;=4m VXM caùt mòn maùc 75  - moâ ñun ñoä lôùn MI=1,5-2</v>
          </cell>
          <cell r="D2637" t="str">
            <v>m³</v>
          </cell>
          <cell r="F2637">
            <v>426001</v>
          </cell>
          <cell r="G2637">
            <v>184706</v>
          </cell>
          <cell r="H2637">
            <v>1902</v>
          </cell>
        </row>
        <row r="2638">
          <cell r="B2638" t="str">
            <v>AE.53115</v>
          </cell>
          <cell r="C2638" t="str">
            <v>Xaây truï coät, gaïch theû 4x8x19, h coät &lt;=4m VXM maùc 100, moâ ñun ñoä lôùn ML=1,5-2,0</v>
          </cell>
          <cell r="D2638" t="str">
            <v>m³</v>
          </cell>
          <cell r="F2638">
            <v>444044</v>
          </cell>
          <cell r="G2638">
            <v>184706</v>
          </cell>
          <cell r="H2638">
            <v>1902</v>
          </cell>
        </row>
        <row r="2639">
          <cell r="B2639" t="str">
            <v>AE.53122</v>
          </cell>
          <cell r="C2639" t="str">
            <v>Xaây truï coät, gaïch theû 4x8x19, h coät &gt;4 ñeán &lt;=16m VXM caùt mòn maùc 25  - moâ ñun ñoä lôùn MI=1,5-2</v>
          </cell>
          <cell r="D2639" t="str">
            <v>m³</v>
          </cell>
          <cell r="F2639">
            <v>375117</v>
          </cell>
          <cell r="G2639">
            <v>205228</v>
          </cell>
          <cell r="H2639">
            <v>10021</v>
          </cell>
        </row>
        <row r="2640">
          <cell r="B2640" t="str">
            <v>AE.53123</v>
          </cell>
          <cell r="C2640" t="str">
            <v>Xaây truï coät, gaïch theû 4x8x19, h coät &gt;4 ñeán &lt;=16m VXM caùt mòn maùc 50  - moâ ñun ñoä lôùn MI=1,5-2</v>
          </cell>
          <cell r="D2640" t="str">
            <v>m³</v>
          </cell>
          <cell r="F2640">
            <v>403677</v>
          </cell>
          <cell r="G2640">
            <v>205228</v>
          </cell>
          <cell r="H2640">
            <v>10021</v>
          </cell>
        </row>
        <row r="2641">
          <cell r="B2641" t="str">
            <v>AE.53124</v>
          </cell>
          <cell r="C2641" t="str">
            <v>Xaây truï coät, gaïch theû 4x8x19, h coät &gt;4 ñeán &lt;=16m VXM caùt mòn maùc 75  - moâ ñun ñoä lôùn MI=1,5-2</v>
          </cell>
          <cell r="D2641" t="str">
            <v>m³</v>
          </cell>
          <cell r="F2641">
            <v>428020</v>
          </cell>
          <cell r="G2641">
            <v>205228</v>
          </cell>
          <cell r="H2641">
            <v>10021</v>
          </cell>
        </row>
        <row r="2642">
          <cell r="B2642" t="str">
            <v>AE.53125</v>
          </cell>
          <cell r="C2642" t="str">
            <v>Xaây truï coät, gaïch theû 4x8x19, h coät &gt;4 ñeán &lt;=16m VXM maùc 100, moâ ñun ñoä lôùn ML=1,5-2,0</v>
          </cell>
          <cell r="D2642" t="str">
            <v>m³</v>
          </cell>
          <cell r="F2642">
            <v>446149</v>
          </cell>
          <cell r="G2642">
            <v>205228</v>
          </cell>
          <cell r="H2642">
            <v>10021</v>
          </cell>
        </row>
        <row r="2643">
          <cell r="B2643" t="str">
            <v>AE.53132</v>
          </cell>
          <cell r="C2643" t="str">
            <v>Xaây truï coät, gaïch theû 4x8x19, h coät &gt;16 ñeán &lt;=50m VXM caùt mòn maùc 25  - moâ ñun ñoä lôùn MI=1,5-2</v>
          </cell>
          <cell r="D2643" t="str">
            <v>m³</v>
          </cell>
          <cell r="F2643">
            <v>375117</v>
          </cell>
          <cell r="G2643">
            <v>225751</v>
          </cell>
          <cell r="H2643">
            <v>48886</v>
          </cell>
        </row>
        <row r="2644">
          <cell r="B2644" t="str">
            <v>AE.53133</v>
          </cell>
          <cell r="C2644" t="str">
            <v>Xaây truï coät, gaïch theû 4x8x19, h coät &gt;16 ñeán &lt;=50m VXM caùt mòn maùc 50  - moâ ñun ñoä lôùn MI=1,5-2</v>
          </cell>
          <cell r="D2644" t="str">
            <v>m³</v>
          </cell>
          <cell r="F2644">
            <v>403677</v>
          </cell>
          <cell r="G2644">
            <v>225751</v>
          </cell>
          <cell r="H2644">
            <v>48886</v>
          </cell>
        </row>
        <row r="2645">
          <cell r="B2645" t="str">
            <v>AE.53134</v>
          </cell>
          <cell r="C2645" t="str">
            <v>Xaây truï coät, gaïch theû 4x8x19, h coät &gt;16 ñeán &lt;=50m VXM caùt mòn maùc 75  - moâ ñun ñoä lôùn MI=1,5-2</v>
          </cell>
          <cell r="D2645" t="str">
            <v>m³</v>
          </cell>
          <cell r="F2645">
            <v>428020</v>
          </cell>
          <cell r="G2645">
            <v>225751</v>
          </cell>
          <cell r="H2645">
            <v>48886</v>
          </cell>
        </row>
        <row r="2646">
          <cell r="B2646" t="str">
            <v>AE.53135</v>
          </cell>
          <cell r="C2646" t="str">
            <v>Xaây truï coät, gaïch theû 4x8x19, h coät &gt;16 ñeán &lt;=50m VXM maùc 100, moâ ñun ñoä lôùn ML=1,5-2,0</v>
          </cell>
          <cell r="D2646" t="str">
            <v>m³</v>
          </cell>
          <cell r="F2646">
            <v>446149</v>
          </cell>
          <cell r="G2646">
            <v>225751</v>
          </cell>
          <cell r="H2646">
            <v>48886</v>
          </cell>
        </row>
        <row r="2647">
          <cell r="B2647" t="str">
            <v>AE.53142</v>
          </cell>
          <cell r="C2647" t="str">
            <v>Xaây truï coät, gaïch theû 4x8x19, h coät &gt;50m VXM caùt mòn maùc 25  - moâ ñun ñoä lôùn MI=1,5-2</v>
          </cell>
          <cell r="D2647" t="str">
            <v>m³</v>
          </cell>
          <cell r="F2647">
            <v>375117</v>
          </cell>
          <cell r="G2647">
            <v>236013</v>
          </cell>
          <cell r="H2647">
            <v>66009</v>
          </cell>
        </row>
        <row r="2648">
          <cell r="B2648" t="str">
            <v>AE.53143</v>
          </cell>
          <cell r="C2648" t="str">
            <v>Xaây truï coät, gaïch theû 4x8x19, h coät &gt;50m VXM caùt mòn maùc 50  - moâ ñun ñoä lôùn MI=1,5-2</v>
          </cell>
          <cell r="D2648" t="str">
            <v>m³</v>
          </cell>
          <cell r="F2648">
            <v>403677</v>
          </cell>
          <cell r="G2648">
            <v>236013</v>
          </cell>
          <cell r="H2648">
            <v>66009</v>
          </cell>
        </row>
        <row r="2649">
          <cell r="B2649" t="str">
            <v>AE.53144</v>
          </cell>
          <cell r="C2649" t="str">
            <v>Xaây truï coät, gaïch theû 4x8x19, h coät &gt;50m VXM caùt mòn maùc 75  - moâ ñun ñoä lôùn MI=1,5-2</v>
          </cell>
          <cell r="D2649" t="str">
            <v>m³</v>
          </cell>
          <cell r="F2649">
            <v>428020</v>
          </cell>
          <cell r="G2649">
            <v>236013</v>
          </cell>
          <cell r="H2649">
            <v>66009</v>
          </cell>
        </row>
        <row r="2650">
          <cell r="B2650" t="str">
            <v>AE.53145</v>
          </cell>
          <cell r="C2650" t="str">
            <v>Xaây truï coät, gaïch theû 4x8x19, h coät &gt;50m VXM maùc 100, moâ ñun ñoä lôùn ML=1,5-2,0</v>
          </cell>
          <cell r="D2650" t="str">
            <v>m³</v>
          </cell>
          <cell r="F2650">
            <v>446149</v>
          </cell>
          <cell r="G2650">
            <v>236013</v>
          </cell>
          <cell r="H2650">
            <v>66009</v>
          </cell>
        </row>
        <row r="2651">
          <cell r="B2651" t="str">
            <v>AE.54112</v>
          </cell>
          <cell r="C2651" t="str">
            <v>Xaây caùc boä phaän keát caáu phöùc taïp coù chieàu cao &lt;=4m baèng gaïch theû 4x8x19, VXM caùt mòn maùc 25  - moâ ñun ñoä lôùn MI=1,5-2</v>
          </cell>
          <cell r="D2651" t="str">
            <v>m³</v>
          </cell>
          <cell r="F2651">
            <v>383044</v>
          </cell>
          <cell r="G2651">
            <v>184706</v>
          </cell>
          <cell r="H2651">
            <v>1902</v>
          </cell>
        </row>
        <row r="2652">
          <cell r="B2652" t="str">
            <v>AE.54113</v>
          </cell>
          <cell r="C2652" t="str">
            <v>Xaây caùc boä phaän keát caáu phöùc taïp coù chieàu cao &lt;=4m baèng gaïch theû 4x8x19, VXM caùt mòn maùc 50  - moâ ñun ñoä lôùn MI=1,5-2</v>
          </cell>
          <cell r="D2652" t="str">
            <v>m³</v>
          </cell>
          <cell r="F2652">
            <v>411335</v>
          </cell>
          <cell r="G2652">
            <v>184706</v>
          </cell>
          <cell r="H2652">
            <v>1902</v>
          </cell>
        </row>
        <row r="2653">
          <cell r="B2653" t="str">
            <v>AE.54114</v>
          </cell>
          <cell r="C2653" t="str">
            <v>Xaây caùc boä phaän keát caáu phöùc taïp coù chieàu cao &lt;=4m baèng gaïch theû 4x8x19, VXM caùt mòn maùc 75  - moâ ñun ñoä lôùn MI=1,5-2</v>
          </cell>
          <cell r="D2653" t="str">
            <v>m³</v>
          </cell>
          <cell r="F2653">
            <v>435448</v>
          </cell>
          <cell r="G2653">
            <v>184706</v>
          </cell>
          <cell r="H2653">
            <v>1902</v>
          </cell>
        </row>
        <row r="2654">
          <cell r="B2654" t="str">
            <v>AE.54115</v>
          </cell>
          <cell r="C2654" t="str">
            <v>Xaây caùc boä phaän keát caáu phöùc taïp coù chieàu cao &lt;=4m baèng gaïch theû 4x8x19, VXM maùc 100, moâ ñun ñoä lôùn ML=1,5-2,0</v>
          </cell>
          <cell r="D2654" t="str">
            <v>m³</v>
          </cell>
          <cell r="F2654">
            <v>453406</v>
          </cell>
          <cell r="G2654">
            <v>184706</v>
          </cell>
          <cell r="H2654">
            <v>1902</v>
          </cell>
        </row>
        <row r="2655">
          <cell r="B2655" t="str">
            <v>AE.54122</v>
          </cell>
          <cell r="C2655" t="str">
            <v>Xaây caùc boä phaän keát caáu phöùc taïp coù chieàu cao &gt;4 ñeán &lt;=16m gaïch theû 4x8x19, VXM caùt mòn maùc 25  - moâ ñun ñoä lôùn MI=1,5-2</v>
          </cell>
          <cell r="D2655" t="str">
            <v>m³</v>
          </cell>
          <cell r="F2655">
            <v>384868</v>
          </cell>
          <cell r="G2655">
            <v>205228</v>
          </cell>
          <cell r="H2655">
            <v>10021</v>
          </cell>
        </row>
        <row r="2656">
          <cell r="B2656" t="str">
            <v>AE.54123</v>
          </cell>
          <cell r="C2656" t="str">
            <v>Xaây caùc boä phaän keát caáu phöùc taïp coù chieàu cao &gt;4 ñeán &lt;=16m gaïch theû 4x8x19, VXM caùt mòn maùc 50  - moâ ñun ñoä lôùn MI=1,5-2</v>
          </cell>
          <cell r="D2656" t="str">
            <v>m³</v>
          </cell>
          <cell r="F2656">
            <v>413293</v>
          </cell>
          <cell r="G2656">
            <v>205228</v>
          </cell>
          <cell r="H2656">
            <v>10021</v>
          </cell>
        </row>
        <row r="2657">
          <cell r="B2657" t="str">
            <v>AE.54124</v>
          </cell>
          <cell r="C2657" t="str">
            <v>Xaây caùc boä phaän keát caáu phöùc taïp coù chieàu cao &gt;4 ñeán &lt;=16m gaïch theû 4x8x19, VXM caùt mòn maùc 75  - moâ ñun ñoä lôùn MI=1,5-2</v>
          </cell>
          <cell r="D2657" t="str">
            <v>m³</v>
          </cell>
          <cell r="F2657">
            <v>437521</v>
          </cell>
          <cell r="G2657">
            <v>205228</v>
          </cell>
          <cell r="H2657">
            <v>10021</v>
          </cell>
        </row>
        <row r="2658">
          <cell r="B2658" t="str">
            <v>AE.54125</v>
          </cell>
          <cell r="C2658" t="str">
            <v>Xaây caùc boä phaän keát caáu phöùc taïp coù chieàu cao &gt;4 ñeán &lt;=16m VXM maùc 100, moâ ñun ñoä lôùn ML=1,5-2,0</v>
          </cell>
          <cell r="D2658" t="str">
            <v>m³</v>
          </cell>
          <cell r="F2658">
            <v>455565</v>
          </cell>
          <cell r="G2658">
            <v>205228</v>
          </cell>
          <cell r="H2658">
            <v>10021</v>
          </cell>
        </row>
        <row r="2659">
          <cell r="B2659" t="str">
            <v>AE.54132</v>
          </cell>
          <cell r="C2659" t="str">
            <v>Xaây caùc boä phaän coù keát caáu phöùc taïp chieàu cao &gt;16 ñeán &lt;=50m gaïch theû 4x8x19, VXM caùt mòn maùc 25  - moâ ñun ñoä lôùn MI=1,5-2</v>
          </cell>
          <cell r="D2659" t="str">
            <v>m³</v>
          </cell>
          <cell r="F2659">
            <v>384868</v>
          </cell>
          <cell r="G2659">
            <v>225751</v>
          </cell>
          <cell r="H2659">
            <v>48886</v>
          </cell>
        </row>
        <row r="2660">
          <cell r="B2660" t="str">
            <v>AE.54133</v>
          </cell>
          <cell r="C2660" t="str">
            <v>Xaây caùc boä phaän coù keát caáu phöùc taïp chieàu cao &gt;16 ñeán &lt;=50m gaïch theû 4x8x19, VXM caùt mòn maùc 50  - moâ ñun ñoä lôùn MI=1,5-2</v>
          </cell>
          <cell r="D2660" t="str">
            <v>m³</v>
          </cell>
          <cell r="F2660">
            <v>413293</v>
          </cell>
          <cell r="G2660">
            <v>225751</v>
          </cell>
          <cell r="H2660">
            <v>48886</v>
          </cell>
        </row>
        <row r="2661">
          <cell r="B2661" t="str">
            <v>AE.54134</v>
          </cell>
          <cell r="C2661" t="str">
            <v>Xaây caùc boä phaän coù keát caáu phöùc taïp chieàu cao &gt;16 ñeán &lt;=50m gaïch theû 4x8x19, VXM caùt mòn maùc 75  - moâ ñun ñoä lôùn MI=1,5-2</v>
          </cell>
          <cell r="D2661" t="str">
            <v>m³</v>
          </cell>
          <cell r="F2661">
            <v>437521</v>
          </cell>
          <cell r="G2661">
            <v>225751</v>
          </cell>
          <cell r="H2661">
            <v>48886</v>
          </cell>
        </row>
        <row r="2662">
          <cell r="B2662" t="str">
            <v>AE.54135</v>
          </cell>
          <cell r="C2662" t="str">
            <v>Xaây caùc boä phaän coù keát caáu phöùc taïp chieàu cao &gt;16 ñeán &lt;=50m VXM maùc 100, moâ ñun ñoä lôùn ML=1,5-2,0</v>
          </cell>
          <cell r="D2662" t="str">
            <v>m³</v>
          </cell>
          <cell r="F2662">
            <v>455565</v>
          </cell>
          <cell r="G2662">
            <v>225751</v>
          </cell>
          <cell r="H2662">
            <v>48886</v>
          </cell>
        </row>
        <row r="2663">
          <cell r="B2663" t="str">
            <v>AE.54142</v>
          </cell>
          <cell r="C2663" t="str">
            <v>Xaây caùc boä phaän coù keát caáu phöùc taïp coù  chieàu cao &gt;50m gaïch theû 4x8x19, VXM caùt mòn maùc 25  - moâ ñun ñoä lôùn MI=1,5-2</v>
          </cell>
          <cell r="D2663" t="str">
            <v>m³</v>
          </cell>
          <cell r="F2663">
            <v>384868</v>
          </cell>
          <cell r="G2663">
            <v>236013</v>
          </cell>
          <cell r="H2663">
            <v>66009</v>
          </cell>
        </row>
        <row r="2664">
          <cell r="B2664" t="str">
            <v>AE.54143</v>
          </cell>
          <cell r="C2664" t="str">
            <v>Xaây caùc boä phaän coù keát caáu phöùc taïp coù  chieàu cao &gt;50m gaïch theû 4x8x19, VXM caùt mòn maùc 50  - moâ ñun ñoä lôùn MI=1,5-2</v>
          </cell>
          <cell r="D2664" t="str">
            <v>m³</v>
          </cell>
          <cell r="F2664">
            <v>413293</v>
          </cell>
          <cell r="G2664">
            <v>236013</v>
          </cell>
          <cell r="H2664">
            <v>66009</v>
          </cell>
        </row>
        <row r="2665">
          <cell r="B2665" t="str">
            <v>AE.54144</v>
          </cell>
          <cell r="C2665" t="str">
            <v>Xaây caùc boä phaän coù keát caáu phöùc taïp coù  chieàu cao &gt;50m gaïch theû 4x8x19, VXM caùt mòn maùc 75  - moâ ñun ñoä lôùn MI=1,5-2</v>
          </cell>
          <cell r="D2665" t="str">
            <v>m³</v>
          </cell>
          <cell r="F2665">
            <v>437521</v>
          </cell>
          <cell r="G2665">
            <v>236013</v>
          </cell>
          <cell r="H2665">
            <v>66009</v>
          </cell>
        </row>
        <row r="2666">
          <cell r="B2666" t="str">
            <v>AE.54145</v>
          </cell>
          <cell r="C2666" t="str">
            <v>Xaây caùc boä phaän coù keát caáu phöùc taïp coù  chieàu cao &gt;50m VXM maùc 100, moâ ñun ñoä lôùn ML=1,5-2,0</v>
          </cell>
          <cell r="D2666" t="str">
            <v>m³</v>
          </cell>
          <cell r="F2666">
            <v>455565</v>
          </cell>
          <cell r="G2666">
            <v>236013</v>
          </cell>
          <cell r="H2666">
            <v>66009</v>
          </cell>
        </row>
        <row r="2667">
          <cell r="B2667" t="str">
            <v>AE.61112</v>
          </cell>
          <cell r="C2667" t="str">
            <v>Xaây töôøng  coù chieàu daøy &lt;=10cm, chieàu cao &lt;=4m VXM caùt mòn maùc 25 - moâ ñun ñoä lôùn MI=1,5-2</v>
          </cell>
          <cell r="D2667" t="str">
            <v>m³</v>
          </cell>
          <cell r="F2667">
            <v>248720</v>
          </cell>
          <cell r="G2667">
            <v>60385</v>
          </cell>
          <cell r="H2667">
            <v>1522</v>
          </cell>
        </row>
        <row r="2668">
          <cell r="B2668" t="str">
            <v>AE.61113</v>
          </cell>
          <cell r="C2668" t="str">
            <v>Xaây töôøng  coù chieàu daøy &lt;=10cm, chieàu cao &lt;=4m VXM caùt mòn maùc 50 - moâ ñun ñoä lôùn MI=1,5-2</v>
          </cell>
          <cell r="D2668" t="str">
            <v>m³</v>
          </cell>
          <cell r="F2668">
            <v>261780</v>
          </cell>
          <cell r="G2668">
            <v>60385</v>
          </cell>
          <cell r="H2668">
            <v>1522</v>
          </cell>
        </row>
        <row r="2669">
          <cell r="B2669" t="str">
            <v>AE.61114</v>
          </cell>
          <cell r="C2669" t="str">
            <v>Xaây töôøng  coù chieàu daøy &lt;=10cm, chieàu cao &lt;=4m VXM caùt mòn maùc 75 - moâ ñun ñoä lôùn MI=1,5-2</v>
          </cell>
          <cell r="D2669" t="str">
            <v>m³</v>
          </cell>
          <cell r="F2669">
            <v>272915</v>
          </cell>
          <cell r="G2669">
            <v>60385</v>
          </cell>
          <cell r="H2669">
            <v>1522</v>
          </cell>
        </row>
        <row r="2670">
          <cell r="B2670" t="str">
            <v>AE.61115</v>
          </cell>
          <cell r="C2670" t="str">
            <v>Xaây töôøng  coù chieàu daøy &lt;=10cm, chieàu cao &lt;=4m VXM maùc 100, moâ ñun ñoä lôùn ML=1,5-2,0</v>
          </cell>
          <cell r="D2670" t="str">
            <v>m³</v>
          </cell>
          <cell r="F2670">
            <v>281205</v>
          </cell>
          <cell r="G2670">
            <v>60385</v>
          </cell>
          <cell r="H2670">
            <v>1522</v>
          </cell>
        </row>
        <row r="2671">
          <cell r="B2671" t="str">
            <v>AE.61122</v>
          </cell>
          <cell r="C2671" t="str">
            <v>Xaây töôøng coù chieàu daøy &lt;=10cm, chieàu cao &gt;4 ñeán &lt;=16m VXM caùt mòn maùc 25 - moâ ñun ñoä lôùn MI=1,5-2</v>
          </cell>
          <cell r="D2671" t="str">
            <v>m³</v>
          </cell>
          <cell r="F2671">
            <v>249893</v>
          </cell>
          <cell r="G2671">
            <v>66699</v>
          </cell>
          <cell r="H2671">
            <v>5584</v>
          </cell>
        </row>
        <row r="2672">
          <cell r="B2672" t="str">
            <v>AE.61123</v>
          </cell>
          <cell r="C2672" t="str">
            <v>Xaây töôøng coù chieàu daøy &lt;=10cm, chieàu cao &gt;4 ñeán &lt;=16m VXM caùt mòn maùc 50 - moâ ñun ñoä lôùn MI=1,5-2</v>
          </cell>
          <cell r="D2672" t="str">
            <v>m³</v>
          </cell>
          <cell r="F2672">
            <v>263015</v>
          </cell>
          <cell r="G2672">
            <v>66699</v>
          </cell>
          <cell r="H2672">
            <v>5584</v>
          </cell>
        </row>
        <row r="2673">
          <cell r="B2673" t="str">
            <v>AE.61124</v>
          </cell>
          <cell r="C2673" t="str">
            <v>Xaây töôøng coù chieàu daøy &lt;=10cm, chieàu cao &gt;4 ñeán &lt;=16m VXM caùt mòn maùc 75 - moâ ñun ñoä lôùn MI=1,5-2</v>
          </cell>
          <cell r="D2673" t="str">
            <v>m³</v>
          </cell>
          <cell r="F2673">
            <v>274202</v>
          </cell>
          <cell r="G2673">
            <v>66699</v>
          </cell>
          <cell r="H2673">
            <v>5584</v>
          </cell>
        </row>
        <row r="2674">
          <cell r="B2674" t="str">
            <v>AE.61125</v>
          </cell>
          <cell r="C2674" t="str">
            <v>Xaây töôøng coù chieàu daøy &lt;=10cm, chieàu cao &gt;4 ñeán &lt;=16m VXM maùc 100, moâ ñun ñoä lôùn ML=1,5-2,0</v>
          </cell>
          <cell r="D2674" t="str">
            <v>m³</v>
          </cell>
          <cell r="F2674">
            <v>282531</v>
          </cell>
          <cell r="G2674">
            <v>66699</v>
          </cell>
          <cell r="H2674">
            <v>5584</v>
          </cell>
        </row>
        <row r="2675">
          <cell r="B2675" t="str">
            <v>AE.61132</v>
          </cell>
          <cell r="C2675" t="str">
            <v>Xaây töôøng coù chieàu daøy &lt;=10cm, chieàu cao &gt;16 ñeán &lt;=50m VXM caùt mòn maùc 25 - moâ ñun ñoä lôùn MI=1,5-2</v>
          </cell>
          <cell r="D2675" t="str">
            <v>m³</v>
          </cell>
          <cell r="F2675">
            <v>249893</v>
          </cell>
          <cell r="G2675">
            <v>73014</v>
          </cell>
          <cell r="H2675">
            <v>48504</v>
          </cell>
        </row>
        <row r="2676">
          <cell r="B2676" t="str">
            <v>AE.61133</v>
          </cell>
          <cell r="C2676" t="str">
            <v>Xaây töôøng coù chieàu daøy &lt;=10cm, chieàu cao &gt;16 ñeán &lt;=50m VXM caùt mòn maùc 50 - moâ ñun ñoä lôùn MI=1,5-2</v>
          </cell>
          <cell r="D2676" t="str">
            <v>m³</v>
          </cell>
          <cell r="F2676">
            <v>263015</v>
          </cell>
          <cell r="G2676">
            <v>73014</v>
          </cell>
          <cell r="H2676">
            <v>48504</v>
          </cell>
        </row>
        <row r="2677">
          <cell r="B2677" t="str">
            <v>AE.61134</v>
          </cell>
          <cell r="C2677" t="str">
            <v>Xaây töôøng coù chieàu daøy &lt;=10cm, chieàu cao &gt;16 ñeán &lt;=50m VXM caùt mòn maùc 75 - moâ ñun ñoä lôùn MI=1,5-2</v>
          </cell>
          <cell r="D2677" t="str">
            <v>m³</v>
          </cell>
          <cell r="F2677">
            <v>274202</v>
          </cell>
          <cell r="G2677">
            <v>73014</v>
          </cell>
          <cell r="H2677">
            <v>48504</v>
          </cell>
        </row>
        <row r="2678">
          <cell r="B2678" t="str">
            <v>AE.61135</v>
          </cell>
          <cell r="C2678" t="str">
            <v>Xaây töôøng coù chieàu daøy &lt;=10cm, chieàu cao &gt;16 ñeán &lt;=50m VXM maùc 100, moâ ñun ñoä lôùn ML=1,5-2,0</v>
          </cell>
          <cell r="D2678" t="str">
            <v>m³</v>
          </cell>
          <cell r="F2678">
            <v>282531</v>
          </cell>
          <cell r="G2678">
            <v>73014</v>
          </cell>
          <cell r="H2678">
            <v>48504</v>
          </cell>
        </row>
        <row r="2679">
          <cell r="B2679" t="str">
            <v>AE.61142</v>
          </cell>
          <cell r="C2679" t="str">
            <v>Xaây töôøng coù chieàu daøy &lt;=10cm, chieàu cao &gt;16 ñeán &lt;=50m VXM caùt mòn maùc 25 - moâ ñun ñoä lôùn MI=1,5-2</v>
          </cell>
          <cell r="D2679" t="str">
            <v>m³</v>
          </cell>
          <cell r="F2679">
            <v>249893</v>
          </cell>
          <cell r="G2679">
            <v>76566</v>
          </cell>
          <cell r="H2679">
            <v>65626</v>
          </cell>
        </row>
        <row r="2680">
          <cell r="B2680" t="str">
            <v>AE.61143</v>
          </cell>
          <cell r="C2680" t="str">
            <v>Xaây töôøng coù chieàu daøy &lt;=10cm, chieàu cao &gt;16 ñeán &lt;=50m VXM caùt mòn maùc 50 - moâ ñun ñoä lôùn MI=1,5-2</v>
          </cell>
          <cell r="D2680" t="str">
            <v>m³</v>
          </cell>
          <cell r="F2680">
            <v>263015</v>
          </cell>
          <cell r="G2680">
            <v>76566</v>
          </cell>
          <cell r="H2680">
            <v>65626</v>
          </cell>
        </row>
        <row r="2681">
          <cell r="B2681" t="str">
            <v>AE.61144</v>
          </cell>
          <cell r="C2681" t="str">
            <v>Xaây töôøng coù chieàu daøy &lt;=10cm, chieàu cao &gt;16 ñeán &lt;=50m VXM caùt mòn maùc 75 - moâ ñun ñoä lôùn MI=1,5-2</v>
          </cell>
          <cell r="D2681" t="str">
            <v>m³</v>
          </cell>
          <cell r="F2681">
            <v>274202</v>
          </cell>
          <cell r="G2681">
            <v>76566</v>
          </cell>
          <cell r="H2681">
            <v>65626</v>
          </cell>
        </row>
        <row r="2682">
          <cell r="B2682" t="str">
            <v>AE.61145</v>
          </cell>
          <cell r="C2682" t="str">
            <v>Xaây töôøng coù chieàu daøy &lt;=10cm, chieàu cao &gt;16 ñeán &lt;=50m VXM maùc 100, moâ ñun ñoä lôùn ML=1,5-2,0</v>
          </cell>
          <cell r="D2682" t="str">
            <v>m³</v>
          </cell>
          <cell r="F2682">
            <v>282531</v>
          </cell>
          <cell r="G2682">
            <v>76566</v>
          </cell>
          <cell r="H2682">
            <v>65626</v>
          </cell>
        </row>
        <row r="2683">
          <cell r="B2683" t="str">
            <v>AE.61212</v>
          </cell>
          <cell r="C2683" t="str">
            <v>Xaây töôøng  coù chieàu daøy &gt; 10 ñeán &lt;=30cm, chieàu cao &lt;=4m VXM caùt mòn maùc 25 - moâ ñun ñoä lôùn MI=1,5-2</v>
          </cell>
          <cell r="D2683" t="str">
            <v>m³</v>
          </cell>
          <cell r="F2683">
            <v>244551</v>
          </cell>
          <cell r="G2683">
            <v>54464</v>
          </cell>
          <cell r="H2683">
            <v>1522</v>
          </cell>
        </row>
        <row r="2684">
          <cell r="B2684" t="str">
            <v>AE.61213</v>
          </cell>
          <cell r="C2684" t="str">
            <v>Xaây töôøng  coù chieàu daøy &gt; 10 ñeán &lt;=30cm, chieàu cao &lt;=4m VXM caùt mòn maùc 50 - moâ ñun ñoä lôùn MI=1,5-2</v>
          </cell>
          <cell r="D2684" t="str">
            <v>m³</v>
          </cell>
          <cell r="F2684">
            <v>258782</v>
          </cell>
          <cell r="G2684">
            <v>54464</v>
          </cell>
          <cell r="H2684">
            <v>1522</v>
          </cell>
        </row>
        <row r="2685">
          <cell r="B2685" t="str">
            <v>AE.61214</v>
          </cell>
          <cell r="C2685" t="str">
            <v>Xaây töôøng  coù chieàu daøy &gt; 10 ñeán &lt;=30cm, chieàu cao &lt;=4m VXM caùt mòn maùc 75 - moâ ñun ñoä lôùn MI=1,5-2</v>
          </cell>
          <cell r="D2685" t="str">
            <v>m³</v>
          </cell>
          <cell r="F2685">
            <v>270918</v>
          </cell>
          <cell r="G2685">
            <v>54464</v>
          </cell>
          <cell r="H2685">
            <v>1522</v>
          </cell>
        </row>
        <row r="2686">
          <cell r="B2686" t="str">
            <v>AE.61215</v>
          </cell>
          <cell r="C2686" t="str">
            <v>Xaây töôøng  coù chieàu daøy &gt; 10 ñeán &lt;=30cm, chieàu cao &lt;=4m VXM maùc 100, moâ ñun ñoä lôùn ML=1,5-2,0</v>
          </cell>
          <cell r="D2686" t="str">
            <v>m³</v>
          </cell>
          <cell r="F2686">
            <v>279947</v>
          </cell>
          <cell r="G2686">
            <v>54464</v>
          </cell>
          <cell r="H2686">
            <v>1522</v>
          </cell>
        </row>
        <row r="2687">
          <cell r="B2687" t="str">
            <v>AE.61222</v>
          </cell>
          <cell r="C2687" t="str">
            <v>Xaây töôøng coù chieàu daøy &gt;10 ñeán &lt;=30cm, chieàu cao &gt;4 ñeán &lt;=16m VXM caùt mòn maùc 25 - moâ ñun ñoä lôùn MI=1,5-2</v>
          </cell>
          <cell r="D2687" t="str">
            <v>m³</v>
          </cell>
          <cell r="F2687">
            <v>246880</v>
          </cell>
          <cell r="G2687">
            <v>56043</v>
          </cell>
          <cell r="H2687">
            <v>5584</v>
          </cell>
        </row>
        <row r="2688">
          <cell r="B2688" t="str">
            <v>AE.61223</v>
          </cell>
          <cell r="C2688" t="str">
            <v>Xaây töôøng coù chieàu daøy &gt;10 ñeán &lt;=30cm, chieàu cao &gt;4 ñeán &lt;=16m VXM caùt mòn maùc 50 - moâ ñun ñoä lôùn MI=1,5-2</v>
          </cell>
          <cell r="D2688" t="str">
            <v>m³</v>
          </cell>
          <cell r="F2688">
            <v>261246</v>
          </cell>
          <cell r="G2688">
            <v>56043</v>
          </cell>
          <cell r="H2688">
            <v>5584</v>
          </cell>
        </row>
        <row r="2689">
          <cell r="B2689" t="str">
            <v>AE.61224</v>
          </cell>
          <cell r="C2689" t="str">
            <v>Xaây töôøng coù chieàu daøy &gt;10 ñeán &lt;=30cm, chieàu cao &gt;4 ñeán &lt;=16m VXM caùt mòn maùc 75 - moâ ñun ñoä lôùn MI=1,5-2</v>
          </cell>
          <cell r="D2689" t="str">
            <v>m³</v>
          </cell>
          <cell r="F2689">
            <v>273498</v>
          </cell>
          <cell r="G2689">
            <v>56043</v>
          </cell>
          <cell r="H2689">
            <v>5584</v>
          </cell>
        </row>
        <row r="2690">
          <cell r="B2690" t="str">
            <v>AE.61225</v>
          </cell>
          <cell r="C2690" t="str">
            <v>Xaây töôøng coù chieàu daøy &gt;10 ñeán &lt;=30cm, chieàu cao &gt;4 ñeán &lt;=16m VXM maùc 100, moâ ñun ñoä lôùn ML=1,5-2,0</v>
          </cell>
          <cell r="D2690" t="str">
            <v>m³</v>
          </cell>
          <cell r="F2690">
            <v>282613</v>
          </cell>
          <cell r="G2690">
            <v>56043</v>
          </cell>
          <cell r="H2690">
            <v>5584</v>
          </cell>
        </row>
        <row r="2691">
          <cell r="B2691" t="str">
            <v>AE.61232</v>
          </cell>
          <cell r="C2691" t="str">
            <v>Xaây töôøng coù chieàu daøy  &gt;10 ñeán &lt;=30cm, chieàu cao &gt;50m VXM caùt mòn maùc 25 - moâ ñun ñoä lôùn MI=1,5-2</v>
          </cell>
          <cell r="D2691" t="str">
            <v>m³</v>
          </cell>
          <cell r="F2691">
            <v>246880</v>
          </cell>
          <cell r="G2691">
            <v>61569</v>
          </cell>
          <cell r="H2691">
            <v>48504</v>
          </cell>
        </row>
        <row r="2692">
          <cell r="B2692" t="str">
            <v>AE.61233</v>
          </cell>
          <cell r="C2692" t="str">
            <v>Xaây töôøng coù chieàu daøy  &gt;10 ñeán &lt;=30cm, chieàu cao &gt;50m VXM caùt mòn maùc 50 - moâ ñun ñoä lôùn MI=1,5-2</v>
          </cell>
          <cell r="D2692" t="str">
            <v>m³</v>
          </cell>
          <cell r="F2692">
            <v>261246</v>
          </cell>
          <cell r="G2692">
            <v>61569</v>
          </cell>
          <cell r="H2692">
            <v>48504</v>
          </cell>
        </row>
        <row r="2693">
          <cell r="B2693" t="str">
            <v>AE.61234</v>
          </cell>
          <cell r="C2693" t="str">
            <v>Xaây töôøng coù chieàu daøy  &gt;10 ñeán &lt;=30cm, chieàu cao &gt;50m VXM caùt mòn maùc 75 - moâ ñun ñoä lôùn MI=1,5-2</v>
          </cell>
          <cell r="D2693" t="str">
            <v>m³</v>
          </cell>
          <cell r="F2693">
            <v>273498</v>
          </cell>
          <cell r="G2693">
            <v>61569</v>
          </cell>
          <cell r="H2693">
            <v>48504</v>
          </cell>
        </row>
        <row r="2694">
          <cell r="B2694" t="str">
            <v>AE.61235</v>
          </cell>
          <cell r="C2694" t="str">
            <v>Xaây töôøng coù chieàu daøy  &gt;10 ñeán &lt;=30cm, chieàu cao &gt;50m VXM maùc 100, moâ ñun ñoä lôùn ML=1,5-2,0</v>
          </cell>
          <cell r="D2694" t="str">
            <v>m³</v>
          </cell>
          <cell r="F2694">
            <v>282613</v>
          </cell>
          <cell r="G2694">
            <v>61569</v>
          </cell>
          <cell r="H2694">
            <v>48504</v>
          </cell>
        </row>
        <row r="2695">
          <cell r="B2695" t="str">
            <v>AE.61242</v>
          </cell>
          <cell r="C2695" t="str">
            <v>Xaây töôøng coù chieàu daøy  &gt;10 ñeán &lt;=30cm, chieàu cao &gt;50m VXM caùt mòn maùc 25 - moâ ñun ñoä lôùn MI=1,5-2</v>
          </cell>
          <cell r="D2695" t="str">
            <v>m³</v>
          </cell>
          <cell r="F2695">
            <v>246880</v>
          </cell>
          <cell r="G2695">
            <v>64331</v>
          </cell>
          <cell r="H2695">
            <v>65626</v>
          </cell>
        </row>
        <row r="2696">
          <cell r="B2696" t="str">
            <v>AE.61243</v>
          </cell>
          <cell r="C2696" t="str">
            <v>Xaây töôøng coù chieàu daøy  &gt;10 ñeán &lt;=30cm, chieàu cao &gt;50m VXM caùt mòn maùc 50 - moâ ñun ñoä lôùn MI=1,5-2</v>
          </cell>
          <cell r="D2696" t="str">
            <v>m³</v>
          </cell>
          <cell r="F2696">
            <v>261246</v>
          </cell>
          <cell r="G2696">
            <v>64331</v>
          </cell>
          <cell r="H2696">
            <v>65626</v>
          </cell>
        </row>
        <row r="2697">
          <cell r="B2697" t="str">
            <v>AE.61244</v>
          </cell>
          <cell r="C2697" t="str">
            <v>Xaây töôøng coù chieàu daøy  &gt;10 ñeán &lt;=30cm, chieàu cao &gt;50m VXM caùt mòn maùc 75 - moâ ñun ñoä lôùn MI=1,5-2</v>
          </cell>
          <cell r="D2697" t="str">
            <v>m³</v>
          </cell>
          <cell r="F2697">
            <v>273498</v>
          </cell>
          <cell r="G2697">
            <v>64331</v>
          </cell>
          <cell r="H2697">
            <v>65626</v>
          </cell>
        </row>
        <row r="2698">
          <cell r="B2698" t="str">
            <v>AE.61245</v>
          </cell>
          <cell r="C2698" t="str">
            <v>Xaây töôøng coù chieàu daøy  &gt;10 ñeán &lt;=30cm, chieàu cao &gt;50m VXM maùc 100, moâ ñun ñoä lôùn ML=1,5-2,0</v>
          </cell>
          <cell r="D2698" t="str">
            <v>m³</v>
          </cell>
          <cell r="F2698">
            <v>282613</v>
          </cell>
          <cell r="G2698">
            <v>64331</v>
          </cell>
          <cell r="H2698">
            <v>65626</v>
          </cell>
        </row>
        <row r="2699">
          <cell r="B2699" t="str">
            <v>AE.61312</v>
          </cell>
          <cell r="C2699" t="str">
            <v>Xaây töôøng  coù chieàu daøy &gt;30cm, chieàu cao &lt;=4m VXM caùt mòn maùc 25 - moâ ñun ñoä lôùn MI=1,5-2</v>
          </cell>
          <cell r="D2699" t="str">
            <v>m³</v>
          </cell>
          <cell r="F2699">
            <v>240414</v>
          </cell>
          <cell r="G2699">
            <v>44598</v>
          </cell>
          <cell r="H2699">
            <v>1522</v>
          </cell>
        </row>
        <row r="2700">
          <cell r="B2700" t="str">
            <v>AE.61313</v>
          </cell>
          <cell r="C2700" t="str">
            <v>Xaây töôøng  coù chieàu daøy &gt;30cm, chieàu cao &lt;=4m VXM caùt mòn maùc 50 - moâ ñun ñoä lôùn MI=1,5-2</v>
          </cell>
          <cell r="D2700" t="str">
            <v>m³</v>
          </cell>
          <cell r="F2700">
            <v>255354</v>
          </cell>
          <cell r="G2700">
            <v>44598</v>
          </cell>
          <cell r="H2700">
            <v>1522</v>
          </cell>
        </row>
        <row r="2701">
          <cell r="B2701" t="str">
            <v>AE.61314</v>
          </cell>
          <cell r="C2701" t="str">
            <v>Xaây töôøng  coù chieàu daøy &gt;30cm, chieàu cao &lt;=4m VXM caùt mòn maùc 75 - moâ ñun ñoä lôùn MI=1,5-2</v>
          </cell>
          <cell r="D2701" t="str">
            <v>m³</v>
          </cell>
          <cell r="F2701">
            <v>268089</v>
          </cell>
          <cell r="G2701">
            <v>44598</v>
          </cell>
          <cell r="H2701">
            <v>1522</v>
          </cell>
        </row>
        <row r="2702">
          <cell r="B2702" t="str">
            <v>AE.61315</v>
          </cell>
          <cell r="C2702" t="str">
            <v>Xaây töôøng  coù chieàu daøy &gt;30cm, chieàu cao &lt;=4m VXM maùc 100, moâ ñun ñoä lôùn ML=1,5-2,0</v>
          </cell>
          <cell r="D2702" t="str">
            <v>m³</v>
          </cell>
          <cell r="F2702">
            <v>277566</v>
          </cell>
          <cell r="G2702">
            <v>44598</v>
          </cell>
          <cell r="H2702">
            <v>1522</v>
          </cell>
        </row>
        <row r="2703">
          <cell r="B2703" t="str">
            <v>AE.61322</v>
          </cell>
          <cell r="C2703" t="str">
            <v>Xaây töôøng coù chieàu daøy &gt;30cm, chieàu cao &gt;4m vaø &lt;=16m VXM caùt mòn maùc 25 - moâ ñun ñoä lôùn MI=1,5-2</v>
          </cell>
          <cell r="D2703" t="str">
            <v>m³</v>
          </cell>
          <cell r="F2703">
            <v>242714</v>
          </cell>
          <cell r="G2703">
            <v>49334</v>
          </cell>
          <cell r="H2703">
            <v>5584</v>
          </cell>
        </row>
        <row r="2704">
          <cell r="B2704" t="str">
            <v>AE.61323</v>
          </cell>
          <cell r="C2704" t="str">
            <v>Xaây töôøng coù chieàu daøy &gt;30cm, chieàu cao &gt;4m vaø &lt;=16m VXM caùt mòn maùc 50 - moâ ñun ñoä lôùn MI=1,5-2</v>
          </cell>
          <cell r="D2704" t="str">
            <v>m³</v>
          </cell>
          <cell r="F2704">
            <v>257798</v>
          </cell>
          <cell r="G2704">
            <v>49334</v>
          </cell>
          <cell r="H2704">
            <v>5584</v>
          </cell>
        </row>
        <row r="2705">
          <cell r="B2705" t="str">
            <v>AE.61324</v>
          </cell>
          <cell r="C2705" t="str">
            <v>Xaây töôøng coù chieàu daøy &gt;30cm, chieàu cao &gt;4m vaø &lt;=16m VXM caùt mòn maùc 75 - moâ ñun ñoä lôùn MI=1,5-2</v>
          </cell>
          <cell r="D2705" t="str">
            <v>m³</v>
          </cell>
          <cell r="F2705">
            <v>270654</v>
          </cell>
          <cell r="G2705">
            <v>49334</v>
          </cell>
          <cell r="H2705">
            <v>5584</v>
          </cell>
        </row>
        <row r="2706">
          <cell r="B2706" t="str">
            <v>AE.61325</v>
          </cell>
          <cell r="C2706" t="str">
            <v>Xaây töôøng coù chieàu daøy &gt;30cm, chieàu cao &gt;4m vaø &lt;=16m VXM maùc 100, moâ ñun ñoä lôùn ML=1,5-2,0</v>
          </cell>
          <cell r="D2706" t="str">
            <v>m³</v>
          </cell>
          <cell r="F2706">
            <v>280222</v>
          </cell>
          <cell r="G2706">
            <v>49334</v>
          </cell>
          <cell r="H2706">
            <v>5584</v>
          </cell>
        </row>
        <row r="2707">
          <cell r="B2707" t="str">
            <v>AE.61332</v>
          </cell>
          <cell r="C2707" t="str">
            <v>Xaây töôøng coù chieàu daøy  &gt;30cm, chieàu cao &gt;16m, vaø &lt;=50m VXM caùt mòn maùc 25 - moâ ñun ñoä lôùn MI=1,5-2</v>
          </cell>
          <cell r="D2707" t="str">
            <v>m³</v>
          </cell>
          <cell r="F2707">
            <v>242714</v>
          </cell>
          <cell r="G2707">
            <v>54070</v>
          </cell>
          <cell r="H2707">
            <v>48504</v>
          </cell>
        </row>
        <row r="2708">
          <cell r="B2708" t="str">
            <v>AE.61333</v>
          </cell>
          <cell r="C2708" t="str">
            <v>Xaây töôøng coù chieàu daøy  &gt;30cm, chieàu cao &gt;16m, vaø &lt;=50m VXM caùt mòn maùc 50 - moâ ñun ñoä lôùn MI=1,5-2</v>
          </cell>
          <cell r="D2708" t="str">
            <v>m³</v>
          </cell>
          <cell r="F2708">
            <v>257798</v>
          </cell>
          <cell r="G2708">
            <v>54070</v>
          </cell>
          <cell r="H2708">
            <v>48504</v>
          </cell>
        </row>
        <row r="2709">
          <cell r="B2709" t="str">
            <v>AE.61334</v>
          </cell>
          <cell r="C2709" t="str">
            <v>Xaây töôøng coù chieàu daøy  &gt;30cm, chieàu cao &gt;16m, vaø &lt;=50m VXM caùt mòn maùc 75 - moâ ñun ñoä lôùn MI=1,5-2</v>
          </cell>
          <cell r="D2709" t="str">
            <v>m³</v>
          </cell>
          <cell r="F2709">
            <v>270654</v>
          </cell>
          <cell r="G2709">
            <v>54070</v>
          </cell>
          <cell r="H2709">
            <v>48504</v>
          </cell>
        </row>
        <row r="2710">
          <cell r="B2710" t="str">
            <v>AE.61335</v>
          </cell>
          <cell r="C2710" t="str">
            <v>Xaây töôøng coù chieàu daøy  &gt;30cm, chieàu cao &gt;16m, vaø &lt;=50m VXM maùc 100, moâ ñun ñoä lôùn ML=1,5-2,0</v>
          </cell>
          <cell r="D2710" t="str">
            <v>m³</v>
          </cell>
          <cell r="F2710">
            <v>280222</v>
          </cell>
          <cell r="G2710">
            <v>54070</v>
          </cell>
          <cell r="H2710">
            <v>48504</v>
          </cell>
        </row>
        <row r="2711">
          <cell r="B2711" t="str">
            <v>AE.61342</v>
          </cell>
          <cell r="C2711" t="str">
            <v>Xaây töôøng coù chieàu daøy  &gt;30cm, chieàu cao &gt;50m VXM caùt mòn maùc 25 - moâ ñun ñoä lôùn MI=1,5-2</v>
          </cell>
          <cell r="D2711" t="str">
            <v>m³</v>
          </cell>
          <cell r="F2711">
            <v>242714</v>
          </cell>
          <cell r="G2711">
            <v>56438</v>
          </cell>
          <cell r="H2711">
            <v>65626</v>
          </cell>
        </row>
        <row r="2712">
          <cell r="B2712" t="str">
            <v>AE.61343</v>
          </cell>
          <cell r="C2712" t="str">
            <v>Xaây töôøng coù chieàu daøy  &gt;30cm, chieàu cao &gt;50m VXM caùt mòn maùc 50 - moâ ñun ñoä lôùn MI=1,5-2</v>
          </cell>
          <cell r="D2712" t="str">
            <v>m³</v>
          </cell>
          <cell r="F2712">
            <v>257798</v>
          </cell>
          <cell r="G2712">
            <v>56438</v>
          </cell>
          <cell r="H2712">
            <v>65626</v>
          </cell>
        </row>
        <row r="2713">
          <cell r="B2713" t="str">
            <v>AE.61344</v>
          </cell>
          <cell r="C2713" t="str">
            <v>Xaây töôøng coù chieàu daøy  &gt;30cm, chieàu cao &gt;50m VXM caùt mòn maùc 75 - moâ ñun ñoä lôùn MI=1,5-2</v>
          </cell>
          <cell r="D2713" t="str">
            <v>m³</v>
          </cell>
          <cell r="F2713">
            <v>270654</v>
          </cell>
          <cell r="G2713">
            <v>56438</v>
          </cell>
          <cell r="H2713">
            <v>65626</v>
          </cell>
        </row>
        <row r="2714">
          <cell r="B2714" t="str">
            <v>AE.61345</v>
          </cell>
          <cell r="C2714" t="str">
            <v>Xaây töôøng coù chieàu daøy  &gt;30cm, chieàu cao &gt;50m VXM maùc 100, moâ ñun ñoä lôùn ML=1,5-2,0</v>
          </cell>
          <cell r="D2714" t="str">
            <v>m³</v>
          </cell>
          <cell r="F2714">
            <v>280222</v>
          </cell>
          <cell r="G2714">
            <v>56438</v>
          </cell>
          <cell r="H2714">
            <v>65626</v>
          </cell>
        </row>
        <row r="2715">
          <cell r="B2715" t="str">
            <v>AE.62112</v>
          </cell>
          <cell r="C2715" t="str">
            <v>Xaây töôøng coù chieàu cao &lt;=4m baèng gaïch oáng 10x10x20 caâu gaïch theû 5x10x20 VXM caùt mòn maùc 25 - moâ ñun ñoä lôùn MI=1,5-2</v>
          </cell>
          <cell r="D2715" t="str">
            <v>m³</v>
          </cell>
          <cell r="F2715">
            <v>295902</v>
          </cell>
          <cell r="G2715">
            <v>59200</v>
          </cell>
          <cell r="H2715">
            <v>1522</v>
          </cell>
        </row>
        <row r="2716">
          <cell r="B2716" t="str">
            <v>AE.62113</v>
          </cell>
          <cell r="C2716" t="str">
            <v>Xaây töôøng coù chieàu cao &lt;=4m baèng gaïch oáng 10x10x20 caâu gaïch theû 5x10x20 VXM caùt mòn maùc 50 - moâ ñun ñoä lôùn MI=1,5-2</v>
          </cell>
          <cell r="D2716" t="str">
            <v>m³</v>
          </cell>
          <cell r="F2716">
            <v>316700</v>
          </cell>
          <cell r="G2716">
            <v>59200</v>
          </cell>
          <cell r="H2716">
            <v>1522</v>
          </cell>
        </row>
        <row r="2717">
          <cell r="B2717" t="str">
            <v>AE.62114</v>
          </cell>
          <cell r="C2717" t="str">
            <v>Xaây töôøng coù chieàu cao &lt;=4m baèng gaïch oáng 10x10x20 caâu gaïch theû 5x10x20 VXM caùt mòn maùc 75 - moâ ñun ñoä lôùn MI=1,5-2</v>
          </cell>
          <cell r="D2717" t="str">
            <v>m³</v>
          </cell>
          <cell r="F2717">
            <v>334431</v>
          </cell>
          <cell r="G2717">
            <v>59200</v>
          </cell>
          <cell r="H2717">
            <v>1522</v>
          </cell>
        </row>
        <row r="2718">
          <cell r="B2718" t="str">
            <v>AE.62115</v>
          </cell>
          <cell r="C2718" t="str">
            <v>Xaây töôøng coù chieàu cao &lt;=4m baèng gaïch oáng 10x10x20 caâu gaïch theû 5x10x20 VXM maùc 100, moâ ñun ñoä lôùn ML=1,5-2,0</v>
          </cell>
          <cell r="D2718" t="str">
            <v>m³</v>
          </cell>
          <cell r="F2718">
            <v>347633</v>
          </cell>
          <cell r="G2718">
            <v>59200</v>
          </cell>
          <cell r="H2718">
            <v>1522</v>
          </cell>
        </row>
        <row r="2719">
          <cell r="B2719" t="str">
            <v>AE.62122</v>
          </cell>
          <cell r="C2719" t="str">
            <v>Xaây töôøng coù chieàu cao &gt;4 ñeán &lt;=16m  baèng gaïch oáng 10x10x20 caâu gaïch theû 5x10x20 VXM caùt mòn maùc 25 - moâ ñun ñoä lôùn MI=1,5-2</v>
          </cell>
          <cell r="D2719" t="str">
            <v>m³</v>
          </cell>
          <cell r="F2719">
            <v>297305</v>
          </cell>
          <cell r="G2719">
            <v>67489</v>
          </cell>
          <cell r="H2719">
            <v>5584</v>
          </cell>
        </row>
        <row r="2720">
          <cell r="B2720" t="str">
            <v>AE.62123</v>
          </cell>
          <cell r="C2720" t="str">
            <v>Xaây töôøng coù chieàu cao &gt;4 ñeán &lt;=16m  baèng gaïch oáng 10x10x20 caâu gaïch theû 5x10x20 VXM caùt mòn maùc 50 - moâ ñun ñoä lôùn MI=1,5-2</v>
          </cell>
          <cell r="D2720" t="str">
            <v>m³</v>
          </cell>
          <cell r="F2720">
            <v>318201</v>
          </cell>
          <cell r="G2720">
            <v>67489</v>
          </cell>
          <cell r="H2720">
            <v>5584</v>
          </cell>
        </row>
        <row r="2721">
          <cell r="B2721" t="str">
            <v>AE.62124</v>
          </cell>
          <cell r="C2721" t="str">
            <v>Xaây töôøng coù chieàu cao &gt;4 ñeán &lt;=16m  baèng gaïch oáng 10x10x20 caâu gaïch theû 5x10x20 VXM caùt mòn maùc 75 - moâ ñun ñoä lôùn MI=1,5-2</v>
          </cell>
          <cell r="D2721" t="str">
            <v>m³</v>
          </cell>
          <cell r="F2721">
            <v>336016</v>
          </cell>
          <cell r="G2721">
            <v>67489</v>
          </cell>
          <cell r="H2721">
            <v>5584</v>
          </cell>
        </row>
        <row r="2722">
          <cell r="B2722" t="str">
            <v>AE.62125</v>
          </cell>
          <cell r="C2722" t="str">
            <v>Xaây töôøng coù chieàu cao &gt;4 ñeán &lt;=16m  baèng gaïch oáng 10x10x20 caâu gaïch theû 5x10x20 VXM maùc 100, moâ ñun ñoä lôùn ML=1,5-2,0</v>
          </cell>
          <cell r="D2722" t="str">
            <v>m³</v>
          </cell>
          <cell r="F2722">
            <v>349280</v>
          </cell>
          <cell r="G2722">
            <v>67489</v>
          </cell>
          <cell r="H2722">
            <v>5584</v>
          </cell>
        </row>
        <row r="2723">
          <cell r="B2723" t="str">
            <v>AE.62132</v>
          </cell>
          <cell r="C2723" t="str">
            <v>Xaây töôøng coù chieàu cao &gt;16 ñeán &lt;=50m baèng gaïch oáng 10x10x20 caâu gaïch theû 5x10x20 VXM caùt mòn maùc 25 - moâ ñun ñoä lôùn MI=1,5-2</v>
          </cell>
          <cell r="D2723" t="str">
            <v>m³</v>
          </cell>
          <cell r="F2723">
            <v>297305</v>
          </cell>
          <cell r="G2723">
            <v>74198</v>
          </cell>
          <cell r="H2723">
            <v>48504</v>
          </cell>
        </row>
        <row r="2724">
          <cell r="B2724" t="str">
            <v>AE.62133</v>
          </cell>
          <cell r="C2724" t="str">
            <v>Xaây töôøng coù chieàu cao &gt;16 ñeán &lt;=50m baèng gaïch oáng 10x10x20 caâu gaïch theû 5x10x20 VXM caùt mòn maùc 50 - moâ ñun ñoä lôùn MI=1,5-2</v>
          </cell>
          <cell r="D2724" t="str">
            <v>m³</v>
          </cell>
          <cell r="F2724">
            <v>318201</v>
          </cell>
          <cell r="G2724">
            <v>74198</v>
          </cell>
          <cell r="H2724">
            <v>48504</v>
          </cell>
        </row>
        <row r="2725">
          <cell r="B2725" t="str">
            <v>AE.62134</v>
          </cell>
          <cell r="C2725" t="str">
            <v>Xaây töôøng coù chieàu cao &gt;16 ñeán &lt;=50m baèng gaïch oáng 10x10x20 caâu gaïch theû 5x10x20 VXM caùt mòn maùc 75 - moâ ñun ñoä lôùn MI=1,5-2</v>
          </cell>
          <cell r="D2725" t="str">
            <v>m³</v>
          </cell>
          <cell r="F2725">
            <v>336016</v>
          </cell>
          <cell r="G2725">
            <v>74198</v>
          </cell>
          <cell r="H2725">
            <v>48504</v>
          </cell>
        </row>
        <row r="2726">
          <cell r="B2726" t="str">
            <v>AE.62135</v>
          </cell>
          <cell r="C2726" t="str">
            <v>Xaây töôøng coù chieàu cao &gt;16 ñeán &lt;=50m baèng gaïch oáng 10x10x20 caâu gaïch theû 5x10x20 VXM maùc 100, moâ ñun ñoä lôùn ML=1,5-2,0</v>
          </cell>
          <cell r="D2726" t="str">
            <v>m³</v>
          </cell>
          <cell r="F2726">
            <v>349280</v>
          </cell>
          <cell r="G2726">
            <v>74198</v>
          </cell>
          <cell r="H2726">
            <v>48504</v>
          </cell>
        </row>
        <row r="2727">
          <cell r="B2727" t="str">
            <v>AE.62142</v>
          </cell>
          <cell r="C2727" t="str">
            <v>Xaây töôøng coù chieàu cao &gt;50m baèng gaïch oáng 10x10x20 caâu gaïch theû 5x10x20 VXM caùt mòn maùc 25 - moâ ñun ñoä lôùn MI=1,5-2</v>
          </cell>
          <cell r="D2727" t="str">
            <v>m³</v>
          </cell>
          <cell r="F2727">
            <v>297305</v>
          </cell>
          <cell r="G2727">
            <v>77355</v>
          </cell>
          <cell r="H2727">
            <v>65626</v>
          </cell>
        </row>
        <row r="2728">
          <cell r="B2728" t="str">
            <v>AE.62143</v>
          </cell>
          <cell r="C2728" t="str">
            <v>Xaây töôøng coù chieàu cao &gt;50m baèng gaïch oáng 10x10x20 caâu gaïch theû 5x10x20 VXM caùt mòn maùc 50 - moâ ñun ñoä lôùn MI=1,5-2</v>
          </cell>
          <cell r="D2728" t="str">
            <v>m³</v>
          </cell>
          <cell r="F2728">
            <v>318201</v>
          </cell>
          <cell r="G2728">
            <v>77355</v>
          </cell>
          <cell r="H2728">
            <v>65626</v>
          </cell>
        </row>
        <row r="2729">
          <cell r="B2729" t="str">
            <v>AE.62144</v>
          </cell>
          <cell r="C2729" t="str">
            <v>Xaây töôøng coù chieàu cao &gt;50m baèng gaïch oáng 10x10x20 caâu gaïch theû 5x10x20 VXM caùt mòn maùc 75 - moâ ñun ñoä lôùn MI=1,5-2</v>
          </cell>
          <cell r="D2729" t="str">
            <v>m³</v>
          </cell>
          <cell r="F2729">
            <v>336016</v>
          </cell>
          <cell r="G2729">
            <v>77355</v>
          </cell>
          <cell r="H2729">
            <v>65626</v>
          </cell>
        </row>
        <row r="2730">
          <cell r="B2730" t="str">
            <v>AE.62145</v>
          </cell>
          <cell r="C2730" t="str">
            <v>Xaây töôøng coù chieàu cao &gt;50m baèng gaïch oáng 10x10x20 caâu gaïch theû 5x10x20 VXM maùc 100, moâ ñun ñoä lôùn ML=1,5-2,0</v>
          </cell>
          <cell r="D2730" t="str">
            <v>m³</v>
          </cell>
          <cell r="F2730">
            <v>349280</v>
          </cell>
          <cell r="G2730">
            <v>77355</v>
          </cell>
          <cell r="H2730">
            <v>65626</v>
          </cell>
        </row>
        <row r="2731">
          <cell r="B2731" t="str">
            <v>AE.63112</v>
          </cell>
          <cell r="C2731" t="str">
            <v>Xaây töôøng gaïch oáng 8x8x19, d töôøng&lt;=10cm vaø h töôøng &lt;=4m VXM caùt mòn maùc 25 - moâ ñun ñoä lôùn MI=1,5-2</v>
          </cell>
          <cell r="D2731" t="str">
            <v>m³</v>
          </cell>
          <cell r="F2731">
            <v>300687</v>
          </cell>
          <cell r="G2731">
            <v>76961</v>
          </cell>
          <cell r="H2731">
            <v>1268</v>
          </cell>
        </row>
        <row r="2732">
          <cell r="B2732" t="str">
            <v>AE.63113</v>
          </cell>
          <cell r="C2732" t="str">
            <v>Xaây töôøng gaïch oáng 8x8x19, d töôøng&lt;=10cm vaø h töôøng &lt;=4m VXM caùt mòn maùc 50 - moâ ñun ñoä lôùn MI=1,5-2</v>
          </cell>
          <cell r="D2732" t="str">
            <v>m³</v>
          </cell>
          <cell r="F2732">
            <v>315489</v>
          </cell>
          <cell r="G2732">
            <v>76961</v>
          </cell>
          <cell r="H2732">
            <v>1268</v>
          </cell>
        </row>
        <row r="2733">
          <cell r="B2733" t="str">
            <v>AE.63114</v>
          </cell>
          <cell r="C2733" t="str">
            <v>Xaây töôøng gaïch oáng 8x8x19, d töôøng&lt;=10cm vaø h töôøng &lt;=4m VXM caùt mòn maùc 75 - moâ ñun ñoä lôùn MI=1,5-2</v>
          </cell>
          <cell r="D2733" t="str">
            <v>m³</v>
          </cell>
          <cell r="F2733">
            <v>328108</v>
          </cell>
          <cell r="G2733">
            <v>76961</v>
          </cell>
          <cell r="H2733">
            <v>1268</v>
          </cell>
        </row>
        <row r="2734">
          <cell r="B2734" t="str">
            <v>AE.63115</v>
          </cell>
          <cell r="C2734" t="str">
            <v>Xaây töôøng gaïch oáng 8x8x19, d töôøng&lt;=10cm vaø h töôøng &lt;=4m VXM caùt mòn maùc 100 - moâ ñun ñoä lôùn MI=1,5-2</v>
          </cell>
          <cell r="D2734" t="str">
            <v>m³</v>
          </cell>
          <cell r="F2734">
            <v>337503</v>
          </cell>
          <cell r="G2734">
            <v>76961</v>
          </cell>
          <cell r="H2734">
            <v>1268</v>
          </cell>
        </row>
        <row r="2735">
          <cell r="B2735" t="str">
            <v>AE.63122</v>
          </cell>
          <cell r="C2735" t="str">
            <v>Xaây töôøng gaïch oáng 8x8x19, d töôøng&lt;=10cm vaø h töôøng &lt;=16m VXM caùt mòn maùc 25 - moâ ñun ñoä lôùn MI=1,5-2</v>
          </cell>
          <cell r="D2735" t="str">
            <v>m³</v>
          </cell>
          <cell r="F2735">
            <v>302105</v>
          </cell>
          <cell r="G2735">
            <v>84854</v>
          </cell>
          <cell r="H2735">
            <v>7357</v>
          </cell>
        </row>
        <row r="2736">
          <cell r="B2736" t="str">
            <v>AE.63123</v>
          </cell>
          <cell r="C2736" t="str">
            <v>Xaây töôøng gaïch oáng 8x8x19, d töôøng&lt;=10cm vaø h töôøng &lt;=16m VXM caùt mòn maùc 50 - moâ ñun ñoä lôùn MI=1,5-2</v>
          </cell>
          <cell r="D2736" t="str">
            <v>m³</v>
          </cell>
          <cell r="F2736">
            <v>316977</v>
          </cell>
          <cell r="G2736">
            <v>84854</v>
          </cell>
          <cell r="H2736">
            <v>7357</v>
          </cell>
        </row>
        <row r="2737">
          <cell r="B2737" t="str">
            <v>AE.63123</v>
          </cell>
          <cell r="C2737" t="str">
            <v>Xaây töôøng gaïch oáng 8x8x19, d töôøng&lt;=10cm vaø h töôøng &lt;=16m VXM caùt mòn maùc 75 - moâ ñun ñoä lôùn MI=1,5-2</v>
          </cell>
          <cell r="D2737" t="str">
            <v>m³</v>
          </cell>
          <cell r="F2737">
            <v>329655</v>
          </cell>
          <cell r="G2737">
            <v>84854</v>
          </cell>
          <cell r="H2737">
            <v>7357</v>
          </cell>
        </row>
        <row r="2738">
          <cell r="B2738" t="str">
            <v>AE.63125</v>
          </cell>
          <cell r="C2738" t="str">
            <v>Xaây töôøng gaïch oáng 8x8x19, d töôøng&lt;=10cm vaø h töôøng &lt;=16m VXM caùt mòn maùc 100 - moâ ñun ñoä lôùn MI=1,5-2</v>
          </cell>
          <cell r="D2738" t="str">
            <v>m³</v>
          </cell>
          <cell r="F2738">
            <v>339095</v>
          </cell>
          <cell r="G2738">
            <v>84854</v>
          </cell>
          <cell r="H2738">
            <v>7357</v>
          </cell>
        </row>
        <row r="2739">
          <cell r="B2739" t="str">
            <v>AE.63132</v>
          </cell>
          <cell r="C2739" t="str">
            <v>Xaây töôøng gaïch oáng 8x8x19, d töôøng&lt;=10cm vaø h töôøng &lt;=50m VXM caùt mòn maùc 25 - moâ ñun ñoä lôùn MI=1,5-2</v>
          </cell>
          <cell r="D2739" t="str">
            <v>m³</v>
          </cell>
          <cell r="F2739">
            <v>302105</v>
          </cell>
          <cell r="G2739">
            <v>93142</v>
          </cell>
          <cell r="H2739">
            <v>48249</v>
          </cell>
        </row>
        <row r="2740">
          <cell r="B2740" t="str">
            <v>AE.63133</v>
          </cell>
          <cell r="C2740" t="str">
            <v>Xaây töôøng gaïch oáng 8x8x19, d töôøng&lt;=10cm vaø h töôøng &lt;=50m VXM caùt mòn maùc 50 - moâ ñun ñoä lôùn MI=1,5-2</v>
          </cell>
          <cell r="D2740" t="str">
            <v>m³</v>
          </cell>
          <cell r="F2740">
            <v>316977</v>
          </cell>
          <cell r="G2740">
            <v>93142</v>
          </cell>
          <cell r="H2740">
            <v>48249</v>
          </cell>
        </row>
        <row r="2741">
          <cell r="B2741" t="str">
            <v>AE.63134</v>
          </cell>
          <cell r="C2741" t="str">
            <v>Xaây töôøng gaïch oáng 8x8x19, d töôøng&lt;=10cm vaø h töôøng &lt;=50m VXM caùt mòn maùc 75 - moâ ñun ñoä lôùn MI=1,5-2</v>
          </cell>
          <cell r="D2741" t="str">
            <v>m³</v>
          </cell>
          <cell r="F2741">
            <v>329655</v>
          </cell>
          <cell r="G2741">
            <v>93142</v>
          </cell>
          <cell r="H2741">
            <v>48249</v>
          </cell>
        </row>
        <row r="2742">
          <cell r="B2742" t="str">
            <v>AE.63135</v>
          </cell>
          <cell r="C2742" t="str">
            <v>Xaây töôøng gaïch oáng 8x8x19, d töôøng&lt;=10cm vaø h töôøng &lt;=50m VXM caùt mòn maùc 100 - moâ ñun ñoä lôùn MI=1,5-2</v>
          </cell>
          <cell r="D2742" t="str">
            <v>m³</v>
          </cell>
          <cell r="F2742">
            <v>339095</v>
          </cell>
          <cell r="G2742">
            <v>93142</v>
          </cell>
          <cell r="H2742">
            <v>48249</v>
          </cell>
        </row>
        <row r="2743">
          <cell r="B2743" t="str">
            <v>AE.63142</v>
          </cell>
          <cell r="C2743" t="str">
            <v>Xaây töôøng gaïch oáng 8x8x19, d töôøng&lt;=10cm vaø h töôøng &gt;50m VXM caùt mòn maùc 25 - moâ ñun ñoä lôùn MI=1,5-2</v>
          </cell>
          <cell r="D2743" t="str">
            <v>m³</v>
          </cell>
          <cell r="F2743">
            <v>302105</v>
          </cell>
          <cell r="G2743">
            <v>97483</v>
          </cell>
          <cell r="H2743">
            <v>65371</v>
          </cell>
        </row>
        <row r="2744">
          <cell r="B2744" t="str">
            <v>AE.63143</v>
          </cell>
          <cell r="C2744" t="str">
            <v>Xaây töôøng gaïch oáng 8x8x19, d töôøng&lt;=10cm vaø h töôøng &gt;50m VXM caùt mòn maùc 50 - moâ ñun ñoä lôùn MI=1,5-2</v>
          </cell>
          <cell r="D2744" t="str">
            <v>m³</v>
          </cell>
          <cell r="F2744">
            <v>316977</v>
          </cell>
          <cell r="G2744">
            <v>97483</v>
          </cell>
          <cell r="H2744">
            <v>65371</v>
          </cell>
        </row>
        <row r="2745">
          <cell r="B2745" t="str">
            <v>AE.63144</v>
          </cell>
          <cell r="C2745" t="str">
            <v>Xaây töôøng gaïch oáng 8x8x19, d töôøng&lt;=10cm vaø h töôøng &gt;50m VXM caùt mòn maùc 75 - moâ ñun ñoä lôùn MI=1,5-2</v>
          </cell>
          <cell r="D2745" t="str">
            <v>m³</v>
          </cell>
          <cell r="F2745">
            <v>329655</v>
          </cell>
          <cell r="G2745">
            <v>97483</v>
          </cell>
          <cell r="H2745">
            <v>65371</v>
          </cell>
        </row>
        <row r="2746">
          <cell r="B2746" t="str">
            <v>AE.63145</v>
          </cell>
          <cell r="C2746" t="str">
            <v>Xaây töôøng gaïch oáng 8x8x19, d töôøng&lt;=10cm vaø h töôøng &gt;50m VXM caùt mòn maùc 100 - moâ ñun ñoä lôùn MI=1,5-2</v>
          </cell>
          <cell r="D2746" t="str">
            <v>m³</v>
          </cell>
          <cell r="F2746">
            <v>339095</v>
          </cell>
          <cell r="G2746">
            <v>97483</v>
          </cell>
          <cell r="H2746">
            <v>65371</v>
          </cell>
        </row>
        <row r="2747">
          <cell r="B2747" t="str">
            <v>AE.63212</v>
          </cell>
          <cell r="C2747" t="str">
            <v>Xaây töôøng gaïch oáng 8x8x19, d töôøng&lt;=30cm vaø h töôøng &lt;=4m VXM caùt mòn maùc 25 - moâ ñun ñoä lôùn MI=1,5-2</v>
          </cell>
          <cell r="D2747" t="str">
            <v>m³</v>
          </cell>
          <cell r="F2747">
            <v>292769</v>
          </cell>
          <cell r="G2747">
            <v>67094</v>
          </cell>
          <cell r="H2747">
            <v>1902</v>
          </cell>
        </row>
        <row r="2748">
          <cell r="B2748" t="str">
            <v>AE.63213</v>
          </cell>
          <cell r="C2748" t="str">
            <v>Xaây töôøng gaïch oáng 8x8x19, d töôøng&lt;=30cm vaø h töôøng &lt;=4m VXM caùt mòn maùc 50 - moâ ñun ñoä lôùn MI=1,5-2</v>
          </cell>
          <cell r="D2748" t="str">
            <v>m³</v>
          </cell>
          <cell r="F2748">
            <v>310881</v>
          </cell>
          <cell r="G2748">
            <v>67094</v>
          </cell>
          <cell r="H2748">
            <v>1902</v>
          </cell>
        </row>
        <row r="2749">
          <cell r="B2749" t="str">
            <v>AE.63214</v>
          </cell>
          <cell r="C2749" t="str">
            <v>Xaây töôøng gaïch oáng 8x8x19, d töôøng&lt;=30cm vaø h töôøng &lt;=4m VXM caùt mòn maùc 75 - moâ ñun ñoä lôùn MI=1,5-2</v>
          </cell>
          <cell r="D2749" t="str">
            <v>m³</v>
          </cell>
          <cell r="F2749">
            <v>326322</v>
          </cell>
          <cell r="G2749">
            <v>67094</v>
          </cell>
          <cell r="H2749">
            <v>1902</v>
          </cell>
        </row>
        <row r="2750">
          <cell r="B2750" t="str">
            <v>AE.63215</v>
          </cell>
          <cell r="C2750" t="str">
            <v>Xaây töôøng gaïch oáng 8x8x19, d töôøng&lt;=30cm vaø h töôøng &lt;=4m VXM caùt mòn maùc 100 - moâ ñun ñoä lôùn MI=1,5-2</v>
          </cell>
          <cell r="D2750" t="str">
            <v>m³</v>
          </cell>
          <cell r="F2750">
            <v>337819</v>
          </cell>
          <cell r="G2750">
            <v>67094</v>
          </cell>
          <cell r="H2750">
            <v>1902</v>
          </cell>
        </row>
        <row r="2751">
          <cell r="B2751" t="str">
            <v>AE.63222</v>
          </cell>
          <cell r="C2751" t="str">
            <v>Xaây töôøng gaïch oáng 8x8x19, d töôøng&lt;=30cm vaø h töôøng &lt;=16m VXM caùt mòn maùc 25 - moâ ñun ñoä lôùn MI=1,5-2</v>
          </cell>
          <cell r="D2751" t="str">
            <v>m³</v>
          </cell>
          <cell r="F2751">
            <v>295558</v>
          </cell>
          <cell r="G2751">
            <v>73014</v>
          </cell>
          <cell r="H2751">
            <v>6980</v>
          </cell>
        </row>
        <row r="2752">
          <cell r="B2752" t="str">
            <v>AE.63223</v>
          </cell>
          <cell r="C2752" t="str">
            <v>Xaây töôøng gaïch oáng 8x8x19, d töôøng&lt;=30cm vaø h töôøng &lt;=16m VXM caùt mòn maùc 50 - moâ ñun ñoä lôùn MI=1,5-2</v>
          </cell>
          <cell r="D2752" t="str">
            <v>m³</v>
          </cell>
          <cell r="F2752">
            <v>313842</v>
          </cell>
          <cell r="G2752">
            <v>73014</v>
          </cell>
          <cell r="H2752">
            <v>6980</v>
          </cell>
        </row>
        <row r="2753">
          <cell r="B2753" t="str">
            <v>AE.63224</v>
          </cell>
          <cell r="C2753" t="str">
            <v>Xaây töôøng gaïch oáng 8x8x19, d töôøng&lt;=30cm vaø h töôøng &lt;=16m VXM caùt mòn maùc 75 - moâ ñun ñoä lôùn MI=1,5-2</v>
          </cell>
          <cell r="D2753" t="str">
            <v>m³</v>
          </cell>
          <cell r="F2753">
            <v>329430</v>
          </cell>
          <cell r="G2753">
            <v>73014</v>
          </cell>
          <cell r="H2753">
            <v>6980</v>
          </cell>
        </row>
        <row r="2754">
          <cell r="B2754" t="str">
            <v>AE.63225</v>
          </cell>
          <cell r="C2754" t="str">
            <v>Xaây töôøng gaïch oáng 8x8x19, d töôøng&lt;=30cm vaø h töôøng &lt;=16m VXM caùt mòn maùc 100 - moâ ñun ñoä lôùn MI=1,5-2</v>
          </cell>
          <cell r="D2754" t="str">
            <v>m³</v>
          </cell>
          <cell r="F2754">
            <v>341036</v>
          </cell>
          <cell r="G2754">
            <v>73014</v>
          </cell>
          <cell r="H2754">
            <v>6980</v>
          </cell>
        </row>
        <row r="2755">
          <cell r="B2755" t="str">
            <v>AE.63232</v>
          </cell>
          <cell r="C2755" t="str">
            <v>Xaây töôøng gaïch oáng 8x8x19, d töôøng&lt;=30cm vaø h töôøng &lt;=50m VXM caùt mòn maùc 25 - moâ ñun ñoä lôùn MI=1,5-2</v>
          </cell>
          <cell r="D2755" t="str">
            <v>m³</v>
          </cell>
          <cell r="F2755">
            <v>295558</v>
          </cell>
          <cell r="G2755">
            <v>80118</v>
          </cell>
          <cell r="H2755">
            <v>48886</v>
          </cell>
        </row>
        <row r="2756">
          <cell r="B2756" t="str">
            <v>AE.63233</v>
          </cell>
          <cell r="C2756" t="str">
            <v>Xaây töôøng gaïch oáng 8x8x19, d töôøng&lt;=30cm vaø h töôøng &lt;=50m VXM caùt mòn maùc 50 - moâ ñun ñoä lôùn MI=1,5-2</v>
          </cell>
          <cell r="D2756" t="str">
            <v>m³</v>
          </cell>
          <cell r="F2756">
            <v>313842</v>
          </cell>
          <cell r="G2756">
            <v>80118</v>
          </cell>
          <cell r="H2756">
            <v>48886</v>
          </cell>
        </row>
        <row r="2757">
          <cell r="B2757" t="str">
            <v>AE.63234</v>
          </cell>
          <cell r="C2757" t="str">
            <v>Xaây töôøng gaïch oáng 8x8x19, d töôøng&lt;=30cm vaø h töôøng &lt;=50m VXM caùt mòn maùc 75 - moâ ñun ñoä lôùn MI=1,5-2</v>
          </cell>
          <cell r="D2757" t="str">
            <v>m³</v>
          </cell>
          <cell r="F2757">
            <v>329430</v>
          </cell>
          <cell r="G2757">
            <v>80118</v>
          </cell>
          <cell r="H2757">
            <v>48886</v>
          </cell>
        </row>
        <row r="2758">
          <cell r="B2758" t="str">
            <v>AE.63235</v>
          </cell>
          <cell r="C2758" t="str">
            <v>Xaây töôøng gaïch oáng 8x8x19, d töôøng&lt;=30cm vaø h töôøng &lt;=50m VXM caùt mòn maùc 100 - moâ ñun ñoä lôùn MI=1,5-2</v>
          </cell>
          <cell r="D2758" t="str">
            <v>m³</v>
          </cell>
          <cell r="F2758">
            <v>341036</v>
          </cell>
          <cell r="G2758">
            <v>80118</v>
          </cell>
          <cell r="H2758">
            <v>48886</v>
          </cell>
        </row>
        <row r="2759">
          <cell r="B2759" t="str">
            <v>AE.63242</v>
          </cell>
          <cell r="C2759" t="str">
            <v>Xaây töôøng gaïch oáng 8x8x19, d töôøng&lt;=30cm vaø h töôøng &gt;50m VXM caùt mòn maùc 25 - moâ ñun ñoä lôùn MI=1,5-2</v>
          </cell>
          <cell r="D2759" t="str">
            <v>m³</v>
          </cell>
          <cell r="F2759">
            <v>295558</v>
          </cell>
          <cell r="G2759">
            <v>83670</v>
          </cell>
          <cell r="H2759">
            <v>66009</v>
          </cell>
        </row>
        <row r="2760">
          <cell r="B2760" t="str">
            <v>AE.63243</v>
          </cell>
          <cell r="C2760" t="str">
            <v>Xaây töôøng gaïch oáng 8x8x19, d töôøng&lt;=30cm vaø h töôøng &gt;50m VXM caùt mòn maùc 50 - moâ ñun ñoä lôùn MI=1,5-2</v>
          </cell>
          <cell r="D2760" t="str">
            <v>m³</v>
          </cell>
          <cell r="F2760">
            <v>313842</v>
          </cell>
          <cell r="G2760">
            <v>83670</v>
          </cell>
          <cell r="H2760">
            <v>66009</v>
          </cell>
        </row>
        <row r="2761">
          <cell r="B2761" t="str">
            <v>AE.63244</v>
          </cell>
          <cell r="C2761" t="str">
            <v>Xaây töôøng gaïch oáng 8x8x19, d töôøng&lt;=30cm vaø h töôøng &gt;50m VXM caùt mòn maùc 75 - moâ ñun ñoä lôùn MI=1,5-2</v>
          </cell>
          <cell r="D2761" t="str">
            <v>m³</v>
          </cell>
          <cell r="F2761">
            <v>329430</v>
          </cell>
          <cell r="G2761">
            <v>83670</v>
          </cell>
          <cell r="H2761">
            <v>66009</v>
          </cell>
        </row>
        <row r="2762">
          <cell r="B2762" t="str">
            <v>AE.63245</v>
          </cell>
          <cell r="C2762" t="str">
            <v>Xaây töôøng gaïch oáng 8x8x19, d töôøng&lt;=30cm vaø h töôøng &gt;50m VXM caùt mòn maùc 100 - moâ ñun ñoä lôùn MI=1,5-2</v>
          </cell>
          <cell r="D2762" t="str">
            <v>m³</v>
          </cell>
          <cell r="F2762">
            <v>341036</v>
          </cell>
          <cell r="G2762">
            <v>83670</v>
          </cell>
          <cell r="H2762">
            <v>66009</v>
          </cell>
        </row>
        <row r="2763">
          <cell r="B2763" t="str">
            <v>AE.63312</v>
          </cell>
          <cell r="C2763" t="str">
            <v>Xaây töôøng gaïch oáng 8x8x19, d töôøng &gt;30cm vaø h töôøng &lt;=4m VXM caùt mòn maùc 25 - moâ ñun ñoä lôùn MI=1,5-2</v>
          </cell>
          <cell r="D2763" t="str">
            <v>m³</v>
          </cell>
          <cell r="F2763">
            <v>286515</v>
          </cell>
          <cell r="G2763">
            <v>58016</v>
          </cell>
          <cell r="H2763">
            <v>1902</v>
          </cell>
        </row>
        <row r="2764">
          <cell r="B2764" t="str">
            <v>AE.63313</v>
          </cell>
          <cell r="C2764" t="str">
            <v>Xaây töôøng gaïch oáng 8x8x19, d töôøng &gt;30cm vaø h töôøng &lt;=4m VXM caùt mòn maùc 50 - moâ ñun ñoä lôùn MI=1,5-2</v>
          </cell>
          <cell r="D2764" t="str">
            <v>m³</v>
          </cell>
          <cell r="F2764">
            <v>308940</v>
          </cell>
          <cell r="G2764">
            <v>58016</v>
          </cell>
          <cell r="H2764">
            <v>1902</v>
          </cell>
        </row>
        <row r="2765">
          <cell r="B2765" t="str">
            <v>AE.63314</v>
          </cell>
          <cell r="C2765" t="str">
            <v>Xaây töôøng gaïch oáng 8x8x19, d töôøng &gt;30cm vaø h töôøng &lt;=4m VXM caùt mòn maùc 75 - moâ ñun ñoä lôùn MI=1,5-2</v>
          </cell>
          <cell r="D2765" t="str">
            <v>m³</v>
          </cell>
          <cell r="F2765">
            <v>328057</v>
          </cell>
          <cell r="G2765">
            <v>58016</v>
          </cell>
          <cell r="H2765">
            <v>1902</v>
          </cell>
        </row>
        <row r="2766">
          <cell r="B2766" t="str">
            <v>AE.63315</v>
          </cell>
          <cell r="C2766" t="str">
            <v>Xaây töôøng gaïch oáng 8x8x19, d töôøng &gt;30cm vaø h töôøng &lt;=4m VXM caùt mòn maùc 100 - moâ ñun ñoä lôùn MI=1,5-2</v>
          </cell>
          <cell r="D2766" t="str">
            <v>m³</v>
          </cell>
          <cell r="F2766">
            <v>342291</v>
          </cell>
          <cell r="G2766">
            <v>58016</v>
          </cell>
          <cell r="H2766">
            <v>1902</v>
          </cell>
        </row>
        <row r="2767">
          <cell r="B2767" t="str">
            <v>AE.63322</v>
          </cell>
          <cell r="C2767" t="str">
            <v>Xaây töôøng gaïch oáng 8x8x19, d töôøng &gt;30cm vaø h töôøng &lt;=16m VXM caùt mòn maùc 25 - moâ ñun ñoä lôùn MI=1,5-2</v>
          </cell>
          <cell r="D2767" t="str">
            <v>m³</v>
          </cell>
          <cell r="F2767">
            <v>289244</v>
          </cell>
          <cell r="G2767">
            <v>63937</v>
          </cell>
          <cell r="H2767">
            <v>6980</v>
          </cell>
        </row>
        <row r="2768">
          <cell r="B2768" t="str">
            <v>AE.63323</v>
          </cell>
          <cell r="C2768" t="str">
            <v>Xaây töôøng gaïch oáng 8x8x19, d töôøng &gt;30cm vaø h töôøng &lt;=16m VXM caùt mòn maùc 50 - moâ ñun ñoä lôùn MI=1,5-2</v>
          </cell>
          <cell r="D2768" t="str">
            <v>m³</v>
          </cell>
          <cell r="F2768">
            <v>311882</v>
          </cell>
          <cell r="G2768">
            <v>63937</v>
          </cell>
          <cell r="H2768">
            <v>6980</v>
          </cell>
        </row>
        <row r="2769">
          <cell r="B2769" t="str">
            <v>AE.63324</v>
          </cell>
          <cell r="C2769" t="str">
            <v>Xaây töôøng gaïch oáng 8x8x19, d töôøng &gt;30cm vaø h töôøng &lt;=16m VXM caùt mòn maùc 75 - moâ ñun ñoä lôùn MI=1,5-2</v>
          </cell>
          <cell r="D2769" t="str">
            <v>m³</v>
          </cell>
          <cell r="F2769">
            <v>331182</v>
          </cell>
          <cell r="G2769">
            <v>63937</v>
          </cell>
          <cell r="H2769">
            <v>6980</v>
          </cell>
        </row>
        <row r="2770">
          <cell r="B2770" t="str">
            <v>AE.63325</v>
          </cell>
          <cell r="C2770" t="str">
            <v>Xaây töôøng gaïch oáng 8x8x19, d töôøng &gt;30cm vaø h töôøng &lt;=16m VXM caùt mòn maùc 100 - moâ ñun ñoä lôùn MI=1,5-2</v>
          </cell>
          <cell r="D2770" t="str">
            <v>m³</v>
          </cell>
          <cell r="F2770">
            <v>345551</v>
          </cell>
          <cell r="G2770">
            <v>63937</v>
          </cell>
          <cell r="H2770">
            <v>6980</v>
          </cell>
        </row>
        <row r="2771">
          <cell r="B2771" t="str">
            <v>AE.63332</v>
          </cell>
          <cell r="C2771" t="str">
            <v>Xaây töôøng gaïch oáng 8x8x19, d töôøng &gt;30cm vaø h töôøng &lt;=50m VXM caùt mòn maùc 25 - moâ ñun ñoä lôùn MI=1,5-2</v>
          </cell>
          <cell r="D2771" t="str">
            <v>m³</v>
          </cell>
          <cell r="F2771">
            <v>289244</v>
          </cell>
          <cell r="G2771">
            <v>70251</v>
          </cell>
          <cell r="H2771">
            <v>48886</v>
          </cell>
        </row>
        <row r="2772">
          <cell r="B2772" t="str">
            <v>AE.63333</v>
          </cell>
          <cell r="C2772" t="str">
            <v>Xaây töôøng gaïch oáng 8x8x19, d töôøng &gt;30cm vaø h töôøng &lt;=50m VXM caùt mòn maùc 50 - moâ ñun ñoä lôùn MI=1,5-2</v>
          </cell>
          <cell r="D2772" t="str">
            <v>m³</v>
          </cell>
          <cell r="F2772">
            <v>311882</v>
          </cell>
          <cell r="G2772">
            <v>70251</v>
          </cell>
          <cell r="H2772">
            <v>48886</v>
          </cell>
        </row>
        <row r="2773">
          <cell r="B2773" t="str">
            <v>AE.63334</v>
          </cell>
          <cell r="C2773" t="str">
            <v>Xaây töôøng gaïch oáng 8x8x19, d töôøng &gt;30cm vaø h töôøng &lt;=50m VXM caùt mòn maùc 75 - moâ ñun ñoä lôùn MI=1,5-2</v>
          </cell>
          <cell r="D2773" t="str">
            <v>m³</v>
          </cell>
          <cell r="F2773">
            <v>331182</v>
          </cell>
          <cell r="G2773">
            <v>70251</v>
          </cell>
          <cell r="H2773">
            <v>48886</v>
          </cell>
        </row>
        <row r="2774">
          <cell r="B2774" t="str">
            <v>AE.63335</v>
          </cell>
          <cell r="C2774" t="str">
            <v>Xaây töôøng gaïch oáng 8x8x19, d töôøng &gt;30cm vaø h töôøng &lt;=50m VXM caùt mòn maùc 100 - moâ ñun ñoä lôùn MI=1,5-2</v>
          </cell>
          <cell r="D2774" t="str">
            <v>m³</v>
          </cell>
          <cell r="F2774">
            <v>345551</v>
          </cell>
          <cell r="G2774">
            <v>70251</v>
          </cell>
          <cell r="H2774">
            <v>48886</v>
          </cell>
        </row>
        <row r="2775">
          <cell r="B2775" t="str">
            <v>AE.63342</v>
          </cell>
          <cell r="C2775" t="str">
            <v>Xaây töôøng gaïch oáng 8x8x19, d töôøng &gt;30cm vaø h töôøng &gt;50m VXM caùt mòn maùc 25 - moâ ñun ñoä lôùn MI=1,5-2</v>
          </cell>
          <cell r="D2775" t="str">
            <v>m³</v>
          </cell>
          <cell r="F2775">
            <v>289244</v>
          </cell>
          <cell r="G2775">
            <v>73409</v>
          </cell>
          <cell r="H2775">
            <v>66009</v>
          </cell>
        </row>
        <row r="2776">
          <cell r="B2776" t="str">
            <v>AE.63343</v>
          </cell>
          <cell r="C2776" t="str">
            <v>Xaây töôøng gaïch oáng 8x8x19, d töôøng &gt;30cm vaø h töôøng &gt;50m VXM caùt mòn maùc 50 - moâ ñun ñoä lôùn MI=1,5-2</v>
          </cell>
          <cell r="D2776" t="str">
            <v>m³</v>
          </cell>
          <cell r="F2776">
            <v>311882</v>
          </cell>
          <cell r="G2776">
            <v>73409</v>
          </cell>
          <cell r="H2776">
            <v>66009</v>
          </cell>
        </row>
        <row r="2777">
          <cell r="B2777" t="str">
            <v>AE.63344</v>
          </cell>
          <cell r="C2777" t="str">
            <v>Xaây töôøng gaïch oáng 8x8x19, d töôøng &gt;30cm vaø h töôøng &gt;50m VXM caùt mòn maùc 75 - moâ ñun ñoä lôùn MI=1,5-2</v>
          </cell>
          <cell r="D2777" t="str">
            <v>m³</v>
          </cell>
          <cell r="F2777">
            <v>331182</v>
          </cell>
          <cell r="G2777">
            <v>73409</v>
          </cell>
          <cell r="H2777">
            <v>66009</v>
          </cell>
        </row>
        <row r="2778">
          <cell r="B2778" t="str">
            <v>AE.63345</v>
          </cell>
          <cell r="C2778" t="str">
            <v>Xaây töôøng gaïch oáng 8x8x19, d töôøng &gt;30cm vaø h töôøng &gt;50m VXM caùt mòn maùc 100 - moâ ñun ñoä lôùn MI=1,5-2</v>
          </cell>
          <cell r="D2778" t="str">
            <v>m³</v>
          </cell>
          <cell r="F2778">
            <v>345551</v>
          </cell>
          <cell r="G2778">
            <v>73409</v>
          </cell>
          <cell r="H2778">
            <v>66009</v>
          </cell>
        </row>
        <row r="2779">
          <cell r="B2779" t="str">
            <v>AE.64112</v>
          </cell>
          <cell r="C2779" t="str">
            <v>Xaây töôøng gaïch oáng 8x8x19 caâu gaïch theû 4x8x19, chieàu cao &lt;=4m VXM caùt mòn maùc 25 - moâ ñun ñoä lôùn MI=1,5-2</v>
          </cell>
          <cell r="D2779" t="str">
            <v>m³</v>
          </cell>
          <cell r="F2779">
            <v>323572</v>
          </cell>
          <cell r="G2779">
            <v>73014</v>
          </cell>
          <cell r="H2779">
            <v>1268</v>
          </cell>
        </row>
        <row r="2780">
          <cell r="B2780" t="str">
            <v>AE.64113</v>
          </cell>
          <cell r="C2780" t="str">
            <v>Xaây töôøng gaïch oáng 8x8x19 caâu gaïch theû 4x8x19, chieàu cao &lt;=4m VXM caùt mòn maùc 50 - moâ ñun ñoä lôùn MI=1,5-2</v>
          </cell>
          <cell r="D2780" t="str">
            <v>m³</v>
          </cell>
          <cell r="F2780">
            <v>343408</v>
          </cell>
          <cell r="G2780">
            <v>73014</v>
          </cell>
          <cell r="H2780">
            <v>1268</v>
          </cell>
        </row>
        <row r="2781">
          <cell r="B2781" t="str">
            <v>AE.64114</v>
          </cell>
          <cell r="C2781" t="str">
            <v>Xaây töôøng gaïch oáng 8x8x19 caâu gaïch theû 4x8x19, chieàu cao &lt;=4m VXM caùt mòn maùc 75 - moâ ñun ñoä lôùn MI=1,5-2</v>
          </cell>
          <cell r="D2781" t="str">
            <v>m³</v>
          </cell>
          <cell r="F2781">
            <v>360320</v>
          </cell>
          <cell r="G2781">
            <v>73014</v>
          </cell>
          <cell r="H2781">
            <v>1268</v>
          </cell>
        </row>
        <row r="2782">
          <cell r="B2782" t="str">
            <v>AE.64115</v>
          </cell>
          <cell r="C2782" t="str">
            <v>Xaây töôøng gaïch oáng 8x8x19 caâu gaïch theû 4x8x19, chieàu cao &lt;=4m VXM maùc 100, moâ ñun ñoä lôùn ML=1,5-2,0</v>
          </cell>
          <cell r="D2782" t="str">
            <v>m³</v>
          </cell>
          <cell r="F2782">
            <v>372912</v>
          </cell>
          <cell r="G2782">
            <v>73014</v>
          </cell>
          <cell r="H2782">
            <v>1268</v>
          </cell>
        </row>
        <row r="2783">
          <cell r="B2783" t="str">
            <v>AE.64122</v>
          </cell>
          <cell r="C2783" t="str">
            <v>Xaây töôøng gaïch oáng 8x8x19 caâu gaïch theû 4x8x19, chieàu cao &lt;=16m VXM caùt mòn maùc 25 - moâ ñun ñoä lôùn MI=1,5-2</v>
          </cell>
          <cell r="D2783" t="str">
            <v>m³</v>
          </cell>
          <cell r="F2783">
            <v>326653</v>
          </cell>
          <cell r="G2783">
            <v>84854</v>
          </cell>
          <cell r="H2783">
            <v>7357</v>
          </cell>
        </row>
        <row r="2784">
          <cell r="B2784" t="str">
            <v>AE.64123</v>
          </cell>
          <cell r="C2784" t="str">
            <v>Xaây töôøng gaïch oáng 8x8x19 caâu gaïch theû 4x8x19, chieàu cao &lt;=16m VXM caùt mòn maùc 50 - moâ ñun ñoä lôùn MI=1,5-2</v>
          </cell>
          <cell r="D2784" t="str">
            <v>m³</v>
          </cell>
          <cell r="F2784">
            <v>346679</v>
          </cell>
          <cell r="G2784">
            <v>84854</v>
          </cell>
          <cell r="H2784">
            <v>7357</v>
          </cell>
        </row>
        <row r="2785">
          <cell r="B2785" t="str">
            <v>AE.64124</v>
          </cell>
          <cell r="C2785" t="str">
            <v>Xaây töôøng gaïch oáng 8x8x19 caâu gaïch theû 4x8x19, chieàu cao &lt;=16m VXM caùt mòn maùc 75 - moâ ñun ñoä lôùn MI=1,5-2</v>
          </cell>
          <cell r="D2785" t="str">
            <v>m³</v>
          </cell>
          <cell r="F2785">
            <v>363752</v>
          </cell>
          <cell r="G2785">
            <v>84854</v>
          </cell>
          <cell r="H2785">
            <v>7357</v>
          </cell>
        </row>
        <row r="2786">
          <cell r="B2786" t="str">
            <v>AE.64125</v>
          </cell>
          <cell r="C2786" t="str">
            <v>Xaây töôøng gaïch oáng 8x8x19 caâu gaïch theû 4x8x19, chieàu cao &lt;=16m VXM maùc 100, moâ ñun ñoä lôùn ML=1,5-2,0</v>
          </cell>
          <cell r="D2786" t="str">
            <v>m³</v>
          </cell>
          <cell r="F2786">
            <v>376463</v>
          </cell>
          <cell r="G2786">
            <v>84854</v>
          </cell>
          <cell r="H2786">
            <v>7357</v>
          </cell>
        </row>
        <row r="2787">
          <cell r="B2787" t="str">
            <v>AE.64132</v>
          </cell>
          <cell r="C2787" t="str">
            <v>Xaây töôøng gaïch oáng 8x8x19 caâu gaïch theû 4x8x19, chieàu cao &lt;=50m VXM caùt mòn maùc 25 - moâ ñun ñoä lôùn MI=1,5-2</v>
          </cell>
          <cell r="D2787" t="str">
            <v>m³</v>
          </cell>
          <cell r="F2787">
            <v>326653</v>
          </cell>
          <cell r="G2787">
            <v>93142</v>
          </cell>
          <cell r="H2787">
            <v>48249</v>
          </cell>
        </row>
        <row r="2788">
          <cell r="B2788" t="str">
            <v>AE.64133</v>
          </cell>
          <cell r="C2788" t="str">
            <v>Xaây töôøng gaïch oáng 8x8x19 caâu gaïch theû 4x8x19, chieàu cao &lt;=50m VXM caùt mòn maùc 50 - moâ ñun ñoä lôùn MI=1,5-2</v>
          </cell>
          <cell r="D2788" t="str">
            <v>m³</v>
          </cell>
          <cell r="F2788">
            <v>346679</v>
          </cell>
          <cell r="G2788">
            <v>93142</v>
          </cell>
          <cell r="H2788">
            <v>48249</v>
          </cell>
        </row>
        <row r="2789">
          <cell r="B2789" t="str">
            <v>AE.64134</v>
          </cell>
          <cell r="C2789" t="str">
            <v>Xaây töôøng gaïch oáng 8x8x19 caâu gaïch theû 4x8x19, chieàu cao &lt;=50m VXM caùt mòn maùc 75 - moâ ñun ñoä lôùn MI=1,5-2</v>
          </cell>
          <cell r="D2789" t="str">
            <v>m³</v>
          </cell>
          <cell r="F2789">
            <v>363752</v>
          </cell>
          <cell r="G2789">
            <v>93142</v>
          </cell>
          <cell r="H2789">
            <v>48249</v>
          </cell>
        </row>
        <row r="2790">
          <cell r="B2790" t="str">
            <v>AE.64135</v>
          </cell>
          <cell r="C2790" t="str">
            <v>Xaây töôøng gaïch oáng 8x8x19 caâu gaïch theû 4x8x19, chieàu cao &lt;=50m VXM maùc 100, moâ ñun ñoä lôùn ML=1,5-2,0</v>
          </cell>
          <cell r="D2790" t="str">
            <v>m³</v>
          </cell>
          <cell r="F2790">
            <v>376463</v>
          </cell>
          <cell r="G2790">
            <v>93142</v>
          </cell>
          <cell r="H2790">
            <v>48249</v>
          </cell>
        </row>
        <row r="2791">
          <cell r="B2791" t="str">
            <v>AE.64142</v>
          </cell>
          <cell r="C2791" t="str">
            <v>Xaây töôøng gaïch oáng 8x8x19 caâu gaïch theû 4x8x19, chieàu cao &gt;50m VXM caùt mòn maùc 25 - moâ ñun ñoä lôùn MI=1,5-2</v>
          </cell>
          <cell r="D2791" t="str">
            <v>m³</v>
          </cell>
          <cell r="F2791">
            <v>326653</v>
          </cell>
          <cell r="G2791">
            <v>97483</v>
          </cell>
          <cell r="H2791">
            <v>65371</v>
          </cell>
        </row>
        <row r="2792">
          <cell r="B2792" t="str">
            <v>AE.64143</v>
          </cell>
          <cell r="C2792" t="str">
            <v>Xaây töôøng gaïch oáng 8x8x19 caâu gaïch theû 4x8x19, chieàu cao &gt;50m VXM caùt mòn maùc 50 - moâ ñun ñoä lôùn MI=1,5-2</v>
          </cell>
          <cell r="D2792" t="str">
            <v>m³</v>
          </cell>
          <cell r="F2792">
            <v>346679</v>
          </cell>
          <cell r="G2792">
            <v>97483</v>
          </cell>
          <cell r="H2792">
            <v>65371</v>
          </cell>
        </row>
        <row r="2793">
          <cell r="B2793" t="str">
            <v>AE.64144</v>
          </cell>
          <cell r="C2793" t="str">
            <v>Xaây töôøng gaïch oáng 8x8x19 caâu gaïch theû 4x8x19, chieàu cao &gt;50m VXM caùt mòn maùc 75 - moâ ñun ñoä lôùn MI=1,5-2</v>
          </cell>
          <cell r="D2793" t="str">
            <v>m³</v>
          </cell>
          <cell r="F2793">
            <v>363752</v>
          </cell>
          <cell r="G2793">
            <v>97483</v>
          </cell>
          <cell r="H2793">
            <v>65371</v>
          </cell>
        </row>
        <row r="2794">
          <cell r="B2794" t="str">
            <v>AE.64145</v>
          </cell>
          <cell r="C2794" t="str">
            <v>Xaây töôøng gaïch oáng 8x8x19 caâu gaïch theû 4x8x19, chieàu cao &gt;50m VXM maùc 100, moâ ñun ñoä lôùn ML=1,5-2,0</v>
          </cell>
          <cell r="D2794" t="str">
            <v>m³</v>
          </cell>
          <cell r="F2794">
            <v>376463</v>
          </cell>
          <cell r="G2794">
            <v>97483</v>
          </cell>
          <cell r="H2794">
            <v>65371</v>
          </cell>
        </row>
        <row r="2795">
          <cell r="B2795" t="str">
            <v>AE.65112</v>
          </cell>
          <cell r="C2795" t="str">
            <v>Xaây töôøng coù chieàu daøy &lt;=10cm, chieàu cao &lt;=4m VXM caùt mòn maùc 25 - moâ ñun ñoä lôùn MI=1,5-2</v>
          </cell>
          <cell r="D2795" t="str">
            <v>m³</v>
          </cell>
          <cell r="F2795">
            <v>260711</v>
          </cell>
          <cell r="G2795">
            <v>69067</v>
          </cell>
          <cell r="H2795">
            <v>1902</v>
          </cell>
        </row>
        <row r="2796">
          <cell r="B2796" t="str">
            <v>AE.65113</v>
          </cell>
          <cell r="C2796" t="str">
            <v>Xaây töôøng coù chieàu daøy &lt;=10cm, chieàu cao &lt;=4m VXM caùt mòn maùc 50 - moâ ñun ñoä lôùn MI=1,5-2</v>
          </cell>
          <cell r="D2796" t="str">
            <v>m³</v>
          </cell>
          <cell r="F2796">
            <v>274445</v>
          </cell>
          <cell r="G2796">
            <v>69067</v>
          </cell>
          <cell r="H2796">
            <v>1902</v>
          </cell>
        </row>
        <row r="2797">
          <cell r="B2797" t="str">
            <v>AE.65114</v>
          </cell>
          <cell r="C2797" t="str">
            <v>Xaây töôøng coù chieàu daøy &lt;=10cm, chieàu cao &lt;=4m VXM caùt mòn maùc 75 - moâ ñun ñoä lôùn MI=1,5-2</v>
          </cell>
          <cell r="D2797" t="str">
            <v>m³</v>
          </cell>
          <cell r="F2797">
            <v>286153</v>
          </cell>
          <cell r="G2797">
            <v>69067</v>
          </cell>
          <cell r="H2797">
            <v>1902</v>
          </cell>
        </row>
        <row r="2798">
          <cell r="B2798" t="str">
            <v>AE.65115</v>
          </cell>
          <cell r="C2798" t="str">
            <v>Xaây töôøng coù chieàu daøy &lt;=10cm, chieàu cao &lt;=4m VXM maùc 100, moâ ñun ñoä lôùn ML=1,5-2,0</v>
          </cell>
          <cell r="D2798" t="str">
            <v>m³</v>
          </cell>
          <cell r="F2798">
            <v>294871</v>
          </cell>
          <cell r="G2798">
            <v>69067</v>
          </cell>
          <cell r="H2798">
            <v>1902</v>
          </cell>
        </row>
        <row r="2799">
          <cell r="B2799" t="str">
            <v>AE.65122</v>
          </cell>
          <cell r="C2799" t="str">
            <v>Xaây töôøng coù chieàu daøy &gt;10 ñeán &lt;=30, chieàu cao &gt;4 ñeán &lt;=16m VXM caùt mòn maùc 25 - moâ ñun ñoä lôùn MI=1,5-2</v>
          </cell>
          <cell r="D2799" t="str">
            <v>m³</v>
          </cell>
          <cell r="F2799">
            <v>261958</v>
          </cell>
          <cell r="G2799">
            <v>76171</v>
          </cell>
          <cell r="H2799">
            <v>7994</v>
          </cell>
        </row>
        <row r="2800">
          <cell r="B2800" t="str">
            <v>AE.65123</v>
          </cell>
          <cell r="C2800" t="str">
            <v>Xaây töôøng coù chieàu daøy &gt;10 ñeán &lt;=30, chieàu cao &gt;4 ñeán &lt;=16m VXM caùt mòn maùc 50 - moâ ñun ñoä lôùn MI=1,5-2</v>
          </cell>
          <cell r="D2800" t="str">
            <v>m³</v>
          </cell>
          <cell r="F2800">
            <v>275758</v>
          </cell>
          <cell r="G2800">
            <v>76171</v>
          </cell>
          <cell r="H2800">
            <v>7994</v>
          </cell>
        </row>
        <row r="2801">
          <cell r="B2801" t="str">
            <v>AE.65124</v>
          </cell>
          <cell r="C2801" t="str">
            <v>Xaây töôøng coù chieàu daøy &gt;10 ñeán &lt;=30, chieàu cao &gt;4 ñeán &lt;=16m VXM caùt mòn maùc 75 - moâ ñun ñoä lôùn MI=1,5-2</v>
          </cell>
          <cell r="D2801" t="str">
            <v>m³</v>
          </cell>
          <cell r="F2801">
            <v>287523</v>
          </cell>
          <cell r="G2801">
            <v>76171</v>
          </cell>
          <cell r="H2801">
            <v>7994</v>
          </cell>
        </row>
        <row r="2802">
          <cell r="B2802" t="str">
            <v>AE.65125</v>
          </cell>
          <cell r="C2802" t="str">
            <v>Xaây töôøng coù chieàu daøy &gt;10 ñeán &lt;=30, chieàu cao &gt;4 ñeán &lt;=16m VXM maùc 100, moâ ñun ñoä lôùn ML=1,5-2,0</v>
          </cell>
          <cell r="D2802" t="str">
            <v>m³</v>
          </cell>
          <cell r="F2802">
            <v>296282</v>
          </cell>
          <cell r="G2802">
            <v>76171</v>
          </cell>
          <cell r="H2802">
            <v>7994</v>
          </cell>
        </row>
        <row r="2803">
          <cell r="B2803" t="str">
            <v>AE.65132</v>
          </cell>
          <cell r="C2803" t="str">
            <v>Xaây töôøng coù chueàu daøy &lt;=10cm vaø chieàu cao &gt;16 ñeán &lt;=50m VXM caùt mòn maùc 25 - moâ ñun ñoä lôùn MI=1,5-2</v>
          </cell>
          <cell r="D2803" t="str">
            <v>m³</v>
          </cell>
          <cell r="F2803">
            <v>261958</v>
          </cell>
          <cell r="G2803">
            <v>83670</v>
          </cell>
          <cell r="H2803">
            <v>48886</v>
          </cell>
        </row>
        <row r="2804">
          <cell r="B2804" t="str">
            <v>AE.65133</v>
          </cell>
          <cell r="C2804" t="str">
            <v>Xaây töôøng coù chueàu daøy &lt;=10cm vaø chieàu cao &gt;16 ñeán &lt;=50m VXM caùt mòn maùc 50 - moâ ñun ñoä lôùn MI=1,5-2</v>
          </cell>
          <cell r="D2804" t="str">
            <v>m³</v>
          </cell>
          <cell r="F2804">
            <v>275758</v>
          </cell>
          <cell r="G2804">
            <v>83670</v>
          </cell>
          <cell r="H2804">
            <v>48886</v>
          </cell>
        </row>
        <row r="2805">
          <cell r="B2805" t="str">
            <v>AE.65134</v>
          </cell>
          <cell r="C2805" t="str">
            <v>Xaây töôøng coù chueàu daøy &lt;=10cm vaø chieàu cao &gt;16 ñeán &lt;=50m VXM caùt mòn maùc 75 - moâ ñun ñoä lôùn MI=1,5-2</v>
          </cell>
          <cell r="D2805" t="str">
            <v>m³</v>
          </cell>
          <cell r="F2805">
            <v>287523</v>
          </cell>
          <cell r="G2805">
            <v>83670</v>
          </cell>
          <cell r="H2805">
            <v>48886</v>
          </cell>
        </row>
        <row r="2806">
          <cell r="B2806" t="str">
            <v>AE.65135</v>
          </cell>
          <cell r="C2806" t="str">
            <v>Xaây töôøng coù chueàu daøy &lt;=10cm vaø chieàu cao &gt;16 ñeán &lt;=50m VXM maùc 100, moâ ñun ñoä lôùn ML=1,5-2,0</v>
          </cell>
          <cell r="D2806" t="str">
            <v>m³</v>
          </cell>
          <cell r="F2806">
            <v>296282</v>
          </cell>
          <cell r="G2806">
            <v>83670</v>
          </cell>
          <cell r="H2806">
            <v>48886</v>
          </cell>
        </row>
        <row r="2807">
          <cell r="B2807" t="str">
            <v>AE.65142</v>
          </cell>
          <cell r="C2807" t="str">
            <v>Xaây töôøng coù chieàu daøy &lt;=10cm vaø chieàu cao &gt;50m VXM caùt mòn maùc 25 - moâ ñun ñoä lôùn MI=1,5-2</v>
          </cell>
          <cell r="D2807" t="str">
            <v>m³</v>
          </cell>
          <cell r="F2807">
            <v>261958</v>
          </cell>
          <cell r="G2807">
            <v>87222</v>
          </cell>
          <cell r="H2807">
            <v>66009</v>
          </cell>
        </row>
        <row r="2808">
          <cell r="B2808" t="str">
            <v>AE.65143</v>
          </cell>
          <cell r="C2808" t="str">
            <v>Xaây töôøng coù chieàu daøy &lt;=10cm vaø chieàu cao &gt;50m VXM caùt mòn maùc 50 - moâ ñun ñoä lôùn MI=1,5-2</v>
          </cell>
          <cell r="D2808" t="str">
            <v>m³</v>
          </cell>
          <cell r="F2808">
            <v>275758</v>
          </cell>
          <cell r="G2808">
            <v>87222</v>
          </cell>
          <cell r="H2808">
            <v>66009</v>
          </cell>
        </row>
        <row r="2809">
          <cell r="B2809" t="str">
            <v>AE.65144</v>
          </cell>
          <cell r="C2809" t="str">
            <v>Xaây töôøng coù chieàu daøy &lt;=10cm vaø chieàu cao &gt;50m VXM caùt mòn maùc 75 - moâ ñun ñoä lôùn MI=1,5-2</v>
          </cell>
          <cell r="D2809" t="str">
            <v>m³</v>
          </cell>
          <cell r="F2809">
            <v>287523</v>
          </cell>
          <cell r="G2809">
            <v>87222</v>
          </cell>
          <cell r="H2809">
            <v>66009</v>
          </cell>
        </row>
        <row r="2810">
          <cell r="B2810" t="str">
            <v>AE.65145</v>
          </cell>
          <cell r="C2810" t="str">
            <v>Xaây töôøng coù chieàu daøy &lt;=10cm vaø chieàu cao &gt;50m VXM maùc 100, moâ ñun ñoä lôùn ML=1,5-2,0</v>
          </cell>
          <cell r="D2810" t="str">
            <v>m³</v>
          </cell>
          <cell r="F2810">
            <v>296282</v>
          </cell>
          <cell r="G2810">
            <v>87222</v>
          </cell>
          <cell r="H2810">
            <v>66009</v>
          </cell>
        </row>
        <row r="2811">
          <cell r="B2811" t="str">
            <v>AE.65212</v>
          </cell>
          <cell r="C2811" t="str">
            <v>Xaây töôøng coù chieàu daøy &gt;10 ñeán &lt;=30cm, chieàu cao &gt;4 ñeán &lt;=16m VXM caùt mòn maùc 25 - moâ ñun ñoä lôùn MI=1,5-2</v>
          </cell>
          <cell r="D2811" t="str">
            <v>m³</v>
          </cell>
          <cell r="F2811">
            <v>256378</v>
          </cell>
          <cell r="G2811">
            <v>61174</v>
          </cell>
          <cell r="H2811">
            <v>2039</v>
          </cell>
        </row>
        <row r="2812">
          <cell r="B2812" t="str">
            <v>AE.65213</v>
          </cell>
          <cell r="C2812" t="str">
            <v>Xaây töôøng coù chieàu daøy &gt;10 ñeán &lt;=30cm, chieàu cao &gt;4 ñeán &lt;=16m VXM caùt mòn maùc 50 - moâ ñun ñoä lôùn MI=1,5-2</v>
          </cell>
          <cell r="D2812" t="str">
            <v>m³</v>
          </cell>
          <cell r="F2812">
            <v>272843</v>
          </cell>
          <cell r="G2812">
            <v>61174</v>
          </cell>
          <cell r="H2812">
            <v>2039</v>
          </cell>
        </row>
        <row r="2813">
          <cell r="B2813" t="str">
            <v>AE.65214</v>
          </cell>
          <cell r="C2813" t="str">
            <v>Xaây töôøng coù chieàu daøy &gt;10 ñeán &lt;=30cm, chieàu cao &gt;4 ñeán &lt;=16m VXM caùt mòn maùc 75 - moâ ñun ñoä lôùn MI=1,5-2</v>
          </cell>
          <cell r="D2813" t="str">
            <v>m³</v>
          </cell>
          <cell r="F2813">
            <v>286880</v>
          </cell>
          <cell r="G2813">
            <v>61174</v>
          </cell>
          <cell r="H2813">
            <v>2039</v>
          </cell>
        </row>
        <row r="2814">
          <cell r="B2814" t="str">
            <v>AE.65215</v>
          </cell>
          <cell r="C2814" t="str">
            <v>Xaây töôøng coù chieàu daøy &gt;10 ñeán &lt;=30cm, chieàu cao &gt;4 ñeán &lt;=16m VXM maùc 100, moâ ñun ñoä lôùn ML=1,5-2,0</v>
          </cell>
          <cell r="D2814" t="str">
            <v>m³</v>
          </cell>
          <cell r="F2814">
            <v>297331</v>
          </cell>
          <cell r="G2814">
            <v>61174</v>
          </cell>
          <cell r="H2814">
            <v>2039</v>
          </cell>
        </row>
        <row r="2815">
          <cell r="B2815" t="str">
            <v>AE.65222</v>
          </cell>
          <cell r="C2815" t="str">
            <v>Xaây töôøng coù chieàu daøy &gt;10 ñeán &lt;=30cm, chieàu cao &gt;4 ñeán &lt;=16m VXM caùt mòn maùc 25 - moâ ñun ñoä lôùn MI=1,5-2</v>
          </cell>
          <cell r="D2815" t="str">
            <v>m³</v>
          </cell>
          <cell r="F2815">
            <v>257593</v>
          </cell>
          <cell r="G2815">
            <v>65121</v>
          </cell>
          <cell r="H2815">
            <v>8121</v>
          </cell>
        </row>
        <row r="2816">
          <cell r="B2816" t="str">
            <v>AE.65223</v>
          </cell>
          <cell r="C2816" t="str">
            <v>Xaây töôøng coù chieàu daøy &gt;10 ñeán &lt;=30cm, chieàu cao &gt;4 ñeán &lt;=16m VXM caùt mòn maùc 50 - moâ ñun ñoä lôùn MI=1,5-2</v>
          </cell>
          <cell r="D2816" t="str">
            <v>m³</v>
          </cell>
          <cell r="F2816">
            <v>274136</v>
          </cell>
          <cell r="G2816">
            <v>65121</v>
          </cell>
          <cell r="H2816">
            <v>8121</v>
          </cell>
        </row>
        <row r="2817">
          <cell r="B2817" t="str">
            <v>AE.65224</v>
          </cell>
          <cell r="C2817" t="str">
            <v>Xaây töôøng coù chieàu daøy &gt;10 ñeán &lt;=30cm, chieàu cao &gt;4 ñeán &lt;=16m VXM caùt mòn maùc 75 - moâ ñun ñoä lôùn MI=1,5-2</v>
          </cell>
          <cell r="D2817" t="str">
            <v>m³</v>
          </cell>
          <cell r="F2817">
            <v>288240</v>
          </cell>
          <cell r="G2817">
            <v>65121</v>
          </cell>
          <cell r="H2817">
            <v>8121</v>
          </cell>
        </row>
        <row r="2818">
          <cell r="B2818" t="str">
            <v>AE.65225</v>
          </cell>
          <cell r="C2818" t="str">
            <v>Xaây töôøng coù chieàu daøy &gt;10 ñeán &lt;=30cm, chieàu cao &gt;4 ñeán &lt;=16m VXM maùc 100, moâ ñun ñoä lôùn ML=1,5-2,0</v>
          </cell>
          <cell r="D2818" t="str">
            <v>m³</v>
          </cell>
          <cell r="F2818">
            <v>298740</v>
          </cell>
          <cell r="G2818">
            <v>65121</v>
          </cell>
          <cell r="H2818">
            <v>8121</v>
          </cell>
        </row>
        <row r="2819">
          <cell r="B2819" t="str">
            <v>AE.65232</v>
          </cell>
          <cell r="C2819" t="str">
            <v>Xaây töôøng coù chieàu daøy &gt;10 ñeán &lt;=30cm, chieàu cao &gt;16 ñeán &lt;=50m VXM caùt mòn maùc 25 - moâ ñun ñoä lôùn MI=1,5-2</v>
          </cell>
          <cell r="D2819" t="str">
            <v>m³</v>
          </cell>
          <cell r="F2819">
            <v>257593</v>
          </cell>
          <cell r="G2819">
            <v>71435</v>
          </cell>
          <cell r="H2819">
            <v>49014</v>
          </cell>
        </row>
        <row r="2820">
          <cell r="B2820" t="str">
            <v>AE.65233</v>
          </cell>
          <cell r="C2820" t="str">
            <v>Xaây töôøng coù chieàu daøy &gt;10 ñeán &lt;=30cm, chieàu cao &gt;16 ñeán &lt;=50m VXM caùt mòn maùc 50 - moâ ñun ñoä lôùn MI=1,5-2</v>
          </cell>
          <cell r="D2820" t="str">
            <v>m³</v>
          </cell>
          <cell r="F2820">
            <v>274136</v>
          </cell>
          <cell r="G2820">
            <v>71435</v>
          </cell>
          <cell r="H2820">
            <v>49014</v>
          </cell>
        </row>
        <row r="2821">
          <cell r="B2821" t="str">
            <v>AE.65234</v>
          </cell>
          <cell r="C2821" t="str">
            <v>Xaây töôøng coù chieàu daøy &gt;10 ñeán &lt;=30cm, chieàu cao &gt;16 ñeán &lt;=50m VXM caùt mòn maùc 75 - moâ ñun ñoä lôùn MI=1,5-2</v>
          </cell>
          <cell r="D2821" t="str">
            <v>m³</v>
          </cell>
          <cell r="F2821">
            <v>288240</v>
          </cell>
          <cell r="G2821">
            <v>71435</v>
          </cell>
          <cell r="H2821">
            <v>49014</v>
          </cell>
        </row>
        <row r="2822">
          <cell r="B2822" t="str">
            <v>AE.65235</v>
          </cell>
          <cell r="C2822" t="str">
            <v>Xaây töôøng coù chieàu daøy &gt;10 ñeán &lt;=30cm, chieàu cao &gt;16 ñeán &lt;=50m VXM maùc 100, moâ ñun ñoä lôùn ML=1,5-2,0</v>
          </cell>
          <cell r="D2822" t="str">
            <v>m³</v>
          </cell>
          <cell r="F2822">
            <v>298740</v>
          </cell>
          <cell r="G2822">
            <v>71435</v>
          </cell>
          <cell r="H2822">
            <v>49014</v>
          </cell>
        </row>
        <row r="2823">
          <cell r="B2823" t="str">
            <v>AE.65242</v>
          </cell>
          <cell r="C2823" t="str">
            <v>Xaây töôøng coù chieàu daøy &gt;10cm vaø &lt;=30cm, chieàu cao &gt;50m VXM caùt mòn maùc 25 - moâ ñun ñoä lôùn MI=1,5-2</v>
          </cell>
          <cell r="D2823" t="str">
            <v>m³</v>
          </cell>
          <cell r="F2823">
            <v>257593</v>
          </cell>
          <cell r="G2823">
            <v>74593</v>
          </cell>
          <cell r="H2823">
            <v>66136</v>
          </cell>
        </row>
        <row r="2824">
          <cell r="B2824" t="str">
            <v>AE.65243</v>
          </cell>
          <cell r="C2824" t="str">
            <v>Xaây töôøng coù chieàu daøy &gt;10cm vaø &lt;=30cm, chieàu cao &gt;50m VXM caùt mòn maùc 50 - moâ ñun ñoä lôùn MI=1,5-2</v>
          </cell>
          <cell r="D2824" t="str">
            <v>m³</v>
          </cell>
          <cell r="F2824">
            <v>274136</v>
          </cell>
          <cell r="G2824">
            <v>74593</v>
          </cell>
          <cell r="H2824">
            <v>66136</v>
          </cell>
        </row>
        <row r="2825">
          <cell r="B2825" t="str">
            <v>AE.65244</v>
          </cell>
          <cell r="C2825" t="str">
            <v>Xaây töôøng coù chieàu daøy &gt;10cm vaø &lt;=30cm, chieàu cao &gt;50m VXM caùt mòn maùc 75 - moâ ñun ñoä lôùn MI=1,5-2</v>
          </cell>
          <cell r="D2825" t="str">
            <v>m³</v>
          </cell>
          <cell r="F2825">
            <v>288240</v>
          </cell>
          <cell r="G2825">
            <v>74593</v>
          </cell>
          <cell r="H2825">
            <v>66136</v>
          </cell>
        </row>
        <row r="2826">
          <cell r="B2826" t="str">
            <v>AE.65245</v>
          </cell>
          <cell r="C2826" t="str">
            <v>Xaây töôøng coù chieàu daøy &gt;10cm vaø &lt;=30cm, chieàu cao &gt;50m VXM maùc 100, moâ ñun ñoä lôùn ML=1,5-2,0</v>
          </cell>
          <cell r="D2826" t="str">
            <v>m³</v>
          </cell>
          <cell r="F2826">
            <v>298740</v>
          </cell>
          <cell r="G2826">
            <v>74593</v>
          </cell>
          <cell r="H2826">
            <v>66136</v>
          </cell>
        </row>
        <row r="2827">
          <cell r="B2827" t="str">
            <v>AE.65312</v>
          </cell>
          <cell r="C2827" t="str">
            <v>Xaây töôøng coù chieàu daøy &gt;30cm, chieàu cao&lt;=4m VXM caùt mòn maùc 25 - moâ ñun ñoä lôùn MI=1,5-2</v>
          </cell>
          <cell r="D2827" t="str">
            <v>m³</v>
          </cell>
          <cell r="F2827">
            <v>257990</v>
          </cell>
          <cell r="G2827">
            <v>51702</v>
          </cell>
          <cell r="H2827">
            <v>2219</v>
          </cell>
        </row>
        <row r="2828">
          <cell r="B2828" t="str">
            <v>AE.65313</v>
          </cell>
          <cell r="C2828" t="str">
            <v>Xaây töôøng coù chieàu daøy &gt;30cm, chieàu cao&lt;=4m VXM caùt mòn maùc 50 - moâ ñun ñoä lôùn MI=1,5-2</v>
          </cell>
          <cell r="D2828" t="str">
            <v>m³</v>
          </cell>
          <cell r="F2828">
            <v>277055</v>
          </cell>
          <cell r="G2828">
            <v>51702</v>
          </cell>
          <cell r="H2828">
            <v>2219</v>
          </cell>
        </row>
        <row r="2829">
          <cell r="B2829" t="str">
            <v>AE.65314</v>
          </cell>
          <cell r="C2829" t="str">
            <v>Xaây töôøng coù chieàu daøy &gt;30cm, chieàu cao&lt;=4m VXM caùt mòn maùc 75 - moâ ñun ñoä lôùn MI=1,5-2</v>
          </cell>
          <cell r="D2829" t="str">
            <v>m³</v>
          </cell>
          <cell r="F2829">
            <v>293309</v>
          </cell>
          <cell r="G2829">
            <v>51702</v>
          </cell>
          <cell r="H2829">
            <v>2219</v>
          </cell>
        </row>
        <row r="2830">
          <cell r="B2830" t="str">
            <v>AE.65315</v>
          </cell>
          <cell r="C2830" t="str">
            <v>Xaây töôøng coù chieàu daøy &gt;30cm, chieàu cao&lt;=4m VXM maùc 100, moâ ñun ñoä lôùn ML=1,5-2,0</v>
          </cell>
          <cell r="D2830" t="str">
            <v>m³</v>
          </cell>
          <cell r="F2830">
            <v>305410</v>
          </cell>
          <cell r="G2830">
            <v>51702</v>
          </cell>
          <cell r="H2830">
            <v>2219</v>
          </cell>
        </row>
        <row r="2831">
          <cell r="B2831" t="str">
            <v>AE.65322</v>
          </cell>
          <cell r="C2831" t="str">
            <v>Xaây töôøng coù chieàu daøy &gt;30cm, chieàu cao &gt;4 ñeán &lt;=16m VXM caùt mòn maùc 25 - moâ ñun ñoä lôùn MI=1,5-2</v>
          </cell>
          <cell r="D2831" t="str">
            <v>m³</v>
          </cell>
          <cell r="F2831">
            <v>260436</v>
          </cell>
          <cell r="G2831">
            <v>56832</v>
          </cell>
          <cell r="H2831">
            <v>8313</v>
          </cell>
        </row>
        <row r="2832">
          <cell r="B2832" t="str">
            <v>AE.65323</v>
          </cell>
          <cell r="C2832" t="str">
            <v>Xaây töôøng coù chieàu daøy &gt;30cm, chieàu cao &gt;4 ñeán &lt;=16m VXM caùt mòn maùc 50 - moâ ñun ñoä lôùn MI=1,5-2</v>
          </cell>
          <cell r="D2832" t="str">
            <v>m³</v>
          </cell>
          <cell r="F2832">
            <v>279681</v>
          </cell>
          <cell r="G2832">
            <v>56832</v>
          </cell>
          <cell r="H2832">
            <v>8313</v>
          </cell>
        </row>
        <row r="2833">
          <cell r="B2833" t="str">
            <v>AE.65324</v>
          </cell>
          <cell r="C2833" t="str">
            <v>Xaây töôøng coù chieàu daøy &gt;30cm, chieàu cao &gt;4 ñeán &lt;=16m VXM caùt mòn maùc 75 - moâ ñun ñoä lôùn MI=1,5-2</v>
          </cell>
          <cell r="D2833" t="str">
            <v>m³</v>
          </cell>
          <cell r="F2833">
            <v>296089</v>
          </cell>
          <cell r="G2833">
            <v>56832</v>
          </cell>
          <cell r="H2833">
            <v>8313</v>
          </cell>
        </row>
        <row r="2834">
          <cell r="B2834" t="str">
            <v>AE.65325</v>
          </cell>
          <cell r="C2834" t="str">
            <v>Xaây töôøng coù chieàu daøy &gt;30cm, chieàu cao &gt;4 ñeán &lt;=16m VXM maùc 100, moâ ñun ñoä lôùn ML=1,5-2,0</v>
          </cell>
          <cell r="D2834" t="str">
            <v>m³</v>
          </cell>
          <cell r="F2834">
            <v>308305</v>
          </cell>
          <cell r="G2834">
            <v>56832</v>
          </cell>
          <cell r="H2834">
            <v>8313</v>
          </cell>
        </row>
        <row r="2835">
          <cell r="B2835" t="str">
            <v>AE.65332</v>
          </cell>
          <cell r="C2835" t="str">
            <v>Xaây töôøng coù chieàu daøy &gt;30cm, chieàu cao &gt;16 ñeán &lt;=50m VXM caùt mòn maùc 25 - moâ ñun ñoä lôùn MI=1,5-2</v>
          </cell>
          <cell r="D2835" t="str">
            <v>m³</v>
          </cell>
          <cell r="F2835">
            <v>260436</v>
          </cell>
          <cell r="G2835">
            <v>62358</v>
          </cell>
          <cell r="H2835">
            <v>49205</v>
          </cell>
        </row>
        <row r="2836">
          <cell r="B2836" t="str">
            <v>AE.65333</v>
          </cell>
          <cell r="C2836" t="str">
            <v>Xaây töôøng coù chieàu daøy &gt;30cm, chieàu cao &gt;16 ñeán &lt;=50m VXM caùt mòn maùc 50 - moâ ñun ñoä lôùn MI=1,5-2</v>
          </cell>
          <cell r="D2836" t="str">
            <v>m³</v>
          </cell>
          <cell r="F2836">
            <v>279681</v>
          </cell>
          <cell r="G2836">
            <v>62358</v>
          </cell>
          <cell r="H2836">
            <v>49205</v>
          </cell>
        </row>
        <row r="2837">
          <cell r="B2837" t="str">
            <v>AE.65334</v>
          </cell>
          <cell r="C2837" t="str">
            <v>Xaây töôøng coù chieàu daøy &gt;30cm, chieàu cao &gt;16 ñeán &lt;=50m VXM caùt mòn maùc 75 - moâ ñun ñoä lôùn MI=1,5-2</v>
          </cell>
          <cell r="D2837" t="str">
            <v>m³</v>
          </cell>
          <cell r="F2837">
            <v>296089</v>
          </cell>
          <cell r="G2837">
            <v>62358</v>
          </cell>
          <cell r="H2837">
            <v>49205</v>
          </cell>
        </row>
        <row r="2838">
          <cell r="B2838" t="str">
            <v>AE.65335</v>
          </cell>
          <cell r="C2838" t="str">
            <v>Xaây töôøng coù chieàu daøy &gt;30cm, chieàu cao &gt;16 ñeán &lt;=50m VXM maùc 100, moâ ñun ñoä lôùn ML=1,5-2,0</v>
          </cell>
          <cell r="D2838" t="str">
            <v>m³</v>
          </cell>
          <cell r="F2838">
            <v>308305</v>
          </cell>
          <cell r="G2838">
            <v>62358</v>
          </cell>
          <cell r="H2838">
            <v>49205</v>
          </cell>
        </row>
        <row r="2839">
          <cell r="B2839" t="str">
            <v>AE.65342</v>
          </cell>
          <cell r="C2839" t="str">
            <v>Xaây töôøng coù chieàu daøy &gt;30cm, chieàu cao &gt;50m VXM caùt mòn maùc 25 - moâ ñun ñoä lôùn MI=1,5-2</v>
          </cell>
          <cell r="D2839" t="str">
            <v>m³</v>
          </cell>
          <cell r="F2839">
            <v>260436</v>
          </cell>
          <cell r="G2839">
            <v>65121</v>
          </cell>
          <cell r="H2839">
            <v>66327</v>
          </cell>
        </row>
        <row r="2840">
          <cell r="B2840" t="str">
            <v>AE.65343</v>
          </cell>
          <cell r="C2840" t="str">
            <v>Xaây töôøng coù chieàu daøy &gt;30cm, chieàu cao &gt;50m VXM caùt mòn maùc 50 - moâ ñun ñoä lôùn MI=1,5-2</v>
          </cell>
          <cell r="D2840" t="str">
            <v>m³</v>
          </cell>
          <cell r="F2840">
            <v>279681</v>
          </cell>
          <cell r="G2840">
            <v>65121</v>
          </cell>
          <cell r="H2840">
            <v>66327</v>
          </cell>
        </row>
        <row r="2841">
          <cell r="B2841" t="str">
            <v>AE.65344</v>
          </cell>
          <cell r="C2841" t="str">
            <v>Xaây töôøng coù chieàu daøy &gt;30cm, chieàu cao &gt;50m VXM caùt mòn maùc 75 - moâ ñun ñoä lôùn MI=1,5-2</v>
          </cell>
          <cell r="D2841" t="str">
            <v>m³</v>
          </cell>
          <cell r="F2841">
            <v>296089</v>
          </cell>
          <cell r="G2841">
            <v>65121</v>
          </cell>
          <cell r="H2841">
            <v>66327</v>
          </cell>
        </row>
        <row r="2842">
          <cell r="B2842" t="str">
            <v>AE.65345</v>
          </cell>
          <cell r="C2842" t="str">
            <v>Xaây töôøng coù chieàu daøy &gt;30cm, chieàu cao &gt;50m VXM maùc 100, moâ ñun ñoä lôùn ML=1,5-2,0</v>
          </cell>
          <cell r="D2842" t="str">
            <v>m³</v>
          </cell>
          <cell r="F2842">
            <v>308305</v>
          </cell>
          <cell r="G2842">
            <v>65121</v>
          </cell>
          <cell r="H2842">
            <v>66327</v>
          </cell>
        </row>
        <row r="2843">
          <cell r="B2843" t="str">
            <v>AE.71112</v>
          </cell>
          <cell r="C2843" t="str">
            <v>Xaây töôøng coù chieàu daøy &lt;=10cm, chieàu cao &lt;=4 baèng gaïch roãng 6 loã 10x13.5x22, VXM caùt mòn maùc 25 - moâ ñun ñoä lôùn MI=1,5-2</v>
          </cell>
          <cell r="D2843" t="str">
            <v>m³</v>
          </cell>
          <cell r="F2843">
            <v>220581</v>
          </cell>
          <cell r="G2843">
            <v>63147</v>
          </cell>
          <cell r="H2843">
            <v>1585</v>
          </cell>
        </row>
        <row r="2844">
          <cell r="B2844" t="str">
            <v>AE.71113</v>
          </cell>
          <cell r="C2844" t="str">
            <v>Xaây töôøng coù chieàu daøy &lt;=10cm, chieàu cao &lt;=4 baèng gaïch roãng 6 loã 10x13.5x22, VXM caùt mòn maùc 50 - moâ ñun ñoä lôùn MI=1,5-2</v>
          </cell>
          <cell r="D2844" t="str">
            <v>m³</v>
          </cell>
          <cell r="F2844">
            <v>235243</v>
          </cell>
          <cell r="G2844">
            <v>63147</v>
          </cell>
          <cell r="H2844">
            <v>1585</v>
          </cell>
        </row>
        <row r="2845">
          <cell r="B2845" t="str">
            <v>AE.71114</v>
          </cell>
          <cell r="C2845" t="str">
            <v>Xaây töôøng coù chieàu daøy &lt;=10cm, chieàu cao &lt;=4 baèng gaïch roãng 6 loã 10x15x22 VXM caùt mòn maùc 75 - moâ ñun ñoä lôùn MI=1,5-2</v>
          </cell>
          <cell r="D2845" t="str">
            <v>m³</v>
          </cell>
          <cell r="F2845">
            <v>247743</v>
          </cell>
          <cell r="G2845">
            <v>63147</v>
          </cell>
          <cell r="H2845">
            <v>1585</v>
          </cell>
        </row>
        <row r="2846">
          <cell r="B2846" t="str">
            <v>AE.71115</v>
          </cell>
          <cell r="C2846" t="str">
            <v>Xaây töôøng coù chieàu daøy &lt;=10cm, chieàu cao &lt;=4 baèng gaïch roãng 6 loã 10x15x22 VXM maùc 100, moâ ñun ñoä lôùn ML=1,5-2,0</v>
          </cell>
          <cell r="D2846" t="str">
            <v>m³</v>
          </cell>
          <cell r="F2846">
            <v>257049</v>
          </cell>
          <cell r="G2846">
            <v>63147</v>
          </cell>
          <cell r="H2846">
            <v>1585</v>
          </cell>
        </row>
        <row r="2847">
          <cell r="B2847" t="str">
            <v>AE.71122</v>
          </cell>
          <cell r="C2847" t="str">
            <v>Xaây töôøng coù chieàu daøy &lt;=10cm, chieàu cao &lt;=4 baèng gaïch roãng 6 loã 10x15x22 VXM caùt mòn maùc 25 - moâ ñun ñoä lôùn MI=1,5-2</v>
          </cell>
          <cell r="D2847" t="str">
            <v>m³</v>
          </cell>
          <cell r="F2847">
            <v>222682</v>
          </cell>
          <cell r="G2847">
            <v>66699</v>
          </cell>
          <cell r="H2847">
            <v>5648</v>
          </cell>
        </row>
        <row r="2848">
          <cell r="B2848" t="str">
            <v>AE.71123</v>
          </cell>
          <cell r="C2848" t="str">
            <v>Xaây töôøng coù chieàu daøy &lt;=10cm, chieàu cao &lt;=4 baèng gaïch roãng 6 loã 10x15x22 VXM caùt mòn maùc 50 - moâ ñun ñoä lôùn MI=1,5-2</v>
          </cell>
          <cell r="D2848" t="str">
            <v>m³</v>
          </cell>
          <cell r="F2848">
            <v>237483</v>
          </cell>
          <cell r="G2848">
            <v>66699</v>
          </cell>
          <cell r="H2848">
            <v>5648</v>
          </cell>
        </row>
        <row r="2849">
          <cell r="B2849" t="str">
            <v>AE.71124</v>
          </cell>
          <cell r="C2849" t="str">
            <v>Xaây töôøng coù chieàu daøy &lt;=10cm, chieàu cao &gt;4m vaø &lt;=16m baèng gaïch roãng 6l oã 10x15x22 VXM caùt mòn maùc 75 - moâ ñun ñoä lôùn MI=1,5-2</v>
          </cell>
          <cell r="D2849" t="str">
            <v>m³</v>
          </cell>
          <cell r="F2849">
            <v>250102</v>
          </cell>
          <cell r="G2849">
            <v>66699</v>
          </cell>
          <cell r="H2849">
            <v>5648</v>
          </cell>
        </row>
        <row r="2850">
          <cell r="B2850" t="str">
            <v>AE.71125</v>
          </cell>
          <cell r="C2850" t="str">
            <v>Xaây töôøng coù chieàu daøy &lt;=10cm, chieàu cao &gt;4m vaø &lt;=16m baèng gaïch roãng 6l oã 10x15x22 VXM maùc 100, moâ ñun ñoä lôùn ML=1,5-2,0</v>
          </cell>
          <cell r="D2850" t="str">
            <v>m³</v>
          </cell>
          <cell r="F2850">
            <v>259497</v>
          </cell>
          <cell r="G2850">
            <v>66699</v>
          </cell>
          <cell r="H2850">
            <v>5648</v>
          </cell>
        </row>
        <row r="2851">
          <cell r="B2851" t="str">
            <v>AE.71132</v>
          </cell>
          <cell r="C2851" t="str">
            <v>Xaây töôøng coù chieàu daøy &lt;=10cm, chieàu cao &lt;=4 baèng gaïch roãng 6 loã 8.5x13x20 VXM caùt mòn maùc 25 - moâ ñun ñoä lôùn MI=1,5-2</v>
          </cell>
          <cell r="D2851" t="str">
            <v>m³</v>
          </cell>
          <cell r="F2851">
            <v>222682</v>
          </cell>
          <cell r="G2851">
            <v>73014</v>
          </cell>
          <cell r="H2851">
            <v>48567</v>
          </cell>
        </row>
        <row r="2852">
          <cell r="B2852" t="str">
            <v>AE.71133</v>
          </cell>
          <cell r="C2852" t="str">
            <v>Xaây töôøng coù chieàu daøy &lt;=10cm, chieàu cao &lt;=4 baèng gaïch roãng 6 loã 8.5x13x20 VXM caùt mòn maùc 50 - moâ ñun ñoä lôùn MI=1,5-2</v>
          </cell>
          <cell r="D2852" t="str">
            <v>m³</v>
          </cell>
          <cell r="F2852">
            <v>237483</v>
          </cell>
          <cell r="G2852">
            <v>73014</v>
          </cell>
          <cell r="H2852">
            <v>48567</v>
          </cell>
        </row>
        <row r="2853">
          <cell r="B2853" t="str">
            <v>AE.71134</v>
          </cell>
          <cell r="C2853" t="str">
            <v>Xaây töôøng coù chieàu daøy &lt;=10cm, chieàu cao &gt;16m vaø &lt;=50m baèng gaïch roãng 6 loã 10x15x22 VXM caùt mòn maùc 75 - moâ ñun ñoä lôùn MI=1,5-2</v>
          </cell>
          <cell r="D2853" t="str">
            <v>m³</v>
          </cell>
          <cell r="F2853">
            <v>250102</v>
          </cell>
          <cell r="G2853">
            <v>73014</v>
          </cell>
          <cell r="H2853">
            <v>48567</v>
          </cell>
        </row>
        <row r="2854">
          <cell r="B2854" t="str">
            <v>AE.71135</v>
          </cell>
          <cell r="C2854" t="str">
            <v>Xaây töôøng coù chieàu daøy &lt;=10cm, chieàu cao &gt;16m vaø &lt;=50m baèng gaïch roãng 6 loã 10x15x22 VXM maùc 100, moâ ñun ñoä lôùn ML=1,5-2,0</v>
          </cell>
          <cell r="D2854" t="str">
            <v>m³</v>
          </cell>
          <cell r="F2854">
            <v>259497</v>
          </cell>
          <cell r="G2854">
            <v>73014</v>
          </cell>
          <cell r="H2854">
            <v>48567</v>
          </cell>
        </row>
        <row r="2855">
          <cell r="B2855" t="str">
            <v>AE.71142</v>
          </cell>
          <cell r="C2855" t="str">
            <v>Xaây töôøng coù chieàu daøy &lt;=10cm, chieàu cao &gt;16m vaø &lt;=50m baèng gaïch roãng 6 loã 10x13.5x22, VXM caùt mòn maùc 25 - moâ ñun ñoä lôùn MI=1,5-2</v>
          </cell>
          <cell r="D2855" t="str">
            <v>m³</v>
          </cell>
          <cell r="F2855">
            <v>222682</v>
          </cell>
          <cell r="G2855">
            <v>76566</v>
          </cell>
          <cell r="H2855">
            <v>65690</v>
          </cell>
        </row>
        <row r="2856">
          <cell r="B2856" t="str">
            <v>AE.71143</v>
          </cell>
          <cell r="C2856" t="str">
            <v>Xaây töôøng coù chieàu daøy &lt;=10cm, chieàu cao &gt;16m vaø &lt;=50m baèng gaïch roãng 6 loã 10x13.5x22, VXM caùt mòn maùc 50 - moâ ñun ñoä lôùn MI=1,5-2</v>
          </cell>
          <cell r="D2856" t="str">
            <v>m³</v>
          </cell>
          <cell r="F2856">
            <v>237483</v>
          </cell>
          <cell r="G2856">
            <v>76566</v>
          </cell>
          <cell r="H2856">
            <v>65690</v>
          </cell>
        </row>
        <row r="2857">
          <cell r="B2857" t="str">
            <v>AE.71144</v>
          </cell>
          <cell r="C2857" t="str">
            <v>Xaây töôøng coù chieàu daøy &lt;=10cm, chieàu cao &gt;50m baèng gaïch roãng 6 loã 10x15x22 VXM caùt mòn maùc 75 - moâ ñun ñoä lôùn MI=1,5-2</v>
          </cell>
          <cell r="D2857" t="str">
            <v>m³</v>
          </cell>
          <cell r="F2857">
            <v>250102</v>
          </cell>
          <cell r="G2857">
            <v>76566</v>
          </cell>
          <cell r="H2857">
            <v>65690</v>
          </cell>
        </row>
        <row r="2858">
          <cell r="B2858" t="str">
            <v>AE.71145</v>
          </cell>
          <cell r="C2858" t="str">
            <v>Xaây töôøng coù chieàu daøy &lt;=10cm, chieàu cao &gt;50m baèng gaïch roãng 6 loã 10x15x22 VXM maùc 100, moâ ñun ñoä lôùn ML=1,5-2,0</v>
          </cell>
          <cell r="D2858" t="str">
            <v>m³</v>
          </cell>
          <cell r="F2858">
            <v>259497</v>
          </cell>
          <cell r="G2858">
            <v>76566</v>
          </cell>
          <cell r="H2858">
            <v>65690</v>
          </cell>
        </row>
        <row r="2859">
          <cell r="B2859" t="str">
            <v>AE.71212</v>
          </cell>
          <cell r="C2859" t="str">
            <v>Xaây töôøng coù chieàu daøy &lt;=10cm, chieàu cao &gt;16m vaø &lt;=50m baèng gaïch roãng 6 loã 10x15x22 VXM caùt mòn maùc 25 - moâ ñun ñoä lôùn MI=1,5-2</v>
          </cell>
          <cell r="D2859" t="str">
            <v>m³</v>
          </cell>
          <cell r="F2859">
            <v>215202</v>
          </cell>
          <cell r="G2859">
            <v>54464</v>
          </cell>
          <cell r="H2859">
            <v>1585</v>
          </cell>
        </row>
        <row r="2860">
          <cell r="B2860" t="str">
            <v>AE.71213</v>
          </cell>
          <cell r="C2860" t="str">
            <v>Xaây töôøng coù chieàu daøy &lt;=10cm, chieàu cao &gt;16m vaø &lt;=50m baèng gaïch roãng 6 loã 10x15x22 VXM caùt mòn maùc 50 - moâ ñun ñoä lôùn MI=1,5-2</v>
          </cell>
          <cell r="D2860" t="str">
            <v>m³</v>
          </cell>
          <cell r="F2860">
            <v>230811</v>
          </cell>
          <cell r="G2860">
            <v>54464</v>
          </cell>
          <cell r="H2860">
            <v>1585</v>
          </cell>
        </row>
        <row r="2861">
          <cell r="B2861" t="str">
            <v>AE.71214</v>
          </cell>
          <cell r="C2861" t="str">
            <v>Xaây töôøng coù chieàu daøy &gt;10cm, chieàu cao &lt;=4 baèng gaïch roãng 6 loã 10x15x22 VXM caùt mòn maùc 75 - moâ ñun ñoä lôùn MI=1,5-2</v>
          </cell>
          <cell r="D2861" t="str">
            <v>m³</v>
          </cell>
          <cell r="F2861">
            <v>244122</v>
          </cell>
          <cell r="G2861">
            <v>54464</v>
          </cell>
          <cell r="H2861">
            <v>1585</v>
          </cell>
        </row>
        <row r="2862">
          <cell r="B2862" t="str">
            <v>AE.71215</v>
          </cell>
          <cell r="C2862" t="str">
            <v>Xaây töôøng coù chieàu daøy &gt;10cm, chieàu cao &lt;=4 baèng gaïch roãng 6 loã 10x15x22 VXM maùc 100, moâ ñun ñoä lôùn ML=1,5-2,0</v>
          </cell>
          <cell r="D2862" t="str">
            <v>m³</v>
          </cell>
          <cell r="F2862">
            <v>254030</v>
          </cell>
          <cell r="G2862">
            <v>54464</v>
          </cell>
          <cell r="H2862">
            <v>1585</v>
          </cell>
        </row>
        <row r="2863">
          <cell r="B2863" t="str">
            <v>AE.71222</v>
          </cell>
          <cell r="C2863" t="str">
            <v>Xaây töôøng coù chieàu daøy &lt;=10cm, chieàu cao &gt;16m vaø &lt;=50m baèng gaïch roãng 6 loã 8.5x13x20 VXM caùt mòn maùc 25 - moâ ñun ñoä lôùn MI=1,5-2</v>
          </cell>
          <cell r="D2863" t="str">
            <v>m³</v>
          </cell>
          <cell r="F2863">
            <v>217254</v>
          </cell>
          <cell r="G2863">
            <v>56043</v>
          </cell>
          <cell r="H2863">
            <v>5648</v>
          </cell>
        </row>
        <row r="2864">
          <cell r="B2864" t="str">
            <v>AE.71223</v>
          </cell>
          <cell r="C2864" t="str">
            <v>Xaây töôøng coù chieàu daøy &lt;=10cm, chieàu cao &gt;16m vaø &lt;=50m baèng gaïch roãng 6 loã 8.5x13x20 VXM caùt mòn maùc 50 - moâ ñun ñoä lôùn MI=1,5-2</v>
          </cell>
          <cell r="D2864" t="str">
            <v>m³</v>
          </cell>
          <cell r="F2864">
            <v>233009</v>
          </cell>
          <cell r="G2864">
            <v>56043</v>
          </cell>
          <cell r="H2864">
            <v>5648</v>
          </cell>
        </row>
        <row r="2865">
          <cell r="B2865" t="str">
            <v>AE.71224</v>
          </cell>
          <cell r="C2865" t="str">
            <v>Xaây töôøng coù chieàu daøy &gt;10cm, chieàu cao &gt;4m vaø &lt;=16m baèng gaïch roãng 6 loã 10x15x22 VXM caùt mòn maùc 75 - moâ ñun ñoä lôùn MI=1,5-2</v>
          </cell>
          <cell r="D2865" t="str">
            <v>m³</v>
          </cell>
          <cell r="F2865">
            <v>246447</v>
          </cell>
          <cell r="G2865">
            <v>56043</v>
          </cell>
          <cell r="H2865">
            <v>5648</v>
          </cell>
        </row>
        <row r="2866">
          <cell r="B2866" t="str">
            <v>AE.71225</v>
          </cell>
          <cell r="C2866" t="str">
            <v>Xaây töôøng coù chieàu daøy &gt;10cm, chieàu cao &gt;4m vaø &lt;=16m baèng gaïch roãng 6 loã 10x15x22 VXM maùc 100, moâ ñun ñoä lôùn ML=1,5-2,0</v>
          </cell>
          <cell r="D2866" t="str">
            <v>m³</v>
          </cell>
          <cell r="F2866">
            <v>256449</v>
          </cell>
          <cell r="G2866">
            <v>56043</v>
          </cell>
          <cell r="H2866">
            <v>5648</v>
          </cell>
        </row>
        <row r="2867">
          <cell r="B2867" t="str">
            <v>AE.71232</v>
          </cell>
          <cell r="C2867" t="str">
            <v>Xaây töôøng coù chieàu daøy &lt;=10cm, chieàu cao &gt;4m vaø &lt;=16m baèng gaïch roãng 6 loã 10x13.5x22, VXM caùt mòn maùc 25 - moâ ñun ñoä lôùn MI=1,5-2</v>
          </cell>
          <cell r="D2867" t="str">
            <v>m³</v>
          </cell>
          <cell r="F2867">
            <v>217254</v>
          </cell>
          <cell r="G2867">
            <v>61569</v>
          </cell>
          <cell r="H2867">
            <v>48567</v>
          </cell>
        </row>
        <row r="2868">
          <cell r="B2868" t="str">
            <v>AE.71233</v>
          </cell>
          <cell r="C2868" t="str">
            <v>Xaây töôøng coù chieàu daøy &lt;=10cm, chieàu cao &gt;4m vaø &lt;=16m baèng gaïch roãng 6 loã 10x13.5x22, VXM caùt mòn maùc 50 - moâ ñun ñoä lôùn MI=1,5-2</v>
          </cell>
          <cell r="D2868" t="str">
            <v>m³</v>
          </cell>
          <cell r="F2868">
            <v>233009</v>
          </cell>
          <cell r="G2868">
            <v>61569</v>
          </cell>
          <cell r="H2868">
            <v>48567</v>
          </cell>
        </row>
        <row r="2869">
          <cell r="B2869" t="str">
            <v>AE.71234</v>
          </cell>
          <cell r="C2869" t="str">
            <v>Xaây töôøng coù chieàu daøy &gt;10cm, chieàu cao &gt;16m vaø &lt;=50m baèng gaïch roãng 6 loã 10x15x22 VXM caùt mòn maùc 75 - moâ ñun ñoä lôùn MI=1,5-2</v>
          </cell>
          <cell r="D2869" t="str">
            <v>m³</v>
          </cell>
          <cell r="F2869">
            <v>246447</v>
          </cell>
          <cell r="G2869">
            <v>61569</v>
          </cell>
          <cell r="H2869">
            <v>48567</v>
          </cell>
        </row>
        <row r="2870">
          <cell r="B2870" t="str">
            <v>AE.71235</v>
          </cell>
          <cell r="C2870" t="str">
            <v>Xaây töôøng coù chieàu daøy &gt;10cm, chieàu cao &gt;16m vaø &lt;=50m baèng gaïch roãng 6 loã 10x15x22 VXM maùc 100, moâ ñun ñoä lôùn ML=1,5-2,0</v>
          </cell>
          <cell r="D2870" t="str">
            <v>m³</v>
          </cell>
          <cell r="F2870">
            <v>256449</v>
          </cell>
          <cell r="G2870">
            <v>61569</v>
          </cell>
          <cell r="H2870">
            <v>48567</v>
          </cell>
        </row>
        <row r="2871">
          <cell r="B2871" t="str">
            <v>AE.71242</v>
          </cell>
          <cell r="C2871" t="str">
            <v>Xaây töôøng coù chieàu daøy &lt;=10cm, chieàu cao &gt;4m vaø &lt;=16m baèng gaïch roãng 6 loã 8.5x13x20 VXM caùt mòn maùc 25 - moâ ñun ñoä lôùn MI=1,5-2</v>
          </cell>
          <cell r="D2871" t="str">
            <v>m³</v>
          </cell>
          <cell r="F2871">
            <v>217254</v>
          </cell>
          <cell r="G2871">
            <v>64331</v>
          </cell>
          <cell r="H2871">
            <v>65690</v>
          </cell>
        </row>
        <row r="2872">
          <cell r="B2872" t="str">
            <v>AE.71243</v>
          </cell>
          <cell r="C2872" t="str">
            <v>Xaây töôøng coù chieàu daøy &lt;=10cm, chieàu cao &gt;4m vaø &lt;=16m baèng gaïch roãng 6 loã 8.5x13x20 VXM caùt mòn maùc 50 - moâ ñun ñoä lôùn MI=1,5-2</v>
          </cell>
          <cell r="D2872" t="str">
            <v>m³</v>
          </cell>
          <cell r="F2872">
            <v>233009</v>
          </cell>
          <cell r="G2872">
            <v>64331</v>
          </cell>
          <cell r="H2872">
            <v>65690</v>
          </cell>
        </row>
        <row r="2873">
          <cell r="B2873" t="str">
            <v>AE.71244</v>
          </cell>
          <cell r="C2873" t="str">
            <v>Xaây töôøng coù chieàu daøy &gt;10cm, chieàu cao &gt;50m baèng gaïch roãng 6 loã 10x15x22 VXM caùt mòn maùc 75 - moâ ñun ñoä lôùn MI=1,5-2</v>
          </cell>
          <cell r="D2873" t="str">
            <v>m³</v>
          </cell>
          <cell r="F2873">
            <v>246447</v>
          </cell>
          <cell r="G2873">
            <v>64331</v>
          </cell>
          <cell r="H2873">
            <v>65690</v>
          </cell>
        </row>
        <row r="2874">
          <cell r="B2874" t="str">
            <v>AE.71245</v>
          </cell>
          <cell r="C2874" t="str">
            <v>Xaây töôøng coù chieàu daøy &gt;10cm, chieàu cao &gt;50m baèng gaïch roãng 6 loã 10x15x22 VXM maùc 100, moâ ñun ñoä lôùn ML=1,5-2,0</v>
          </cell>
          <cell r="D2874" t="str">
            <v>m³</v>
          </cell>
          <cell r="F2874">
            <v>256449</v>
          </cell>
          <cell r="G2874">
            <v>64331</v>
          </cell>
          <cell r="H2874">
            <v>65690</v>
          </cell>
        </row>
        <row r="2875">
          <cell r="B2875" t="str">
            <v>AE.72110</v>
          </cell>
          <cell r="C2875" t="str">
            <v>Xaây töôøng coù chieàu daøy &lt;=10cm, chieàu cao &lt;=4 baèng gaïch roãng 6 loã 10x13.5x22</v>
          </cell>
          <cell r="D2875" t="str">
            <v>m³</v>
          </cell>
          <cell r="F2875">
            <v>187740</v>
          </cell>
          <cell r="G2875">
            <v>63147</v>
          </cell>
          <cell r="H2875">
            <v>1585</v>
          </cell>
        </row>
        <row r="2876">
          <cell r="B2876" t="str">
            <v>AE.72112</v>
          </cell>
          <cell r="C2876" t="str">
            <v>Xaây töôøng coù chieàu daøy &lt;=10cm, chieàu cao &gt;4m vaø &lt;=16m baèng gaïch roãng 6l oã 10x15x22 VXM caùt mòn maùc 25 - moâ ñun ñoä lôùn MI=1,5-2</v>
          </cell>
          <cell r="D2876" t="str">
            <v>m³</v>
          </cell>
          <cell r="F2876">
            <v>218698</v>
          </cell>
          <cell r="G2876">
            <v>63147</v>
          </cell>
          <cell r="H2876">
            <v>1585</v>
          </cell>
        </row>
        <row r="2877">
          <cell r="B2877" t="str">
            <v>AE.72113</v>
          </cell>
          <cell r="C2877" t="str">
            <v>Xaây töôøng coù chieàu daøy &lt;=10cm, chieàu cao &gt;4m vaø &lt;=16m baèng gaïch roãng 6l oã 10x15x22 VXM caùt mòn maùc 50 - moâ ñun ñoä lôùn MI=1,5-2</v>
          </cell>
          <cell r="D2877" t="str">
            <v>m³</v>
          </cell>
          <cell r="F2877">
            <v>232498</v>
          </cell>
          <cell r="G2877">
            <v>63147</v>
          </cell>
          <cell r="H2877">
            <v>1585</v>
          </cell>
        </row>
        <row r="2878">
          <cell r="B2878" t="str">
            <v>AE.72114</v>
          </cell>
          <cell r="C2878" t="str">
            <v>Xaây töôøng coù chieàu daøy &lt;=10cm, chieàu cao &lt;=4 baèng gaïch roãng 6 loã 10x13.5x22, VXM caùt mòn maùc 75 - moâ ñun ñoä lôùn MI=1,5-2</v>
          </cell>
          <cell r="D2878" t="str">
            <v>m³</v>
          </cell>
          <cell r="F2878">
            <v>244263</v>
          </cell>
          <cell r="G2878">
            <v>63147</v>
          </cell>
          <cell r="H2878">
            <v>1585</v>
          </cell>
        </row>
        <row r="2879">
          <cell r="B2879" t="str">
            <v>AE.72115</v>
          </cell>
          <cell r="C2879" t="str">
            <v>Xaây töôøng coù chieàu daøy &lt;=10cm, chieàu cao &lt;=4 baèng gaïch roãng 6 loã 10x13.5x22, VXM maùc 100, moâ ñun ñoä lôùn ML=1,5-2,0</v>
          </cell>
          <cell r="D2879" t="str">
            <v>m³</v>
          </cell>
          <cell r="F2879">
            <v>253022</v>
          </cell>
          <cell r="G2879">
            <v>63147</v>
          </cell>
          <cell r="H2879">
            <v>1585</v>
          </cell>
        </row>
        <row r="2880">
          <cell r="B2880" t="str">
            <v>AE.72120</v>
          </cell>
          <cell r="C2880" t="str">
            <v>Xaây töôøng coù chieàu daøy &lt;=10cm, chieàu cao &gt;4m vaø &lt;=16m baèng gaïch roãng 6 loã 10x13.5x22</v>
          </cell>
          <cell r="D2880" t="str">
            <v>m³</v>
          </cell>
          <cell r="F2880">
            <v>189528</v>
          </cell>
          <cell r="G2880">
            <v>66699</v>
          </cell>
          <cell r="H2880">
            <v>5648</v>
          </cell>
        </row>
        <row r="2881">
          <cell r="B2881" t="str">
            <v>AE.72122</v>
          </cell>
          <cell r="C2881" t="str">
            <v>Xaây töôøng coù chieàu daøy &lt;=10cm, chieàu cao &gt;50m baèng gaïch roãng 6 loã 10x13.5x22, VXM caùt mòn maùc 25 - moâ ñun ñoä lôùn MI=1,5-2</v>
          </cell>
          <cell r="D2881" t="str">
            <v>m³</v>
          </cell>
          <cell r="F2881">
            <v>220781</v>
          </cell>
          <cell r="G2881">
            <v>66699</v>
          </cell>
          <cell r="H2881">
            <v>5648</v>
          </cell>
        </row>
        <row r="2882">
          <cell r="B2882" t="str">
            <v>AE.72123</v>
          </cell>
          <cell r="C2882" t="str">
            <v>Xaây töôøng coù chieàu daøy &lt;=10cm, chieàu cao &gt;50m baèng gaïch roãng 6 loã 10x13.5x22, VXM caùt mòn maùc 50 - moâ ñun ñoä lôùn MI=1,5-2</v>
          </cell>
          <cell r="D2882" t="str">
            <v>m³</v>
          </cell>
          <cell r="F2882">
            <v>234712</v>
          </cell>
          <cell r="G2882">
            <v>66699</v>
          </cell>
          <cell r="H2882">
            <v>5648</v>
          </cell>
        </row>
        <row r="2883">
          <cell r="B2883" t="str">
            <v>AE.72124</v>
          </cell>
          <cell r="C2883" t="str">
            <v>Xaây töôøng coù chieàu daøy &lt;=10cm, chieàu cao &gt;4m vaø &lt;=16m baèng gaïch roãng 6 loã 10x13.5x22, VXM caùt mòn maùc 75 - moâ ñun ñoä lôùn MI=1,5-2</v>
          </cell>
          <cell r="D2883" t="str">
            <v>m³</v>
          </cell>
          <cell r="F2883">
            <v>246589</v>
          </cell>
          <cell r="G2883">
            <v>66699</v>
          </cell>
          <cell r="H2883">
            <v>5648</v>
          </cell>
        </row>
        <row r="2884">
          <cell r="B2884" t="str">
            <v>AE.72125</v>
          </cell>
          <cell r="C2884" t="str">
            <v>Xaây töôøng coù chieàu daøy &lt;=10cm, chieàu cao &gt;4m vaø &lt;=16m baèng gaïch roãng 6 loã 10x13.5x22, VXM maùc 100, moâ ñun ñoä lôùn ML=1,5-2,0</v>
          </cell>
          <cell r="D2884" t="str">
            <v>m³</v>
          </cell>
          <cell r="F2884">
            <v>255432</v>
          </cell>
          <cell r="G2884">
            <v>66699</v>
          </cell>
          <cell r="H2884">
            <v>5648</v>
          </cell>
        </row>
        <row r="2885">
          <cell r="B2885" t="str">
            <v>AE.72130</v>
          </cell>
          <cell r="C2885" t="str">
            <v>Xaây töôøng coù chieàu daøy &lt;=10cm, chieàu cao &gt;16m vaø &lt;=50m baèng gaïch roãng 6 loã 10x13.5x22</v>
          </cell>
          <cell r="D2885" t="str">
            <v>m³</v>
          </cell>
          <cell r="F2885">
            <v>189528</v>
          </cell>
          <cell r="G2885">
            <v>73014</v>
          </cell>
          <cell r="H2885">
            <v>48567</v>
          </cell>
        </row>
        <row r="2886">
          <cell r="B2886" t="str">
            <v>AE.72132</v>
          </cell>
          <cell r="C2886" t="str">
            <v>Xaây töôøng coù chieàu daøy &lt;=10cm, chieàu cao &gt;50m baèng gaïch roãng 6 loã 10x15x22 VXM caùt mòn maùc 25 - moâ ñun ñoä lôùn MI=1,5-2</v>
          </cell>
          <cell r="D2886" t="str">
            <v>m³</v>
          </cell>
          <cell r="F2886">
            <v>220781</v>
          </cell>
          <cell r="G2886">
            <v>73014</v>
          </cell>
          <cell r="H2886">
            <v>48567</v>
          </cell>
        </row>
        <row r="2887">
          <cell r="B2887" t="str">
            <v>AE.72133</v>
          </cell>
          <cell r="C2887" t="str">
            <v>Xaây töôøng coù chieàu daøy &lt;=10cm, chieàu cao &gt;50m baèng gaïch roãng 6 loã 10x15x22 VXM caùt mòn maùc 50 - moâ ñun ñoä lôùn MI=1,5-2</v>
          </cell>
          <cell r="D2887" t="str">
            <v>m³</v>
          </cell>
          <cell r="F2887">
            <v>234712</v>
          </cell>
          <cell r="G2887">
            <v>73014</v>
          </cell>
          <cell r="H2887">
            <v>48567</v>
          </cell>
        </row>
        <row r="2888">
          <cell r="B2888" t="str">
            <v>AE.72134</v>
          </cell>
          <cell r="C2888" t="str">
            <v>Xaây töôøng coù chieàu daøy &lt;=10cm, chieàu cao &gt;16m vaø &lt;=50m baèng gaïch roãng 6 loã 10x13.5x22, VXM caùt mòn maùc 75 - moâ ñun ñoä lôùn MI=1,5-2</v>
          </cell>
          <cell r="D2888" t="str">
            <v>m³</v>
          </cell>
          <cell r="F2888">
            <v>246589</v>
          </cell>
          <cell r="G2888">
            <v>73014</v>
          </cell>
          <cell r="H2888">
            <v>48567</v>
          </cell>
        </row>
        <row r="2889">
          <cell r="B2889" t="str">
            <v>AE.72135</v>
          </cell>
          <cell r="C2889" t="str">
            <v>Xaây töôøng coù chieàu daøy &lt;=10cm, chieàu cao &gt;16m vaø &lt;=50m baèng gaïch roãng 6 loã 10x13.5x22, VXM maùc 100, moâ ñun ñoä lôùn ML=1,5-2,0</v>
          </cell>
          <cell r="D2889" t="str">
            <v>m³</v>
          </cell>
          <cell r="F2889">
            <v>255432</v>
          </cell>
          <cell r="G2889">
            <v>73014</v>
          </cell>
          <cell r="H2889">
            <v>48567</v>
          </cell>
        </row>
        <row r="2890">
          <cell r="B2890" t="str">
            <v>AE.72140</v>
          </cell>
          <cell r="C2890" t="str">
            <v>Xaây töôøng coù chieàu daøy &lt;=10cm, chieàu cao &gt;50m baèng gaïch roãng 6 loã 10x13.5x22</v>
          </cell>
          <cell r="D2890" t="str">
            <v>m³</v>
          </cell>
          <cell r="F2890">
            <v>189528</v>
          </cell>
          <cell r="G2890">
            <v>76566</v>
          </cell>
          <cell r="H2890">
            <v>65690</v>
          </cell>
        </row>
        <row r="2891">
          <cell r="B2891" t="str">
            <v>AE.72142</v>
          </cell>
          <cell r="C2891" t="str">
            <v>Xaây töôøng coù chieàu daøy &lt;=10cm, chieàu cao &gt;50m baèng gaïch roãng 6 loã 8.5x13x20 VXM caùt mòn maùc 25 - moâ ñun ñoä lôùn MI=1,5-2</v>
          </cell>
          <cell r="D2891" t="str">
            <v>m³</v>
          </cell>
          <cell r="F2891">
            <v>220781</v>
          </cell>
          <cell r="G2891">
            <v>76566</v>
          </cell>
          <cell r="H2891">
            <v>65690</v>
          </cell>
        </row>
        <row r="2892">
          <cell r="B2892" t="str">
            <v>AE.72143</v>
          </cell>
          <cell r="C2892" t="str">
            <v>Xaây töôøng coù chieàu daøy &lt;=10cm, chieàu cao &gt;50m baèng gaïch roãng 6 loã 8.5x13x20 VXM caùt mòn maùc 50 - moâ ñun ñoä lôùn MI=1,5-2</v>
          </cell>
          <cell r="D2892" t="str">
            <v>m³</v>
          </cell>
          <cell r="F2892">
            <v>234712</v>
          </cell>
          <cell r="G2892">
            <v>76566</v>
          </cell>
          <cell r="H2892">
            <v>65690</v>
          </cell>
        </row>
        <row r="2893">
          <cell r="B2893" t="str">
            <v>AE.72144</v>
          </cell>
          <cell r="C2893" t="str">
            <v>Xaây töôøng coù chieàu daøy &lt;=10cm, chieàu cao &gt;50m baèng gaïch roãng 6 loã 10x13.5x22, VXM caùt mòn maùc 75 - moâ ñun ñoä lôùn MI=1,5-2</v>
          </cell>
          <cell r="D2893" t="str">
            <v>m³</v>
          </cell>
          <cell r="F2893">
            <v>246589</v>
          </cell>
          <cell r="G2893">
            <v>76566</v>
          </cell>
          <cell r="H2893">
            <v>65690</v>
          </cell>
        </row>
        <row r="2894">
          <cell r="B2894" t="str">
            <v>AE.72145</v>
          </cell>
          <cell r="C2894" t="str">
            <v>Xaây töôøng coù chieàu daøy &lt;=10cm, chieàu cao &gt;50m baèng gaïch roãng 6 loã 10x13.5x22, VXM maùc 100, moâ ñun ñoä lôùn ML=1,5-2,0</v>
          </cell>
          <cell r="D2894" t="str">
            <v>m³</v>
          </cell>
          <cell r="F2894">
            <v>255432</v>
          </cell>
          <cell r="G2894">
            <v>76566</v>
          </cell>
          <cell r="H2894">
            <v>65690</v>
          </cell>
        </row>
        <row r="2895">
          <cell r="B2895" t="str">
            <v>AE.72210</v>
          </cell>
          <cell r="C2895" t="str">
            <v>Xaây töôøng coù chieàu daøy &gt;10cm, chieàu cao &lt;=4 baèng gaïch roãng 6 loã 10x13.5x22</v>
          </cell>
          <cell r="D2895" t="str">
            <v>m³</v>
          </cell>
          <cell r="F2895">
            <v>182700</v>
          </cell>
          <cell r="G2895">
            <v>54464</v>
          </cell>
          <cell r="H2895">
            <v>1585</v>
          </cell>
        </row>
        <row r="2896">
          <cell r="B2896" t="str">
            <v>AE.72212</v>
          </cell>
          <cell r="C2896" t="str">
            <v>Xaây töôøng coù chieàu daøy &gt;10cm, chieàu cao &lt;=4 baèng gaïch roãng 6 loã 10x13.5x22, VXM caùt mòn maùc 25 - moâ ñun ñoä lôùn MI=1,5-2</v>
          </cell>
          <cell r="D2896" t="str">
            <v>m³</v>
          </cell>
          <cell r="F2896">
            <v>215593</v>
          </cell>
          <cell r="G2896">
            <v>54464</v>
          </cell>
          <cell r="H2896">
            <v>1585</v>
          </cell>
        </row>
        <row r="2897">
          <cell r="B2897" t="str">
            <v>AE.72213</v>
          </cell>
          <cell r="C2897" t="str">
            <v>Xaây töôøng coù chieàu daøy &gt;10cm, chieàu cao &lt;=4 baèng gaïch roãng 6 loã 10x13.5x22, VXM caùt mòn maùc 50 - moâ ñun ñoä lôùn MI=1,5-2</v>
          </cell>
          <cell r="D2897" t="str">
            <v>m³</v>
          </cell>
          <cell r="F2897">
            <v>230255</v>
          </cell>
          <cell r="G2897">
            <v>54464</v>
          </cell>
          <cell r="H2897">
            <v>1585</v>
          </cell>
        </row>
        <row r="2898">
          <cell r="B2898" t="str">
            <v>AE.72214</v>
          </cell>
          <cell r="C2898" t="str">
            <v>Xaây töôøng coù chieàu daøy &gt;10cm, chieàu cao &lt;=4 baèng gaïch roãng 6 loã 10x13.5x22, VXM caùt mòn maùc 75 - moâ ñun ñoä lôùn MI=1,5-2</v>
          </cell>
          <cell r="D2898" t="str">
            <v>m³</v>
          </cell>
          <cell r="F2898">
            <v>242755</v>
          </cell>
          <cell r="G2898">
            <v>54464</v>
          </cell>
          <cell r="H2898">
            <v>1585</v>
          </cell>
        </row>
        <row r="2899">
          <cell r="B2899" t="str">
            <v>AE.72215</v>
          </cell>
          <cell r="C2899" t="str">
            <v>Xaây töôøng coù chieàu daøy &gt;10cm, chieàu cao &lt;=4 baèng gaïch roãng 6 loã 10x13.5x22, VXM maùc 100, moâ ñun ñoä lôùn ML=1,5-2,0</v>
          </cell>
          <cell r="D2899" t="str">
            <v>m³</v>
          </cell>
          <cell r="F2899">
            <v>252062</v>
          </cell>
          <cell r="G2899">
            <v>54464</v>
          </cell>
          <cell r="H2899">
            <v>1585</v>
          </cell>
        </row>
        <row r="2900">
          <cell r="B2900" t="str">
            <v>AE.72220</v>
          </cell>
          <cell r="C2900" t="str">
            <v>Xaây töôøng coù chieàu daøy &gt;10cm, chieàu cao &gt;4m vaø &lt;=16m baèng gaïch roãng 6 loã 10x13.5x22</v>
          </cell>
          <cell r="D2900" t="str">
            <v>m³</v>
          </cell>
          <cell r="F2900">
            <v>184440</v>
          </cell>
          <cell r="G2900">
            <v>56043</v>
          </cell>
          <cell r="H2900">
            <v>5648</v>
          </cell>
        </row>
        <row r="2901">
          <cell r="B2901" t="str">
            <v>AE.72222</v>
          </cell>
          <cell r="C2901" t="str">
            <v>Xaây töôøng coù chieàu daøy &gt;10cm, chieàu cao &lt;=4 baèng gaïch roãng 6 loã 10x15x22 VXM caùt mòn maùc 25 - moâ ñun ñoä lôùn MI=1,5-2</v>
          </cell>
          <cell r="D2901" t="str">
            <v>m³</v>
          </cell>
          <cell r="F2901">
            <v>217647</v>
          </cell>
          <cell r="G2901">
            <v>56043</v>
          </cell>
          <cell r="H2901">
            <v>5648</v>
          </cell>
        </row>
        <row r="2902">
          <cell r="B2902" t="str">
            <v>AE.72223</v>
          </cell>
          <cell r="C2902" t="str">
            <v>Xaây töôøng coù chieàu daøy &gt;10cm, chieàu cao &lt;=4 baèng gaïch roãng 6 loã 10x15x22 VXM caùt mòn maùc 50 - moâ ñun ñoä lôùn MI=1,5-2</v>
          </cell>
          <cell r="D2902" t="str">
            <v>m³</v>
          </cell>
          <cell r="F2902">
            <v>232448</v>
          </cell>
          <cell r="G2902">
            <v>56043</v>
          </cell>
          <cell r="H2902">
            <v>5648</v>
          </cell>
        </row>
        <row r="2903">
          <cell r="B2903" t="str">
            <v>AE.72224</v>
          </cell>
          <cell r="C2903" t="str">
            <v>Xaây töôøng coù chieàu daøy &gt;10cm, chieàu cao &gt;4m vaø &lt;=16m baèng gaïch roãng 6 loã 10x13.5x22, VXM caùt mòn maùc 75 - moâ ñun ñoä lôùn MI=1,5-2</v>
          </cell>
          <cell r="D2903" t="str">
            <v>m³</v>
          </cell>
          <cell r="F2903">
            <v>245067</v>
          </cell>
          <cell r="G2903">
            <v>56043</v>
          </cell>
          <cell r="H2903">
            <v>5648</v>
          </cell>
        </row>
        <row r="2904">
          <cell r="B2904" t="str">
            <v>AE.72225</v>
          </cell>
          <cell r="C2904" t="str">
            <v>Xaây töôøng coù chieàu daøy &gt;10cm, chieàu cao &gt;4m vaø &lt;=16m baèng gaïch roãng 6 loã 10x13.5x22, VXM maùc 100, moâ ñun ñoä lôùn ML=1,5-2,0</v>
          </cell>
          <cell r="D2904" t="str">
            <v>m³</v>
          </cell>
          <cell r="F2904">
            <v>254462</v>
          </cell>
          <cell r="G2904">
            <v>56043</v>
          </cell>
          <cell r="H2904">
            <v>5648</v>
          </cell>
        </row>
        <row r="2905">
          <cell r="B2905" t="str">
            <v>AE.72230</v>
          </cell>
          <cell r="C2905" t="str">
            <v>Xaây töôøng coù chieàu daøy &gt;10cm, chieàu cao &gt;16m vaø &lt;=50m baèng gaïch roãng 6 loã 10x13.5x22</v>
          </cell>
          <cell r="D2905" t="str">
            <v>m³</v>
          </cell>
          <cell r="F2905">
            <v>184440</v>
          </cell>
          <cell r="G2905">
            <v>61569</v>
          </cell>
          <cell r="H2905">
            <v>48567</v>
          </cell>
        </row>
        <row r="2906">
          <cell r="B2906" t="str">
            <v>AE.72232</v>
          </cell>
          <cell r="C2906" t="str">
            <v>Xaây töôøng coù chieàu daøy &gt;10cm, chieàu cao &lt;=4 baèng gaïch roãng 6 loã 8.5x13x20 VXM caùt mòn maùc 25 - moâ ñun ñoä lôùn MI=1,5-2</v>
          </cell>
          <cell r="D2906" t="str">
            <v>m³</v>
          </cell>
          <cell r="F2906">
            <v>217647</v>
          </cell>
          <cell r="G2906">
            <v>61569</v>
          </cell>
          <cell r="H2906">
            <v>48567</v>
          </cell>
        </row>
        <row r="2907">
          <cell r="B2907" t="str">
            <v>AE.72233</v>
          </cell>
          <cell r="C2907" t="str">
            <v>Xaây töôøng coù chieàu daøy &gt;10cm, chieàu cao &lt;=4 baèng gaïch roãng 6 loã 8.5x13x20 VXM caùt mòn maùc 50 - moâ ñun ñoä lôùn MI=1,5-2</v>
          </cell>
          <cell r="D2907" t="str">
            <v>m³</v>
          </cell>
          <cell r="F2907">
            <v>232448</v>
          </cell>
          <cell r="G2907">
            <v>61569</v>
          </cell>
          <cell r="H2907">
            <v>48567</v>
          </cell>
        </row>
        <row r="2908">
          <cell r="B2908" t="str">
            <v>AE.72234</v>
          </cell>
          <cell r="C2908" t="str">
            <v>Xaây töôøng coù chieàu daøy &gt;10cm, chieàu cao &gt;16m vaø &lt;=50m baèng gaïch roãng 6 loã 10x13.5x22, VXM caùt mòn maùc 75 - moâ ñun ñoä lôùn MI=1,5-2</v>
          </cell>
          <cell r="D2908" t="str">
            <v>m³</v>
          </cell>
          <cell r="F2908">
            <v>245067</v>
          </cell>
          <cell r="G2908">
            <v>61569</v>
          </cell>
          <cell r="H2908">
            <v>48567</v>
          </cell>
        </row>
        <row r="2909">
          <cell r="B2909" t="str">
            <v>AE.72235</v>
          </cell>
          <cell r="C2909" t="str">
            <v>Xaây töôøng coù chieàu daøy &gt;10cm, chieàu cao &gt;16m vaø &lt;=50m baèng gaïch roãng 6 loã 10x13.5x22, VXM maùc 100, moâ ñun ñoä lôùn ML=1,5-2,0</v>
          </cell>
          <cell r="D2909" t="str">
            <v>m³</v>
          </cell>
          <cell r="F2909">
            <v>254462</v>
          </cell>
          <cell r="G2909">
            <v>61569</v>
          </cell>
          <cell r="H2909">
            <v>48567</v>
          </cell>
        </row>
        <row r="2910">
          <cell r="B2910" t="str">
            <v>AE.72240</v>
          </cell>
          <cell r="C2910" t="str">
            <v>Xaây töôøng coù chieàu daøy &gt;10cm, chieàu cao &gt;50m baèng gaïch roãng 6 loã 10x13.5x22</v>
          </cell>
          <cell r="D2910" t="str">
            <v>m³</v>
          </cell>
          <cell r="F2910">
            <v>184440</v>
          </cell>
          <cell r="G2910">
            <v>64331</v>
          </cell>
          <cell r="H2910">
            <v>65690</v>
          </cell>
        </row>
        <row r="2911">
          <cell r="B2911" t="str">
            <v>AE.72242</v>
          </cell>
          <cell r="C2911" t="str">
            <v>Xaây töôøng coù chieàu daøy &gt;10cm, chieàu cao &lt;=4 baèng gaïch roãng 6 loã 8.5x13x20, VXM caùt mòn maùc 25 - moâ ñun ñoä lôùn MI=1,5-2</v>
          </cell>
          <cell r="D2911" t="str">
            <v>m³</v>
          </cell>
          <cell r="F2911">
            <v>217647</v>
          </cell>
          <cell r="G2911">
            <v>64331</v>
          </cell>
          <cell r="H2911">
            <v>65690</v>
          </cell>
        </row>
        <row r="2912">
          <cell r="B2912" t="str">
            <v>AE.72243</v>
          </cell>
          <cell r="C2912" t="str">
            <v>Xaây töôøng coù chieàu daøy &gt;10cm, chieàu cao &lt;=4 baèng gaïch roãng 6 loã 8.5x13x20, VXM caùt mòn maùc 50 - moâ ñun ñoä lôùn MI=1,5-2</v>
          </cell>
          <cell r="D2912" t="str">
            <v>m³</v>
          </cell>
          <cell r="F2912">
            <v>232448</v>
          </cell>
          <cell r="G2912">
            <v>64331</v>
          </cell>
          <cell r="H2912">
            <v>65690</v>
          </cell>
        </row>
        <row r="2913">
          <cell r="B2913" t="str">
            <v>AE.72244</v>
          </cell>
          <cell r="C2913" t="str">
            <v>Xaây töôøng coù chieàu daøy &gt;10cm, chieàu cao &gt;50m baèng gaïch roãng 6 loã 10x13.5x22, VXM caùt mòn maùc 75 - moâ ñun ñoä lôùn MI=1,5-2</v>
          </cell>
          <cell r="D2913" t="str">
            <v>m³</v>
          </cell>
          <cell r="F2913">
            <v>245067</v>
          </cell>
          <cell r="G2913">
            <v>64331</v>
          </cell>
          <cell r="H2913">
            <v>65690</v>
          </cell>
        </row>
        <row r="2914">
          <cell r="B2914" t="str">
            <v>AE.72245</v>
          </cell>
          <cell r="C2914" t="str">
            <v>Xaây töôøng coù chieàu daøy &gt;10cm, chieàu cao &gt;50m baèng gaïch roãng 6 loã 10x13.5x22, VXM maùc 100, moâ ñun ñoä lôùn ML=1,5-2,0</v>
          </cell>
          <cell r="D2914" t="str">
            <v>m³</v>
          </cell>
          <cell r="F2914">
            <v>254462</v>
          </cell>
          <cell r="G2914">
            <v>64331</v>
          </cell>
          <cell r="H2914">
            <v>65690</v>
          </cell>
        </row>
        <row r="2915">
          <cell r="B2915" t="str">
            <v>AE.73112</v>
          </cell>
          <cell r="C2915" t="str">
            <v>Xaây töôøng coù chieàu daøy &gt;10cm, chieàu cao &gt;16m vaø &lt;=50m baèng gaïch roãng 6 loã 10x13.5x22, VXM caùt mòn maùc 25 - moâ ñun ñoä lôùn MI=1,5-2</v>
          </cell>
          <cell r="D2915" t="str">
            <v>m³</v>
          </cell>
          <cell r="F2915">
            <v>177688</v>
          </cell>
          <cell r="G2915">
            <v>56438</v>
          </cell>
          <cell r="H2915">
            <v>1522</v>
          </cell>
        </row>
        <row r="2916">
          <cell r="B2916" t="str">
            <v>AE.73113</v>
          </cell>
          <cell r="C2916" t="str">
            <v>Xaây töôøng coù chieàu daøy &gt;10cm, chieàu cao &gt;16m vaø &lt;=50m baèng gaïch roãng 6 loã 10x13.5x22, VXM caùt mòn maùc 50 - moâ ñun ñoä lôùn MI=1,5-2</v>
          </cell>
          <cell r="D2916" t="str">
            <v>m³</v>
          </cell>
          <cell r="F2916">
            <v>192350</v>
          </cell>
          <cell r="G2916">
            <v>56438</v>
          </cell>
          <cell r="H2916">
            <v>1522</v>
          </cell>
        </row>
        <row r="2917">
          <cell r="B2917" t="str">
            <v>AE.73114</v>
          </cell>
          <cell r="C2917" t="str">
            <v>Xaây töôøng coù chieàu daøy &lt;=10cm, chieàu cao &lt;=4 baèng gaïch roãng 6 loã 8.5x13x20 VXM caùt mòn maùc 75 - moâ ñun ñoä lôùn MI=1,5-2</v>
          </cell>
          <cell r="D2917" t="str">
            <v>m³</v>
          </cell>
          <cell r="F2917">
            <v>204850</v>
          </cell>
          <cell r="G2917">
            <v>56438</v>
          </cell>
          <cell r="H2917">
            <v>1522</v>
          </cell>
        </row>
        <row r="2918">
          <cell r="B2918" t="str">
            <v>AE.73115</v>
          </cell>
          <cell r="C2918" t="str">
            <v>Xaây töôøng coù chieàu daøy &lt;=10cm, chieàu cao &lt;=4 baèng gaïch roãng 6 loã 8.5x13x20 Vöõa xi maêng caùt mòn maùc 100, moâ ñun ñoä lôùn cuûa caùt  Ml=1.5-2</v>
          </cell>
          <cell r="D2918" t="str">
            <v>m³</v>
          </cell>
          <cell r="F2918">
            <v>214157</v>
          </cell>
          <cell r="G2918">
            <v>56438</v>
          </cell>
          <cell r="H2918">
            <v>1522</v>
          </cell>
        </row>
        <row r="2919">
          <cell r="B2919" t="str">
            <v>AE.73122</v>
          </cell>
          <cell r="C2919" t="str">
            <v>Xaây töôøng coù chieàu daøy &gt;10cm, chieàu cao &gt;16m vaø &lt;=50m baèng gaïch roãng 6 loã 10x15x22 VXM caùt mòn maùc 25 - moâ ñun ñoä lôùn MI=1,5-2</v>
          </cell>
          <cell r="D2919" t="str">
            <v>m³</v>
          </cell>
          <cell r="F2919">
            <v>179381</v>
          </cell>
          <cell r="G2919">
            <v>58016</v>
          </cell>
          <cell r="H2919">
            <v>5584</v>
          </cell>
        </row>
        <row r="2920">
          <cell r="B2920" t="str">
            <v>AE.73123</v>
          </cell>
          <cell r="C2920" t="str">
            <v>Xaây töôøng coù chieàu daøy &gt;10cm, chieàu cao &gt;16m vaø &lt;=50m baèng gaïch roãng 6 loã 10x15x22 VXM caùt mòn maùc 50 - moâ ñun ñoä lôùn MI=1,5-2</v>
          </cell>
          <cell r="D2920" t="str">
            <v>m³</v>
          </cell>
          <cell r="F2920">
            <v>194182</v>
          </cell>
          <cell r="G2920">
            <v>58016</v>
          </cell>
          <cell r="H2920">
            <v>5584</v>
          </cell>
        </row>
        <row r="2921">
          <cell r="B2921" t="str">
            <v>AE.73124</v>
          </cell>
          <cell r="C2921" t="str">
            <v>Xaây töôøng coù chieàu daøy &lt;=10cm, chieàu cao &gt;4m vaø &lt;=16m baèng gaïch roãng 6 loã 8.5x13x20 VXM caùt mòn maùc 75 - moâ ñun ñoä lôùn MI=1,5-2</v>
          </cell>
          <cell r="D2921" t="str">
            <v>m³</v>
          </cell>
          <cell r="F2921">
            <v>206801</v>
          </cell>
          <cell r="G2921">
            <v>58016</v>
          </cell>
          <cell r="H2921">
            <v>5584</v>
          </cell>
        </row>
        <row r="2922">
          <cell r="B2922" t="str">
            <v>AE.73125</v>
          </cell>
          <cell r="C2922" t="str">
            <v>Xaây töôøng coù chieàu daøy &lt;=10cm, chieàu cao &gt;4m vaø &lt;=16m baèng gaïch roãng 6 loã 8.5x13x20 VXM maùc 100, moâ ñun ñoä lôùn ML=1,5-2,0</v>
          </cell>
          <cell r="D2922" t="str">
            <v>m³</v>
          </cell>
          <cell r="F2922">
            <v>216196</v>
          </cell>
          <cell r="G2922">
            <v>58016</v>
          </cell>
          <cell r="H2922">
            <v>5584</v>
          </cell>
        </row>
        <row r="2923">
          <cell r="B2923" t="str">
            <v>AE.73132</v>
          </cell>
          <cell r="C2923" t="str">
            <v>Xaây töôøng coù chieàu daøy &gt;10cm, chieàu cao &gt;16m vaø &lt;=50m baèng gaïch roãng 6 loã 8.5x13x20 VXM caùt mòn maùc 25 - moâ ñun ñoä lôùn MI=1,5-2</v>
          </cell>
          <cell r="D2923" t="str">
            <v>m³</v>
          </cell>
          <cell r="F2923">
            <v>283791</v>
          </cell>
          <cell r="G2923">
            <v>63937</v>
          </cell>
          <cell r="H2923">
            <v>48504</v>
          </cell>
        </row>
        <row r="2924">
          <cell r="B2924" t="str">
            <v>AE.73133</v>
          </cell>
          <cell r="C2924" t="str">
            <v>Xaây töôøng coù chieàu daøy &gt;10cm, chieàu cao &gt;16m vaø &lt;=50m baèng gaïch roãng 6 loã 8.5x13x20 VXM caùt mòn maùc 50 - moâ ñun ñoä lôùn MI=1,5-2</v>
          </cell>
          <cell r="D2924" t="str">
            <v>m³</v>
          </cell>
          <cell r="F2924">
            <v>298592</v>
          </cell>
          <cell r="G2924">
            <v>63937</v>
          </cell>
          <cell r="H2924">
            <v>48504</v>
          </cell>
        </row>
        <row r="2925">
          <cell r="B2925" t="str">
            <v>AE.73134</v>
          </cell>
          <cell r="C2925" t="str">
            <v>Xaây töôøng coù chieàu daøy &lt;=10cm, chieàu cao &gt;16m vaø &lt;=50m baèng gaïch roãng 6 loã 8.5x13x20 VXM caùt mòn maùc 75 - moâ ñun ñoä lôùn MI=1,5-2</v>
          </cell>
          <cell r="D2925" t="str">
            <v>m³</v>
          </cell>
          <cell r="F2925">
            <v>311211</v>
          </cell>
          <cell r="G2925">
            <v>63937</v>
          </cell>
          <cell r="H2925">
            <v>48504</v>
          </cell>
        </row>
        <row r="2926">
          <cell r="B2926" t="str">
            <v>AE.73135</v>
          </cell>
          <cell r="C2926" t="str">
            <v>Xaây töôøng coù chieàu daøy &lt;=10cm, chieàu cao &gt;16m vaø &lt;=50m baèng gaïch roãng 6 loã 8.5x13x20 VXM maùc 100, moâ ñun ñoä lôùn ML=1,5-2,0</v>
          </cell>
          <cell r="D2926" t="str">
            <v>m³</v>
          </cell>
          <cell r="F2926">
            <v>320606</v>
          </cell>
          <cell r="G2926">
            <v>63937</v>
          </cell>
          <cell r="H2926">
            <v>48504</v>
          </cell>
        </row>
        <row r="2927">
          <cell r="B2927" t="str">
            <v>AE.73142</v>
          </cell>
          <cell r="C2927" t="str">
            <v>Xaây töôøng coù chieàu daøy &gt;10cm, chieàu cao &gt;16m vaø &lt;=50m baèng gaïch roãng 6 loã 8.5x13x20, VXM caùt mòn maùc 25 - moâ ñun ñoä lôùn MI=1,5-2</v>
          </cell>
          <cell r="D2927" t="str">
            <v>m³</v>
          </cell>
          <cell r="F2927">
            <v>179381</v>
          </cell>
          <cell r="G2927">
            <v>66699</v>
          </cell>
          <cell r="H2927">
            <v>65626</v>
          </cell>
        </row>
        <row r="2928">
          <cell r="B2928" t="str">
            <v>AE.73143</v>
          </cell>
          <cell r="C2928" t="str">
            <v>Xaây töôøng coù chieàu daøy &gt;10cm, chieàu cao &gt;16m vaø &lt;=50m baèng gaïch roãng 6 loã 8.5x13x20, VXM caùt mòn maùc 50 - moâ ñun ñoä lôùn MI=1,5-2</v>
          </cell>
          <cell r="D2928" t="str">
            <v>m³</v>
          </cell>
          <cell r="F2928">
            <v>194182</v>
          </cell>
          <cell r="G2928">
            <v>66699</v>
          </cell>
          <cell r="H2928">
            <v>65626</v>
          </cell>
        </row>
        <row r="2929">
          <cell r="B2929" t="str">
            <v>AE.73144</v>
          </cell>
          <cell r="C2929" t="str">
            <v>Xaây töôøng coù chieàu daøy &lt;=10cm, chieàu cao &gt;50m baèng gaïch roãng 6 loã 8.5x13x20 VXM caùt mòn maùc 75 - moâ ñun ñoä lôùn MI=1,5-2</v>
          </cell>
          <cell r="D2929" t="str">
            <v>m³</v>
          </cell>
          <cell r="F2929">
            <v>206801</v>
          </cell>
          <cell r="G2929">
            <v>66699</v>
          </cell>
          <cell r="H2929">
            <v>65626</v>
          </cell>
        </row>
        <row r="2930">
          <cell r="B2930" t="str">
            <v>AE.73145</v>
          </cell>
          <cell r="C2930" t="str">
            <v>Xaây töôøng coù chieàu daøy &lt;=10cm, chieàu cao &gt;50m baèng gaïch roãng 6 loã 8.5x13x20 VXM maùc 100, moâ ñun ñoä lôùn ML=1,5-2,0</v>
          </cell>
          <cell r="D2930" t="str">
            <v>m³</v>
          </cell>
          <cell r="F2930">
            <v>216196</v>
          </cell>
          <cell r="G2930">
            <v>66699</v>
          </cell>
          <cell r="H2930">
            <v>65626</v>
          </cell>
        </row>
        <row r="2931">
          <cell r="B2931" t="str">
            <v>AE.73210</v>
          </cell>
          <cell r="C2931" t="str">
            <v>Xaây töôøng coù chieàu daøy &gt;10cm, chieàu cao &lt;=4 baèng gaïch roãng 6 loã 8.5x13x20</v>
          </cell>
          <cell r="D2931" t="str">
            <v>m³</v>
          </cell>
        </row>
        <row r="2932">
          <cell r="B2932" t="str">
            <v>AE.73212</v>
          </cell>
          <cell r="C2932" t="str">
            <v>Xaây töôøng coù chieàu daøy &gt;10cm, chieàu cao &gt;4m vaø &lt;=16m baèng gaïch roãng 6 loã 10x13.5x22, VXM caùt mòn maùc 25 - moâ ñun ñoä lôùn MI=1,5-2</v>
          </cell>
          <cell r="D2932" t="str">
            <v>m³</v>
          </cell>
          <cell r="F2932">
            <v>175309</v>
          </cell>
          <cell r="G2932">
            <v>54464</v>
          </cell>
          <cell r="H2932">
            <v>1522</v>
          </cell>
        </row>
        <row r="2933">
          <cell r="B2933" t="str">
            <v>AE.73213</v>
          </cell>
          <cell r="C2933" t="str">
            <v>Xaây töôøng coù chieàu daøy &gt;10cm, chieàu cao &gt;4m vaø &lt;=16m baèng gaïch roãng 6 loã 10x13.5x22, VXM caùt mòn maùc 50 - moâ ñun ñoä lôùn MI=1,5-2</v>
          </cell>
          <cell r="D2933" t="str">
            <v>m³</v>
          </cell>
          <cell r="F2933">
            <v>190907</v>
          </cell>
          <cell r="G2933">
            <v>54464</v>
          </cell>
          <cell r="H2933">
            <v>1522</v>
          </cell>
        </row>
        <row r="2934">
          <cell r="B2934" t="str">
            <v>AE.73214</v>
          </cell>
          <cell r="C2934" t="str">
            <v>Xaây töôøng coù chieàu daøy &gt;10cm, chieàu cao &lt;=4 baèng gaïch roãng 6 loã 8.5x13x20, VXM caùt mòn maùc 75 - moâ ñun ñoä lôùn MI=1,5-2</v>
          </cell>
          <cell r="D2934" t="str">
            <v>m³</v>
          </cell>
          <cell r="F2934">
            <v>204206</v>
          </cell>
          <cell r="G2934">
            <v>54464</v>
          </cell>
          <cell r="H2934">
            <v>1522</v>
          </cell>
        </row>
        <row r="2935">
          <cell r="B2935" t="str">
            <v>AE.73215</v>
          </cell>
          <cell r="C2935" t="str">
            <v>Xaây töôøng coù chieàu daøy &gt;10cm, chieàu cao &lt;=4 baèng gaïch roãng 6 loã 8.5x13x20, VXM maùc 100, moâ ñun ñoä lôùn ML=1,5-2,0</v>
          </cell>
          <cell r="D2935" t="str">
            <v>m³</v>
          </cell>
          <cell r="F2935">
            <v>214107</v>
          </cell>
          <cell r="G2935">
            <v>54464</v>
          </cell>
          <cell r="H2935">
            <v>1522</v>
          </cell>
        </row>
        <row r="2936">
          <cell r="B2936" t="str">
            <v>AE.73220</v>
          </cell>
          <cell r="C2936" t="str">
            <v>Xaây töôøng coù chieàu daøy &gt;10cm, chieàu cao &gt;4m vaø &lt;=16m baèng gaïch roãng 6 loã 8.5x13x20</v>
          </cell>
          <cell r="D2936" t="str">
            <v>m³</v>
          </cell>
        </row>
        <row r="2937">
          <cell r="B2937" t="str">
            <v>AE.73222</v>
          </cell>
          <cell r="C2937" t="str">
            <v>Xaây töôøng coù chieàu daøy &gt;10cm, chieàu cao &gt;4m vaø &lt;=16m baèng gaïch roãng 6 loã 10x15x22 VXM caùt mòn maùc 25 - moâ ñun ñoä lôùn MI=1,5-2</v>
          </cell>
          <cell r="D2937" t="str">
            <v>m³</v>
          </cell>
          <cell r="F2937">
            <v>176971</v>
          </cell>
          <cell r="G2937">
            <v>56043</v>
          </cell>
          <cell r="H2937">
            <v>5584</v>
          </cell>
        </row>
        <row r="2938">
          <cell r="B2938" t="str">
            <v>AE.73223</v>
          </cell>
          <cell r="C2938" t="str">
            <v>Xaây töôøng coù chieàu daøy &gt;10cm, chieàu cao &gt;4m vaø &lt;=16m baèng gaïch roãng 6 loã 10x15x22 VXM caùt mòn maùc 50 - moâ ñun ñoä lôùn MI=1,5-2</v>
          </cell>
          <cell r="D2938" t="str">
            <v>m³</v>
          </cell>
          <cell r="F2938">
            <v>192717</v>
          </cell>
          <cell r="G2938">
            <v>56043</v>
          </cell>
          <cell r="H2938">
            <v>5584</v>
          </cell>
        </row>
        <row r="2939">
          <cell r="B2939" t="str">
            <v>AE.73224</v>
          </cell>
          <cell r="C2939" t="str">
            <v>Xaây töôøng coù chieàu daøy &gt;10cm, chieàu cao &gt;4m vaø &lt;=16m baèng gaïch roãng 6 loã 8.5x13x20, VXM caùt mòn maùc 75 - moâ ñun ñoä lôùn MI=1,5-2</v>
          </cell>
          <cell r="D2939" t="str">
            <v>m³</v>
          </cell>
          <cell r="F2939">
            <v>206141</v>
          </cell>
          <cell r="G2939">
            <v>56043</v>
          </cell>
          <cell r="H2939">
            <v>5584</v>
          </cell>
        </row>
        <row r="2940">
          <cell r="B2940" t="str">
            <v>AE.73225</v>
          </cell>
          <cell r="C2940" t="str">
            <v>Xaây töôøng coù chieàu daøy &gt;10cm, chieàu cao &gt;4m vaø &lt;=16m baèng gaïch roãng 6 loã 8.5x13x20, VXM maùc 100, moâ ñun ñoä lôùn ML=1,5-2,0</v>
          </cell>
          <cell r="D2940" t="str">
            <v>m³</v>
          </cell>
          <cell r="F2940">
            <v>216136</v>
          </cell>
          <cell r="G2940">
            <v>56043</v>
          </cell>
          <cell r="H2940">
            <v>5584</v>
          </cell>
        </row>
        <row r="2941">
          <cell r="B2941" t="str">
            <v>AE.73230</v>
          </cell>
          <cell r="C2941" t="str">
            <v>Xaây töôøng coù chieàu daøy &gt;10cm, chieàu cao &gt;16m vaø &lt;=50m baèng gaïch roãng 6 loã 8.5x13x20</v>
          </cell>
          <cell r="D2941" t="str">
            <v>m³</v>
          </cell>
        </row>
        <row r="2942">
          <cell r="B2942" t="str">
            <v>AE.73232</v>
          </cell>
          <cell r="C2942" t="str">
            <v>Xaây töôøng coù chieàu daøy &gt;10cm, chieàu cao &gt;4m vaø &lt;=16m baèng gaïch roãng 6 loã 8.5x13x20 VXM caùt mòn maùc 25 - moâ ñun ñoä lôùn MI=1,5-2</v>
          </cell>
          <cell r="D2942" t="str">
            <v>m³</v>
          </cell>
          <cell r="F2942">
            <v>176971</v>
          </cell>
          <cell r="G2942">
            <v>61569</v>
          </cell>
          <cell r="H2942">
            <v>48504</v>
          </cell>
        </row>
        <row r="2943">
          <cell r="B2943" t="str">
            <v>AE.73233</v>
          </cell>
          <cell r="C2943" t="str">
            <v>Xaây töôøng coù chieàu daøy &gt;10cm, chieàu cao &gt;4m vaø &lt;=16m baèng gaïch roãng 6 loã 8.5x13x20 VXM caùt mòn maùc 50 - moâ ñun ñoä lôùn MI=1,5-2</v>
          </cell>
          <cell r="D2943" t="str">
            <v>m³</v>
          </cell>
          <cell r="F2943">
            <v>192717</v>
          </cell>
          <cell r="G2943">
            <v>61569</v>
          </cell>
          <cell r="H2943">
            <v>48504</v>
          </cell>
        </row>
        <row r="2944">
          <cell r="B2944" t="str">
            <v>AE.73234</v>
          </cell>
          <cell r="C2944" t="str">
            <v>Xaây töôøng coù chieàu daøy &gt;10cm, chieàu cao &gt;16m vaø &lt;=50m baèng gaïch roãng 6 loã 8.5x13x20, VXM caùt mòn maùc 75 - moâ ñun ñoä lôùn MI=1,5-2</v>
          </cell>
          <cell r="D2944" t="str">
            <v>m³</v>
          </cell>
          <cell r="F2944">
            <v>206141</v>
          </cell>
          <cell r="G2944">
            <v>61569</v>
          </cell>
          <cell r="H2944">
            <v>48504</v>
          </cell>
        </row>
        <row r="2945">
          <cell r="B2945" t="str">
            <v>AE.73235</v>
          </cell>
          <cell r="C2945" t="str">
            <v>Xaây töôøng coù chieàu daøy &gt;10cm, chieàu cao &gt;16m vaø &lt;=50m baèng gaïch roãng 6 loã 8.5x13x20, VXM maùc 100, moâ ñun ñoä lôùn ML=1,5-2,0</v>
          </cell>
          <cell r="D2945" t="str">
            <v>m³</v>
          </cell>
          <cell r="F2945">
            <v>216136</v>
          </cell>
          <cell r="G2945">
            <v>61569</v>
          </cell>
          <cell r="H2945">
            <v>48504</v>
          </cell>
        </row>
        <row r="2946">
          <cell r="B2946" t="str">
            <v>AE.73240</v>
          </cell>
          <cell r="C2946" t="str">
            <v>Xaây töôøng coù chieàu daøy &gt;10cm, chieàu cao &gt;50m baèng gaïch roãng 6 loã 8.5x13x20</v>
          </cell>
          <cell r="D2946" t="str">
            <v>m³</v>
          </cell>
        </row>
        <row r="2947">
          <cell r="B2947" t="str">
            <v>AE.73242</v>
          </cell>
          <cell r="C2947" t="str">
            <v>Xaây töôøng coù chieàu daøy &gt;10cm, chieàu cao &gt;4m vaø &lt;=16m baèng gaïch roãng 6 loã 8.5x13x20, VXM caùt mòn maùc 25 - moâ ñun ñoä lôùn MI=1,5-2</v>
          </cell>
          <cell r="D2947" t="str">
            <v>m³</v>
          </cell>
          <cell r="F2947">
            <v>176971</v>
          </cell>
          <cell r="G2947">
            <v>64726</v>
          </cell>
          <cell r="H2947">
            <v>65626</v>
          </cell>
        </row>
        <row r="2948">
          <cell r="B2948" t="str">
            <v>AE.73243</v>
          </cell>
          <cell r="C2948" t="str">
            <v>Xaây töôøng coù chieàu daøy &gt;10cm, chieàu cao &gt;4m vaø &lt;=16m baèng gaïch roãng 6 loã 8.5x13x20, VXM caùt mòn maùc 50 - moâ ñun ñoä lôùn MI=1,5-2</v>
          </cell>
          <cell r="D2948" t="str">
            <v>m³</v>
          </cell>
          <cell r="F2948">
            <v>192717</v>
          </cell>
          <cell r="G2948">
            <v>64726</v>
          </cell>
          <cell r="H2948">
            <v>65626</v>
          </cell>
        </row>
        <row r="2949">
          <cell r="B2949" t="str">
            <v>AE.73244</v>
          </cell>
          <cell r="C2949" t="str">
            <v>Xaây töôøng coù chieàu daøy &gt;10cm, chieàu cao &gt;50m baèng gaïch roãng 6 loã 8.5x13x20, VXM caùt vaøng maùc75 - ñoä lôùn ML&gt;2</v>
          </cell>
          <cell r="D2949" t="str">
            <v>m³</v>
          </cell>
          <cell r="F2949">
            <v>206141</v>
          </cell>
          <cell r="G2949">
            <v>64726</v>
          </cell>
          <cell r="H2949">
            <v>65626</v>
          </cell>
        </row>
        <row r="2950">
          <cell r="B2950" t="str">
            <v>AE.73245</v>
          </cell>
          <cell r="C2950" t="str">
            <v>Xaây töôøng coù chieàu daøy &gt;10cm, chieàu cao &gt;50m baèng gaïch roãng 6 loã 8.5x13x20, VXM maùc 100, moâ ñun ñoä lôùn ML=1,5-2,0</v>
          </cell>
          <cell r="D2950" t="str">
            <v>m³</v>
          </cell>
          <cell r="F2950">
            <v>216136</v>
          </cell>
          <cell r="G2950">
            <v>64726</v>
          </cell>
          <cell r="H2950">
            <v>65626</v>
          </cell>
        </row>
        <row r="2951">
          <cell r="B2951" t="str">
            <v>AE.74112</v>
          </cell>
          <cell r="C2951" t="str">
            <v>Xaây töôøng coù chieàu daøy &gt;10cm, chieàu cao &gt;50m baèng gaïch roãng 6 loã 10x13.5x22, VXM caùt mòn maùc 25 - moâ ñun ñoä lôùn MI=1,5-2</v>
          </cell>
          <cell r="D2951" t="str">
            <v>m³</v>
          </cell>
          <cell r="F2951">
            <v>175309</v>
          </cell>
          <cell r="G2951">
            <v>54464</v>
          </cell>
          <cell r="H2951">
            <v>1522</v>
          </cell>
        </row>
        <row r="2952">
          <cell r="B2952" t="str">
            <v>AE.74113</v>
          </cell>
          <cell r="C2952" t="str">
            <v>Xaây töôøng coù chieàu daøy &gt;10cm, chieàu cao &gt;50m baèng gaïch roãng 6 loã 10x13.5x22, VXM caùt mòn maùc 50 - moâ ñun ñoä lôùn MI=1,5-2</v>
          </cell>
          <cell r="D2952" t="str">
            <v>m³</v>
          </cell>
          <cell r="F2952">
            <v>190907</v>
          </cell>
          <cell r="G2952">
            <v>54464</v>
          </cell>
          <cell r="H2952">
            <v>1522</v>
          </cell>
        </row>
        <row r="2953">
          <cell r="B2953" t="str">
            <v>AE.74114</v>
          </cell>
          <cell r="C2953" t="str">
            <v>Xaây töôøng coù chieàu daøy &gt;10cm, chieàu cao &lt;=4 baèng gaïch roãng 6 loã 8.5x13x20 VXM caùt mòn maùc 75 - moâ ñun ñoä lôùn MI=1,5-2</v>
          </cell>
          <cell r="D2953" t="str">
            <v>m³</v>
          </cell>
          <cell r="F2953">
            <v>204206</v>
          </cell>
          <cell r="G2953">
            <v>54464</v>
          </cell>
          <cell r="H2953">
            <v>1522</v>
          </cell>
        </row>
        <row r="2954">
          <cell r="B2954" t="str">
            <v>AE.74115</v>
          </cell>
          <cell r="C2954" t="str">
            <v>Xaây töôøng coù chieàu daøy &gt;10cm, chieàu cao &lt;=4 baèng gaïch roãng 6 loã 8.5x13x20 VXM maùc 100, moâ ñun ñoä lôùn ML=1,5-2,0</v>
          </cell>
          <cell r="D2954" t="str">
            <v>m³</v>
          </cell>
          <cell r="F2954">
            <v>214107</v>
          </cell>
          <cell r="G2954">
            <v>54464</v>
          </cell>
          <cell r="H2954">
            <v>1522</v>
          </cell>
        </row>
        <row r="2955">
          <cell r="B2955" t="str">
            <v>AE.74122</v>
          </cell>
          <cell r="C2955" t="str">
            <v>Xaây töôøng coù chieàu daøy &gt;10cm, chieàu cao &gt;50m baèng gaïch roãng 6 loã 10x15x22 VXM caùt mòn maùc 25 - moâ ñun ñoä lôùn MI=1,5-2</v>
          </cell>
          <cell r="D2955" t="str">
            <v>m³</v>
          </cell>
          <cell r="F2955">
            <v>278146</v>
          </cell>
          <cell r="G2955">
            <v>56043</v>
          </cell>
          <cell r="H2955">
            <v>5584</v>
          </cell>
        </row>
        <row r="2956">
          <cell r="B2956" t="str">
            <v>AE.74123</v>
          </cell>
          <cell r="C2956" t="str">
            <v>Xaây töôøng coù chieàu daøy &gt;10cm, chieàu cao &gt;50m baèng gaïch roãng 6 loã 10x15x22 VXM caùt mòn maùc 50 - moâ ñun ñoä lôùn MI=1,5-2</v>
          </cell>
          <cell r="D2956" t="str">
            <v>m³</v>
          </cell>
          <cell r="F2956">
            <v>293892</v>
          </cell>
          <cell r="G2956">
            <v>56043</v>
          </cell>
          <cell r="H2956">
            <v>5584</v>
          </cell>
        </row>
        <row r="2957">
          <cell r="B2957" t="str">
            <v>AE.74124</v>
          </cell>
          <cell r="C2957" t="str">
            <v>Xaây töôøng coù chieàu daøy &gt;10cm, chieàu cao &gt;4m vaø &lt;=16m baèng gaïch roãng 6 loã 8.5x13x20 VXM caùt mòn maùc 75 - moâ ñun ñoä lôùn MI=1,5-2</v>
          </cell>
          <cell r="D2957" t="str">
            <v>m³</v>
          </cell>
          <cell r="F2957">
            <v>307316</v>
          </cell>
          <cell r="G2957">
            <v>56043</v>
          </cell>
          <cell r="H2957">
            <v>5584</v>
          </cell>
        </row>
        <row r="2958">
          <cell r="B2958" t="str">
            <v>AE.74125</v>
          </cell>
          <cell r="C2958" t="str">
            <v>Xaây töôøng coù chieàu daøy &gt;10cm, chieàu cao &gt;4m vaø &lt;=16m baèng gaïch roãng 6 loã 8.5x13x20 VXM maùc 100, moâ ñun ñoä lôùn ML=1,5-2,0</v>
          </cell>
          <cell r="D2958" t="str">
            <v>m³</v>
          </cell>
          <cell r="F2958">
            <v>317311</v>
          </cell>
          <cell r="G2958">
            <v>56043</v>
          </cell>
          <cell r="H2958">
            <v>5584</v>
          </cell>
        </row>
        <row r="2959">
          <cell r="B2959" t="str">
            <v>AE.74132</v>
          </cell>
          <cell r="C2959" t="str">
            <v>Xaây töôøng coù chieàu daøy &gt;10cm, chieàu cao &gt;50m baèng gaïch roãng 6 loã 8.5x13x20 VXM caùt mòn maùc 25 - moâ ñun ñoä lôùn MI=1,5-2</v>
          </cell>
          <cell r="D2959" t="str">
            <v>m³</v>
          </cell>
          <cell r="F2959">
            <v>176971</v>
          </cell>
          <cell r="G2959">
            <v>61569</v>
          </cell>
          <cell r="H2959">
            <v>48504</v>
          </cell>
        </row>
        <row r="2960">
          <cell r="B2960" t="str">
            <v>AE.74133</v>
          </cell>
          <cell r="C2960" t="str">
            <v>Xaây töôøng coù chieàu daøy &gt;10cm, chieàu cao &gt;50m baèng gaïch roãng 6 loã 8.5x13x20 VXM caùt mòn maùc 50 - moâ ñun ñoä lôùn MI=1,5-2</v>
          </cell>
          <cell r="D2960" t="str">
            <v>m³</v>
          </cell>
          <cell r="F2960">
            <v>192717</v>
          </cell>
          <cell r="G2960">
            <v>61569</v>
          </cell>
          <cell r="H2960">
            <v>48504</v>
          </cell>
        </row>
        <row r="2961">
          <cell r="B2961" t="str">
            <v>AE.74134</v>
          </cell>
          <cell r="C2961" t="str">
            <v>Xaây töôøng coù chieàu daøy &gt;10cm, chieàu cao &gt;16m vaø &lt;=50m baèng gaïch roãng 6 loã 8.5x13x20 VXM caùt mòn maùc 75 - moâ ñun ñoä lôùn MI=1,5-2</v>
          </cell>
          <cell r="D2961" t="str">
            <v>m³</v>
          </cell>
          <cell r="F2961">
            <v>206141</v>
          </cell>
          <cell r="G2961">
            <v>61569</v>
          </cell>
          <cell r="H2961">
            <v>48504</v>
          </cell>
        </row>
        <row r="2962">
          <cell r="B2962" t="str">
            <v>AE.74135</v>
          </cell>
          <cell r="C2962" t="str">
            <v>Xaây töôøng coù chieàu daøy &gt;10cm, chieàu cao &gt;16m vaø &lt;=50m baèng gaïch roãng 6 loã 8.5x13x20 VXM maùc 100, moâ ñun ñoä lôùn ML=1,5-2,0</v>
          </cell>
          <cell r="D2962" t="str">
            <v>m³</v>
          </cell>
          <cell r="F2962">
            <v>216136</v>
          </cell>
          <cell r="G2962">
            <v>61569</v>
          </cell>
          <cell r="H2962">
            <v>48504</v>
          </cell>
        </row>
        <row r="2963">
          <cell r="B2963" t="str">
            <v>AE.74142</v>
          </cell>
          <cell r="C2963" t="str">
            <v>Xaây töôøng coù chieàu daøy &gt;10cm, chieàu cao &gt;50m baèng gaïch roãng 6 loã 8.5x13x20, VXM caùt mòn maùc 25 - moâ ñun ñoä lôùn MI=1,5-2</v>
          </cell>
          <cell r="D2963" t="str">
            <v>m³</v>
          </cell>
          <cell r="F2963">
            <v>176971</v>
          </cell>
          <cell r="G2963">
            <v>64726</v>
          </cell>
          <cell r="H2963">
            <v>65626</v>
          </cell>
        </row>
        <row r="2964">
          <cell r="B2964" t="str">
            <v>AE.74143</v>
          </cell>
          <cell r="C2964" t="str">
            <v>Xaây töôøng coù chieàu daøy &gt;10cm, chieàu cao &gt;50m baèng gaïch roãng 6 loã 8.5x13x20, VXM caùt mòn maùc 50 - moâ ñun ñoä lôùn MI=1,5-2</v>
          </cell>
          <cell r="D2964" t="str">
            <v>m³</v>
          </cell>
          <cell r="F2964">
            <v>192717</v>
          </cell>
          <cell r="G2964">
            <v>64726</v>
          </cell>
          <cell r="H2964">
            <v>65626</v>
          </cell>
        </row>
        <row r="2965">
          <cell r="B2965" t="str">
            <v>AE.74144</v>
          </cell>
          <cell r="C2965" t="str">
            <v>Xaây töôøng coù chieàu daøy &gt;10cm, chieàu cao &gt;50m baèng gaïch roãng 6 loã 8.5x13x20 VXM caùt mòn maùc 75 - moâ ñun ñoä lôùn MI=1,5-2</v>
          </cell>
          <cell r="D2965" t="str">
            <v>m³</v>
          </cell>
          <cell r="F2965">
            <v>206141</v>
          </cell>
          <cell r="G2965">
            <v>64726</v>
          </cell>
          <cell r="H2965">
            <v>65626</v>
          </cell>
        </row>
        <row r="2966">
          <cell r="B2966" t="str">
            <v>AE.74145</v>
          </cell>
          <cell r="C2966" t="str">
            <v>Xaây töôøng coù chieàu daøy &gt;10cm, chieàu cao &gt;50m baèng gaïch roãng 6 loã 8.5x13x20 VXM maùc 100, moâ ñun ñoä lôùn ML=1,5-2,0</v>
          </cell>
          <cell r="D2966" t="str">
            <v>m³</v>
          </cell>
          <cell r="F2966">
            <v>216136</v>
          </cell>
          <cell r="G2966">
            <v>64726</v>
          </cell>
          <cell r="H2966">
            <v>65626</v>
          </cell>
        </row>
        <row r="2967">
          <cell r="B2967" t="str">
            <v>AE.81112</v>
          </cell>
          <cell r="C2967" t="str">
            <v>Xaây töôøng gaïch beâ toâng 20x20x40 chieàu daøy &lt;=30cm VXM caùt mòn maùc 25 - moâ ñun ñoä lôùn MI=1,5-2</v>
          </cell>
          <cell r="D2967" t="str">
            <v>m³</v>
          </cell>
          <cell r="F2967">
            <v>338853</v>
          </cell>
          <cell r="G2967">
            <v>52484</v>
          </cell>
        </row>
        <row r="2968">
          <cell r="B2968" t="str">
            <v>AE.81113</v>
          </cell>
          <cell r="C2968" t="str">
            <v>Xaây töôøng gaïch beâ toâng 20x20x40 chieàu daøy &lt;=30cm VXM caùt mòn maùc 50 - moâ ñun ñoä lôùn MI=1,5-2</v>
          </cell>
          <cell r="D2968" t="str">
            <v>m³</v>
          </cell>
          <cell r="F2968">
            <v>345261</v>
          </cell>
          <cell r="G2968">
            <v>52484</v>
          </cell>
        </row>
        <row r="2969">
          <cell r="B2969" t="str">
            <v>AE.81114</v>
          </cell>
          <cell r="C2969" t="str">
            <v>Xaây töôøng gaïch beâ toâng 20x20x40 chieàu daøy &lt;=30cm VXM caùt mòn maùc 75 - moâ ñun ñoä lôùn MI=1,5-2</v>
          </cell>
          <cell r="D2969" t="str">
            <v>m³</v>
          </cell>
          <cell r="F2969">
            <v>350726</v>
          </cell>
          <cell r="G2969">
            <v>52484</v>
          </cell>
        </row>
        <row r="2970">
          <cell r="B2970" t="str">
            <v>AE.81115</v>
          </cell>
          <cell r="C2970" t="str">
            <v>Xaây töôøng gaïch beâ toâng 20x20x40 chieàu daøy &lt;=30cm VXM maùc 100, moâ ñun ñoä lôùn ML=1,5-2,0</v>
          </cell>
          <cell r="D2970" t="str">
            <v>m³</v>
          </cell>
          <cell r="F2970">
            <v>354789</v>
          </cell>
          <cell r="G2970">
            <v>52484</v>
          </cell>
        </row>
        <row r="2971">
          <cell r="B2971" t="str">
            <v>AE.81122</v>
          </cell>
          <cell r="C2971" t="str">
            <v>Xaây töôøng gaïch beâ toâng 20x20x40 chieàu daøy &gt;30cm VXM caùt mòn maùc 25 - moâ ñun ñoä lôùn MI=1,5-2</v>
          </cell>
          <cell r="D2971" t="str">
            <v>m³</v>
          </cell>
          <cell r="F2971">
            <v>320819</v>
          </cell>
          <cell r="G2971">
            <v>46788</v>
          </cell>
        </row>
        <row r="2972">
          <cell r="B2972" t="str">
            <v>AE.81123</v>
          </cell>
          <cell r="C2972" t="str">
            <v>Xaây töôøng gaïch beâ toâng 20x20x40 chieàu daøy &gt;30cm VXM caùt mòn maùc 50 - moâ ñun ñoä lôùn MI=1,5-2</v>
          </cell>
          <cell r="D2972" t="str">
            <v>m³</v>
          </cell>
          <cell r="F2972">
            <v>331241</v>
          </cell>
          <cell r="G2972">
            <v>46788</v>
          </cell>
        </row>
        <row r="2973">
          <cell r="B2973" t="str">
            <v>AE.81124</v>
          </cell>
          <cell r="C2973" t="str">
            <v>Xaây töôøng gaïch beâ toâng 20x20x40 chieàu daøy &gt;30cm VXM caùt mòn maùc 75 - moâ ñun ñoä lôùn MI=1,5-2</v>
          </cell>
          <cell r="D2973" t="str">
            <v>m³</v>
          </cell>
          <cell r="F2973">
            <v>340137</v>
          </cell>
          <cell r="G2973">
            <v>46788</v>
          </cell>
        </row>
        <row r="2974">
          <cell r="B2974" t="str">
            <v>AE.81125</v>
          </cell>
          <cell r="C2974" t="str">
            <v>Xaây töôøng gaïch beâ toâng 20x20x40 chieàu daøy &gt;30cm VXM maùc 100, moâ ñun ñoä lôùn ML=1,5-2,0</v>
          </cell>
          <cell r="D2974" t="str">
            <v>m³</v>
          </cell>
          <cell r="F2974">
            <v>346743</v>
          </cell>
          <cell r="G2974">
            <v>46788</v>
          </cell>
        </row>
        <row r="2975">
          <cell r="B2975" t="str">
            <v>AE.81212</v>
          </cell>
          <cell r="C2975" t="str">
            <v>Xaây töôøng gaïch beâ toâng 15x20x40 chieàu daøy &lt;=30cm VXM caùt mòn maùc 25 - moâ ñun ñoä lôùn MI=1,5-2</v>
          </cell>
          <cell r="D2975" t="str">
            <v>m³</v>
          </cell>
          <cell r="F2975">
            <v>330533</v>
          </cell>
          <cell r="G2975">
            <v>62248</v>
          </cell>
        </row>
        <row r="2976">
          <cell r="B2976" t="str">
            <v>AE.81213</v>
          </cell>
          <cell r="C2976" t="str">
            <v>Xaây töôøng gaïch beâ toâng 15x20x40 chieàu daøy &lt;=30cm VXM caùt mòn maùc 50 - moâ ñun ñoä lôùn MI=1,5-2</v>
          </cell>
          <cell r="D2976" t="str">
            <v>m³</v>
          </cell>
          <cell r="F2976">
            <v>336941</v>
          </cell>
          <cell r="G2976">
            <v>62248</v>
          </cell>
        </row>
        <row r="2977">
          <cell r="B2977" t="str">
            <v>AE.81214</v>
          </cell>
          <cell r="C2977" t="str">
            <v>Xaây töôøng gaïch beâ toâng 15x20x40 chieàu daøy &lt;=30cm VXM caùt mòn maùc 75 - moâ ñun ñoä lôùn MI=1,5-2</v>
          </cell>
          <cell r="D2977" t="str">
            <v>m³</v>
          </cell>
          <cell r="F2977">
            <v>342406</v>
          </cell>
          <cell r="G2977">
            <v>62248</v>
          </cell>
        </row>
        <row r="2978">
          <cell r="B2978" t="str">
            <v>AE.81215</v>
          </cell>
          <cell r="C2978" t="str">
            <v>Xaây töôøng gaïch beâ toâng 15x20x40 chieàu daøy &lt;=30cm VXM maùc 100, moâ ñun ñoä lôùn ML=1,5-2,0.</v>
          </cell>
          <cell r="D2978" t="str">
            <v>m³</v>
          </cell>
          <cell r="F2978">
            <v>346469</v>
          </cell>
          <cell r="G2978">
            <v>62248</v>
          </cell>
        </row>
        <row r="2979">
          <cell r="B2979" t="str">
            <v>AE.81222</v>
          </cell>
          <cell r="C2979" t="str">
            <v>Xaây töôøng gaïch beâ toâng 15x20x40 chieàu daøy &gt;30cm VXM caùt mòn maùc 25 - moâ ñun ñoä lôùn MI=1,5-2</v>
          </cell>
          <cell r="D2979" t="str">
            <v>m³</v>
          </cell>
          <cell r="F2979">
            <v>321314</v>
          </cell>
          <cell r="G2979">
            <v>57773</v>
          </cell>
        </row>
        <row r="2980">
          <cell r="B2980" t="str">
            <v>AE.81223</v>
          </cell>
          <cell r="C2980" t="str">
            <v>Xaây töôøng gaïch beâ toâng 15x20x40 chieàu daøy &gt;30cm VXM caùt mòn maùc 50 - moâ ñun ñoä lôùn MI=1,5-2</v>
          </cell>
          <cell r="D2980" t="str">
            <v>m³</v>
          </cell>
          <cell r="F2980">
            <v>332420</v>
          </cell>
          <cell r="G2980">
            <v>57773</v>
          </cell>
        </row>
        <row r="2981">
          <cell r="B2981" t="str">
            <v>AE.81224</v>
          </cell>
          <cell r="C2981" t="str">
            <v>Xaây töôøng gaïch beâ toâng 15x20x40 chieàu daøy &gt;30cm VXM caùt mòn maùc 75 - moâ ñun ñoä lôùn MI=1,5-2</v>
          </cell>
          <cell r="D2981" t="str">
            <v>m³</v>
          </cell>
          <cell r="F2981">
            <v>341894</v>
          </cell>
          <cell r="G2981">
            <v>57773</v>
          </cell>
        </row>
        <row r="2982">
          <cell r="B2982" t="str">
            <v>AE.81225</v>
          </cell>
          <cell r="C2982" t="str">
            <v>Xaây töôøng gaïch beâ toâng 15x20x40 chieàu daøy &gt;30cm VXM maùc 100, moâ ñun ñoä lôùn ML=1,5-2,0</v>
          </cell>
          <cell r="D2982" t="str">
            <v>m³</v>
          </cell>
          <cell r="F2982">
            <v>348936</v>
          </cell>
          <cell r="G2982">
            <v>57773</v>
          </cell>
        </row>
        <row r="2983">
          <cell r="B2983" t="str">
            <v>AE.81312</v>
          </cell>
          <cell r="C2983" t="str">
            <v>Xaây töôøng gaïch beâ toâng 10x20x40 chieàu daøy &lt;=30cm VXM caùt mòn maùc 25 - moâ ñun ñoä lôùn MI=1,5-2</v>
          </cell>
          <cell r="D2983" t="str">
            <v>m³</v>
          </cell>
          <cell r="F2983">
            <v>327332</v>
          </cell>
          <cell r="G2983">
            <v>62248</v>
          </cell>
        </row>
        <row r="2984">
          <cell r="B2984" t="str">
            <v>AE.81313</v>
          </cell>
          <cell r="C2984" t="str">
            <v>Xaây töôøng gaïch beâ toâng 10x20x40 chieàu daøy &lt;=30cm VXM caùt mòn maùc 50 - moâ ñun ñoä lôùn MI=1,5-2</v>
          </cell>
          <cell r="D2984" t="str">
            <v>m³</v>
          </cell>
          <cell r="F2984">
            <v>334166</v>
          </cell>
          <cell r="G2984">
            <v>62248</v>
          </cell>
        </row>
        <row r="2985">
          <cell r="B2985" t="str">
            <v>AE.81314</v>
          </cell>
          <cell r="C2985" t="str">
            <v>Xaây töôøng gaïch beâ toâng 10x20x40 chieàu daøy &lt;=30cm VXM caùt mòn maùc 75 - moâ ñun ñoä lôùn MI=1,5-2</v>
          </cell>
          <cell r="D2985" t="str">
            <v>m³</v>
          </cell>
          <cell r="F2985">
            <v>339999</v>
          </cell>
          <cell r="G2985">
            <v>62248</v>
          </cell>
        </row>
        <row r="2986">
          <cell r="B2986" t="str">
            <v>AE.81315</v>
          </cell>
          <cell r="C2986" t="str">
            <v>Xaây töôøng gaïch beâ toâng 10x20x40 chieàu daøy &lt;=30cm VXM maùc 100, moâ ñun ñoä lôùn ML=1,5-2,0</v>
          </cell>
          <cell r="D2986" t="str">
            <v>m³</v>
          </cell>
          <cell r="F2986">
            <v>344330</v>
          </cell>
          <cell r="G2986">
            <v>62248</v>
          </cell>
        </row>
        <row r="2987">
          <cell r="B2987" t="str">
            <v>AE.81322</v>
          </cell>
          <cell r="C2987" t="str">
            <v>Xaây töôøng gaïch beâ toâng 10x20x40 chieàu daøy &gt;30cm VXM caùt mòn maùc 25 - moâ ñun ñoä lôùn MI=1,5-2</v>
          </cell>
          <cell r="D2987" t="str">
            <v>m³</v>
          </cell>
          <cell r="F2987">
            <v>329248</v>
          </cell>
          <cell r="G2987">
            <v>56145</v>
          </cell>
        </row>
        <row r="2988">
          <cell r="B2988" t="str">
            <v>AE.81323</v>
          </cell>
          <cell r="C2988" t="str">
            <v>Xaây töôøng gaïch beâ toâng 10x20x40 chieàu daøy &gt;30cm VXM caùt mòn maùc 50 - moâ ñun ñoä lôùn MI=1,5-2</v>
          </cell>
          <cell r="D2988" t="str">
            <v>m³</v>
          </cell>
          <cell r="F2988">
            <v>336937</v>
          </cell>
          <cell r="G2988">
            <v>56145</v>
          </cell>
        </row>
        <row r="2989">
          <cell r="B2989" t="str">
            <v>AE.81324</v>
          </cell>
          <cell r="C2989" t="str">
            <v>Xaây töôøng gaïch beâ toâng 10x20x40 chieàu daøy &gt;30cm VXM caùt mòn maùc 75 - moâ ñun ñoä lôùn MI=1,5-2</v>
          </cell>
          <cell r="D2989" t="str">
            <v>m³</v>
          </cell>
          <cell r="F2989">
            <v>343498</v>
          </cell>
          <cell r="G2989">
            <v>56145</v>
          </cell>
        </row>
        <row r="2990">
          <cell r="B2990" t="str">
            <v>AE.81325</v>
          </cell>
          <cell r="C2990" t="str">
            <v>Xaây töôøng gaïch beâ toâng 10x20x40 chieàu daøy &gt;30cm VXM maùc 100, moâ ñun ñoä lôùn ML=1,5-2,0</v>
          </cell>
          <cell r="D2990" t="str">
            <v>m³</v>
          </cell>
          <cell r="F2990">
            <v>348371</v>
          </cell>
          <cell r="G2990">
            <v>56145</v>
          </cell>
        </row>
        <row r="2991">
          <cell r="B2991" t="str">
            <v>AE.81412</v>
          </cell>
          <cell r="C2991" t="str">
            <v>Xaây töôøng gaïch beâ toâng 15x20x30 chieàu daøy &lt;=30cm VXM caùt mòn maùc 25 - moâ ñun ñoä lôùn MI=1,5-2</v>
          </cell>
          <cell r="D2991" t="str">
            <v>m³</v>
          </cell>
          <cell r="F2991">
            <v>405332</v>
          </cell>
          <cell r="G2991">
            <v>52484</v>
          </cell>
        </row>
        <row r="2992">
          <cell r="B2992" t="str">
            <v>AE.81413</v>
          </cell>
          <cell r="C2992" t="str">
            <v>Xaây töôøng gaïch beâ toâng 15x20x30 chieàu daøy &lt;=30cm VXM caùt mòn maùc 50 - moâ ñun ñoä lôùn MI=1,5-2</v>
          </cell>
          <cell r="D2992" t="str">
            <v>m³</v>
          </cell>
          <cell r="F2992">
            <v>412166</v>
          </cell>
          <cell r="G2992">
            <v>52484</v>
          </cell>
        </row>
        <row r="2993">
          <cell r="B2993" t="str">
            <v>AE.81414</v>
          </cell>
          <cell r="C2993" t="str">
            <v>Xaây töôøng gaïch beâ toâng 15x20x30 chieàu daøy &lt;=30cm VXM caùt mòn maùc 75 - moâ ñun ñoä lôùn MI=1,5-2</v>
          </cell>
          <cell r="D2993" t="str">
            <v>m³</v>
          </cell>
          <cell r="F2993">
            <v>417999</v>
          </cell>
          <cell r="G2993">
            <v>52484</v>
          </cell>
        </row>
        <row r="2994">
          <cell r="B2994" t="str">
            <v>AE.81415</v>
          </cell>
          <cell r="C2994" t="str">
            <v>Xaây töôøng gaïch beâ toâng 15x20x30 chieàu daøy &lt;=30cm VXM maùc 100, moâ ñun ñoä lôùn ML=1,5-2,0</v>
          </cell>
          <cell r="D2994" t="str">
            <v>m³</v>
          </cell>
          <cell r="F2994">
            <v>422330</v>
          </cell>
          <cell r="G2994">
            <v>52484</v>
          </cell>
        </row>
        <row r="2995">
          <cell r="B2995" t="str">
            <v>AE.81422</v>
          </cell>
          <cell r="C2995" t="str">
            <v>Xaây töôøng gaïch beâ toâng 15x20x30 chieàu daøy &gt;30cm VXM caùt mòn maùc 25 - moâ ñun ñoä lôùn MI=1,5-2</v>
          </cell>
          <cell r="D2995" t="str">
            <v>m³</v>
          </cell>
          <cell r="F2995">
            <v>409165</v>
          </cell>
          <cell r="G2995">
            <v>50856</v>
          </cell>
        </row>
        <row r="2996">
          <cell r="B2996" t="str">
            <v>AE.81423</v>
          </cell>
          <cell r="C2996" t="str">
            <v>Xaây töôøng gaïch beâ toâng 15x20x30 chieàu daøy &gt;30cm VXM caùt mòn maùc 50 - moâ ñun ñoä lôùn MI=1,5-2</v>
          </cell>
          <cell r="D2996" t="str">
            <v>m³</v>
          </cell>
          <cell r="F2996">
            <v>417708</v>
          </cell>
          <cell r="G2996">
            <v>50856</v>
          </cell>
        </row>
        <row r="2997">
          <cell r="B2997" t="str">
            <v>AE.81424</v>
          </cell>
          <cell r="C2997" t="str">
            <v>Xaây töôøng gaïch beâ toâng 15x20x30 chieàu daøy &gt;30cm VXM caùt mòn maùc 75 - moâ ñun ñoä lôùn MI=1,5-2</v>
          </cell>
          <cell r="D2997" t="str">
            <v>m³</v>
          </cell>
          <cell r="F2997">
            <v>424997</v>
          </cell>
          <cell r="G2997">
            <v>50856</v>
          </cell>
        </row>
        <row r="2998">
          <cell r="B2998" t="str">
            <v>AE.81425</v>
          </cell>
          <cell r="C2998" t="str">
            <v>Xaây töôøng gaïch beâ toâng 15x20x30 chieàu daøy &gt;30cm VXM maùc 100, moâ ñun ñoä lôùn ML=1,5-2,0</v>
          </cell>
          <cell r="D2998" t="str">
            <v>m³</v>
          </cell>
          <cell r="F2998">
            <v>430413</v>
          </cell>
          <cell r="G2998">
            <v>50856</v>
          </cell>
        </row>
        <row r="2999">
          <cell r="B2999" t="str">
            <v>AE.82112</v>
          </cell>
          <cell r="C2999" t="str">
            <v>Xaây töôøng gaïch silicat 6.5x12x25 chieàu daøy &lt;=33cm vaø chieàu cao&lt;=4m VXM caùt mòn maùc 25 - moâ ñun ñoä lôùn MI=1,5-2</v>
          </cell>
          <cell r="D2999" t="str">
            <v>m³</v>
          </cell>
          <cell r="F2999">
            <v>496860</v>
          </cell>
          <cell r="G2999">
            <v>118401</v>
          </cell>
        </row>
        <row r="3000">
          <cell r="B3000" t="str">
            <v>AE.82113</v>
          </cell>
          <cell r="C3000" t="str">
            <v>Xaây töôøng gaïch silicat 6.5x12x25 chieàu daøy &lt;=33cm vaø chieàu cao&lt;=4m VXM caùt mòn maùc 50 - moâ ñun ñoä lôùn MI=1,5-2</v>
          </cell>
          <cell r="D3000" t="str">
            <v>m³</v>
          </cell>
          <cell r="F3000">
            <v>519888</v>
          </cell>
          <cell r="G3000">
            <v>118401</v>
          </cell>
        </row>
        <row r="3001">
          <cell r="B3001" t="str">
            <v>AE.82114</v>
          </cell>
          <cell r="C3001" t="str">
            <v>Xaây töôøng gaïch silicat 6.5x12x25 chieàu daøy &lt;=33cm vaø chieàu cao&lt;=4m VXM caùt mòn maùc 75 - moâ ñun ñoä lôùn MI=1,5-2</v>
          </cell>
          <cell r="D3001" t="str">
            <v>m³</v>
          </cell>
          <cell r="F3001">
            <v>539534</v>
          </cell>
          <cell r="G3001">
            <v>118401</v>
          </cell>
        </row>
        <row r="3002">
          <cell r="B3002" t="str">
            <v>AE.82115</v>
          </cell>
          <cell r="C3002" t="str">
            <v>Xaây töôøng gaïch silicat 6.5x12x25 chieàu daøy &lt;=33cm vaø chieàu cao&lt;=4m VXM maùc 100, moâ ñun ñoä lôùn ML=1,5-2,0</v>
          </cell>
          <cell r="D3002" t="str">
            <v>m³</v>
          </cell>
          <cell r="F3002">
            <v>554139</v>
          </cell>
          <cell r="G3002">
            <v>118401</v>
          </cell>
        </row>
        <row r="3003">
          <cell r="B3003" t="str">
            <v>AE.82122</v>
          </cell>
          <cell r="C3003" t="str">
            <v>Xaây töôøng gaïch silicat 6.5x12x25 chieàu daøy &lt;=33cm vaø chieàu cao&gt;4m &lt;=16m VXM caùt mòn maùc 25 - moâ ñun ñoä lôùn MI=1,5-2</v>
          </cell>
          <cell r="D3003" t="str">
            <v>m³</v>
          </cell>
          <cell r="F3003">
            <v>496860</v>
          </cell>
          <cell r="G3003">
            <v>163788</v>
          </cell>
        </row>
        <row r="3004">
          <cell r="B3004" t="str">
            <v>AE.82123</v>
          </cell>
          <cell r="C3004" t="str">
            <v>Xaây töôøng gaïch silicat 6.5x12x25 chieàu daøy &lt;=33cm vaø chieàu cao&gt;4m &lt;=16m VXM caùt mòn maùc 50 - moâ ñun ñoä lôùn MI=1,5-2</v>
          </cell>
          <cell r="D3004" t="str">
            <v>m³</v>
          </cell>
          <cell r="F3004">
            <v>519888</v>
          </cell>
          <cell r="G3004">
            <v>163788</v>
          </cell>
        </row>
        <row r="3005">
          <cell r="B3005" t="str">
            <v>AE.82124</v>
          </cell>
          <cell r="C3005" t="str">
            <v>Xaây töôøng gaïch silicat 6.5x12x25 chieàu daøy &lt;=33cm vaø chieàu cao&gt;4m &lt;=16m VXM caùt mòn maùc 75 - moâ ñun ñoä lôùn MI=1,5-2</v>
          </cell>
          <cell r="D3005" t="str">
            <v>m³</v>
          </cell>
          <cell r="F3005">
            <v>539534</v>
          </cell>
          <cell r="G3005">
            <v>163788</v>
          </cell>
        </row>
        <row r="3006">
          <cell r="B3006" t="str">
            <v>AE.82125</v>
          </cell>
          <cell r="C3006" t="str">
            <v>Xaây töôøng gaïch silicat 6.5x12x25 chieàu daøy &lt;=33cm vaø chieàu cao&gt;4m &lt;=16m VXM maùc 100, moâ ñun ñoä lôùn ML=1,5-2,0</v>
          </cell>
          <cell r="D3006" t="str">
            <v>m³</v>
          </cell>
          <cell r="F3006">
            <v>554139</v>
          </cell>
          <cell r="G3006">
            <v>163788</v>
          </cell>
        </row>
        <row r="3007">
          <cell r="B3007" t="str">
            <v>AE.82212</v>
          </cell>
          <cell r="C3007" t="str">
            <v>Xaây töôøng gaïch silicat 6.5x12x25 chieàu daøy &gt;33cm vaø chieàu cao&lt;=4m VXM caùt mòn maùc 25 - moâ ñun ñoä lôùn MI=1,5-2</v>
          </cell>
          <cell r="D3007" t="str">
            <v>m³</v>
          </cell>
          <cell r="F3007">
            <v>489239</v>
          </cell>
          <cell r="G3007">
            <v>78934</v>
          </cell>
        </row>
        <row r="3008">
          <cell r="B3008" t="str">
            <v>AE.82213</v>
          </cell>
          <cell r="C3008" t="str">
            <v>Xaây töôøng gaïch silicat 6.5x12x25 chieàu daøy &gt;33cm vaø chieàu cao&lt;=4m VXM caùt mòn maùc 50 - moâ ñun ñoä lôùn MI=1,5-2</v>
          </cell>
          <cell r="D3008" t="str">
            <v>m³</v>
          </cell>
          <cell r="F3008">
            <v>512609</v>
          </cell>
          <cell r="G3008">
            <v>78934</v>
          </cell>
        </row>
        <row r="3009">
          <cell r="B3009" t="str">
            <v>AE.82214</v>
          </cell>
          <cell r="C3009" t="str">
            <v>Xaây töôøng gaïch silicat 6.5x12x25 chieàu daøy &gt;33cm vaø chieàu cao&lt;=4m VXM caùt mòn maùc 75 - moâ ñun ñoä lôùn MI=1,5-2</v>
          </cell>
          <cell r="D3009" t="str">
            <v>m³</v>
          </cell>
          <cell r="F3009">
            <v>532550</v>
          </cell>
          <cell r="G3009">
            <v>78934</v>
          </cell>
        </row>
        <row r="3010">
          <cell r="B3010" t="str">
            <v>AE.82215</v>
          </cell>
          <cell r="C3010" t="str">
            <v>Xaây töôøng gaïch silicat 6.5x12x25 chieàu daøy &gt;33cm vaø chieàu cao&lt;=4m VXM maùc 100, moâ ñun ñoä lôùn ML=1,5-2,0</v>
          </cell>
          <cell r="D3010" t="str">
            <v>m³</v>
          </cell>
          <cell r="F3010">
            <v>547371</v>
          </cell>
          <cell r="G3010">
            <v>78934</v>
          </cell>
        </row>
        <row r="3011">
          <cell r="B3011" t="str">
            <v>AE.82222</v>
          </cell>
          <cell r="C3011" t="str">
            <v>Xaây töôøng gaïch silicat 6.5x12x25 chieàu daøy &gt;33cm vaø chieàu cao&gt;4m, &lt;=16m VXM caùt mòn maùc 25 - moâ ñun ñoä lôùn MI=1,5-2</v>
          </cell>
          <cell r="D3011" t="str">
            <v>m³</v>
          </cell>
          <cell r="F3011">
            <v>489239</v>
          </cell>
          <cell r="G3011">
            <v>104982</v>
          </cell>
        </row>
        <row r="3012">
          <cell r="B3012" t="str">
            <v>AE.82223</v>
          </cell>
          <cell r="C3012" t="str">
            <v>Xaây töôøng gaïch silicat 6.5x12x25 chieàu daøy &gt;33cm vaø chieàu cao&gt;4m, &lt;=16m VXM caùt mòn maùc 50 - moâ ñun ñoä lôùn MI=1,5-2</v>
          </cell>
          <cell r="D3012" t="str">
            <v>m³</v>
          </cell>
          <cell r="F3012">
            <v>512609</v>
          </cell>
          <cell r="G3012">
            <v>104982</v>
          </cell>
        </row>
        <row r="3013">
          <cell r="B3013" t="str">
            <v>AE.82224</v>
          </cell>
          <cell r="C3013" t="str">
            <v>Xaây töôøng gaïch silicat 6.5x12x25 chieàu daøy &gt;33cm vaø chieàu cao&gt;4m, &lt;=16m VXM caùt mòn maùc 75 - moâ ñun ñoä lôùn MI=1,5-2</v>
          </cell>
          <cell r="D3013" t="str">
            <v>m³</v>
          </cell>
          <cell r="F3013">
            <v>532550</v>
          </cell>
          <cell r="G3013">
            <v>104982</v>
          </cell>
        </row>
        <row r="3014">
          <cell r="B3014" t="str">
            <v>AE.82225</v>
          </cell>
          <cell r="C3014" t="str">
            <v>Xaây töôøng gaïch silicat 6.5x12x25 chieàu daøy &gt;33cm vaø chieàu cao&gt;4m, &lt;=16m VXM maùc 100, moâ ñun ñoä lôùn ML=1,5-2,0</v>
          </cell>
          <cell r="D3014" t="str">
            <v>m³</v>
          </cell>
          <cell r="F3014">
            <v>547371</v>
          </cell>
          <cell r="G3014">
            <v>104982</v>
          </cell>
        </row>
        <row r="3015">
          <cell r="B3015" t="str">
            <v>AE.83112</v>
          </cell>
          <cell r="C3015" t="str">
            <v>Xaây töôøng thoâng gioù baèng gaïch thoâng gioù 20x20cm VXM caùt mòn maùc 25 - moâ ñun ñoä lôùn MI=1,5-2</v>
          </cell>
          <cell r="D3015" t="str">
            <v>m²</v>
          </cell>
          <cell r="F3015">
            <v>68101</v>
          </cell>
          <cell r="G3015">
            <v>23286</v>
          </cell>
        </row>
        <row r="3016">
          <cell r="B3016" t="str">
            <v>AE.83113</v>
          </cell>
          <cell r="C3016" t="str">
            <v>Xaây töôøng thoâng gioù baèng gaïch thoâng gioù 20x20cm VXM caùt mòn maùc 50 - moâ ñun ñoä lôùn MI=1,5-2</v>
          </cell>
          <cell r="D3016" t="str">
            <v>m²</v>
          </cell>
          <cell r="F3016">
            <v>68614</v>
          </cell>
          <cell r="G3016">
            <v>23286</v>
          </cell>
        </row>
        <row r="3017">
          <cell r="B3017" t="str">
            <v>AE.83114</v>
          </cell>
          <cell r="C3017" t="str">
            <v>Xaây töôøng thoâng gioù baèng gaïch thoâng gioù 20x20cm VXM caùt mòn maùc 75 - moâ ñun ñoä lôùn MI=1,5-2</v>
          </cell>
          <cell r="D3017" t="str">
            <v>m²</v>
          </cell>
          <cell r="F3017">
            <v>69054</v>
          </cell>
          <cell r="G3017">
            <v>23286</v>
          </cell>
        </row>
        <row r="3018">
          <cell r="B3018" t="str">
            <v>AE.83115</v>
          </cell>
          <cell r="C3018" t="str">
            <v>Xaây töôøng thoâng gioù baèng gaïch thoâng gioù 20x20cm VXM maùc 100, moâ ñun ñoä lôùn ML=1,5-2,0</v>
          </cell>
          <cell r="D3018" t="str">
            <v>m²</v>
          </cell>
          <cell r="F3018">
            <v>69386</v>
          </cell>
          <cell r="G3018">
            <v>23286</v>
          </cell>
        </row>
        <row r="3019">
          <cell r="B3019" t="str">
            <v>AE.83212</v>
          </cell>
          <cell r="C3019" t="str">
            <v>Xaây töôøng thoâng gioù baèng gaïch thoâng gioù 30x30cm VXM caùt mòn maùc 25 - moâ ñun ñoä lôùn MI=1,5-2</v>
          </cell>
          <cell r="D3019" t="str">
            <v>m²</v>
          </cell>
          <cell r="F3019">
            <v>43365</v>
          </cell>
          <cell r="G3019">
            <v>25654</v>
          </cell>
        </row>
        <row r="3020">
          <cell r="B3020" t="str">
            <v>AE.83213</v>
          </cell>
          <cell r="C3020" t="str">
            <v>Xaây töôøng thoâng gioù baèng gaïch thoâng gioù 30x30cm VXM caùt mòn maùc 50 - moâ ñun ñoä lôùn MI=1,5-2</v>
          </cell>
          <cell r="D3020" t="str">
            <v>m²</v>
          </cell>
          <cell r="F3020">
            <v>43858</v>
          </cell>
          <cell r="G3020">
            <v>25654</v>
          </cell>
        </row>
        <row r="3021">
          <cell r="B3021" t="str">
            <v>AE.83214</v>
          </cell>
          <cell r="C3021" t="str">
            <v>Xaây töôøng thoâng gioù baèng gaïch thoâng gioù 30x30cm VXM caùt mòn maùc 75 - moâ ñun ñoä lôùn MI=1,5-2</v>
          </cell>
          <cell r="D3021" t="str">
            <v>m²</v>
          </cell>
          <cell r="F3021">
            <v>44275</v>
          </cell>
          <cell r="G3021">
            <v>25654</v>
          </cell>
        </row>
        <row r="3022">
          <cell r="B3022" t="str">
            <v>AE.83215</v>
          </cell>
          <cell r="C3022" t="str">
            <v>Xaây töôøng thoâng gioù baèng gaïch thoâng gioù 30x30cm VXM maùc 100, moâ ñun ñoä lôùn ML=1,5-2,0</v>
          </cell>
          <cell r="D3022" t="str">
            <v>m²</v>
          </cell>
          <cell r="F3022">
            <v>44588</v>
          </cell>
          <cell r="G3022">
            <v>25654</v>
          </cell>
        </row>
        <row r="3023">
          <cell r="B3023" t="str">
            <v>AE.91110</v>
          </cell>
          <cell r="C3023" t="str">
            <v>Xaây oáng khoùi baèng gaïch chòu löûa.</v>
          </cell>
          <cell r="D3023" t="str">
            <v>m³</v>
          </cell>
          <cell r="F3023">
            <v>697725</v>
          </cell>
          <cell r="G3023">
            <v>437979</v>
          </cell>
          <cell r="H3023">
            <v>156048</v>
          </cell>
        </row>
        <row r="3024">
          <cell r="B3024" t="str">
            <v>AE.91210</v>
          </cell>
          <cell r="C3024" t="str">
            <v>Xaây loø nung Clinke baèng gaïch chòu löûa.</v>
          </cell>
          <cell r="D3024" t="str">
            <v>m³</v>
          </cell>
          <cell r="F3024">
            <v>665590</v>
          </cell>
          <cell r="G3024">
            <v>334247</v>
          </cell>
          <cell r="H3024">
            <v>50704</v>
          </cell>
        </row>
        <row r="3025">
          <cell r="B3025" t="str">
            <v>AE.91310</v>
          </cell>
          <cell r="C3025" t="str">
            <v>Xaây cöûa loø, ñaùy loø nung, cöûa oáng khoùi baèng gaïch chòu löûa.</v>
          </cell>
          <cell r="D3025" t="str">
            <v>m³</v>
          </cell>
          <cell r="F3025">
            <v>670140</v>
          </cell>
          <cell r="G3025">
            <v>207464</v>
          </cell>
          <cell r="H3025">
            <v>20520</v>
          </cell>
        </row>
        <row r="3026">
          <cell r="B3026" t="str">
            <v>AE.92110</v>
          </cell>
          <cell r="C3026" t="str">
            <v>Xaây thaân Xiclon baèng gaïch chòu löûa trong keát caáu theùp</v>
          </cell>
          <cell r="D3026" t="str">
            <v>m³</v>
          </cell>
          <cell r="F3026">
            <v>689325</v>
          </cell>
          <cell r="G3026">
            <v>414927</v>
          </cell>
          <cell r="H3026">
            <v>239998</v>
          </cell>
        </row>
        <row r="3027">
          <cell r="B3027" t="str">
            <v>AE.92210</v>
          </cell>
          <cell r="C3027" t="str">
            <v>Xaây trong pheãu, trong oáng theùp  baèng gaïch chòu löûa trong keát caáu theùp</v>
          </cell>
          <cell r="D3027" t="str">
            <v>m³</v>
          </cell>
          <cell r="F3027">
            <v>682380</v>
          </cell>
          <cell r="G3027">
            <v>576288</v>
          </cell>
          <cell r="H3027">
            <v>231711</v>
          </cell>
        </row>
        <row r="3028">
          <cell r="B3028" t="str">
            <v>AE.92310</v>
          </cell>
          <cell r="C3028" t="str">
            <v>Xaây trong coân, cuùt theùp baèng gaïch chòu löûa trong keát caáu theùp</v>
          </cell>
          <cell r="D3028" t="str">
            <v>m³</v>
          </cell>
          <cell r="F3028">
            <v>701250</v>
          </cell>
          <cell r="G3028">
            <v>668494</v>
          </cell>
          <cell r="H3028">
            <v>206389</v>
          </cell>
        </row>
        <row r="3029">
          <cell r="B3029" t="str">
            <v>AE.93110</v>
          </cell>
          <cell r="C3029" t="str">
            <v>Xaây töôøng loø baèng gaïch chòu löûa loø nung</v>
          </cell>
          <cell r="D3029" t="str">
            <v>m³</v>
          </cell>
          <cell r="F3029">
            <v>658275</v>
          </cell>
          <cell r="G3029">
            <v>345773</v>
          </cell>
          <cell r="H3029">
            <v>33181</v>
          </cell>
        </row>
        <row r="3030">
          <cell r="B3030" t="str">
            <v>AE.93120</v>
          </cell>
          <cell r="C3030" t="str">
            <v>Xaây voøm loø baèng gaïch chòu löûa loø nung</v>
          </cell>
          <cell r="D3030" t="str">
            <v>m³</v>
          </cell>
          <cell r="F3030">
            <v>635160</v>
          </cell>
          <cell r="G3030">
            <v>391876</v>
          </cell>
          <cell r="H3030">
            <v>38245</v>
          </cell>
        </row>
        <row r="3031">
          <cell r="B3031" t="str">
            <v>AE.93130</v>
          </cell>
          <cell r="C3031" t="str">
            <v>Xaây ñaùy loø baèng gaïch chòu löûa loø nung</v>
          </cell>
          <cell r="D3031" t="str">
            <v>m³</v>
          </cell>
          <cell r="F3031">
            <v>658275</v>
          </cell>
          <cell r="G3031">
            <v>322721</v>
          </cell>
          <cell r="H3031">
            <v>10391</v>
          </cell>
        </row>
        <row r="3032">
          <cell r="B3032" t="str">
            <v>AE.93140</v>
          </cell>
          <cell r="C3032" t="str">
            <v>Xaây ñöôøng khoùi baèng gaïch chòu löûa loø nung</v>
          </cell>
          <cell r="D3032" t="str">
            <v>m³</v>
          </cell>
          <cell r="F3032">
            <v>634155</v>
          </cell>
          <cell r="G3032">
            <v>437979</v>
          </cell>
          <cell r="H3032">
            <v>35713</v>
          </cell>
        </row>
        <row r="3033">
          <cell r="C3033" t="str">
            <v>Coäng</v>
          </cell>
        </row>
        <row r="3039">
          <cell r="B3039" t="str">
            <v>MAÕ HIEÄU</v>
          </cell>
          <cell r="C3039" t="str">
            <v>NOÄI DUNG</v>
          </cell>
          <cell r="D3039" t="str">
            <v>ÑÔN VÒ</v>
          </cell>
          <cell r="E3039" t="str">
            <v>KHOÁI LÖÔÏNG</v>
          </cell>
          <cell r="F3039" t="str">
            <v>ÑÔN GIAÙ</v>
          </cell>
        </row>
        <row r="3040">
          <cell r="F3040" t="str">
            <v>VAÄT LIEÄU</v>
          </cell>
          <cell r="G3040" t="str">
            <v>NH.COÂNG</v>
          </cell>
          <cell r="H3040" t="str">
            <v>MAÙY</v>
          </cell>
        </row>
        <row r="3041">
          <cell r="B3041" t="str">
            <v>AF.11111</v>
          </cell>
          <cell r="C3041" t="str">
            <v>Beâ toâng loùt moùng ñaù 4x6cm maùc 100, SN=2÷4cm, R moùng&lt;=250cm</v>
          </cell>
          <cell r="D3041" t="str">
            <v>m³</v>
          </cell>
          <cell r="F3041">
            <v>305952</v>
          </cell>
          <cell r="G3041">
            <v>51719</v>
          </cell>
          <cell r="H3041">
            <v>17260</v>
          </cell>
        </row>
        <row r="3042">
          <cell r="B3042" t="str">
            <v>AF.11112</v>
          </cell>
          <cell r="C3042" t="str">
            <v>Beâ toâng loùt moùng ñaù 4x6cm maùc 150, SN=2÷4cm, R moùng&lt;=250cm</v>
          </cell>
          <cell r="D3042" t="str">
            <v>m³</v>
          </cell>
          <cell r="F3042">
            <v>348368</v>
          </cell>
          <cell r="G3042">
            <v>51719</v>
          </cell>
          <cell r="H3042">
            <v>17260</v>
          </cell>
        </row>
        <row r="3043">
          <cell r="B3043" t="str">
            <v>AF.11121</v>
          </cell>
          <cell r="C3043" t="str">
            <v>Beâ toâng loùt moùng ñaù 4x6cm maùc 100, SN=2÷4cm, R moùng&gt;250cm</v>
          </cell>
          <cell r="D3043" t="str">
            <v>m³</v>
          </cell>
          <cell r="F3043">
            <v>305952</v>
          </cell>
          <cell r="G3043">
            <v>42978</v>
          </cell>
          <cell r="H3043">
            <v>17260</v>
          </cell>
        </row>
        <row r="3044">
          <cell r="B3044" t="str">
            <v>AF.11122</v>
          </cell>
          <cell r="C3044" t="str">
            <v>Beâ toâng loùt moùng ñaù 4x6cm maùc 150, SN=2÷4cm, R moùng&gt;250cm</v>
          </cell>
          <cell r="D3044" t="str">
            <v>m³</v>
          </cell>
          <cell r="F3044">
            <v>348368</v>
          </cell>
          <cell r="G3044">
            <v>42978</v>
          </cell>
          <cell r="H3044">
            <v>17260</v>
          </cell>
        </row>
        <row r="3045">
          <cell r="B3045" t="str">
            <v>AF.11212</v>
          </cell>
          <cell r="C3045" t="str">
            <v>Beâ toâng moùng ñaù 1x2cm maùc 150, SN=2÷4cm, R moùng&lt;=250cm</v>
          </cell>
          <cell r="D3045" t="str">
            <v>m³</v>
          </cell>
          <cell r="F3045">
            <v>388846</v>
          </cell>
          <cell r="G3045">
            <v>59732</v>
          </cell>
          <cell r="H3045">
            <v>17783</v>
          </cell>
        </row>
        <row r="3046">
          <cell r="B3046" t="str">
            <v>AF.11213</v>
          </cell>
          <cell r="C3046" t="str">
            <v>Beâ toâng moùng ñaù 1x2cm maùc 200, SN=2÷4cm, R moùng&lt;=250cm</v>
          </cell>
          <cell r="D3046" t="str">
            <v>m³</v>
          </cell>
          <cell r="F3046">
            <v>435744</v>
          </cell>
          <cell r="G3046">
            <v>59732</v>
          </cell>
          <cell r="H3046">
            <v>17783</v>
          </cell>
        </row>
        <row r="3047">
          <cell r="B3047" t="str">
            <v>AF.11214</v>
          </cell>
          <cell r="C3047" t="str">
            <v>Beâ toâng moùng ñaù 1x2cm maùc 250, SN=2÷4cm, R moùng&lt;=250cm</v>
          </cell>
          <cell r="D3047" t="str">
            <v>m³</v>
          </cell>
          <cell r="F3047">
            <v>484203</v>
          </cell>
          <cell r="G3047">
            <v>59732</v>
          </cell>
          <cell r="H3047">
            <v>17783</v>
          </cell>
        </row>
        <row r="3048">
          <cell r="B3048" t="str">
            <v>AF.11215</v>
          </cell>
          <cell r="C3048" t="str">
            <v>Beâ toâng moùng ñaù 1x2cm maùc 300, SN=2÷4cm, R moùng&lt;=250cm</v>
          </cell>
          <cell r="D3048" t="str">
            <v>m³</v>
          </cell>
          <cell r="F3048">
            <v>526010</v>
          </cell>
          <cell r="G3048">
            <v>59732</v>
          </cell>
          <cell r="H3048">
            <v>17783</v>
          </cell>
        </row>
        <row r="3049">
          <cell r="B3049" t="str">
            <v>AF.11216</v>
          </cell>
          <cell r="C3049" t="str">
            <v>Beâ toâng moùng ñaù 2x4cm maùc 200, SN=2÷4cm, R moùng&lt;=250cm</v>
          </cell>
          <cell r="D3049" t="str">
            <v>m³</v>
          </cell>
          <cell r="F3049">
            <v>411457</v>
          </cell>
          <cell r="G3049">
            <v>59732</v>
          </cell>
          <cell r="H3049">
            <v>17783</v>
          </cell>
        </row>
        <row r="3050">
          <cell r="B3050" t="str">
            <v>AF.11217</v>
          </cell>
          <cell r="C3050" t="str">
            <v>Beâ toâng moùng ñaù 2x4cm maùc 250, SN=2÷4cm, R moùng&lt;=250cm</v>
          </cell>
          <cell r="D3050" t="str">
            <v>m³</v>
          </cell>
          <cell r="F3050">
            <v>458362</v>
          </cell>
          <cell r="G3050">
            <v>59732</v>
          </cell>
          <cell r="H3050">
            <v>17783</v>
          </cell>
        </row>
        <row r="3051">
          <cell r="B3051" t="str">
            <v>AF.11218</v>
          </cell>
          <cell r="C3051" t="str">
            <v>Beâ toâng moùng ñaù 2x4cm maùc 300, SN=2÷4cm, R moùng&lt;=250cm</v>
          </cell>
          <cell r="D3051" t="str">
            <v>m³</v>
          </cell>
          <cell r="F3051">
            <v>512474</v>
          </cell>
          <cell r="G3051">
            <v>59732</v>
          </cell>
          <cell r="H3051">
            <v>17783</v>
          </cell>
        </row>
        <row r="3052">
          <cell r="B3052" t="str">
            <v>AF.11222</v>
          </cell>
          <cell r="C3052" t="str">
            <v>Beâ toâng moùng ñaù 1x2cm maùc 150, SN=2÷4cm, R moùng&gt;250cm</v>
          </cell>
          <cell r="D3052" t="str">
            <v>m³</v>
          </cell>
          <cell r="F3052">
            <v>426741</v>
          </cell>
          <cell r="G3052">
            <v>71751</v>
          </cell>
          <cell r="H3052">
            <v>17783</v>
          </cell>
        </row>
        <row r="3053">
          <cell r="B3053" t="str">
            <v>AF.11223</v>
          </cell>
          <cell r="C3053" t="str">
            <v>Beâ toâng moùng ñaù 1x2cm maùc 200, SN=2÷4cm, R moùng&gt;250cm</v>
          </cell>
          <cell r="D3053" t="str">
            <v>m³</v>
          </cell>
          <cell r="F3053">
            <v>473638</v>
          </cell>
          <cell r="G3053">
            <v>71751</v>
          </cell>
          <cell r="H3053">
            <v>17783</v>
          </cell>
        </row>
        <row r="3054">
          <cell r="B3054" t="str">
            <v>AF.11224</v>
          </cell>
          <cell r="C3054" t="str">
            <v>Beâ toâng moùng ñaù 1x2cm maùc 250, SN=2÷4cm, R moùng&gt;250cm</v>
          </cell>
          <cell r="D3054" t="str">
            <v>m³</v>
          </cell>
          <cell r="F3054">
            <v>522098</v>
          </cell>
          <cell r="G3054">
            <v>71751</v>
          </cell>
          <cell r="H3054">
            <v>17783</v>
          </cell>
        </row>
        <row r="3055">
          <cell r="B3055" t="str">
            <v>AF.11225</v>
          </cell>
          <cell r="C3055" t="str">
            <v>Beâ toâng moùng ñaù 1x2cm maùc 300, SN=2÷4cm, R moùng&gt;250cm</v>
          </cell>
          <cell r="D3055" t="str">
            <v>m³</v>
          </cell>
          <cell r="F3055">
            <v>563904</v>
          </cell>
          <cell r="G3055">
            <v>71751</v>
          </cell>
          <cell r="H3055">
            <v>17783</v>
          </cell>
        </row>
        <row r="3056">
          <cell r="B3056" t="str">
            <v>AF.11226</v>
          </cell>
          <cell r="C3056" t="str">
            <v>Beâ toâng moùng ñaù 2x4cm maùc 200, SN=2÷4cm, R moùng&gt;250cm</v>
          </cell>
          <cell r="D3056" t="str">
            <v>m³</v>
          </cell>
          <cell r="F3056">
            <v>449352</v>
          </cell>
          <cell r="G3056">
            <v>71751</v>
          </cell>
          <cell r="H3056">
            <v>17783</v>
          </cell>
        </row>
        <row r="3057">
          <cell r="B3057" t="str">
            <v>AF.11227</v>
          </cell>
          <cell r="C3057" t="str">
            <v>Beâ toâng moùng ñaù 2x4cm maùc 250, SN=2÷4cm, R moùng&gt;250cm</v>
          </cell>
          <cell r="D3057" t="str">
            <v>m³</v>
          </cell>
          <cell r="F3057">
            <v>496257</v>
          </cell>
          <cell r="G3057">
            <v>71751</v>
          </cell>
          <cell r="H3057">
            <v>17783</v>
          </cell>
        </row>
        <row r="3058">
          <cell r="B3058" t="str">
            <v>AF.11228</v>
          </cell>
          <cell r="C3058" t="str">
            <v>Beâ toâng moùng ñaù 2x4cm maùc 300, SN=2÷4cm, R moùng&gt;250cm</v>
          </cell>
          <cell r="D3058" t="str">
            <v>m³</v>
          </cell>
          <cell r="F3058">
            <v>550368</v>
          </cell>
          <cell r="G3058">
            <v>71751</v>
          </cell>
          <cell r="H3058">
            <v>17783</v>
          </cell>
        </row>
        <row r="3059">
          <cell r="B3059" t="str">
            <v>AF.11232</v>
          </cell>
          <cell r="C3059" t="str">
            <v>Beâ toâng moùng ñaù 2x4cm maùc 150, SN=2÷4cm, R moùng&lt;=250cm</v>
          </cell>
          <cell r="D3059" t="str">
            <v>m³</v>
          </cell>
          <cell r="F3059">
            <v>367385</v>
          </cell>
          <cell r="G3059">
            <v>59732</v>
          </cell>
          <cell r="H3059">
            <v>17783</v>
          </cell>
        </row>
        <row r="3060">
          <cell r="B3060" t="str">
            <v>AF.11233</v>
          </cell>
          <cell r="C3060" t="str">
            <v>Beâ toâng moùng ñaù 2x4cm maùc 200, SN=2÷4cm, R moùng&lt;=250cm</v>
          </cell>
          <cell r="D3060" t="str">
            <v>m³</v>
          </cell>
          <cell r="F3060">
            <v>411465</v>
          </cell>
          <cell r="G3060">
            <v>59732</v>
          </cell>
          <cell r="H3060">
            <v>17783</v>
          </cell>
        </row>
        <row r="3061">
          <cell r="B3061" t="str">
            <v>AF.11234</v>
          </cell>
          <cell r="C3061" t="str">
            <v>Beâ toâng moùng ñaù 2x4cm maùc 250, SN=2÷4cm, R moùng&lt;=250cm</v>
          </cell>
          <cell r="D3061" t="str">
            <v>m³</v>
          </cell>
          <cell r="F3061">
            <v>458362</v>
          </cell>
          <cell r="G3061">
            <v>59732</v>
          </cell>
          <cell r="H3061">
            <v>17783</v>
          </cell>
        </row>
        <row r="3062">
          <cell r="B3062" t="str">
            <v>AF.11235</v>
          </cell>
          <cell r="C3062" t="str">
            <v>Beâ toâng moùng ñaù 2x4cm maùc 300, SN=2÷4cm, R moùng&lt;=250cm</v>
          </cell>
          <cell r="D3062" t="str">
            <v>m³</v>
          </cell>
          <cell r="F3062">
            <v>512481</v>
          </cell>
          <cell r="G3062">
            <v>59732</v>
          </cell>
          <cell r="H3062">
            <v>17783</v>
          </cell>
        </row>
        <row r="3063">
          <cell r="B3063" t="str">
            <v>AF.11242</v>
          </cell>
          <cell r="C3063" t="str">
            <v>Beâ toâng moùng ñaù 2x4cm maùc 150, SN=2÷4cm, R moùng&gt;250cm</v>
          </cell>
          <cell r="D3063" t="str">
            <v>m³</v>
          </cell>
          <cell r="F3063">
            <v>405280</v>
          </cell>
          <cell r="G3063">
            <v>71751</v>
          </cell>
          <cell r="H3063">
            <v>17783</v>
          </cell>
        </row>
        <row r="3064">
          <cell r="B3064" t="str">
            <v>AF.11243</v>
          </cell>
          <cell r="C3064" t="str">
            <v>Beâ toâng moùng ñaù 2x4cm maùc 200, SN=2÷4cm, R moùng&gt;250cm</v>
          </cell>
          <cell r="D3064" t="str">
            <v>m³</v>
          </cell>
          <cell r="F3064">
            <v>449359</v>
          </cell>
          <cell r="G3064">
            <v>71751</v>
          </cell>
          <cell r="H3064">
            <v>17783</v>
          </cell>
        </row>
        <row r="3065">
          <cell r="B3065" t="str">
            <v>AF.11244</v>
          </cell>
          <cell r="C3065" t="str">
            <v>Beâ toâng moùng ñaù 2x4cm maùc 250, SN=2÷4cm, R moùng&gt;250cm</v>
          </cell>
          <cell r="D3065" t="str">
            <v>m³</v>
          </cell>
          <cell r="F3065">
            <v>496257</v>
          </cell>
          <cell r="G3065">
            <v>71751</v>
          </cell>
          <cell r="H3065">
            <v>17783</v>
          </cell>
        </row>
        <row r="3066">
          <cell r="B3066" t="str">
            <v>AF.11245</v>
          </cell>
          <cell r="C3066" t="str">
            <v>Beâ toâng moùng ñaù 2x4cm maùc 300, SN=2÷4cm, R moùng&gt;250cm</v>
          </cell>
          <cell r="D3066" t="str">
            <v>m³</v>
          </cell>
          <cell r="F3066">
            <v>550375</v>
          </cell>
          <cell r="G3066">
            <v>71751</v>
          </cell>
          <cell r="H3066">
            <v>17783</v>
          </cell>
        </row>
        <row r="3067">
          <cell r="B3067" t="str">
            <v>AF.11252</v>
          </cell>
          <cell r="C3067" t="str">
            <v>Beâ toâng moùng ñaù 4x6cm maùc 150, SN=2÷4cm, R moùng&lt;=250cm</v>
          </cell>
          <cell r="D3067" t="str">
            <v>m³</v>
          </cell>
          <cell r="F3067">
            <v>350141</v>
          </cell>
          <cell r="G3067">
            <v>59732</v>
          </cell>
          <cell r="H3067">
            <v>17783</v>
          </cell>
        </row>
        <row r="3068">
          <cell r="B3068" t="str">
            <v>AF.11253</v>
          </cell>
          <cell r="C3068" t="str">
            <v>Beâ toâng moùng ñaù 4x6cm maùc 200, SN=2÷4cm, R moùng&lt;=250cm</v>
          </cell>
          <cell r="D3068" t="str">
            <v>m³</v>
          </cell>
          <cell r="F3068">
            <v>392644</v>
          </cell>
          <cell r="G3068">
            <v>59732</v>
          </cell>
          <cell r="H3068">
            <v>17783</v>
          </cell>
        </row>
        <row r="3069">
          <cell r="B3069" t="str">
            <v>AF.11254</v>
          </cell>
          <cell r="C3069" t="str">
            <v>Beâ toâng moùng ñaù 4x6cm maùc 250, SN=2÷4cm, R moùng&lt;=250cm</v>
          </cell>
          <cell r="D3069" t="str">
            <v>m³</v>
          </cell>
          <cell r="F3069">
            <v>436673</v>
          </cell>
          <cell r="G3069">
            <v>59732</v>
          </cell>
          <cell r="H3069">
            <v>17783</v>
          </cell>
        </row>
        <row r="3070">
          <cell r="B3070" t="str">
            <v>AF.11255</v>
          </cell>
          <cell r="C3070" t="str">
            <v>Beâ toâng moùng ñaù 4x6cm maùc 300, SN=2÷4cm, R moùng&lt;=250cm</v>
          </cell>
          <cell r="D3070" t="str">
            <v>m³</v>
          </cell>
          <cell r="F3070">
            <v>482874</v>
          </cell>
          <cell r="G3070">
            <v>59732</v>
          </cell>
          <cell r="H3070">
            <v>17783</v>
          </cell>
        </row>
        <row r="3071">
          <cell r="B3071" t="str">
            <v>AF.11262</v>
          </cell>
          <cell r="C3071" t="str">
            <v>Beâ toâng moùng ñaù 4x6cm maùc 150, SN=2÷4cm, R moùng&gt;250cm</v>
          </cell>
          <cell r="D3071" t="str">
            <v>m³</v>
          </cell>
          <cell r="F3071">
            <v>388035</v>
          </cell>
          <cell r="G3071">
            <v>71751</v>
          </cell>
          <cell r="H3071">
            <v>17783</v>
          </cell>
        </row>
        <row r="3072">
          <cell r="B3072" t="str">
            <v>AF.11263</v>
          </cell>
          <cell r="C3072" t="str">
            <v>Beâ toâng moùng ñaù 4x6cm maùc 200, SN=2÷4cm, R moùng&gt;250cm</v>
          </cell>
          <cell r="D3072" t="str">
            <v>m³</v>
          </cell>
          <cell r="F3072">
            <v>430539</v>
          </cell>
          <cell r="G3072">
            <v>71751</v>
          </cell>
          <cell r="H3072">
            <v>17783</v>
          </cell>
        </row>
        <row r="3073">
          <cell r="B3073" t="str">
            <v>AF.11264</v>
          </cell>
          <cell r="C3073" t="str">
            <v>Beâ toâng moùng ñaù 4x6cm maùc 250, SN=2÷4cm, R moùng&gt;250cm</v>
          </cell>
          <cell r="D3073" t="str">
            <v>m³</v>
          </cell>
          <cell r="F3073">
            <v>474567</v>
          </cell>
          <cell r="G3073">
            <v>71751</v>
          </cell>
          <cell r="H3073">
            <v>17783</v>
          </cell>
        </row>
        <row r="3074">
          <cell r="B3074" t="str">
            <v>AF.11265</v>
          </cell>
          <cell r="C3074" t="str">
            <v>Beâ toâng moùng ñaù 4x6cm maùc 300, SN=2÷4cm, R moùng&gt;250cm</v>
          </cell>
          <cell r="D3074" t="str">
            <v>m³</v>
          </cell>
          <cell r="F3074">
            <v>520769</v>
          </cell>
          <cell r="G3074">
            <v>71751</v>
          </cell>
          <cell r="H3074">
            <v>17783</v>
          </cell>
        </row>
        <row r="3075">
          <cell r="B3075" t="str">
            <v>AF.11312</v>
          </cell>
          <cell r="C3075" t="str">
            <v>Beâ toâng neàn ñaù 1x2cm maùc 150, SN=2÷4cm</v>
          </cell>
          <cell r="D3075" t="str">
            <v>m³</v>
          </cell>
          <cell r="F3075">
            <v>390751</v>
          </cell>
          <cell r="G3075">
            <v>57547</v>
          </cell>
          <cell r="H3075">
            <v>17260</v>
          </cell>
        </row>
        <row r="3076">
          <cell r="B3076" t="str">
            <v>AF.11313</v>
          </cell>
          <cell r="C3076" t="str">
            <v>Beâ toâng neàn ñaù 1x2cm maùc 200, SN=2÷4cm</v>
          </cell>
          <cell r="D3076" t="str">
            <v>m³</v>
          </cell>
          <cell r="F3076">
            <v>437867</v>
          </cell>
          <cell r="G3076">
            <v>57547</v>
          </cell>
          <cell r="H3076">
            <v>17260</v>
          </cell>
        </row>
        <row r="3077">
          <cell r="B3077" t="str">
            <v>AF.11314</v>
          </cell>
          <cell r="C3077" t="str">
            <v>Beâ toâng neàn ñaù 1x2cm maùc 250, SN=2÷4cm</v>
          </cell>
          <cell r="D3077" t="str">
            <v>m³</v>
          </cell>
          <cell r="F3077">
            <v>486560</v>
          </cell>
          <cell r="G3077">
            <v>57547</v>
          </cell>
          <cell r="H3077">
            <v>17260</v>
          </cell>
        </row>
        <row r="3078">
          <cell r="B3078" t="str">
            <v>AF.11315</v>
          </cell>
          <cell r="C3078" t="str">
            <v>Beâ toâng neàn ñaù 1x2cm maùc 300, SN=2÷4cm</v>
          </cell>
          <cell r="D3078" t="str">
            <v>m³</v>
          </cell>
          <cell r="F3078">
            <v>514871</v>
          </cell>
          <cell r="G3078">
            <v>57547</v>
          </cell>
          <cell r="H3078">
            <v>17260</v>
          </cell>
        </row>
        <row r="3079">
          <cell r="B3079" t="str">
            <v>AF.11316</v>
          </cell>
          <cell r="C3079" t="str">
            <v>Beâ toâng neàn ñaù 2x4cm maùc 200, SN=2÷4cm</v>
          </cell>
          <cell r="D3079" t="str">
            <v>m³</v>
          </cell>
          <cell r="F3079">
            <v>413464</v>
          </cell>
          <cell r="G3079">
            <v>57547</v>
          </cell>
          <cell r="H3079">
            <v>17260</v>
          </cell>
        </row>
        <row r="3080">
          <cell r="B3080" t="str">
            <v>AF.11317</v>
          </cell>
          <cell r="C3080" t="str">
            <v>Beâ toâng neàn ñaù 2x4cm maùc 250, SN=2÷4cm</v>
          </cell>
          <cell r="D3080" t="str">
            <v>m³</v>
          </cell>
          <cell r="F3080">
            <v>460598</v>
          </cell>
          <cell r="G3080">
            <v>57547</v>
          </cell>
          <cell r="H3080">
            <v>17260</v>
          </cell>
        </row>
        <row r="3081">
          <cell r="B3081" t="str">
            <v>AF.11318</v>
          </cell>
          <cell r="C3081" t="str">
            <v>Beâ toâng neàn ñaù 2x4cm maùc 300, SN=2÷4cm</v>
          </cell>
          <cell r="D3081" t="str">
            <v>m³</v>
          </cell>
          <cell r="F3081">
            <v>514973</v>
          </cell>
          <cell r="G3081">
            <v>57547</v>
          </cell>
          <cell r="H3081">
            <v>17260</v>
          </cell>
        </row>
        <row r="3082">
          <cell r="B3082" t="str">
            <v>AF.11322</v>
          </cell>
          <cell r="C3082" t="str">
            <v>Beâ toâng neàn ñaù 2x4cm maùc 150, SN=2÷4cm</v>
          </cell>
          <cell r="D3082" t="str">
            <v>m³</v>
          </cell>
          <cell r="F3082">
            <v>369184</v>
          </cell>
          <cell r="G3082">
            <v>57547</v>
          </cell>
          <cell r="H3082">
            <v>17260</v>
          </cell>
        </row>
        <row r="3083">
          <cell r="B3083" t="str">
            <v>AF.11323</v>
          </cell>
          <cell r="C3083" t="str">
            <v>Beâ toâng neàn ñaù 2x4cm maùc 200, SN=2÷4cm</v>
          </cell>
          <cell r="D3083" t="str">
            <v>m³</v>
          </cell>
          <cell r="F3083">
            <v>413475</v>
          </cell>
          <cell r="G3083">
            <v>57547</v>
          </cell>
          <cell r="H3083">
            <v>17260</v>
          </cell>
        </row>
        <row r="3084">
          <cell r="B3084" t="str">
            <v>AF.11324</v>
          </cell>
          <cell r="C3084" t="str">
            <v>Beâ toâng neàn ñaù 2x4cm maùc 250, SN=2÷4cm</v>
          </cell>
          <cell r="D3084" t="str">
            <v>m³</v>
          </cell>
          <cell r="F3084">
            <v>460599</v>
          </cell>
          <cell r="G3084">
            <v>57547</v>
          </cell>
          <cell r="H3084">
            <v>17260</v>
          </cell>
        </row>
        <row r="3085">
          <cell r="B3085" t="str">
            <v>AF.11325</v>
          </cell>
          <cell r="C3085" t="str">
            <v>Beâ toâng neàn ñaù 2x4cm maùc 300, SN=2÷4cm</v>
          </cell>
          <cell r="D3085" t="str">
            <v>m³</v>
          </cell>
          <cell r="F3085">
            <v>514988</v>
          </cell>
          <cell r="G3085">
            <v>57547</v>
          </cell>
          <cell r="H3085">
            <v>17260</v>
          </cell>
        </row>
        <row r="3086">
          <cell r="B3086" t="str">
            <v>AF.11332</v>
          </cell>
          <cell r="C3086" t="str">
            <v>Beâ toâng neàn ñaù 4x6cm maùc 150, SN=2÷4cm</v>
          </cell>
          <cell r="D3086" t="str">
            <v>m³</v>
          </cell>
          <cell r="F3086">
            <v>351852</v>
          </cell>
          <cell r="G3086">
            <v>57547</v>
          </cell>
          <cell r="H3086">
            <v>17260</v>
          </cell>
        </row>
        <row r="3087">
          <cell r="B3087" t="str">
            <v>AF.11333</v>
          </cell>
          <cell r="C3087" t="str">
            <v>Beâ toâng neàn ñaù 4x6cm maùc 200, SN=2÷4cm</v>
          </cell>
          <cell r="D3087" t="str">
            <v>m³</v>
          </cell>
          <cell r="F3087">
            <v>394559</v>
          </cell>
          <cell r="G3087">
            <v>57547</v>
          </cell>
          <cell r="H3087">
            <v>17260</v>
          </cell>
        </row>
        <row r="3088">
          <cell r="B3088" t="str">
            <v>AF.11334</v>
          </cell>
          <cell r="C3088" t="str">
            <v>Beâ toâng neàn ñaù 4x6cm maùc 250, SN=2÷4cm</v>
          </cell>
          <cell r="D3088" t="str">
            <v>m³</v>
          </cell>
          <cell r="F3088">
            <v>438809</v>
          </cell>
          <cell r="G3088">
            <v>57547</v>
          </cell>
          <cell r="H3088">
            <v>17260</v>
          </cell>
        </row>
        <row r="3089">
          <cell r="B3089" t="str">
            <v>AF.11335</v>
          </cell>
          <cell r="C3089" t="str">
            <v>Beâ toâng neàn ñaù 4x6cm maùc 300, SN=2÷4cm</v>
          </cell>
          <cell r="D3089" t="str">
            <v>m³</v>
          </cell>
          <cell r="F3089">
            <v>485234</v>
          </cell>
          <cell r="G3089">
            <v>57547</v>
          </cell>
          <cell r="H3089">
            <v>17260</v>
          </cell>
        </row>
        <row r="3090">
          <cell r="B3090" t="str">
            <v>AF.11412</v>
          </cell>
          <cell r="C3090" t="str">
            <v>Beâ toâng beä maùy ñaù 1x2cm maùc 150, SN=2÷4cm</v>
          </cell>
          <cell r="D3090" t="str">
            <v>m³</v>
          </cell>
          <cell r="F3090">
            <v>388846</v>
          </cell>
          <cell r="G3090">
            <v>87777</v>
          </cell>
          <cell r="H3090">
            <v>17783</v>
          </cell>
        </row>
        <row r="3091">
          <cell r="B3091" t="str">
            <v>AF.11413</v>
          </cell>
          <cell r="C3091" t="str">
            <v>Beâ toâng beä maùy ñaù 1x2cm maùc 200, SN=2÷4cm</v>
          </cell>
          <cell r="D3091" t="str">
            <v>m³</v>
          </cell>
          <cell r="F3091">
            <v>435744</v>
          </cell>
          <cell r="G3091">
            <v>87777</v>
          </cell>
          <cell r="H3091">
            <v>17783</v>
          </cell>
        </row>
        <row r="3092">
          <cell r="B3092" t="str">
            <v>AF.11414</v>
          </cell>
          <cell r="C3092" t="str">
            <v>Beâ toâng beä maùy ñaù 1x2cm maùc 250, SN=2÷4cm</v>
          </cell>
          <cell r="D3092" t="str">
            <v>m³</v>
          </cell>
          <cell r="F3092">
            <v>484203</v>
          </cell>
          <cell r="G3092">
            <v>87777</v>
          </cell>
          <cell r="H3092">
            <v>17783</v>
          </cell>
        </row>
        <row r="3093">
          <cell r="B3093" t="str">
            <v>AF.11415</v>
          </cell>
          <cell r="C3093" t="str">
            <v>Beâ toâng beä maùy ñaù 1x2cm maùc 300, SN=2÷4cm</v>
          </cell>
          <cell r="D3093" t="str">
            <v>m³</v>
          </cell>
          <cell r="F3093">
            <v>526010</v>
          </cell>
          <cell r="G3093">
            <v>87777</v>
          </cell>
          <cell r="H3093">
            <v>17783</v>
          </cell>
        </row>
        <row r="3094">
          <cell r="B3094" t="str">
            <v>AF.11422</v>
          </cell>
          <cell r="C3094" t="str">
            <v>Beâ toâng beä maùy ñaù 2x4cm maùc 150, SN=2÷4cm</v>
          </cell>
          <cell r="D3094" t="str">
            <v>m³</v>
          </cell>
          <cell r="F3094">
            <v>367385</v>
          </cell>
          <cell r="G3094">
            <v>87777</v>
          </cell>
          <cell r="H3094">
            <v>17783</v>
          </cell>
        </row>
        <row r="3095">
          <cell r="B3095" t="str">
            <v>AF.11423</v>
          </cell>
          <cell r="C3095" t="str">
            <v>Beâ toâng beä maùy ñaù 2x4cm maùc 200, SN=2÷4cm</v>
          </cell>
          <cell r="D3095" t="str">
            <v>m³</v>
          </cell>
          <cell r="F3095">
            <v>411465</v>
          </cell>
          <cell r="G3095">
            <v>87777</v>
          </cell>
          <cell r="H3095">
            <v>17783</v>
          </cell>
        </row>
        <row r="3096">
          <cell r="B3096" t="str">
            <v>AF.11424</v>
          </cell>
          <cell r="C3096" t="str">
            <v>Beâ toâng beä maùy ñaù 2x4cm maùc 250, SN=2÷4cm</v>
          </cell>
          <cell r="D3096" t="str">
            <v>m³</v>
          </cell>
          <cell r="F3096">
            <v>458362</v>
          </cell>
          <cell r="G3096">
            <v>87777</v>
          </cell>
          <cell r="H3096">
            <v>17783</v>
          </cell>
        </row>
        <row r="3097">
          <cell r="B3097" t="str">
            <v>AF.11425</v>
          </cell>
          <cell r="C3097" t="str">
            <v>Beâ toâng beä maùy ñaù 2x4cm maùc 300, SN=2÷4cm</v>
          </cell>
          <cell r="D3097" t="str">
            <v>m³</v>
          </cell>
          <cell r="F3097">
            <v>512481</v>
          </cell>
          <cell r="G3097">
            <v>87777</v>
          </cell>
          <cell r="H3097">
            <v>17783</v>
          </cell>
        </row>
        <row r="3098">
          <cell r="B3098" t="str">
            <v>AF.11432</v>
          </cell>
          <cell r="C3098" t="str">
            <v>Beâ toâng beä maùy ñaù 4x6cm maùc 150, SN=2÷4cm</v>
          </cell>
          <cell r="D3098" t="str">
            <v>m³</v>
          </cell>
          <cell r="F3098">
            <v>350141</v>
          </cell>
          <cell r="G3098">
            <v>87777</v>
          </cell>
          <cell r="H3098">
            <v>17783</v>
          </cell>
        </row>
        <row r="3099">
          <cell r="B3099" t="str">
            <v>AF.11433</v>
          </cell>
          <cell r="C3099" t="str">
            <v>Beâ toâng beä maùy ñaù 4x6cm maùc 200, SN=2÷4cm</v>
          </cell>
          <cell r="D3099" t="str">
            <v>m³</v>
          </cell>
          <cell r="F3099">
            <v>392644</v>
          </cell>
          <cell r="G3099">
            <v>87777</v>
          </cell>
          <cell r="H3099">
            <v>17783</v>
          </cell>
        </row>
        <row r="3100">
          <cell r="B3100" t="str">
            <v>AF.11434</v>
          </cell>
          <cell r="C3100" t="str">
            <v>Beâ toâng beä maùy ñaù 4x6cm maùc 250, SN=2÷4cm</v>
          </cell>
          <cell r="D3100" t="str">
            <v>m³</v>
          </cell>
          <cell r="F3100">
            <v>436673</v>
          </cell>
          <cell r="G3100">
            <v>87777</v>
          </cell>
          <cell r="H3100">
            <v>17783</v>
          </cell>
        </row>
        <row r="3101">
          <cell r="B3101" t="str">
            <v>AF.11435</v>
          </cell>
          <cell r="C3101" t="str">
            <v>Beâ toâng beä maùy ñaù 4x6cm maùc 300, SN=2÷4cm</v>
          </cell>
          <cell r="D3101" t="str">
            <v>m³</v>
          </cell>
          <cell r="F3101">
            <v>482874</v>
          </cell>
          <cell r="G3101">
            <v>87777</v>
          </cell>
          <cell r="H3101">
            <v>17783</v>
          </cell>
        </row>
        <row r="3102">
          <cell r="B3102" t="str">
            <v>AF.12112</v>
          </cell>
          <cell r="C3102" t="str">
            <v>Beâ toâng töôøng ñaù 1x2cm maùc 150, SN=2÷4cm, d töôøng &lt;=45cm, h töôøng &lt;= 4m</v>
          </cell>
          <cell r="D3102" t="str">
            <v>m³</v>
          </cell>
          <cell r="F3102">
            <v>515084</v>
          </cell>
          <cell r="G3102">
            <v>140503</v>
          </cell>
          <cell r="H3102">
            <v>22874</v>
          </cell>
        </row>
        <row r="3103">
          <cell r="B3103" t="str">
            <v>AF.12113</v>
          </cell>
          <cell r="C3103" t="str">
            <v>Beâ toâng töôøng ñaù 1x2cm maùc 200, SN=2÷4cm, d töôøng &lt;=45cm, h töôøng &lt;= 4m</v>
          </cell>
          <cell r="D3103" t="str">
            <v>m³</v>
          </cell>
          <cell r="F3103">
            <v>562446</v>
          </cell>
          <cell r="G3103">
            <v>140503</v>
          </cell>
          <cell r="H3103">
            <v>22874</v>
          </cell>
        </row>
        <row r="3104">
          <cell r="B3104" t="str">
            <v>AF.12114</v>
          </cell>
          <cell r="C3104" t="str">
            <v>Beâ toâng töôøng ñaù 1x2cm maùc 250, SN=2÷4cm, d töôøng &lt;=45cm, h töôøng &lt;= 4m</v>
          </cell>
          <cell r="D3104" t="str">
            <v>m³</v>
          </cell>
          <cell r="F3104">
            <v>611385</v>
          </cell>
          <cell r="G3104">
            <v>140503</v>
          </cell>
          <cell r="H3104">
            <v>22874</v>
          </cell>
        </row>
        <row r="3105">
          <cell r="B3105" t="str">
            <v>AF.12115</v>
          </cell>
          <cell r="C3105" t="str">
            <v>Beâ toâng töôøng ñaù 1x2cm maùc 300, SN=2÷4cm, d töôøng &lt;=45cm, h töôøng &lt;= 4m</v>
          </cell>
          <cell r="D3105" t="str">
            <v>m³</v>
          </cell>
          <cell r="F3105">
            <v>653606</v>
          </cell>
          <cell r="G3105">
            <v>140503</v>
          </cell>
          <cell r="H3105">
            <v>22874</v>
          </cell>
        </row>
        <row r="3106">
          <cell r="B3106" t="str">
            <v>AF.12116</v>
          </cell>
          <cell r="C3106" t="str">
            <v>Beâ toâng töôøng ñaù 2x4cm maùc 200, SN=2÷4cm, d töôøng &lt;=45cm, h töôøng &lt;= 4m</v>
          </cell>
          <cell r="D3106" t="str">
            <v>m³</v>
          </cell>
          <cell r="F3106">
            <v>537919</v>
          </cell>
          <cell r="G3106">
            <v>140503</v>
          </cell>
          <cell r="H3106">
            <v>22874</v>
          </cell>
        </row>
        <row r="3107">
          <cell r="B3107" t="str">
            <v>AF.12117</v>
          </cell>
          <cell r="C3107" t="str">
            <v>Beâ toâng töôøng ñaù 2x4cm maùc 250, SN=2÷4cm, d töôøng &lt;=45cm, h töôøng &lt;= 4m</v>
          </cell>
          <cell r="D3107" t="str">
            <v>m³</v>
          </cell>
          <cell r="F3107">
            <v>585288</v>
          </cell>
          <cell r="G3107">
            <v>140503</v>
          </cell>
          <cell r="H3107">
            <v>22874</v>
          </cell>
        </row>
        <row r="3108">
          <cell r="B3108" t="str">
            <v>AF.12118</v>
          </cell>
          <cell r="C3108" t="str">
            <v>Beâ toâng töôøng ñaù 2x4cm maùc 300, SN=2÷4cm, d töôøng &lt;=45cm, h töôøng &lt;= 4m</v>
          </cell>
          <cell r="D3108" t="str">
            <v>m³</v>
          </cell>
          <cell r="F3108">
            <v>639936</v>
          </cell>
          <cell r="G3108">
            <v>140503</v>
          </cell>
          <cell r="H3108">
            <v>22874</v>
          </cell>
        </row>
        <row r="3109">
          <cell r="B3109" t="str">
            <v>AF.12122</v>
          </cell>
          <cell r="C3109" t="str">
            <v>Beâ toâng töôøng ñaù 1x2cm maùc 150, SN=2÷4cm, d töôøng &lt;=45cm, h töôøng &lt;= 16m</v>
          </cell>
          <cell r="D3109" t="str">
            <v>m³</v>
          </cell>
          <cell r="F3109">
            <v>515084</v>
          </cell>
          <cell r="G3109">
            <v>166551</v>
          </cell>
          <cell r="H3109">
            <v>33969</v>
          </cell>
        </row>
        <row r="3110">
          <cell r="B3110" t="str">
            <v>AF.12123</v>
          </cell>
          <cell r="C3110" t="str">
            <v>Beâ toâng töôøng ñaù 1x2cm maùc 200, SN=2÷4cm, d töôøng &lt;=45cm, h töôøng &lt;= 16m</v>
          </cell>
          <cell r="D3110" t="str">
            <v>m³</v>
          </cell>
          <cell r="F3110">
            <v>562446</v>
          </cell>
          <cell r="G3110">
            <v>166551</v>
          </cell>
          <cell r="H3110">
            <v>33969</v>
          </cell>
        </row>
        <row r="3111">
          <cell r="B3111" t="str">
            <v>AF.12124</v>
          </cell>
          <cell r="C3111" t="str">
            <v>Beâ toâng töôøng ñaù 1x2cm maùc 250, SN=2÷4cm, d töôøng &lt;=45cm, h töôøng &lt;= 16m</v>
          </cell>
          <cell r="D3111" t="str">
            <v>m³</v>
          </cell>
          <cell r="F3111">
            <v>611385</v>
          </cell>
          <cell r="G3111">
            <v>166551</v>
          </cell>
          <cell r="H3111">
            <v>33969</v>
          </cell>
        </row>
        <row r="3112">
          <cell r="B3112" t="str">
            <v>AF.12125</v>
          </cell>
          <cell r="C3112" t="str">
            <v>Beâ toâng töôøng ñaù 1x2cm maùc 300, SN=2÷4cm, d töôøng &lt;=45cm, h töôøng &lt;= 16m</v>
          </cell>
          <cell r="D3112" t="str">
            <v>m³</v>
          </cell>
          <cell r="F3112">
            <v>653606</v>
          </cell>
          <cell r="G3112">
            <v>166551</v>
          </cell>
          <cell r="H3112">
            <v>33969</v>
          </cell>
        </row>
        <row r="3113">
          <cell r="B3113" t="str">
            <v>AF.12126</v>
          </cell>
          <cell r="C3113" t="str">
            <v>Beâ toâng töôøng ñaù 2x4cm maùc 200, SN=2÷4cm, d töôøng &lt;=45cm, h töôøng &lt;= 16m</v>
          </cell>
          <cell r="D3113" t="str">
            <v>m³</v>
          </cell>
          <cell r="F3113">
            <v>537919</v>
          </cell>
          <cell r="G3113">
            <v>166551</v>
          </cell>
          <cell r="H3113">
            <v>33969</v>
          </cell>
        </row>
        <row r="3114">
          <cell r="B3114" t="str">
            <v>AF.12127</v>
          </cell>
          <cell r="C3114" t="str">
            <v>Beâ toâng töôøng ñaù 2x4cm maùc 250, SN=2÷4cm, d töôøng &lt;=45cm, h töôøng &lt;= 16m</v>
          </cell>
          <cell r="D3114" t="str">
            <v>m³</v>
          </cell>
          <cell r="F3114">
            <v>585288</v>
          </cell>
          <cell r="G3114">
            <v>166551</v>
          </cell>
          <cell r="H3114">
            <v>33969</v>
          </cell>
        </row>
        <row r="3115">
          <cell r="B3115" t="str">
            <v>AF.12128</v>
          </cell>
          <cell r="C3115" t="str">
            <v>Beâ toâng töôøng ñaù 2x4cm maùc 300, SN=2÷4cm, d töôøng &lt;=45cm, h töôøng &lt;= 16m</v>
          </cell>
          <cell r="D3115" t="str">
            <v>m³</v>
          </cell>
          <cell r="F3115">
            <v>639936</v>
          </cell>
          <cell r="G3115">
            <v>166551</v>
          </cell>
          <cell r="H3115">
            <v>33969</v>
          </cell>
        </row>
        <row r="3116">
          <cell r="B3116" t="str">
            <v>AF.12132</v>
          </cell>
          <cell r="C3116" t="str">
            <v>Beâ toâng töôøng ñaù 1x2cm maùc 150, SN=2÷4cm, d töôøng &gt;45cm, h töôøng &lt;= 4m</v>
          </cell>
          <cell r="D3116" t="str">
            <v>m³</v>
          </cell>
          <cell r="F3116">
            <v>442359</v>
          </cell>
          <cell r="G3116">
            <v>129846</v>
          </cell>
          <cell r="H3116">
            <v>22874</v>
          </cell>
        </row>
        <row r="3117">
          <cell r="B3117" t="str">
            <v>AF.12133</v>
          </cell>
          <cell r="C3117" t="str">
            <v>Beâ toâng töôøng ñaù 1x2cm maùc 200, SN=2÷4cm, d töôøng &gt;45cm, h töôøng &lt;= 4m</v>
          </cell>
          <cell r="D3117" t="str">
            <v>m³</v>
          </cell>
          <cell r="F3117">
            <v>489721</v>
          </cell>
          <cell r="G3117">
            <v>129846</v>
          </cell>
          <cell r="H3117">
            <v>22874</v>
          </cell>
        </row>
        <row r="3118">
          <cell r="B3118" t="str">
            <v>AF.12134</v>
          </cell>
          <cell r="C3118" t="str">
            <v>Beâ toâng töôøng ñaù 1x2cm maùc 250, SN=2÷4cm, d töôøng &gt;45cm, h töôøng &lt;= 4m</v>
          </cell>
          <cell r="D3118" t="str">
            <v>m³</v>
          </cell>
          <cell r="F3118">
            <v>538661</v>
          </cell>
          <cell r="G3118">
            <v>129846</v>
          </cell>
          <cell r="H3118">
            <v>22874</v>
          </cell>
        </row>
        <row r="3119">
          <cell r="B3119" t="str">
            <v>AF.12135</v>
          </cell>
          <cell r="C3119" t="str">
            <v>Beâ toâng töôøng ñaù 1x2cm maùc 300, SN=2÷4cm, d töôøng &gt;45cm, h töôøng &lt;= 4m</v>
          </cell>
          <cell r="D3119" t="str">
            <v>m³</v>
          </cell>
          <cell r="F3119">
            <v>580881</v>
          </cell>
          <cell r="G3119">
            <v>129846</v>
          </cell>
          <cell r="H3119">
            <v>22874</v>
          </cell>
        </row>
        <row r="3120">
          <cell r="B3120" t="str">
            <v>AF.12136</v>
          </cell>
          <cell r="C3120" t="str">
            <v>Beâ toâng töôøng ñaù 2x4cm maùc 200, SN=2÷4cm, d töôøng &gt;45cm, h töôøng &lt;= 4m</v>
          </cell>
          <cell r="D3120" t="str">
            <v>m³</v>
          </cell>
          <cell r="F3120">
            <v>537919</v>
          </cell>
          <cell r="G3120">
            <v>129846</v>
          </cell>
          <cell r="H3120">
            <v>22874</v>
          </cell>
        </row>
        <row r="3121">
          <cell r="B3121" t="str">
            <v>AF.12137</v>
          </cell>
          <cell r="C3121" t="str">
            <v>Beâ toâng töôøng ñaù 2x4cm maùc 250, SN=2÷4cm, d töôøng &gt;45cm, h töôøng &lt;= 4m</v>
          </cell>
          <cell r="D3121" t="str">
            <v>m³</v>
          </cell>
          <cell r="F3121">
            <v>585288</v>
          </cell>
          <cell r="G3121">
            <v>129846</v>
          </cell>
          <cell r="H3121">
            <v>22874</v>
          </cell>
        </row>
        <row r="3122">
          <cell r="B3122" t="str">
            <v>AF.12142</v>
          </cell>
          <cell r="C3122" t="str">
            <v>Beâ toâng töôøng ñaù 1x2cm maùc 150, SN=2÷4cm, d töôøng &gt;45cm, h töôøng &lt;= 16m</v>
          </cell>
          <cell r="D3122" t="str">
            <v>m³</v>
          </cell>
          <cell r="F3122">
            <v>442359</v>
          </cell>
          <cell r="G3122">
            <v>155895</v>
          </cell>
          <cell r="H3122">
            <v>33969</v>
          </cell>
        </row>
        <row r="3123">
          <cell r="B3123" t="str">
            <v>AF.12143</v>
          </cell>
          <cell r="C3123" t="str">
            <v>Beâ toâng töôøng ñaù 1x2cm maùc 200, SN=2÷4cm, d töôøng &gt;45cm, h töôøng &lt;= 16m</v>
          </cell>
          <cell r="D3123" t="str">
            <v>m³</v>
          </cell>
          <cell r="F3123">
            <v>489721</v>
          </cell>
          <cell r="G3123">
            <v>155895</v>
          </cell>
          <cell r="H3123">
            <v>33969</v>
          </cell>
        </row>
        <row r="3124">
          <cell r="B3124" t="str">
            <v>AF.12144</v>
          </cell>
          <cell r="C3124" t="str">
            <v>Beâ toâng töôøng ñaù 1x2cm maùc 250, SN=2÷4cm, d töôøng &gt;45cm, h töôøng &lt;= 16m</v>
          </cell>
          <cell r="D3124" t="str">
            <v>m³</v>
          </cell>
          <cell r="F3124">
            <v>538661</v>
          </cell>
          <cell r="G3124">
            <v>155895</v>
          </cell>
          <cell r="H3124">
            <v>33969</v>
          </cell>
        </row>
        <row r="3125">
          <cell r="B3125" t="str">
            <v>AF.12145</v>
          </cell>
          <cell r="C3125" t="str">
            <v>Beâ toâng töôøng ñaù 1x2cm maùc 300, SN=2÷4cm, d töôøng &gt;45cm, h töôøng &lt;= 16m</v>
          </cell>
          <cell r="D3125" t="str">
            <v>m³</v>
          </cell>
          <cell r="F3125">
            <v>580881</v>
          </cell>
          <cell r="G3125">
            <v>155895</v>
          </cell>
          <cell r="H3125">
            <v>33969</v>
          </cell>
        </row>
        <row r="3126">
          <cell r="B3126" t="str">
            <v>AF.12146</v>
          </cell>
          <cell r="C3126" t="str">
            <v>Beâ toâng töôøng ñaù 2x4cm maùc 200, SN=2÷4cm, d töôøng &gt;45cm, h töôøng &lt;= 16m</v>
          </cell>
          <cell r="D3126" t="str">
            <v>m³</v>
          </cell>
          <cell r="F3126">
            <v>537919</v>
          </cell>
          <cell r="G3126">
            <v>155895</v>
          </cell>
          <cell r="H3126">
            <v>33969</v>
          </cell>
        </row>
        <row r="3127">
          <cell r="B3127" t="str">
            <v>AF.12147</v>
          </cell>
          <cell r="C3127" t="str">
            <v>Beâ toâng töôøng ñaù 2x4cm maùc 250, SN=2÷4cm, d töôøng &gt;45cm, h töôøng &lt;= 16m</v>
          </cell>
          <cell r="D3127" t="str">
            <v>m³</v>
          </cell>
          <cell r="F3127">
            <v>585288</v>
          </cell>
          <cell r="G3127">
            <v>155895</v>
          </cell>
          <cell r="H3127">
            <v>33969</v>
          </cell>
        </row>
        <row r="3128">
          <cell r="B3128" t="str">
            <v>AF.12148</v>
          </cell>
          <cell r="C3128" t="str">
            <v>Beâ toâng töôøng ñaù 2x4cm maùc 300, SN=2÷4cm, d töôøng &gt;45cm, h töôøng &lt;= 16m</v>
          </cell>
          <cell r="D3128" t="str">
            <v>m³</v>
          </cell>
          <cell r="F3128">
            <v>639936</v>
          </cell>
          <cell r="G3128">
            <v>155895</v>
          </cell>
          <cell r="H3128">
            <v>33969</v>
          </cell>
        </row>
        <row r="3129">
          <cell r="B3129" t="str">
            <v>AF.12152</v>
          </cell>
          <cell r="C3129" t="str">
            <v>Beâ toâng töôøng ñaù 2x4cm maùc 150, SN=2÷4cm, d töôøng &lt;=45cm, h töôøng &lt;= 4m</v>
          </cell>
          <cell r="D3129" t="str">
            <v>m³</v>
          </cell>
          <cell r="F3129">
            <v>493411</v>
          </cell>
          <cell r="G3129">
            <v>140503</v>
          </cell>
          <cell r="H3129">
            <v>22874</v>
          </cell>
        </row>
        <row r="3130">
          <cell r="B3130" t="str">
            <v>AF.12153</v>
          </cell>
          <cell r="C3130" t="str">
            <v>Beâ toâng töôøng ñaù 2x4cm maùc 200, SN=2÷4cm, d töôøng &lt;=45cm, h töôøng &lt;= 4m</v>
          </cell>
          <cell r="D3130" t="str">
            <v>m³</v>
          </cell>
          <cell r="F3130">
            <v>537927</v>
          </cell>
          <cell r="G3130">
            <v>140503</v>
          </cell>
          <cell r="H3130">
            <v>22874</v>
          </cell>
        </row>
        <row r="3131">
          <cell r="B3131" t="str">
            <v>AF.12154</v>
          </cell>
          <cell r="C3131" t="str">
            <v>Beâ toâng töôøng ñaù 2x4cm maùc 250, SN=2÷4cm, d töôøng &lt;=45cm, h töôøng &lt;= 4m</v>
          </cell>
          <cell r="D3131" t="str">
            <v>m³</v>
          </cell>
          <cell r="F3131">
            <v>585288</v>
          </cell>
          <cell r="G3131">
            <v>140503</v>
          </cell>
          <cell r="H3131">
            <v>22874</v>
          </cell>
        </row>
        <row r="3132">
          <cell r="B3132" t="str">
            <v>AF.12155</v>
          </cell>
          <cell r="C3132" t="str">
            <v>Beâ toâng töôøng ñaù 2x4cm maùc 300, SN=2÷4cm, d töôøng &lt;=45cm, h töôøng &lt;= 4m</v>
          </cell>
          <cell r="D3132" t="str">
            <v>m³</v>
          </cell>
          <cell r="F3132">
            <v>639943</v>
          </cell>
          <cell r="G3132">
            <v>140503</v>
          </cell>
          <cell r="H3132">
            <v>22874</v>
          </cell>
        </row>
        <row r="3133">
          <cell r="B3133" t="str">
            <v>AF.12162</v>
          </cell>
          <cell r="C3133" t="str">
            <v>Beâ toâng töôøng ñaù 2x4cm maùc 150, SN=2÷4cm, d töôøng &lt;=45cm, h töôøng &lt;= 16m</v>
          </cell>
          <cell r="D3133" t="str">
            <v>m³</v>
          </cell>
          <cell r="F3133">
            <v>493411</v>
          </cell>
          <cell r="G3133">
            <v>166551</v>
          </cell>
          <cell r="H3133">
            <v>33969</v>
          </cell>
        </row>
        <row r="3134">
          <cell r="B3134" t="str">
            <v>AF.12163</v>
          </cell>
          <cell r="C3134" t="str">
            <v>Beâ toâng töôøng ñaù 2x4cm maùc 200, SN=2÷4cm, d töôøng &lt;=45cm, h töôøng &lt;= 16m</v>
          </cell>
          <cell r="D3134" t="str">
            <v>m³</v>
          </cell>
          <cell r="F3134">
            <v>537927</v>
          </cell>
          <cell r="G3134">
            <v>166551</v>
          </cell>
          <cell r="H3134">
            <v>33969</v>
          </cell>
        </row>
        <row r="3135">
          <cell r="B3135" t="str">
            <v>AF.12164</v>
          </cell>
          <cell r="C3135" t="str">
            <v>Beâ toâng töôøng ñaù 2x4cm maùc 250, SN=2÷4cm, d töôøng &lt;=45cm, h töôøng &lt;= 16m</v>
          </cell>
          <cell r="D3135" t="str">
            <v>m³</v>
          </cell>
          <cell r="F3135">
            <v>585288</v>
          </cell>
          <cell r="G3135">
            <v>166551</v>
          </cell>
          <cell r="H3135">
            <v>33969</v>
          </cell>
        </row>
        <row r="3136">
          <cell r="B3136" t="str">
            <v>AF.12165</v>
          </cell>
          <cell r="C3136" t="str">
            <v>Beâ toâng töôøng ñaù 2x4cm maùc 300, SN=2÷4cm, d töôøng &lt;=45cm, h töôøng &lt;= 16m</v>
          </cell>
          <cell r="D3136" t="str">
            <v>m³</v>
          </cell>
          <cell r="F3136">
            <v>639943</v>
          </cell>
          <cell r="G3136">
            <v>166551</v>
          </cell>
          <cell r="H3136">
            <v>33969</v>
          </cell>
        </row>
        <row r="3137">
          <cell r="B3137" t="str">
            <v>AF.12172</v>
          </cell>
          <cell r="C3137" t="str">
            <v>Beâ toâng töôøng ñaù 2x4cm maùc 150, SN=2÷4cm, d töôøng &gt;45cm, h töôøng &lt;= 4m</v>
          </cell>
          <cell r="D3137" t="str">
            <v>m³</v>
          </cell>
          <cell r="F3137">
            <v>420686</v>
          </cell>
          <cell r="G3137">
            <v>129846</v>
          </cell>
          <cell r="H3137">
            <v>22874</v>
          </cell>
        </row>
        <row r="3138">
          <cell r="B3138" t="str">
            <v>AF.12173</v>
          </cell>
          <cell r="C3138" t="str">
            <v>Beâ toâng töôøng ñaù 2x4cm maùc 200, SN=2÷4cm, d töôøng &gt;45cm, h töôøng &lt;= 4m</v>
          </cell>
          <cell r="D3138" t="str">
            <v>m³</v>
          </cell>
          <cell r="F3138">
            <v>465202</v>
          </cell>
          <cell r="G3138">
            <v>129846</v>
          </cell>
          <cell r="H3138">
            <v>22874</v>
          </cell>
        </row>
        <row r="3139">
          <cell r="B3139" t="str">
            <v>AF.12174</v>
          </cell>
          <cell r="C3139" t="str">
            <v>Beâ toâng töôøng ñaù 2x4cm maùc 250, SN=2÷4cm, d töôøng &gt;45cm, h töôøng &lt;= 4m</v>
          </cell>
          <cell r="D3139" t="str">
            <v>m³</v>
          </cell>
          <cell r="F3139">
            <v>512564</v>
          </cell>
          <cell r="G3139">
            <v>129846</v>
          </cell>
          <cell r="H3139">
            <v>22874</v>
          </cell>
        </row>
        <row r="3140">
          <cell r="B3140" t="str">
            <v>AF.12175</v>
          </cell>
          <cell r="C3140" t="str">
            <v>Beâ toâng töôøng ñaù 2x4cm maùc 300, SN=2÷4cm, d töôøng &gt;45cm, h töôøng &lt;= 4m</v>
          </cell>
          <cell r="D3140" t="str">
            <v>m³</v>
          </cell>
          <cell r="F3140">
            <v>567218</v>
          </cell>
          <cell r="G3140">
            <v>129846</v>
          </cell>
          <cell r="H3140">
            <v>22874</v>
          </cell>
        </row>
        <row r="3141">
          <cell r="B3141" t="str">
            <v>AF.12182</v>
          </cell>
          <cell r="C3141" t="str">
            <v>Beâ toâng töôøng ñaù 2x4cm maùc 150, SN=2÷4cm, d töôøng &gt;45cm, h töôøng &lt;= 16m</v>
          </cell>
          <cell r="D3141" t="str">
            <v>m³</v>
          </cell>
          <cell r="F3141">
            <v>420686</v>
          </cell>
          <cell r="G3141">
            <v>155895</v>
          </cell>
          <cell r="H3141">
            <v>33969</v>
          </cell>
        </row>
        <row r="3142">
          <cell r="B3142" t="str">
            <v>AF.12183</v>
          </cell>
          <cell r="C3142" t="str">
            <v>Beâ toâng töôøng ñaù 2x4cm maùc 200, SN=2÷4cm, d töôøng &gt;45cm, h töôøng &lt;= 16m</v>
          </cell>
          <cell r="D3142" t="str">
            <v>m³</v>
          </cell>
          <cell r="F3142">
            <v>465202</v>
          </cell>
          <cell r="G3142">
            <v>155895</v>
          </cell>
          <cell r="H3142">
            <v>33969</v>
          </cell>
        </row>
        <row r="3143">
          <cell r="B3143" t="str">
            <v>AF.12184</v>
          </cell>
          <cell r="C3143" t="str">
            <v>Beâ toâng töôøng ñaù 2x4cm maùc 250, SN=2÷4cm, d töôøng &gt;45cm, h töôøng &lt;= 16m</v>
          </cell>
          <cell r="D3143" t="str">
            <v>m³</v>
          </cell>
          <cell r="F3143">
            <v>512564</v>
          </cell>
          <cell r="G3143">
            <v>155895</v>
          </cell>
          <cell r="H3143">
            <v>33969</v>
          </cell>
        </row>
        <row r="3144">
          <cell r="B3144" t="str">
            <v>AF.12185</v>
          </cell>
          <cell r="C3144" t="str">
            <v>Beâ toâng töôøng ñaù 2x4cm maùc 300, SN=2÷4cm, d töôøng &gt;45cm, h töôøng &lt;= 16m</v>
          </cell>
          <cell r="D3144" t="str">
            <v>m³</v>
          </cell>
          <cell r="F3144">
            <v>567218</v>
          </cell>
          <cell r="G3144">
            <v>155895</v>
          </cell>
          <cell r="H3144">
            <v>33969</v>
          </cell>
        </row>
        <row r="3145">
          <cell r="B3145" t="str">
            <v>AF.12212</v>
          </cell>
          <cell r="C3145" t="str">
            <v>Beâ toâng coät ñaù 1x2cm maùc 150, SN=2÷4cm, S coät &lt;=0,1m², h coät &lt;= 4m</v>
          </cell>
          <cell r="D3145" t="str">
            <v>m³</v>
          </cell>
          <cell r="F3145">
            <v>438022</v>
          </cell>
          <cell r="G3145">
            <v>177602</v>
          </cell>
          <cell r="H3145">
            <v>22874</v>
          </cell>
        </row>
        <row r="3146">
          <cell r="B3146" t="str">
            <v>AF.12213</v>
          </cell>
          <cell r="C3146" t="str">
            <v>Beâ toâng coät ñaù 1x2cm maùc 200, SN=2÷4cm, S coät &lt;=0,1m², h coät &lt;= 4m</v>
          </cell>
          <cell r="D3146" t="str">
            <v>m³</v>
          </cell>
          <cell r="F3146">
            <v>484920</v>
          </cell>
          <cell r="G3146">
            <v>177602</v>
          </cell>
          <cell r="H3146">
            <v>22874</v>
          </cell>
        </row>
        <row r="3147">
          <cell r="B3147" t="str">
            <v>AF.12214</v>
          </cell>
          <cell r="C3147" t="str">
            <v>Beâ toâng coät ñaù 1x2cm maùc 250, SN=2÷4cm, S coät &lt;=0,1m², h coät &lt;= 4m</v>
          </cell>
          <cell r="D3147" t="str">
            <v>m³</v>
          </cell>
          <cell r="F3147">
            <v>533380</v>
          </cell>
          <cell r="G3147">
            <v>177602</v>
          </cell>
          <cell r="H3147">
            <v>22874</v>
          </cell>
        </row>
        <row r="3148">
          <cell r="B3148" t="str">
            <v>AF.12215</v>
          </cell>
          <cell r="C3148" t="str">
            <v>Beâ toâng coät ñaù 1x2cm maùc 300, SN=2÷4cm, S coät &lt;=0,1m², h coät &lt;= 4m</v>
          </cell>
          <cell r="D3148" t="str">
            <v>m³</v>
          </cell>
          <cell r="F3148">
            <v>575186</v>
          </cell>
          <cell r="G3148">
            <v>177602</v>
          </cell>
          <cell r="H3148">
            <v>22874</v>
          </cell>
        </row>
        <row r="3149">
          <cell r="B3149" t="str">
            <v>AF.12216</v>
          </cell>
          <cell r="C3149" t="str">
            <v>Beâ toâng coät ñaù 2x4cm maùc 200, SN=2÷4cm, S coät &lt;=0,1m², h coät &lt;= 4m</v>
          </cell>
          <cell r="D3149" t="str">
            <v>m³</v>
          </cell>
          <cell r="F3149">
            <v>438022</v>
          </cell>
          <cell r="G3149">
            <v>177602</v>
          </cell>
          <cell r="H3149">
            <v>22874</v>
          </cell>
        </row>
        <row r="3150">
          <cell r="B3150" t="str">
            <v>AF.12217</v>
          </cell>
          <cell r="C3150" t="str">
            <v>Beâ toâng coät ñaù 2x4cm maùc 250, SN=2÷4cm, S coät &lt;=0,1m², h coät &lt;= 4m</v>
          </cell>
          <cell r="D3150" t="str">
            <v>m³</v>
          </cell>
          <cell r="F3150">
            <v>484920</v>
          </cell>
          <cell r="G3150">
            <v>177602</v>
          </cell>
          <cell r="H3150">
            <v>22874</v>
          </cell>
        </row>
        <row r="3151">
          <cell r="B3151" t="str">
            <v>AF.12218</v>
          </cell>
          <cell r="C3151" t="str">
            <v>Beâ toâng coät ñaù 2x4cm maùc 300, SN=2÷4cm, S coät &lt;=0,1m², h coät &lt;= 4m</v>
          </cell>
          <cell r="D3151" t="str">
            <v>m³</v>
          </cell>
          <cell r="F3151">
            <v>533380</v>
          </cell>
          <cell r="G3151">
            <v>177602</v>
          </cell>
          <cell r="H3151">
            <v>22874</v>
          </cell>
        </row>
        <row r="3152">
          <cell r="B3152" t="str">
            <v>AF.12222</v>
          </cell>
          <cell r="C3152" t="str">
            <v>Beâ toâng coät ñaù 1x2cm maùc 150, SN=2÷4cm, S coät &lt;=0,1m², h coät &lt;= 16m</v>
          </cell>
          <cell r="D3152" t="str">
            <v>m³</v>
          </cell>
          <cell r="F3152">
            <v>438022</v>
          </cell>
          <cell r="G3152">
            <v>190231</v>
          </cell>
          <cell r="H3152">
            <v>33969</v>
          </cell>
        </row>
        <row r="3153">
          <cell r="B3153" t="str">
            <v>AF.12223</v>
          </cell>
          <cell r="C3153" t="str">
            <v>Beâ toâng coät ñaù 1x2cm maùc 200, SN=2÷4cm, S coät &lt;=0,1m², h coät &lt;= 16m</v>
          </cell>
          <cell r="D3153" t="str">
            <v>m³</v>
          </cell>
          <cell r="F3153">
            <v>484920</v>
          </cell>
          <cell r="G3153">
            <v>190231</v>
          </cell>
          <cell r="H3153">
            <v>33969</v>
          </cell>
        </row>
        <row r="3154">
          <cell r="B3154" t="str">
            <v>AF.12224</v>
          </cell>
          <cell r="C3154" t="str">
            <v>Beâ toâng coät ñaù 1x2cm maùc 250, SN=2÷4cm, S coät &lt;=0,1m², h coät &lt;= 16m</v>
          </cell>
          <cell r="D3154" t="str">
            <v>m³</v>
          </cell>
          <cell r="F3154">
            <v>533380</v>
          </cell>
          <cell r="G3154">
            <v>190231</v>
          </cell>
          <cell r="H3154">
            <v>33969</v>
          </cell>
        </row>
        <row r="3155">
          <cell r="B3155" t="str">
            <v>AF.12225</v>
          </cell>
          <cell r="C3155" t="str">
            <v>Beâ toâng coät ñaù 1x2cm maùc 300, SN=2÷4cm, S coät &lt;=0,1m², h coät &lt;= 16m</v>
          </cell>
          <cell r="D3155" t="str">
            <v>m³</v>
          </cell>
          <cell r="F3155">
            <v>575186</v>
          </cell>
          <cell r="G3155">
            <v>190231</v>
          </cell>
          <cell r="H3155">
            <v>33969</v>
          </cell>
        </row>
        <row r="3156">
          <cell r="B3156" t="str">
            <v>AF.12226</v>
          </cell>
          <cell r="C3156" t="str">
            <v>Beâ toâng coät ñaù 2x4cm maùc 200, SN=2÷4cm, S coät &lt;=0,1m², h coät &lt;= 16m</v>
          </cell>
          <cell r="D3156" t="str">
            <v>m³</v>
          </cell>
          <cell r="F3156">
            <v>460633</v>
          </cell>
          <cell r="G3156">
            <v>190231</v>
          </cell>
          <cell r="H3156">
            <v>33969</v>
          </cell>
        </row>
        <row r="3157">
          <cell r="B3157" t="str">
            <v>AF.12227</v>
          </cell>
          <cell r="C3157" t="str">
            <v>Beâ toâng coät ñaù 2x4cm maùc 250, SN=2÷4cm, S coät &lt;=0,1m², h coät &lt;= 16m</v>
          </cell>
          <cell r="D3157" t="str">
            <v>m³</v>
          </cell>
          <cell r="F3157">
            <v>507539</v>
          </cell>
          <cell r="G3157">
            <v>190231</v>
          </cell>
          <cell r="H3157">
            <v>33969</v>
          </cell>
        </row>
        <row r="3158">
          <cell r="B3158" t="str">
            <v>AF.12228</v>
          </cell>
          <cell r="C3158" t="str">
            <v>Beâ toâng coät ñaù 2x4cm maùc 300, SN=2÷4cm, S coät &lt;=0,1m², h coät &lt;= 16m</v>
          </cell>
          <cell r="D3158" t="str">
            <v>m³</v>
          </cell>
          <cell r="F3158">
            <v>561650</v>
          </cell>
          <cell r="G3158">
            <v>190231</v>
          </cell>
          <cell r="H3158">
            <v>33969</v>
          </cell>
        </row>
        <row r="3159">
          <cell r="B3159" t="str">
            <v>AF.12232</v>
          </cell>
          <cell r="C3159" t="str">
            <v>Beâ toâng coät ñaù 1x2cm maùc 150, SN=2÷4cm, S coät &gt;0,1m², h coät &lt;= 4m</v>
          </cell>
          <cell r="D3159" t="str">
            <v>m³</v>
          </cell>
          <cell r="F3159">
            <v>438022</v>
          </cell>
          <cell r="G3159">
            <v>159841</v>
          </cell>
          <cell r="H3159">
            <v>23993</v>
          </cell>
        </row>
        <row r="3160">
          <cell r="B3160" t="str">
            <v>AF.12233</v>
          </cell>
          <cell r="C3160" t="str">
            <v>Beâ toâng coät ñaù 1x2cm maùc 200, SN=2÷4cm, S coät &gt;0,1m², h coät &lt;= 4m</v>
          </cell>
          <cell r="D3160" t="str">
            <v>m³</v>
          </cell>
          <cell r="F3160">
            <v>484920</v>
          </cell>
          <cell r="G3160">
            <v>159841</v>
          </cell>
          <cell r="H3160">
            <v>23993</v>
          </cell>
        </row>
        <row r="3161">
          <cell r="B3161" t="str">
            <v>AF.12234</v>
          </cell>
          <cell r="C3161" t="str">
            <v>Beâ toâng coät ñaù 1x2cm maùc 250, SN=2÷4cm, S coät &gt;0,1m², h coät &lt;= 4m</v>
          </cell>
          <cell r="D3161" t="str">
            <v>m³</v>
          </cell>
          <cell r="F3161">
            <v>533380</v>
          </cell>
          <cell r="G3161">
            <v>159841</v>
          </cell>
          <cell r="H3161">
            <v>23993</v>
          </cell>
        </row>
        <row r="3162">
          <cell r="B3162" t="str">
            <v>AF.12235</v>
          </cell>
          <cell r="C3162" t="str">
            <v>Beâ toâng coät ñaù 1x2cm maùc 300, SN=2÷4cm, S coät &gt;0,1m², h coät &lt;= 4m</v>
          </cell>
          <cell r="D3162" t="str">
            <v>m³</v>
          </cell>
          <cell r="F3162">
            <v>575186</v>
          </cell>
          <cell r="G3162">
            <v>159841</v>
          </cell>
          <cell r="H3162">
            <v>23993</v>
          </cell>
        </row>
        <row r="3163">
          <cell r="B3163" t="str">
            <v>AF.12236</v>
          </cell>
          <cell r="C3163" t="str">
            <v>Beâ toâng coät ñaù 2x4cm maùc 200, SN=2÷4cm, S coät &gt;0,1m², h coät &lt;= 4m</v>
          </cell>
          <cell r="D3163" t="str">
            <v>m³</v>
          </cell>
          <cell r="F3163">
            <v>460633</v>
          </cell>
          <cell r="G3163">
            <v>159841</v>
          </cell>
          <cell r="H3163">
            <v>23993</v>
          </cell>
        </row>
        <row r="3164">
          <cell r="B3164" t="str">
            <v>AF.12237</v>
          </cell>
          <cell r="C3164" t="str">
            <v>Beâ toâng coät ñaù 2x4cm maùc 250, SN=2÷4cm, S coät &gt;0,1m², h coät &lt;= 4m</v>
          </cell>
          <cell r="D3164" t="str">
            <v>m³</v>
          </cell>
          <cell r="F3164">
            <v>507539</v>
          </cell>
          <cell r="G3164">
            <v>159841</v>
          </cell>
          <cell r="H3164">
            <v>23993</v>
          </cell>
        </row>
        <row r="3165">
          <cell r="B3165" t="str">
            <v>AF.12238</v>
          </cell>
          <cell r="C3165" t="str">
            <v>Beâ toâng coät ñaù 2x4cm maùc 300, SN=2÷4cm, S coät &gt;0,1m², h coät &lt;= 4m</v>
          </cell>
          <cell r="D3165" t="str">
            <v>m³</v>
          </cell>
          <cell r="F3165">
            <v>561650</v>
          </cell>
          <cell r="G3165">
            <v>159841</v>
          </cell>
          <cell r="H3165">
            <v>23993</v>
          </cell>
        </row>
        <row r="3166">
          <cell r="B3166" t="str">
            <v>AF.12242</v>
          </cell>
          <cell r="C3166" t="str">
            <v>Beâ toâng coät ñaù 1x2cm maùc 150, SN=2÷4cm, S coät &gt;0,1m², h coät &lt;= 16m</v>
          </cell>
          <cell r="D3166" t="str">
            <v>m³</v>
          </cell>
          <cell r="F3166">
            <v>438022</v>
          </cell>
          <cell r="G3166">
            <v>170892</v>
          </cell>
          <cell r="H3166">
            <v>35088</v>
          </cell>
        </row>
        <row r="3167">
          <cell r="B3167" t="str">
            <v>AF.12243</v>
          </cell>
          <cell r="C3167" t="str">
            <v>Beâ toâng coät ñaù 1x2cm maùc 200, SN=2÷4cm, S coät &gt;0,1m², h coät &lt;= 16m</v>
          </cell>
          <cell r="D3167" t="str">
            <v>m³</v>
          </cell>
          <cell r="F3167">
            <v>484920</v>
          </cell>
          <cell r="G3167">
            <v>170892</v>
          </cell>
          <cell r="H3167">
            <v>35088</v>
          </cell>
        </row>
        <row r="3168">
          <cell r="B3168" t="str">
            <v>AF.12244</v>
          </cell>
          <cell r="C3168" t="str">
            <v>Beâ toâng coät ñaù 1x2cm maùc 250, SN=2÷4cm, S coät &gt;0,1m², h coät &lt;= 16m</v>
          </cell>
          <cell r="D3168" t="str">
            <v>m³</v>
          </cell>
          <cell r="F3168">
            <v>533380</v>
          </cell>
          <cell r="G3168">
            <v>170892</v>
          </cell>
          <cell r="H3168">
            <v>35088</v>
          </cell>
        </row>
        <row r="3169">
          <cell r="B3169" t="str">
            <v>AF.12245</v>
          </cell>
          <cell r="C3169" t="str">
            <v>Beâ toâng coät ñaù 1x2cm maùc 300, SN=2÷4cm, S coät &gt;0,1m², h coät &lt;= 16m</v>
          </cell>
          <cell r="D3169" t="str">
            <v>m³</v>
          </cell>
          <cell r="F3169">
            <v>575186</v>
          </cell>
          <cell r="G3169">
            <v>170892</v>
          </cell>
          <cell r="H3169">
            <v>35088</v>
          </cell>
        </row>
        <row r="3170">
          <cell r="B3170" t="str">
            <v>AF.12246</v>
          </cell>
          <cell r="C3170" t="str">
            <v>Beâ toâng coät ñaù 2x4cm maùc 200, SN=2÷4cm, S coät &gt;0,1m², h coät &lt;= 16m</v>
          </cell>
          <cell r="D3170" t="str">
            <v>m³</v>
          </cell>
          <cell r="F3170">
            <v>460633</v>
          </cell>
          <cell r="G3170">
            <v>170892</v>
          </cell>
          <cell r="H3170">
            <v>35088</v>
          </cell>
        </row>
        <row r="3171">
          <cell r="B3171" t="str">
            <v>AF.12247</v>
          </cell>
          <cell r="C3171" t="str">
            <v>Beâ toâng coät ñaù 2x4cm maùc 250, SN=2÷4cm, S coät &gt;0,1m², h coät &lt;= 16m</v>
          </cell>
          <cell r="D3171" t="str">
            <v>m³</v>
          </cell>
          <cell r="F3171">
            <v>507539</v>
          </cell>
          <cell r="G3171">
            <v>170892</v>
          </cell>
          <cell r="H3171">
            <v>35088</v>
          </cell>
        </row>
        <row r="3172">
          <cell r="B3172" t="str">
            <v>AF.12248</v>
          </cell>
          <cell r="C3172" t="str">
            <v>Beâ toâng coät ñaù 2x4cm maùc 300, SN=2÷4cm, S coät &gt;0,1m², h coät &lt;= 16m</v>
          </cell>
          <cell r="D3172" t="str">
            <v>m³</v>
          </cell>
          <cell r="F3172">
            <v>561650</v>
          </cell>
          <cell r="G3172">
            <v>170892</v>
          </cell>
          <cell r="H3172">
            <v>35088</v>
          </cell>
        </row>
        <row r="3173">
          <cell r="B3173" t="str">
            <v>AF.12252</v>
          </cell>
          <cell r="C3173" t="str">
            <v>Beâ toâng coät ñaù 2x4cm maùc 150, SN=2÷4cm, S coät &lt;=0,1m², h coät &lt;= 4m</v>
          </cell>
          <cell r="D3173" t="str">
            <v>m³</v>
          </cell>
          <cell r="F3173">
            <v>416562</v>
          </cell>
          <cell r="G3173">
            <v>177602</v>
          </cell>
          <cell r="H3173">
            <v>22874</v>
          </cell>
        </row>
        <row r="3174">
          <cell r="B3174" t="str">
            <v>AF.12253</v>
          </cell>
          <cell r="C3174" t="str">
            <v>Beâ toâng coät ñaù 2x4cm maùc 200, SN=2÷4cm, S coät &lt;=0,1m², h coät &lt;= 4m</v>
          </cell>
          <cell r="D3174" t="str">
            <v>m³</v>
          </cell>
          <cell r="F3174">
            <v>460641</v>
          </cell>
          <cell r="G3174">
            <v>177602</v>
          </cell>
          <cell r="H3174">
            <v>22874</v>
          </cell>
        </row>
        <row r="3175">
          <cell r="B3175" t="str">
            <v>AF.12254</v>
          </cell>
          <cell r="C3175" t="str">
            <v>Beâ toâng coät ñaù 2x4cm maùc 250, SN=2÷4cm, S coät &lt;=0,1m², h coät &lt;= 4m</v>
          </cell>
          <cell r="D3175" t="str">
            <v>m³</v>
          </cell>
          <cell r="F3175">
            <v>507539</v>
          </cell>
          <cell r="G3175">
            <v>177602</v>
          </cell>
          <cell r="H3175">
            <v>22874</v>
          </cell>
        </row>
        <row r="3176">
          <cell r="B3176" t="str">
            <v>AF.12255</v>
          </cell>
          <cell r="C3176" t="str">
            <v>Beâ toâng coät ñaù 2x4cm maùc 300, SN=2÷4cm, S coät &lt;=0,1m², h coät &lt;= 4m</v>
          </cell>
          <cell r="D3176" t="str">
            <v>m³</v>
          </cell>
          <cell r="F3176">
            <v>561657</v>
          </cell>
          <cell r="G3176">
            <v>177602</v>
          </cell>
          <cell r="H3176">
            <v>22874</v>
          </cell>
        </row>
        <row r="3177">
          <cell r="B3177" t="str">
            <v>AF.12262</v>
          </cell>
          <cell r="C3177" t="str">
            <v>Beâ toâng coät ñaù 2x4cm maùc 150, SN=2÷4cm, S coät &lt;=0,1m², h coät &lt;= 16m</v>
          </cell>
          <cell r="D3177" t="str">
            <v>m³</v>
          </cell>
          <cell r="F3177">
            <v>416562</v>
          </cell>
          <cell r="G3177">
            <v>190231</v>
          </cell>
          <cell r="H3177">
            <v>33969</v>
          </cell>
        </row>
        <row r="3178">
          <cell r="B3178" t="str">
            <v>AF.12263</v>
          </cell>
          <cell r="C3178" t="str">
            <v>Beâ toâng coät ñaù 2x4cm maùc 200, SN=2÷4cm, S coät &lt;=0,1m², h coät &lt;= 16m</v>
          </cell>
          <cell r="D3178" t="str">
            <v>m³</v>
          </cell>
          <cell r="F3178">
            <v>460641</v>
          </cell>
          <cell r="G3178">
            <v>190231</v>
          </cell>
          <cell r="H3178">
            <v>33969</v>
          </cell>
        </row>
        <row r="3179">
          <cell r="B3179" t="str">
            <v>AF.12264</v>
          </cell>
          <cell r="C3179" t="str">
            <v>Beâ toâng coät ñaù 2x4cm maùc 250, SN=2÷4cm, S coät &lt;=0,1m², h coät &lt;= 16m</v>
          </cell>
          <cell r="D3179" t="str">
            <v>m³</v>
          </cell>
          <cell r="F3179">
            <v>507539</v>
          </cell>
          <cell r="G3179">
            <v>190231</v>
          </cell>
          <cell r="H3179">
            <v>33969</v>
          </cell>
        </row>
        <row r="3180">
          <cell r="B3180" t="str">
            <v>AF.12265</v>
          </cell>
          <cell r="C3180" t="str">
            <v>Beâ toâng coät ñaù 2x4cm maùc 300, SN=2÷4cm, S coät &lt;=0,1m², h coät &lt;= 16m</v>
          </cell>
          <cell r="D3180" t="str">
            <v>m³</v>
          </cell>
          <cell r="F3180">
            <v>561657</v>
          </cell>
          <cell r="G3180">
            <v>190231</v>
          </cell>
          <cell r="H3180">
            <v>33969</v>
          </cell>
        </row>
        <row r="3181">
          <cell r="B3181" t="str">
            <v>AF.12272</v>
          </cell>
          <cell r="C3181" t="str">
            <v>Beâ toâng coät ñaù 2x4cm maùc 150, SN=2÷4cm, &gt;&lt;=0,1m², h coät &lt;= 4m</v>
          </cell>
          <cell r="D3181" t="str">
            <v>m³</v>
          </cell>
          <cell r="F3181">
            <v>416562</v>
          </cell>
          <cell r="G3181">
            <v>159841</v>
          </cell>
          <cell r="H3181">
            <v>23993</v>
          </cell>
        </row>
        <row r="3182">
          <cell r="B3182" t="str">
            <v>AF.12273</v>
          </cell>
          <cell r="C3182" t="str">
            <v>Beâ toâng coät ñaù 2x4cm maùc 200, SN=2÷4cm, &gt;&lt;=0,1m², h coät &lt;= 4m</v>
          </cell>
          <cell r="D3182" t="str">
            <v>m³</v>
          </cell>
          <cell r="F3182">
            <v>460641</v>
          </cell>
          <cell r="G3182">
            <v>159841</v>
          </cell>
          <cell r="H3182">
            <v>23993</v>
          </cell>
        </row>
        <row r="3183">
          <cell r="B3183" t="str">
            <v>AF.12274</v>
          </cell>
          <cell r="C3183" t="str">
            <v>Beâ toâng coät ñaù 2x4cm maùc 250, SN=2÷4cm, &gt;&lt;=0,1m², h coät &lt;= 4m</v>
          </cell>
          <cell r="D3183" t="str">
            <v>m³</v>
          </cell>
          <cell r="F3183">
            <v>507539</v>
          </cell>
          <cell r="G3183">
            <v>159841</v>
          </cell>
          <cell r="H3183">
            <v>23993</v>
          </cell>
        </row>
        <row r="3184">
          <cell r="B3184" t="str">
            <v>AF.12275</v>
          </cell>
          <cell r="C3184" t="str">
            <v>Beâ toâng coät ñaù 2x4cm maùc 300, SN=2÷4cm, &gt;&lt;=0,1m², h coät &lt;= 4m</v>
          </cell>
          <cell r="D3184" t="str">
            <v>m³</v>
          </cell>
          <cell r="F3184">
            <v>561657</v>
          </cell>
          <cell r="G3184">
            <v>159841</v>
          </cell>
          <cell r="H3184">
            <v>23993</v>
          </cell>
        </row>
        <row r="3185">
          <cell r="B3185" t="str">
            <v>AF.12282</v>
          </cell>
          <cell r="C3185" t="str">
            <v>Beâ toâng coät ñaù 2x4cm maùc 150, SN=2÷4cm, &gt;&lt;=0,1m², h coät &lt;= 16m</v>
          </cell>
          <cell r="D3185" t="str">
            <v>m³</v>
          </cell>
          <cell r="F3185">
            <v>416562</v>
          </cell>
          <cell r="G3185">
            <v>170892</v>
          </cell>
          <cell r="H3185">
            <v>35088</v>
          </cell>
        </row>
        <row r="3186">
          <cell r="B3186" t="str">
            <v>AF.12283</v>
          </cell>
          <cell r="C3186" t="str">
            <v>Beâ toâng coät ñaù 2x4cm maùc 200, SN=2÷4cm, &gt;&lt;=0,1m², h coät &lt;= 16m</v>
          </cell>
          <cell r="D3186" t="str">
            <v>m³</v>
          </cell>
          <cell r="F3186">
            <v>460641</v>
          </cell>
          <cell r="G3186">
            <v>170892</v>
          </cell>
          <cell r="H3186">
            <v>35088</v>
          </cell>
        </row>
        <row r="3187">
          <cell r="B3187" t="str">
            <v>AF.12284</v>
          </cell>
          <cell r="C3187" t="str">
            <v>Beâ toâng coät ñaù 2x4cm maùc 250, SN=2÷4cm, &gt;&lt;=0,1m², h coät &lt;= 16m</v>
          </cell>
          <cell r="D3187" t="str">
            <v>m³</v>
          </cell>
          <cell r="F3187">
            <v>507539</v>
          </cell>
          <cell r="G3187">
            <v>170892</v>
          </cell>
          <cell r="H3187">
            <v>35088</v>
          </cell>
        </row>
        <row r="3188">
          <cell r="B3188" t="str">
            <v>AF.12285</v>
          </cell>
          <cell r="C3188" t="str">
            <v>Beâ toâng coät ñaù 2x4cm maùc 300, SN=2÷4cm, &gt;&lt;=0,1m², h coät &lt;= 16m</v>
          </cell>
          <cell r="D3188" t="str">
            <v>m³</v>
          </cell>
          <cell r="F3188">
            <v>561657</v>
          </cell>
          <cell r="G3188">
            <v>170892</v>
          </cell>
          <cell r="H3188">
            <v>35088</v>
          </cell>
        </row>
        <row r="3189">
          <cell r="B3189" t="str">
            <v>AF.12312</v>
          </cell>
          <cell r="C3189" t="str">
            <v>Beâ toâng xaø, daàm, giaèng nhaø ñaù 1x2cm maùc 150, SN=2÷4cm</v>
          </cell>
          <cell r="D3189" t="str">
            <v>m³</v>
          </cell>
          <cell r="F3189">
            <v>388846</v>
          </cell>
          <cell r="G3189">
            <v>140503</v>
          </cell>
          <cell r="H3189">
            <v>33969</v>
          </cell>
        </row>
        <row r="3190">
          <cell r="B3190" t="str">
            <v>AF.12313</v>
          </cell>
          <cell r="C3190" t="str">
            <v>Beâ toâng xaø, daàm, giaèng nhaø ñaù 1x2cm maùc 200, SN=2÷4cm</v>
          </cell>
          <cell r="D3190" t="str">
            <v>m³</v>
          </cell>
          <cell r="F3190">
            <v>435744</v>
          </cell>
          <cell r="G3190">
            <v>140503</v>
          </cell>
          <cell r="H3190">
            <v>33969</v>
          </cell>
        </row>
        <row r="3191">
          <cell r="B3191" t="str">
            <v>AF.12314</v>
          </cell>
          <cell r="C3191" t="str">
            <v>Beâ toâng xaø, daàm, giaèng nhaø ñaù 1x2cm maùc 250, SN=2÷4cm</v>
          </cell>
          <cell r="D3191" t="str">
            <v>m³</v>
          </cell>
          <cell r="F3191">
            <v>484203</v>
          </cell>
          <cell r="G3191">
            <v>140503</v>
          </cell>
          <cell r="H3191">
            <v>33969</v>
          </cell>
        </row>
        <row r="3192">
          <cell r="B3192" t="str">
            <v>AF.12315</v>
          </cell>
          <cell r="C3192" t="str">
            <v>Beâ toâng xaø, daàm, giaèng nhaø ñaù 1x2cm maùc 300, SN=2÷4cm</v>
          </cell>
          <cell r="D3192" t="str">
            <v>m³</v>
          </cell>
          <cell r="F3192">
            <v>526010</v>
          </cell>
          <cell r="G3192">
            <v>140503</v>
          </cell>
          <cell r="H3192">
            <v>33969</v>
          </cell>
        </row>
        <row r="3193">
          <cell r="B3193" t="str">
            <v>AF.12512</v>
          </cell>
          <cell r="C3193" t="str">
            <v>Beâ toâng saøn, maùi ñaù 1x2cm maùc 150, SN=2÷4cm</v>
          </cell>
          <cell r="D3193" t="str">
            <v>m³</v>
          </cell>
          <cell r="F3193">
            <v>388846</v>
          </cell>
          <cell r="G3193">
            <v>97878</v>
          </cell>
          <cell r="H3193">
            <v>28878</v>
          </cell>
        </row>
        <row r="3194">
          <cell r="B3194" t="str">
            <v>AF.12513</v>
          </cell>
          <cell r="C3194" t="str">
            <v>Beâ toâng saøn, maùi ñaù 1x2cm maùc 200, SN=2÷4cm</v>
          </cell>
          <cell r="D3194" t="str">
            <v>m³</v>
          </cell>
          <cell r="F3194">
            <v>435744</v>
          </cell>
          <cell r="G3194">
            <v>97878</v>
          </cell>
          <cell r="H3194">
            <v>28878</v>
          </cell>
        </row>
        <row r="3195">
          <cell r="B3195" t="str">
            <v>AF.12514</v>
          </cell>
          <cell r="C3195" t="str">
            <v>Beâ toâng saøn, maùi ñaù 1x2cm maùc 250, SN=2÷4cm</v>
          </cell>
          <cell r="D3195" t="str">
            <v>m³</v>
          </cell>
          <cell r="F3195">
            <v>484203</v>
          </cell>
          <cell r="G3195">
            <v>97878</v>
          </cell>
          <cell r="H3195">
            <v>28878</v>
          </cell>
        </row>
        <row r="3196">
          <cell r="B3196" t="str">
            <v>AF.12515</v>
          </cell>
          <cell r="C3196" t="str">
            <v>Beâ toâng saøn, maùi ñaù 1x2cm maùc 300, SN=2÷4cm</v>
          </cell>
          <cell r="D3196" t="str">
            <v>m³</v>
          </cell>
          <cell r="F3196">
            <v>526010</v>
          </cell>
          <cell r="G3196">
            <v>97878</v>
          </cell>
          <cell r="H3196">
            <v>28878</v>
          </cell>
        </row>
        <row r="3197">
          <cell r="B3197" t="str">
            <v>AF.12612</v>
          </cell>
          <cell r="C3197" t="str">
            <v>Beâ toâng lanh toâ, lanh toâ lieàn maùi haét, maùng nöôùc, taám ñan ñaù 1x2cm maùc 150, SN=2÷4cm</v>
          </cell>
          <cell r="D3197" t="str">
            <v>m³</v>
          </cell>
          <cell r="F3197">
            <v>388846</v>
          </cell>
          <cell r="G3197">
            <v>149975</v>
          </cell>
          <cell r="H3197">
            <v>28878</v>
          </cell>
        </row>
        <row r="3198">
          <cell r="B3198" t="str">
            <v>AF.12613</v>
          </cell>
          <cell r="C3198" t="str">
            <v>Beâ toâng lanh toâ, lanh toâ lieàn maùi haét, maùng nöôùc, taám ñan ñaù 1x2cm maùc 200, SN=2÷4cm</v>
          </cell>
          <cell r="D3198" t="str">
            <v>m³</v>
          </cell>
          <cell r="F3198">
            <v>435744</v>
          </cell>
          <cell r="G3198">
            <v>149975</v>
          </cell>
          <cell r="H3198">
            <v>28878</v>
          </cell>
        </row>
        <row r="3199">
          <cell r="B3199" t="str">
            <v>AF.12614</v>
          </cell>
          <cell r="C3199" t="str">
            <v>Beâ toâng lanh toâ, lanh toâ lieàn maùi haét, maùng nöôùc, taám ñan ñaù 1x2cm maùc 250, SN=2÷4cm</v>
          </cell>
          <cell r="D3199" t="str">
            <v>m³</v>
          </cell>
          <cell r="F3199">
            <v>484203</v>
          </cell>
          <cell r="G3199">
            <v>149975</v>
          </cell>
          <cell r="H3199">
            <v>28878</v>
          </cell>
        </row>
        <row r="3200">
          <cell r="B3200" t="str">
            <v>AF.12615</v>
          </cell>
          <cell r="C3200" t="str">
            <v>Beâ toâng lanh toâ, lanh toâ lieàn maùi haét, maùng nöôùc, taám ñan ñaù 1x2cm maùc 300, SN=2÷4cm</v>
          </cell>
          <cell r="D3200" t="str">
            <v>m³</v>
          </cell>
          <cell r="F3200">
            <v>526010</v>
          </cell>
          <cell r="G3200">
            <v>149975</v>
          </cell>
          <cell r="H3200">
            <v>28878</v>
          </cell>
        </row>
        <row r="3201">
          <cell r="B3201" t="str">
            <v>AF.12712</v>
          </cell>
          <cell r="C3201" t="str">
            <v>Beâ toâng caàu thang thöôøng ñaù 1x2cm maùc 150, SN=2÷4cm</v>
          </cell>
          <cell r="D3201" t="str">
            <v>m³</v>
          </cell>
          <cell r="F3201">
            <v>388846</v>
          </cell>
          <cell r="G3201">
            <v>114454</v>
          </cell>
          <cell r="H3201">
            <v>28878</v>
          </cell>
        </row>
        <row r="3202">
          <cell r="B3202" t="str">
            <v>AF.12713</v>
          </cell>
          <cell r="C3202" t="str">
            <v>Beâ toâng caàu thang thöôøng ñaù 1x2cm maùc 200, SN=2÷4cm</v>
          </cell>
          <cell r="D3202" t="str">
            <v>m³</v>
          </cell>
          <cell r="F3202">
            <v>435744</v>
          </cell>
          <cell r="G3202">
            <v>114454</v>
          </cell>
          <cell r="H3202">
            <v>28878</v>
          </cell>
        </row>
        <row r="3203">
          <cell r="B3203" t="str">
            <v>AF.12714</v>
          </cell>
          <cell r="C3203" t="str">
            <v>Beâ toâng caàu thang thöôøng ñaù 1x2cm maùc 250, SN=2÷4cm</v>
          </cell>
          <cell r="D3203" t="str">
            <v>m³</v>
          </cell>
          <cell r="F3203">
            <v>484203</v>
          </cell>
          <cell r="G3203">
            <v>114454</v>
          </cell>
          <cell r="H3203">
            <v>28878</v>
          </cell>
        </row>
        <row r="3204">
          <cell r="B3204" t="str">
            <v>AF.12715</v>
          </cell>
          <cell r="C3204" t="str">
            <v>Beâ toâng caàu thang thöôøng ñaù 1x2cm maùc 300, SN=2÷4cm</v>
          </cell>
          <cell r="D3204" t="str">
            <v>m³</v>
          </cell>
          <cell r="F3204">
            <v>526010</v>
          </cell>
          <cell r="G3204">
            <v>114454</v>
          </cell>
          <cell r="H3204">
            <v>28878</v>
          </cell>
        </row>
        <row r="3205">
          <cell r="B3205" t="str">
            <v>AF.12722</v>
          </cell>
          <cell r="C3205" t="str">
            <v>Beâ toâng caàu thang xoaén troân oác ñaù 1x2cm maùc 150, SN=2÷4cm</v>
          </cell>
          <cell r="D3205" t="str">
            <v>m³</v>
          </cell>
          <cell r="F3205">
            <v>388846</v>
          </cell>
          <cell r="G3205">
            <v>121164</v>
          </cell>
          <cell r="H3205">
            <v>28878</v>
          </cell>
        </row>
        <row r="3206">
          <cell r="B3206" t="str">
            <v>AF.12723</v>
          </cell>
          <cell r="C3206" t="str">
            <v>Beâ toâng caàu thang xoaén troân oác ñaù 1x2cm maùc 200, SN=2÷4cm</v>
          </cell>
          <cell r="D3206" t="str">
            <v>m³</v>
          </cell>
          <cell r="F3206">
            <v>435744</v>
          </cell>
          <cell r="G3206">
            <v>121164</v>
          </cell>
          <cell r="H3206">
            <v>28878</v>
          </cell>
        </row>
        <row r="3207">
          <cell r="B3207" t="str">
            <v>AF.12724</v>
          </cell>
          <cell r="C3207" t="str">
            <v>Beâ toâng caàu thang xoaén troân oác ñaù 1x2cm maùc 250, SN=2÷4cm</v>
          </cell>
          <cell r="D3207" t="str">
            <v>m³</v>
          </cell>
          <cell r="F3207">
            <v>484203</v>
          </cell>
          <cell r="G3207">
            <v>121164</v>
          </cell>
          <cell r="H3207">
            <v>28878</v>
          </cell>
        </row>
        <row r="3208">
          <cell r="B3208" t="str">
            <v>AF.12725</v>
          </cell>
          <cell r="C3208" t="str">
            <v>Beâ toâng caàu thang xoaén troân oác ñaù 1x2cm maùc 300, SN=2÷4cm</v>
          </cell>
          <cell r="D3208" t="str">
            <v>m³</v>
          </cell>
          <cell r="F3208">
            <v>526010</v>
          </cell>
          <cell r="G3208">
            <v>121164</v>
          </cell>
          <cell r="H3208">
            <v>28878</v>
          </cell>
        </row>
        <row r="3209">
          <cell r="B3209" t="str">
            <v>AF.13112</v>
          </cell>
          <cell r="C3209" t="str">
            <v>Beâ toâng gieáng nöôùc, gieáng caùp ñaù 1x2cm maùc 150, SN=2÷4cm</v>
          </cell>
          <cell r="D3209" t="str">
            <v>m³</v>
          </cell>
          <cell r="F3209">
            <v>388846</v>
          </cell>
          <cell r="G3209">
            <v>73409</v>
          </cell>
          <cell r="H3209">
            <v>12804</v>
          </cell>
        </row>
        <row r="3210">
          <cell r="B3210" t="str">
            <v>AF.13113</v>
          </cell>
          <cell r="C3210" t="str">
            <v>Beâ toâng gieáng nöôùc, gieáng caùp ñaù 1x2cm maùc 200, SN=2÷4cm</v>
          </cell>
          <cell r="D3210" t="str">
            <v>m³</v>
          </cell>
          <cell r="F3210">
            <v>435744</v>
          </cell>
          <cell r="G3210">
            <v>73409</v>
          </cell>
          <cell r="H3210">
            <v>12804</v>
          </cell>
        </row>
        <row r="3211">
          <cell r="B3211" t="str">
            <v>AF.13114</v>
          </cell>
          <cell r="C3211" t="str">
            <v>Beâ toâng gieáng nöôùc, gieáng caùp ñaù 1x2cm maùc 250, SN=2÷4cm</v>
          </cell>
          <cell r="D3211" t="str">
            <v>m³</v>
          </cell>
          <cell r="F3211">
            <v>484203</v>
          </cell>
          <cell r="G3211">
            <v>73409</v>
          </cell>
          <cell r="H3211">
            <v>12804</v>
          </cell>
        </row>
        <row r="3212">
          <cell r="B3212" t="str">
            <v>AF.13115</v>
          </cell>
          <cell r="C3212" t="str">
            <v>Beâ toâng gieáng nöôùc, gieáng caùp ñaù 1x2cm maùc 300, SN=2÷4cm</v>
          </cell>
          <cell r="D3212" t="str">
            <v>m³</v>
          </cell>
          <cell r="F3212">
            <v>526010</v>
          </cell>
          <cell r="G3212">
            <v>73409</v>
          </cell>
          <cell r="H3212">
            <v>12804</v>
          </cell>
        </row>
        <row r="3213">
          <cell r="B3213" t="str">
            <v>AF.13212</v>
          </cell>
          <cell r="C3213" t="str">
            <v>Beâ toâng möông caùp, raûnh nöôùc ñaù 1x2cm maùc 150, SN=2÷4cm</v>
          </cell>
          <cell r="D3213" t="str">
            <v>m³</v>
          </cell>
          <cell r="F3213">
            <v>388846</v>
          </cell>
          <cell r="G3213">
            <v>87222</v>
          </cell>
          <cell r="H3213">
            <v>12804</v>
          </cell>
        </row>
        <row r="3214">
          <cell r="B3214" t="str">
            <v>AF.13213</v>
          </cell>
          <cell r="C3214" t="str">
            <v>Beâ toâng möông caùp, raûnh nöôùc ñaù 1x2cm maùc 200, SN=2÷4cm</v>
          </cell>
          <cell r="D3214" t="str">
            <v>m³</v>
          </cell>
          <cell r="F3214">
            <v>435744</v>
          </cell>
          <cell r="G3214">
            <v>87222</v>
          </cell>
          <cell r="H3214">
            <v>12804</v>
          </cell>
        </row>
        <row r="3215">
          <cell r="B3215" t="str">
            <v>AF.13214</v>
          </cell>
          <cell r="C3215" t="str">
            <v>Beâ toâng möông caùp, raûnh nöôùc ñaù 1x2cm maùc 250, SN=2÷4cm</v>
          </cell>
          <cell r="D3215" t="str">
            <v>m³</v>
          </cell>
          <cell r="F3215">
            <v>484203</v>
          </cell>
          <cell r="G3215">
            <v>87222</v>
          </cell>
          <cell r="H3215">
            <v>12804</v>
          </cell>
        </row>
        <row r="3216">
          <cell r="B3216" t="str">
            <v>AF.13215</v>
          </cell>
          <cell r="C3216" t="str">
            <v>Beâ toâng möông caùp, raûnh nöôùc ñaù 1x2cm maùc 300, SN=2÷4cm</v>
          </cell>
          <cell r="D3216" t="str">
            <v>m³</v>
          </cell>
          <cell r="F3216">
            <v>526010</v>
          </cell>
          <cell r="G3216">
            <v>87222</v>
          </cell>
          <cell r="H3216">
            <v>12804</v>
          </cell>
        </row>
        <row r="3217">
          <cell r="B3217" t="str">
            <v>AF.13312</v>
          </cell>
          <cell r="C3217" t="str">
            <v>Beâ toâng oáng xi phoâng, oáng phun, oáng buy coù ñöôøng kính oáng &lt;=100cm Vöõa beâ toâng maùc 150, ñaù 1x2cm, ñoä suït 2-4 cm</v>
          </cell>
          <cell r="D3217" t="str">
            <v>m³</v>
          </cell>
          <cell r="F3217">
            <v>649496</v>
          </cell>
          <cell r="G3217">
            <v>167735</v>
          </cell>
          <cell r="H3217">
            <v>22874</v>
          </cell>
        </row>
        <row r="3218">
          <cell r="B3218" t="str">
            <v>AF.13313</v>
          </cell>
          <cell r="C3218" t="str">
            <v>Beâ toâng oáng xi phoâng, oáng phun, oáng buy coù ñöôøng kính oáng &lt;=100cm Vöõa beâ toâng maùc 200, ñaù 1x2cm, ñoä suït 2-4 cm</v>
          </cell>
          <cell r="D3218" t="str">
            <v>m³</v>
          </cell>
          <cell r="F3218">
            <v>697529</v>
          </cell>
          <cell r="G3218">
            <v>167735</v>
          </cell>
          <cell r="H3218">
            <v>22874</v>
          </cell>
        </row>
        <row r="3219">
          <cell r="B3219" t="str">
            <v>AF.13314</v>
          </cell>
          <cell r="C3219" t="str">
            <v>Beâ toâng oáng xi phoâng, oáng phun, oáng buy coù ñöôøng kính oáng &lt;=100cm Vöõa beâ toâng maùc 250, ñaù 1x2cm, ñoä suït 2-4 cm</v>
          </cell>
          <cell r="D3219" t="str">
            <v>m³</v>
          </cell>
          <cell r="F3219">
            <v>747179</v>
          </cell>
          <cell r="G3219">
            <v>167735</v>
          </cell>
          <cell r="H3219">
            <v>22874</v>
          </cell>
        </row>
        <row r="3220">
          <cell r="B3220" t="str">
            <v>AF.13315</v>
          </cell>
          <cell r="C3220" t="str">
            <v>Beâ toâng oáng xi phoâng, oáng phun, oáng buy coù ñöôøng kính oáng &lt;=100cm Vöõa beâ toâng maùc 300, ñaù 1x2cm, ñoä suït 2-4 cm</v>
          </cell>
          <cell r="D3220" t="str">
            <v>m³</v>
          </cell>
          <cell r="F3220">
            <v>790005</v>
          </cell>
          <cell r="G3220">
            <v>167735</v>
          </cell>
          <cell r="H3220">
            <v>22874</v>
          </cell>
        </row>
        <row r="3221">
          <cell r="B3221" t="str">
            <v>AF.13322</v>
          </cell>
          <cell r="C3221" t="str">
            <v>Beâ toâng oáng xi phoâng, oáng phun, oáng buy coù ñöôøng kính oáng &gt;100cm vaø &lt;=200cm Vöõa beâ toâng maùc 150, ñaù 1x2cm, ñoä suït 2-4 cm</v>
          </cell>
          <cell r="D3221" t="str">
            <v>m³</v>
          </cell>
          <cell r="F3221">
            <v>614648</v>
          </cell>
          <cell r="G3221">
            <v>141687</v>
          </cell>
          <cell r="H3221">
            <v>22874</v>
          </cell>
        </row>
        <row r="3222">
          <cell r="B3222" t="str">
            <v>AF.13323</v>
          </cell>
          <cell r="C3222" t="str">
            <v>Beâ toâng oáng xi phoâng, oáng phun, oáng buy coù ñöôøng kính oáng &gt;100cm vaø &lt;=200cm Vöõa beâ toâng maùc 200, ñaù 1x2cm, ñoä suït 2-4 cm</v>
          </cell>
          <cell r="D3222" t="str">
            <v>m³</v>
          </cell>
          <cell r="F3222">
            <v>662680</v>
          </cell>
          <cell r="G3222">
            <v>141687</v>
          </cell>
          <cell r="H3222">
            <v>22874</v>
          </cell>
        </row>
        <row r="3223">
          <cell r="B3223" t="str">
            <v>AF.13324</v>
          </cell>
          <cell r="C3223" t="str">
            <v>Beâ toâng oáng xi phoâng, oáng phun, oáng buy coù ñöôøng kính oáng &gt;100cm vaø &lt;=200cm Vöõa beâ toâng maùc 250, ñaù 1x2cm, ñoä suït 2-4 cm</v>
          </cell>
          <cell r="D3223" t="str">
            <v>m³</v>
          </cell>
          <cell r="F3223">
            <v>712330</v>
          </cell>
          <cell r="G3223">
            <v>141687</v>
          </cell>
          <cell r="H3223">
            <v>22874</v>
          </cell>
        </row>
        <row r="3224">
          <cell r="B3224" t="str">
            <v>AF.13325</v>
          </cell>
          <cell r="C3224" t="str">
            <v>Beâ toâng oáng xi phoâng, oáng phun, oáng buy coù ñöôøng kính oáng &gt;100cm vaø &lt;=200cm Vöõa beâ toâng maùc 300, ñaù 1x2cm, ñoä suït 2-4 cm</v>
          </cell>
          <cell r="D3224" t="str">
            <v>m³</v>
          </cell>
          <cell r="F3224">
            <v>755156</v>
          </cell>
          <cell r="G3224">
            <v>141687</v>
          </cell>
          <cell r="H3224">
            <v>22874</v>
          </cell>
        </row>
        <row r="3225">
          <cell r="B3225" t="str">
            <v>AF.13332</v>
          </cell>
          <cell r="C3225" t="str">
            <v>Beâ toâng oáng xi phoâng, oáng phun, oáng buy coù ñöôøng kính oáng &gt; 200cm Vöõa beâ toâng maùc 150, ñaù 1x2cm, ñoä suït 2-4 cm</v>
          </cell>
          <cell r="D3225" t="str">
            <v>m³</v>
          </cell>
          <cell r="F3225">
            <v>540909</v>
          </cell>
          <cell r="G3225">
            <v>134977</v>
          </cell>
          <cell r="H3225">
            <v>22874</v>
          </cell>
        </row>
        <row r="3226">
          <cell r="B3226" t="str">
            <v>AF.13333</v>
          </cell>
          <cell r="C3226" t="str">
            <v>Beâ toâng oáng xi phoâng, oáng phun, oáng buy coù ñöôøng kính oáng &gt; 200cm Vöõa beâ toâng maùc 200, ñaù 1x2cm, ñoä suït 2-4 cm</v>
          </cell>
          <cell r="D3226" t="str">
            <v>m³</v>
          </cell>
          <cell r="F3226">
            <v>588942</v>
          </cell>
          <cell r="G3226">
            <v>134977</v>
          </cell>
          <cell r="H3226">
            <v>22874</v>
          </cell>
        </row>
        <row r="3227">
          <cell r="B3227" t="str">
            <v>AF.13334</v>
          </cell>
          <cell r="C3227" t="str">
            <v>Beâ toâng oáng xi phoâng, oáng phun, oáng buy coù ñöôøng kính oáng &gt; 200cm Vöõa beâ toâng maùc 250, ñaù 1x2cm, ñoä suït 2-4 cm</v>
          </cell>
          <cell r="D3227" t="str">
            <v>m³</v>
          </cell>
          <cell r="F3227">
            <v>638592</v>
          </cell>
          <cell r="G3227">
            <v>134977</v>
          </cell>
          <cell r="H3227">
            <v>22874</v>
          </cell>
        </row>
        <row r="3228">
          <cell r="B3228" t="str">
            <v>AF.13335</v>
          </cell>
          <cell r="C3228" t="str">
            <v>Beâ toâng oáng xi phoâng, oáng phun, oáng buy coù ñöôøng kính oáng &gt; 200cm Vöõa beâ toâng maùc 300, ñaù 1x2cm, ñoä suït 2-4 cm</v>
          </cell>
          <cell r="D3228" t="str">
            <v>m³</v>
          </cell>
          <cell r="F3228">
            <v>681418</v>
          </cell>
          <cell r="G3228">
            <v>134977</v>
          </cell>
          <cell r="H3228">
            <v>22874</v>
          </cell>
        </row>
        <row r="3229">
          <cell r="B3229" t="str">
            <v>AF.13412</v>
          </cell>
          <cell r="C3229" t="str">
            <v>Beâ toâng oáng coáng hình hoäp Vöõa beâ toâng maùc 150, ñaù 1x2cm, ñoä suït 2-4 cm</v>
          </cell>
          <cell r="D3229" t="str">
            <v>m³</v>
          </cell>
          <cell r="F3229">
            <v>540909</v>
          </cell>
          <cell r="G3229">
            <v>124321</v>
          </cell>
          <cell r="H3229">
            <v>17783</v>
          </cell>
        </row>
        <row r="3230">
          <cell r="B3230" t="str">
            <v>AF.13413</v>
          </cell>
          <cell r="C3230" t="str">
            <v>Beâ toâng oáng coáng hình hoäp Vöõa beâ toâng maùc 200, ñaù 1x2cm, ñoä suït 2-4 cm</v>
          </cell>
          <cell r="D3230" t="str">
            <v>m³</v>
          </cell>
          <cell r="F3230">
            <v>588942</v>
          </cell>
          <cell r="G3230">
            <v>124321</v>
          </cell>
          <cell r="H3230">
            <v>17783</v>
          </cell>
        </row>
        <row r="3231">
          <cell r="B3231" t="str">
            <v>AF.13414</v>
          </cell>
          <cell r="C3231" t="str">
            <v>Beâ toâng oáng coáng hình hoäp Vöõa beâ toâng maùc 250, ñaù 1x2cm, ñoä suït 2-4 cm</v>
          </cell>
          <cell r="D3231" t="str">
            <v>m³</v>
          </cell>
          <cell r="F3231">
            <v>638592</v>
          </cell>
          <cell r="G3231">
            <v>124321</v>
          </cell>
          <cell r="H3231">
            <v>17783</v>
          </cell>
        </row>
        <row r="3232">
          <cell r="B3232" t="str">
            <v>AF.13415</v>
          </cell>
          <cell r="C3232" t="str">
            <v>Beâ toâng oáng coáng hình hoäp Vöõa beâ toâng maùc 300, ñaù 1x2cm, ñoä suït 2-4 cm</v>
          </cell>
          <cell r="D3232" t="str">
            <v>m³</v>
          </cell>
          <cell r="F3232">
            <v>681418</v>
          </cell>
          <cell r="G3232">
            <v>124321</v>
          </cell>
          <cell r="H3232">
            <v>17783</v>
          </cell>
        </row>
        <row r="3233">
          <cell r="B3233" t="str">
            <v>AF.14112</v>
          </cell>
          <cell r="C3233" t="str">
            <v>Beâ toâng moùng, moá, truï caàu ôû treân caïn Vöõa beâ toâng maùc 150, ñaù 1x2cm, ñoä suït 2-4 cm</v>
          </cell>
          <cell r="D3233" t="str">
            <v>m³</v>
          </cell>
          <cell r="F3233">
            <v>392696</v>
          </cell>
          <cell r="G3233">
            <v>123710</v>
          </cell>
          <cell r="H3233">
            <v>71052</v>
          </cell>
        </row>
        <row r="3234">
          <cell r="B3234" t="str">
            <v>AF.14113</v>
          </cell>
          <cell r="C3234" t="str">
            <v>Beâ toâng moùng, moá, truï caàu ôû treân caïn Vöõa beâ toâng maùc 200, ñaù 1x2cm, ñoä suït 2-4 cm</v>
          </cell>
          <cell r="D3234" t="str">
            <v>m³</v>
          </cell>
          <cell r="F3234">
            <v>440058</v>
          </cell>
          <cell r="G3234">
            <v>123710</v>
          </cell>
          <cell r="H3234">
            <v>71052</v>
          </cell>
        </row>
        <row r="3235">
          <cell r="B3235" t="str">
            <v>AF.14114</v>
          </cell>
          <cell r="C3235" t="str">
            <v>Beâ toâng moùng, moá, truï caàu ôû treân caïn Vöõa beâ toâng maùc 250, ñaù 1x2cm, ñoä suït 2-4 cm</v>
          </cell>
          <cell r="D3235" t="str">
            <v>m³</v>
          </cell>
          <cell r="F3235">
            <v>489007</v>
          </cell>
          <cell r="G3235">
            <v>123710</v>
          </cell>
          <cell r="H3235">
            <v>71052</v>
          </cell>
        </row>
        <row r="3236">
          <cell r="B3236" t="str">
            <v>AF.14115</v>
          </cell>
          <cell r="C3236" t="str">
            <v>Beâ toâng moùng, moá, truï caàu ôû treân caïn Vöõa beâ toâng maùc 300, ñaù 1x2cm, ñoä suït 2-4 cm</v>
          </cell>
          <cell r="D3236" t="str">
            <v>m³</v>
          </cell>
          <cell r="F3236">
            <v>531218</v>
          </cell>
          <cell r="G3236">
            <v>123710</v>
          </cell>
          <cell r="H3236">
            <v>71052</v>
          </cell>
        </row>
        <row r="3237">
          <cell r="B3237" t="str">
            <v>AF.14116</v>
          </cell>
          <cell r="C3237" t="str">
            <v>Beâ toâng moùng, moá, truï caàu ôû treân caïn Vöõa beâ toâng maùc 150, ñaù  2x4cm, ñoä suït 2-4 cm</v>
          </cell>
          <cell r="D3237" t="str">
            <v>m³</v>
          </cell>
          <cell r="F3237">
            <v>371020</v>
          </cell>
          <cell r="G3237">
            <v>123710</v>
          </cell>
          <cell r="H3237">
            <v>71052</v>
          </cell>
        </row>
        <row r="3238">
          <cell r="B3238" t="str">
            <v>AF.14117</v>
          </cell>
          <cell r="C3238" t="str">
            <v>Beâ toâng moùng, moá, truï caàu ôû treân caïn Vöõa beâ toâng maùc 200, ñaù  2x4cm, ñoä suït 2-4 cm</v>
          </cell>
          <cell r="D3238" t="str">
            <v>m³</v>
          </cell>
          <cell r="F3238">
            <v>415531</v>
          </cell>
          <cell r="G3238">
            <v>123710</v>
          </cell>
          <cell r="H3238">
            <v>71052</v>
          </cell>
        </row>
        <row r="3239">
          <cell r="B3239" t="str">
            <v>AF.14118</v>
          </cell>
          <cell r="C3239" t="str">
            <v>Beâ toâng moùng, moá, truï caàu ôû treân caïn Vöõa beâ toâng maùc 250, ñaù  2x4cm, ñoä suït 2-4 cm</v>
          </cell>
          <cell r="D3239" t="str">
            <v>m³</v>
          </cell>
          <cell r="F3239">
            <v>462900</v>
          </cell>
          <cell r="G3239">
            <v>123710</v>
          </cell>
          <cell r="H3239">
            <v>71052</v>
          </cell>
        </row>
        <row r="3240">
          <cell r="B3240" t="str">
            <v>AF.14122</v>
          </cell>
          <cell r="C3240" t="str">
            <v>Beâ toâng moùng, moá, truï caàu ôû döôùi nöôùc Vöõa beâ toâng maùc 150, ñaù 1x2cm, ñoä suït 2-4 cm</v>
          </cell>
          <cell r="D3240" t="str">
            <v>m³</v>
          </cell>
          <cell r="F3240">
            <v>392696</v>
          </cell>
          <cell r="G3240">
            <v>148367</v>
          </cell>
          <cell r="H3240">
            <v>301649</v>
          </cell>
        </row>
        <row r="3241">
          <cell r="B3241" t="str">
            <v>AF.14123</v>
          </cell>
          <cell r="C3241" t="str">
            <v>Beâ toâng moùng, moá, truï caàu ôû döôùi nöôùc Vöõa beâ toâng maùc 200, ñaù 1x2cm, ñoä suït 2-4 cm</v>
          </cell>
          <cell r="D3241" t="str">
            <v>m³</v>
          </cell>
          <cell r="F3241">
            <v>440058</v>
          </cell>
          <cell r="G3241">
            <v>148367</v>
          </cell>
          <cell r="H3241">
            <v>301649</v>
          </cell>
        </row>
        <row r="3242">
          <cell r="B3242" t="str">
            <v>AF.14124</v>
          </cell>
          <cell r="C3242" t="str">
            <v>Beâ toâng moùng, moá, truï caàu ôû döôùi nöôùc Vöõa beâ toâng maùc 250, ñaù 1x2cm, ñoä suït 2-4 cm</v>
          </cell>
          <cell r="D3242" t="str">
            <v>m³</v>
          </cell>
          <cell r="F3242">
            <v>489007</v>
          </cell>
          <cell r="G3242">
            <v>148367</v>
          </cell>
          <cell r="H3242">
            <v>301649</v>
          </cell>
        </row>
        <row r="3243">
          <cell r="B3243" t="str">
            <v>AF.14125</v>
          </cell>
          <cell r="C3243" t="str">
            <v>Beâ toâng moùng, moá, truï caàu ôû döôùi nöôùc Vöõa beâ toâng maùc 300, ñaù 1x2cm, ñoä suït 2-4 cm</v>
          </cell>
          <cell r="D3243" t="str">
            <v>m³</v>
          </cell>
          <cell r="F3243">
            <v>531218</v>
          </cell>
          <cell r="G3243">
            <v>148367</v>
          </cell>
          <cell r="H3243">
            <v>301649</v>
          </cell>
        </row>
        <row r="3244">
          <cell r="B3244" t="str">
            <v>AF.14126</v>
          </cell>
          <cell r="C3244" t="str">
            <v>Beâ toâng moùng, moá, truï caàu ôû döôùi nöôùc Vöõa beâ toâng maùc 200, ñaù  2x4cm, ñoä suït 2-4 cm</v>
          </cell>
          <cell r="D3244" t="str">
            <v>m³</v>
          </cell>
          <cell r="F3244">
            <v>415531</v>
          </cell>
          <cell r="G3244">
            <v>148367</v>
          </cell>
          <cell r="H3244">
            <v>301649</v>
          </cell>
        </row>
        <row r="3245">
          <cell r="B3245" t="str">
            <v>AF.14127</v>
          </cell>
          <cell r="C3245" t="str">
            <v>Beâ toâng moùng, moá, truï caàu ôû döôùi nöôùc Vöõa beâ toâng maùc 250, ñaù  2x4cm, ñoä suït 2-4 cm</v>
          </cell>
          <cell r="D3245" t="str">
            <v>m³</v>
          </cell>
          <cell r="F3245">
            <v>462900</v>
          </cell>
          <cell r="G3245">
            <v>148367</v>
          </cell>
          <cell r="H3245">
            <v>301649</v>
          </cell>
        </row>
        <row r="3246">
          <cell r="B3246" t="str">
            <v>AF.14128</v>
          </cell>
          <cell r="C3246" t="str">
            <v>Beâ toâng moùng, moá, truï caàu ôû döôùi nöôùc Vöõa beâ toâng maùc 300, ñaù  2x4cm, ñoä suït 2-4 cm</v>
          </cell>
          <cell r="D3246" t="str">
            <v>m³</v>
          </cell>
          <cell r="F3246">
            <v>517548</v>
          </cell>
          <cell r="G3246">
            <v>148367</v>
          </cell>
          <cell r="H3246">
            <v>301649</v>
          </cell>
        </row>
        <row r="3247">
          <cell r="B3247" t="str">
            <v>AF.14132</v>
          </cell>
          <cell r="C3247" t="str">
            <v>Beâ toâng moùng, moá, truï caàu ôû treân caïn Vöõa beâ toâng maùc 150, ñaù  2x4cm, ñoä suït 2-4 cm</v>
          </cell>
          <cell r="D3247" t="str">
            <v>m³</v>
          </cell>
          <cell r="F3247">
            <v>371023</v>
          </cell>
          <cell r="G3247">
            <v>123710</v>
          </cell>
          <cell r="H3247">
            <v>71052</v>
          </cell>
        </row>
        <row r="3248">
          <cell r="B3248" t="str">
            <v>AF.14133</v>
          </cell>
          <cell r="C3248" t="str">
            <v>Beâ toâng moùng, moá, truï caàu ôû treân caïn Vöõa beâ toâng maùc 200, ñaù  2x4cm, ñoä suït 2-4 cm</v>
          </cell>
          <cell r="D3248" t="str">
            <v>m³</v>
          </cell>
          <cell r="F3248">
            <v>415539</v>
          </cell>
          <cell r="G3248">
            <v>123710</v>
          </cell>
          <cell r="H3248">
            <v>71052</v>
          </cell>
        </row>
        <row r="3249">
          <cell r="B3249" t="str">
            <v>AF.14134</v>
          </cell>
          <cell r="C3249" t="str">
            <v>Beâ toâng moùng, moá, truï caàu ôû treân caïn Vöõa beâ toâng maùc 250, ñaù  2x4cm, ñoä suït 2-4 cm</v>
          </cell>
          <cell r="D3249" t="str">
            <v>m³</v>
          </cell>
          <cell r="F3249">
            <v>462900</v>
          </cell>
          <cell r="G3249">
            <v>123710</v>
          </cell>
          <cell r="H3249">
            <v>71052</v>
          </cell>
        </row>
        <row r="3250">
          <cell r="B3250" t="str">
            <v>AF.14135</v>
          </cell>
          <cell r="C3250" t="str">
            <v>Beâ toâng moùng, moá, truï caàu ôû treân caïn Vöõa beâ toâng maùc 300, ñaù  2x4cm, ñoä suït 2-4 cm</v>
          </cell>
          <cell r="D3250" t="str">
            <v>m³</v>
          </cell>
          <cell r="F3250">
            <v>517555</v>
          </cell>
          <cell r="G3250">
            <v>123710</v>
          </cell>
          <cell r="H3250">
            <v>71052</v>
          </cell>
        </row>
        <row r="3251">
          <cell r="B3251" t="str">
            <v>AF.14136</v>
          </cell>
          <cell r="C3251" t="str">
            <v>Beâ toâng moùng, moá, truï caàu ôû döôùi nöôùc Vöõa beâ toâng maùc 200, ñaù  4x6cm, ñoä suït 2-4 cm</v>
          </cell>
          <cell r="D3251" t="str">
            <v>m³</v>
          </cell>
          <cell r="F3251">
            <v>396534</v>
          </cell>
          <cell r="G3251">
            <v>148367</v>
          </cell>
          <cell r="H3251">
            <v>301649</v>
          </cell>
        </row>
        <row r="3252">
          <cell r="B3252" t="str">
            <v>AF.14137</v>
          </cell>
          <cell r="C3252" t="str">
            <v>Beâ toâng moùng, moá, truï caàu ôû döôùi nöôùc Vöõa beâ toâng maùc 250, ñaù  4x6cm, ñoä suït 2-4 cm</v>
          </cell>
          <cell r="D3252" t="str">
            <v>m³</v>
          </cell>
          <cell r="F3252">
            <v>440993</v>
          </cell>
          <cell r="G3252">
            <v>148367</v>
          </cell>
          <cell r="H3252">
            <v>301649</v>
          </cell>
        </row>
        <row r="3253">
          <cell r="B3253" t="str">
            <v>AF.14138</v>
          </cell>
          <cell r="C3253" t="str">
            <v>Beâ toâng moùng, moá, truï caàu ôû döôùi nöôùc Vöõa beâ toâng maùc 300, ñaù  4x6cm, ñoä suït 2-4 cm</v>
          </cell>
          <cell r="D3253" t="str">
            <v>m³</v>
          </cell>
          <cell r="F3253">
            <v>487647</v>
          </cell>
          <cell r="G3253">
            <v>148367</v>
          </cell>
          <cell r="H3253">
            <v>301649</v>
          </cell>
        </row>
        <row r="3254">
          <cell r="B3254" t="str">
            <v>AF.14142</v>
          </cell>
          <cell r="C3254" t="str">
            <v>Beâ toâng moùng, moá, truï caàu ôû döôùi nöôùc Vöõa beâ toâng maùc 150, ñaù  2x4cm, ñoä suït 2-4 cm</v>
          </cell>
          <cell r="D3254" t="str">
            <v>m³</v>
          </cell>
          <cell r="F3254">
            <v>371023</v>
          </cell>
          <cell r="G3254">
            <v>148367</v>
          </cell>
          <cell r="H3254">
            <v>301649</v>
          </cell>
        </row>
        <row r="3255">
          <cell r="B3255" t="str">
            <v>AF.14143</v>
          </cell>
          <cell r="C3255" t="str">
            <v>Beâ toâng moùng, moá, truï caàu ôû döôùi nöôùc Vöõa beâ toâng maùc 200, ñaù  2x4cm, ñoä suït 2-4 cm</v>
          </cell>
          <cell r="D3255" t="str">
            <v>m³</v>
          </cell>
          <cell r="F3255">
            <v>415539</v>
          </cell>
          <cell r="G3255">
            <v>148367</v>
          </cell>
          <cell r="H3255">
            <v>301649</v>
          </cell>
        </row>
        <row r="3256">
          <cell r="B3256" t="str">
            <v>AF.14144</v>
          </cell>
          <cell r="C3256" t="str">
            <v>Beâ toâng moùng, moá, truï caàu ôû döôùi nöôùc Vöõa beâ toâng maùc 250, ñaù  2x4cm, ñoä suït 2-4 cm</v>
          </cell>
          <cell r="D3256" t="str">
            <v>m³</v>
          </cell>
          <cell r="F3256">
            <v>462900</v>
          </cell>
          <cell r="G3256">
            <v>148367</v>
          </cell>
          <cell r="H3256">
            <v>301649</v>
          </cell>
        </row>
        <row r="3257">
          <cell r="B3257" t="str">
            <v>AF.14145</v>
          </cell>
          <cell r="C3257" t="str">
            <v>Beâ toâng moùng, moá, truï caàu ôû döôùi nöôùc Vöõa beâ toâng maùc 300, ñaù  2x4cm, ñoä suït 2-4 cm</v>
          </cell>
          <cell r="D3257" t="str">
            <v>m³</v>
          </cell>
          <cell r="F3257">
            <v>517555</v>
          </cell>
          <cell r="G3257">
            <v>148367</v>
          </cell>
          <cell r="H3257">
            <v>301649</v>
          </cell>
        </row>
        <row r="3258">
          <cell r="B3258" t="str">
            <v>AF.14212</v>
          </cell>
          <cell r="C3258" t="str">
            <v>Beâ toâng muõ moá ,muõ truï ôû treân caïn Vöõa beâ toâng maùc 150, ñaù 1x2cm, ñoä suït 2-4 cm</v>
          </cell>
          <cell r="D3258" t="str">
            <v>m³</v>
          </cell>
          <cell r="F3258">
            <v>392696</v>
          </cell>
          <cell r="G3258">
            <v>156869</v>
          </cell>
          <cell r="H3258">
            <v>71052</v>
          </cell>
        </row>
        <row r="3259">
          <cell r="B3259" t="str">
            <v>AF.14213</v>
          </cell>
          <cell r="C3259" t="str">
            <v>Beâ toâng muõ moá ,muõ truï ôû treân caïn Vöõa beâ toâng maùc 200, ñaù 1x2cm, ñoä suït 2-4 cm</v>
          </cell>
          <cell r="D3259" t="str">
            <v>m³</v>
          </cell>
          <cell r="F3259">
            <v>440058</v>
          </cell>
          <cell r="G3259">
            <v>156869</v>
          </cell>
          <cell r="H3259">
            <v>71052</v>
          </cell>
        </row>
        <row r="3260">
          <cell r="B3260" t="str">
            <v>AF.14214</v>
          </cell>
          <cell r="C3260" t="str">
            <v>Beâ toâng muõ moá ,muõ truï ôû treân caïn Vöõa beâ toâng maùc 250, ñaù 1x2cm, ñoä suït 2-4 cm</v>
          </cell>
          <cell r="D3260" t="str">
            <v>m³</v>
          </cell>
          <cell r="F3260">
            <v>489007</v>
          </cell>
          <cell r="G3260">
            <v>156869</v>
          </cell>
          <cell r="H3260">
            <v>71052</v>
          </cell>
        </row>
        <row r="3261">
          <cell r="B3261" t="str">
            <v>AF.14215</v>
          </cell>
          <cell r="C3261" t="str">
            <v>Beâ toâng muõ moá ,muõ truï ôû treân caïn Vöõa beâ toâng maùc 300, ñaù 1x2cm, ñoä suït 2-4 cm</v>
          </cell>
          <cell r="D3261" t="str">
            <v>m³</v>
          </cell>
          <cell r="F3261">
            <v>531218</v>
          </cell>
          <cell r="G3261">
            <v>156869</v>
          </cell>
          <cell r="H3261">
            <v>71052</v>
          </cell>
        </row>
        <row r="3262">
          <cell r="B3262" t="str">
            <v>AF.14216</v>
          </cell>
          <cell r="C3262" t="str">
            <v>Beâ toâng muõ moá ,muõ truï ôû treân caïn Vöõa beâ toâng maùc 200, ñaù  2x4cm, ñoä suït 2-4 cm</v>
          </cell>
          <cell r="D3262" t="str">
            <v>m³</v>
          </cell>
          <cell r="F3262">
            <v>415531</v>
          </cell>
          <cell r="G3262">
            <v>156869</v>
          </cell>
          <cell r="H3262">
            <v>71052</v>
          </cell>
        </row>
        <row r="3263">
          <cell r="B3263" t="str">
            <v>AF.14217</v>
          </cell>
          <cell r="C3263" t="str">
            <v>Beâ toâng muõ moá ,muõ truï ôû treân caïn Vöõa beâ toâng maùc 250, ñaù  2x4cm, ñoä suït 2-4 cm</v>
          </cell>
          <cell r="D3263" t="str">
            <v>m³</v>
          </cell>
          <cell r="F3263">
            <v>462900</v>
          </cell>
          <cell r="G3263">
            <v>156869</v>
          </cell>
          <cell r="H3263">
            <v>71052</v>
          </cell>
        </row>
        <row r="3264">
          <cell r="B3264" t="str">
            <v>AF.14218</v>
          </cell>
          <cell r="C3264" t="str">
            <v>Beâ toâng muõ moá ,muõ truï ôû treân caïn Vöõa beâ toâng maùc 300, ñaù  2x4cm, ñoä suït 2-4 cm</v>
          </cell>
          <cell r="D3264" t="str">
            <v>m³</v>
          </cell>
          <cell r="F3264">
            <v>517548</v>
          </cell>
          <cell r="G3264">
            <v>156869</v>
          </cell>
          <cell r="H3264">
            <v>71052</v>
          </cell>
        </row>
        <row r="3265">
          <cell r="B3265" t="str">
            <v>AF.14222</v>
          </cell>
          <cell r="C3265" t="str">
            <v>Beâ toâng muõ moá, muõ truï ôû döôùi nöôùc Vöõa beâ toâng maùc 150, ñaù 1x2cm, ñoä suït 2-4 cm</v>
          </cell>
          <cell r="D3265" t="str">
            <v>m³</v>
          </cell>
          <cell r="F3265">
            <v>392696</v>
          </cell>
          <cell r="G3265">
            <v>177700</v>
          </cell>
          <cell r="H3265">
            <v>301649</v>
          </cell>
        </row>
        <row r="3266">
          <cell r="B3266" t="str">
            <v>AF.14223</v>
          </cell>
          <cell r="C3266" t="str">
            <v>Beâ toâng muõ moá, muõ truï ôû döôùi nöôùc Vöõa beâ toâng maùc 200, ñaù 1x2cm, ñoä suït 2-4 cm</v>
          </cell>
          <cell r="D3266" t="str">
            <v>m³</v>
          </cell>
          <cell r="F3266">
            <v>440058</v>
          </cell>
          <cell r="G3266">
            <v>177700</v>
          </cell>
          <cell r="H3266">
            <v>301649</v>
          </cell>
        </row>
        <row r="3267">
          <cell r="B3267" t="str">
            <v>AF.14224</v>
          </cell>
          <cell r="C3267" t="str">
            <v>Beâ toâng muõ moá, muõ truï ôû döôùi nöôùc Vöõa beâ toâng maùc 250, ñaù 1x2cm, ñoä suït 2-4 cm</v>
          </cell>
          <cell r="D3267" t="str">
            <v>m³</v>
          </cell>
          <cell r="F3267">
            <v>489007</v>
          </cell>
          <cell r="G3267">
            <v>177700</v>
          </cell>
          <cell r="H3267">
            <v>301649</v>
          </cell>
        </row>
        <row r="3268">
          <cell r="B3268" t="str">
            <v>AF.14225</v>
          </cell>
          <cell r="C3268" t="str">
            <v>Beâ toâng muõ moá, muõ truï ôû döôùi nöôùc Vöõa beâ toâng maùc 300, ñaù 1x2cm, ñoä suït 2-4 cm</v>
          </cell>
          <cell r="D3268" t="str">
            <v>m³</v>
          </cell>
          <cell r="F3268">
            <v>531218</v>
          </cell>
          <cell r="G3268">
            <v>177700</v>
          </cell>
          <cell r="H3268">
            <v>301649</v>
          </cell>
        </row>
        <row r="3269">
          <cell r="B3269" t="str">
            <v>AF.14226</v>
          </cell>
          <cell r="C3269" t="str">
            <v>Beâ toâng muõ moá, muõ truï ôû döôùi nöôùc Vöõa beâ toâng maùc 200, ñaù  2x4cm, ñoä suït 2-4 cm</v>
          </cell>
          <cell r="D3269" t="str">
            <v>m³</v>
          </cell>
          <cell r="F3269">
            <v>415531</v>
          </cell>
          <cell r="G3269">
            <v>177700</v>
          </cell>
          <cell r="H3269">
            <v>301649</v>
          </cell>
        </row>
        <row r="3270">
          <cell r="B3270" t="str">
            <v>AF.14227</v>
          </cell>
          <cell r="C3270" t="str">
            <v>Beâ toâng muõ moá, muõ truï ôû döôùi nöôùc Vöõa beâ toâng maùc 250, ñaù  2x4cm, ñoä suït 2-4 cm</v>
          </cell>
          <cell r="D3270" t="str">
            <v>m³</v>
          </cell>
          <cell r="F3270">
            <v>462900</v>
          </cell>
          <cell r="G3270">
            <v>177700</v>
          </cell>
          <cell r="H3270">
            <v>301649</v>
          </cell>
        </row>
        <row r="3271">
          <cell r="B3271" t="str">
            <v>AF.14228</v>
          </cell>
          <cell r="C3271" t="str">
            <v>Beâ toâng muõ moá, muõ truï ôû döôùi nöôùc Vöõa beâ toâng maùc 300, ñaù  2x4cm, ñoä suït 2-4 cm</v>
          </cell>
          <cell r="D3271" t="str">
            <v>m³</v>
          </cell>
          <cell r="F3271">
            <v>517548</v>
          </cell>
          <cell r="G3271">
            <v>177700</v>
          </cell>
          <cell r="H3271">
            <v>301649</v>
          </cell>
        </row>
        <row r="3272">
          <cell r="B3272" t="str">
            <v>AF.14232</v>
          </cell>
          <cell r="C3272" t="str">
            <v>Beâ toâng muõ moá ,muõ truï ôû treân caïn Vöõa beâ toâng maùc 150, ñaù  2x4cm, ñoä suït 2-4 cm</v>
          </cell>
          <cell r="D3272" t="str">
            <v>m³</v>
          </cell>
          <cell r="F3272">
            <v>371023</v>
          </cell>
          <cell r="G3272">
            <v>156869</v>
          </cell>
          <cell r="H3272">
            <v>71052</v>
          </cell>
        </row>
        <row r="3273">
          <cell r="B3273" t="str">
            <v>AF.14233</v>
          </cell>
          <cell r="C3273" t="str">
            <v>Beâ toâng muõ moá ,muõ truï ôû treân caïn Vöõa beâ toâng maùc 200, ñaù  2x4cm, ñoä suït 2-4 cm</v>
          </cell>
          <cell r="D3273" t="str">
            <v>m³</v>
          </cell>
          <cell r="F3273">
            <v>415539</v>
          </cell>
          <cell r="G3273">
            <v>156869</v>
          </cell>
          <cell r="H3273">
            <v>71052</v>
          </cell>
        </row>
        <row r="3274">
          <cell r="B3274" t="str">
            <v>AF.14234</v>
          </cell>
          <cell r="C3274" t="str">
            <v>Beâ toâng muõ moá ,muõ truï ôû treân caïn Vöõa beâ toâng maùc 250, ñaù  2x4cm, ñoä suït 2-4 cm</v>
          </cell>
          <cell r="D3274" t="str">
            <v>m³</v>
          </cell>
          <cell r="F3274">
            <v>462900</v>
          </cell>
          <cell r="G3274">
            <v>156869</v>
          </cell>
          <cell r="H3274">
            <v>71052</v>
          </cell>
        </row>
        <row r="3275">
          <cell r="B3275" t="str">
            <v>AF.14235</v>
          </cell>
          <cell r="C3275" t="str">
            <v>Beâ toâng muõ moá ,muõ truï ôû treân caïn Vöõa beâ toâng maùc 300, ñaù  2x4cm, ñoä suït 2-4 cm</v>
          </cell>
          <cell r="D3275" t="str">
            <v>m³</v>
          </cell>
          <cell r="F3275">
            <v>517555</v>
          </cell>
          <cell r="G3275">
            <v>156869</v>
          </cell>
          <cell r="H3275">
            <v>71052</v>
          </cell>
        </row>
        <row r="3276">
          <cell r="B3276" t="str">
            <v>AF.14242</v>
          </cell>
          <cell r="C3276" t="str">
            <v>Beâ toâng muõ moá, muõ truï ôû döôùi nöôùc Vöõa beâ toâng maùc 150, ñaù  2x4cm, ñoä suït 2-4 cm</v>
          </cell>
          <cell r="D3276" t="str">
            <v>m³</v>
          </cell>
          <cell r="F3276">
            <v>371023</v>
          </cell>
          <cell r="G3276">
            <v>177700</v>
          </cell>
          <cell r="H3276">
            <v>301649</v>
          </cell>
        </row>
        <row r="3277">
          <cell r="B3277" t="str">
            <v>AF.14243</v>
          </cell>
          <cell r="C3277" t="str">
            <v>Beâ toâng muõ moá, muõ truï ôû döôùi nöôùc Vöõa beâ toâng maùc 200, ñaù  2x4cm, ñoä suït 2-4 cm</v>
          </cell>
          <cell r="D3277" t="str">
            <v>m³</v>
          </cell>
          <cell r="F3277">
            <v>415539</v>
          </cell>
          <cell r="G3277">
            <v>177700</v>
          </cell>
          <cell r="H3277">
            <v>301649</v>
          </cell>
        </row>
        <row r="3278">
          <cell r="B3278" t="str">
            <v>AF.14244</v>
          </cell>
          <cell r="C3278" t="str">
            <v>Beâ toâng muõ moá, muõ truï ôû döôùi nöôùc Vöõa beâ toâng maùc 250, ñaù 2x4cm, ñoä suït 2-4 cm</v>
          </cell>
          <cell r="D3278" t="str">
            <v>m³</v>
          </cell>
          <cell r="F3278">
            <v>462900</v>
          </cell>
          <cell r="G3278">
            <v>177700</v>
          </cell>
          <cell r="H3278">
            <v>301649</v>
          </cell>
        </row>
        <row r="3279">
          <cell r="B3279" t="str">
            <v>AF.14245</v>
          </cell>
          <cell r="C3279" t="str">
            <v>Beâ toâng muõ moá, muõ truï ôû döôùi nöôùc Vöõa beâ toâng maùc 300, ñaù  2x4cm, ñoä suït 2-4 cm</v>
          </cell>
          <cell r="D3279" t="str">
            <v>m³</v>
          </cell>
          <cell r="F3279">
            <v>517555</v>
          </cell>
          <cell r="G3279">
            <v>177700</v>
          </cell>
          <cell r="H3279">
            <v>301649</v>
          </cell>
        </row>
        <row r="3280">
          <cell r="B3280" t="str">
            <v>AF.14312</v>
          </cell>
          <cell r="C3280" t="str">
            <v>Beâ toâng maët caàu. Vöõa beâ toâng maùc 150, ñaù 1x2cm, ñoä suït 2-4 cm</v>
          </cell>
          <cell r="D3280" t="str">
            <v>m³</v>
          </cell>
          <cell r="F3280">
            <v>400396</v>
          </cell>
          <cell r="G3280">
            <v>110508</v>
          </cell>
          <cell r="H3280">
            <v>18123</v>
          </cell>
        </row>
        <row r="3281">
          <cell r="B3281" t="str">
            <v>AF.14313</v>
          </cell>
          <cell r="C3281" t="str">
            <v>Beâ toâng maët caàu. Vöõa beâ toâng maùc 200, ñaù 1x2cm, ñoä suït 2-4 cm</v>
          </cell>
          <cell r="D3281" t="str">
            <v>m³</v>
          </cell>
          <cell r="F3281">
            <v>448687</v>
          </cell>
          <cell r="G3281">
            <v>110508</v>
          </cell>
          <cell r="H3281">
            <v>18123</v>
          </cell>
        </row>
        <row r="3282">
          <cell r="B3282" t="str">
            <v>AF.14314</v>
          </cell>
          <cell r="C3282" t="str">
            <v>Beâ toâng maët caàu. Vöõa beâ toâng maùc 250, ñaù 1x2cm, ñoä suït 2-4 cm</v>
          </cell>
          <cell r="D3282" t="str">
            <v>m³</v>
          </cell>
          <cell r="F3282">
            <v>498585</v>
          </cell>
          <cell r="G3282">
            <v>110508</v>
          </cell>
          <cell r="H3282">
            <v>18123</v>
          </cell>
        </row>
        <row r="3283">
          <cell r="B3283" t="str">
            <v>AF.14315</v>
          </cell>
          <cell r="C3283" t="str">
            <v>Beâ toâng maët caàu. Vöõa beâ toâng maùc 300, ñaù 1x2cm, ñoä suït 2-4 cm</v>
          </cell>
          <cell r="D3283" t="str">
            <v>m³</v>
          </cell>
          <cell r="F3283">
            <v>541634</v>
          </cell>
          <cell r="G3283">
            <v>110508</v>
          </cell>
          <cell r="H3283">
            <v>18123</v>
          </cell>
        </row>
        <row r="3284">
          <cell r="B3284" t="str">
            <v>AF.14322</v>
          </cell>
          <cell r="C3284" t="str">
            <v>Beâ toâng lan can, gôø chaén Vöõa beâ toâng maùc 150, ñaù 1x2cm, ñoä suït 2-4 cm</v>
          </cell>
          <cell r="D3284" t="str">
            <v>m³</v>
          </cell>
          <cell r="F3284">
            <v>400396</v>
          </cell>
          <cell r="G3284">
            <v>177602</v>
          </cell>
          <cell r="H3284">
            <v>15567</v>
          </cell>
        </row>
        <row r="3285">
          <cell r="B3285" t="str">
            <v>AF.14323</v>
          </cell>
          <cell r="C3285" t="str">
            <v>Beâ toâng lan can, gôø chaén Vöõa beâ toâng maùc 200, ñaù 1x2cm, ñoä suït 2-4 cm</v>
          </cell>
          <cell r="D3285" t="str">
            <v>m³</v>
          </cell>
          <cell r="F3285">
            <v>448687</v>
          </cell>
          <cell r="G3285">
            <v>177602</v>
          </cell>
          <cell r="H3285">
            <v>15567</v>
          </cell>
        </row>
        <row r="3286">
          <cell r="B3286" t="str">
            <v>AF.14324</v>
          </cell>
          <cell r="C3286" t="str">
            <v>Beâ toâng lan can, gôø chaén Vöõa beâ toâng maùc 250, ñaù 1x2cm, ñoä suït 2-4 cm</v>
          </cell>
          <cell r="D3286" t="str">
            <v>m³</v>
          </cell>
          <cell r="F3286">
            <v>498585</v>
          </cell>
          <cell r="G3286">
            <v>177602</v>
          </cell>
          <cell r="H3286">
            <v>15567</v>
          </cell>
        </row>
        <row r="3287">
          <cell r="B3287" t="str">
            <v>AF.14325</v>
          </cell>
          <cell r="C3287" t="str">
            <v>Beâ toâng lan can, gôø chaén Vöõa beâ toâng maùc 300, ñaù 1x2cm, ñoä suït 2-4 cm</v>
          </cell>
          <cell r="D3287" t="str">
            <v>m³</v>
          </cell>
          <cell r="F3287">
            <v>541634</v>
          </cell>
          <cell r="G3287">
            <v>177602</v>
          </cell>
          <cell r="H3287">
            <v>15567</v>
          </cell>
        </row>
        <row r="3288">
          <cell r="B3288" t="str">
            <v>AF.15112</v>
          </cell>
          <cell r="C3288" t="str">
            <v>Beâ toâng buoàng xoaén Vöõa beâ toâng maùc 150, ñaù 1x2cm, ñoä suït 2-4 cm</v>
          </cell>
          <cell r="D3288" t="str">
            <v>m³</v>
          </cell>
          <cell r="F3288">
            <v>431487</v>
          </cell>
          <cell r="G3288">
            <v>189178</v>
          </cell>
          <cell r="H3288">
            <v>22874</v>
          </cell>
        </row>
        <row r="3289">
          <cell r="B3289" t="str">
            <v>AF.15113</v>
          </cell>
          <cell r="C3289" t="str">
            <v>Beâ toâng buoàng xoaén Vöõa beâ toâng maùc 200, ñaù 1x2cm, ñoä suït 2-4 cm</v>
          </cell>
          <cell r="D3289" t="str">
            <v>m³</v>
          </cell>
          <cell r="F3289">
            <v>478456</v>
          </cell>
          <cell r="G3289">
            <v>189178</v>
          </cell>
          <cell r="H3289">
            <v>22874</v>
          </cell>
        </row>
        <row r="3290">
          <cell r="B3290" t="str">
            <v>AF.15114</v>
          </cell>
          <cell r="C3290" t="str">
            <v>Beâ toâng buoàng xoaén Vöõa beâ toâng maùc 250, ñaù 1x2cm, ñoä suït 2-4 cm</v>
          </cell>
          <cell r="D3290" t="str">
            <v>m³</v>
          </cell>
          <cell r="F3290">
            <v>526915</v>
          </cell>
          <cell r="G3290">
            <v>189178</v>
          </cell>
          <cell r="H3290">
            <v>22874</v>
          </cell>
        </row>
        <row r="3291">
          <cell r="B3291" t="str">
            <v>AF.15115</v>
          </cell>
          <cell r="C3291" t="str">
            <v>Beâ toâng buoàng xoaén Vöõa beâ toâng maùc 300, ñaù 1x2cm, ñoä suït 2-4 cm</v>
          </cell>
          <cell r="D3291" t="str">
            <v>m³</v>
          </cell>
          <cell r="F3291">
            <v>555088</v>
          </cell>
          <cell r="G3291">
            <v>189178</v>
          </cell>
          <cell r="H3291">
            <v>22874</v>
          </cell>
        </row>
        <row r="3292">
          <cell r="B3292" t="str">
            <v>AF.15122</v>
          </cell>
          <cell r="C3292" t="str">
            <v>Beâ toâng caàu maùng thöôøng Vöõa beâ toâng maùc 150, ñaù 1x2cm, ñoä suït 2-4 cm</v>
          </cell>
          <cell r="D3292" t="str">
            <v>m³</v>
          </cell>
          <cell r="F3292">
            <v>440909</v>
          </cell>
          <cell r="G3292">
            <v>150918</v>
          </cell>
          <cell r="H3292">
            <v>22874</v>
          </cell>
        </row>
        <row r="3293">
          <cell r="B3293" t="str">
            <v>AF.15123</v>
          </cell>
          <cell r="C3293" t="str">
            <v>Beâ toâng caàu maùng thöôøng Vöõa beâ toâng maùc 200, ñaù 1x2cm, ñoä suït 2-4 cm</v>
          </cell>
          <cell r="D3293" t="str">
            <v>m³</v>
          </cell>
          <cell r="F3293">
            <v>488955</v>
          </cell>
          <cell r="G3293">
            <v>150918</v>
          </cell>
          <cell r="H3293">
            <v>22874</v>
          </cell>
        </row>
        <row r="3294">
          <cell r="B3294" t="str">
            <v>AF.15124</v>
          </cell>
          <cell r="C3294" t="str">
            <v>Beâ toâng caàu maùng thöôøng Vöõa beâ toâng maùc 250, ñaù 1x2cm, ñoä suït 2-4 cm</v>
          </cell>
          <cell r="D3294" t="str">
            <v>m³</v>
          </cell>
          <cell r="F3294">
            <v>538590</v>
          </cell>
          <cell r="G3294">
            <v>150918</v>
          </cell>
          <cell r="H3294">
            <v>22874</v>
          </cell>
        </row>
        <row r="3295">
          <cell r="B3295" t="str">
            <v>AF.15125</v>
          </cell>
          <cell r="C3295" t="str">
            <v>Beâ toâng caàu maùng thöôøng Vöõa beâ toâng maùc 300, ñaù 1x2cm, ñoä suït 2-4 cm</v>
          </cell>
          <cell r="D3295" t="str">
            <v>m³</v>
          </cell>
          <cell r="F3295">
            <v>581416</v>
          </cell>
          <cell r="G3295">
            <v>150918</v>
          </cell>
          <cell r="H3295">
            <v>22874</v>
          </cell>
        </row>
        <row r="3296">
          <cell r="B3296" t="str">
            <v>AF.15132</v>
          </cell>
          <cell r="C3296" t="str">
            <v>Beâ toâng caàn maùng voû moûng Vöõa beâ toâng maùc 150, ñaù 1x2cm, ñoä suït 2-4 cm</v>
          </cell>
          <cell r="D3296" t="str">
            <v>m³</v>
          </cell>
          <cell r="F3296">
            <v>126848</v>
          </cell>
          <cell r="G3296">
            <v>45063</v>
          </cell>
          <cell r="H3296">
            <v>4880</v>
          </cell>
        </row>
        <row r="3297">
          <cell r="B3297" t="str">
            <v>AF.15133</v>
          </cell>
          <cell r="C3297" t="str">
            <v>Beâ toâng caàn maùng voû moûng Vöõa beâ toâng maùc 200, ñaù 1x2cm, ñoä suït 2-4 cm</v>
          </cell>
          <cell r="D3297" t="str">
            <v>m³</v>
          </cell>
          <cell r="F3297">
            <v>127749</v>
          </cell>
          <cell r="G3297">
            <v>45063</v>
          </cell>
          <cell r="H3297">
            <v>4880</v>
          </cell>
        </row>
        <row r="3298">
          <cell r="B3298" t="str">
            <v>AF.15134</v>
          </cell>
          <cell r="C3298" t="str">
            <v>Beâ toâng caàn maùng voû moûng Vöõa beâ toâng maùc 250, ñaù 1x2cm, ñoä suït 2-4 cm</v>
          </cell>
          <cell r="D3298" t="str">
            <v>m³</v>
          </cell>
          <cell r="F3298">
            <v>129717</v>
          </cell>
          <cell r="G3298">
            <v>45063</v>
          </cell>
          <cell r="H3298">
            <v>4880</v>
          </cell>
        </row>
        <row r="3299">
          <cell r="B3299" t="str">
            <v>AF.15135</v>
          </cell>
          <cell r="C3299" t="str">
            <v>Beâ toâng caàn maùng voû moûng Vöõa beâ toâng maùc 300, ñaù 1x2cm, ñoä suït 2-4 cm</v>
          </cell>
          <cell r="D3299" t="str">
            <v>m³</v>
          </cell>
          <cell r="F3299">
            <v>130764</v>
          </cell>
          <cell r="G3299">
            <v>45063</v>
          </cell>
          <cell r="H3299">
            <v>4880</v>
          </cell>
        </row>
        <row r="3300">
          <cell r="B3300" t="str">
            <v>AF.15210</v>
          </cell>
          <cell r="C3300" t="str">
            <v>Beâ toâng caàu caûng, beâ toâng moái noái baûn daàm doïc</v>
          </cell>
          <cell r="D3300" t="str">
            <v>m³</v>
          </cell>
          <cell r="G3300">
            <v>102029</v>
          </cell>
          <cell r="H3300">
            <v>130016</v>
          </cell>
        </row>
        <row r="3301">
          <cell r="B3301" t="str">
            <v>AF.15213</v>
          </cell>
          <cell r="C3301" t="str">
            <v>Beâ toâng caàu caûng moái noái baûn daàm doïc, vöõa maùc 200 ñaù 1x2 ñoä suït 2-4cm.</v>
          </cell>
          <cell r="D3301" t="str">
            <v>m³</v>
          </cell>
          <cell r="F3301">
            <v>435744</v>
          </cell>
          <cell r="G3301">
            <v>102029</v>
          </cell>
          <cell r="H3301">
            <v>130016</v>
          </cell>
        </row>
        <row r="3302">
          <cell r="B3302" t="str">
            <v>AF.15214</v>
          </cell>
          <cell r="C3302" t="str">
            <v>Beâ toâng caàu caûng moái noái baûn daàm doïc, vöõa maùc 250 ñaù 1x2 ñoä suït 2-4cm.</v>
          </cell>
          <cell r="D3302" t="str">
            <v>m³</v>
          </cell>
          <cell r="F3302">
            <v>484203</v>
          </cell>
          <cell r="G3302">
            <v>102029</v>
          </cell>
          <cell r="H3302">
            <v>130016</v>
          </cell>
        </row>
        <row r="3303">
          <cell r="B3303" t="str">
            <v>AF.15215</v>
          </cell>
          <cell r="C3303" t="str">
            <v>Beâ toâng caàu caûng moái noái baûn daàm doïc, vöõa maùc 300 ñaù 1x2 ñoä suït 2-4cm.</v>
          </cell>
          <cell r="D3303" t="str">
            <v>m³</v>
          </cell>
          <cell r="F3303">
            <v>526010</v>
          </cell>
          <cell r="G3303">
            <v>102029</v>
          </cell>
          <cell r="H3303">
            <v>130016</v>
          </cell>
        </row>
        <row r="3304">
          <cell r="B3304" t="str">
            <v>AF.15217</v>
          </cell>
          <cell r="C3304" t="str">
            <v>Beâ toâng maùi bôø keânh möông Vöõa beâ toâng maùc 250, ñaù  2x4cm, ñoä suït 2-4 cm</v>
          </cell>
          <cell r="D3304" t="str">
            <v>m³</v>
          </cell>
          <cell r="F3304">
            <v>458362</v>
          </cell>
          <cell r="G3304">
            <v>119034</v>
          </cell>
          <cell r="H3304">
            <v>22874</v>
          </cell>
        </row>
        <row r="3305">
          <cell r="B3305" t="str">
            <v>AF.15218</v>
          </cell>
          <cell r="C3305" t="str">
            <v>Beâ toâng maùi bôø keânh möông Vöõa beâ toâng maùc 300, ñaù  2x4cm, ñoä suït 2-4 cm</v>
          </cell>
          <cell r="D3305" t="str">
            <v>m³</v>
          </cell>
          <cell r="F3305">
            <v>512474</v>
          </cell>
          <cell r="G3305">
            <v>119034</v>
          </cell>
          <cell r="H3305">
            <v>22874</v>
          </cell>
        </row>
        <row r="3306">
          <cell r="B3306" t="str">
            <v>AF.15220</v>
          </cell>
          <cell r="C3306" t="str">
            <v>Beâ toâng caàu caûng, beâ toâng daàm</v>
          </cell>
          <cell r="D3306" t="str">
            <v>m³</v>
          </cell>
          <cell r="G3306">
            <v>105430</v>
          </cell>
          <cell r="H3306">
            <v>130016</v>
          </cell>
        </row>
        <row r="3307">
          <cell r="B3307" t="str">
            <v>AF.15223</v>
          </cell>
          <cell r="C3307" t="str">
            <v>Beâ toâng caàu caûng, beâ toâng daàm, ñaù 1x2 M200 - ñoä suït 2-4cm</v>
          </cell>
          <cell r="D3307" t="str">
            <v>m³</v>
          </cell>
          <cell r="F3307">
            <v>435744</v>
          </cell>
          <cell r="G3307">
            <v>105430</v>
          </cell>
          <cell r="H3307">
            <v>130016</v>
          </cell>
        </row>
        <row r="3308">
          <cell r="B3308" t="str">
            <v>AF.15224</v>
          </cell>
          <cell r="C3308" t="str">
            <v>Beâ toâng caàu caûng, beâ toâng daàm, ñaù 1x2 M250 - ñoä suït 2-4cm</v>
          </cell>
          <cell r="D3308" t="str">
            <v>m³</v>
          </cell>
          <cell r="F3308">
            <v>484203</v>
          </cell>
          <cell r="G3308">
            <v>105430</v>
          </cell>
          <cell r="H3308">
            <v>130016</v>
          </cell>
        </row>
        <row r="3309">
          <cell r="B3309" t="str">
            <v>AF.15225</v>
          </cell>
          <cell r="C3309" t="str">
            <v>Beâ toâng caàu caûng, beâ toâng daàm, ñaù 1x2 m³00 - ñoä suït 2-4cm</v>
          </cell>
          <cell r="D3309" t="str">
            <v>m³</v>
          </cell>
          <cell r="F3309">
            <v>526010</v>
          </cell>
          <cell r="G3309">
            <v>105430</v>
          </cell>
          <cell r="H3309">
            <v>130016</v>
          </cell>
        </row>
        <row r="3310">
          <cell r="B3310" t="str">
            <v>AF.15312</v>
          </cell>
          <cell r="C3310" t="str">
            <v>Beâ toâng maùi bôø keânh möông Vöõa beâ toâng maùc 150, ñaù 1x2cm, ñoä suït 2-4 cm</v>
          </cell>
          <cell r="D3310" t="str">
            <v>m³</v>
          </cell>
          <cell r="F3310">
            <v>388845</v>
          </cell>
          <cell r="G3310">
            <v>119034</v>
          </cell>
          <cell r="H3310">
            <v>22874</v>
          </cell>
        </row>
        <row r="3311">
          <cell r="B3311" t="str">
            <v>AF.15313</v>
          </cell>
          <cell r="C3311" t="str">
            <v>Beâ toâng maùi bôø keânh möông Vöõa beâ toâng maùc 200, ñaù 1x2cm, ñoä suït 2-4 cm</v>
          </cell>
          <cell r="D3311" t="str">
            <v>m³</v>
          </cell>
          <cell r="F3311">
            <v>435744</v>
          </cell>
          <cell r="G3311">
            <v>119034</v>
          </cell>
          <cell r="H3311">
            <v>22874</v>
          </cell>
        </row>
        <row r="3312">
          <cell r="B3312" t="str">
            <v>AF.15314</v>
          </cell>
          <cell r="C3312" t="str">
            <v>Beâ toâng maùi bôø keânh möông Vöõa beâ toâng maùc 250, ñaù 1x2cm, ñoä suït 2-4 cm</v>
          </cell>
          <cell r="D3312" t="str">
            <v>m³</v>
          </cell>
          <cell r="F3312">
            <v>484203</v>
          </cell>
          <cell r="G3312">
            <v>119034</v>
          </cell>
          <cell r="H3312">
            <v>22874</v>
          </cell>
        </row>
        <row r="3313">
          <cell r="B3313" t="str">
            <v>AF.15315</v>
          </cell>
          <cell r="C3313" t="str">
            <v>Beâ toâng maùi bôø keânh möông Vöõa beâ toâng maùc 300, ñaù 1x2cm, ñoä suït 2-4 cm</v>
          </cell>
          <cell r="D3313" t="str">
            <v>m³</v>
          </cell>
          <cell r="F3313">
            <v>526010</v>
          </cell>
          <cell r="G3313">
            <v>119034</v>
          </cell>
          <cell r="H3313">
            <v>22874</v>
          </cell>
        </row>
        <row r="3314">
          <cell r="B3314" t="str">
            <v>AF.15316</v>
          </cell>
          <cell r="C3314" t="str">
            <v>Beâ toâng maùi bôø keânh möông Vöõa beâ toâng maùc 200, ñaù  2x4cm, ñoä suït 2-4 cm</v>
          </cell>
          <cell r="D3314" t="str">
            <v>m³</v>
          </cell>
          <cell r="F3314">
            <v>411457</v>
          </cell>
          <cell r="G3314">
            <v>119034</v>
          </cell>
          <cell r="H3314">
            <v>22874</v>
          </cell>
        </row>
        <row r="3315">
          <cell r="B3315" t="str">
            <v>AF.15412</v>
          </cell>
          <cell r="C3315" t="str">
            <v>Beâ toâng maët ñöôøng coù chieàu daøy maët ñöôøng &lt;=25cm Vöõa beâ toâng maùc 150, ñaù 1x2cm, ñoä suït 2-4 cm</v>
          </cell>
          <cell r="D3315" t="str">
            <v>m³</v>
          </cell>
          <cell r="F3315">
            <v>531449</v>
          </cell>
          <cell r="G3315">
            <v>77372</v>
          </cell>
          <cell r="H3315">
            <v>28255</v>
          </cell>
        </row>
        <row r="3316">
          <cell r="B3316" t="str">
            <v>AF.15413</v>
          </cell>
          <cell r="C3316" t="str">
            <v>Beâ toâng maët ñöôøng coù chieàu daøy maët ñöôøng &lt;=25cm Vöõa beâ toâng maùc 200, ñaù 1x2cm, ñoä suït 2-4 cm</v>
          </cell>
          <cell r="D3316" t="str">
            <v>m³</v>
          </cell>
          <cell r="F3316">
            <v>487991</v>
          </cell>
          <cell r="G3316">
            <v>77372</v>
          </cell>
          <cell r="H3316">
            <v>28255</v>
          </cell>
        </row>
        <row r="3317">
          <cell r="B3317" t="str">
            <v>AF.15414</v>
          </cell>
          <cell r="C3317" t="str">
            <v>Beâ toâng maët ñöôøng coù chieàu daøy maët ñöôøng &lt;=25cm Vöõa beâ toâng maùc 250, ñaù 1x2cm, ñoä suït 2-4 cm</v>
          </cell>
          <cell r="D3317" t="str">
            <v>m³</v>
          </cell>
          <cell r="F3317">
            <v>536690</v>
          </cell>
          <cell r="G3317">
            <v>77372</v>
          </cell>
          <cell r="H3317">
            <v>28255</v>
          </cell>
        </row>
        <row r="3318">
          <cell r="B3318" t="str">
            <v>AF.15415</v>
          </cell>
          <cell r="C3318" t="str">
            <v>Beâ toâng maët ñöôøng coù chieàu daøy maët ñöôøng &lt;=25cm Vöõa beâ toâng maùc 300, ñaù 1x2cm, ñoä suït 2-4 cm</v>
          </cell>
          <cell r="D3318" t="str">
            <v>m³</v>
          </cell>
          <cell r="F3318">
            <v>578704</v>
          </cell>
          <cell r="G3318">
            <v>77372</v>
          </cell>
          <cell r="H3318">
            <v>28255</v>
          </cell>
        </row>
        <row r="3319">
          <cell r="B3319" t="str">
            <v>AF.15422</v>
          </cell>
          <cell r="C3319" t="str">
            <v>Beâ toâng maët ñöôøng coù chieàu daøy maët ñöôøng &gt;25cm Vöõa beâ toâng maùc 150, ñaù 1x2cm, ñoä suït 2-4 cm</v>
          </cell>
          <cell r="D3319" t="str">
            <v>m³</v>
          </cell>
          <cell r="F3319">
            <v>444895</v>
          </cell>
          <cell r="G3319">
            <v>69295</v>
          </cell>
          <cell r="H3319">
            <v>28255</v>
          </cell>
        </row>
        <row r="3320">
          <cell r="B3320" t="str">
            <v>AF.15423</v>
          </cell>
          <cell r="C3320" t="str">
            <v>Beâ toâng maët ñöôøng coù chieàu daøy maët ñöôøng &gt;25cm Vöõa beâ toâng maùc 200, ñaù 1x2cm, ñoä suït 2-4 cm</v>
          </cell>
          <cell r="D3320" t="str">
            <v>m³</v>
          </cell>
          <cell r="F3320">
            <v>492026</v>
          </cell>
          <cell r="G3320">
            <v>69295</v>
          </cell>
          <cell r="H3320">
            <v>28255</v>
          </cell>
        </row>
        <row r="3321">
          <cell r="B3321" t="str">
            <v>AF.15424</v>
          </cell>
          <cell r="C3321" t="str">
            <v>Beâ toâng maët ñöôøng coù chieàu daøy maët ñöôøng &gt;25cm Vöõa beâ toâng maùc 250, ñaù 1x2cm, ñoä suït 2-4 cm</v>
          </cell>
          <cell r="D3321" t="str">
            <v>m³</v>
          </cell>
          <cell r="F3321">
            <v>540725</v>
          </cell>
          <cell r="G3321">
            <v>69295</v>
          </cell>
          <cell r="H3321">
            <v>28255</v>
          </cell>
        </row>
        <row r="3322">
          <cell r="B3322" t="str">
            <v>AF.15425</v>
          </cell>
          <cell r="C3322" t="str">
            <v>Beâ toâng maët ñöôøng coù chieàu daøy maët ñöôøng &gt;25cm Vöõa beâ toâng maùc 300, ñaù 1x2cm, ñoä suït 2-4 cm</v>
          </cell>
          <cell r="D3322" t="str">
            <v>m³</v>
          </cell>
          <cell r="F3322">
            <v>582738</v>
          </cell>
          <cell r="G3322">
            <v>69295</v>
          </cell>
          <cell r="H3322">
            <v>28255</v>
          </cell>
        </row>
        <row r="3323">
          <cell r="B3323" t="str">
            <v>AF.15432</v>
          </cell>
          <cell r="C3323" t="str">
            <v>Beâ toâng maët ñöôøng coù chieàu daøy maët ñöôøng &lt;=25cm Vöõa beâ toâng maùc 150, ñaù  2x4cm, ñoä suït 2-4 cm</v>
          </cell>
          <cell r="D3323" t="str">
            <v>m³</v>
          </cell>
          <cell r="F3323">
            <v>419291</v>
          </cell>
          <cell r="G3323">
            <v>77372</v>
          </cell>
          <cell r="H3323">
            <v>28255</v>
          </cell>
        </row>
        <row r="3324">
          <cell r="B3324" t="str">
            <v>AF.15433</v>
          </cell>
          <cell r="C3324" t="str">
            <v>Beâ toâng maët ñöôøng coù chieàu daøy maët ñöôøng &lt;=25cm Vöõa beâ toâng maùc 200, ñaù  2x4cm, ñoä suït 2-4 cm</v>
          </cell>
          <cell r="D3324" t="str">
            <v>m³</v>
          </cell>
          <cell r="F3324">
            <v>463592</v>
          </cell>
          <cell r="G3324">
            <v>77372</v>
          </cell>
          <cell r="H3324">
            <v>28255</v>
          </cell>
        </row>
        <row r="3325">
          <cell r="B3325" t="str">
            <v>AF.15434</v>
          </cell>
          <cell r="C3325" t="str">
            <v>Beâ toâng maët ñöôøng coù chieàu daøy maët ñöôøng &lt;=25cm Vöõa beâ toâng maùc 250, ñaù  2x4cm, ñoä suït 2-4 cm</v>
          </cell>
          <cell r="D3325" t="str">
            <v>m³</v>
          </cell>
          <cell r="F3325">
            <v>510721</v>
          </cell>
          <cell r="G3325">
            <v>77372</v>
          </cell>
          <cell r="H3325">
            <v>28255</v>
          </cell>
        </row>
        <row r="3326">
          <cell r="B3326" t="str">
            <v>AF.15435</v>
          </cell>
          <cell r="C3326" t="str">
            <v>Beâ toâng maët ñöôøng coù chieàu daøy maët ñöôøng &lt;=25cm Vöõa beâ toâng maùc 300, ñaù  2x4cm, ñoä suït 2-4 cm</v>
          </cell>
          <cell r="D3326" t="str">
            <v>m³</v>
          </cell>
          <cell r="F3326">
            <v>565108</v>
          </cell>
          <cell r="G3326">
            <v>77372</v>
          </cell>
          <cell r="H3326">
            <v>28255</v>
          </cell>
        </row>
        <row r="3327">
          <cell r="B3327" t="str">
            <v>AF.15442</v>
          </cell>
          <cell r="C3327" t="str">
            <v>Beâ toâng maët ñöôøng coù chieàu daøy maët ñöôøng &gt;25cm Vöõa beâ toâng maùc 150, ñaù  2x4cm, ñoä suït 2-4 cm</v>
          </cell>
          <cell r="D3327" t="str">
            <v>m³</v>
          </cell>
          <cell r="F3327">
            <v>423326</v>
          </cell>
          <cell r="G3327">
            <v>69295</v>
          </cell>
          <cell r="H3327">
            <v>28255</v>
          </cell>
        </row>
        <row r="3328">
          <cell r="B3328" t="str">
            <v>AF.15443</v>
          </cell>
          <cell r="C3328" t="str">
            <v>Beâ toâng maët ñöôøng coù chieàu daøy maët ñöôøng &gt;25cm Vöõa beâ toâng maùc 200, ñaù  2x4cm, ñoä suït 2-4 cm</v>
          </cell>
          <cell r="D3328" t="str">
            <v>m³</v>
          </cell>
          <cell r="F3328">
            <v>467627</v>
          </cell>
          <cell r="G3328">
            <v>69295</v>
          </cell>
          <cell r="H3328">
            <v>28255</v>
          </cell>
        </row>
        <row r="3329">
          <cell r="B3329" t="str">
            <v>AF.15444</v>
          </cell>
          <cell r="C3329" t="str">
            <v>Beâ toâng maët ñöôøng coù chieàu daøy maët ñöôøng &gt;25cm Vöõa beâ toâng maùc 250, ñaù  2x4cm, ñoä suït 2-4 cm</v>
          </cell>
          <cell r="D3329" t="str">
            <v>m³</v>
          </cell>
          <cell r="F3329">
            <v>514756</v>
          </cell>
          <cell r="G3329">
            <v>69295</v>
          </cell>
          <cell r="H3329">
            <v>28255</v>
          </cell>
        </row>
        <row r="3330">
          <cell r="B3330" t="str">
            <v>AF.15445</v>
          </cell>
          <cell r="C3330" t="str">
            <v>Beâ toâng maët ñöôøng coù chieàu daøy maët ñöôøng &gt;25cm Vöõa beâ toâng maùc 300, ñaù  2x4cm, ñoä suït 2-4 cm</v>
          </cell>
          <cell r="D3330" t="str">
            <v>m³</v>
          </cell>
          <cell r="F3330">
            <v>569143</v>
          </cell>
          <cell r="G3330">
            <v>69295</v>
          </cell>
          <cell r="H3330">
            <v>28255</v>
          </cell>
        </row>
        <row r="3331">
          <cell r="B3331" t="str">
            <v>AF.15452</v>
          </cell>
          <cell r="C3331" t="str">
            <v>Beâ toâng maët ñöôøng coù chieàu daøy maët ñöôøng &lt;=25cm Vöõa beâ toâng maùc 150, ñaù  4x6cm, ñoä suït 2-4 cm</v>
          </cell>
          <cell r="D3331" t="str">
            <v>m³</v>
          </cell>
          <cell r="F3331">
            <v>401960</v>
          </cell>
          <cell r="G3331">
            <v>77372</v>
          </cell>
          <cell r="H3331">
            <v>28255</v>
          </cell>
        </row>
        <row r="3332">
          <cell r="B3332" t="str">
            <v>AF.15453</v>
          </cell>
          <cell r="C3332" t="str">
            <v>Beâ toâng maët ñöôøng coù chieàu daøy maët ñöôøng &lt;=25cm Vöõa beâ toâng maùc 200, ñaù  4x6cm, ñoä suït 2-4 cm</v>
          </cell>
          <cell r="D3332" t="str">
            <v>m³</v>
          </cell>
          <cell r="F3332">
            <v>444681</v>
          </cell>
          <cell r="G3332">
            <v>77372</v>
          </cell>
          <cell r="H3332">
            <v>28255</v>
          </cell>
        </row>
        <row r="3333">
          <cell r="B3333" t="str">
            <v>AF.15454</v>
          </cell>
          <cell r="C3333" t="str">
            <v>Beâ toâng maët ñöôøng coù chieàu daøy maët ñöôøng &lt;=25cm Vöõa beâ toâng maùc 250, ñaù  4x6cm, ñoä suït 2-4 cm</v>
          </cell>
          <cell r="D3333" t="str">
            <v>m³</v>
          </cell>
          <cell r="F3333">
            <v>488921</v>
          </cell>
          <cell r="G3333">
            <v>77372</v>
          </cell>
          <cell r="H3333">
            <v>28255</v>
          </cell>
        </row>
        <row r="3334">
          <cell r="B3334" t="str">
            <v>AF.15455</v>
          </cell>
          <cell r="C3334" t="str">
            <v>Beâ toâng maët ñöôøng coù chieàu daøy maët ñöôøng &lt;=25cm Vöõa beâ toâng maùc 300, ñaù  4x6cm, ñoä suït 2-4 cm</v>
          </cell>
          <cell r="D3334" t="str">
            <v>m³</v>
          </cell>
          <cell r="F3334">
            <v>535347</v>
          </cell>
          <cell r="G3334">
            <v>77372</v>
          </cell>
          <cell r="H3334">
            <v>28255</v>
          </cell>
        </row>
        <row r="3335">
          <cell r="B3335" t="str">
            <v>AF.15462</v>
          </cell>
          <cell r="C3335" t="str">
            <v>Beâ toâng maët ñöôøng coù chieàu daøy maët ñöôøng &gt;25cm Vöõa beâ toâng maùc 150, ñaù  4x6cm, ñoä suït 2-4 cm</v>
          </cell>
          <cell r="D3335" t="str">
            <v>m³</v>
          </cell>
          <cell r="F3335">
            <v>405994</v>
          </cell>
          <cell r="G3335">
            <v>69295</v>
          </cell>
          <cell r="H3335">
            <v>28255</v>
          </cell>
        </row>
        <row r="3336">
          <cell r="B3336" t="str">
            <v>AF.15463</v>
          </cell>
          <cell r="C3336" t="str">
            <v>Beâ toâng maët ñöôøng coù chieàu daøy maët ñöôøng &gt;25cm Vöõa beâ toâng maùc 200, ñaù  4x6cm, ñoä suït 2-4 cm</v>
          </cell>
          <cell r="D3336" t="str">
            <v>m³</v>
          </cell>
          <cell r="F3336">
            <v>448715</v>
          </cell>
          <cell r="G3336">
            <v>69295</v>
          </cell>
          <cell r="H3336">
            <v>28255</v>
          </cell>
        </row>
        <row r="3337">
          <cell r="B3337" t="str">
            <v>AF.15464</v>
          </cell>
          <cell r="C3337" t="str">
            <v>Beâ toâng maët ñöôøng coù chieàu daøy maët ñöôøng &gt;25cm Vöõa beâ toâng maùc 250, ñaù  4x6cm, ñoä suït 2-4 cm</v>
          </cell>
          <cell r="D3337" t="str">
            <v>m³</v>
          </cell>
          <cell r="F3337">
            <v>492956</v>
          </cell>
          <cell r="G3337">
            <v>69295</v>
          </cell>
          <cell r="H3337">
            <v>28255</v>
          </cell>
        </row>
        <row r="3338">
          <cell r="B3338" t="str">
            <v>AF.15465</v>
          </cell>
          <cell r="C3338" t="str">
            <v>Beâ toâng maët ñöôøng coù chieàu daøy maët ñöôøng &gt;25cm Vöõa beâ toâng maùc 300, ñaù  4x6cm, ñoä suït 2-4 cm</v>
          </cell>
          <cell r="D3338" t="str">
            <v>m³</v>
          </cell>
          <cell r="F3338">
            <v>539382</v>
          </cell>
          <cell r="G3338">
            <v>69295</v>
          </cell>
          <cell r="H3338">
            <v>28255</v>
          </cell>
        </row>
        <row r="3339">
          <cell r="B3339" t="str">
            <v>AF.15512</v>
          </cell>
          <cell r="C3339" t="str">
            <v>Beâ toâng gaïch vôõ Vöõa tam hôïp caùt mòn maùc 25, moâ ñun ñoä lôùn caùt Ml=0.7-1.4</v>
          </cell>
          <cell r="D3339" t="str">
            <v>m³</v>
          </cell>
          <cell r="F3339">
            <v>145997</v>
          </cell>
          <cell r="G3339">
            <v>42614</v>
          </cell>
        </row>
        <row r="3340">
          <cell r="B3340" t="str">
            <v>AF.15513</v>
          </cell>
          <cell r="C3340" t="str">
            <v>Beâ toâng gaïch vôõ Vöõa tam hôïp caùt mòn maùc 50, moâ ñun ñoä lôùn caùt Ml=0.7-1.4</v>
          </cell>
          <cell r="D3340" t="str">
            <v>m³</v>
          </cell>
          <cell r="F3340">
            <v>186006</v>
          </cell>
          <cell r="G3340">
            <v>42614</v>
          </cell>
        </row>
        <row r="3341">
          <cell r="B3341" t="str">
            <v>AF.15514</v>
          </cell>
          <cell r="C3341" t="str">
            <v>Beâ toâng gaïch vôõ Vöõa xi maêng caùt vaøng maùc 75, moâ ñun ñoä lôùn cuûa caùt Ml&gt;2</v>
          </cell>
          <cell r="D3341" t="str">
            <v>m³</v>
          </cell>
          <cell r="F3341">
            <v>208785</v>
          </cell>
          <cell r="G3341">
            <v>42614</v>
          </cell>
        </row>
        <row r="3342">
          <cell r="B3342" t="str">
            <v>AF.15515</v>
          </cell>
          <cell r="C3342" t="str">
            <v>Beâ toâng gaïch vôõ Vöõa xi maêng caùt vaøng maùc 100, moâ ñun ñoä lôùn cuûa caùt Ml&gt;2</v>
          </cell>
          <cell r="D3342" t="str">
            <v>m³</v>
          </cell>
          <cell r="F3342">
            <v>257452</v>
          </cell>
          <cell r="G3342">
            <v>42614</v>
          </cell>
        </row>
        <row r="3343">
          <cell r="B3343" t="str">
            <v>AF.15516</v>
          </cell>
          <cell r="C3343" t="str">
            <v>Beâ toâng gaïch vôõ Vöõa xi maêng caùt vaøng maùc 150, moâ ñun ñoä lôùn cuûa caùt Ml&gt;2</v>
          </cell>
          <cell r="D3343" t="str">
            <v>m³</v>
          </cell>
          <cell r="F3343">
            <v>288829</v>
          </cell>
          <cell r="G3343">
            <v>42614</v>
          </cell>
        </row>
        <row r="3344">
          <cell r="B3344" t="str">
            <v>AF.16122</v>
          </cell>
          <cell r="C3344" t="str">
            <v>Beâ toâng beå chöùa daïng thaønh thaúng Vöõa beâ toâng maùc 150, ñaù 1x2cm, ñoä suït 2-4 cm</v>
          </cell>
          <cell r="D3344" t="str">
            <v>m³</v>
          </cell>
          <cell r="F3344">
            <v>392696</v>
          </cell>
          <cell r="G3344">
            <v>296002</v>
          </cell>
          <cell r="H3344">
            <v>23103</v>
          </cell>
        </row>
        <row r="3345">
          <cell r="B3345" t="str">
            <v>AF.16123</v>
          </cell>
          <cell r="C3345" t="str">
            <v>Beâ toâng beå chöùa daïng thaønh thaúng Vöõa beâ toâng maùc 200, ñaù 1x2cm, ñoä suït 2-4 cm</v>
          </cell>
          <cell r="D3345" t="str">
            <v>m³</v>
          </cell>
          <cell r="F3345">
            <v>440058</v>
          </cell>
          <cell r="G3345">
            <v>296002</v>
          </cell>
          <cell r="H3345">
            <v>23103</v>
          </cell>
        </row>
        <row r="3346">
          <cell r="B3346" t="str">
            <v>AF.16124</v>
          </cell>
          <cell r="C3346" t="str">
            <v>Beâ toâng beå chöùa daïng thaønh thaúng Vöõa beâ toâng maùc 250, ñaù 1x2cm, ñoä suït 2-4 cm</v>
          </cell>
          <cell r="D3346" t="str">
            <v>m³</v>
          </cell>
          <cell r="F3346">
            <v>488997</v>
          </cell>
          <cell r="G3346">
            <v>296002</v>
          </cell>
          <cell r="H3346">
            <v>23103</v>
          </cell>
        </row>
        <row r="3347">
          <cell r="B3347" t="str">
            <v>AF.16125</v>
          </cell>
          <cell r="C3347" t="str">
            <v>Beâ toâng beå chöùa daïng thaønh thaúng Vöõa beâ toâng maùc 300, ñaù 1x2cm, ñoä suït 2-4 cm</v>
          </cell>
          <cell r="D3347" t="str">
            <v>m³</v>
          </cell>
          <cell r="F3347">
            <v>531218</v>
          </cell>
          <cell r="G3347">
            <v>296002</v>
          </cell>
          <cell r="H3347">
            <v>23103</v>
          </cell>
        </row>
        <row r="3348">
          <cell r="B3348" t="str">
            <v>AF.16132</v>
          </cell>
          <cell r="C3348" t="str">
            <v>Beâ toâng beå chöùa daïng thaønh thaúng Vöõa beâ toâng maùc 150, ñaù  2x4cm, ñoä suït 2-4 cm</v>
          </cell>
          <cell r="D3348" t="str">
            <v>m³</v>
          </cell>
          <cell r="F3348">
            <v>392696</v>
          </cell>
          <cell r="G3348">
            <v>296002</v>
          </cell>
          <cell r="H3348">
            <v>23103</v>
          </cell>
        </row>
        <row r="3349">
          <cell r="B3349" t="str">
            <v>AF.16133</v>
          </cell>
          <cell r="C3349" t="str">
            <v>Beâ toâng beå chöùa daïng thaønh thaúng Vöõa beâ toâng maùc 200, ñaù  2x4cm, ñoä suït 2-4 cm</v>
          </cell>
          <cell r="D3349" t="str">
            <v>m³</v>
          </cell>
          <cell r="F3349">
            <v>440058</v>
          </cell>
          <cell r="G3349">
            <v>296002</v>
          </cell>
          <cell r="H3349">
            <v>23103</v>
          </cell>
        </row>
        <row r="3350">
          <cell r="B3350" t="str">
            <v>AF.16134</v>
          </cell>
          <cell r="C3350" t="str">
            <v>Beâ toâng beå chöùa daïng thaønh thaúng Vöõa beâ toâng maùc 250, ñaù  2x4cm, ñoä suït 2-4 cm</v>
          </cell>
          <cell r="D3350" t="str">
            <v>m³</v>
          </cell>
          <cell r="F3350">
            <v>488997</v>
          </cell>
          <cell r="G3350">
            <v>296002</v>
          </cell>
          <cell r="H3350">
            <v>23103</v>
          </cell>
        </row>
        <row r="3351">
          <cell r="B3351" t="str">
            <v>AF.16135</v>
          </cell>
          <cell r="C3351" t="str">
            <v>Beâ toâng beå chöùa daïng thaønh thaúng Vöõa beâ toâng maùc 300, ñaù  2x4cm, ñoä suït 2-4 cm</v>
          </cell>
          <cell r="D3351" t="str">
            <v>m³</v>
          </cell>
          <cell r="F3351">
            <v>531218</v>
          </cell>
          <cell r="G3351">
            <v>296002</v>
          </cell>
          <cell r="H3351">
            <v>23103</v>
          </cell>
        </row>
        <row r="3352">
          <cell r="B3352" t="str">
            <v>AF.16212</v>
          </cell>
          <cell r="C3352" t="str">
            <v>Beâ toâng beå chöùa daïng thaønh cong Vöõa beâ toâng maùc 150, ñaù 1x2cm, ñoä suït 2-4 cm</v>
          </cell>
          <cell r="D3352" t="str">
            <v>m³</v>
          </cell>
          <cell r="F3352">
            <v>392696</v>
          </cell>
          <cell r="G3352">
            <v>374936</v>
          </cell>
          <cell r="H3352">
            <v>18582</v>
          </cell>
        </row>
        <row r="3353">
          <cell r="B3353" t="str">
            <v>AF.16213</v>
          </cell>
          <cell r="C3353" t="str">
            <v>Beâ toâng beå chöùa daïng thaønh cong Vöõa beâ toâng maùc 200, ñaù 1x2cm, ñoä suït 2-4 cm</v>
          </cell>
          <cell r="D3353" t="str">
            <v>m³</v>
          </cell>
          <cell r="F3353">
            <v>440058</v>
          </cell>
          <cell r="G3353">
            <v>374936</v>
          </cell>
          <cell r="H3353">
            <v>18582</v>
          </cell>
        </row>
        <row r="3354">
          <cell r="B3354" t="str">
            <v>AF.16214</v>
          </cell>
          <cell r="C3354" t="str">
            <v>Beâ toâng beå chöùa daïng thaønh cong Vöõa beâ toâng maùc 250, ñaù 1x2cm, ñoä suït 2-4 cm</v>
          </cell>
          <cell r="D3354" t="str">
            <v>m³</v>
          </cell>
          <cell r="F3354">
            <v>488997</v>
          </cell>
          <cell r="G3354">
            <v>374936</v>
          </cell>
          <cell r="H3354">
            <v>18582</v>
          </cell>
        </row>
        <row r="3355">
          <cell r="B3355" t="str">
            <v>AF.16215</v>
          </cell>
          <cell r="C3355" t="str">
            <v>Beâ toâng beå chöùa daïng thaønh cong Vöõa beâ toâng maùc 300, ñaù 1x2cm, ñoä suït 2-4 cm</v>
          </cell>
          <cell r="D3355" t="str">
            <v>m³</v>
          </cell>
          <cell r="F3355">
            <v>531218</v>
          </cell>
          <cell r="G3355">
            <v>374936</v>
          </cell>
          <cell r="H3355">
            <v>18582</v>
          </cell>
        </row>
        <row r="3356">
          <cell r="B3356" t="str">
            <v>AF.16222</v>
          </cell>
          <cell r="C3356" t="str">
            <v>Beâ toâng beå chöùa daïng thaønh cong Vöõa beâ toâng maùc 150, ñaù 1x2cm, ñoä suït 2-4 cm</v>
          </cell>
          <cell r="D3356" t="str">
            <v>m³</v>
          </cell>
          <cell r="F3356">
            <v>392695</v>
          </cell>
          <cell r="G3356">
            <v>374936</v>
          </cell>
          <cell r="H3356">
            <v>18582</v>
          </cell>
        </row>
        <row r="3357">
          <cell r="B3357" t="str">
            <v>AF.16223</v>
          </cell>
          <cell r="C3357" t="str">
            <v>Beâ toâng beå chöùa daïng thaønh cong Vöõa beâ toâng maùc 200, ñaù 1x2cm, ñoä suït 2-4 cm</v>
          </cell>
          <cell r="D3357" t="str">
            <v>m³</v>
          </cell>
          <cell r="F3357">
            <v>440054</v>
          </cell>
          <cell r="G3357">
            <v>374936</v>
          </cell>
          <cell r="H3357">
            <v>18582</v>
          </cell>
        </row>
        <row r="3358">
          <cell r="B3358" t="str">
            <v>AF.16224</v>
          </cell>
          <cell r="C3358" t="str">
            <v>Beâ toâng beå chöùa daïng thaønh cong Vöõa beâ toâng maùc 250, ñaù 1x2cm, ñoä suït 2-4 cm</v>
          </cell>
          <cell r="D3358" t="str">
            <v>m³</v>
          </cell>
          <cell r="F3358">
            <v>489000</v>
          </cell>
          <cell r="G3358">
            <v>374936</v>
          </cell>
          <cell r="H3358">
            <v>18582</v>
          </cell>
        </row>
        <row r="3359">
          <cell r="B3359" t="str">
            <v>AF.16225</v>
          </cell>
          <cell r="C3359" t="str">
            <v>Beâ toâng beå chöùa daïng thaønh cong Vöõa beâ toâng maùc 300, ñaù 1x2cm, ñoä suït 2-4 cm</v>
          </cell>
          <cell r="D3359" t="str">
            <v>m³</v>
          </cell>
          <cell r="F3359">
            <v>517451</v>
          </cell>
          <cell r="G3359">
            <v>374936</v>
          </cell>
          <cell r="H3359">
            <v>18582</v>
          </cell>
        </row>
        <row r="3360">
          <cell r="B3360" t="str">
            <v>AF.17112</v>
          </cell>
          <cell r="C3360" t="str">
            <v>Beâ toâng maùng daïng chöõ V, hình baùn nguyeät vaø ña giaùc Vöõa beâ toâng maùc 150, ñaù 1x2cm, ñoä suït 2-4 cm</v>
          </cell>
          <cell r="D3360" t="str">
            <v>m³</v>
          </cell>
          <cell r="F3360">
            <v>392696</v>
          </cell>
          <cell r="G3360">
            <v>168129</v>
          </cell>
          <cell r="H3360">
            <v>17783</v>
          </cell>
        </row>
        <row r="3361">
          <cell r="B3361" t="str">
            <v>AF.17113</v>
          </cell>
          <cell r="C3361" t="str">
            <v>Beâ toâng maùng daïng chöõ V, hình baùn nguyeät vaø ña giaùc Vöõa beâ toâng maùc 200, ñaù 1x2cm, ñoä suït 2-4 cm</v>
          </cell>
          <cell r="D3361" t="str">
            <v>m³</v>
          </cell>
          <cell r="F3361">
            <v>440058</v>
          </cell>
          <cell r="G3361">
            <v>168129</v>
          </cell>
          <cell r="H3361">
            <v>17783</v>
          </cell>
        </row>
        <row r="3362">
          <cell r="B3362" t="str">
            <v>AF.17114</v>
          </cell>
          <cell r="C3362" t="str">
            <v>Beâ toâng maùng daïng chöõ V, hình baùn nguyeät vaø ña giaùc Vöõa beâ toâng maùc 250, ñaù 1x2cm, ñoä suït 2-4 cm</v>
          </cell>
          <cell r="D3362" t="str">
            <v>m³</v>
          </cell>
          <cell r="F3362">
            <v>488997</v>
          </cell>
          <cell r="G3362">
            <v>168129</v>
          </cell>
          <cell r="H3362">
            <v>17783</v>
          </cell>
        </row>
        <row r="3363">
          <cell r="B3363" t="str">
            <v>AF.17115</v>
          </cell>
          <cell r="C3363" t="str">
            <v>Beâ toâng maùng daïng chöõ V, hình baùn nguyeät vaø ña giaùc Vöõa beâ toâng maùc 300, ñaù 1x2cm, ñoä suït 2-4 cm</v>
          </cell>
          <cell r="D3363" t="str">
            <v>m³</v>
          </cell>
          <cell r="F3363">
            <v>531218</v>
          </cell>
          <cell r="G3363">
            <v>168129</v>
          </cell>
          <cell r="H3363">
            <v>17783</v>
          </cell>
        </row>
        <row r="3364">
          <cell r="B3364" t="str">
            <v>AF.17212</v>
          </cell>
          <cell r="C3364" t="str">
            <v>Beâ toâng hoá ga, hoá van, ñaù 1x2cm maùc 150, SN=2÷4cm</v>
          </cell>
          <cell r="D3364" t="str">
            <v>m³</v>
          </cell>
          <cell r="F3364">
            <v>388846</v>
          </cell>
          <cell r="G3364">
            <v>110113</v>
          </cell>
          <cell r="H3364">
            <v>17783</v>
          </cell>
        </row>
        <row r="3365">
          <cell r="B3365" t="str">
            <v>AF.17213</v>
          </cell>
          <cell r="C3365" t="str">
            <v>Beâ toâng hoá ga, hoá van, ñaù 1x2cm maùc 200, SN=2÷4cm</v>
          </cell>
          <cell r="D3365" t="str">
            <v>m³</v>
          </cell>
          <cell r="F3365">
            <v>435744</v>
          </cell>
          <cell r="G3365">
            <v>110113</v>
          </cell>
          <cell r="H3365">
            <v>17783</v>
          </cell>
        </row>
        <row r="3366">
          <cell r="B3366" t="str">
            <v>AF.17214</v>
          </cell>
          <cell r="C3366" t="str">
            <v>Beâ toâng hoá ga, hoá van, ñaù 1x2cm maùc 250, SN=2÷4cm</v>
          </cell>
          <cell r="D3366" t="str">
            <v>m³</v>
          </cell>
          <cell r="F3366">
            <v>484203</v>
          </cell>
          <cell r="G3366">
            <v>110113</v>
          </cell>
          <cell r="H3366">
            <v>17783</v>
          </cell>
        </row>
        <row r="3367">
          <cell r="B3367" t="str">
            <v>AF.17215</v>
          </cell>
          <cell r="C3367" t="str">
            <v>Beâ toâng hoá ga, hoá van, ñaù 1x2cm maùc 300, SN=2÷4cm</v>
          </cell>
          <cell r="D3367" t="str">
            <v>m³</v>
          </cell>
          <cell r="F3367">
            <v>526010</v>
          </cell>
          <cell r="G3367">
            <v>110113</v>
          </cell>
          <cell r="H3367">
            <v>17783</v>
          </cell>
        </row>
        <row r="3368">
          <cell r="B3368" t="str">
            <v>AF.17222</v>
          </cell>
          <cell r="C3368" t="str">
            <v>Beâ toâng hoá ga, hoá van, ñaù 2x4cm maùc 150, SN=2÷4cm</v>
          </cell>
          <cell r="D3368" t="str">
            <v>m³</v>
          </cell>
          <cell r="F3368">
            <v>367382</v>
          </cell>
          <cell r="G3368">
            <v>110113</v>
          </cell>
          <cell r="H3368">
            <v>17783</v>
          </cell>
        </row>
        <row r="3369">
          <cell r="B3369" t="str">
            <v>AF.17223</v>
          </cell>
          <cell r="C3369" t="str">
            <v>Beâ toâng hoá ga, hoá van, ñaù 2x4cm maùc 200, SN=2÷4cm</v>
          </cell>
          <cell r="D3369" t="str">
            <v>m³</v>
          </cell>
          <cell r="F3369">
            <v>411457</v>
          </cell>
          <cell r="G3369">
            <v>110113</v>
          </cell>
          <cell r="H3369">
            <v>17783</v>
          </cell>
        </row>
        <row r="3370">
          <cell r="B3370" t="str">
            <v>AF.17224</v>
          </cell>
          <cell r="C3370" t="str">
            <v>Beâ toâng hoá ga, hoá van, ñaù 2x4cm maùc 250, SN=2÷4cm</v>
          </cell>
          <cell r="D3370" t="str">
            <v>m³</v>
          </cell>
          <cell r="F3370">
            <v>458362</v>
          </cell>
          <cell r="G3370">
            <v>110113</v>
          </cell>
          <cell r="H3370">
            <v>17783</v>
          </cell>
        </row>
        <row r="3371">
          <cell r="B3371" t="str">
            <v>AF.17225</v>
          </cell>
          <cell r="C3371" t="str">
            <v>Beâ toâng hoá ga, hoá van, ñaù 2x4cm maùc 300, SN=2÷4cm</v>
          </cell>
          <cell r="D3371" t="str">
            <v>m³</v>
          </cell>
          <cell r="F3371">
            <v>512474</v>
          </cell>
          <cell r="G3371">
            <v>110113</v>
          </cell>
          <cell r="H3371">
            <v>17783</v>
          </cell>
        </row>
        <row r="3372">
          <cell r="B3372" t="str">
            <v>AF.17232</v>
          </cell>
          <cell r="C3372" t="str">
            <v>Beâ toâng hoá ga, hoá van, ñaù 4x6cm maùc 150, SN=2÷4cm</v>
          </cell>
          <cell r="D3372" t="str">
            <v>m³</v>
          </cell>
          <cell r="F3372">
            <v>350136</v>
          </cell>
          <cell r="G3372">
            <v>110113</v>
          </cell>
          <cell r="H3372">
            <v>17783</v>
          </cell>
        </row>
        <row r="3373">
          <cell r="B3373" t="str">
            <v>AF.17233</v>
          </cell>
          <cell r="C3373" t="str">
            <v>Beâ toâng hoá ga, hoá van, ñaù 4x6cm maùc 200, SN=2÷4cm</v>
          </cell>
          <cell r="D3373" t="str">
            <v>m³</v>
          </cell>
          <cell r="F3373">
            <v>392647</v>
          </cell>
          <cell r="G3373">
            <v>110113</v>
          </cell>
          <cell r="H3373">
            <v>17783</v>
          </cell>
        </row>
        <row r="3374">
          <cell r="B3374" t="str">
            <v>AF.17234</v>
          </cell>
          <cell r="C3374" t="str">
            <v>Beâ toâng hoá ga, hoá van, ñaù 4x6cm maùc 250, SN=2÷4cm</v>
          </cell>
          <cell r="D3374" t="str">
            <v>m³</v>
          </cell>
          <cell r="F3374">
            <v>436669</v>
          </cell>
          <cell r="G3374">
            <v>110113</v>
          </cell>
          <cell r="H3374">
            <v>17783</v>
          </cell>
        </row>
        <row r="3375">
          <cell r="B3375" t="str">
            <v>AF.17235</v>
          </cell>
          <cell r="C3375" t="str">
            <v>Beâ toâng hoá ga, hoá van, ñaù 4x6cm maùc 300, SN=2÷4cm</v>
          </cell>
          <cell r="D3375" t="str">
            <v>m³</v>
          </cell>
          <cell r="F3375">
            <v>482866</v>
          </cell>
          <cell r="G3375">
            <v>110113</v>
          </cell>
          <cell r="H3375">
            <v>17783</v>
          </cell>
        </row>
        <row r="3376">
          <cell r="B3376" t="str">
            <v>AF.18112</v>
          </cell>
          <cell r="C3376" t="str">
            <v>Beâ toâng maùi taluy ñöôøng baèng phöông phaùp phun khoâ Vöõa beâ toâng maùc 150, ñaù 1x2cm, ñoä suït 2-4 cm</v>
          </cell>
          <cell r="D3376" t="str">
            <v>m³</v>
          </cell>
          <cell r="F3376">
            <v>461355</v>
          </cell>
          <cell r="G3376">
            <v>493338</v>
          </cell>
          <cell r="H3376">
            <v>431772</v>
          </cell>
        </row>
        <row r="3377">
          <cell r="B3377" t="str">
            <v>AF.18113</v>
          </cell>
          <cell r="C3377" t="str">
            <v>Beâ toâng maùi taluy ñöôøng baèng phöông phaùp phun khoâ Vöõa beâ toâng maùc 200, ñaù 1x2cm, ñoä suït 2-4 cm</v>
          </cell>
          <cell r="D3377" t="str">
            <v>m³</v>
          </cell>
          <cell r="F3377">
            <v>525621</v>
          </cell>
          <cell r="G3377">
            <v>493338</v>
          </cell>
          <cell r="H3377">
            <v>431772</v>
          </cell>
        </row>
        <row r="3378">
          <cell r="B3378" t="str">
            <v>AF.18114</v>
          </cell>
          <cell r="C3378" t="str">
            <v>Beâ toâng maùi taluy ñöôøng baèng phöông phaùp phun khoâ Vöõa beâ toâng maùc 250, ñaù 1x2cm, ñoä suït 2-4 cm</v>
          </cell>
          <cell r="D3378" t="str">
            <v>m³</v>
          </cell>
          <cell r="F3378">
            <v>596751</v>
          </cell>
          <cell r="G3378">
            <v>493338</v>
          </cell>
          <cell r="H3378">
            <v>431772</v>
          </cell>
        </row>
        <row r="3379">
          <cell r="B3379" t="str">
            <v>AF.18115</v>
          </cell>
          <cell r="C3379" t="str">
            <v>Beâ toâng maùi taluy ñöôøng baèng phöông phaùp phun khoâ Vöõa beâ toâng maùc 300, ñaù 1x2cm, ñoä suït 2-4 cm</v>
          </cell>
          <cell r="D3379" t="str">
            <v>m³</v>
          </cell>
          <cell r="F3379">
            <v>653207</v>
          </cell>
          <cell r="G3379">
            <v>493338</v>
          </cell>
          <cell r="H3379">
            <v>431772</v>
          </cell>
        </row>
        <row r="3381">
          <cell r="B3381" t="str">
            <v>AF.21111</v>
          </cell>
          <cell r="C3381" t="str">
            <v>Beâ toâng loùt moùng Vöõa beâ toâng maùc 100, ñaù  2x4cm, ñoä suït 6-8 cm</v>
          </cell>
          <cell r="D3381" t="str">
            <v>m³</v>
          </cell>
          <cell r="F3381">
            <v>326929</v>
          </cell>
          <cell r="G3381">
            <v>23674</v>
          </cell>
          <cell r="H3381">
            <v>30830</v>
          </cell>
        </row>
        <row r="3382">
          <cell r="B3382" t="str">
            <v>AF.21112</v>
          </cell>
          <cell r="C3382" t="str">
            <v>Beâ toâng loùt moùng Vöõa beâ toâng maùc 100, ñaù  2x4cm, ñoä suït 6-8 cm</v>
          </cell>
          <cell r="D3382" t="str">
            <v>m³</v>
          </cell>
          <cell r="F3382">
            <v>375357</v>
          </cell>
          <cell r="G3382">
            <v>23674</v>
          </cell>
          <cell r="H3382">
            <v>30830</v>
          </cell>
        </row>
        <row r="3383">
          <cell r="B3383" t="str">
            <v>AF.21113</v>
          </cell>
          <cell r="C3383" t="str">
            <v>Beâ toâng loùt moùng Vöõa beâ toâng maùc 100, ñaù  2x4cm, ñoä suït 6-8 cm</v>
          </cell>
          <cell r="D3383" t="str">
            <v>m³</v>
          </cell>
          <cell r="F3383">
            <v>422000</v>
          </cell>
          <cell r="G3383">
            <v>23674</v>
          </cell>
          <cell r="H3383">
            <v>30830</v>
          </cell>
        </row>
        <row r="3384">
          <cell r="B3384" t="str">
            <v>AF.21212</v>
          </cell>
          <cell r="C3384" t="str">
            <v>Beâ toâng moùng coù chieàu roäng maùc &lt;=250cm Vöõa beâ toâng maùc 150, ñaù 1x2cm, ñoä suït 6-8 cm</v>
          </cell>
          <cell r="D3384" t="str">
            <v>m³</v>
          </cell>
          <cell r="F3384">
            <v>398505</v>
          </cell>
          <cell r="G3384">
            <v>32416</v>
          </cell>
          <cell r="H3384">
            <v>30830</v>
          </cell>
        </row>
        <row r="3385">
          <cell r="B3385" t="str">
            <v>AF.21213</v>
          </cell>
          <cell r="C3385" t="str">
            <v>Beâ toâng moùng coù chieàu roäng maùc &lt;=250cm Vöõa beâ toâng maùc 200, ñaù 1x2cm, ñoä suït 6-8 cm</v>
          </cell>
          <cell r="D3385" t="str">
            <v>m³</v>
          </cell>
          <cell r="F3385">
            <v>448395</v>
          </cell>
          <cell r="G3385">
            <v>32416</v>
          </cell>
          <cell r="H3385">
            <v>30830</v>
          </cell>
        </row>
        <row r="3386">
          <cell r="B3386" t="str">
            <v>AF.21214</v>
          </cell>
          <cell r="C3386" t="str">
            <v>Beâ toâng moùng coù chieàu roäng maùc &lt;=250cm Vöõa beâ toâng maùc 250, ñaù 1x2cm, ñoä suït 6-8 cm</v>
          </cell>
          <cell r="D3386" t="str">
            <v>m³</v>
          </cell>
          <cell r="F3386">
            <v>504892</v>
          </cell>
          <cell r="G3386">
            <v>32416</v>
          </cell>
          <cell r="H3386">
            <v>30830</v>
          </cell>
        </row>
        <row r="3387">
          <cell r="B3387" t="str">
            <v>AF.21215</v>
          </cell>
          <cell r="C3387" t="str">
            <v>Beâ toâng moùng coù chieàu roäng maùc &lt;=250cm Vöõa beâ toâng maùc 300, ñaù 1x2cm, ñoä suït 6-8 cm</v>
          </cell>
          <cell r="D3387" t="str">
            <v>m³</v>
          </cell>
          <cell r="F3387">
            <v>540133</v>
          </cell>
          <cell r="G3387">
            <v>32416</v>
          </cell>
          <cell r="H3387">
            <v>30830</v>
          </cell>
        </row>
        <row r="3388">
          <cell r="B3388" t="str">
            <v>AF.21216</v>
          </cell>
          <cell r="C3388" t="str">
            <v>Beâ toâng moùng coù chieàu roäng mnhs &lt;=250cm Vöõa beâ toâng maùc 200, ñaù  2x4cm, ñoä suït 6-8 cm</v>
          </cell>
          <cell r="D3388" t="str">
            <v>m³</v>
          </cell>
          <cell r="F3388">
            <v>424151</v>
          </cell>
          <cell r="G3388">
            <v>32416</v>
          </cell>
          <cell r="H3388">
            <v>30830</v>
          </cell>
        </row>
        <row r="3389">
          <cell r="B3389" t="str">
            <v>AF.21217</v>
          </cell>
          <cell r="C3389" t="str">
            <v>Beâ toâng moùng coù chieàu roäng mnhs &lt;=250cm Vöõa beâ toâng maùc 250, ñaù  2x4cm, ñoä suït 6-8 cm</v>
          </cell>
          <cell r="D3389" t="str">
            <v>m³</v>
          </cell>
          <cell r="F3389">
            <v>472940</v>
          </cell>
          <cell r="G3389">
            <v>32416</v>
          </cell>
          <cell r="H3389">
            <v>30830</v>
          </cell>
        </row>
        <row r="3390">
          <cell r="B3390" t="str">
            <v>AF.21218</v>
          </cell>
          <cell r="C3390" t="str">
            <v>Beâ toâng moùng coù chieàu roäng mnhs &lt;=250cm Vöõa beâ toâng maùc 300, ñaù  2x4cm, ñoä suït 6-8 cm</v>
          </cell>
          <cell r="D3390" t="str">
            <v>m³</v>
          </cell>
          <cell r="F3390">
            <v>492712</v>
          </cell>
          <cell r="G3390">
            <v>32416</v>
          </cell>
          <cell r="H3390">
            <v>30830</v>
          </cell>
        </row>
        <row r="3391">
          <cell r="B3391" t="str">
            <v>AF.21222</v>
          </cell>
          <cell r="C3391" t="str">
            <v>Beâ toâng moùng coù chieàu roäng maùc &gt;250cm Vöõa beâ toâng maùc 150, ñaù 1x2cm, ñoä suït 6-8 cm</v>
          </cell>
          <cell r="D3391" t="str">
            <v>m³</v>
          </cell>
          <cell r="F3391">
            <v>436400</v>
          </cell>
          <cell r="G3391">
            <v>41885</v>
          </cell>
          <cell r="H3391">
            <v>30830</v>
          </cell>
        </row>
        <row r="3392">
          <cell r="B3392" t="str">
            <v>AF.21223</v>
          </cell>
          <cell r="C3392" t="str">
            <v>Beâ toâng moùng coù chieàu roäng maùc &gt;250cm Vöõa beâ toâng maùc 200, ñaù 1x2cm, ñoä suït 6-8 cm</v>
          </cell>
          <cell r="D3392" t="str">
            <v>m³</v>
          </cell>
          <cell r="F3392">
            <v>486289</v>
          </cell>
          <cell r="G3392">
            <v>41885</v>
          </cell>
          <cell r="H3392">
            <v>30830</v>
          </cell>
        </row>
        <row r="3393">
          <cell r="B3393" t="str">
            <v>AF.21224</v>
          </cell>
          <cell r="C3393" t="str">
            <v>Beâ toâng moùng coù chieàu roäng maùc &gt;250cm Vöõa beâ toâng maùc 250, ñaù 1x2cm, ñoä suït 6-8 cm</v>
          </cell>
          <cell r="D3393" t="str">
            <v>m³</v>
          </cell>
          <cell r="F3393">
            <v>542787</v>
          </cell>
          <cell r="G3393">
            <v>41885</v>
          </cell>
          <cell r="H3393">
            <v>30830</v>
          </cell>
        </row>
        <row r="3394">
          <cell r="B3394" t="str">
            <v>AF.21225</v>
          </cell>
          <cell r="C3394" t="str">
            <v>Beâ toâng moùng coù chieàu roäng maùc &gt;250cm Vöõa beâ toâng maùc 300, ñaù 1x2cm, ñoä suït 6-8 cm</v>
          </cell>
          <cell r="D3394" t="str">
            <v>m³</v>
          </cell>
          <cell r="F3394">
            <v>578028</v>
          </cell>
          <cell r="G3394">
            <v>41885</v>
          </cell>
          <cell r="H3394">
            <v>30830</v>
          </cell>
        </row>
        <row r="3395">
          <cell r="B3395" t="str">
            <v>AF.21226</v>
          </cell>
          <cell r="C3395" t="str">
            <v>Beâ toâng moùng coù chieàu roäng mnhs &gt;250cm Vöõa beâ toâng maùc 200, ñaù  2x4cm, ñoä suït 6-8 cm</v>
          </cell>
          <cell r="D3395" t="str">
            <v>m³</v>
          </cell>
          <cell r="F3395">
            <v>462046</v>
          </cell>
          <cell r="G3395">
            <v>41885</v>
          </cell>
          <cell r="H3395">
            <v>30830</v>
          </cell>
        </row>
        <row r="3396">
          <cell r="B3396" t="str">
            <v>AF.21227</v>
          </cell>
          <cell r="C3396" t="str">
            <v>Beâ toâng moùng coù chieàu roäng mnhs &gt;250cm Vöõa beâ toâng maùc 250, ñaù  2x4cm, ñoä suït 6-8 cm</v>
          </cell>
          <cell r="D3396" t="str">
            <v>m³</v>
          </cell>
          <cell r="F3396">
            <v>510835</v>
          </cell>
          <cell r="G3396">
            <v>41885</v>
          </cell>
          <cell r="H3396">
            <v>30830</v>
          </cell>
        </row>
        <row r="3397">
          <cell r="B3397" t="str">
            <v>AF.21228</v>
          </cell>
          <cell r="C3397" t="str">
            <v>Beâ toâng moùng coù chieàu roäng mnhs &gt;250cm Vöõa beâ toâng maùc 300, ñaù  2x4cm, ñoä suït 6-8 cm</v>
          </cell>
          <cell r="D3397" t="str">
            <v>m³</v>
          </cell>
          <cell r="F3397">
            <v>530606</v>
          </cell>
          <cell r="G3397">
            <v>41885</v>
          </cell>
          <cell r="H3397">
            <v>30830</v>
          </cell>
        </row>
        <row r="3398">
          <cell r="B3398" t="str">
            <v>AF.21232</v>
          </cell>
          <cell r="C3398" t="str">
            <v>Beâ toâng moùng coù chieàu roäng maùc &lt;=250cm Vöõa beâ toâng maùc 150, ñaù  2x4cm, ñoä suït 6-8 cm</v>
          </cell>
          <cell r="D3398" t="str">
            <v>m³</v>
          </cell>
          <cell r="F3398">
            <v>377271</v>
          </cell>
          <cell r="G3398">
            <v>32416</v>
          </cell>
          <cell r="H3398">
            <v>30830</v>
          </cell>
        </row>
        <row r="3399">
          <cell r="B3399" t="str">
            <v>AF.21233</v>
          </cell>
          <cell r="C3399" t="str">
            <v>Beâ toâng moùng coù chieàu roäng maùc &lt;=250cm Vöõa beâ toâng maùc 200, ñaù  2x4cm, ñoä suït 6-8 cm</v>
          </cell>
          <cell r="D3399" t="str">
            <v>m³</v>
          </cell>
          <cell r="F3399">
            <v>424156</v>
          </cell>
          <cell r="G3399">
            <v>32416</v>
          </cell>
          <cell r="H3399">
            <v>30830</v>
          </cell>
        </row>
        <row r="3400">
          <cell r="B3400" t="str">
            <v>AF.21234</v>
          </cell>
          <cell r="C3400" t="str">
            <v>Beâ toâng moùng coù chieàu roäng maùc&lt;=250cm Vöõa beâ toâng maùc 250, ñaù  2x4cm, ñoä suït 6-8 cm</v>
          </cell>
          <cell r="D3400" t="str">
            <v>m³</v>
          </cell>
          <cell r="F3400">
            <v>472948</v>
          </cell>
          <cell r="G3400">
            <v>32416</v>
          </cell>
          <cell r="H3400">
            <v>30830</v>
          </cell>
        </row>
        <row r="3401">
          <cell r="B3401" t="str">
            <v>AF.21235</v>
          </cell>
          <cell r="C3401" t="str">
            <v>Beâ toâng moùng coù chieàu roäng maùc &lt;=250cm Vöõa beâ toâng maùc 300, ñaù  2x4cm, ñoä suït 6-8 cm</v>
          </cell>
          <cell r="D3401" t="str">
            <v>m³</v>
          </cell>
          <cell r="F3401">
            <v>505968</v>
          </cell>
          <cell r="G3401">
            <v>32416</v>
          </cell>
          <cell r="H3401">
            <v>30830</v>
          </cell>
        </row>
        <row r="3402">
          <cell r="B3402" t="str">
            <v>AF.21242</v>
          </cell>
          <cell r="C3402" t="str">
            <v>Beâ toâng moùng coù chieàu roäng mnhs &gt;250cm Vöõa beâ toâng maùc 150, ñaù  2x4cm, ñoä suït 6-8 cm</v>
          </cell>
          <cell r="D3402" t="str">
            <v>m³</v>
          </cell>
          <cell r="F3402">
            <v>411055</v>
          </cell>
          <cell r="G3402">
            <v>41885</v>
          </cell>
          <cell r="H3402">
            <v>30830</v>
          </cell>
        </row>
        <row r="3403">
          <cell r="B3403" t="str">
            <v>AF.21243</v>
          </cell>
          <cell r="C3403" t="str">
            <v>Beâ toâng moùng coù chieàu roäng mnhs &gt;250cm Vöõa beâ toâng maùc 200, ñaù  2x4cm, ñoä suït 6-8 cm</v>
          </cell>
          <cell r="D3403" t="str">
            <v>m³</v>
          </cell>
          <cell r="F3403">
            <v>457476</v>
          </cell>
          <cell r="G3403">
            <v>41885</v>
          </cell>
          <cell r="H3403">
            <v>30830</v>
          </cell>
        </row>
        <row r="3404">
          <cell r="B3404" t="str">
            <v>AF.21244</v>
          </cell>
          <cell r="C3404" t="str">
            <v>Beâ toâng moùng coù chieàu roäng maùc &gt;250cm Vöõa beâ toâng maùc 250, ñaù  2x4cm, ñoä suït 6-8 cm</v>
          </cell>
          <cell r="D3404" t="str">
            <v>m³</v>
          </cell>
          <cell r="F3404">
            <v>505785</v>
          </cell>
          <cell r="G3404">
            <v>41885</v>
          </cell>
          <cell r="H3404">
            <v>30830</v>
          </cell>
        </row>
        <row r="3405">
          <cell r="B3405" t="str">
            <v>AF.21245</v>
          </cell>
          <cell r="C3405" t="str">
            <v>Beâ toâng moùng coù chieàu roäng maùc &gt;250cm Vöõa beâ toâng maùc 300, ñaù  2x4cm, ñoä suït 6-8 cm</v>
          </cell>
          <cell r="D3405" t="str">
            <v>m³</v>
          </cell>
          <cell r="F3405">
            <v>538478</v>
          </cell>
          <cell r="G3405">
            <v>41885</v>
          </cell>
          <cell r="H3405">
            <v>30830</v>
          </cell>
        </row>
        <row r="3406">
          <cell r="B3406" t="str">
            <v>AF.21312</v>
          </cell>
          <cell r="C3406" t="str">
            <v>Beâ toâng neàn Vöõa beâ toâng maùc 150, ñaù 1x2cm, ñoä suït 6-8 cm</v>
          </cell>
          <cell r="D3406" t="str">
            <v>m³</v>
          </cell>
          <cell r="F3406">
            <v>400451</v>
          </cell>
          <cell r="G3406">
            <v>24767</v>
          </cell>
          <cell r="H3406">
            <v>30308</v>
          </cell>
        </row>
        <row r="3407">
          <cell r="B3407" t="str">
            <v>AF.21313</v>
          </cell>
          <cell r="C3407" t="str">
            <v>Beâ toâng neàn Vöõa beâ toâng maùc 200, ñaù 1x2cm, ñoä suït 6-8 cm</v>
          </cell>
          <cell r="D3407" t="str">
            <v>m³</v>
          </cell>
          <cell r="F3407">
            <v>450583</v>
          </cell>
          <cell r="G3407">
            <v>24767</v>
          </cell>
          <cell r="H3407">
            <v>30308</v>
          </cell>
        </row>
        <row r="3408">
          <cell r="B3408" t="str">
            <v>AF.21314</v>
          </cell>
          <cell r="C3408" t="str">
            <v>Beâ toâng neàn Vöõa beâ toâng maùc 250, ñaù 1x2cm, ñoä suït 6-8 cm</v>
          </cell>
          <cell r="D3408" t="str">
            <v>m³</v>
          </cell>
          <cell r="F3408">
            <v>507359</v>
          </cell>
          <cell r="G3408">
            <v>24767</v>
          </cell>
          <cell r="H3408">
            <v>30308</v>
          </cell>
        </row>
        <row r="3409">
          <cell r="B3409" t="str">
            <v>AF.21315</v>
          </cell>
          <cell r="C3409" t="str">
            <v>Beâ toâng neàn Vöõa beâ toâng maùc 300, ñaù 1x2cm, ñoä suït 6-8 cm</v>
          </cell>
          <cell r="D3409" t="str">
            <v>m³</v>
          </cell>
          <cell r="F3409">
            <v>542766</v>
          </cell>
          <cell r="G3409">
            <v>24767</v>
          </cell>
          <cell r="H3409">
            <v>30308</v>
          </cell>
        </row>
        <row r="3410">
          <cell r="B3410" t="str">
            <v>AF.21316</v>
          </cell>
          <cell r="C3410" t="str">
            <v>Beâ toâng neàn Vöõa beâ toâng maùc 200, ñaù  2x4cm, ñoä suït 6-8 cm</v>
          </cell>
          <cell r="D3410" t="str">
            <v>m³</v>
          </cell>
          <cell r="F3410">
            <v>426220</v>
          </cell>
          <cell r="G3410">
            <v>24767</v>
          </cell>
          <cell r="H3410">
            <v>30308</v>
          </cell>
        </row>
        <row r="3411">
          <cell r="B3411" t="str">
            <v>AF.21317</v>
          </cell>
          <cell r="C3411" t="str">
            <v>Beâ toâng neàn Vöõa beâ toâng maùc 250, ñaù  2x4cm, ñoä suït 6-8 cm</v>
          </cell>
          <cell r="D3411" t="str">
            <v>m³</v>
          </cell>
          <cell r="F3411">
            <v>475248</v>
          </cell>
          <cell r="G3411">
            <v>24767</v>
          </cell>
          <cell r="H3411">
            <v>30308</v>
          </cell>
        </row>
        <row r="3412">
          <cell r="B3412" t="str">
            <v>AF.21318</v>
          </cell>
          <cell r="C3412" t="str">
            <v>Beâ toâng neàn Vöõa beâ toâng maùc 300, ñaù  2x4cm, ñoä suït 6-8 cm</v>
          </cell>
          <cell r="D3412" t="str">
            <v>m³</v>
          </cell>
          <cell r="F3412">
            <v>495115</v>
          </cell>
          <cell r="G3412">
            <v>24767</v>
          </cell>
          <cell r="H3412">
            <v>30308</v>
          </cell>
        </row>
        <row r="3413">
          <cell r="B3413" t="str">
            <v>AF.21322</v>
          </cell>
          <cell r="C3413" t="str">
            <v>Beâ toâng neàn Vöõa beâ toâng maùc 150, ñaù  2x4cm, ñoä suït 6-8 cm</v>
          </cell>
          <cell r="D3413" t="str">
            <v>m³</v>
          </cell>
          <cell r="F3413">
            <v>379111</v>
          </cell>
          <cell r="G3413">
            <v>24767</v>
          </cell>
          <cell r="H3413">
            <v>30308</v>
          </cell>
        </row>
        <row r="3414">
          <cell r="B3414" t="str">
            <v>AF.21323</v>
          </cell>
          <cell r="C3414" t="str">
            <v>Beâ toâng neàn Vöõa beâ toâng maùc 200, ñaù  2x4cm, ñoä suït 6-8 cm</v>
          </cell>
          <cell r="D3414" t="str">
            <v>m³</v>
          </cell>
          <cell r="F3414">
            <v>426224</v>
          </cell>
          <cell r="G3414">
            <v>24767</v>
          </cell>
          <cell r="H3414">
            <v>30308</v>
          </cell>
        </row>
        <row r="3415">
          <cell r="B3415" t="str">
            <v>AF.21324</v>
          </cell>
          <cell r="C3415" t="str">
            <v>Beâ toâng neàn Vöõa beâ toâng maùc 250, ñaù  2x4cm, ñoä suït 6-8 cm</v>
          </cell>
          <cell r="D3415" t="str">
            <v>m³</v>
          </cell>
          <cell r="F3415">
            <v>475253</v>
          </cell>
          <cell r="G3415">
            <v>24767</v>
          </cell>
          <cell r="H3415">
            <v>30308</v>
          </cell>
        </row>
        <row r="3416">
          <cell r="B3416" t="str">
            <v>AF.21325</v>
          </cell>
          <cell r="C3416" t="str">
            <v>Beâ toâng neàn Vöõa beâ toâng maùc 300, ñaù  2x4cm, ñoä suït 6-8 cm</v>
          </cell>
          <cell r="D3416" t="str">
            <v>m³</v>
          </cell>
          <cell r="F3416">
            <v>508436</v>
          </cell>
          <cell r="G3416">
            <v>24767</v>
          </cell>
          <cell r="H3416">
            <v>30308</v>
          </cell>
        </row>
        <row r="3417">
          <cell r="B3417" t="str">
            <v>AF.21412</v>
          </cell>
          <cell r="C3417" t="str">
            <v>Beâ toâng beä maùy Vöõa beâ toâng maùc 150, ñaù 1x2cm, ñoä suït 6-8 cm</v>
          </cell>
          <cell r="D3417" t="str">
            <v>m³</v>
          </cell>
          <cell r="F3417">
            <v>398505</v>
          </cell>
          <cell r="G3417">
            <v>60461</v>
          </cell>
          <cell r="H3417">
            <v>30830</v>
          </cell>
        </row>
        <row r="3418">
          <cell r="B3418" t="str">
            <v>AF.21413</v>
          </cell>
          <cell r="C3418" t="str">
            <v>Beâ toâng beä maùy Vöõa beâ toâng maùc 200, ñaù 1x2cm, ñoä suït 6-8 cm</v>
          </cell>
          <cell r="D3418" t="str">
            <v>m³</v>
          </cell>
          <cell r="F3418">
            <v>448395</v>
          </cell>
          <cell r="G3418">
            <v>60461</v>
          </cell>
          <cell r="H3418">
            <v>30830</v>
          </cell>
        </row>
        <row r="3419">
          <cell r="B3419" t="str">
            <v>AF.21414</v>
          </cell>
          <cell r="C3419" t="str">
            <v>Beâ toâng beä maùy Vöõa beâ toâng maùc 250, ñaù 1x2cm, ñoä suït 6-8 cm</v>
          </cell>
          <cell r="D3419" t="str">
            <v>m³</v>
          </cell>
          <cell r="F3419">
            <v>504892</v>
          </cell>
          <cell r="G3419">
            <v>60461</v>
          </cell>
          <cell r="H3419">
            <v>30830</v>
          </cell>
        </row>
        <row r="3420">
          <cell r="B3420" t="str">
            <v>AF.21415</v>
          </cell>
          <cell r="C3420" t="str">
            <v>Beâ toâng beä maùy Vöõa beâ toâng maùc 300, ñaù 1x2cm, ñoä suït 6-8 cm</v>
          </cell>
          <cell r="D3420" t="str">
            <v>m³</v>
          </cell>
          <cell r="F3420">
            <v>540133</v>
          </cell>
          <cell r="G3420">
            <v>60461</v>
          </cell>
          <cell r="H3420">
            <v>30830</v>
          </cell>
        </row>
        <row r="3421">
          <cell r="B3421" t="str">
            <v>AF.21416</v>
          </cell>
          <cell r="C3421" t="str">
            <v>Beâ toâng beä maùy Vöõa beâ toâng maùc 200, ñaù  2x4cm, ñoä suït 6-8 cm</v>
          </cell>
          <cell r="D3421" t="str">
            <v>m³</v>
          </cell>
          <cell r="F3421">
            <v>424151</v>
          </cell>
          <cell r="G3421">
            <v>60461</v>
          </cell>
          <cell r="H3421">
            <v>30830</v>
          </cell>
        </row>
        <row r="3422">
          <cell r="B3422" t="str">
            <v>AF.21417</v>
          </cell>
          <cell r="C3422" t="str">
            <v>Beâ toâng beä maùy Vöõa beâ toâng maùc 250, ñaù  2x4cm, ñoä suït 6-8 cm</v>
          </cell>
          <cell r="D3422" t="str">
            <v>m³</v>
          </cell>
          <cell r="F3422">
            <v>472940</v>
          </cell>
          <cell r="G3422">
            <v>60461</v>
          </cell>
          <cell r="H3422">
            <v>30830</v>
          </cell>
        </row>
        <row r="3423">
          <cell r="B3423" t="str">
            <v>AF.21418</v>
          </cell>
          <cell r="C3423" t="str">
            <v>Beâ toâng beä maùy Vöõa beâ toâng maùc 300, ñaù  2x4cm, ñoä suït 6-8 cm</v>
          </cell>
          <cell r="D3423" t="str">
            <v>m³</v>
          </cell>
          <cell r="F3423">
            <v>492712</v>
          </cell>
          <cell r="G3423">
            <v>60461</v>
          </cell>
          <cell r="H3423">
            <v>30830</v>
          </cell>
        </row>
        <row r="3424">
          <cell r="B3424" t="str">
            <v>AF.21422</v>
          </cell>
          <cell r="C3424" t="str">
            <v>Beâ toâng beä maùy Vöõa beâ toâng maùc 150, ñaù  2x4cm, ñoä suït 6-8 cm</v>
          </cell>
          <cell r="D3424" t="str">
            <v>m³</v>
          </cell>
          <cell r="F3424">
            <v>377271</v>
          </cell>
          <cell r="G3424">
            <v>60461</v>
          </cell>
          <cell r="H3424">
            <v>30830</v>
          </cell>
        </row>
        <row r="3425">
          <cell r="B3425" t="str">
            <v>AF.21423</v>
          </cell>
          <cell r="C3425" t="str">
            <v>Beâ toâng beä maùy Vöõa beâ toâng maùc 200, ñaù  2x4cm, ñoä suït 6-8 cm</v>
          </cell>
          <cell r="D3425" t="str">
            <v>m³</v>
          </cell>
          <cell r="F3425">
            <v>421156</v>
          </cell>
          <cell r="G3425">
            <v>60461</v>
          </cell>
          <cell r="H3425">
            <v>30830</v>
          </cell>
        </row>
        <row r="3426">
          <cell r="B3426" t="str">
            <v>AF.21424</v>
          </cell>
          <cell r="C3426" t="str">
            <v>Beâ toâng beä maùy Vöõa beâ toâng maùc 250, ñaù  2x4cm, ñoä suït 6-8 cm</v>
          </cell>
          <cell r="D3426" t="str">
            <v>m³</v>
          </cell>
          <cell r="F3426">
            <v>472948</v>
          </cell>
          <cell r="G3426">
            <v>60461</v>
          </cell>
          <cell r="H3426">
            <v>30830</v>
          </cell>
        </row>
        <row r="3427">
          <cell r="B3427" t="str">
            <v>AF.21425</v>
          </cell>
          <cell r="C3427" t="str">
            <v>Beâ toâng beä maùy Vöõa beâ toâng maùc 300, ñaù  2x4cm, ñoä suït 6-8 cm</v>
          </cell>
          <cell r="D3427" t="str">
            <v>m³</v>
          </cell>
          <cell r="F3427">
            <v>505968</v>
          </cell>
          <cell r="G3427">
            <v>60461</v>
          </cell>
          <cell r="H3427">
            <v>30830</v>
          </cell>
        </row>
        <row r="3428">
          <cell r="B3428" t="str">
            <v>AF.21443</v>
          </cell>
          <cell r="C3428" t="str">
            <v>Beâ toâng beä maùy Vöõa beâ toâng maùc 200, ñaù  2x4cm, ñoä suït 6-8 cm</v>
          </cell>
          <cell r="D3428" t="str">
            <v>m³</v>
          </cell>
          <cell r="F3428">
            <v>424151</v>
          </cell>
          <cell r="G3428">
            <v>60461</v>
          </cell>
          <cell r="H3428">
            <v>30830</v>
          </cell>
        </row>
        <row r="3429">
          <cell r="B3429" t="str">
            <v>AF.21444</v>
          </cell>
          <cell r="C3429" t="str">
            <v>Beâ toâng beä maùy Vöõa beâ toâng maùc 250, ñaù  2x4cm, ñoä suït 6-8 cm</v>
          </cell>
          <cell r="D3429" t="str">
            <v>m³</v>
          </cell>
          <cell r="F3429">
            <v>472940</v>
          </cell>
          <cell r="G3429">
            <v>60461</v>
          </cell>
          <cell r="H3429">
            <v>30830</v>
          </cell>
        </row>
        <row r="3430">
          <cell r="B3430" t="str">
            <v>AF.21445</v>
          </cell>
          <cell r="C3430" t="str">
            <v>Beâ toâng beä maùy Vöõa beâ toâng maùc 300, ñaù  2x4cm, ñoä suït 6-8 cm</v>
          </cell>
          <cell r="D3430" t="str">
            <v>m³</v>
          </cell>
          <cell r="F3430">
            <v>492712</v>
          </cell>
          <cell r="G3430">
            <v>60461</v>
          </cell>
          <cell r="H3430">
            <v>30830</v>
          </cell>
        </row>
        <row r="3431">
          <cell r="B3431" t="str">
            <v>AF.22112</v>
          </cell>
          <cell r="C3431" t="str">
            <v>Beâ toâng töôøng coù chieàu daøy &lt;=45cm, chieàu cao &lt;=4m Vöõa beâ toâng maùc 150, ñaù 1x2cm, ñoä suït 6-8 cm</v>
          </cell>
          <cell r="D3431" t="str">
            <v>m³</v>
          </cell>
          <cell r="F3431">
            <v>524839</v>
          </cell>
          <cell r="G3431">
            <v>101036</v>
          </cell>
          <cell r="H3431">
            <v>45429</v>
          </cell>
        </row>
        <row r="3432">
          <cell r="B3432" t="str">
            <v>AF.22113</v>
          </cell>
          <cell r="C3432" t="str">
            <v>Beâ toâng töôøng coù chieàu daøy &lt;=45cm, chieàu cao &lt;=4m Vöõa beâ toâng maùc 200, ñaù 1x2cm, ñoä suït 6-8 cm</v>
          </cell>
          <cell r="D3432" t="str">
            <v>m³</v>
          </cell>
          <cell r="F3432">
            <v>575222</v>
          </cell>
          <cell r="G3432">
            <v>101036</v>
          </cell>
          <cell r="H3432">
            <v>45429</v>
          </cell>
        </row>
        <row r="3433">
          <cell r="B3433" t="str">
            <v>AF.22114</v>
          </cell>
          <cell r="C3433" t="str">
            <v>Beâ toâng töôøng coù chieàu daøy &lt;=45cm, chieàu cao &lt;=4m Vöõa beâ toâng maùc 250, ñaù 1x2cm, ñoä suït 6-8 cm</v>
          </cell>
          <cell r="D3433" t="str">
            <v>m³</v>
          </cell>
          <cell r="F3433">
            <v>632279</v>
          </cell>
          <cell r="G3433">
            <v>101036</v>
          </cell>
          <cell r="H3433">
            <v>45429</v>
          </cell>
        </row>
        <row r="3434">
          <cell r="B3434" t="str">
            <v>AF.22115</v>
          </cell>
          <cell r="C3434" t="str">
            <v>Beâ toâng töôøng coù chieàu daøy &lt;=45cm, chieàu cao &lt;=4m Vöõa beâ toâng maùc 300, ñaù 1x2cm, ñoä suït 6-8 cm</v>
          </cell>
          <cell r="D3434" t="str">
            <v>m³</v>
          </cell>
          <cell r="F3434">
            <v>667869</v>
          </cell>
          <cell r="G3434">
            <v>101036</v>
          </cell>
          <cell r="H3434">
            <v>45429</v>
          </cell>
        </row>
        <row r="3435">
          <cell r="B3435" t="str">
            <v>AF.22116</v>
          </cell>
          <cell r="C3435" t="str">
            <v>Beâ toâng töôøng coù chieàu daøy &lt;=45cm, chieàu cao &lt;=4m Vöõa beâ toâng maùc 200, ñaù  2x4cm, ñoä suït 6-8 cm</v>
          </cell>
          <cell r="D3435" t="str">
            <v>m³</v>
          </cell>
          <cell r="F3435">
            <v>550739</v>
          </cell>
          <cell r="G3435">
            <v>101036</v>
          </cell>
          <cell r="H3435">
            <v>45429</v>
          </cell>
        </row>
        <row r="3436">
          <cell r="B3436" t="str">
            <v>AF.22117</v>
          </cell>
          <cell r="C3436" t="str">
            <v>Beâ toâng töôøng coù chieàu daøy &lt;=45cm, chieàu cao &lt;=4m Vöõa beâ toâng maùc 250, ñaù  2x4cm, ñoä suït 6-8 cm</v>
          </cell>
          <cell r="D3436" t="str">
            <v>m³</v>
          </cell>
          <cell r="F3436">
            <v>600011</v>
          </cell>
          <cell r="G3436">
            <v>101036</v>
          </cell>
          <cell r="H3436">
            <v>45429</v>
          </cell>
        </row>
        <row r="3437">
          <cell r="B3437" t="str">
            <v>AF.22118</v>
          </cell>
          <cell r="C3437" t="str">
            <v>Beâ toâng töôøng coù chieàu daøy &lt;=45cm, chieàu cao &lt;=4m Vöõa beâ toâng maùc 300, ñaù  2x4cm, ñoä suït 6-8 cm</v>
          </cell>
          <cell r="D3437" t="str">
            <v>m³</v>
          </cell>
          <cell r="F3437">
            <v>619978</v>
          </cell>
          <cell r="G3437">
            <v>101036</v>
          </cell>
          <cell r="H3437">
            <v>45429</v>
          </cell>
        </row>
        <row r="3438">
          <cell r="B3438" t="str">
            <v>AF.22122</v>
          </cell>
          <cell r="C3438" t="str">
            <v>Beâ toâng töôøng coù chieàu daøy &lt;=45cm, chieàu cao &gt;4m caø &lt;=16m Vöõa beâ toâng maùc 150, ñaù 1x2cm, ñoä suït 6-8 cm</v>
          </cell>
          <cell r="D3438" t="str">
            <v>m³</v>
          </cell>
          <cell r="F3438">
            <v>524840</v>
          </cell>
          <cell r="G3438">
            <v>127084</v>
          </cell>
          <cell r="H3438">
            <v>80587</v>
          </cell>
        </row>
        <row r="3439">
          <cell r="B3439" t="str">
            <v>AF.22123</v>
          </cell>
          <cell r="C3439" t="str">
            <v>Beâ toâng töôøng coù chieàu daøy &lt;=45cm, chieàu cao &gt;4m caø &lt;=16m Vöõa beâ toâng maùc 200, ñaù 1x2cm, ñoä suït 6-8 cm</v>
          </cell>
          <cell r="D3439" t="str">
            <v>m³</v>
          </cell>
          <cell r="F3439">
            <v>575212</v>
          </cell>
          <cell r="G3439">
            <v>127084</v>
          </cell>
          <cell r="H3439">
            <v>80587</v>
          </cell>
        </row>
        <row r="3440">
          <cell r="B3440" t="str">
            <v>AF.22124</v>
          </cell>
          <cell r="C3440" t="str">
            <v>Beâ toâng töôøng coù chieàu daøy &lt;=45cm, chieàu cao &gt;4m caø &lt;=16m Vöõa beâ toâng maùc 250, ñaù 1x2cm, ñoä suït 6-8 cm</v>
          </cell>
          <cell r="D3440" t="str">
            <v>m³</v>
          </cell>
          <cell r="F3440">
            <v>632271</v>
          </cell>
          <cell r="G3440">
            <v>127084</v>
          </cell>
          <cell r="H3440">
            <v>80587</v>
          </cell>
        </row>
        <row r="3441">
          <cell r="B3441" t="str">
            <v>AF.22125</v>
          </cell>
          <cell r="C3441" t="str">
            <v>Beâ toâng töôøng coù chieàu daøy &lt;=45cm, chieàu cao &gt;4m caø &lt;=16m Vöõa beâ toâng maùc 300, ñaù 1x2cm, ñoä suït 6-8 cm</v>
          </cell>
          <cell r="D3441" t="str">
            <v>m³</v>
          </cell>
          <cell r="F3441">
            <v>653507</v>
          </cell>
          <cell r="G3441">
            <v>127084</v>
          </cell>
          <cell r="H3441">
            <v>80587</v>
          </cell>
        </row>
        <row r="3442">
          <cell r="B3442" t="str">
            <v>AF.22126</v>
          </cell>
          <cell r="C3442" t="str">
            <v>Beâ toâng töôøng coù chieàu daøy &lt;=45cm, chieàu cao &gt;4m caø &lt;=16m Vöõa beâ toâng maùc 200, ñaù  2x4cm, ñoä suït 6-8 cm</v>
          </cell>
          <cell r="D3442" t="str">
            <v>m³</v>
          </cell>
          <cell r="F3442">
            <v>550739</v>
          </cell>
          <cell r="G3442">
            <v>127084</v>
          </cell>
          <cell r="H3442">
            <v>80587</v>
          </cell>
        </row>
        <row r="3443">
          <cell r="B3443" t="str">
            <v>AF.22127</v>
          </cell>
          <cell r="C3443" t="str">
            <v>Beâ toâng töôøng coù chieàu daøy &lt;=45cm, chieàu cao &gt;4m caø &lt;=16m Vöõa beâ toâng maùc 250, ñaù  2x4cm, ñoä suït 6-8 cm</v>
          </cell>
          <cell r="D3443" t="str">
            <v>m³</v>
          </cell>
          <cell r="F3443">
            <v>600011</v>
          </cell>
          <cell r="G3443">
            <v>127084</v>
          </cell>
          <cell r="H3443">
            <v>80587</v>
          </cell>
        </row>
        <row r="3444">
          <cell r="B3444" t="str">
            <v>AF.22128</v>
          </cell>
          <cell r="C3444" t="str">
            <v>Beâ toâng töôøng coù chieàu daøy &lt;=45cm, chieàu cao &gt;4m caø &lt;=16m Vöõa beâ toâng maùc 300, ñaù  2x4cm, ñoä suït 6-8 cm</v>
          </cell>
          <cell r="D3444" t="str">
            <v>m³</v>
          </cell>
          <cell r="F3444">
            <v>619978</v>
          </cell>
          <cell r="G3444">
            <v>127084</v>
          </cell>
          <cell r="H3444">
            <v>80587</v>
          </cell>
        </row>
        <row r="3445">
          <cell r="B3445" t="str">
            <v>AF.22132</v>
          </cell>
          <cell r="C3445" t="str">
            <v>Beâ toâng töôøng coù chieàu daøy &lt;=45cm, chieàu cao &gt;16m caø &lt;=50m Vöõa beâ toâng maùc 150, ñaù 1x2cm, ñoä suït 6-8 cm</v>
          </cell>
          <cell r="D3445" t="str">
            <v>m³</v>
          </cell>
          <cell r="F3445">
            <v>524840</v>
          </cell>
          <cell r="G3445">
            <v>139713</v>
          </cell>
          <cell r="H3445">
            <v>67482</v>
          </cell>
        </row>
        <row r="3446">
          <cell r="B3446" t="str">
            <v>AF.22133</v>
          </cell>
          <cell r="C3446" t="str">
            <v>Beâ toâng töôøng coù chieàu daøy &lt;=45cm, chieàu cao &gt;16m caø &lt;=50m Vöõa beâ toâng maùc 200, ñaù 1x2cm, ñoä suït 6-8 cm</v>
          </cell>
          <cell r="D3446" t="str">
            <v>m³</v>
          </cell>
          <cell r="F3446">
            <v>575212</v>
          </cell>
          <cell r="G3446">
            <v>139713</v>
          </cell>
          <cell r="H3446">
            <v>67482</v>
          </cell>
        </row>
        <row r="3447">
          <cell r="B3447" t="str">
            <v>AF.22134</v>
          </cell>
          <cell r="C3447" t="str">
            <v>Beâ toâng töôøng coù chieàu daøy &lt;=45cm, chieàu cao &gt;16m caø &lt;=50m Vöõa beâ toâng maùc 250, ñaù 1x2cm, ñoä suït 6-8 cm</v>
          </cell>
          <cell r="D3447" t="str">
            <v>m³</v>
          </cell>
          <cell r="F3447">
            <v>632271</v>
          </cell>
          <cell r="G3447">
            <v>139713</v>
          </cell>
          <cell r="H3447">
            <v>67482</v>
          </cell>
        </row>
        <row r="3448">
          <cell r="B3448" t="str">
            <v>AF.22135</v>
          </cell>
          <cell r="C3448" t="str">
            <v>Beâ toâng töôøng coù chieàu daøy &lt;=45cm, chieàu cao &gt;16m caø &lt;=50m Vöõa beâ toâng maùc 300, ñaù 1x2cm, ñoä suït 6-8 cm</v>
          </cell>
          <cell r="D3448" t="str">
            <v>m³</v>
          </cell>
          <cell r="F3448">
            <v>653507</v>
          </cell>
          <cell r="G3448">
            <v>139713</v>
          </cell>
          <cell r="H3448">
            <v>67482</v>
          </cell>
        </row>
        <row r="3449">
          <cell r="B3449" t="str">
            <v>AF.22136</v>
          </cell>
          <cell r="C3449" t="str">
            <v>Beâ toâng töôøng coù chieàu daøy &lt;=45cm, chieàu cao &gt;16m caø &lt;=50m Vöõa beâ toâng maùc 200, ñaù  2x4cm, ñoä suït 6-8 cm</v>
          </cell>
          <cell r="D3449" t="str">
            <v>m³</v>
          </cell>
          <cell r="F3449">
            <v>550739</v>
          </cell>
          <cell r="G3449">
            <v>139713</v>
          </cell>
          <cell r="H3449">
            <v>67482</v>
          </cell>
        </row>
        <row r="3450">
          <cell r="B3450" t="str">
            <v>AF.22137</v>
          </cell>
          <cell r="C3450" t="str">
            <v>Beâ toâng töôøng coù chieàu daøy &lt;=45cm, chieàu cao &gt;16m caø &lt;=50m Vöõa beâ toâng maùc 250, ñaù  2x4cm, ñoä suït 6-8 cm</v>
          </cell>
          <cell r="D3450" t="str">
            <v>m³</v>
          </cell>
          <cell r="F3450">
            <v>600011</v>
          </cell>
          <cell r="G3450">
            <v>139713</v>
          </cell>
          <cell r="H3450">
            <v>67482</v>
          </cell>
        </row>
        <row r="3451">
          <cell r="B3451" t="str">
            <v>AF.22138</v>
          </cell>
          <cell r="C3451" t="str">
            <v>Beâ toâng töôøng coù chieàu daøy &lt;=45cm, chieàu cao &gt;16m caø &lt;=50m Vöõa beâ toâng maùc 300, ñaù  2x4cm, ñoä suït 6-8 cm</v>
          </cell>
          <cell r="D3451" t="str">
            <v>m³</v>
          </cell>
          <cell r="F3451">
            <v>619978</v>
          </cell>
          <cell r="G3451">
            <v>139713</v>
          </cell>
          <cell r="H3451">
            <v>67482</v>
          </cell>
        </row>
        <row r="3452">
          <cell r="B3452" t="str">
            <v>AF.22142</v>
          </cell>
          <cell r="C3452" t="str">
            <v>Beâ toâng ñaù daêm. Ñoå beâ toâng coät coù tieát dieän &lt;=0.1m2, chieàu cao &gt;50m Vöõa beâ toâng maùc 150, ñaù 1x2cm, ñoä suït 6-8 cm</v>
          </cell>
          <cell r="D3452" t="str">
            <v>m³</v>
          </cell>
          <cell r="F3452">
            <v>524840</v>
          </cell>
          <cell r="G3452">
            <v>146028</v>
          </cell>
          <cell r="H3452">
            <v>94600</v>
          </cell>
        </row>
        <row r="3453">
          <cell r="B3453" t="str">
            <v>AF.22143</v>
          </cell>
          <cell r="C3453" t="str">
            <v>Beâ toâng ñaù daêm. Ñoå beâ toâng coät coù tieát dieän &lt;=0.1m2, chieàu cao &gt;50m Vöõa beâ toâng maùc 200, ñaù 1x2cm, ñoä suït 6-8 cm</v>
          </cell>
          <cell r="D3453" t="str">
            <v>m³</v>
          </cell>
          <cell r="F3453">
            <v>575212</v>
          </cell>
          <cell r="G3453">
            <v>146028</v>
          </cell>
          <cell r="H3453">
            <v>94600</v>
          </cell>
        </row>
        <row r="3454">
          <cell r="B3454" t="str">
            <v>AF.22144</v>
          </cell>
          <cell r="C3454" t="str">
            <v>Beâ toâng ñaù daêm. Ñoå beâ toâng coät coù tieát dieän &lt;=0.1m2, chieàu cao &gt;50m Vöõa beâ toâng maùc 250, ñaù 1x2cm, ñoä suït 6-8 cm</v>
          </cell>
          <cell r="D3454" t="str">
            <v>m³</v>
          </cell>
          <cell r="F3454">
            <v>632271</v>
          </cell>
          <cell r="G3454">
            <v>146028</v>
          </cell>
          <cell r="H3454">
            <v>94600</v>
          </cell>
        </row>
        <row r="3455">
          <cell r="B3455" t="str">
            <v>AF.22145</v>
          </cell>
          <cell r="C3455" t="str">
            <v>Beâ toâng ñaù daêm. Ñoå beâ toâng coät coù tieát dieän &lt;=0.1m2, chieàu cao &gt;50m Vöõa beâ toâng maùc 300, ñaù 1x2cm, ñoä suït 6-8 cm</v>
          </cell>
          <cell r="D3455" t="str">
            <v>m³</v>
          </cell>
          <cell r="F3455">
            <v>653507</v>
          </cell>
          <cell r="G3455">
            <v>146028</v>
          </cell>
          <cell r="H3455">
            <v>94600</v>
          </cell>
        </row>
        <row r="3456">
          <cell r="B3456" t="str">
            <v>AF.22146</v>
          </cell>
          <cell r="C3456" t="str">
            <v>Beâ toâng ñaù daêm. Ñoå beâ toâng coät coù tieát dieän &lt;=0.1m2, chieàu cao &gt;50m Vöõa beâ toâng maùc 200, ñaù  2x4cm, ñoä suït 6-8 cm</v>
          </cell>
          <cell r="D3456" t="str">
            <v>m³</v>
          </cell>
          <cell r="F3456">
            <v>550739</v>
          </cell>
          <cell r="G3456">
            <v>146028</v>
          </cell>
          <cell r="H3456">
            <v>94600</v>
          </cell>
        </row>
        <row r="3457">
          <cell r="B3457" t="str">
            <v>AF.22147</v>
          </cell>
          <cell r="C3457" t="str">
            <v>Beâ toâng ñaù daêm. Ñoå beâ toâng coät coù tieát dieän &lt;=0.1m2, chieàu cao &gt;50m Vöõa beâ toâng maùc 250, ñaù  2x4cm, ñoä suït 6-8 cm</v>
          </cell>
          <cell r="D3457" t="str">
            <v>m³</v>
          </cell>
          <cell r="F3457">
            <v>600011</v>
          </cell>
          <cell r="G3457">
            <v>146028</v>
          </cell>
          <cell r="H3457">
            <v>94600</v>
          </cell>
        </row>
        <row r="3458">
          <cell r="B3458" t="str">
            <v>AF.22148</v>
          </cell>
          <cell r="C3458" t="str">
            <v>Beâ toâng ñaù daêm. Ñoå beâ toâng coät coù tieát dieän &lt;=0.1m2, chieàu cao &gt;50m Vöõa beâ toâng maùc 300, ñaù  2x4cm, ñoä suït 6-8 cm</v>
          </cell>
          <cell r="D3458" t="str">
            <v>m³</v>
          </cell>
          <cell r="F3458">
            <v>619978</v>
          </cell>
          <cell r="G3458">
            <v>146028</v>
          </cell>
          <cell r="H3458">
            <v>94600</v>
          </cell>
        </row>
        <row r="3459">
          <cell r="B3459" t="str">
            <v>AF.22152</v>
          </cell>
          <cell r="C3459" t="str">
            <v>Beâ toâng ñaù daêm. Ñoå beâ toâng töôøng coù chieàu daøy &gt;45cm, chieàu cao &lt;=4m Vöõa beâ toâng maùc 150, ñaù 1x2cm, ñoä suït 6-8 cm</v>
          </cell>
          <cell r="D3459" t="str">
            <v>m³</v>
          </cell>
          <cell r="F3459">
            <v>452115</v>
          </cell>
          <cell r="G3459">
            <v>89985</v>
          </cell>
          <cell r="H3459">
            <v>45429</v>
          </cell>
        </row>
        <row r="3460">
          <cell r="B3460" t="str">
            <v>AF.22153</v>
          </cell>
          <cell r="C3460" t="str">
            <v>Beâ toâng ñaù daêm. Ñoå beâ toâng töôøng coù chieàu daøy &gt;45cm, chieàu cao &lt;=4m Vöõa beâ toâng maùc 200, ñaù 1x2cm, ñoä suït 6-8 cm</v>
          </cell>
          <cell r="D3460" t="str">
            <v>m³</v>
          </cell>
          <cell r="F3460">
            <v>502487</v>
          </cell>
          <cell r="G3460">
            <v>89985</v>
          </cell>
          <cell r="H3460">
            <v>45429</v>
          </cell>
        </row>
        <row r="3461">
          <cell r="B3461" t="str">
            <v>AF.22154</v>
          </cell>
          <cell r="C3461" t="str">
            <v>Beâ toâng ñaù daêm. Ñoå beâ toâng töôøng coù chieàu daøy &gt;45cm, chieàu cao &lt;=4m Vöõa beâ toâng maùc 250, ñaù 1x2cm, ñoä suït 6-8 cm</v>
          </cell>
          <cell r="D3461" t="str">
            <v>m³</v>
          </cell>
          <cell r="F3461">
            <v>559546</v>
          </cell>
          <cell r="G3461">
            <v>89985</v>
          </cell>
          <cell r="H3461">
            <v>45429</v>
          </cell>
        </row>
        <row r="3462">
          <cell r="B3462" t="str">
            <v>AF.22155</v>
          </cell>
          <cell r="C3462" t="str">
            <v>Beâ toâng ñaù daêm. Ñoå beâ toâng töôøng coù chieàu daøy &gt;45cm, chieàu cao &lt;=4m Vöõa beâ toâng maùc 300, ñaù 1x2cm, ñoä suït 6-8 cm</v>
          </cell>
          <cell r="D3462" t="str">
            <v>m³</v>
          </cell>
          <cell r="F3462">
            <v>580783</v>
          </cell>
          <cell r="G3462">
            <v>89985</v>
          </cell>
          <cell r="H3462">
            <v>45429</v>
          </cell>
        </row>
        <row r="3463">
          <cell r="B3463" t="str">
            <v>AF.22156</v>
          </cell>
          <cell r="C3463" t="str">
            <v>Beâ toâng ñaù daêm. Ñoå beâ toâng töôøng coù chieàu daøy &gt;45cm, chieàu cao &lt;=4m Vöõa beâ toâng maùc 200, ñaù  2x4cm, ñoä suït 6-8 cm</v>
          </cell>
          <cell r="D3463" t="str">
            <v>m³</v>
          </cell>
          <cell r="F3463">
            <v>478014</v>
          </cell>
          <cell r="G3463">
            <v>89985</v>
          </cell>
          <cell r="H3463">
            <v>45429</v>
          </cell>
        </row>
        <row r="3464">
          <cell r="B3464" t="str">
            <v>AF.22157</v>
          </cell>
          <cell r="C3464" t="str">
            <v>Beâ toâng ñaù daêm. Ñoå beâ toâng töôøng coù chieàu daøy &gt;45cm, chieàu cao &lt;=4m Vöõa beâ toâng maùc 250, ñaù  2x4cm, ñoä suït 6-8 cm</v>
          </cell>
          <cell r="D3464" t="str">
            <v>m³</v>
          </cell>
          <cell r="F3464">
            <v>527286</v>
          </cell>
          <cell r="G3464">
            <v>89985</v>
          </cell>
          <cell r="H3464">
            <v>45429</v>
          </cell>
        </row>
        <row r="3465">
          <cell r="B3465" t="str">
            <v>AF.22158</v>
          </cell>
          <cell r="C3465" t="str">
            <v>Beâ toâng ñaù daêm. Ñoå beâ toâng töôøng coù chieàu daøy &gt;45cm, chieàu cao &lt;=4m Vöõa beâ toâng maùc 300, ñaù  2x4cm, ñoä suït 6-8 cm</v>
          </cell>
          <cell r="D3465" t="str">
            <v>m³</v>
          </cell>
          <cell r="F3465">
            <v>547253</v>
          </cell>
          <cell r="G3465">
            <v>89985</v>
          </cell>
          <cell r="H3465">
            <v>45429</v>
          </cell>
        </row>
        <row r="3466">
          <cell r="B3466" t="str">
            <v>AF.22162</v>
          </cell>
          <cell r="C3466" t="str">
            <v>Beâ toâng töôøng coù chieàu daøy &gt;45cm, chieàu cao &gt;4m caø &lt;=16m Vöõa beâ toâng maùc 150, ñaù 1x2cm, ñoä suït 6-8 cm</v>
          </cell>
          <cell r="D3466" t="str">
            <v>m³</v>
          </cell>
          <cell r="F3466">
            <v>452115</v>
          </cell>
          <cell r="G3466">
            <v>116033</v>
          </cell>
          <cell r="H3466">
            <v>80587</v>
          </cell>
        </row>
        <row r="3467">
          <cell r="B3467" t="str">
            <v>AF.22163</v>
          </cell>
          <cell r="C3467" t="str">
            <v>Beâ toâng töôøng coù chieàu daøy &gt;45cm, chieàu cao &gt;4m caø &lt;=16m Vöõa beâ toâng maùc 200, ñaù 1x2cm, ñoä suït 6-8 cm</v>
          </cell>
          <cell r="D3467" t="str">
            <v>m³</v>
          </cell>
          <cell r="F3467">
            <v>502487</v>
          </cell>
          <cell r="G3467">
            <v>116033</v>
          </cell>
          <cell r="H3467">
            <v>80587</v>
          </cell>
        </row>
        <row r="3468">
          <cell r="B3468" t="str">
            <v>AF.22164</v>
          </cell>
          <cell r="C3468" t="str">
            <v>Beâ toâng töôøng coù chieàu daøy &gt;45cm, chieàu cao &gt;4m caø &lt;=16m Vöõa beâ toâng maùc 250, ñaù 1x2cm, ñoä suït 6-8 cm</v>
          </cell>
          <cell r="D3468" t="str">
            <v>m³</v>
          </cell>
          <cell r="F3468">
            <v>559546</v>
          </cell>
          <cell r="G3468">
            <v>116033</v>
          </cell>
          <cell r="H3468">
            <v>80587</v>
          </cell>
        </row>
        <row r="3469">
          <cell r="B3469" t="str">
            <v>AF.22165</v>
          </cell>
          <cell r="C3469" t="str">
            <v>Beâ toâng töôøng coù chieàu daøy &gt;45cm, chieàu cao &gt;4m caø &lt;=16m Vöõa beâ toâng maùc 300, ñaù 1x2cm, ñoä suït 6-8 cm</v>
          </cell>
          <cell r="D3469" t="str">
            <v>m³</v>
          </cell>
          <cell r="F3469">
            <v>580783</v>
          </cell>
          <cell r="G3469">
            <v>116033</v>
          </cell>
          <cell r="H3469">
            <v>80587</v>
          </cell>
        </row>
        <row r="3470">
          <cell r="B3470" t="str">
            <v>AF.22166</v>
          </cell>
          <cell r="C3470" t="str">
            <v>Beâ toâng töôøng coù chieàu daøy &gt;45cm, chieàu cao &gt;4m caø &lt;=16m Vöõa beâ toâng maùc 200, ñaù  2x4cm, ñoä suït 6-8 cm</v>
          </cell>
          <cell r="D3470" t="str">
            <v>m³</v>
          </cell>
          <cell r="F3470">
            <v>478014</v>
          </cell>
          <cell r="G3470">
            <v>116033</v>
          </cell>
          <cell r="H3470">
            <v>80587</v>
          </cell>
        </row>
        <row r="3471">
          <cell r="B3471" t="str">
            <v>AF.22167</v>
          </cell>
          <cell r="C3471" t="str">
            <v>Beâ toâng töôøng coù chieàu daøy &gt;45cm, chieàu cao &gt;4m caø &lt;=16m Vöõa beâ toâng maùc 250, ñaù  2x4cm, ñoä suït 6-8 cm</v>
          </cell>
          <cell r="D3471" t="str">
            <v>m³</v>
          </cell>
          <cell r="F3471">
            <v>527286</v>
          </cell>
          <cell r="G3471">
            <v>116033</v>
          </cell>
          <cell r="H3471">
            <v>80587</v>
          </cell>
        </row>
        <row r="3472">
          <cell r="B3472" t="str">
            <v>AF.22168</v>
          </cell>
          <cell r="C3472" t="str">
            <v>Beâ toâng töôøng coù chieàu daøy &gt;45cm, chieàu cao &gt;4m caø &lt;=16m Vöõa beâ toâng maùc 300, ñaù  2x4cm, ñoä suït 6-8 cm</v>
          </cell>
          <cell r="D3472" t="str">
            <v>m³</v>
          </cell>
          <cell r="F3472">
            <v>547253</v>
          </cell>
          <cell r="G3472">
            <v>116033</v>
          </cell>
          <cell r="H3472">
            <v>80587</v>
          </cell>
        </row>
        <row r="3473">
          <cell r="B3473" t="str">
            <v>AF.22172</v>
          </cell>
          <cell r="C3473" t="str">
            <v>Beâ toâng töôøng coù chieàu daøy &gt;45cm, chieàu cao &gt;16m caø &lt;=50m Vöõa beâ toâng maùc 150, ñaù 1x2cm, ñoä suït 6-8 cm</v>
          </cell>
          <cell r="D3473" t="str">
            <v>m³</v>
          </cell>
          <cell r="F3473">
            <v>452115</v>
          </cell>
          <cell r="G3473">
            <v>127478</v>
          </cell>
          <cell r="H3473">
            <v>67482</v>
          </cell>
        </row>
        <row r="3474">
          <cell r="B3474" t="str">
            <v>AF.22173</v>
          </cell>
          <cell r="C3474" t="str">
            <v>Beâ toâng töôøng coù chieàu daøy &gt;45cm, chieàu cao &gt;16m caø &lt;=50m Vöõa beâ toâng maùc 200, ñaù 1x2cm, ñoä suït 6-8 cm</v>
          </cell>
          <cell r="D3474" t="str">
            <v>m³</v>
          </cell>
          <cell r="F3474">
            <v>502487</v>
          </cell>
          <cell r="G3474">
            <v>127478</v>
          </cell>
          <cell r="H3474">
            <v>67482</v>
          </cell>
        </row>
        <row r="3475">
          <cell r="B3475" t="str">
            <v>AF.22174</v>
          </cell>
          <cell r="C3475" t="str">
            <v>Beâ toâng töôøng coù chieàu daøy &gt;45cm, chieàu cao &gt;16m caø &lt;=50m Vöõa beâ toâng maùc 250, ñaù 1x2cm, ñoä suït 6-8 cm</v>
          </cell>
          <cell r="D3475" t="str">
            <v>m³</v>
          </cell>
          <cell r="F3475">
            <v>559546</v>
          </cell>
          <cell r="G3475">
            <v>127478</v>
          </cell>
          <cell r="H3475">
            <v>67482</v>
          </cell>
        </row>
        <row r="3476">
          <cell r="B3476" t="str">
            <v>AF.22175</v>
          </cell>
          <cell r="C3476" t="str">
            <v>Beâ toâng töôøng coù chieàu daøy &gt;45cm, chieàu cao &gt;16m caø &lt;=50m Vöõa beâ toâng maùc 300, ñaù 1x2cm, ñoä suït 6-8 cm</v>
          </cell>
          <cell r="D3476" t="str">
            <v>m³</v>
          </cell>
          <cell r="F3476">
            <v>580783</v>
          </cell>
          <cell r="G3476">
            <v>127478</v>
          </cell>
          <cell r="H3476">
            <v>67482</v>
          </cell>
        </row>
        <row r="3477">
          <cell r="B3477" t="str">
            <v>AF.22176</v>
          </cell>
          <cell r="C3477" t="str">
            <v>Beâ toâng töôøng coù chieàu daøy &gt;45cm, chieàu cao &gt;16m caø &lt;=50m Vöõa beâ toâng maùc 200, ñaù  2x4cm, ñoä suït 6-8 cm</v>
          </cell>
          <cell r="D3477" t="str">
            <v>m³</v>
          </cell>
          <cell r="F3477">
            <v>478014</v>
          </cell>
          <cell r="G3477">
            <v>127478</v>
          </cell>
          <cell r="H3477">
            <v>67482</v>
          </cell>
        </row>
        <row r="3478">
          <cell r="B3478" t="str">
            <v>AF.22177</v>
          </cell>
          <cell r="C3478" t="str">
            <v>Beâ toâng töôøng coù chieàu daøy &gt;45cm, chieàu cao &gt;16m caø &lt;=50m Vöõa beâ toâng maùc 250, ñaù  2x4cm, ñoä suït 6-8 cm</v>
          </cell>
          <cell r="D3478" t="str">
            <v>m³</v>
          </cell>
          <cell r="F3478">
            <v>527286</v>
          </cell>
          <cell r="G3478">
            <v>127478</v>
          </cell>
          <cell r="H3478">
            <v>67482</v>
          </cell>
        </row>
        <row r="3479">
          <cell r="B3479" t="str">
            <v>AF.22178</v>
          </cell>
          <cell r="C3479" t="str">
            <v>Beâ toâng töôøng coù chieàu daøy &gt;45cm, chieàu cao &gt;16m caø &lt;=50m Vöõa beâ toâng maùc 300, ñaù  2x4cm, ñoä suït 6-8 cm</v>
          </cell>
          <cell r="D3479" t="str">
            <v>m³</v>
          </cell>
          <cell r="F3479">
            <v>547253</v>
          </cell>
          <cell r="G3479">
            <v>127478</v>
          </cell>
          <cell r="H3479">
            <v>67482</v>
          </cell>
        </row>
        <row r="3480">
          <cell r="B3480" t="str">
            <v>AF.22182</v>
          </cell>
          <cell r="C3480" t="str">
            <v>Beâ toâng töôøng coù chieàu daøy &gt;45cm, chieàu cao &gt;50m Vöõa beâ toâng maùc 150, ñaù 1x2cm, ñoä suït 6-8 cm</v>
          </cell>
          <cell r="D3480" t="str">
            <v>m³</v>
          </cell>
          <cell r="F3480">
            <v>452115</v>
          </cell>
          <cell r="G3480">
            <v>133398</v>
          </cell>
          <cell r="H3480">
            <v>94600</v>
          </cell>
        </row>
        <row r="3481">
          <cell r="B3481" t="str">
            <v>AF.22183</v>
          </cell>
          <cell r="C3481" t="str">
            <v>Beâ toâng töôøng coù chieàu daøy &gt;45cm, chieàu cao &gt;50m Vöõa beâ toâng maùc 200, ñaù 1x2cm, ñoä suït 6-8 cm</v>
          </cell>
          <cell r="D3481" t="str">
            <v>m³</v>
          </cell>
          <cell r="F3481">
            <v>502487</v>
          </cell>
          <cell r="G3481">
            <v>133398</v>
          </cell>
          <cell r="H3481">
            <v>94600</v>
          </cell>
        </row>
        <row r="3482">
          <cell r="B3482" t="str">
            <v>AF.22184</v>
          </cell>
          <cell r="C3482" t="str">
            <v>Beâ toâng töôøng coù chieàu daøy &gt;45cm, chieàu cao &gt;50m Vöõa beâ toâng maùc 250, ñaù 1x2cm, ñoä suït 6-8 cm</v>
          </cell>
          <cell r="D3482" t="str">
            <v>m³</v>
          </cell>
          <cell r="F3482">
            <v>559546</v>
          </cell>
          <cell r="G3482">
            <v>133398</v>
          </cell>
          <cell r="H3482">
            <v>94600</v>
          </cell>
        </row>
        <row r="3483">
          <cell r="B3483" t="str">
            <v>AF.22185</v>
          </cell>
          <cell r="C3483" t="str">
            <v>Beâ toâng töôøng coù chieàu daøy &gt;45cm, chieàu cao &gt;50m Vöõa beâ toâng maùc 300, ñaù 1x2cm, ñoä suït 6-8 cm</v>
          </cell>
          <cell r="D3483" t="str">
            <v>m³</v>
          </cell>
          <cell r="F3483">
            <v>580783</v>
          </cell>
          <cell r="G3483">
            <v>133398</v>
          </cell>
          <cell r="H3483">
            <v>94600</v>
          </cell>
        </row>
        <row r="3484">
          <cell r="B3484" t="str">
            <v>AF.22186</v>
          </cell>
          <cell r="C3484" t="str">
            <v>Beâ toâng töôøng coù chieàu daøy &gt;45cm, chieàu cao &gt;50m Vöõa beâ toâng maùc 200, ñaù  2x4cm, ñoä suït 6-8 cm</v>
          </cell>
          <cell r="D3484" t="str">
            <v>m³</v>
          </cell>
          <cell r="F3484">
            <v>478014</v>
          </cell>
          <cell r="G3484">
            <v>133398</v>
          </cell>
          <cell r="H3484">
            <v>94600</v>
          </cell>
        </row>
        <row r="3485">
          <cell r="B3485" t="str">
            <v>AF.22187</v>
          </cell>
          <cell r="C3485" t="str">
            <v>Beâ toâng töôøng coù chieàu daøy &gt;45cm, chieàu cao &gt;50m Vöõa beâ toâng maùc 250, ñaù  2x4cm, ñoä suït 6-8 cm</v>
          </cell>
          <cell r="D3485" t="str">
            <v>m³</v>
          </cell>
          <cell r="F3485">
            <v>527286</v>
          </cell>
          <cell r="G3485">
            <v>133398</v>
          </cell>
          <cell r="H3485">
            <v>94600</v>
          </cell>
        </row>
        <row r="3486">
          <cell r="B3486" t="str">
            <v>AF.22188</v>
          </cell>
          <cell r="C3486" t="str">
            <v>Beâ toâng töôøng coù chieàu daøy &gt;45cm, chieàu cao &gt;50m Vöõa beâ toâng maùc 300, ñaù  2x4cm, ñoä suït 6-8 cm</v>
          </cell>
          <cell r="D3486" t="str">
            <v>m³</v>
          </cell>
          <cell r="F3486">
            <v>547253</v>
          </cell>
          <cell r="G3486">
            <v>133398</v>
          </cell>
          <cell r="H3486">
            <v>94600</v>
          </cell>
        </row>
        <row r="3487">
          <cell r="B3487" t="str">
            <v>AF.22212</v>
          </cell>
          <cell r="C3487" t="str">
            <v>Beâ toâng coät coù tieát dieän &lt;=0.1m2, chieàu cao &lt;=4m Vöõa beâ toâng maùc 150, ñaù 1x2cm, ñoä suït 6-8 cm</v>
          </cell>
          <cell r="D3487" t="str">
            <v>m³</v>
          </cell>
          <cell r="F3487">
            <v>447682</v>
          </cell>
          <cell r="G3487">
            <v>137740</v>
          </cell>
          <cell r="H3487">
            <v>63008</v>
          </cell>
        </row>
        <row r="3488">
          <cell r="B3488" t="str">
            <v>AF.22213</v>
          </cell>
          <cell r="C3488" t="str">
            <v>Beâ toâng coät coù tieát dieän &lt;=0.1m2, chieàu cao &lt;=4m Vöõa beâ toâng maùc 200, ñaù 1x2cm, ñoä suït 6-8 cm</v>
          </cell>
          <cell r="D3488" t="str">
            <v>m³</v>
          </cell>
          <cell r="F3488">
            <v>497571</v>
          </cell>
          <cell r="G3488">
            <v>137740</v>
          </cell>
          <cell r="H3488">
            <v>63008</v>
          </cell>
        </row>
        <row r="3489">
          <cell r="B3489" t="str">
            <v>AF.22214</v>
          </cell>
          <cell r="C3489" t="str">
            <v>Beâ toâng coät coù tieát dieän &lt;=0.1m2, chieàu cao &lt;=4m Vöõa beâ toâng maùc 250, ñaù 1x2cm, ñoä suït 6-8 cm</v>
          </cell>
          <cell r="D3489" t="str">
            <v>m³</v>
          </cell>
          <cell r="F3489">
            <v>554069</v>
          </cell>
          <cell r="G3489">
            <v>137740</v>
          </cell>
          <cell r="H3489">
            <v>63008</v>
          </cell>
        </row>
        <row r="3490">
          <cell r="B3490" t="str">
            <v>AF.22215</v>
          </cell>
          <cell r="C3490" t="str">
            <v>Beâ toâng coät coù tieát dieän &lt;=0.1m2, chieàu cao &lt;=4m Vöõa beâ toâng maùc 300, ñaù 1x2cm, ñoä suït 6-8 cm</v>
          </cell>
          <cell r="D3490" t="str">
            <v>m³</v>
          </cell>
          <cell r="F3490">
            <v>589310</v>
          </cell>
          <cell r="G3490">
            <v>137740</v>
          </cell>
          <cell r="H3490">
            <v>63008</v>
          </cell>
        </row>
        <row r="3491">
          <cell r="B3491" t="str">
            <v>AF.22216</v>
          </cell>
          <cell r="C3491" t="str">
            <v>Beâ toâng coät coù tieát dieän &lt;=0.1m2, chieàu cao &lt;=4m Vöõa beâ toâng maùc 200, ñaù  2x4cm, ñoä suït 6-8 cm</v>
          </cell>
          <cell r="D3491" t="str">
            <v>m³</v>
          </cell>
          <cell r="F3491">
            <v>473328</v>
          </cell>
          <cell r="G3491">
            <v>137740</v>
          </cell>
          <cell r="H3491">
            <v>63008</v>
          </cell>
        </row>
        <row r="3492">
          <cell r="B3492" t="str">
            <v>AF.22217</v>
          </cell>
          <cell r="C3492" t="str">
            <v>Beâ toâng coät coù tieát dieän &lt;=0.1m2, chieàu cao &lt;=4m Vöõa beâ toâng maùc 250, ñaù  2x4cm, ñoä suït 6-8 cm</v>
          </cell>
          <cell r="D3492" t="str">
            <v>m³</v>
          </cell>
          <cell r="F3492">
            <v>522117</v>
          </cell>
          <cell r="G3492">
            <v>137740</v>
          </cell>
          <cell r="H3492">
            <v>63008</v>
          </cell>
        </row>
        <row r="3493">
          <cell r="B3493" t="str">
            <v>AF.22218</v>
          </cell>
          <cell r="C3493" t="str">
            <v>Beâ toâng coät coù tieát dieän &lt;=0.1m2, chieàu cao &lt;=4m Vöõa beâ toâng maùc 300, ñaù  2x4cm, ñoä suït 6-8 cm</v>
          </cell>
          <cell r="D3493" t="str">
            <v>m³</v>
          </cell>
          <cell r="F3493">
            <v>541888</v>
          </cell>
          <cell r="G3493">
            <v>137740</v>
          </cell>
          <cell r="H3493">
            <v>63008</v>
          </cell>
        </row>
        <row r="3494">
          <cell r="B3494" t="str">
            <v>AF.22222</v>
          </cell>
          <cell r="C3494" t="str">
            <v>Beâ toâng coät coù tieát dieän &lt;=0.1m2, chieàu cao &gt;4m caø &lt;=16m Vöõa beâ toâng maùc 150, ñaù 1x2cm, ñoä suït 6-8 cm</v>
          </cell>
          <cell r="D3494" t="str">
            <v>m³</v>
          </cell>
          <cell r="F3494">
            <v>447682</v>
          </cell>
          <cell r="G3494">
            <v>150369</v>
          </cell>
          <cell r="H3494">
            <v>89377</v>
          </cell>
        </row>
        <row r="3495">
          <cell r="B3495" t="str">
            <v>AF.22223</v>
          </cell>
          <cell r="C3495" t="str">
            <v>Beâ toâng coät coù tieát dieän &lt;=0.1m2, chieàu cao &gt;4m caø &lt;=16m Vöõa beâ toâng maùc 200, ñaù 1x2cm, ñoä suït 6-8 cm</v>
          </cell>
          <cell r="D3495" t="str">
            <v>m³</v>
          </cell>
          <cell r="F3495">
            <v>497571</v>
          </cell>
          <cell r="G3495">
            <v>150369</v>
          </cell>
          <cell r="H3495">
            <v>89377</v>
          </cell>
        </row>
        <row r="3496">
          <cell r="B3496" t="str">
            <v>AF.22224</v>
          </cell>
          <cell r="C3496" t="str">
            <v>Beâ toâng coät coù tieát dieän &lt;=0.1m2, chieàu cao &gt;4m caø &lt;=16m Vöõa beâ toâng maùc 250, ñaù 1x2cm, ñoä suït 6-8 cm</v>
          </cell>
          <cell r="D3496" t="str">
            <v>m³</v>
          </cell>
          <cell r="F3496">
            <v>554069</v>
          </cell>
          <cell r="G3496">
            <v>150369</v>
          </cell>
          <cell r="H3496">
            <v>89377</v>
          </cell>
        </row>
        <row r="3497">
          <cell r="B3497" t="str">
            <v>AF.22225</v>
          </cell>
          <cell r="C3497" t="str">
            <v>Beâ toâng coät coù tieát dieän &lt;=0.1m2, chieàu cao &gt;4m caø &lt;=16m Vöõa beâ toâng maùc 300, ñaù 1x2cm, ñoä suït 6-8 cm</v>
          </cell>
          <cell r="D3497" t="str">
            <v>m³</v>
          </cell>
          <cell r="F3497">
            <v>589310</v>
          </cell>
          <cell r="G3497">
            <v>150369</v>
          </cell>
          <cell r="H3497">
            <v>89377</v>
          </cell>
        </row>
        <row r="3498">
          <cell r="B3498" t="str">
            <v>AF.22226</v>
          </cell>
          <cell r="C3498" t="str">
            <v>Beâ toâng coät coù tieát dieän &lt;=0.1m2, chieàu cao &gt;4m caø &lt;=16m Vöõa beâ toâng maùc 200, ñaù  2x4cm, ñoä suït 6-8 cm</v>
          </cell>
          <cell r="D3498" t="str">
            <v>m³</v>
          </cell>
          <cell r="F3498">
            <v>473328</v>
          </cell>
          <cell r="G3498">
            <v>150369</v>
          </cell>
          <cell r="H3498">
            <v>89377</v>
          </cell>
        </row>
        <row r="3499">
          <cell r="B3499" t="str">
            <v>AF.22227</v>
          </cell>
          <cell r="C3499" t="str">
            <v>Beâ toâng coät coù tieát dieän &lt;=0.1m2, chieàu cao &gt;4m caø &lt;=16m Vöõa beâ toâng maùc 250, ñaù  2x4cm, ñoä suït 6-8 cm</v>
          </cell>
          <cell r="D3499" t="str">
            <v>m³</v>
          </cell>
          <cell r="F3499">
            <v>522117</v>
          </cell>
          <cell r="G3499">
            <v>150369</v>
          </cell>
          <cell r="H3499">
            <v>89377</v>
          </cell>
        </row>
        <row r="3500">
          <cell r="B3500" t="str">
            <v>AF.22228</v>
          </cell>
          <cell r="C3500" t="str">
            <v>Beâ toâng coät coù tieát dieän &lt;=0.1m2, chieàu cao &gt;4m caø &lt;=16m Vöõa beâ toâng maùc 300, ñaù  2x4cm, ñoä suït 6-8 cm</v>
          </cell>
          <cell r="D3500" t="str">
            <v>m³</v>
          </cell>
          <cell r="F3500">
            <v>541888</v>
          </cell>
          <cell r="G3500">
            <v>150369</v>
          </cell>
          <cell r="H3500">
            <v>89377</v>
          </cell>
        </row>
        <row r="3501">
          <cell r="B3501" t="str">
            <v>AF.22232</v>
          </cell>
          <cell r="C3501" t="str">
            <v>Beâ toâng coät coù tieát dieän &lt;=0.1m2, chieàu cao &gt;16m caø &lt;=50m Vöõa beâ toâng maùc 150, ñaù 1x2cm, ñoä suït 6-8 cm</v>
          </cell>
          <cell r="D3501" t="str">
            <v>m³</v>
          </cell>
          <cell r="F3501">
            <v>447682</v>
          </cell>
          <cell r="G3501">
            <v>165367</v>
          </cell>
          <cell r="H3501">
            <v>86552</v>
          </cell>
        </row>
        <row r="3502">
          <cell r="B3502" t="str">
            <v>AF.22233</v>
          </cell>
          <cell r="C3502" t="str">
            <v>Beâ toâng coät coù tieát dieän &lt;=0.1m2, chieàu cao &gt;16m caø &lt;=50m Vöõa beâ toâng maùc 200, ñaù 1x2cm, ñoä suït 6-8 cm</v>
          </cell>
          <cell r="D3502" t="str">
            <v>m³</v>
          </cell>
          <cell r="F3502">
            <v>497571</v>
          </cell>
          <cell r="G3502">
            <v>165367</v>
          </cell>
          <cell r="H3502">
            <v>86552</v>
          </cell>
        </row>
        <row r="3503">
          <cell r="B3503" t="str">
            <v>AF.22234</v>
          </cell>
          <cell r="C3503" t="str">
            <v>Beâ toâng coät coù tieát dieän &lt;=0.1m2, chieàu cao &gt;16m caø &lt;=50m Vöõa beâ toâng maùc 250, ñaù 1x2cm, ñoä suït 6-8 cm</v>
          </cell>
          <cell r="D3503" t="str">
            <v>m³</v>
          </cell>
          <cell r="F3503">
            <v>554069</v>
          </cell>
          <cell r="G3503">
            <v>165367</v>
          </cell>
          <cell r="H3503">
            <v>86552</v>
          </cell>
        </row>
        <row r="3504">
          <cell r="B3504" t="str">
            <v>AF.22235</v>
          </cell>
          <cell r="C3504" t="str">
            <v>Beâ toâng coät coù tieát dieän &lt;=0.1m2, chieàu cao &gt;16m caø &lt;=50m Vöõa beâ toâng maùc 300, ñaù 1x2cm, ñoä suït 6-8 cm</v>
          </cell>
          <cell r="D3504" t="str">
            <v>m³</v>
          </cell>
          <cell r="F3504">
            <v>589310</v>
          </cell>
          <cell r="G3504">
            <v>165367</v>
          </cell>
          <cell r="H3504">
            <v>86552</v>
          </cell>
        </row>
        <row r="3505">
          <cell r="B3505" t="str">
            <v>AF.22236</v>
          </cell>
          <cell r="C3505" t="str">
            <v>Beâ toâng coät coù tieát dieän &lt;=0.1m2, chieàu cao &gt;16m caø &lt;=50m Vöõa beâ toâng maùc 200, ñaù  2x4cm, ñoä suït 6-8 cm</v>
          </cell>
          <cell r="D3505" t="str">
            <v>m³</v>
          </cell>
          <cell r="F3505">
            <v>473328</v>
          </cell>
          <cell r="G3505">
            <v>165367</v>
          </cell>
          <cell r="H3505">
            <v>86552</v>
          </cell>
        </row>
        <row r="3506">
          <cell r="B3506" t="str">
            <v>AF.22237</v>
          </cell>
          <cell r="C3506" t="str">
            <v>Beâ toâng coät coù tieát dieän &lt;=0.1m2, chieàu cao &gt;16m caø &lt;=50m Vöõa beâ toâng maùc 250, ñaù  2x4cm, ñoä suït 6-8 cm</v>
          </cell>
          <cell r="D3506" t="str">
            <v>m³</v>
          </cell>
          <cell r="F3506">
            <v>522117</v>
          </cell>
          <cell r="G3506">
            <v>165367</v>
          </cell>
          <cell r="H3506">
            <v>86552</v>
          </cell>
        </row>
        <row r="3507">
          <cell r="B3507" t="str">
            <v>AF.22238</v>
          </cell>
          <cell r="C3507" t="str">
            <v>Beâ toâng coät coù tieát dieän &lt;=0.1m2, chieàu cao &gt;16m caø &lt;=50m Vöõa beâ toâng maùc 300, ñaù  2x4cm, ñoä suït 6-8 cm</v>
          </cell>
          <cell r="D3507" t="str">
            <v>m³</v>
          </cell>
          <cell r="F3507">
            <v>541888</v>
          </cell>
          <cell r="G3507">
            <v>165367</v>
          </cell>
          <cell r="H3507">
            <v>86552</v>
          </cell>
        </row>
        <row r="3508">
          <cell r="B3508" t="str">
            <v>AF.22242</v>
          </cell>
          <cell r="C3508" t="str">
            <v>Beâ toâng coät coù tieát dieän &gt;0.1m2,  chieàu cao &gt;50m Vöõa beâ toâng maùc 150, ñaù 1x2cm, ñoä suït 6-8 cm</v>
          </cell>
          <cell r="D3508" t="str">
            <v>m³</v>
          </cell>
          <cell r="F3508">
            <v>447682</v>
          </cell>
          <cell r="G3508">
            <v>172865</v>
          </cell>
          <cell r="H3508">
            <v>118694</v>
          </cell>
        </row>
        <row r="3509">
          <cell r="B3509" t="str">
            <v>AF.22243</v>
          </cell>
          <cell r="C3509" t="str">
            <v>Beâ toâng coät coù tieát dieän &gt;0.1m2,  chieàu cao &gt;50m Vöõa beâ toâng maùc 200, ñaù 1x2cm, ñoä suït 6-8 cm</v>
          </cell>
          <cell r="D3509" t="str">
            <v>m³</v>
          </cell>
          <cell r="F3509">
            <v>497571</v>
          </cell>
          <cell r="G3509">
            <v>172865</v>
          </cell>
          <cell r="H3509">
            <v>118694</v>
          </cell>
        </row>
        <row r="3510">
          <cell r="B3510" t="str">
            <v>AF.22244</v>
          </cell>
          <cell r="C3510" t="str">
            <v>Beâ toâng coät coù tieát dieän &gt;0.1m2,  chieàu cao &gt;50m Vöõa beâ toâng maùc 250, ñaù 1x2cm, ñoä suït 6-8 cm</v>
          </cell>
          <cell r="D3510" t="str">
            <v>m³</v>
          </cell>
          <cell r="F3510">
            <v>554069</v>
          </cell>
          <cell r="G3510">
            <v>172865</v>
          </cell>
          <cell r="H3510">
            <v>118694</v>
          </cell>
        </row>
        <row r="3511">
          <cell r="B3511" t="str">
            <v>AF.22245</v>
          </cell>
          <cell r="C3511" t="str">
            <v>Beâ toâng coät coù tieát dieän &gt;0.1m2,  chieàu cao &gt;50m Vöõa beâ toâng maùc 300, ñaù 1x2cm, ñoä suït 6-8 cm</v>
          </cell>
          <cell r="D3511" t="str">
            <v>m³</v>
          </cell>
          <cell r="F3511">
            <v>589310</v>
          </cell>
          <cell r="G3511">
            <v>172865</v>
          </cell>
          <cell r="H3511">
            <v>118694</v>
          </cell>
        </row>
        <row r="3512">
          <cell r="B3512" t="str">
            <v>AF.22246</v>
          </cell>
          <cell r="C3512" t="str">
            <v>Beâ toâng coät coù tieát dieän &gt;0.1m2,  chieàu cao &gt;50m Vöõa beâ toâng maùc 200, ñaù  2x4cm, ñoä suït 6-8 cm</v>
          </cell>
          <cell r="D3512" t="str">
            <v>m³</v>
          </cell>
          <cell r="F3512">
            <v>473328</v>
          </cell>
          <cell r="G3512">
            <v>172865</v>
          </cell>
          <cell r="H3512">
            <v>118694</v>
          </cell>
        </row>
        <row r="3513">
          <cell r="B3513" t="str">
            <v>AF.22247</v>
          </cell>
          <cell r="C3513" t="str">
            <v>Beâ toâng coät coù tieát dieän &gt;0.1m2,  chieàu cao &gt;50m Vöõa beâ toâng maùc 250, ñaù  2x4cm, ñoä suït 6-8 cm</v>
          </cell>
          <cell r="D3513" t="str">
            <v>m³</v>
          </cell>
          <cell r="F3513">
            <v>522117</v>
          </cell>
          <cell r="G3513">
            <v>172865</v>
          </cell>
          <cell r="H3513">
            <v>118694</v>
          </cell>
        </row>
        <row r="3514">
          <cell r="B3514" t="str">
            <v>AF.22248</v>
          </cell>
          <cell r="C3514" t="str">
            <v>Beâ toâng coät coù tieát dieän &gt;0.1m2,  chieàu cao &gt;50m Vöõa beâ toâng maùc 300, ñaù  2x4cm, ñoä suït 6-8 cm</v>
          </cell>
          <cell r="D3514" t="str">
            <v>m³</v>
          </cell>
          <cell r="F3514">
            <v>541888</v>
          </cell>
          <cell r="G3514">
            <v>172865</v>
          </cell>
          <cell r="H3514">
            <v>118694</v>
          </cell>
        </row>
        <row r="3515">
          <cell r="B3515" t="str">
            <v>AF.22252</v>
          </cell>
          <cell r="C3515" t="str">
            <v>Beâ toâng coät coù tieát dieän &gt;0.1m2, chieàu cao &lt;=4m Vöõa beâ toâng maùc 150, ñaù 1x2cm, ñoä suït 6-8 cm</v>
          </cell>
          <cell r="D3515" t="str">
            <v>m³</v>
          </cell>
          <cell r="F3515">
            <v>447682</v>
          </cell>
          <cell r="G3515">
            <v>119980</v>
          </cell>
          <cell r="H3515">
            <v>55360</v>
          </cell>
        </row>
        <row r="3516">
          <cell r="B3516" t="str">
            <v>AF.22253</v>
          </cell>
          <cell r="C3516" t="str">
            <v>Beâ toâng coät coù tieát dieän &gt;0.1m2, chieàu cao &lt;=4m Vöõa beâ toâng maùc 200, ñaù 1x2cm, ñoä suït 6-8 cm</v>
          </cell>
          <cell r="D3516" t="str">
            <v>m³</v>
          </cell>
          <cell r="F3516">
            <v>497571</v>
          </cell>
          <cell r="G3516">
            <v>119980</v>
          </cell>
          <cell r="H3516">
            <v>55360</v>
          </cell>
        </row>
        <row r="3517">
          <cell r="B3517" t="str">
            <v>AF.22254</v>
          </cell>
          <cell r="C3517" t="str">
            <v>Beâ toâng coät coù tieát dieän &gt;0.1m2, chieàu cao &lt;=4m Vöõa beâ toâng maùc 250, ñaù 1x2cm, ñoä suït 6-8 cm</v>
          </cell>
          <cell r="D3517" t="str">
            <v>m³</v>
          </cell>
          <cell r="F3517">
            <v>554069</v>
          </cell>
          <cell r="G3517">
            <v>119980</v>
          </cell>
          <cell r="H3517">
            <v>55360</v>
          </cell>
        </row>
        <row r="3518">
          <cell r="B3518" t="str">
            <v>AF.22255</v>
          </cell>
          <cell r="C3518" t="str">
            <v>Beâ toâng coät coù tieát dieän &gt;0.1m2, chieàu cao &lt;=4m Vöõa beâ toâng maùc 300, ñaù 1x2cm, ñoä suït 6-8 cm</v>
          </cell>
          <cell r="D3518" t="str">
            <v>m³</v>
          </cell>
          <cell r="F3518">
            <v>589310</v>
          </cell>
          <cell r="G3518">
            <v>119980</v>
          </cell>
          <cell r="H3518">
            <v>55360</v>
          </cell>
        </row>
        <row r="3519">
          <cell r="B3519" t="str">
            <v>AF.22256</v>
          </cell>
          <cell r="C3519" t="str">
            <v>Beâ toâng coät coù tieát dieän &gt;0.1m2, chieàu cao &lt;=4m Vöõa beâ toâng maùc 200, ñaù  2x4cm, ñoä suït 6-8 cm</v>
          </cell>
          <cell r="D3519" t="str">
            <v>m³</v>
          </cell>
          <cell r="F3519">
            <v>473328</v>
          </cell>
          <cell r="G3519">
            <v>119980</v>
          </cell>
          <cell r="H3519">
            <v>55360</v>
          </cell>
        </row>
        <row r="3520">
          <cell r="B3520" t="str">
            <v>AF.22257</v>
          </cell>
          <cell r="C3520" t="str">
            <v>Beâ toâng coät coù tieát dieän &gt;0.1m2, chieàu cao &lt;=4m Vöõa beâ toâng maùc 250, ñaù  2x4cm, ñoä suït 6-8 cm</v>
          </cell>
          <cell r="D3520" t="str">
            <v>m³</v>
          </cell>
          <cell r="F3520">
            <v>522117</v>
          </cell>
          <cell r="G3520">
            <v>119980</v>
          </cell>
          <cell r="H3520">
            <v>55360</v>
          </cell>
        </row>
        <row r="3521">
          <cell r="B3521" t="str">
            <v>AF.22258</v>
          </cell>
          <cell r="C3521" t="str">
            <v>Beâ toâng coät coù tieát dieän &gt;0.1m2, chieàu cao &lt;=4m Vöõa beâ toâng maùc 300, ñaù  2x4cm, ñoä suït 6-8 cm</v>
          </cell>
          <cell r="D3521" t="str">
            <v>m³</v>
          </cell>
          <cell r="F3521">
            <v>541888</v>
          </cell>
          <cell r="G3521">
            <v>119980</v>
          </cell>
          <cell r="H3521">
            <v>55360</v>
          </cell>
        </row>
        <row r="3522">
          <cell r="B3522" t="str">
            <v>AF.22262</v>
          </cell>
          <cell r="C3522" t="str">
            <v>Beâ toâng coät coù tieát dieän &gt;0.1m2, chieàu cao &gt;4m caø &lt;=16m Vöõa beâ toâng maùc 150, ñaù 1x2cm, ñoä suït 6-8 cm</v>
          </cell>
          <cell r="D3522" t="str">
            <v>m³</v>
          </cell>
          <cell r="F3522">
            <v>447682</v>
          </cell>
          <cell r="G3522">
            <v>131425</v>
          </cell>
          <cell r="H3522">
            <v>81729</v>
          </cell>
        </row>
        <row r="3523">
          <cell r="B3523" t="str">
            <v>AF.22263</v>
          </cell>
          <cell r="C3523" t="str">
            <v>Beâ toâng coät coù tieát dieän &gt;0.1m2, chieàu cao &gt;4m caø &lt;=16m Vöõa beâ toâng maùc 200, ñaù 1x2cm, ñoä suït 6-8 cm</v>
          </cell>
          <cell r="D3523" t="str">
            <v>m³</v>
          </cell>
          <cell r="F3523">
            <v>497571</v>
          </cell>
          <cell r="G3523">
            <v>131425</v>
          </cell>
          <cell r="H3523">
            <v>81729</v>
          </cell>
        </row>
        <row r="3524">
          <cell r="B3524" t="str">
            <v>AF.22264</v>
          </cell>
          <cell r="C3524" t="str">
            <v>Beâ toâng coät coù tieát dieän &gt;0.1m2, chieàu cao &gt;4m caø &lt;=16m Vöõa beâ toâng maùc 250, ñaù 1x2cm, ñoä suït 6-8 cm</v>
          </cell>
          <cell r="D3524" t="str">
            <v>m³</v>
          </cell>
          <cell r="F3524">
            <v>554069</v>
          </cell>
          <cell r="G3524">
            <v>131425</v>
          </cell>
          <cell r="H3524">
            <v>81729</v>
          </cell>
        </row>
        <row r="3525">
          <cell r="B3525" t="str">
            <v>AF.22265</v>
          </cell>
          <cell r="C3525" t="str">
            <v>Beâ toâng coät coù tieát dieän &gt;0.1m2, chieàu cao &gt;4m caø &lt;=16m Vöõa beâ toâng maùc 300, ñaù 1x2cm, ñoä suït 6-8 cm</v>
          </cell>
          <cell r="D3525" t="str">
            <v>m³</v>
          </cell>
          <cell r="F3525">
            <v>589310</v>
          </cell>
          <cell r="G3525">
            <v>131425</v>
          </cell>
          <cell r="H3525">
            <v>81729</v>
          </cell>
        </row>
        <row r="3526">
          <cell r="B3526" t="str">
            <v>AF.22266</v>
          </cell>
          <cell r="C3526" t="str">
            <v>Beâ toâng coät coù tieát dieän &gt;0.1m2, chieàu cao &gt;4m caø &lt;=16m Vöõa beâ toâng maùc 200, ñaù  2x4cm, ñoä suït 6-8 cm</v>
          </cell>
          <cell r="D3526" t="str">
            <v>m³</v>
          </cell>
          <cell r="F3526">
            <v>473328</v>
          </cell>
          <cell r="G3526">
            <v>131425</v>
          </cell>
          <cell r="H3526">
            <v>81729</v>
          </cell>
        </row>
        <row r="3527">
          <cell r="B3527" t="str">
            <v>AF.22267</v>
          </cell>
          <cell r="C3527" t="str">
            <v>Beâ toâng coät coù tieát dieän &gt;0.1m2, chieàu cao &gt;4m caø &lt;=16m Vöõa beâ toâng maùc 250, ñaù  2x4cm, ñoä suït 6-8 cm</v>
          </cell>
          <cell r="D3527" t="str">
            <v>m³</v>
          </cell>
          <cell r="F3527">
            <v>522117</v>
          </cell>
          <cell r="G3527">
            <v>131425</v>
          </cell>
          <cell r="H3527">
            <v>81729</v>
          </cell>
        </row>
        <row r="3528">
          <cell r="B3528" t="str">
            <v>AF.22268</v>
          </cell>
          <cell r="C3528" t="str">
            <v>Beâ toâng coät coù tieát dieän &gt;0.1m2, chieàu cao &gt;4m caø &lt;=16m Vöõa beâ toâng maùc 300, ñaù  2x4cm, ñoä suït 6-8 cm</v>
          </cell>
          <cell r="D3528" t="str">
            <v>m³</v>
          </cell>
          <cell r="F3528">
            <v>541888</v>
          </cell>
          <cell r="G3528">
            <v>131425</v>
          </cell>
          <cell r="H3528">
            <v>81729</v>
          </cell>
        </row>
        <row r="3529">
          <cell r="B3529" t="str">
            <v>AF.22272</v>
          </cell>
          <cell r="C3529" t="str">
            <v>Beâ toâng coät coù tieát dieän &gt;0.1m2, chieàu cao &gt;16m caø &lt;=50m Vöõa beâ toâng maùc 150, ñaù 1x2cm, ñoä suït 6-8 cm</v>
          </cell>
          <cell r="D3529" t="str">
            <v>m³</v>
          </cell>
          <cell r="F3529">
            <v>447682</v>
          </cell>
          <cell r="G3529">
            <v>144449</v>
          </cell>
          <cell r="H3529">
            <v>78158</v>
          </cell>
        </row>
        <row r="3530">
          <cell r="B3530" t="str">
            <v>AF.22273</v>
          </cell>
          <cell r="C3530" t="str">
            <v>Beâ toâng coät coù tieát dieän &gt;0.1m2, chieàu cao &gt;16m caø &lt;=50m Vöõa beâ toâng maùc 200, ñaù 1x2cm, ñoä suït 6-8 cm</v>
          </cell>
          <cell r="D3530" t="str">
            <v>m³</v>
          </cell>
          <cell r="F3530">
            <v>497571</v>
          </cell>
          <cell r="G3530">
            <v>144449</v>
          </cell>
          <cell r="H3530">
            <v>78158</v>
          </cell>
        </row>
        <row r="3531">
          <cell r="B3531" t="str">
            <v>AF.22274</v>
          </cell>
          <cell r="C3531" t="str">
            <v>Beâ toâng coät coù tieát dieän &gt;0.1m2, chieàu cao &gt;16m caø &lt;=50m Vöõa beâ toâng maùc 250, ñaù 1x2cm, ñoä suït 6-8 cm</v>
          </cell>
          <cell r="D3531" t="str">
            <v>m³</v>
          </cell>
          <cell r="F3531">
            <v>554069</v>
          </cell>
          <cell r="G3531">
            <v>144449</v>
          </cell>
          <cell r="H3531">
            <v>78158</v>
          </cell>
        </row>
        <row r="3532">
          <cell r="B3532" t="str">
            <v>AF.22275</v>
          </cell>
          <cell r="C3532" t="str">
            <v>Beâ toâng coät coù tieát dieän &gt;0.1m2, chieàu cao &gt;16m caø &lt;=50m Vöõa beâ toâng maùc 300, ñaù 1x2cm, ñoä suït 6-8 cm</v>
          </cell>
          <cell r="D3532" t="str">
            <v>m³</v>
          </cell>
          <cell r="F3532">
            <v>589310</v>
          </cell>
          <cell r="G3532">
            <v>144449</v>
          </cell>
          <cell r="H3532">
            <v>78158</v>
          </cell>
        </row>
        <row r="3533">
          <cell r="B3533" t="str">
            <v>AF.22276</v>
          </cell>
          <cell r="C3533" t="str">
            <v>Beâ toâng coät coù tieát dieän &gt;0.1m2, chieàu cao &gt;16m caø &lt;=50m Vöõa beâ toâng maùc 200, ñaù  2x4cm, ñoä suït 6-8 cm</v>
          </cell>
          <cell r="D3533" t="str">
            <v>m³</v>
          </cell>
          <cell r="F3533">
            <v>473328</v>
          </cell>
          <cell r="G3533">
            <v>144449</v>
          </cell>
          <cell r="H3533">
            <v>78158</v>
          </cell>
        </row>
        <row r="3534">
          <cell r="B3534" t="str">
            <v>AF.22277</v>
          </cell>
          <cell r="C3534" t="str">
            <v>Beâ toâng coät coù tieát dieän &gt;0.1m2, chieàu cao &gt;16m caø &lt;=50m Vöõa beâ toâng maùc 250, ñaù  2x4cm, ñoä suït 6-8 cm</v>
          </cell>
          <cell r="D3534" t="str">
            <v>m³</v>
          </cell>
          <cell r="F3534">
            <v>522117</v>
          </cell>
          <cell r="G3534">
            <v>144449</v>
          </cell>
          <cell r="H3534">
            <v>78158</v>
          </cell>
        </row>
        <row r="3535">
          <cell r="B3535" t="str">
            <v>AF.22278</v>
          </cell>
          <cell r="C3535" t="str">
            <v>Beâ toâng coät coù tieát dieän &gt;0.1m2, chieàu cao &gt;16m caø &lt;=50m Vöõa beâ toâng maùc 300, ñaù  2x4cm, ñoä suït 6-8 cm</v>
          </cell>
          <cell r="D3535" t="str">
            <v>m³</v>
          </cell>
          <cell r="F3535">
            <v>541888</v>
          </cell>
          <cell r="G3535">
            <v>144449</v>
          </cell>
          <cell r="H3535">
            <v>78158</v>
          </cell>
        </row>
        <row r="3536">
          <cell r="B3536" t="str">
            <v>AF.22282</v>
          </cell>
          <cell r="C3536" t="str">
            <v>Beâ toâng coät coù tieát dieän &gt;0.1m2,  chieàu cao &gt;50m Vöõa beâ toâng maùc 150, ñaù 1x2cm, ñoä suït 6-8 cm</v>
          </cell>
          <cell r="D3536" t="str">
            <v>m³</v>
          </cell>
          <cell r="F3536">
            <v>447682</v>
          </cell>
          <cell r="G3536">
            <v>151159</v>
          </cell>
          <cell r="H3536">
            <v>107788</v>
          </cell>
        </row>
        <row r="3537">
          <cell r="B3537" t="str">
            <v>AF.22283</v>
          </cell>
          <cell r="C3537" t="str">
            <v>Beâ toâng coät coù tieát dieän &gt;0.1m2,  chieàu cao &gt;50m Vöõa beâ toâng maùc 200, ñaù 1x2cm, ñoä suït 6-8 cm</v>
          </cell>
          <cell r="D3537" t="str">
            <v>m³</v>
          </cell>
          <cell r="F3537">
            <v>497571</v>
          </cell>
          <cell r="G3537">
            <v>151159</v>
          </cell>
          <cell r="H3537">
            <v>107788</v>
          </cell>
        </row>
        <row r="3538">
          <cell r="B3538" t="str">
            <v>AF.22284</v>
          </cell>
          <cell r="C3538" t="str">
            <v>Beâ toâng coät coù tieát dieän &gt;0.1m2,  chieàu cao &gt;50m Vöõa beâ toâng maùc 250, ñaù 1x2cm, ñoä suït 6-8 cm</v>
          </cell>
          <cell r="D3538" t="str">
            <v>m³</v>
          </cell>
          <cell r="F3538">
            <v>554069</v>
          </cell>
          <cell r="G3538">
            <v>151159</v>
          </cell>
          <cell r="H3538">
            <v>107788</v>
          </cell>
        </row>
        <row r="3539">
          <cell r="B3539" t="str">
            <v>AF.22285</v>
          </cell>
          <cell r="C3539" t="str">
            <v>Beâ toâng coät coù tieát dieän &gt;0.1m2,  chieàu cao &gt;50m Vöõa beâ toâng maùc 300, ñaù 1x2cm, ñoä suït 6-8 cm</v>
          </cell>
          <cell r="D3539" t="str">
            <v>m³</v>
          </cell>
          <cell r="F3539">
            <v>589310</v>
          </cell>
          <cell r="G3539">
            <v>151159</v>
          </cell>
          <cell r="H3539">
            <v>107788</v>
          </cell>
        </row>
        <row r="3540">
          <cell r="B3540" t="str">
            <v>AF.22286</v>
          </cell>
          <cell r="C3540" t="str">
            <v>Beâ toâng coät coù tieát dieän &gt;0.1m2,  chieàu cao &gt;50m Vöõa beâ toâng maùc 200, ñaù  2x4cm, ñoä suït 6-8 cm</v>
          </cell>
          <cell r="D3540" t="str">
            <v>m³</v>
          </cell>
          <cell r="F3540">
            <v>473328</v>
          </cell>
          <cell r="G3540">
            <v>151159</v>
          </cell>
          <cell r="H3540">
            <v>107788</v>
          </cell>
        </row>
        <row r="3541">
          <cell r="B3541" t="str">
            <v>AF.22287</v>
          </cell>
          <cell r="C3541" t="str">
            <v>Beâ toâng coät coù tieát dieän &gt;0.1m2,  chieàu cao &gt;50m Vöõa beâ toâng maùc 250, ñaù  2x4cm, ñoä suït 6-8 cm</v>
          </cell>
          <cell r="D3541" t="str">
            <v>m³</v>
          </cell>
          <cell r="F3541">
            <v>522117</v>
          </cell>
          <cell r="G3541">
            <v>151159</v>
          </cell>
          <cell r="H3541">
            <v>107788</v>
          </cell>
        </row>
        <row r="3542">
          <cell r="B3542" t="str">
            <v>AF.22288</v>
          </cell>
          <cell r="C3542" t="str">
            <v>Beâ toâng coät coù tieát dieän &gt;0.1m2,  chieàu cao &gt;50m Vöõa beâ toâng maùc 300, ñaù  2x4cm, ñoä suït 6-8 cm</v>
          </cell>
          <cell r="D3542" t="str">
            <v>m³</v>
          </cell>
          <cell r="F3542">
            <v>541888</v>
          </cell>
          <cell r="G3542">
            <v>151159</v>
          </cell>
          <cell r="H3542">
            <v>107788</v>
          </cell>
        </row>
        <row r="3543">
          <cell r="B3543" t="str">
            <v>AF.22312</v>
          </cell>
          <cell r="C3543" t="str">
            <v>Beâ toâng xaø daàm, giaèng, saøn maùi, chieàu cao &lt;=4m Vöõa beâ toâng maùc 150, ñaù 1x2cm, ñoä suït 6-8 cm</v>
          </cell>
          <cell r="D3543" t="str">
            <v>m³</v>
          </cell>
          <cell r="F3543">
            <v>398505</v>
          </cell>
          <cell r="G3543">
            <v>101036</v>
          </cell>
          <cell r="H3543">
            <v>45429</v>
          </cell>
        </row>
        <row r="3544">
          <cell r="B3544" t="str">
            <v>AF.22313</v>
          </cell>
          <cell r="C3544" t="str">
            <v>Beâ toâng xaø daàm, giaèng, saøn maùi, chieàu cao &lt;=4m Vöõa beâ toâng maùc 200, ñaù 1x2cm, ñoä suït 6-8 cm</v>
          </cell>
          <cell r="D3544" t="str">
            <v>m³</v>
          </cell>
          <cell r="F3544">
            <v>448395</v>
          </cell>
          <cell r="G3544">
            <v>101036</v>
          </cell>
          <cell r="H3544">
            <v>45429</v>
          </cell>
        </row>
        <row r="3545">
          <cell r="B3545" t="str">
            <v>AF.22314</v>
          </cell>
          <cell r="C3545" t="str">
            <v>Beâ toâng xaø daàm, giaèng, saøn maùi, chieàu cao &lt;=4m Vöõa beâ toâng maùc 250, ñaù 1x2cm, ñoä suït 6-8 cm</v>
          </cell>
          <cell r="D3545" t="str">
            <v>m³</v>
          </cell>
          <cell r="F3545">
            <v>504892</v>
          </cell>
          <cell r="G3545">
            <v>101036</v>
          </cell>
          <cell r="H3545">
            <v>45429</v>
          </cell>
        </row>
        <row r="3546">
          <cell r="B3546" t="str">
            <v>AF.22315</v>
          </cell>
          <cell r="C3546" t="str">
            <v>Beâ toâng xaø daàm, giaèng, saøn maùi, chieàu cao &lt;=4m Vöõa beâ toâng maùc 300, ñaù 1x2cm, ñoä suït 6-8 cm</v>
          </cell>
          <cell r="D3546" t="str">
            <v>m³</v>
          </cell>
          <cell r="F3546">
            <v>540133</v>
          </cell>
          <cell r="G3546">
            <v>101036</v>
          </cell>
          <cell r="H3546">
            <v>45429</v>
          </cell>
        </row>
        <row r="3547">
          <cell r="B3547" t="str">
            <v>AF.22322</v>
          </cell>
          <cell r="C3547" t="str">
            <v>Beâ toâng xaø daàm, giaèng, saøn maùi, chieàu cao &gt;4m caø &lt;=16m Vöõa beâ toâng maùc 150, ñaù 1x2cm, ñoä suït 6-8 cm</v>
          </cell>
          <cell r="D3547" t="str">
            <v>m³</v>
          </cell>
          <cell r="F3547">
            <v>398505</v>
          </cell>
          <cell r="G3547">
            <v>116822</v>
          </cell>
          <cell r="H3547">
            <v>54223</v>
          </cell>
        </row>
        <row r="3548">
          <cell r="B3548" t="str">
            <v>AF.22323</v>
          </cell>
          <cell r="C3548" t="str">
            <v>Beâ toâng xaø daàm, giaèng, saøn maùi, chieàu cao &gt;4m caø &lt;=16m Vöõa beâ toâng maùc 200, ñaù 1x2cm, ñoä suït 6-8 cm</v>
          </cell>
          <cell r="D3548" t="str">
            <v>m³</v>
          </cell>
          <cell r="F3548">
            <v>448395</v>
          </cell>
          <cell r="G3548">
            <v>116822</v>
          </cell>
          <cell r="H3548">
            <v>54223</v>
          </cell>
        </row>
        <row r="3549">
          <cell r="B3549" t="str">
            <v>AF.22324</v>
          </cell>
          <cell r="C3549" t="str">
            <v>Beâ toâng xaø daàm, giaèng, saøn maùi, chieàu cao &gt;4m caø &lt;=16m Vöõa beâ toâng maùc 250, ñaù 1x2cm, ñoä suït 6-8 cm</v>
          </cell>
          <cell r="D3549" t="str">
            <v>m³</v>
          </cell>
          <cell r="F3549">
            <v>504892</v>
          </cell>
          <cell r="G3549">
            <v>116822</v>
          </cell>
          <cell r="H3549">
            <v>54223</v>
          </cell>
        </row>
        <row r="3550">
          <cell r="B3550" t="str">
            <v>AF.22325</v>
          </cell>
          <cell r="C3550" t="str">
            <v>Beâ toâng xaø daàm, giaèng, saøn maùi, chieàu cao &gt;4m caø &lt;=16m Vöõa beâ toâng maùc 300, ñaù 1x2cm, ñoä suït 6-8 cm</v>
          </cell>
          <cell r="D3550" t="str">
            <v>m³</v>
          </cell>
          <cell r="F3550">
            <v>540133</v>
          </cell>
          <cell r="G3550">
            <v>116822</v>
          </cell>
          <cell r="H3550">
            <v>54223</v>
          </cell>
        </row>
        <row r="3551">
          <cell r="B3551" t="str">
            <v>AF.22332</v>
          </cell>
          <cell r="C3551" t="str">
            <v>Beâ toâng xaø daàm, giaèng, saøn maùi, chieàu cao &gt;16m caø &lt;=50m Vöõa beâ toâng maùc 150, ñaù 1x2cm, ñoä suït 6-8 cm</v>
          </cell>
          <cell r="D3551" t="str">
            <v>m³</v>
          </cell>
          <cell r="F3551">
            <v>398505</v>
          </cell>
          <cell r="G3551">
            <v>128662</v>
          </cell>
          <cell r="H3551">
            <v>67482</v>
          </cell>
        </row>
        <row r="3552">
          <cell r="B3552" t="str">
            <v>AF.22333</v>
          </cell>
          <cell r="C3552" t="str">
            <v>Beâ toâng xaø daàm, giaèng, saøn maùi, chieàu cao &gt;16m caø &lt;=50m Vöõa beâ toâng maùc 200, ñaù 1x2cm, ñoä suït 6-8 cm</v>
          </cell>
          <cell r="D3552" t="str">
            <v>m³</v>
          </cell>
          <cell r="F3552">
            <v>448395</v>
          </cell>
          <cell r="G3552">
            <v>128662</v>
          </cell>
          <cell r="H3552">
            <v>67482</v>
          </cell>
        </row>
        <row r="3553">
          <cell r="B3553" t="str">
            <v>AF.22334</v>
          </cell>
          <cell r="C3553" t="str">
            <v>Beâ toâng xaø daàm, giaèng, saøn maùi, chieàu cao &gt;16m caø &lt;=50m Vöõa beâ toâng maùc 250, ñaù 1x2cm, ñoä suït 6-8 cm</v>
          </cell>
          <cell r="D3553" t="str">
            <v>m³</v>
          </cell>
          <cell r="F3553">
            <v>504892</v>
          </cell>
          <cell r="G3553">
            <v>128662</v>
          </cell>
          <cell r="H3553">
            <v>67482</v>
          </cell>
        </row>
        <row r="3554">
          <cell r="B3554" t="str">
            <v>AF.22335</v>
          </cell>
          <cell r="C3554" t="str">
            <v>Beâ toâng xaø daàm, giaèng, saøn maùi, chieàu cao &gt;16m caø &lt;=50m Vöõa beâ toâng maùc 300, ñaù 1x2cm, ñoä suït 6-8 cm</v>
          </cell>
          <cell r="D3554" t="str">
            <v>m³</v>
          </cell>
          <cell r="F3554">
            <v>540133</v>
          </cell>
          <cell r="G3554">
            <v>128662</v>
          </cell>
          <cell r="H3554">
            <v>67482</v>
          </cell>
        </row>
        <row r="3555">
          <cell r="B3555" t="str">
            <v>AF.22342</v>
          </cell>
          <cell r="C3555" t="str">
            <v>Beâ toâng xaø daàm, giaèng, saøn maùi, chieàu cao &gt;50m Vöõa beâ toâng maùc 150, ñaù 1x2cm, ñoä suït 6-8 cm</v>
          </cell>
          <cell r="D3555" t="str">
            <v>m³</v>
          </cell>
          <cell r="F3555">
            <v>398505</v>
          </cell>
          <cell r="G3555">
            <v>134582</v>
          </cell>
          <cell r="H3555">
            <v>94600</v>
          </cell>
        </row>
        <row r="3556">
          <cell r="B3556" t="str">
            <v>AF.22343</v>
          </cell>
          <cell r="C3556" t="str">
            <v>Beâ toâng xaø daàm, giaèng, saøn maùi, chieàu cao &gt;50m Vöõa beâ toâng maùc 200, ñaù 1x2cm, ñoä suït 6-8 cm</v>
          </cell>
          <cell r="D3556" t="str">
            <v>m³</v>
          </cell>
          <cell r="F3556">
            <v>448395</v>
          </cell>
          <cell r="G3556">
            <v>134582</v>
          </cell>
          <cell r="H3556">
            <v>94600</v>
          </cell>
        </row>
        <row r="3557">
          <cell r="B3557" t="str">
            <v>AF.22344</v>
          </cell>
          <cell r="C3557" t="str">
            <v>Beâ toâng xaø daàm, giaèng, saøn maùi, chieàu cao &gt;50m Vöõa beâ toâng maùc 250, ñaù 1x2cm, ñoä suït 6-8 cm</v>
          </cell>
          <cell r="D3557" t="str">
            <v>m³</v>
          </cell>
          <cell r="F3557">
            <v>504892</v>
          </cell>
          <cell r="G3557">
            <v>134582</v>
          </cell>
          <cell r="H3557">
            <v>94600</v>
          </cell>
        </row>
        <row r="3558">
          <cell r="B3558" t="str">
            <v>AF.22345</v>
          </cell>
          <cell r="C3558" t="str">
            <v>Beâ toâng xaø daàm, giaèng, saøn maùi, chieàu cao &gt;50m Vöõa beâ toâng maùc 300, ñaù 1x2cm, ñoä suït 6-8 cm</v>
          </cell>
          <cell r="D3558" t="str">
            <v>m³</v>
          </cell>
          <cell r="F3558">
            <v>540133</v>
          </cell>
          <cell r="G3558">
            <v>134582</v>
          </cell>
          <cell r="H3558">
            <v>94600</v>
          </cell>
        </row>
        <row r="3559">
          <cell r="B3559" t="str">
            <v>AF.23112</v>
          </cell>
          <cell r="C3559" t="str">
            <v>Beâ toâng moùng moá truï caàu ôû treân caïn Vöõa beâ toâng maùc 150, ñaù 1x2cm, ñoä suït 6-8 cm</v>
          </cell>
          <cell r="D3559" t="str">
            <v>m³</v>
          </cell>
          <cell r="F3559">
            <v>402451</v>
          </cell>
          <cell r="G3559">
            <v>78145</v>
          </cell>
          <cell r="H3559">
            <v>57764</v>
          </cell>
        </row>
        <row r="3560">
          <cell r="B3560" t="str">
            <v>AF.23113</v>
          </cell>
          <cell r="C3560" t="str">
            <v>Beâ toâng moùng moá truï caàu ôû treân caïn Vöõa beâ toâng maùc 200, ñaù 1x2cm, ñoä suït 6-8 cm</v>
          </cell>
          <cell r="D3560" t="str">
            <v>m³</v>
          </cell>
          <cell r="F3560">
            <v>452834</v>
          </cell>
          <cell r="G3560">
            <v>78145</v>
          </cell>
          <cell r="H3560">
            <v>57764</v>
          </cell>
        </row>
        <row r="3561">
          <cell r="B3561" t="str">
            <v>AF.23114</v>
          </cell>
          <cell r="C3561" t="str">
            <v>Beâ toâng moùng moá truï caàu ôû treân caïn Vöõa beâ toâng maùc 250, ñaù 1x2cm, ñoä suït 6-8 cm</v>
          </cell>
          <cell r="D3561" t="str">
            <v>m³</v>
          </cell>
          <cell r="F3561">
            <v>509891</v>
          </cell>
          <cell r="G3561">
            <v>78145</v>
          </cell>
          <cell r="H3561">
            <v>57764</v>
          </cell>
        </row>
        <row r="3562">
          <cell r="B3562" t="str">
            <v>AF.23115</v>
          </cell>
          <cell r="C3562" t="str">
            <v>Beâ toâng moùng moá truï caàu ôû treân caïn Vöõa beâ toâng maùc 300, ñaù 1x2cm, ñoä suït 6-8 cm</v>
          </cell>
          <cell r="D3562" t="str">
            <v>m³</v>
          </cell>
          <cell r="F3562">
            <v>545481</v>
          </cell>
          <cell r="G3562">
            <v>78145</v>
          </cell>
          <cell r="H3562">
            <v>57764</v>
          </cell>
        </row>
        <row r="3563">
          <cell r="B3563" t="str">
            <v>AF.23116</v>
          </cell>
          <cell r="C3563" t="str">
            <v>Beâ toâng moùng moá truï caàu ôû treân caïn Vöõa beâ toâng maùc 200, ñaù  2x4cm, ñoä suït 6-8 cm</v>
          </cell>
          <cell r="D3563" t="str">
            <v>m³</v>
          </cell>
          <cell r="F3563">
            <v>428351</v>
          </cell>
          <cell r="G3563">
            <v>78145</v>
          </cell>
          <cell r="H3563">
            <v>57764</v>
          </cell>
        </row>
        <row r="3564">
          <cell r="B3564" t="str">
            <v>AF.23117</v>
          </cell>
          <cell r="C3564" t="str">
            <v>Beâ toâng moùng moá truï caàu ôû treân caïn Vöõa beâ toâng maùc 250, ñaù  2x4cm, ñoä suït 6-8 cm</v>
          </cell>
          <cell r="D3564" t="str">
            <v>m³</v>
          </cell>
          <cell r="F3564">
            <v>477623</v>
          </cell>
          <cell r="G3564">
            <v>78145</v>
          </cell>
          <cell r="H3564">
            <v>57764</v>
          </cell>
        </row>
        <row r="3565">
          <cell r="B3565" t="str">
            <v>AF.23118</v>
          </cell>
          <cell r="C3565" t="str">
            <v>Beâ toâng moùng moá truï caàu ôû treân caïn Vöõa beâ toâng maùc 300, ñaù  2x4cm, ñoä suït 6-8 cm</v>
          </cell>
          <cell r="D3565" t="str">
            <v>m³</v>
          </cell>
          <cell r="F3565">
            <v>497590</v>
          </cell>
          <cell r="G3565">
            <v>78145</v>
          </cell>
          <cell r="H3565">
            <v>57764</v>
          </cell>
        </row>
        <row r="3566">
          <cell r="B3566" t="str">
            <v>AF.23122</v>
          </cell>
          <cell r="C3566" t="str">
            <v>Beâ toâng moùng moá truï caàu ôû döôùi nöôùc Vöõa beâ toâng maùc 150, ñaù 1x2cm, ñoä suït 6-8 cm</v>
          </cell>
          <cell r="D3566" t="str">
            <v>m³</v>
          </cell>
          <cell r="F3566">
            <v>402451</v>
          </cell>
          <cell r="G3566">
            <v>130636</v>
          </cell>
          <cell r="H3566">
            <v>188503</v>
          </cell>
        </row>
        <row r="3567">
          <cell r="B3567" t="str">
            <v>AF.23123</v>
          </cell>
          <cell r="C3567" t="str">
            <v>Beâ toâng moùng moá truï caàu ôû döôùi nöôùc Vöõa beâ toâng maùc 200, ñaù 1x2cm, ñoä suït 6-8 cm</v>
          </cell>
          <cell r="D3567" t="str">
            <v>m³</v>
          </cell>
          <cell r="F3567">
            <v>452834</v>
          </cell>
          <cell r="G3567">
            <v>130636</v>
          </cell>
          <cell r="H3567">
            <v>188503</v>
          </cell>
        </row>
        <row r="3568">
          <cell r="B3568" t="str">
            <v>AF.23124</v>
          </cell>
          <cell r="C3568" t="str">
            <v>Beâ toâng moùng moá truï caàu ôû döôùi nöôùc Vöõa beâ toâng maùc 250, ñaù 1x2cm, ñoä suït 6-8 cm</v>
          </cell>
          <cell r="D3568" t="str">
            <v>m³</v>
          </cell>
          <cell r="F3568">
            <v>509891</v>
          </cell>
          <cell r="G3568">
            <v>130636</v>
          </cell>
          <cell r="H3568">
            <v>188503</v>
          </cell>
        </row>
        <row r="3569">
          <cell r="B3569" t="str">
            <v>AF.23125</v>
          </cell>
          <cell r="C3569" t="str">
            <v>Beâ toâng moùng moá truï caàu ôû döôùi nöôùc Vöõa beâ toâng maùc 300, ñaù 1x2cm, ñoä suït 6-8 cm</v>
          </cell>
          <cell r="D3569" t="str">
            <v>m³</v>
          </cell>
          <cell r="F3569">
            <v>545481</v>
          </cell>
          <cell r="G3569">
            <v>130636</v>
          </cell>
          <cell r="H3569">
            <v>188503</v>
          </cell>
        </row>
        <row r="3570">
          <cell r="B3570" t="str">
            <v>AF.23126</v>
          </cell>
          <cell r="C3570" t="str">
            <v>Beâ toâng moùng moá truï caàu ôû döôùi nöôùc Vöõa beâ toâng maùc 200, ñaù  2x4cm, ñoä suït 6-8 cm</v>
          </cell>
          <cell r="D3570" t="str">
            <v>m³</v>
          </cell>
          <cell r="F3570">
            <v>428351</v>
          </cell>
          <cell r="G3570">
            <v>130636</v>
          </cell>
          <cell r="H3570">
            <v>188503</v>
          </cell>
        </row>
        <row r="3571">
          <cell r="B3571" t="str">
            <v>AF.23127</v>
          </cell>
          <cell r="C3571" t="str">
            <v>Beâ toâng moùng moá truï caàu ôû döôùi nöôùc Vöõa beâ toâng maùc 250, ñaù  2x4cm, ñoä suït 6-8 cm</v>
          </cell>
          <cell r="D3571" t="str">
            <v>m³</v>
          </cell>
          <cell r="F3571">
            <v>477623</v>
          </cell>
          <cell r="G3571">
            <v>130636</v>
          </cell>
          <cell r="H3571">
            <v>188503</v>
          </cell>
        </row>
        <row r="3572">
          <cell r="B3572" t="str">
            <v>AF.23128</v>
          </cell>
          <cell r="C3572" t="str">
            <v>Beâ toâng moùng moá truï caàu ôû döôùi nöôùc Vöõa beâ toâng maùc 300, ñaù  2x4cm, ñoä suït 6-8 cm</v>
          </cell>
          <cell r="D3572" t="str">
            <v>m³</v>
          </cell>
          <cell r="F3572">
            <v>497590</v>
          </cell>
          <cell r="G3572">
            <v>130636</v>
          </cell>
          <cell r="H3572">
            <v>188503</v>
          </cell>
        </row>
        <row r="3573">
          <cell r="B3573" t="str">
            <v>AF.23132</v>
          </cell>
          <cell r="C3573" t="str">
            <v>Beâ toâng moùng moá truï caàu ôû treân caïn Vöõa beâ toâng maùc 150, ñaù  2x4cm, ñoä suït 6-8 cm</v>
          </cell>
          <cell r="D3573" t="str">
            <v>m³</v>
          </cell>
          <cell r="F3573">
            <v>381006</v>
          </cell>
          <cell r="G3573">
            <v>78145</v>
          </cell>
          <cell r="H3573">
            <v>57764</v>
          </cell>
        </row>
        <row r="3574">
          <cell r="B3574" t="str">
            <v>AF.23133</v>
          </cell>
          <cell r="C3574" t="str">
            <v>Beâ toâng moùng moá truï caàu ôû treân caïn Vöõa beâ toâng maùc 200, ñaù  2x4cm, ñoä suït 6-8 cm</v>
          </cell>
          <cell r="D3574" t="str">
            <v>m³</v>
          </cell>
          <cell r="F3574">
            <v>428356</v>
          </cell>
          <cell r="G3574">
            <v>78145</v>
          </cell>
          <cell r="H3574">
            <v>57764</v>
          </cell>
        </row>
        <row r="3575">
          <cell r="B3575" t="str">
            <v>AF.23134</v>
          </cell>
          <cell r="C3575" t="str">
            <v>Beâ toâng moùng moá truï caàu ôû treân caïn Vöõa beâ toâng maùc 250, ñaù  2x4cm, ñoä suït 6-8 cm</v>
          </cell>
          <cell r="D3575" t="str">
            <v>m³</v>
          </cell>
          <cell r="F3575">
            <v>477631</v>
          </cell>
          <cell r="G3575">
            <v>78145</v>
          </cell>
          <cell r="H3575">
            <v>57764</v>
          </cell>
        </row>
        <row r="3576">
          <cell r="B3576" t="str">
            <v>AF.23135</v>
          </cell>
          <cell r="C3576" t="str">
            <v>Beâ toâng moùng moá truï caàu ôû treân caïn Vöõa beâ toâng maùc 300, ñaù  2x4cm, ñoä suït 6-8 cm</v>
          </cell>
          <cell r="D3576" t="str">
            <v>m³</v>
          </cell>
          <cell r="F3576">
            <v>510978</v>
          </cell>
          <cell r="G3576">
            <v>78145</v>
          </cell>
          <cell r="H3576">
            <v>57764</v>
          </cell>
        </row>
        <row r="3577">
          <cell r="B3577" t="str">
            <v>AF.23142</v>
          </cell>
          <cell r="C3577" t="str">
            <v>Beâ toâng moùng moá truï caàu ôû döôùi nöôùc Vöõa beâ toâng maùc 150, ñaù  2x4cm, ñoä suït 6-8 cm</v>
          </cell>
          <cell r="D3577" t="str">
            <v>m³</v>
          </cell>
          <cell r="F3577">
            <v>381006</v>
          </cell>
          <cell r="G3577">
            <v>130636</v>
          </cell>
          <cell r="H3577">
            <v>188503</v>
          </cell>
        </row>
        <row r="3578">
          <cell r="B3578" t="str">
            <v>AF.23143</v>
          </cell>
          <cell r="C3578" t="str">
            <v>Beâ toâng moùng moá truï caàu ôû döôùi nöôùc Vöõa beâ toâng maùc 200, ñaù  2x4cm, ñoä suït 6-8 cm</v>
          </cell>
          <cell r="D3578" t="str">
            <v>m³</v>
          </cell>
          <cell r="F3578">
            <v>428356</v>
          </cell>
          <cell r="G3578">
            <v>130636</v>
          </cell>
          <cell r="H3578">
            <v>188503</v>
          </cell>
        </row>
        <row r="3579">
          <cell r="B3579" t="str">
            <v>AF.23144</v>
          </cell>
          <cell r="C3579" t="str">
            <v>Beâ toâng moùng moá truï caàu ôû döôùi nöôùc Vöõa beâ toâng maùc 250, ñaù  2x4cm, ñoä suït 6-8 cm</v>
          </cell>
          <cell r="D3579" t="str">
            <v>m³</v>
          </cell>
          <cell r="F3579">
            <v>477631</v>
          </cell>
          <cell r="G3579">
            <v>130636</v>
          </cell>
          <cell r="H3579">
            <v>188503</v>
          </cell>
        </row>
        <row r="3580">
          <cell r="B3580" t="str">
            <v>AF.23145</v>
          </cell>
          <cell r="C3580" t="str">
            <v>Beâ toâng moùng moá truï caàu ôû döôùi nöôùc Vöõa beâ toâng maùc 300, ñaù  2x4cm, ñoä suït 6-8 cm</v>
          </cell>
          <cell r="D3580" t="str">
            <v>m³</v>
          </cell>
          <cell r="F3580">
            <v>510978</v>
          </cell>
          <cell r="G3580">
            <v>130636</v>
          </cell>
          <cell r="H3580">
            <v>188503</v>
          </cell>
        </row>
        <row r="3581">
          <cell r="B3581" t="str">
            <v>AF.23212</v>
          </cell>
          <cell r="C3581" t="str">
            <v>Beâ toâng muõ moá, muõ truï caàu ôû treân caïn Vöõa beâ toâng maùc 150, ñaù 1x2cm, ñoä suït 6-8 cm</v>
          </cell>
          <cell r="D3581" t="str">
            <v>m³</v>
          </cell>
          <cell r="F3581">
            <v>402451</v>
          </cell>
          <cell r="G3581">
            <v>178391</v>
          </cell>
          <cell r="H3581">
            <v>58334</v>
          </cell>
        </row>
        <row r="3582">
          <cell r="B3582" t="str">
            <v>AF.23213</v>
          </cell>
          <cell r="C3582" t="str">
            <v>Beâ toâng muõ moá, muõ truï caàu ôû treân caïn Vöõa beâ toâng maùc 200, ñaù 1x2cm, ñoä suït 6-8 cm</v>
          </cell>
          <cell r="D3582" t="str">
            <v>m³</v>
          </cell>
          <cell r="F3582">
            <v>452834</v>
          </cell>
          <cell r="G3582">
            <v>178391</v>
          </cell>
          <cell r="H3582">
            <v>58334</v>
          </cell>
        </row>
        <row r="3583">
          <cell r="B3583" t="str">
            <v>AF.23214</v>
          </cell>
          <cell r="C3583" t="str">
            <v>Beâ toâng muõ moá, muõ truï caàu ôû treân caïn Vöõa beâ toâng maùc 250, ñaù 1x2cm, ñoä suït 6-8 cm</v>
          </cell>
          <cell r="D3583" t="str">
            <v>m³</v>
          </cell>
          <cell r="F3583">
            <v>509891</v>
          </cell>
          <cell r="G3583">
            <v>178391</v>
          </cell>
          <cell r="H3583">
            <v>58334</v>
          </cell>
        </row>
        <row r="3584">
          <cell r="B3584" t="str">
            <v>AF.23215</v>
          </cell>
          <cell r="C3584" t="str">
            <v>Beâ toâng muõ moá, muõ truï caàu ôû treân caïn Vöõa beâ toâng maùc 300, ñaù 1x2cm, ñoä suït 6-8 cm</v>
          </cell>
          <cell r="D3584" t="str">
            <v>m³</v>
          </cell>
          <cell r="F3584">
            <v>545481</v>
          </cell>
          <cell r="G3584">
            <v>178391</v>
          </cell>
          <cell r="H3584">
            <v>58334</v>
          </cell>
        </row>
        <row r="3585">
          <cell r="B3585" t="str">
            <v>AF.23216</v>
          </cell>
          <cell r="C3585" t="str">
            <v>Beâ toâng muõ moá, muõ truï caàu ôû treân caïn Vöõa beâ toâng maùc 200, ñaù  2x4cm, ñoä suït 6-8 cm</v>
          </cell>
          <cell r="D3585" t="str">
            <v>m³</v>
          </cell>
          <cell r="F3585">
            <v>428351</v>
          </cell>
          <cell r="G3585">
            <v>178391</v>
          </cell>
          <cell r="H3585">
            <v>58334</v>
          </cell>
        </row>
        <row r="3586">
          <cell r="B3586" t="str">
            <v>AF.23217</v>
          </cell>
          <cell r="C3586" t="str">
            <v>Beâ toâng muõ moá, muõ truï caàu ôû treân caïn Vöõa beâ toâng maùc 250, ñaù  2x4cm, ñoä suït 6-8 cm</v>
          </cell>
          <cell r="D3586" t="str">
            <v>m³</v>
          </cell>
          <cell r="F3586">
            <v>477623</v>
          </cell>
          <cell r="G3586">
            <v>178391</v>
          </cell>
          <cell r="H3586">
            <v>58334</v>
          </cell>
        </row>
        <row r="3587">
          <cell r="B3587" t="str">
            <v>AF.23218</v>
          </cell>
          <cell r="C3587" t="str">
            <v>Beâ toâng muõ moá, muõ truï caàu ôû treân caïn Vöõa beâ toâng maùc 300, ñaù  2x4cm, ñoä suït 6-8 cm</v>
          </cell>
          <cell r="D3587" t="str">
            <v>m³</v>
          </cell>
          <cell r="F3587">
            <v>497590</v>
          </cell>
          <cell r="G3587">
            <v>178391</v>
          </cell>
          <cell r="H3587">
            <v>58334</v>
          </cell>
        </row>
        <row r="3588">
          <cell r="B3588" t="str">
            <v>AF.23222</v>
          </cell>
          <cell r="C3588" t="str">
            <v>Beâ toâng muõ moá, muõ truï caàu ôû döôùi nöôùc Vöõa beâ toâng maùc 150, ñaù 1x2cm, ñoä suït 6-8 cm</v>
          </cell>
          <cell r="D3588" t="str">
            <v>m³</v>
          </cell>
          <cell r="F3588">
            <v>402451</v>
          </cell>
          <cell r="G3588">
            <v>245879</v>
          </cell>
          <cell r="H3588">
            <v>247192</v>
          </cell>
        </row>
        <row r="3589">
          <cell r="B3589" t="str">
            <v>AF.23223</v>
          </cell>
          <cell r="C3589" t="str">
            <v>Beâ toâng muõ moá, muõ truï caàu ôû döôùi nöôùc Vöõa beâ toâng maùc 200, ñaù 1x2cm, ñoä suït 6-8 cm</v>
          </cell>
          <cell r="D3589" t="str">
            <v>m³</v>
          </cell>
          <cell r="F3589">
            <v>452834</v>
          </cell>
          <cell r="G3589">
            <v>245879</v>
          </cell>
          <cell r="H3589">
            <v>247192</v>
          </cell>
        </row>
        <row r="3590">
          <cell r="B3590" t="str">
            <v>AF.23224</v>
          </cell>
          <cell r="C3590" t="str">
            <v>Beâ toâng muõ moá, muõ truï caàu ôû döôùi nöôùc Vöõa beâ toâng maùc 250, ñaù 1x2cm, ñoä suït 6-8 cm</v>
          </cell>
          <cell r="D3590" t="str">
            <v>m³</v>
          </cell>
          <cell r="F3590">
            <v>509891</v>
          </cell>
          <cell r="G3590">
            <v>245879</v>
          </cell>
          <cell r="H3590">
            <v>247192</v>
          </cell>
        </row>
        <row r="3591">
          <cell r="B3591" t="str">
            <v>AF.23225</v>
          </cell>
          <cell r="C3591" t="str">
            <v>Beâ toâng muõ moá, muõ truï caàu ôû döôùi nöôùc Vöõa beâ toâng maùc 300, ñaù 1x2cm, ñoä suït 6-8 cm</v>
          </cell>
          <cell r="D3591" t="str">
            <v>m³</v>
          </cell>
          <cell r="F3591">
            <v>545481</v>
          </cell>
          <cell r="G3591">
            <v>245879</v>
          </cell>
          <cell r="H3591">
            <v>247192</v>
          </cell>
        </row>
        <row r="3592">
          <cell r="B3592" t="str">
            <v>AF.23226</v>
          </cell>
          <cell r="C3592" t="str">
            <v>Beâ toâng muõ moá, muõ truï caàu ôû döôùi nöôùc Vöõa beâ toâng maùc 200, ñaù  2x4cm, ñoä suït 6-8 cm</v>
          </cell>
          <cell r="D3592" t="str">
            <v>m³</v>
          </cell>
          <cell r="F3592">
            <v>428351</v>
          </cell>
          <cell r="G3592">
            <v>245879</v>
          </cell>
          <cell r="H3592">
            <v>247192</v>
          </cell>
        </row>
        <row r="3593">
          <cell r="B3593" t="str">
            <v>AF.23227</v>
          </cell>
          <cell r="C3593" t="str">
            <v>Beâ toâng muõ moá, muõ truï caàu ôû döôùi nöôùc Vöõa beâ toâng maùc 250, ñaù  2x4cm, ñoä suït 6-8 cm</v>
          </cell>
          <cell r="D3593" t="str">
            <v>m³</v>
          </cell>
          <cell r="F3593">
            <v>477623</v>
          </cell>
          <cell r="G3593">
            <v>245879</v>
          </cell>
          <cell r="H3593">
            <v>247192</v>
          </cell>
        </row>
        <row r="3594">
          <cell r="B3594" t="str">
            <v>AF.23228</v>
          </cell>
          <cell r="C3594" t="str">
            <v>Beâ toâng muõ moá, muõ truï caàu ôû döôùi nöôùc Vöõa beâ toâng maùc 300, ñaù  2x4cm, ñoä suït 6-8 cm</v>
          </cell>
          <cell r="D3594" t="str">
            <v>m³</v>
          </cell>
          <cell r="F3594">
            <v>497590</v>
          </cell>
          <cell r="G3594">
            <v>245879</v>
          </cell>
          <cell r="H3594">
            <v>247192</v>
          </cell>
        </row>
        <row r="3595">
          <cell r="B3595" t="str">
            <v>AF.23232</v>
          </cell>
          <cell r="C3595" t="str">
            <v>Beâ toâng muõ moá, muõ truï caàu ôû treân caïn Vöõa beâ toâng maùc 150, ñaù  2x4cm, ñoä suït 6-8 cm</v>
          </cell>
          <cell r="D3595" t="str">
            <v>m³</v>
          </cell>
          <cell r="F3595">
            <v>381006</v>
          </cell>
          <cell r="G3595">
            <v>178391</v>
          </cell>
          <cell r="H3595">
            <v>58334</v>
          </cell>
        </row>
        <row r="3596">
          <cell r="B3596" t="str">
            <v>AF.23233</v>
          </cell>
          <cell r="C3596" t="str">
            <v>Beâ toâng muõ moá, muõ truï caàu ôû treân caïn Vöõa beâ toâng maùc 200, ñaù  2x4cm, ñoä suït 6-8 cm</v>
          </cell>
          <cell r="D3596" t="str">
            <v>m³</v>
          </cell>
          <cell r="F3596">
            <v>428356</v>
          </cell>
          <cell r="G3596">
            <v>178391</v>
          </cell>
          <cell r="H3596">
            <v>58334</v>
          </cell>
        </row>
        <row r="3597">
          <cell r="B3597" t="str">
            <v>AF.23234</v>
          </cell>
          <cell r="C3597" t="str">
            <v>Beâ toâng muõ moá, muõ truï caàu ôû treân caïn Vöõa beâ toâng maùc 250, ñaù  2x4cm, ñoä suït 6-8 cm</v>
          </cell>
          <cell r="D3597" t="str">
            <v>m³</v>
          </cell>
          <cell r="F3597">
            <v>477631</v>
          </cell>
          <cell r="G3597">
            <v>178391</v>
          </cell>
          <cell r="H3597">
            <v>58334</v>
          </cell>
        </row>
        <row r="3598">
          <cell r="B3598" t="str">
            <v>AF.23235</v>
          </cell>
          <cell r="C3598" t="str">
            <v>Beâ toâng muõ moá, muõ truï caàu ôû treân caïn Vöõa beâ toâng maùc 300, ñaù  2x4cm, ñoä suït 6-8 cm</v>
          </cell>
          <cell r="D3598" t="str">
            <v>m³</v>
          </cell>
          <cell r="F3598">
            <v>510978</v>
          </cell>
          <cell r="G3598">
            <v>178391</v>
          </cell>
          <cell r="H3598">
            <v>58334</v>
          </cell>
        </row>
        <row r="3599">
          <cell r="B3599" t="str">
            <v>AF.23242</v>
          </cell>
          <cell r="C3599" t="str">
            <v>Beâ toâng muõ moá, muõ truï caàu ôû döôùi nöôùc Vöõa beâ toâng maùc 150, ñaù  2x4cm, ñoä suït 6-8 cm</v>
          </cell>
          <cell r="D3599" t="str">
            <v>m³</v>
          </cell>
          <cell r="F3599">
            <v>381006</v>
          </cell>
          <cell r="G3599">
            <v>245879</v>
          </cell>
          <cell r="H3599">
            <v>247192</v>
          </cell>
        </row>
        <row r="3600">
          <cell r="B3600" t="str">
            <v>AF.23243</v>
          </cell>
          <cell r="C3600" t="str">
            <v>Beâ toâng muõ moá, muõ truï caàu ôû döôùi nöôùc Vöõa beâ toâng maùc 200, ñaù  2x4cm, ñoä suït 6-8 cm</v>
          </cell>
          <cell r="D3600" t="str">
            <v>m³</v>
          </cell>
          <cell r="F3600">
            <v>428356</v>
          </cell>
          <cell r="G3600">
            <v>245879</v>
          </cell>
          <cell r="H3600">
            <v>247192</v>
          </cell>
        </row>
        <row r="3601">
          <cell r="B3601" t="str">
            <v>AF.23244</v>
          </cell>
          <cell r="C3601" t="str">
            <v>Beâ toâng muõ moá, muõ truï caàu ôû döôùi nöôùc Vöõa beâ toâng maùc 250, ñaù  2x4cm, ñoä suït 6-8 cm</v>
          </cell>
          <cell r="D3601" t="str">
            <v>m³</v>
          </cell>
          <cell r="F3601">
            <v>477631</v>
          </cell>
          <cell r="G3601">
            <v>245879</v>
          </cell>
          <cell r="H3601">
            <v>247192</v>
          </cell>
        </row>
        <row r="3602">
          <cell r="B3602" t="str">
            <v>AF.23245</v>
          </cell>
          <cell r="C3602" t="str">
            <v>Beâ toâng muõ moá, muõ truï caàu ôû döôùi nöôùc Vöõa beâ toâng maùc 300, ñaù  2x4cm, ñoä suït 6-8 cm</v>
          </cell>
          <cell r="D3602" t="str">
            <v>m³</v>
          </cell>
          <cell r="F3602">
            <v>510978</v>
          </cell>
          <cell r="G3602">
            <v>245879</v>
          </cell>
          <cell r="H3602">
            <v>247192</v>
          </cell>
        </row>
        <row r="3603">
          <cell r="B3603" t="str">
            <v>AF.24110</v>
          </cell>
          <cell r="C3603" t="str">
            <v>Beâ toâng moái noái baûn daàm doïc</v>
          </cell>
          <cell r="D3603" t="str">
            <v>m³</v>
          </cell>
          <cell r="G3603">
            <v>59517</v>
          </cell>
          <cell r="H3603">
            <v>116956</v>
          </cell>
        </row>
        <row r="3604">
          <cell r="B3604" t="str">
            <v>AF.24113</v>
          </cell>
          <cell r="C3604" t="str">
            <v>Beâ toâng moái noái baûn daàm doïc, ñaù 1x2 M200 - ñoä suït 6-8cm</v>
          </cell>
          <cell r="D3604" t="str">
            <v>m³</v>
          </cell>
          <cell r="F3604">
            <v>450615</v>
          </cell>
          <cell r="G3604">
            <v>59517</v>
          </cell>
          <cell r="H3604">
            <v>143324</v>
          </cell>
        </row>
        <row r="3605">
          <cell r="B3605" t="str">
            <v>AF.24114</v>
          </cell>
          <cell r="C3605" t="str">
            <v>Beâ toâng moái noái baûn daàm doïc, ñaù 1x2 M250 - ñoä suït 6-8cm</v>
          </cell>
          <cell r="D3605" t="str">
            <v>m³</v>
          </cell>
          <cell r="F3605">
            <v>507392</v>
          </cell>
          <cell r="G3605">
            <v>59517</v>
          </cell>
          <cell r="H3605">
            <v>143324</v>
          </cell>
        </row>
        <row r="3606">
          <cell r="B3606" t="str">
            <v>AF.24115</v>
          </cell>
          <cell r="C3606" t="str">
            <v>Beâ toâng moái noái baûn daàm doïc, ñaù 1x2 m³00 - ñoä suït 6-8cm</v>
          </cell>
          <cell r="D3606" t="str">
            <v>m³</v>
          </cell>
          <cell r="F3606">
            <v>542807</v>
          </cell>
          <cell r="G3606">
            <v>59517</v>
          </cell>
          <cell r="H3606">
            <v>143324</v>
          </cell>
        </row>
        <row r="3607">
          <cell r="B3607" t="str">
            <v>AF.24120</v>
          </cell>
          <cell r="C3607" t="str">
            <v>Beâ toâng daàm</v>
          </cell>
          <cell r="D3607" t="str">
            <v>m³</v>
          </cell>
          <cell r="G3607">
            <v>62918</v>
          </cell>
          <cell r="H3607">
            <v>116956</v>
          </cell>
        </row>
        <row r="3608">
          <cell r="B3608" t="str">
            <v>AF.24123</v>
          </cell>
          <cell r="C3608" t="str">
            <v>Beâ toâng daàm, ñaù 1x2 M200 - ñoä suït 6-8cm</v>
          </cell>
          <cell r="D3608" t="str">
            <v>m³</v>
          </cell>
          <cell r="F3608">
            <v>450615</v>
          </cell>
          <cell r="G3608">
            <v>62918</v>
          </cell>
          <cell r="H3608">
            <v>143324</v>
          </cell>
        </row>
        <row r="3609">
          <cell r="B3609" t="str">
            <v>AF.24124</v>
          </cell>
          <cell r="C3609" t="str">
            <v>Beâ toâng daàm, ñaù 1x2 M250 - ñoä suït 6-8cm</v>
          </cell>
          <cell r="D3609" t="str">
            <v>m³</v>
          </cell>
          <cell r="F3609">
            <v>507392</v>
          </cell>
          <cell r="G3609">
            <v>62918</v>
          </cell>
          <cell r="H3609">
            <v>143324</v>
          </cell>
        </row>
        <row r="3610">
          <cell r="B3610" t="str">
            <v>AF.24125</v>
          </cell>
          <cell r="C3610" t="str">
            <v>Beâ toâng daàm, ñaù 1x2 m³00 - ñoä suït 6-8cm</v>
          </cell>
          <cell r="D3610" t="str">
            <v>m³</v>
          </cell>
          <cell r="F3610">
            <v>542807</v>
          </cell>
          <cell r="G3610">
            <v>62918</v>
          </cell>
          <cell r="H3610">
            <v>143324</v>
          </cell>
        </row>
        <row r="3611">
          <cell r="B3611" t="str">
            <v>AF.24212</v>
          </cell>
          <cell r="C3611" t="str">
            <v>Beâ toâng maùi bôø keânh möông Vöõa beâ toâng maùc 150, ñaù 1x2cm, ñoä suït 6-8 cm</v>
          </cell>
          <cell r="D3611" t="str">
            <v>m³</v>
          </cell>
          <cell r="F3611">
            <v>398506</v>
          </cell>
          <cell r="G3611">
            <v>76522</v>
          </cell>
          <cell r="H3611">
            <v>35921</v>
          </cell>
        </row>
        <row r="3612">
          <cell r="B3612" t="str">
            <v>AF.24213</v>
          </cell>
          <cell r="C3612" t="str">
            <v>Beâ toâng maùi bôø keânh möông Vöõa beâ toâng maùc 200, ñaù 1x2cm, ñoä suït 6-8 cm</v>
          </cell>
          <cell r="D3612" t="str">
            <v>m³</v>
          </cell>
          <cell r="F3612">
            <v>448395</v>
          </cell>
          <cell r="G3612">
            <v>76522</v>
          </cell>
          <cell r="H3612">
            <v>35921</v>
          </cell>
        </row>
        <row r="3613">
          <cell r="B3613" t="str">
            <v>AF.24214</v>
          </cell>
          <cell r="C3613" t="str">
            <v>Beâ toâng maùi bôø keânh möông Vöõa beâ toâng maùc 250, ñaù 1x2cm, ñoä suït 6-8 cm</v>
          </cell>
          <cell r="D3613" t="str">
            <v>m³</v>
          </cell>
          <cell r="F3613">
            <v>504892</v>
          </cell>
          <cell r="G3613">
            <v>76522</v>
          </cell>
          <cell r="H3613">
            <v>35921</v>
          </cell>
        </row>
        <row r="3614">
          <cell r="B3614" t="str">
            <v>AF.24215</v>
          </cell>
          <cell r="C3614" t="str">
            <v>Beâ toâng maùi bôø keânh möông Vöõa beâ toâng maùc 300, ñaù 1x2cm, ñoä suït 6-8 cm</v>
          </cell>
          <cell r="D3614" t="str">
            <v>m³</v>
          </cell>
          <cell r="F3614">
            <v>540133</v>
          </cell>
          <cell r="G3614">
            <v>76522</v>
          </cell>
          <cell r="H3614">
            <v>35921</v>
          </cell>
        </row>
        <row r="3615">
          <cell r="B3615" t="str">
            <v>AF.24222</v>
          </cell>
          <cell r="C3615" t="str">
            <v>Beâ toâng maùi bôø keânh möông Vöõa beâ toâng maùc 150, ñaù  2x4cm, ñoä suït 6-8 cm</v>
          </cell>
          <cell r="D3615" t="str">
            <v>m³</v>
          </cell>
          <cell r="F3615">
            <v>377261</v>
          </cell>
          <cell r="G3615">
            <v>76522</v>
          </cell>
          <cell r="H3615">
            <v>35921</v>
          </cell>
        </row>
        <row r="3616">
          <cell r="B3616" t="str">
            <v>AF.24223</v>
          </cell>
          <cell r="C3616" t="str">
            <v>Beâ toâng maùi bôø keânh möông Vöõa beâ toâng maùc 200, ñaù  2x4cm, ñoä suït 6-8 cm</v>
          </cell>
          <cell r="D3616" t="str">
            <v>m³</v>
          </cell>
          <cell r="F3616">
            <v>424151</v>
          </cell>
          <cell r="G3616">
            <v>76522</v>
          </cell>
          <cell r="H3616">
            <v>35921</v>
          </cell>
        </row>
        <row r="3617">
          <cell r="B3617" t="str">
            <v>AF.24224</v>
          </cell>
          <cell r="C3617" t="str">
            <v>Beâ toâng maùi bôø keânh möông Vöõa beâ toâng maùc 250, ñaù  2x4cm, ñoä suït 6-8 cm</v>
          </cell>
          <cell r="D3617" t="str">
            <v>m³</v>
          </cell>
          <cell r="F3617">
            <v>472940</v>
          </cell>
          <cell r="G3617">
            <v>76522</v>
          </cell>
          <cell r="H3617">
            <v>35921</v>
          </cell>
        </row>
        <row r="3618">
          <cell r="B3618" t="str">
            <v>AF.24225</v>
          </cell>
          <cell r="C3618" t="str">
            <v>Beâ toâng maùi bôø keânh möông Vöõa beâ toâng maùc 300, ñaù  2x4cm, ñoä suït 6-8 cm</v>
          </cell>
          <cell r="D3618" t="str">
            <v>m³</v>
          </cell>
          <cell r="F3618">
            <v>492712</v>
          </cell>
          <cell r="G3618">
            <v>76522</v>
          </cell>
          <cell r="H3618">
            <v>35921</v>
          </cell>
        </row>
        <row r="3619">
          <cell r="B3619" t="str">
            <v>AF.25113</v>
          </cell>
          <cell r="C3619" t="str">
            <v>Beâ toâng coïc nhoài treân caïn, ñöôøng kính coïc &lt;=1000mm Vöõa beâ toâng maùc 200, ñaù 1x2cm, ñoä suït 6-8 cm</v>
          </cell>
          <cell r="D3619" t="str">
            <v>m³</v>
          </cell>
          <cell r="F3619">
            <v>506236</v>
          </cell>
          <cell r="G3619">
            <v>55785</v>
          </cell>
          <cell r="H3619">
            <v>192383</v>
          </cell>
        </row>
        <row r="3620">
          <cell r="B3620" t="str">
            <v>AF.25114</v>
          </cell>
          <cell r="C3620" t="str">
            <v>Beâ toâng coïc nhoài treân caïn, ñöôøng kính coïc &lt;=1000mm Vöõa beâ toâng maùc 250, ñaù 1x2cm, ñoä suït 6-8 cm</v>
          </cell>
          <cell r="D3620" t="str">
            <v>m³</v>
          </cell>
          <cell r="F3620">
            <v>565590</v>
          </cell>
          <cell r="G3620">
            <v>55785</v>
          </cell>
          <cell r="H3620">
            <v>192383</v>
          </cell>
        </row>
        <row r="3621">
          <cell r="B3621" t="str">
            <v>AF.25115</v>
          </cell>
          <cell r="C3621" t="str">
            <v>Beâ toâng coïc nhoài treân caïn, ñöôøng kính coïc &lt;=1000mm Vöõa beâ toâng maùc 300, ñaù 1x2cm, ñoä suït 6-8 cm</v>
          </cell>
          <cell r="D3621" t="str">
            <v>m³</v>
          </cell>
          <cell r="F3621">
            <v>604830</v>
          </cell>
          <cell r="G3621">
            <v>55785</v>
          </cell>
          <cell r="H3621">
            <v>192383</v>
          </cell>
        </row>
        <row r="3622">
          <cell r="B3622" t="str">
            <v>AF.25123</v>
          </cell>
          <cell r="C3622" t="str">
            <v>Beâ toâng coïc nhoài treân caïn, ñöôøng kính coïc &gt;1000mm Vöõa beâ toâng maùc 200, ñaù 1x2cm, ñoä suït 6-8 cm</v>
          </cell>
          <cell r="D3622" t="str">
            <v>m³</v>
          </cell>
          <cell r="F3622">
            <v>508340</v>
          </cell>
          <cell r="G3622">
            <v>47025</v>
          </cell>
          <cell r="H3622">
            <v>132118</v>
          </cell>
        </row>
        <row r="3623">
          <cell r="B3623" t="str">
            <v>AF.25124</v>
          </cell>
          <cell r="C3623" t="str">
            <v>Beâ toâng coïc nhoài treân caïn, ñöôøng kính coïc &gt;1000mm Vöõa beâ toâng maùc 250, ñaù 1x2cm, ñoä suït 6-8 cm</v>
          </cell>
          <cell r="D3623" t="str">
            <v>m³</v>
          </cell>
          <cell r="F3623">
            <v>567695</v>
          </cell>
          <cell r="G3623">
            <v>47025</v>
          </cell>
          <cell r="H3623">
            <v>132118</v>
          </cell>
        </row>
        <row r="3624">
          <cell r="B3624" t="str">
            <v>AF.25125</v>
          </cell>
          <cell r="C3624" t="str">
            <v>Beâ toâng coïc nhoài treân caïn, ñöôøng kính coïc &gt;1000mm Vöõa beâ toâng maùc 300, ñaù 1x2cm, ñoä suït 6-8 cm</v>
          </cell>
          <cell r="D3624" t="str">
            <v>m³</v>
          </cell>
          <cell r="F3624">
            <v>606935</v>
          </cell>
          <cell r="G3624">
            <v>47025</v>
          </cell>
          <cell r="H3624">
            <v>132118</v>
          </cell>
        </row>
        <row r="3625">
          <cell r="B3625" t="str">
            <v>AF.25133</v>
          </cell>
          <cell r="C3625" t="str">
            <v>Beâ toâng coïc nhoài treân caïn, ñöôøng kính coïc &lt;=1000mm Vöõa beâ toâng maùc 200, ñaù  2x4cm, ñoä suït 6-8 cm</v>
          </cell>
          <cell r="D3625" t="str">
            <v>m³</v>
          </cell>
          <cell r="F3625">
            <v>475715</v>
          </cell>
          <cell r="G3625">
            <v>55785</v>
          </cell>
          <cell r="H3625">
            <v>192383</v>
          </cell>
        </row>
        <row r="3626">
          <cell r="B3626" t="str">
            <v>AF.25134</v>
          </cell>
          <cell r="C3626" t="str">
            <v>Beâ toâng coïc nhoài treân caïn, ñöôøng kính coïc &lt;=1000mm Vöõa beâ toâng maùc 250, ñaù  2x4cm, ñoä suït 6-8 cm</v>
          </cell>
          <cell r="D3626" t="str">
            <v>m³</v>
          </cell>
          <cell r="F3626">
            <v>530020</v>
          </cell>
          <cell r="G3626">
            <v>55785</v>
          </cell>
          <cell r="H3626">
            <v>192383</v>
          </cell>
        </row>
        <row r="3627">
          <cell r="B3627" t="str">
            <v>AF.25135</v>
          </cell>
          <cell r="C3627" t="str">
            <v>Beâ toâng coïc nhoài treân caïn, ñöôøng kính coïc &lt;=1000mm Vöõa beâ toâng maùc 300, ñaù  2x4cm, ñoä suït 6-8 cm</v>
          </cell>
          <cell r="D3627" t="str">
            <v>m³</v>
          </cell>
          <cell r="F3627">
            <v>552027</v>
          </cell>
          <cell r="G3627">
            <v>55785</v>
          </cell>
          <cell r="H3627">
            <v>192383</v>
          </cell>
        </row>
        <row r="3628">
          <cell r="B3628" t="str">
            <v>AF.25143</v>
          </cell>
          <cell r="C3628" t="str">
            <v>Beâ toâng coïc nhoài treân caïn, ñöôøng kính coïc &gt;1000mm Vöõa beâ toâng maùc 200, ñaù  2x4cm, ñoä suït 6-8 cm</v>
          </cell>
          <cell r="D3628" t="str">
            <v>m³</v>
          </cell>
          <cell r="F3628">
            <v>477819</v>
          </cell>
          <cell r="G3628">
            <v>47025</v>
          </cell>
          <cell r="H3628">
            <v>132118</v>
          </cell>
        </row>
        <row r="3629">
          <cell r="B3629" t="str">
            <v>AF.25144</v>
          </cell>
          <cell r="C3629" t="str">
            <v>Beâ toâng coïc nhoài treân caïn, ñöôøng kính coïc &gt;1000mm Vöõa beâ toâng maùc 250, ñaù  2x4cm, ñoä suït 6-8 cm</v>
          </cell>
          <cell r="D3629" t="str">
            <v>m³</v>
          </cell>
          <cell r="F3629">
            <v>532125</v>
          </cell>
          <cell r="G3629">
            <v>47025</v>
          </cell>
          <cell r="H3629">
            <v>132118</v>
          </cell>
        </row>
        <row r="3630">
          <cell r="B3630" t="str">
            <v>AF.25145</v>
          </cell>
          <cell r="C3630" t="str">
            <v>Beâ toâng coïc nhoài treân caïn, ñöôøng kính coïc &gt;1000mm Vöõa beâ toâng maùc 300, ñaù  2x4cm, ñoä suït 6-8 cm</v>
          </cell>
          <cell r="D3630" t="str">
            <v>m³</v>
          </cell>
          <cell r="F3630">
            <v>554131</v>
          </cell>
          <cell r="G3630">
            <v>47025</v>
          </cell>
          <cell r="H3630">
            <v>132118</v>
          </cell>
        </row>
        <row r="3631">
          <cell r="B3631" t="str">
            <v>AF.25213</v>
          </cell>
          <cell r="C3631" t="str">
            <v>Beâ toâng coïc nhoài döôùi nöôùc, ñöôøng kính coïc &lt;=1000mm Vöõa beâ toâng maùc 200, ñaù 1x2cm, ñoä suït 6-8 cm</v>
          </cell>
          <cell r="D3631" t="str">
            <v>m³</v>
          </cell>
          <cell r="F3631">
            <v>507752</v>
          </cell>
          <cell r="G3631">
            <v>66849</v>
          </cell>
          <cell r="H3631">
            <v>379042</v>
          </cell>
        </row>
        <row r="3632">
          <cell r="B3632" t="str">
            <v>AF.25214</v>
          </cell>
          <cell r="C3632" t="str">
            <v>Beâ toâng coïc nhoài döôùi nöôùc, ñöôøng kính coïc &lt;=1000mm Vöõa beâ toâng maùc 250, ñaù 1x2cm, ñoä suït 6-8 cm</v>
          </cell>
          <cell r="D3632" t="str">
            <v>m³</v>
          </cell>
          <cell r="F3632">
            <v>567284</v>
          </cell>
          <cell r="G3632">
            <v>66849</v>
          </cell>
          <cell r="H3632">
            <v>379042</v>
          </cell>
        </row>
        <row r="3633">
          <cell r="B3633" t="str">
            <v>AF.25215</v>
          </cell>
          <cell r="C3633" t="str">
            <v>Beâ toâng coïc nhoài döôùi nöôùc, ñöôøng kính coïc &lt;=1000mm Vöõa beâ toâng maùc 300, ñaù 1x2cm, ñoä suït 6-8 cm</v>
          </cell>
          <cell r="D3633" t="str">
            <v>m³</v>
          </cell>
          <cell r="F3633">
            <v>606641</v>
          </cell>
          <cell r="G3633">
            <v>66849</v>
          </cell>
          <cell r="H3633">
            <v>379042</v>
          </cell>
        </row>
        <row r="3634">
          <cell r="B3634" t="str">
            <v>AF.25223</v>
          </cell>
          <cell r="C3634" t="str">
            <v>Beâ toâng coïc nhoài döôùi nöôùc, ñöôøng kính coïc &gt;1000mm Vöõa beâ toâng maùc 200, ñaù 1x2cm, ñoä suït 6-8 cm</v>
          </cell>
          <cell r="D3634" t="str">
            <v>m³</v>
          </cell>
          <cell r="F3634">
            <v>509862</v>
          </cell>
          <cell r="G3634">
            <v>56707</v>
          </cell>
          <cell r="H3634">
            <v>217675</v>
          </cell>
        </row>
        <row r="3635">
          <cell r="B3635" t="str">
            <v>AF.25224</v>
          </cell>
          <cell r="C3635" t="str">
            <v>Beâ toâng coïc nhoài döôùi nöôùc, ñöôøng kính coïc &gt;1000mm Vöõa beâ toâng maùc 250, ñaù 1x2cm, ñoä suït 6-8 cm</v>
          </cell>
          <cell r="D3635" t="str">
            <v>m³</v>
          </cell>
          <cell r="F3635">
            <v>569394</v>
          </cell>
          <cell r="G3635">
            <v>56707</v>
          </cell>
          <cell r="H3635">
            <v>217675</v>
          </cell>
        </row>
        <row r="3636">
          <cell r="B3636" t="str">
            <v>AF.25225</v>
          </cell>
          <cell r="C3636" t="str">
            <v>Beâ toâng coïc nhoài döôùi nöôùc, ñöôøng kính coïc &gt;1000mm Vöõa beâ toâng maùc 300, ñaù 1x2cm, ñoä suït 6-8 cm</v>
          </cell>
          <cell r="D3636" t="str">
            <v>m³</v>
          </cell>
          <cell r="F3636">
            <v>608752</v>
          </cell>
          <cell r="G3636">
            <v>56707</v>
          </cell>
          <cell r="H3636">
            <v>217675</v>
          </cell>
        </row>
        <row r="3637">
          <cell r="B3637" t="str">
            <v>AF.25243</v>
          </cell>
          <cell r="C3637" t="str">
            <v>Beâ toâng coïc nhoài döôùi nöôùc, ñöôøng kính coïc &lt;=1000mm Vöõa beâ toâng maùc 200, ñaù  2x4cm, ñoä suït 6-8 cm</v>
          </cell>
          <cell r="D3637" t="str">
            <v>m³</v>
          </cell>
          <cell r="F3637">
            <v>477139</v>
          </cell>
          <cell r="G3637">
            <v>66849</v>
          </cell>
          <cell r="H3637">
            <v>379042</v>
          </cell>
        </row>
        <row r="3638">
          <cell r="B3638" t="str">
            <v>AF.25244</v>
          </cell>
          <cell r="C3638" t="str">
            <v>Beâ toâng coïc nhoài döôùi nöôùc, ñöôøng kính coïc &lt;=1000mm Vöõa beâ toâng maùc 250, ñaù  2x4cm, ñoä suït 6-8 cm</v>
          </cell>
          <cell r="D3638" t="str">
            <v>m³</v>
          </cell>
          <cell r="F3638">
            <v>531607</v>
          </cell>
          <cell r="G3638">
            <v>66849</v>
          </cell>
          <cell r="H3638">
            <v>379042</v>
          </cell>
        </row>
        <row r="3639">
          <cell r="B3639" t="str">
            <v>AF.25245</v>
          </cell>
          <cell r="C3639" t="str">
            <v>Beâ toâng coïc nhoài döôùi nöôùc, ñöôøng kính coïc &lt;=1000mm Vöõa beâ toâng maùc 300, ñaù  2x4cm, ñoä suït 6-8 cm</v>
          </cell>
          <cell r="D3639" t="str">
            <v>m³</v>
          </cell>
          <cell r="F3639">
            <v>553680</v>
          </cell>
          <cell r="G3639">
            <v>66849</v>
          </cell>
          <cell r="H3639">
            <v>379042</v>
          </cell>
        </row>
        <row r="3640">
          <cell r="B3640" t="str">
            <v>AF.25253</v>
          </cell>
          <cell r="C3640" t="str">
            <v>Beâ toâng coïc nhoài döôùi nöôùc, ñöôøng kính coïc &gt;1000mm Vöõa beâ toâng maùc 200, ñaù  2x4cm, ñoä suït 6-8 cm</v>
          </cell>
          <cell r="D3640" t="str">
            <v>m³</v>
          </cell>
          <cell r="F3640">
            <v>479250</v>
          </cell>
          <cell r="G3640">
            <v>56707</v>
          </cell>
          <cell r="H3640">
            <v>217675</v>
          </cell>
        </row>
        <row r="3641">
          <cell r="B3641" t="str">
            <v>AF.25254</v>
          </cell>
          <cell r="C3641" t="str">
            <v>Beâ toâng coïc nhoài döôùi nöôùc, ñöôøng kính coïc &gt;1000mm Vöõa beâ toâng maùc 250, ñaù  2x4cm, ñoä suït 6-8 cm</v>
          </cell>
          <cell r="D3641" t="str">
            <v>m³</v>
          </cell>
          <cell r="F3641">
            <v>533718</v>
          </cell>
          <cell r="G3641">
            <v>56707</v>
          </cell>
          <cell r="H3641">
            <v>217675</v>
          </cell>
        </row>
        <row r="3642">
          <cell r="B3642" t="str">
            <v>AF.25255</v>
          </cell>
          <cell r="C3642" t="str">
            <v>Beâ toâng coïc nhoài döôùi nöôùc, ñöôøng kính coïc &gt;1000mm Vöõa beâ toâng maùc 300, ñaù  2x4cm, ñoä suït 6-8 cm</v>
          </cell>
          <cell r="D3642" t="str">
            <v>m³</v>
          </cell>
          <cell r="F3642">
            <v>555790</v>
          </cell>
          <cell r="G3642">
            <v>56707</v>
          </cell>
          <cell r="H3642">
            <v>217675</v>
          </cell>
        </row>
        <row r="3643">
          <cell r="B3643" t="str">
            <v>AF.25313</v>
          </cell>
          <cell r="C3643" t="str">
            <v>Beâ toâng coïc Barrette Vöõa beâ toâng maùc 200, ñaù 1x2cm, ñoä suït 6-8 cm</v>
          </cell>
          <cell r="D3643" t="str">
            <v>m³</v>
          </cell>
          <cell r="F3643">
            <v>509259</v>
          </cell>
          <cell r="G3643">
            <v>48408</v>
          </cell>
          <cell r="H3643">
            <v>128745</v>
          </cell>
        </row>
        <row r="3644">
          <cell r="B3644" t="str">
            <v>AF.25314</v>
          </cell>
          <cell r="C3644" t="str">
            <v>Beâ toâng coïc Barrette Vöõa beâ toâng maùc 250, ñaù 1x2cm, ñoä suït 6-8 cm</v>
          </cell>
          <cell r="D3644" t="str">
            <v>m³</v>
          </cell>
          <cell r="F3644">
            <v>568791</v>
          </cell>
          <cell r="G3644">
            <v>48408</v>
          </cell>
          <cell r="H3644">
            <v>128745</v>
          </cell>
        </row>
        <row r="3645">
          <cell r="B3645" t="str">
            <v>AF.25315</v>
          </cell>
          <cell r="C3645" t="str">
            <v>Beâ toâng coïc Barrette Vöõa beâ toâng maùc 300, ñaù 1x2cm, ñoä suït 6-8 cm</v>
          </cell>
          <cell r="D3645" t="str">
            <v>m³</v>
          </cell>
          <cell r="F3645">
            <v>608149</v>
          </cell>
          <cell r="G3645">
            <v>48408</v>
          </cell>
          <cell r="H3645">
            <v>128745</v>
          </cell>
        </row>
        <row r="3646">
          <cell r="B3646" t="str">
            <v>AF.25363</v>
          </cell>
          <cell r="C3646" t="str">
            <v>Beâ toâng coïc Barrette Vöõa beâ toâng maùc 200, ñaù  2x4cm, ñoä suït 6-8 cm</v>
          </cell>
          <cell r="D3646" t="str">
            <v>m³</v>
          </cell>
          <cell r="F3646">
            <v>477218</v>
          </cell>
          <cell r="G3646">
            <v>48408</v>
          </cell>
          <cell r="H3646">
            <v>128745</v>
          </cell>
        </row>
        <row r="3647">
          <cell r="B3647" t="str">
            <v>AF.25364</v>
          </cell>
          <cell r="C3647" t="str">
            <v>Beâ toâng coïc Barrette Vöõa beâ toâng maùc 250, ñaù  2x4cm, ñoä suït 6-8 cm</v>
          </cell>
          <cell r="D3647" t="str">
            <v>m³</v>
          </cell>
          <cell r="F3647">
            <v>531523</v>
          </cell>
          <cell r="G3647">
            <v>48408</v>
          </cell>
          <cell r="H3647">
            <v>128745</v>
          </cell>
        </row>
        <row r="3648">
          <cell r="B3648" t="str">
            <v>AF.25365</v>
          </cell>
          <cell r="C3648" t="str">
            <v>Beâ toâng coïc Barrette Vöõa beâ toâng maùc 300, ñaù  2x4cm, ñoä suït 6-8 cm</v>
          </cell>
          <cell r="D3648" t="str">
            <v>m³</v>
          </cell>
          <cell r="F3648">
            <v>553530</v>
          </cell>
          <cell r="G3648">
            <v>48408</v>
          </cell>
          <cell r="H3648">
            <v>128745</v>
          </cell>
        </row>
        <row r="3649">
          <cell r="B3649" t="str">
            <v>AF.26112</v>
          </cell>
          <cell r="C3649" t="str">
            <v>Beâ toâng beå chöùa thaønh thaúng Vöõa beâ toâng maùc 150, ñaù 1x2cm, ñoä suït 6-8 cm</v>
          </cell>
          <cell r="D3649" t="str">
            <v>m³</v>
          </cell>
          <cell r="F3649">
            <v>518998</v>
          </cell>
          <cell r="G3649">
            <v>193388</v>
          </cell>
          <cell r="H3649">
            <v>81729</v>
          </cell>
        </row>
        <row r="3650">
          <cell r="B3650" t="str">
            <v>AF.26113</v>
          </cell>
          <cell r="C3650" t="str">
            <v>Beâ toâng beå chöùa thaønh thaúng Vöõa beâ toâng maùc 200, ñaù 1x2cm, ñoä suït 6-8 cm</v>
          </cell>
          <cell r="D3650" t="str">
            <v>m³</v>
          </cell>
          <cell r="F3650">
            <v>568888</v>
          </cell>
          <cell r="G3650">
            <v>193388</v>
          </cell>
          <cell r="H3650">
            <v>81729</v>
          </cell>
        </row>
        <row r="3651">
          <cell r="B3651" t="str">
            <v>AF.26114</v>
          </cell>
          <cell r="C3651" t="str">
            <v>Beâ toâng beå chöùa thaønh thaúng Vöõa beâ toâng maùc 250, ñaù 1x2cm, ñoä suït 6-8 cm</v>
          </cell>
          <cell r="D3651" t="str">
            <v>m³</v>
          </cell>
          <cell r="F3651">
            <v>625385</v>
          </cell>
          <cell r="G3651">
            <v>193388</v>
          </cell>
          <cell r="H3651">
            <v>81729</v>
          </cell>
        </row>
        <row r="3652">
          <cell r="B3652" t="str">
            <v>AF.26115</v>
          </cell>
          <cell r="C3652" t="str">
            <v>Beâ toâng beå chöùa thaønh thaúng Vöõa beâ toâng maùc 300, ñaù 1x2cm, ñoä suït 6-8 cm</v>
          </cell>
          <cell r="D3652" t="str">
            <v>m³</v>
          </cell>
          <cell r="F3652">
            <v>660626</v>
          </cell>
          <cell r="G3652">
            <v>193388</v>
          </cell>
          <cell r="H3652">
            <v>81729</v>
          </cell>
        </row>
        <row r="3653">
          <cell r="B3653" t="str">
            <v>AF.26122</v>
          </cell>
          <cell r="C3653" t="str">
            <v>Beâ toâng beå chöùa thaønh cong Vöõa beâ toâng maùc 150, ñaù 1x2cm, ñoä suït 6-8 cm</v>
          </cell>
          <cell r="D3653" t="str">
            <v>m³</v>
          </cell>
          <cell r="F3653">
            <v>518998</v>
          </cell>
          <cell r="G3653">
            <v>281400</v>
          </cell>
          <cell r="H3653">
            <v>81729</v>
          </cell>
        </row>
        <row r="3654">
          <cell r="B3654" t="str">
            <v>AF.26123</v>
          </cell>
          <cell r="C3654" t="str">
            <v>Beâ toâng beå chöùa thaønh cong Vöõa beâ toâng maùc 200, ñaù 1x2cm, ñoä suït 6-8 cm</v>
          </cell>
          <cell r="D3654" t="str">
            <v>m³</v>
          </cell>
          <cell r="F3654">
            <v>568888</v>
          </cell>
          <cell r="G3654">
            <v>281400</v>
          </cell>
          <cell r="H3654">
            <v>81729</v>
          </cell>
        </row>
        <row r="3655">
          <cell r="B3655" t="str">
            <v>AF.26124</v>
          </cell>
          <cell r="C3655" t="str">
            <v>Beâ toâng beå chöùa thaønh cong Vöõa beâ toâng maùc 250, ñaù 1x2cm, ñoä suït 6-8 cm</v>
          </cell>
          <cell r="D3655" t="str">
            <v>m³</v>
          </cell>
          <cell r="F3655">
            <v>625385</v>
          </cell>
          <cell r="G3655">
            <v>281400</v>
          </cell>
          <cell r="H3655">
            <v>81729</v>
          </cell>
        </row>
        <row r="3656">
          <cell r="B3656" t="str">
            <v>AF.26125</v>
          </cell>
          <cell r="C3656" t="str">
            <v>Beâ toâng beå chöùa thaønh cong Vöõa beâ toâng maùc 300, ñaù 1x2cm, ñoä suït 6-8 cm</v>
          </cell>
          <cell r="D3656" t="str">
            <v>m³</v>
          </cell>
          <cell r="F3656">
            <v>660626</v>
          </cell>
          <cell r="G3656">
            <v>281400</v>
          </cell>
          <cell r="H3656">
            <v>81729</v>
          </cell>
        </row>
        <row r="3657">
          <cell r="B3657" t="str">
            <v>AF.26212</v>
          </cell>
          <cell r="C3657" t="str">
            <v>Beâ toâng maùng daïng chöõ V, hình baùn nguyeät vaø ña giaùc Vöõa beâ toâng maùc 150, ñaù 1x2cm, ñoä suït 6-8 cm</v>
          </cell>
          <cell r="D3657" t="str">
            <v>m³</v>
          </cell>
          <cell r="F3657">
            <v>398505</v>
          </cell>
          <cell r="G3657">
            <v>146817</v>
          </cell>
          <cell r="H3657">
            <v>81729</v>
          </cell>
        </row>
        <row r="3658">
          <cell r="B3658" t="str">
            <v>AF.26213</v>
          </cell>
          <cell r="C3658" t="str">
            <v>Beâ toâng maùng daïng chöõ V, hình baùn nguyeät vaø ña giaùc Vöõa beâ toâng maùc 200, ñaù 1x2cm, ñoä suït 6-8 cm</v>
          </cell>
          <cell r="D3658" t="str">
            <v>m³</v>
          </cell>
          <cell r="F3658">
            <v>448395</v>
          </cell>
          <cell r="G3658">
            <v>146817</v>
          </cell>
          <cell r="H3658">
            <v>81729</v>
          </cell>
        </row>
        <row r="3659">
          <cell r="B3659" t="str">
            <v>AF.26214</v>
          </cell>
          <cell r="C3659" t="str">
            <v>Beâ toâng maùng daïng chöõ V, hình baùn nguyeät vaø ña giaùc Vöõa beâ toâng maùc 250, ñaù 1x2cm, ñoä suït 6-8 cm</v>
          </cell>
          <cell r="D3659" t="str">
            <v>m³</v>
          </cell>
          <cell r="F3659">
            <v>504892</v>
          </cell>
          <cell r="G3659">
            <v>146817</v>
          </cell>
          <cell r="H3659">
            <v>81729</v>
          </cell>
        </row>
        <row r="3660">
          <cell r="B3660" t="str">
            <v>AF.26215</v>
          </cell>
          <cell r="C3660" t="str">
            <v>Beâ toâng maùng daïng chöõ V, hình baùn nguyeät vaø ña giaùc Vöõa beâ toâng maùc 300, ñaù 1x2cm, ñoä suït 6-8 cm</v>
          </cell>
          <cell r="D3660" t="str">
            <v>m³</v>
          </cell>
          <cell r="F3660">
            <v>540133</v>
          </cell>
          <cell r="G3660">
            <v>146817</v>
          </cell>
          <cell r="H3660">
            <v>81729</v>
          </cell>
        </row>
        <row r="3661">
          <cell r="B3661" t="str">
            <v>AF.27112</v>
          </cell>
          <cell r="C3661" t="str">
            <v>Beâ toâng tröôït loàng thang maùy Vöõa beâ toâng maùc 150, ñaù 1x2cm, ñoä suït 6-8 cm</v>
          </cell>
          <cell r="D3661" t="str">
            <v>m³</v>
          </cell>
          <cell r="F3661">
            <v>398505</v>
          </cell>
          <cell r="G3661">
            <v>150918</v>
          </cell>
          <cell r="H3661">
            <v>206684</v>
          </cell>
        </row>
        <row r="3662">
          <cell r="B3662" t="str">
            <v>AF.27113</v>
          </cell>
          <cell r="C3662" t="str">
            <v>Beâ toâng tröôït loàng thang maùy Vöõa beâ toâng maùc 200, ñaù 1x2cm, ñoä suït 6-8 cm</v>
          </cell>
          <cell r="D3662" t="str">
            <v>m³</v>
          </cell>
          <cell r="F3662">
            <v>448395</v>
          </cell>
          <cell r="G3662">
            <v>150918</v>
          </cell>
          <cell r="H3662">
            <v>206684</v>
          </cell>
        </row>
        <row r="3663">
          <cell r="B3663" t="str">
            <v>AF.27114</v>
          </cell>
          <cell r="C3663" t="str">
            <v>Beâ toâng tröôït loàng thang maùy Vöõa beâ toâng maùc 250, ñaù 1x2cm, ñoä suït 6-8 cm</v>
          </cell>
          <cell r="D3663" t="str">
            <v>m³</v>
          </cell>
          <cell r="F3663">
            <v>504892</v>
          </cell>
          <cell r="G3663">
            <v>150918</v>
          </cell>
          <cell r="H3663">
            <v>206684</v>
          </cell>
        </row>
        <row r="3664">
          <cell r="B3664" t="str">
            <v>AF.27115</v>
          </cell>
          <cell r="C3664" t="str">
            <v>Beâ toâng tröôït loàng thang maùy Vöõa beâ toâng maùc 300, ñaù 1x2cm, ñoä suït 6-8 cm</v>
          </cell>
          <cell r="D3664" t="str">
            <v>m³</v>
          </cell>
          <cell r="F3664">
            <v>540133</v>
          </cell>
          <cell r="G3664">
            <v>150918</v>
          </cell>
          <cell r="H3664">
            <v>206684</v>
          </cell>
        </row>
        <row r="3665">
          <cell r="B3665" t="str">
            <v>AF.27212</v>
          </cell>
          <cell r="C3665" t="str">
            <v>Beâ toâng tröôït Siloâ Vöõa beâ toâng maùc 150, ñaù 1x2cm, ñoä suït 6-8 cm</v>
          </cell>
          <cell r="D3665" t="str">
            <v>m³</v>
          </cell>
          <cell r="F3665">
            <v>398505</v>
          </cell>
          <cell r="G3665">
            <v>108406</v>
          </cell>
          <cell r="H3665">
            <v>201015</v>
          </cell>
        </row>
        <row r="3666">
          <cell r="B3666" t="str">
            <v>AF.27213</v>
          </cell>
          <cell r="C3666" t="str">
            <v>Beâ toâng tröôït Siloâ Vöõa beâ toâng maùc 200, ñaù 1x2cm, ñoä suït 6-8 cm</v>
          </cell>
          <cell r="D3666" t="str">
            <v>m³</v>
          </cell>
          <cell r="F3666">
            <v>448395</v>
          </cell>
          <cell r="G3666">
            <v>108406</v>
          </cell>
          <cell r="H3666">
            <v>201015</v>
          </cell>
        </row>
        <row r="3667">
          <cell r="B3667" t="str">
            <v>AF.27214</v>
          </cell>
          <cell r="C3667" t="str">
            <v>Beâ toâng tröôït Siloâ Vöõa beâ toâng maùc 250, ñaù 1x2cm, ñoä suït 6-8 cm</v>
          </cell>
          <cell r="D3667" t="str">
            <v>m³</v>
          </cell>
          <cell r="F3667">
            <v>504892</v>
          </cell>
          <cell r="G3667">
            <v>108406</v>
          </cell>
          <cell r="H3667">
            <v>201015</v>
          </cell>
        </row>
        <row r="3668">
          <cell r="B3668" t="str">
            <v>AF.27215</v>
          </cell>
          <cell r="C3668" t="str">
            <v>Beâ toâng tröôït Siloâ Vöõa beâ toâng maùc 300, ñaù 1x2cm, ñoä suït 6-8 cm</v>
          </cell>
          <cell r="D3668" t="str">
            <v>m³</v>
          </cell>
          <cell r="F3668">
            <v>540133</v>
          </cell>
          <cell r="G3668">
            <v>108406</v>
          </cell>
          <cell r="H3668">
            <v>201015</v>
          </cell>
        </row>
        <row r="3669">
          <cell r="B3669" t="str">
            <v>AF.27312</v>
          </cell>
          <cell r="C3669" t="str">
            <v>Beâ toâng tröôït oáng khoùi Vöõa beâ toâng maùc 150, ñaù 1x2cm, ñoä suït 6-8 cm</v>
          </cell>
          <cell r="D3669" t="str">
            <v>m³</v>
          </cell>
          <cell r="F3669">
            <v>398505</v>
          </cell>
          <cell r="G3669">
            <v>193430</v>
          </cell>
          <cell r="H3669">
            <v>236324</v>
          </cell>
        </row>
        <row r="3670">
          <cell r="B3670" t="str">
            <v>AF.27313</v>
          </cell>
          <cell r="C3670" t="str">
            <v>Beâ toâng tröôït oáng khoùi Vöõa beâ toâng maùc 200, ñaù 1x2cm, ñoä suït 6-8 cm</v>
          </cell>
          <cell r="D3670" t="str">
            <v>m³</v>
          </cell>
          <cell r="F3670">
            <v>448395</v>
          </cell>
          <cell r="G3670">
            <v>193430</v>
          </cell>
          <cell r="H3670">
            <v>236324</v>
          </cell>
        </row>
        <row r="3671">
          <cell r="B3671" t="str">
            <v>AF.27314</v>
          </cell>
          <cell r="C3671" t="str">
            <v>Beâ toâng tröôït oáng khoùi Vöõa beâ toâng maùc 250, ñaù 1x2cm, ñoä suït 6-8 cm</v>
          </cell>
          <cell r="D3671" t="str">
            <v>m³</v>
          </cell>
          <cell r="F3671">
            <v>504892</v>
          </cell>
          <cell r="G3671">
            <v>193430</v>
          </cell>
          <cell r="H3671">
            <v>236324</v>
          </cell>
        </row>
        <row r="3672">
          <cell r="B3672" t="str">
            <v>AF.27315</v>
          </cell>
          <cell r="C3672" t="str">
            <v>Beâ toâng tröôït oáng khoùi Vöõa beâ toâng maùc 300, ñaù 1x2cm, ñoä suït 6-8 cm</v>
          </cell>
          <cell r="D3672" t="str">
            <v>m³</v>
          </cell>
          <cell r="F3672">
            <v>540133</v>
          </cell>
          <cell r="G3672">
            <v>193430</v>
          </cell>
          <cell r="H3672">
            <v>236324</v>
          </cell>
        </row>
        <row r="3673">
          <cell r="B3673" t="str">
            <v>AF.28113</v>
          </cell>
          <cell r="C3673" t="str">
            <v>Beâ toâng laøm lôùp vöõa xi maêng baûo veä maùi ñaäp maùc 50</v>
          </cell>
          <cell r="D3673" t="str">
            <v>100m²</v>
          </cell>
          <cell r="F3673">
            <v>2144649</v>
          </cell>
          <cell r="G3673">
            <v>1526606</v>
          </cell>
          <cell r="H3673">
            <v>842935</v>
          </cell>
        </row>
        <row r="3674">
          <cell r="B3674" t="str">
            <v>AF.28114</v>
          </cell>
          <cell r="C3674" t="str">
            <v>Beâ toâng laøm lôùp vöõa xi maêng baûo veä maùi ñaäp maùc 75</v>
          </cell>
          <cell r="D3674" t="str">
            <v>100m²</v>
          </cell>
          <cell r="F3674">
            <v>2708375</v>
          </cell>
          <cell r="G3674">
            <v>1526606</v>
          </cell>
          <cell r="H3674">
            <v>842935</v>
          </cell>
        </row>
        <row r="3675">
          <cell r="B3675" t="str">
            <v>AF.31112</v>
          </cell>
          <cell r="C3675" t="str">
            <v>Beâ toâng moùng coù chieàu roäng &lt;=250 cm Vöõa beâ toâng maùc 150, ñaù 1x2cm, ñoä suït 14-17 cm</v>
          </cell>
          <cell r="D3675" t="str">
            <v>m³</v>
          </cell>
          <cell r="F3675">
            <v>402603</v>
          </cell>
          <cell r="G3675">
            <v>30959</v>
          </cell>
          <cell r="H3675">
            <v>71910</v>
          </cell>
        </row>
        <row r="3676">
          <cell r="B3676" t="str">
            <v>AF.31113</v>
          </cell>
          <cell r="C3676" t="str">
            <v>Beâ toâng moùng coù chieàu roäng &lt;=250 cm Vöõa beâ toâng maùc 200, ñaù 1x2cm, ñoä suït 14-17 cm</v>
          </cell>
          <cell r="D3676" t="str">
            <v>m³</v>
          </cell>
          <cell r="F3676">
            <v>455038</v>
          </cell>
          <cell r="G3676">
            <v>30959</v>
          </cell>
          <cell r="H3676">
            <v>71910</v>
          </cell>
        </row>
        <row r="3677">
          <cell r="B3677" t="str">
            <v>AF.31114</v>
          </cell>
          <cell r="C3677" t="str">
            <v>Beâ toâng moùng coù chieàu roäng &lt;=250 cm Vöõa beâ toâng maùc 250, ñaù 1x2cm, ñoä suït 14-17 cm</v>
          </cell>
          <cell r="D3677" t="str">
            <v>m³</v>
          </cell>
          <cell r="F3677">
            <v>512485</v>
          </cell>
          <cell r="G3677">
            <v>30959</v>
          </cell>
          <cell r="H3677">
            <v>71910</v>
          </cell>
        </row>
        <row r="3678">
          <cell r="B3678" t="str">
            <v>AF.31115</v>
          </cell>
          <cell r="C3678" t="str">
            <v>Beâ toâng moùng coù chieàu roäng &lt;=250 cm Vöõa beâ toâng maùc 300, ñaù 1x2cm, ñoä suït 14-17 cm</v>
          </cell>
          <cell r="D3678" t="str">
            <v>m³</v>
          </cell>
          <cell r="F3678">
            <v>548906</v>
          </cell>
          <cell r="G3678">
            <v>30959</v>
          </cell>
          <cell r="H3678">
            <v>71910</v>
          </cell>
        </row>
        <row r="3679">
          <cell r="B3679" t="str">
            <v>AF.31122</v>
          </cell>
          <cell r="C3679" t="str">
            <v>Beâ toâng moùng coù chieàu roäng &gt;250 cm Vöõa beâ toâng maùc 150, ñaù 1x2cm, ñoä suït 14-17 cm</v>
          </cell>
          <cell r="D3679" t="str">
            <v>m³</v>
          </cell>
          <cell r="F3679">
            <v>440498</v>
          </cell>
          <cell r="G3679">
            <v>44071</v>
          </cell>
          <cell r="H3679">
            <v>71910</v>
          </cell>
        </row>
        <row r="3680">
          <cell r="B3680" t="str">
            <v>AF.31123</v>
          </cell>
          <cell r="C3680" t="str">
            <v>Beâ toâng moùng coù chieàu roäng &gt;250 cm Vöõa beâ toâng maùc 200, ñaù 1x2cm, ñoä suït 14-17 cm</v>
          </cell>
          <cell r="D3680" t="str">
            <v>m³</v>
          </cell>
          <cell r="F3680">
            <v>492932</v>
          </cell>
          <cell r="G3680">
            <v>44071</v>
          </cell>
          <cell r="H3680">
            <v>71910</v>
          </cell>
        </row>
        <row r="3681">
          <cell r="B3681" t="str">
            <v>AF.31124</v>
          </cell>
          <cell r="C3681" t="str">
            <v>Beâ toâng moùng coù chieàu roäng &gt;250 cm Vöõa beâ toâng maùc 250, ñaù 1x2cm, ñoä suït 14-17 cm</v>
          </cell>
          <cell r="D3681" t="str">
            <v>m³</v>
          </cell>
          <cell r="F3681">
            <v>550380</v>
          </cell>
          <cell r="G3681">
            <v>44071</v>
          </cell>
          <cell r="H3681">
            <v>71910</v>
          </cell>
        </row>
        <row r="3682">
          <cell r="B3682" t="str">
            <v>AF.31125</v>
          </cell>
          <cell r="C3682" t="str">
            <v>Beâ toâng moùng coù chieàu roäng &gt;250 cm Vöõa beâ toâng maùc 300, ñaù 1x2cm, ñoä suït 14-17 cm</v>
          </cell>
          <cell r="D3682" t="str">
            <v>m³</v>
          </cell>
          <cell r="F3682">
            <v>586800</v>
          </cell>
          <cell r="G3682">
            <v>44071</v>
          </cell>
          <cell r="H3682">
            <v>71910</v>
          </cell>
        </row>
        <row r="3683">
          <cell r="B3683" t="str">
            <v>AF.31132</v>
          </cell>
          <cell r="C3683" t="str">
            <v>Beâ toâng moùng coù chieàu roäng &lt;=250 cm Vöõa beâ toâng maùc 150, ñaù  2x4cm, ñoä suït 14-17 cm</v>
          </cell>
          <cell r="D3683" t="str">
            <v>m³</v>
          </cell>
          <cell r="F3683">
            <v>374268</v>
          </cell>
          <cell r="G3683">
            <v>30959</v>
          </cell>
          <cell r="H3683">
            <v>71910</v>
          </cell>
        </row>
        <row r="3684">
          <cell r="B3684" t="str">
            <v>AF.31133</v>
          </cell>
          <cell r="C3684" t="str">
            <v>Beâ toâng moùng coù chieàu roäng &lt;=250 cm Vöõa beâ toâng maùc 200, ñaù  2x4cm, ñoä suït 14-17 cm</v>
          </cell>
          <cell r="D3684" t="str">
            <v>m³</v>
          </cell>
          <cell r="F3684">
            <v>420990</v>
          </cell>
          <cell r="G3684">
            <v>30959</v>
          </cell>
          <cell r="H3684">
            <v>71910</v>
          </cell>
        </row>
        <row r="3685">
          <cell r="B3685" t="str">
            <v>AF.31134</v>
          </cell>
          <cell r="C3685" t="str">
            <v>Beâ toâng moùng coù chieàu roäng &lt;=250 cm Vöõa beâ toâng maùc 250, ñaù  2x4cm, ñoä suït 14-17 cm</v>
          </cell>
          <cell r="D3685" t="str">
            <v>m³</v>
          </cell>
          <cell r="F3685">
            <v>470870</v>
          </cell>
          <cell r="G3685">
            <v>30959</v>
          </cell>
          <cell r="H3685">
            <v>71910</v>
          </cell>
        </row>
        <row r="3686">
          <cell r="B3686" t="str">
            <v>AF.31135</v>
          </cell>
          <cell r="C3686" t="str">
            <v>Beâ toâng moùng coù chieàu roäng &lt;=250 cm Vöõa beâ toâng maùc 300, ñaù  2x4cm, ñoä suït 14-17 cm</v>
          </cell>
          <cell r="D3686" t="str">
            <v>m³</v>
          </cell>
          <cell r="F3686">
            <v>506279</v>
          </cell>
          <cell r="G3686">
            <v>30959</v>
          </cell>
          <cell r="H3686">
            <v>71910</v>
          </cell>
        </row>
        <row r="3687">
          <cell r="B3687" t="str">
            <v>AF.31142</v>
          </cell>
          <cell r="C3687" t="str">
            <v>Beâ toâng moùng coù chieàu roäng &gt;250 cm Vöõa beâ toâng maùc 150, ñaù  2x4cm, ñoä suït 14-17 cm</v>
          </cell>
          <cell r="D3687" t="str">
            <v>m³</v>
          </cell>
          <cell r="F3687">
            <v>412163</v>
          </cell>
          <cell r="G3687">
            <v>44071</v>
          </cell>
          <cell r="H3687">
            <v>71910</v>
          </cell>
        </row>
        <row r="3688">
          <cell r="B3688" t="str">
            <v>AF.31143</v>
          </cell>
          <cell r="C3688" t="str">
            <v>Beâ toâng moùng coù chieàu roäng &gt;250 cm Vöõa beâ toâng maùc 200, ñaù  2x4cm, ñoä suït 14-17 cm</v>
          </cell>
          <cell r="D3688" t="str">
            <v>m³</v>
          </cell>
          <cell r="F3688">
            <v>458885</v>
          </cell>
          <cell r="G3688">
            <v>44071</v>
          </cell>
          <cell r="H3688">
            <v>71910</v>
          </cell>
        </row>
        <row r="3689">
          <cell r="B3689" t="str">
            <v>AF.31144</v>
          </cell>
          <cell r="C3689" t="str">
            <v>Beâ toâng moùng coù chieàu roäng &gt;250 cm Vöõa beâ toâng maùc 250, ñaù  2x4cm, ñoä suït 14-17 cm</v>
          </cell>
          <cell r="D3689" t="str">
            <v>m³</v>
          </cell>
          <cell r="F3689">
            <v>508764</v>
          </cell>
          <cell r="G3689">
            <v>44071</v>
          </cell>
          <cell r="H3689">
            <v>71910</v>
          </cell>
        </row>
        <row r="3690">
          <cell r="B3690" t="str">
            <v>AF.31145</v>
          </cell>
          <cell r="C3690" t="str">
            <v>Beâ toâng moùng coù chieàu roäng &gt;250 cm Vöõa beâ toâng maùc 300, ñaù  2x4cm, ñoä suït 14-17 cm</v>
          </cell>
          <cell r="D3690" t="str">
            <v>m³</v>
          </cell>
          <cell r="F3690">
            <v>544173</v>
          </cell>
          <cell r="G3690">
            <v>44071</v>
          </cell>
          <cell r="H3690">
            <v>71910</v>
          </cell>
        </row>
        <row r="3691">
          <cell r="B3691" t="str">
            <v>AF.31152</v>
          </cell>
          <cell r="C3691" t="str">
            <v>Beâ toâng moùng coù chieàu roäng &lt;=250 cm Vöõa beâ toâng maùc 150, ñaù  4x6cm, ñoä suït 14-17 cm</v>
          </cell>
          <cell r="D3691" t="str">
            <v>m³</v>
          </cell>
          <cell r="F3691">
            <v>359020</v>
          </cell>
          <cell r="G3691">
            <v>30959</v>
          </cell>
          <cell r="H3691">
            <v>71910</v>
          </cell>
        </row>
        <row r="3692">
          <cell r="B3692" t="str">
            <v>AF.31153</v>
          </cell>
          <cell r="C3692" t="str">
            <v>Beâ toâng moùng coù chieàu roäng &lt;=250 cm Vöõa beâ toâng maùc 200, ñaù  4x6cm, ñoä suït 14-17 cm</v>
          </cell>
          <cell r="D3692" t="str">
            <v>m³</v>
          </cell>
          <cell r="F3692">
            <v>404228</v>
          </cell>
          <cell r="G3692">
            <v>30959</v>
          </cell>
          <cell r="H3692">
            <v>71910</v>
          </cell>
        </row>
        <row r="3693">
          <cell r="B3693" t="str">
            <v>AF.31154</v>
          </cell>
          <cell r="C3693" t="str">
            <v>Beâ toâng moùng coù chieàu roäng &lt;=250 cm Vöõa beâ toâng maùc 250, ñaù  4x6cm, ñoä suït 14-17 cm</v>
          </cell>
          <cell r="D3693" t="str">
            <v>m³</v>
          </cell>
          <cell r="F3693">
            <v>451012</v>
          </cell>
          <cell r="G3693">
            <v>30959</v>
          </cell>
          <cell r="H3693">
            <v>71910</v>
          </cell>
        </row>
        <row r="3694">
          <cell r="B3694" t="str">
            <v>AF.31155</v>
          </cell>
          <cell r="C3694" t="str">
            <v>Beâ toâng moùng coù chieàu roäng &lt;=250 cm Vöõa beâ toâng maùc 300, ñaù  4x6cm, ñoä suït 14-17 cm</v>
          </cell>
          <cell r="D3694" t="str">
            <v>m³</v>
          </cell>
          <cell r="F3694">
            <v>500448</v>
          </cell>
          <cell r="G3694">
            <v>30959</v>
          </cell>
          <cell r="H3694">
            <v>71910</v>
          </cell>
        </row>
        <row r="3695">
          <cell r="B3695" t="str">
            <v>AF.31162</v>
          </cell>
          <cell r="C3695" t="str">
            <v>Beâ toâng moùng coù chieàu roäng &gt;250 cm Vöõa beâ toâng maùc 150, ñaù  4x6cm, ñoä suït 14-17 cm</v>
          </cell>
          <cell r="D3695" t="str">
            <v>m³</v>
          </cell>
          <cell r="F3695">
            <v>396914</v>
          </cell>
          <cell r="G3695">
            <v>44071</v>
          </cell>
          <cell r="H3695">
            <v>71910</v>
          </cell>
        </row>
        <row r="3696">
          <cell r="B3696" t="str">
            <v>AF.31163</v>
          </cell>
          <cell r="C3696" t="str">
            <v>Beâ toâng moùng coù chieàu roäng &gt;250 cm Vöõa beâ toâng maùc 200, ñaù  4x6cm, ñoä suït 14-17 cm</v>
          </cell>
          <cell r="D3696" t="str">
            <v>m³</v>
          </cell>
          <cell r="F3696">
            <v>442123</v>
          </cell>
          <cell r="G3696">
            <v>44071</v>
          </cell>
          <cell r="H3696">
            <v>71910</v>
          </cell>
        </row>
        <row r="3697">
          <cell r="B3697" t="str">
            <v>AF.31164</v>
          </cell>
          <cell r="C3697" t="str">
            <v>Beâ toâng moùng coù chieàu roäng &gt;250 cm Vöõa beâ toâng maùc 250, ñaù  4x6cm, ñoä suït 14-17 cm</v>
          </cell>
          <cell r="D3697" t="str">
            <v>m³</v>
          </cell>
          <cell r="F3697">
            <v>488906</v>
          </cell>
          <cell r="G3697">
            <v>44071</v>
          </cell>
          <cell r="H3697">
            <v>71910</v>
          </cell>
        </row>
        <row r="3698">
          <cell r="B3698" t="str">
            <v>AF.31165</v>
          </cell>
          <cell r="C3698" t="str">
            <v>Beâ toâng moùng coù chieàu roäng &gt;250 cm Vöõa beâ toâng maùc 300, ñaù  4x6cm, ñoä suït 14-17 cm</v>
          </cell>
          <cell r="D3698" t="str">
            <v>m³</v>
          </cell>
          <cell r="F3698">
            <v>538343</v>
          </cell>
          <cell r="G3698">
            <v>44071</v>
          </cell>
          <cell r="H3698">
            <v>71910</v>
          </cell>
        </row>
        <row r="3699">
          <cell r="B3699" t="str">
            <v>AF.31212</v>
          </cell>
          <cell r="C3699" t="str">
            <v>Beâ toâng neàn Vöõa beâ toâng maùc 150, ñaù 1x2cm, ñoä suït 14-17 cm</v>
          </cell>
          <cell r="D3699" t="str">
            <v>m³</v>
          </cell>
          <cell r="F3699">
            <v>406566</v>
          </cell>
          <cell r="G3699">
            <v>22582</v>
          </cell>
          <cell r="H3699">
            <v>71382</v>
          </cell>
        </row>
        <row r="3700">
          <cell r="B3700" t="str">
            <v>AF.31213</v>
          </cell>
          <cell r="C3700" t="str">
            <v>Beâ toâng neàn Vöõa beâ toâng maùc 200, ñaù 1x2cm, ñoä suït 14-17 cm</v>
          </cell>
          <cell r="D3700" t="str">
            <v>m³</v>
          </cell>
          <cell r="F3700">
            <v>459517</v>
          </cell>
          <cell r="G3700">
            <v>22582</v>
          </cell>
          <cell r="H3700">
            <v>71382</v>
          </cell>
        </row>
        <row r="3701">
          <cell r="B3701" t="str">
            <v>AF.31214</v>
          </cell>
          <cell r="C3701" t="str">
            <v>Beâ toâng neàn Vöõa beâ toâng maùc 250, ñaù 1x2cm, ñoä suït 14-17 cm</v>
          </cell>
          <cell r="D3701" t="str">
            <v>m³</v>
          </cell>
          <cell r="F3701">
            <v>517540</v>
          </cell>
          <cell r="G3701">
            <v>22582</v>
          </cell>
          <cell r="H3701">
            <v>71382</v>
          </cell>
        </row>
        <row r="3702">
          <cell r="B3702" t="str">
            <v>AF.31215</v>
          </cell>
          <cell r="C3702" t="str">
            <v>Beâ toâng neàn Vöõa beâ toâng maùc 300, ñaù 1x2cm, ñoä suït 14-17 cm</v>
          </cell>
          <cell r="D3702" t="str">
            <v>m³</v>
          </cell>
          <cell r="F3702">
            <v>554321</v>
          </cell>
          <cell r="G3702">
            <v>22582</v>
          </cell>
          <cell r="H3702">
            <v>71382</v>
          </cell>
        </row>
        <row r="3703">
          <cell r="B3703" t="str">
            <v>AF.31232</v>
          </cell>
          <cell r="C3703" t="str">
            <v>Beâ toâng neàn Vöõa beâ toâng maùc 150, ñaù  2x4cm, ñoä suït 14-17 cm</v>
          </cell>
          <cell r="D3703" t="str">
            <v>m³</v>
          </cell>
          <cell r="F3703">
            <v>377955</v>
          </cell>
          <cell r="G3703">
            <v>22582</v>
          </cell>
          <cell r="H3703">
            <v>71382</v>
          </cell>
        </row>
        <row r="3704">
          <cell r="B3704" t="str">
            <v>AF.31233</v>
          </cell>
          <cell r="C3704" t="str">
            <v>Beâ toâng neàn Vöõa beâ toâng maùc 200, ñaù  2x4cm, ñoä suït 14-17 cm</v>
          </cell>
          <cell r="D3704" t="str">
            <v>m³</v>
          </cell>
          <cell r="F3704">
            <v>425138</v>
          </cell>
          <cell r="G3704">
            <v>22582</v>
          </cell>
          <cell r="H3704">
            <v>71382</v>
          </cell>
        </row>
        <row r="3705">
          <cell r="B3705" t="str">
            <v>AF.31234</v>
          </cell>
          <cell r="C3705" t="str">
            <v>Beâ toâng neàn Vöõa beâ toâng maùc 250, ñaù  2x4cm, ñoä suït 14-17 cm</v>
          </cell>
          <cell r="D3705" t="str">
            <v>m³</v>
          </cell>
          <cell r="F3705">
            <v>475509</v>
          </cell>
          <cell r="G3705">
            <v>22582</v>
          </cell>
          <cell r="H3705">
            <v>71382</v>
          </cell>
        </row>
        <row r="3706">
          <cell r="B3706" t="str">
            <v>AF.31235</v>
          </cell>
          <cell r="C3706" t="str">
            <v>Beâ toâng neàn Vöõa beâ toâng maùc 300, ñaù  2x4cm, ñoä suït 14-17 cm</v>
          </cell>
          <cell r="D3706" t="str">
            <v>m³</v>
          </cell>
          <cell r="F3706">
            <v>511266</v>
          </cell>
          <cell r="G3706">
            <v>22582</v>
          </cell>
          <cell r="H3706">
            <v>71382</v>
          </cell>
        </row>
        <row r="3707">
          <cell r="B3707" t="str">
            <v>AF.31252</v>
          </cell>
          <cell r="C3707" t="str">
            <v>Beâ toâng neàn Vöõa beâ toâng maùc 150, ñaù  4x6cm, ñoä suït 14-17 cm</v>
          </cell>
          <cell r="D3707" t="str">
            <v>m³</v>
          </cell>
          <cell r="F3707">
            <v>362557</v>
          </cell>
          <cell r="G3707">
            <v>22582</v>
          </cell>
          <cell r="H3707">
            <v>71382</v>
          </cell>
        </row>
        <row r="3708">
          <cell r="B3708" t="str">
            <v>AF.31253</v>
          </cell>
          <cell r="C3708" t="str">
            <v>Beâ toâng neàn Vöõa beâ toâng maùc 200, ñaù  4x6cm, ñoä suït 14-17 cm</v>
          </cell>
          <cell r="D3708" t="str">
            <v>m³</v>
          </cell>
          <cell r="F3708">
            <v>408210</v>
          </cell>
          <cell r="G3708">
            <v>22582</v>
          </cell>
          <cell r="H3708">
            <v>71382</v>
          </cell>
        </row>
        <row r="3709">
          <cell r="B3709" t="str">
            <v>AF.31254</v>
          </cell>
          <cell r="C3709" t="str">
            <v>Beâ toâng neàn Vöõa beâ toâng maùc 250, ñaù  4x6cm, ñoä suït 14-17 cm</v>
          </cell>
          <cell r="D3709" t="str">
            <v>m³</v>
          </cell>
          <cell r="F3709">
            <v>455455</v>
          </cell>
          <cell r="G3709">
            <v>22582</v>
          </cell>
          <cell r="H3709">
            <v>71382</v>
          </cell>
        </row>
        <row r="3710">
          <cell r="B3710" t="str">
            <v>AF.31255</v>
          </cell>
          <cell r="C3710" t="str">
            <v>Beâ toâng neàn Vöõa beâ toâng maùc 300, ñaù  4x6cm, ñoä suït 14-17 cm</v>
          </cell>
          <cell r="D3710" t="str">
            <v>m³</v>
          </cell>
          <cell r="F3710">
            <v>505379</v>
          </cell>
          <cell r="G3710">
            <v>22582</v>
          </cell>
          <cell r="H3710">
            <v>71382</v>
          </cell>
        </row>
        <row r="3711">
          <cell r="B3711" t="str">
            <v>AF.31322</v>
          </cell>
          <cell r="C3711" t="str">
            <v>Beâ toâng beä maùy Vöõa beâ toâng maùc 150, ñaù 1x2cm, ñoä suït 14-17 cm</v>
          </cell>
          <cell r="D3711" t="str">
            <v>m³</v>
          </cell>
          <cell r="F3711">
            <v>402603</v>
          </cell>
          <cell r="G3711">
            <v>59732</v>
          </cell>
          <cell r="H3711">
            <v>71910</v>
          </cell>
        </row>
        <row r="3712">
          <cell r="B3712" t="str">
            <v>AF.31323</v>
          </cell>
          <cell r="C3712" t="str">
            <v>Beâ toâng beä maùy Vöõa beâ toâng maùc 200, ñaù 1x2cm, ñoä suït 14-17 cm</v>
          </cell>
          <cell r="D3712" t="str">
            <v>m³</v>
          </cell>
          <cell r="F3712">
            <v>455038</v>
          </cell>
          <cell r="G3712">
            <v>59732</v>
          </cell>
          <cell r="H3712">
            <v>71910</v>
          </cell>
        </row>
        <row r="3713">
          <cell r="B3713" t="str">
            <v>AF.31324</v>
          </cell>
          <cell r="C3713" t="str">
            <v>Beâ toâng beä maùy Vöõa beâ toâng maùc 250, ñaù 1x2cm, ñoä suït 14-17 cm</v>
          </cell>
          <cell r="D3713" t="str">
            <v>m³</v>
          </cell>
          <cell r="F3713">
            <v>512485</v>
          </cell>
          <cell r="G3713">
            <v>59732</v>
          </cell>
          <cell r="H3713">
            <v>71910</v>
          </cell>
        </row>
        <row r="3714">
          <cell r="B3714" t="str">
            <v>AF.31325</v>
          </cell>
          <cell r="C3714" t="str">
            <v>Beâ toâng beä maùy Vöõa beâ toâng maùc 300, ñaù 1x2cm, ñoä suït 14-17 cm</v>
          </cell>
          <cell r="D3714" t="str">
            <v>m³</v>
          </cell>
          <cell r="F3714">
            <v>548906</v>
          </cell>
          <cell r="G3714">
            <v>59732</v>
          </cell>
          <cell r="H3714">
            <v>71910</v>
          </cell>
        </row>
        <row r="3715">
          <cell r="B3715" t="str">
            <v>AF.31342</v>
          </cell>
          <cell r="C3715" t="str">
            <v>Beâ toâng beä maùy Vöõa beâ toâng maùc 150, ñaù  2x4cm, ñoä suït 14-17 cm</v>
          </cell>
          <cell r="D3715" t="str">
            <v>m³</v>
          </cell>
          <cell r="F3715">
            <v>374268</v>
          </cell>
          <cell r="G3715">
            <v>59732</v>
          </cell>
          <cell r="H3715">
            <v>71910</v>
          </cell>
        </row>
        <row r="3716">
          <cell r="B3716" t="str">
            <v>AF.31343</v>
          </cell>
          <cell r="C3716" t="str">
            <v>Beâ toâng beä maùy Vöõa beâ toâng maùc 200, ñaù  2x4cm, ñoä suït 14-17 cm</v>
          </cell>
          <cell r="D3716" t="str">
            <v>m³</v>
          </cell>
          <cell r="F3716">
            <v>420990</v>
          </cell>
          <cell r="G3716">
            <v>59732</v>
          </cell>
          <cell r="H3716">
            <v>71910</v>
          </cell>
        </row>
        <row r="3717">
          <cell r="B3717" t="str">
            <v>AF.31344</v>
          </cell>
          <cell r="C3717" t="str">
            <v>Beâ toâng beä maùy Vöõa beâ toâng maùc 250, ñaù  2x4cm, ñoä suït 14-17 cm</v>
          </cell>
          <cell r="D3717" t="str">
            <v>m³</v>
          </cell>
          <cell r="F3717">
            <v>470870</v>
          </cell>
          <cell r="G3717">
            <v>59732</v>
          </cell>
          <cell r="H3717">
            <v>71910</v>
          </cell>
        </row>
        <row r="3718">
          <cell r="B3718" t="str">
            <v>AF.31345</v>
          </cell>
          <cell r="C3718" t="str">
            <v>Beâ toâng beä maùy Vöõa beâ toâng maùc 300, ñaù  2x4cm, ñoä suït 14-17 cm</v>
          </cell>
          <cell r="D3718" t="str">
            <v>m³</v>
          </cell>
          <cell r="F3718">
            <v>506279</v>
          </cell>
          <cell r="G3718">
            <v>59732</v>
          </cell>
          <cell r="H3718">
            <v>71910</v>
          </cell>
        </row>
        <row r="3719">
          <cell r="B3719" t="str">
            <v>AF.31362</v>
          </cell>
          <cell r="C3719" t="str">
            <v>Beâ toâng beä maùy Vöõa beâ toâng maùc 150, ñaù  4x6cm, ñoä suït 14-17 cm</v>
          </cell>
          <cell r="D3719" t="str">
            <v>m³</v>
          </cell>
          <cell r="F3719">
            <v>359020</v>
          </cell>
          <cell r="G3719">
            <v>59732</v>
          </cell>
          <cell r="H3719">
            <v>71910</v>
          </cell>
        </row>
        <row r="3720">
          <cell r="B3720" t="str">
            <v>AF.31363</v>
          </cell>
          <cell r="C3720" t="str">
            <v>Beâ toâng beä maùy Vöõa beâ toâng maùc 200, ñaù  4x6cm, ñoä suït 14-17 cm</v>
          </cell>
          <cell r="D3720" t="str">
            <v>m³</v>
          </cell>
          <cell r="F3720">
            <v>404228</v>
          </cell>
          <cell r="G3720">
            <v>59732</v>
          </cell>
          <cell r="H3720">
            <v>71910</v>
          </cell>
        </row>
        <row r="3721">
          <cell r="B3721" t="str">
            <v>AF.31364</v>
          </cell>
          <cell r="C3721" t="str">
            <v>Beâ toâng beä maùy Vöõa beâ toâng maùc 250, ñaù  4x6cm, ñoä suït 14-17 cm</v>
          </cell>
          <cell r="D3721" t="str">
            <v>m³</v>
          </cell>
          <cell r="F3721">
            <v>451012</v>
          </cell>
          <cell r="G3721">
            <v>59732</v>
          </cell>
          <cell r="H3721">
            <v>71910</v>
          </cell>
        </row>
        <row r="3722">
          <cell r="B3722" t="str">
            <v>AF.31365</v>
          </cell>
          <cell r="C3722" t="str">
            <v>Beâ toâng beä maùy Vöõa beâ toâng maùc 300, ñaù  4x6cm, ñoä suït 14-17 cm</v>
          </cell>
          <cell r="D3722" t="str">
            <v>m³</v>
          </cell>
          <cell r="F3722">
            <v>500448</v>
          </cell>
          <cell r="G3722">
            <v>59732</v>
          </cell>
          <cell r="H3722">
            <v>71910</v>
          </cell>
        </row>
        <row r="3723">
          <cell r="B3723" t="str">
            <v>AF.32112</v>
          </cell>
          <cell r="C3723" t="str">
            <v>Beâ toâng töôøng chieàu daøy &lt;=45cm chieàu cao &lt;=4m Vöõa beâ toâng maùc 150, ñaù 1x2cm, ñoä suït 14-17 cm</v>
          </cell>
          <cell r="D3723" t="str">
            <v>m³</v>
          </cell>
          <cell r="F3723">
            <v>528977</v>
          </cell>
          <cell r="G3723">
            <v>101036</v>
          </cell>
          <cell r="H3723">
            <v>77052</v>
          </cell>
        </row>
        <row r="3724">
          <cell r="B3724" t="str">
            <v>AF.32113</v>
          </cell>
          <cell r="C3724" t="str">
            <v>Beâ toâng töôøng chieàu daøy &lt;=45cm chieàu cao &lt;=4m Vöõa beâ toâng maùc 200, ñaù 1x2cm, ñoä suït 14-17 cm</v>
          </cell>
          <cell r="D3724" t="str">
            <v>m³</v>
          </cell>
          <cell r="F3724">
            <v>581931</v>
          </cell>
          <cell r="G3724">
            <v>101036</v>
          </cell>
          <cell r="H3724">
            <v>77052</v>
          </cell>
        </row>
        <row r="3725">
          <cell r="B3725" t="str">
            <v>AF.32114</v>
          </cell>
          <cell r="C3725" t="str">
            <v>Beâ toâng töôøng chieàu daøy &lt;=45cm chieàu cao &lt;=4m Vöõa beâ toâng maùc 250, ñaù 1x2cm, ñoä suït 14-17 cm</v>
          </cell>
          <cell r="D3725" t="str">
            <v>m³</v>
          </cell>
          <cell r="F3725">
            <v>639947</v>
          </cell>
          <cell r="G3725">
            <v>101036</v>
          </cell>
          <cell r="H3725">
            <v>77052</v>
          </cell>
        </row>
        <row r="3726">
          <cell r="B3726" t="str">
            <v>AF.32115</v>
          </cell>
          <cell r="C3726" t="str">
            <v>Beâ toâng töôøng chieàu daøy &lt;=45cm chieàu cao &lt;=4m Vöõa beâ toâng maùc 300, ñaù 1x2cm, ñoä suït 14-17 cm</v>
          </cell>
          <cell r="D3726" t="str">
            <v>m³</v>
          </cell>
          <cell r="F3726">
            <v>676728</v>
          </cell>
          <cell r="G3726">
            <v>101036</v>
          </cell>
          <cell r="H3726">
            <v>77052</v>
          </cell>
        </row>
        <row r="3727">
          <cell r="B3727" t="str">
            <v>AF.32122</v>
          </cell>
          <cell r="C3727" t="str">
            <v>Beâ toâng töôøng chieàu daøy &lt;=45cm chieàu cao &gt;4m vaø &lt;=16m Vöõa beâ toâng maùc 150, ñaù 1x2cm, ñoä suït 14-17 cm</v>
          </cell>
          <cell r="D3727" t="str">
            <v>m³</v>
          </cell>
          <cell r="F3727">
            <v>528977</v>
          </cell>
          <cell r="G3727">
            <v>127084</v>
          </cell>
          <cell r="H3727">
            <v>77052</v>
          </cell>
        </row>
        <row r="3728">
          <cell r="B3728" t="str">
            <v>AF.32123</v>
          </cell>
          <cell r="C3728" t="str">
            <v>Beâ toâng töôøng chieàu daøy &lt;=45cm chieàu cao &gt;4m vaø &lt;=16m Vöõa beâ toâng maùc 200, ñaù 1x2cm, ñoä suït 14-17 cm</v>
          </cell>
          <cell r="D3728" t="str">
            <v>m³</v>
          </cell>
          <cell r="F3728">
            <v>581931</v>
          </cell>
          <cell r="G3728">
            <v>127084</v>
          </cell>
          <cell r="H3728">
            <v>77052</v>
          </cell>
        </row>
        <row r="3729">
          <cell r="B3729" t="str">
            <v>AF.32124</v>
          </cell>
          <cell r="C3729" t="str">
            <v>Beâ toâng töôøng chieàu daøy &lt;=45cm chieàu cao &gt;4m vaø &lt;=16m Vöõa beâ toâng maùc 250, ñaù 1x2cm, ñoä suït 14-17 cm</v>
          </cell>
          <cell r="D3729" t="str">
            <v>m³</v>
          </cell>
          <cell r="F3729">
            <v>639947</v>
          </cell>
          <cell r="G3729">
            <v>127084</v>
          </cell>
          <cell r="H3729">
            <v>77052</v>
          </cell>
        </row>
        <row r="3730">
          <cell r="B3730" t="str">
            <v>AF.32125</v>
          </cell>
          <cell r="C3730" t="str">
            <v>Beâ toâng töôøng chieàu daøy &lt;=45cm chieàu cao &gt;4m vaø &lt;=16m Vöõa beâ toâng maùc 300, ñaù 1x2cm, ñoä suït 14-17 cm</v>
          </cell>
          <cell r="D3730" t="str">
            <v>m³</v>
          </cell>
          <cell r="F3730">
            <v>676728</v>
          </cell>
          <cell r="G3730">
            <v>127084</v>
          </cell>
          <cell r="H3730">
            <v>77052</v>
          </cell>
        </row>
        <row r="3731">
          <cell r="B3731" t="str">
            <v>AF.32132</v>
          </cell>
          <cell r="C3731" t="str">
            <v>Beâ toâng töôøng chieàu daøy &gt;45cm chieàu cao &lt;=4m Vöõa beâ toâng maùc 150, ñaù 1x2cm, ñoä suït 14-17 cm</v>
          </cell>
          <cell r="D3731" t="str">
            <v>m³</v>
          </cell>
          <cell r="F3731">
            <v>528977</v>
          </cell>
          <cell r="G3731">
            <v>89985</v>
          </cell>
          <cell r="H3731">
            <v>77052</v>
          </cell>
        </row>
        <row r="3732">
          <cell r="B3732" t="str">
            <v>AF.32133</v>
          </cell>
          <cell r="C3732" t="str">
            <v>Beâ toâng töôøng chieàu daøy &gt;45cm chieàu cao &lt;=4m Vöõa beâ toâng maùc 200, ñaù 1x2cm, ñoä suït 14-17 cm</v>
          </cell>
          <cell r="D3732" t="str">
            <v>m³</v>
          </cell>
          <cell r="F3732">
            <v>581931</v>
          </cell>
          <cell r="G3732">
            <v>89985</v>
          </cell>
          <cell r="H3732">
            <v>77052</v>
          </cell>
        </row>
        <row r="3733">
          <cell r="B3733" t="str">
            <v>AF.32134</v>
          </cell>
          <cell r="C3733" t="str">
            <v>Beâ toâng töôøng chieàu daøy &gt;45cm chieàu cao &lt;=4m Vöõa beâ toâng maùc 250, ñaù 1x2cm, ñoä suït 14-17 cm</v>
          </cell>
          <cell r="D3733" t="str">
            <v>m³</v>
          </cell>
          <cell r="F3733">
            <v>639947</v>
          </cell>
          <cell r="G3733">
            <v>89985</v>
          </cell>
          <cell r="H3733">
            <v>77052</v>
          </cell>
        </row>
        <row r="3734">
          <cell r="B3734" t="str">
            <v>AF.32135</v>
          </cell>
          <cell r="C3734" t="str">
            <v>Beâ toâng töôøng chieàu daøy &gt;45cm chieàu cao &lt;=4m Vöõa beâ toâng maùc 300, ñaù 1x2cm, ñoä suït 14-17 cm</v>
          </cell>
          <cell r="D3734" t="str">
            <v>m³</v>
          </cell>
          <cell r="F3734">
            <v>676728</v>
          </cell>
          <cell r="G3734">
            <v>89985</v>
          </cell>
          <cell r="H3734">
            <v>77052</v>
          </cell>
        </row>
        <row r="3735">
          <cell r="B3735" t="str">
            <v>AF.32142</v>
          </cell>
          <cell r="C3735" t="str">
            <v>Beâ toâng töôøng chieàu daøy &gt;45cm chieàu cao &gt;4m vaø &lt;=16m Vöõa beâ toâng maùc 150, ñaù 1x2cm, ñoä suït 14-17 cm</v>
          </cell>
          <cell r="D3735" t="str">
            <v>m³</v>
          </cell>
          <cell r="F3735">
            <v>528977</v>
          </cell>
          <cell r="G3735">
            <v>116033</v>
          </cell>
          <cell r="H3735">
            <v>77052</v>
          </cell>
        </row>
        <row r="3736">
          <cell r="B3736" t="str">
            <v>AF.32143</v>
          </cell>
          <cell r="C3736" t="str">
            <v>Beâ toâng töôøng chieàu daøy &gt;45cm chieàu cao &gt;4m vaø &lt;=16m Vöõa beâ toâng maùc 200, ñaù 1x2cm, ñoä suït 14-17 cm</v>
          </cell>
          <cell r="D3736" t="str">
            <v>m³</v>
          </cell>
          <cell r="F3736">
            <v>581931</v>
          </cell>
          <cell r="G3736">
            <v>116033</v>
          </cell>
          <cell r="H3736">
            <v>77052</v>
          </cell>
        </row>
        <row r="3737">
          <cell r="B3737" t="str">
            <v>AF.32144</v>
          </cell>
          <cell r="C3737" t="str">
            <v>Beâ toâng töôøng chieàu daøy &gt;45cm chieàu cao &gt;4m vaø &lt;=16m Vöõa beâ toâng maùc 250, ñaù 1x2cm, ñoä suït 14-17 cm</v>
          </cell>
          <cell r="D3737" t="str">
            <v>m³</v>
          </cell>
          <cell r="F3737">
            <v>639947</v>
          </cell>
          <cell r="G3737">
            <v>116033</v>
          </cell>
          <cell r="H3737">
            <v>77052</v>
          </cell>
        </row>
        <row r="3738">
          <cell r="B3738" t="str">
            <v>AF.32145</v>
          </cell>
          <cell r="C3738" t="str">
            <v>Beâ toâng töôøng chieàu daøy &gt;45cm chieàu cao &gt;4m vaø &lt;=16m Vöõa beâ toâng maùc 300, ñaù 1x2cm, ñoä suït 14-17 cm</v>
          </cell>
          <cell r="D3738" t="str">
            <v>m³</v>
          </cell>
          <cell r="F3738">
            <v>676728</v>
          </cell>
          <cell r="G3738">
            <v>116033</v>
          </cell>
          <cell r="H3738">
            <v>77052</v>
          </cell>
        </row>
        <row r="3739">
          <cell r="B3739" t="str">
            <v>AF.32152</v>
          </cell>
          <cell r="C3739" t="str">
            <v>Beâ toâng töôøng chieàu daøy &lt;=45cm chieàu cao &lt;=4m Vöõa beâ toâng maùc 150, ñaù  2x4cm, ñoä suït 14-17 cm</v>
          </cell>
          <cell r="D3739" t="str">
            <v>m³</v>
          </cell>
          <cell r="F3739">
            <v>500362</v>
          </cell>
          <cell r="G3739">
            <v>101036</v>
          </cell>
          <cell r="H3739">
            <v>77052</v>
          </cell>
        </row>
        <row r="3740">
          <cell r="B3740" t="str">
            <v>AF.32153</v>
          </cell>
          <cell r="C3740" t="str">
            <v>Beâ toâng töôøng chieàu daøy &lt;=45cm chieàu cao &lt;=4m Vöõa beâ toâng maùc 200, ñaù  2x4cm, ñoä suït 14-17 cm</v>
          </cell>
          <cell r="D3740" t="str">
            <v>m³</v>
          </cell>
          <cell r="F3740">
            <v>547546</v>
          </cell>
          <cell r="G3740">
            <v>101036</v>
          </cell>
          <cell r="H3740">
            <v>77052</v>
          </cell>
        </row>
        <row r="3741">
          <cell r="B3741" t="str">
            <v>AF.32154</v>
          </cell>
          <cell r="C3741" t="str">
            <v>Beâ toâng töôøng chieàu daøy &lt;=45cm chieàu cao &lt;=4m Vöõa beâ toâng maùc 250, ñaù  2x4cm, ñoä suït 14-17 cm</v>
          </cell>
          <cell r="D3741" t="str">
            <v>m³</v>
          </cell>
          <cell r="F3741">
            <v>597920</v>
          </cell>
          <cell r="G3741">
            <v>101036</v>
          </cell>
          <cell r="H3741">
            <v>77052</v>
          </cell>
        </row>
        <row r="3742">
          <cell r="B3742" t="str">
            <v>AF.32162</v>
          </cell>
          <cell r="C3742" t="str">
            <v>Beâ toâng töôøng chieàu daøy &lt;=45cm chieàu cao &gt;4m vaø &lt;=16m Vöõa beâ toâng maùc 150, ñaù  2x4cm, ñoä suït 14-17 cm</v>
          </cell>
          <cell r="D3742" t="str">
            <v>m³</v>
          </cell>
          <cell r="F3742">
            <v>500362</v>
          </cell>
          <cell r="G3742">
            <v>127084</v>
          </cell>
          <cell r="H3742">
            <v>77052</v>
          </cell>
        </row>
        <row r="3743">
          <cell r="B3743" t="str">
            <v>AF.32163</v>
          </cell>
          <cell r="C3743" t="str">
            <v>Beâ toâng töôøng chieàu daøy &lt;=45cm chieàu cao &gt;4m vaø &lt;=16m Vöõa beâ toâng maùc 200, ñaù  2x4cm, ñoä suït 14-17 cm</v>
          </cell>
          <cell r="D3743" t="str">
            <v>m³</v>
          </cell>
          <cell r="F3743">
            <v>547546</v>
          </cell>
          <cell r="G3743">
            <v>127084</v>
          </cell>
          <cell r="H3743">
            <v>77052</v>
          </cell>
        </row>
        <row r="3744">
          <cell r="B3744" t="str">
            <v>AF.32164</v>
          </cell>
          <cell r="C3744" t="str">
            <v>Beâ toâng töôøng chieàu daøy &lt;=45cm chieàu cao &gt;4m vaø &lt;=16m Vöõa beâ toâng maùc 250, ñaù  2x4cm, ñoä suït 14-17 cm</v>
          </cell>
          <cell r="D3744" t="str">
            <v>m³</v>
          </cell>
          <cell r="F3744">
            <v>597920</v>
          </cell>
          <cell r="G3744">
            <v>127084</v>
          </cell>
          <cell r="H3744">
            <v>77052</v>
          </cell>
        </row>
        <row r="3745">
          <cell r="B3745" t="str">
            <v>AF.32165</v>
          </cell>
          <cell r="C3745" t="str">
            <v>Beâ toâng töôøng chieàu daøy &lt;=45cm chieàu cao &gt;4m vaø &lt;=16m Vöõa beâ toâng maùc 300, ñaù  2x4cm, ñoä suït 14-17 cm</v>
          </cell>
          <cell r="D3745" t="str">
            <v>m³</v>
          </cell>
          <cell r="F3745">
            <v>633679</v>
          </cell>
          <cell r="G3745">
            <v>127084</v>
          </cell>
          <cell r="H3745">
            <v>77052</v>
          </cell>
        </row>
        <row r="3746">
          <cell r="B3746" t="str">
            <v>AF.32172</v>
          </cell>
          <cell r="C3746" t="str">
            <v>Beâ toâng töôøng chieàu daøy &gt;45cm chieàu cao &lt;=4m Vöõa beâ toâng maùc 150, ñaù  2x4cm, ñoä suït 14-17 cm</v>
          </cell>
          <cell r="D3746" t="str">
            <v>m³</v>
          </cell>
          <cell r="F3746">
            <v>427637</v>
          </cell>
          <cell r="G3746">
            <v>89985</v>
          </cell>
          <cell r="H3746">
            <v>77052</v>
          </cell>
        </row>
        <row r="3747">
          <cell r="B3747" t="str">
            <v>AF.32173</v>
          </cell>
          <cell r="C3747" t="str">
            <v>Beâ toâng töôøng chieàu daøy &gt;45cm chieàu cao &lt;=4m Vöõa beâ toâng maùc 200, ñaù  2x4cm, ñoä suït 14-17 cm</v>
          </cell>
          <cell r="D3747" t="str">
            <v>m³</v>
          </cell>
          <cell r="F3747">
            <v>474822</v>
          </cell>
          <cell r="G3747">
            <v>89985</v>
          </cell>
          <cell r="H3747">
            <v>77052</v>
          </cell>
        </row>
        <row r="3748">
          <cell r="B3748" t="str">
            <v>AF.32174</v>
          </cell>
          <cell r="C3748" t="str">
            <v>Beâ toâng töôøng chieàu daøy &gt;45cm chieàu cao &lt;=4m Vöõa beâ toâng maùc 250, ñaù  2x4cm, ñoä suït 14-17 cm</v>
          </cell>
          <cell r="D3748" t="str">
            <v>m³</v>
          </cell>
          <cell r="F3748">
            <v>525195</v>
          </cell>
          <cell r="G3748">
            <v>89985</v>
          </cell>
          <cell r="H3748">
            <v>77052</v>
          </cell>
        </row>
        <row r="3749">
          <cell r="B3749" t="str">
            <v>AF.32175</v>
          </cell>
          <cell r="C3749" t="str">
            <v>Beâ toâng töôøng chieàu daøy &gt;45cm chieàu cao &lt;=4m Vöõa beâ toâng maùc 300, ñaù  2x4cm, ñoä suït 14-17 cm</v>
          </cell>
          <cell r="D3749" t="str">
            <v>m³</v>
          </cell>
          <cell r="F3749">
            <v>560955</v>
          </cell>
          <cell r="G3749">
            <v>89985</v>
          </cell>
          <cell r="H3749">
            <v>77052</v>
          </cell>
        </row>
        <row r="3750">
          <cell r="B3750" t="str">
            <v>AF.32182</v>
          </cell>
          <cell r="C3750" t="str">
            <v>Beâ toâng töôøng chieàu daøy &gt;45cm chieàu cao &gt;4m vaø &lt;=16m Vöõa beâ toâng maùc 150, ñaù  2x4cm, ñoä suït 14-17 cm</v>
          </cell>
          <cell r="D3750" t="str">
            <v>m³</v>
          </cell>
          <cell r="F3750">
            <v>427637</v>
          </cell>
          <cell r="G3750">
            <v>116033</v>
          </cell>
          <cell r="H3750">
            <v>77052</v>
          </cell>
        </row>
        <row r="3751">
          <cell r="B3751" t="str">
            <v>AF.32183</v>
          </cell>
          <cell r="C3751" t="str">
            <v>Beâ toâng töôøng chieàu daøy &gt;45cm chieàu cao &gt;4m vaø &lt;=16m Vöõa beâ toâng maùc 200, ñaù  2x4cm, ñoä suït 14-17 cm</v>
          </cell>
          <cell r="D3751" t="str">
            <v>m³</v>
          </cell>
          <cell r="F3751">
            <v>474822</v>
          </cell>
          <cell r="G3751">
            <v>116033</v>
          </cell>
          <cell r="H3751">
            <v>77052</v>
          </cell>
        </row>
        <row r="3752">
          <cell r="B3752" t="str">
            <v>AF.32184</v>
          </cell>
          <cell r="C3752" t="str">
            <v>Beâ toâng töôøng chieàu daøy &gt;45cm chieàu cao &gt;4m vaø &lt;=16m Vöõa beâ toâng maùc 250, ñaù  2x4cm, ñoä suït 14-17 cm</v>
          </cell>
          <cell r="D3752" t="str">
            <v>m³</v>
          </cell>
          <cell r="F3752">
            <v>525195</v>
          </cell>
          <cell r="G3752">
            <v>116033</v>
          </cell>
          <cell r="H3752">
            <v>77052</v>
          </cell>
        </row>
        <row r="3753">
          <cell r="B3753" t="str">
            <v>AF.32185</v>
          </cell>
          <cell r="C3753" t="str">
            <v>Beâ toâng töôøng chieàu daøy &gt;45cm chieàu cao &gt;4m vaø &lt;=16m Vöõa beâ toâng maùc 300, ñaù  2x4cm, ñoä suït 14-17 cm</v>
          </cell>
          <cell r="D3753" t="str">
            <v>m³</v>
          </cell>
          <cell r="F3753">
            <v>560955</v>
          </cell>
          <cell r="G3753">
            <v>116033</v>
          </cell>
          <cell r="H3753">
            <v>77052</v>
          </cell>
        </row>
        <row r="3754">
          <cell r="B3754" t="str">
            <v>AF.32212</v>
          </cell>
          <cell r="C3754" t="str">
            <v>Beâ toâng coät coù tieát dieän &lt;=0.1m2 vaø chieàu cao &lt;=4m Vöõa beâ toâng maùc 150, ñaù 1x2cm, ñoä suït 14-17 cm</v>
          </cell>
          <cell r="D3754" t="str">
            <v>m³</v>
          </cell>
          <cell r="F3754">
            <v>451780</v>
          </cell>
          <cell r="G3754">
            <v>137740</v>
          </cell>
          <cell r="H3754">
            <v>77052</v>
          </cell>
        </row>
        <row r="3755">
          <cell r="B3755" t="str">
            <v>AF.32213</v>
          </cell>
          <cell r="C3755" t="str">
            <v>Beâ toâng coät coù tieát dieän &lt;=0.1m2 vaø chieàu cao &lt;=4m Vöõa beâ toâng maùc 200, ñaù 1x2cm, ñoä suït 14-17 cm</v>
          </cell>
          <cell r="D3755" t="str">
            <v>m³</v>
          </cell>
          <cell r="F3755">
            <v>504214</v>
          </cell>
          <cell r="G3755">
            <v>137740</v>
          </cell>
          <cell r="H3755">
            <v>77052</v>
          </cell>
        </row>
        <row r="3756">
          <cell r="B3756" t="str">
            <v>AF.32214</v>
          </cell>
          <cell r="C3756" t="str">
            <v>Beâ toâng coät coù tieát dieän &lt;=0.1m2 vaø chieàu cao &lt;=4m Vöõa beâ toâng maùc 250, ñaù 1x2cm, ñoä suït 14-17 cm</v>
          </cell>
          <cell r="D3756" t="str">
            <v>m³</v>
          </cell>
          <cell r="F3756">
            <v>561662</v>
          </cell>
          <cell r="G3756">
            <v>137740</v>
          </cell>
          <cell r="H3756">
            <v>77052</v>
          </cell>
        </row>
        <row r="3757">
          <cell r="B3757" t="str">
            <v>AF.32215</v>
          </cell>
          <cell r="C3757" t="str">
            <v>Beâ toâng coät coù tieát dieän &lt;=0.1m2 vaø chieàu cao &lt;=4m Vöõa beâ toâng maùc 300, ñaù 1x2cm, ñoä suït 14-17 cm</v>
          </cell>
          <cell r="D3757" t="str">
            <v>m³</v>
          </cell>
          <cell r="F3757">
            <v>598082</v>
          </cell>
          <cell r="G3757">
            <v>137740</v>
          </cell>
          <cell r="H3757">
            <v>77052</v>
          </cell>
        </row>
        <row r="3758">
          <cell r="B3758" t="str">
            <v>AF.32222</v>
          </cell>
          <cell r="C3758" t="str">
            <v>Beâ toâng coät tieát dieän &lt;=0.1m2, chieàu cao &gt;4m vaø &lt;=16m Vöõa beâ toâng maùc 150, ñaù 1x2cm, ñoä suït 14-17 cm</v>
          </cell>
          <cell r="D3758" t="str">
            <v>m³</v>
          </cell>
          <cell r="F3758">
            <v>451780</v>
          </cell>
          <cell r="G3758">
            <v>150369</v>
          </cell>
          <cell r="H3758">
            <v>77052</v>
          </cell>
        </row>
        <row r="3759">
          <cell r="B3759" t="str">
            <v>AF.32223</v>
          </cell>
          <cell r="C3759" t="str">
            <v>Beâ toâng coät tieát dieän &lt;=0.1m2, chieàu cao &gt;4m vaø &lt;=16m Vöõa beâ toâng maùc 200, ñaù 1x2cm, ñoä suït 14-17 cm</v>
          </cell>
          <cell r="D3759" t="str">
            <v>m³</v>
          </cell>
          <cell r="F3759">
            <v>504214</v>
          </cell>
          <cell r="G3759">
            <v>150369</v>
          </cell>
          <cell r="H3759">
            <v>77052</v>
          </cell>
        </row>
        <row r="3760">
          <cell r="B3760" t="str">
            <v>AF.32224</v>
          </cell>
          <cell r="C3760" t="str">
            <v>Beâ toâng coät tieát dieän &lt;=0.1m2, chieàu cao &gt;4m vaø &lt;=16m Vöõa beâ toâng maùc 250, ñaù 1x2cm, ñoä suït 14-17 cm</v>
          </cell>
          <cell r="D3760" t="str">
            <v>m³</v>
          </cell>
          <cell r="F3760">
            <v>561662</v>
          </cell>
          <cell r="G3760">
            <v>150369</v>
          </cell>
          <cell r="H3760">
            <v>77052</v>
          </cell>
        </row>
        <row r="3761">
          <cell r="B3761" t="str">
            <v>AF.32225</v>
          </cell>
          <cell r="C3761" t="str">
            <v>Beâ toâng coät tieát dieän &lt;=0.1m2, chieàu cao &gt;4m vaø &lt;=16m Vöõa beâ toâng maùc 300, ñaù 1x2cm, ñoä suït 14-17 cm</v>
          </cell>
          <cell r="D3761" t="str">
            <v>m³</v>
          </cell>
          <cell r="F3761">
            <v>598082</v>
          </cell>
          <cell r="G3761">
            <v>150369</v>
          </cell>
          <cell r="H3761">
            <v>77052</v>
          </cell>
        </row>
        <row r="3762">
          <cell r="B3762" t="str">
            <v>AF.32232</v>
          </cell>
          <cell r="C3762" t="str">
            <v>Beâ toâng coät tieát dieän &gt;0.1m2,chieàu cao &lt;=4m Vöõa beâ toâng maùc 150, ñaù 1x2cm, ñoä suït 14-17 cm</v>
          </cell>
          <cell r="D3762" t="str">
            <v>m³</v>
          </cell>
          <cell r="F3762">
            <v>451780</v>
          </cell>
          <cell r="G3762">
            <v>119980</v>
          </cell>
          <cell r="H3762">
            <v>78182</v>
          </cell>
        </row>
        <row r="3763">
          <cell r="B3763" t="str">
            <v>AF.32233</v>
          </cell>
          <cell r="C3763" t="str">
            <v>Beâ toâng coät tieát dieän &gt;0.1m2,chieàu cao &lt;=4m Vöõa beâ toâng maùc 200, ñaù 1x2cm, ñoä suït 14-17 cm</v>
          </cell>
          <cell r="D3763" t="str">
            <v>m³</v>
          </cell>
          <cell r="F3763">
            <v>504214</v>
          </cell>
          <cell r="G3763">
            <v>119980</v>
          </cell>
          <cell r="H3763">
            <v>78182</v>
          </cell>
        </row>
        <row r="3764">
          <cell r="B3764" t="str">
            <v>AF.32234</v>
          </cell>
          <cell r="C3764" t="str">
            <v>Beâ toâng coät tieát dieän &gt;0.1m2,chieàu cao &lt;=4m Vöõa beâ toâng maùc 250, ñaù 1x2cm, ñoä suït 14-17 cm</v>
          </cell>
          <cell r="D3764" t="str">
            <v>m³</v>
          </cell>
          <cell r="F3764">
            <v>561662</v>
          </cell>
          <cell r="G3764">
            <v>119980</v>
          </cell>
          <cell r="H3764">
            <v>78182</v>
          </cell>
        </row>
        <row r="3765">
          <cell r="B3765" t="str">
            <v>AF.32235</v>
          </cell>
          <cell r="C3765" t="str">
            <v>Beâ toâng coät tieát dieän &gt;0.1m2,chieàu cao &lt;=4m Vöõa beâ toâng maùc 300, ñaù 1x2cm, ñoä suït 14-17 cm</v>
          </cell>
          <cell r="D3765" t="str">
            <v>m³</v>
          </cell>
          <cell r="F3765">
            <v>598082</v>
          </cell>
          <cell r="G3765">
            <v>119980</v>
          </cell>
          <cell r="H3765">
            <v>78182</v>
          </cell>
        </row>
        <row r="3766">
          <cell r="B3766" t="str">
            <v>AF.32242</v>
          </cell>
          <cell r="C3766" t="str">
            <v>Beâ toâng coät tieát dieän &gt;0.1m2,chieàu cao &gt;4m vaø &lt;=16m Vöõa beâ toâng maùc 150, ñaù 1x2cm, ñoä suït 14-17 cm</v>
          </cell>
          <cell r="D3766" t="str">
            <v>m³</v>
          </cell>
          <cell r="F3766">
            <v>451780</v>
          </cell>
          <cell r="G3766">
            <v>131425</v>
          </cell>
          <cell r="H3766">
            <v>78182</v>
          </cell>
        </row>
        <row r="3767">
          <cell r="B3767" t="str">
            <v>AF.32243</v>
          </cell>
          <cell r="C3767" t="str">
            <v>Beâ toâng coät tieát dieän &gt;0.1m2,chieàu cao &gt;4m vaø &lt;=16m Vöõa beâ toâng maùc 200, ñaù 1x2cm, ñoä suït 14-17 cm</v>
          </cell>
          <cell r="D3767" t="str">
            <v>m³</v>
          </cell>
          <cell r="F3767">
            <v>504214</v>
          </cell>
          <cell r="G3767">
            <v>131425</v>
          </cell>
          <cell r="H3767">
            <v>78182</v>
          </cell>
        </row>
        <row r="3768">
          <cell r="B3768" t="str">
            <v>AF.32244</v>
          </cell>
          <cell r="C3768" t="str">
            <v>Beâ toâng coät tieát dieän &gt;0.1m2,chieàu cao &gt;4m vaø &lt;=16m Vöõa beâ toâng maùc 250, ñaù 1x2cm, ñoä suït 14-17 cm</v>
          </cell>
          <cell r="D3768" t="str">
            <v>m³</v>
          </cell>
          <cell r="F3768">
            <v>561662</v>
          </cell>
          <cell r="G3768">
            <v>131425</v>
          </cell>
          <cell r="H3768">
            <v>78182</v>
          </cell>
        </row>
        <row r="3769">
          <cell r="B3769" t="str">
            <v>AF.32245</v>
          </cell>
          <cell r="C3769" t="str">
            <v>Beâ toâng coät tieát dieän &gt;0.1m2,chieàu cao &gt;4m vaø &lt;=16m Vöõa beâ toâng maùc 300, ñaù 1x2cm, ñoä suït 14-17 cm</v>
          </cell>
          <cell r="D3769" t="str">
            <v>m³</v>
          </cell>
          <cell r="F3769">
            <v>598082</v>
          </cell>
          <cell r="G3769">
            <v>131425</v>
          </cell>
          <cell r="H3769">
            <v>78182</v>
          </cell>
        </row>
        <row r="3770">
          <cell r="B3770" t="str">
            <v>AF.32252</v>
          </cell>
          <cell r="C3770" t="str">
            <v>Beâ toâng coät coù tieát dieän &lt;=0.1m2 vaø chieàu cao &lt;=4m Vöõa beâ toâng maùc 150, ñaù  2x4cm, ñoä suït 14-17 cm</v>
          </cell>
          <cell r="D3770" t="str">
            <v>m³</v>
          </cell>
          <cell r="F3770">
            <v>423444</v>
          </cell>
          <cell r="G3770">
            <v>137740</v>
          </cell>
          <cell r="H3770">
            <v>77052</v>
          </cell>
        </row>
        <row r="3771">
          <cell r="B3771" t="str">
            <v>AF.32253</v>
          </cell>
          <cell r="C3771" t="str">
            <v>Beâ toâng coät coù tieát dieän &lt;=0.1m2 vaø chieàu cao &lt;=4m Vöõa beâ toâng maùc 200, ñaù  2x4cm, ñoä suït 14-17 cm</v>
          </cell>
          <cell r="D3771" t="str">
            <v>m³</v>
          </cell>
          <cell r="F3771">
            <v>470167</v>
          </cell>
          <cell r="G3771">
            <v>137740</v>
          </cell>
          <cell r="H3771">
            <v>77052</v>
          </cell>
        </row>
        <row r="3772">
          <cell r="B3772" t="str">
            <v>AF.32254</v>
          </cell>
          <cell r="C3772" t="str">
            <v>Beâ toâng coät coù tieát dieän &lt;=0.1m2 vaø chieàu cao &lt;=4m Vöõa beâ toâng maùc 250, ñaù  2x4cm, ñoä suït 14-17 cm</v>
          </cell>
          <cell r="D3772" t="str">
            <v>m³</v>
          </cell>
          <cell r="F3772">
            <v>520046</v>
          </cell>
          <cell r="G3772">
            <v>137740</v>
          </cell>
          <cell r="H3772">
            <v>77052</v>
          </cell>
        </row>
        <row r="3773">
          <cell r="B3773" t="str">
            <v>AF.32255</v>
          </cell>
          <cell r="C3773" t="str">
            <v>Beâ toâng coät coù tieát dieän &lt;=0.1m2 vaø chieàu cao &lt;=4m Vöõa beâ toâng maùc 300, ñaù  2x4cm, ñoä suït 14-17 cm</v>
          </cell>
          <cell r="D3773" t="str">
            <v>m³</v>
          </cell>
          <cell r="F3773">
            <v>555455</v>
          </cell>
          <cell r="G3773">
            <v>137740</v>
          </cell>
          <cell r="H3773">
            <v>77052</v>
          </cell>
        </row>
        <row r="3774">
          <cell r="B3774" t="str">
            <v>AF.32262</v>
          </cell>
          <cell r="C3774" t="str">
            <v>Beâ toâng coät tieát dieän &lt;=0.1m2, chieàu cao &gt;4m vaø &lt;=16m Vöõa beâ toâng maùc 150, ñaù  2x4cm, ñoä suït 14-17 cm</v>
          </cell>
          <cell r="D3774" t="str">
            <v>m³</v>
          </cell>
          <cell r="F3774">
            <v>423444</v>
          </cell>
          <cell r="G3774">
            <v>150369</v>
          </cell>
          <cell r="H3774">
            <v>77052</v>
          </cell>
        </row>
        <row r="3775">
          <cell r="B3775" t="str">
            <v>AF.32263</v>
          </cell>
          <cell r="C3775" t="str">
            <v>Beâ toâng coät tieát dieän &lt;=0.1m2, chieàu cao &gt;4m vaø &lt;=16m Vöõa beâ toâng maùc 200, ñaù  2x4cm, ñoä suït 14-17 cm</v>
          </cell>
          <cell r="D3775" t="str">
            <v>m³</v>
          </cell>
          <cell r="F3775">
            <v>470167</v>
          </cell>
          <cell r="G3775">
            <v>150369</v>
          </cell>
          <cell r="H3775">
            <v>77052</v>
          </cell>
        </row>
        <row r="3776">
          <cell r="B3776" t="str">
            <v>AF.32264</v>
          </cell>
          <cell r="C3776" t="str">
            <v>Beâ toâng coät tieát dieän &lt;=0.1m2, chieàu cao &gt;4m vaø &lt;=16m Vöõa beâ toâng maùc 250, ñaù  2x4cm, ñoä suït 14-17 cm</v>
          </cell>
          <cell r="D3776" t="str">
            <v>m³</v>
          </cell>
          <cell r="F3776">
            <v>520046</v>
          </cell>
          <cell r="G3776">
            <v>150369</v>
          </cell>
          <cell r="H3776">
            <v>77052</v>
          </cell>
        </row>
        <row r="3777">
          <cell r="B3777" t="str">
            <v>AF.32265</v>
          </cell>
          <cell r="C3777" t="str">
            <v>Beâ toâng coät tieát dieän &lt;=0.1m2, chieàu cao &gt;4m vaø &lt;=16m Vöõa beâ toâng maùc 300, ñaù  2x4cm, ñoä suït 14-17 cm</v>
          </cell>
          <cell r="D3777" t="str">
            <v>m³</v>
          </cell>
          <cell r="F3777">
            <v>555455</v>
          </cell>
          <cell r="G3777">
            <v>150369</v>
          </cell>
          <cell r="H3777">
            <v>77052</v>
          </cell>
        </row>
        <row r="3778">
          <cell r="B3778" t="str">
            <v>AF.32272</v>
          </cell>
          <cell r="C3778" t="str">
            <v>Beâ toâng coät tieát dieän &gt;0.1m2,chieàu cao &lt;=4m Vöõa beâ toâng maùc 150, ñaù  2x4cm, ñoä suït 14-17 cm</v>
          </cell>
          <cell r="D3778" t="str">
            <v>m³</v>
          </cell>
          <cell r="F3778">
            <v>423444</v>
          </cell>
          <cell r="G3778">
            <v>119980</v>
          </cell>
          <cell r="H3778">
            <v>78182</v>
          </cell>
        </row>
        <row r="3779">
          <cell r="B3779" t="str">
            <v>AF.32273</v>
          </cell>
          <cell r="C3779" t="str">
            <v>Beâ toâng coät tieát dieän &gt;0.1m2,chieàu cao &lt;=4m Vöõa beâ toâng maùc 200, ñaù  2x4cm, ñoä suït 14-17 cm</v>
          </cell>
          <cell r="D3779" t="str">
            <v>m³</v>
          </cell>
          <cell r="F3779">
            <v>470167</v>
          </cell>
          <cell r="G3779">
            <v>119980</v>
          </cell>
          <cell r="H3779">
            <v>78182</v>
          </cell>
        </row>
        <row r="3780">
          <cell r="B3780" t="str">
            <v>AF.32274</v>
          </cell>
          <cell r="C3780" t="str">
            <v>Beâ toâng coät tieát dieän &gt;0.1m2,chieàu cao &lt;=4m Vöõa beâ toâng maùc 250, ñaù  2x4cm, ñoä suït 14-17 cm</v>
          </cell>
          <cell r="D3780" t="str">
            <v>m³</v>
          </cell>
          <cell r="F3780">
            <v>520046</v>
          </cell>
          <cell r="G3780">
            <v>119980</v>
          </cell>
          <cell r="H3780">
            <v>78182</v>
          </cell>
        </row>
        <row r="3781">
          <cell r="B3781" t="str">
            <v>AF.32275</v>
          </cell>
          <cell r="C3781" t="str">
            <v>Beâ toâng coät tieát dieän &gt;0.1m2,chieàu cao &lt;=4m Vöõa beâ toâng maùc 300, ñaù  2x4cm, ñoä suït 14-17 cm</v>
          </cell>
          <cell r="D3781" t="str">
            <v>m³</v>
          </cell>
          <cell r="F3781">
            <v>555455</v>
          </cell>
          <cell r="G3781">
            <v>119980</v>
          </cell>
          <cell r="H3781">
            <v>78182</v>
          </cell>
        </row>
        <row r="3782">
          <cell r="B3782" t="str">
            <v>AF.32282</v>
          </cell>
          <cell r="C3782" t="str">
            <v>Beâ toâng coät tieát dieän &gt;0.1m2,chieàu cao &gt;4m vaø &lt;=16m Vöõa beâ toâng maùc 150, ñaù  2x4cm, ñoä suït 14-17 cm</v>
          </cell>
          <cell r="D3782" t="str">
            <v>m³</v>
          </cell>
          <cell r="F3782">
            <v>423444</v>
          </cell>
          <cell r="G3782">
            <v>131425</v>
          </cell>
          <cell r="H3782">
            <v>78182</v>
          </cell>
        </row>
        <row r="3783">
          <cell r="B3783" t="str">
            <v>AF.32283</v>
          </cell>
          <cell r="C3783" t="str">
            <v>Beâ toâng coät tieát dieän &gt;0.1m2,chieàu cao &gt;4m vaø &lt;=16m Vöõa beâ toâng maùc 200, ñaù  2x4cm, ñoä suït 14-17 cm</v>
          </cell>
          <cell r="D3783" t="str">
            <v>m³</v>
          </cell>
          <cell r="F3783">
            <v>470167</v>
          </cell>
          <cell r="G3783">
            <v>131425</v>
          </cell>
          <cell r="H3783">
            <v>78182</v>
          </cell>
        </row>
        <row r="3784">
          <cell r="B3784" t="str">
            <v>AF.32284</v>
          </cell>
          <cell r="C3784" t="str">
            <v>Beâ toâng coät tieát dieän &gt;0.1m2,chieàu cao &gt;4m vaø &lt;=16m Vöõa beâ toâng maùc 250, ñaù  2x4cm, ñoä suït 14-17 cm</v>
          </cell>
          <cell r="D3784" t="str">
            <v>m³</v>
          </cell>
          <cell r="F3784">
            <v>520046</v>
          </cell>
          <cell r="G3784">
            <v>131425</v>
          </cell>
          <cell r="H3784">
            <v>78182</v>
          </cell>
        </row>
        <row r="3785">
          <cell r="B3785" t="str">
            <v>AF.32285</v>
          </cell>
          <cell r="C3785" t="str">
            <v>Beâ toâng coät tieát dieän &gt;0.1m2,chieàu cao &gt;4m vaø &lt;=16m Vöõa beâ toâng maùc 300, ñaù  2x4cm, ñoä suït 14-17 cm</v>
          </cell>
          <cell r="D3785" t="str">
            <v>m³</v>
          </cell>
          <cell r="F3785">
            <v>555455</v>
          </cell>
          <cell r="G3785">
            <v>131425</v>
          </cell>
          <cell r="H3785">
            <v>78182</v>
          </cell>
        </row>
        <row r="3786">
          <cell r="B3786" t="str">
            <v>AF.32312</v>
          </cell>
          <cell r="C3786" t="str">
            <v>Beâ toâng xaø daàm, giaèng, saøn maùi Vöõa beâ toâng maùc 150, ñaù 1x2cm, ñoä suït 14-17 cm</v>
          </cell>
          <cell r="D3786" t="str">
            <v>m³</v>
          </cell>
          <cell r="F3786">
            <v>402603</v>
          </cell>
          <cell r="G3786">
            <v>101036</v>
          </cell>
          <cell r="H3786">
            <v>77052</v>
          </cell>
        </row>
        <row r="3787">
          <cell r="B3787" t="str">
            <v>AF.32313</v>
          </cell>
          <cell r="C3787" t="str">
            <v>Beâ toâng xaø daàm, giaèng, saøn maùi Vöõa beâ toâng maùc 200, ñaù 1x2cm, ñoä suït 14-17 cm</v>
          </cell>
          <cell r="D3787" t="str">
            <v>m³</v>
          </cell>
          <cell r="F3787">
            <v>455038</v>
          </cell>
          <cell r="G3787">
            <v>101036</v>
          </cell>
          <cell r="H3787">
            <v>77052</v>
          </cell>
        </row>
        <row r="3788">
          <cell r="B3788" t="str">
            <v>AF.32314</v>
          </cell>
          <cell r="C3788" t="str">
            <v>Beâ toâng xaø daàm, giaèng, saøn maùi Vöõa beâ toâng maùc 250, ñaù 1x2cm, ñoä suït 14-17 cm</v>
          </cell>
          <cell r="D3788" t="str">
            <v>m³</v>
          </cell>
          <cell r="F3788">
            <v>512485</v>
          </cell>
          <cell r="G3788">
            <v>101036</v>
          </cell>
          <cell r="H3788">
            <v>77052</v>
          </cell>
        </row>
        <row r="3789">
          <cell r="B3789" t="str">
            <v>AF.32315</v>
          </cell>
          <cell r="C3789" t="str">
            <v>Beâ toâng xaø daàm, giaèng, saøn maùi Vöõa beâ toâng maùc 300, ñaù 1x2cm, ñoä suït 14-17 cm</v>
          </cell>
          <cell r="D3789" t="str">
            <v>m³</v>
          </cell>
          <cell r="F3789">
            <v>548906</v>
          </cell>
          <cell r="G3789">
            <v>101036</v>
          </cell>
          <cell r="H3789">
            <v>77052</v>
          </cell>
        </row>
        <row r="3790">
          <cell r="B3790" t="str">
            <v>AF.33112</v>
          </cell>
          <cell r="C3790" t="str">
            <v>Beâ toâng moùng moá, truï caàu ôû treân caïn Vöõa beâ toâng maùc 150, ñaù 1x2cm, ñoä suït 14-17 cm</v>
          </cell>
          <cell r="D3790" t="str">
            <v>m³</v>
          </cell>
          <cell r="F3790">
            <v>403400</v>
          </cell>
          <cell r="G3790">
            <v>81302</v>
          </cell>
          <cell r="H3790">
            <v>123376</v>
          </cell>
        </row>
        <row r="3791">
          <cell r="B3791" t="str">
            <v>AF.33113</v>
          </cell>
          <cell r="C3791" t="str">
            <v>Beâ toâng moùng moá, truï caàu ôû treân caïn Vöõa beâ toâng maùc 200, ñaù 1x2cm, ñoä suït 14-17 cm</v>
          </cell>
          <cell r="D3791" t="str">
            <v>m³</v>
          </cell>
          <cell r="F3791">
            <v>455939</v>
          </cell>
          <cell r="G3791">
            <v>81302</v>
          </cell>
          <cell r="H3791">
            <v>123376</v>
          </cell>
        </row>
        <row r="3792">
          <cell r="B3792" t="str">
            <v>AF.33114</v>
          </cell>
          <cell r="C3792" t="str">
            <v>Beâ toâng moùng moá, truï caàu ôû treân caïn Vöõa beâ toâng maùc 250, ñaù 1x2cm, ñoä suït 14-17 cm</v>
          </cell>
          <cell r="D3792" t="str">
            <v>m³</v>
          </cell>
          <cell r="F3792">
            <v>513500</v>
          </cell>
          <cell r="G3792">
            <v>81302</v>
          </cell>
          <cell r="H3792">
            <v>123376</v>
          </cell>
        </row>
        <row r="3793">
          <cell r="B3793" t="str">
            <v>AF.33115</v>
          </cell>
          <cell r="C3793" t="str">
            <v>Beâ toâng moùng moá, truï caàu ôû treân caïn Vöõa beâ toâng maùc 300, ñaù 1x2cm, ñoä suït 14-17 cm</v>
          </cell>
          <cell r="D3793" t="str">
            <v>m³</v>
          </cell>
          <cell r="F3793">
            <v>549993</v>
          </cell>
          <cell r="G3793">
            <v>81302</v>
          </cell>
          <cell r="H3793">
            <v>123376</v>
          </cell>
        </row>
        <row r="3794">
          <cell r="B3794" t="str">
            <v>AF.33122</v>
          </cell>
          <cell r="C3794" t="str">
            <v>Beâ toâng moùng moá, truï caàu ôû döôùi nöôùc Vöõa beâ toâng maùc 150, ñaù 1x2cm, ñoä suït 14-17 cm</v>
          </cell>
          <cell r="D3794" t="str">
            <v>m³</v>
          </cell>
          <cell r="F3794">
            <v>403400</v>
          </cell>
          <cell r="G3794">
            <v>104193</v>
          </cell>
          <cell r="H3794">
            <v>254000</v>
          </cell>
        </row>
        <row r="3795">
          <cell r="B3795" t="str">
            <v>AF.33123</v>
          </cell>
          <cell r="C3795" t="str">
            <v>Beâ toâng moùng moá, truï caàu ôû döôùi nöôùc Vöõa beâ toâng maùc 200, ñaù 1x2cm, ñoä suït 14-17 cm</v>
          </cell>
          <cell r="D3795" t="str">
            <v>m³</v>
          </cell>
          <cell r="F3795">
            <v>455939</v>
          </cell>
          <cell r="G3795">
            <v>104193</v>
          </cell>
          <cell r="H3795">
            <v>254000</v>
          </cell>
        </row>
        <row r="3796">
          <cell r="B3796" t="str">
            <v>AF.33124</v>
          </cell>
          <cell r="C3796" t="str">
            <v>Beâ toâng moùng moá, truï caàu ôû döôùi nöôùc Vöõa beâ toâng maùc 250, ñaù 1x2cm, ñoä suït 14-17 cm</v>
          </cell>
          <cell r="D3796" t="str">
            <v>m³</v>
          </cell>
          <cell r="F3796">
            <v>513500</v>
          </cell>
          <cell r="G3796">
            <v>104193</v>
          </cell>
          <cell r="H3796">
            <v>254000</v>
          </cell>
        </row>
        <row r="3797">
          <cell r="B3797" t="str">
            <v>AF.33125</v>
          </cell>
          <cell r="C3797" t="str">
            <v>Beâ toâng moùng moá, truï caàu ôû döôùi nöôùc Vöõa beâ toâng maùc 300, ñaù 1x2cm, ñoä suït 14-17 cm</v>
          </cell>
          <cell r="D3797" t="str">
            <v>m³</v>
          </cell>
          <cell r="F3797">
            <v>549993</v>
          </cell>
          <cell r="G3797">
            <v>104193</v>
          </cell>
          <cell r="H3797">
            <v>254000</v>
          </cell>
        </row>
        <row r="3798">
          <cell r="B3798" t="str">
            <v>AF.33132</v>
          </cell>
          <cell r="C3798" t="str">
            <v>Beâ toâng moùng moá, truï caàu ôû treân caïn Vöõa beâ toâng maùc 150, ñaù  2x4cm, ñoä suït 14-17 cm</v>
          </cell>
          <cell r="D3798" t="str">
            <v>m³</v>
          </cell>
          <cell r="F3798">
            <v>403400</v>
          </cell>
          <cell r="G3798">
            <v>81302</v>
          </cell>
          <cell r="H3798">
            <v>123376</v>
          </cell>
        </row>
        <row r="3799">
          <cell r="B3799" t="str">
            <v>AF.33133</v>
          </cell>
          <cell r="C3799" t="str">
            <v>Beâ toâng moùng moá, truï caàu ôû treân caïn Vöõa beâ toâng maùc 200, ñaù  2x4cm, ñoä suït 14-17 cm</v>
          </cell>
          <cell r="D3799" t="str">
            <v>m³</v>
          </cell>
          <cell r="F3799">
            <v>455939</v>
          </cell>
          <cell r="G3799">
            <v>81302</v>
          </cell>
          <cell r="H3799">
            <v>123376</v>
          </cell>
        </row>
        <row r="3800">
          <cell r="B3800" t="str">
            <v>AF.33134</v>
          </cell>
          <cell r="C3800" t="str">
            <v>Beâ toâng moùng moá, truï caàu ôû treân caïn Vöõa beâ toâng maùc 250, ñaù  2x4cm, ñoä suït 14-17 cm</v>
          </cell>
          <cell r="D3800" t="str">
            <v>m³</v>
          </cell>
          <cell r="F3800">
            <v>513500</v>
          </cell>
          <cell r="G3800">
            <v>81302</v>
          </cell>
          <cell r="H3800">
            <v>123376</v>
          </cell>
        </row>
        <row r="3801">
          <cell r="B3801" t="str">
            <v>AF.33135</v>
          </cell>
          <cell r="C3801" t="str">
            <v>Beâ toâng moùng moá, truï caàu ôû treân caïn Vöõa beâ toâng maùc 300, ñaù  2x4cm, ñoä suït 14-17 cm</v>
          </cell>
          <cell r="D3801" t="str">
            <v>m³</v>
          </cell>
          <cell r="F3801">
            <v>549993</v>
          </cell>
          <cell r="G3801">
            <v>81302</v>
          </cell>
          <cell r="H3801">
            <v>123376</v>
          </cell>
        </row>
        <row r="3802">
          <cell r="B3802" t="str">
            <v>AF.33142</v>
          </cell>
          <cell r="C3802" t="str">
            <v>Beâ toâng moùng moá, truï caàu ôû döôùi nöôùc Vöõa beâ toâng maùc 150, ñaù  2x4cm, ñoä suït 14-17 cm</v>
          </cell>
          <cell r="D3802" t="str">
            <v>m³</v>
          </cell>
          <cell r="F3802">
            <v>375009</v>
          </cell>
          <cell r="G3802">
            <v>104193</v>
          </cell>
          <cell r="H3802">
            <v>254000</v>
          </cell>
        </row>
        <row r="3803">
          <cell r="B3803" t="str">
            <v>AF.33143</v>
          </cell>
          <cell r="C3803" t="str">
            <v>Beâ toâng moùng moá, truï caàu ôû döôùi nöôùc Vöõa beâ toâng maùc 200, ñaù  2x4cm, ñoä suït 14-17 cm</v>
          </cell>
          <cell r="D3803" t="str">
            <v>m³</v>
          </cell>
          <cell r="F3803">
            <v>421824</v>
          </cell>
          <cell r="G3803">
            <v>104193</v>
          </cell>
          <cell r="H3803">
            <v>254000</v>
          </cell>
        </row>
        <row r="3804">
          <cell r="B3804" t="str">
            <v>AF.33144</v>
          </cell>
          <cell r="C3804" t="str">
            <v>Beâ toâng moùng moá, truï caàu ôû döôùi nöôùc Vöõa beâ toâng maùc 250, ñaù  2x4cm, ñoä suït 14-17 cm</v>
          </cell>
          <cell r="D3804" t="str">
            <v>m³</v>
          </cell>
          <cell r="F3804">
            <v>471802</v>
          </cell>
          <cell r="G3804">
            <v>104193</v>
          </cell>
          <cell r="H3804">
            <v>254000</v>
          </cell>
        </row>
        <row r="3805">
          <cell r="B3805" t="str">
            <v>AF.33145</v>
          </cell>
          <cell r="C3805" t="str">
            <v>Beâ toâng moùng moá, truï caàu ôû döôùi nöôùc Vöõa beâ toâng maùc 300, ñaù  2x4cm, ñoä suït 14-17 cm</v>
          </cell>
          <cell r="D3805" t="str">
            <v>m³</v>
          </cell>
          <cell r="F3805">
            <v>507281</v>
          </cell>
          <cell r="G3805">
            <v>104193</v>
          </cell>
          <cell r="H3805">
            <v>254000</v>
          </cell>
        </row>
        <row r="3806">
          <cell r="B3806" t="str">
            <v>AF.33152</v>
          </cell>
          <cell r="C3806" t="str">
            <v>Beâ toâng moùng moá, truï caàu ôû treân caïn Vöõa beâ toâng maùc 150, ñaù  4x6cm, ñoä suït 14-17 cm</v>
          </cell>
          <cell r="D3806" t="str">
            <v>m³</v>
          </cell>
          <cell r="F3806">
            <v>359731</v>
          </cell>
          <cell r="G3806">
            <v>81302</v>
          </cell>
          <cell r="H3806">
            <v>123376</v>
          </cell>
        </row>
        <row r="3807">
          <cell r="B3807" t="str">
            <v>AF.33153</v>
          </cell>
          <cell r="C3807" t="str">
            <v>Beâ toâng moùng moá, truï caàu ôû treân caïn Vöõa beâ toâng maùc 200, ñaù  4x6cm, ñoä suït 14-17 cm</v>
          </cell>
          <cell r="D3807" t="str">
            <v>m³</v>
          </cell>
          <cell r="F3807">
            <v>405028</v>
          </cell>
          <cell r="G3807">
            <v>81302</v>
          </cell>
          <cell r="H3807">
            <v>123376</v>
          </cell>
        </row>
        <row r="3808">
          <cell r="B3808" t="str">
            <v>AF.33154</v>
          </cell>
          <cell r="C3808" t="str">
            <v>Beâ toâng moùng moá, truï caàu ôû treân caïn Vöõa beâ toâng maùc 250, ñaù  4x6cm, ñoä suït 14-17 cm</v>
          </cell>
          <cell r="D3808" t="str">
            <v>m³</v>
          </cell>
          <cell r="F3808">
            <v>451905</v>
          </cell>
          <cell r="G3808">
            <v>81302</v>
          </cell>
          <cell r="H3808">
            <v>123376</v>
          </cell>
        </row>
        <row r="3809">
          <cell r="B3809" t="str">
            <v>AF.33155</v>
          </cell>
          <cell r="C3809" t="str">
            <v>Beâ toâng moùng moá, truï caàu ôû treân caïn Vöõa beâ toâng maùc 300, ñaù  4x6cm, ñoä suït 14-17 cm</v>
          </cell>
          <cell r="D3809" t="str">
            <v>m³</v>
          </cell>
          <cell r="F3809">
            <v>501439</v>
          </cell>
          <cell r="G3809">
            <v>81302</v>
          </cell>
          <cell r="H3809">
            <v>123376</v>
          </cell>
        </row>
        <row r="3810">
          <cell r="B3810" t="str">
            <v>AF.33162</v>
          </cell>
          <cell r="C3810" t="str">
            <v>Beâ toâng moùng moá, truï caàu ôû döôùi nöôùc Vöõa beâ toâng maùc 150, ñaù  4x6cm, ñoä suït 14-17 cm</v>
          </cell>
          <cell r="D3810" t="str">
            <v>m³</v>
          </cell>
          <cell r="F3810">
            <v>359731</v>
          </cell>
          <cell r="G3810">
            <v>104193</v>
          </cell>
          <cell r="H3810">
            <v>254000</v>
          </cell>
        </row>
        <row r="3811">
          <cell r="B3811" t="str">
            <v>AF.33163</v>
          </cell>
          <cell r="C3811" t="str">
            <v>Beâ toâng moùng moá, truï caàu ôû döôùi nöôùc Vöõa beâ toâng maùc 200, ñaù  4x6cm, ñoä suït 14-17 cm</v>
          </cell>
          <cell r="D3811" t="str">
            <v>m³</v>
          </cell>
          <cell r="F3811">
            <v>405028</v>
          </cell>
          <cell r="G3811">
            <v>104193</v>
          </cell>
          <cell r="H3811">
            <v>254000</v>
          </cell>
        </row>
        <row r="3812">
          <cell r="B3812" t="str">
            <v>AF.33164</v>
          </cell>
          <cell r="C3812" t="str">
            <v>Beâ toâng moùng moá, truï caàu ôû döôùi nöôùc Vöõa beâ toâng maùc 250, ñaù  4x6cm, ñoä suït 14-17 cm</v>
          </cell>
          <cell r="D3812" t="str">
            <v>m³</v>
          </cell>
          <cell r="F3812">
            <v>451905</v>
          </cell>
          <cell r="G3812">
            <v>104193</v>
          </cell>
          <cell r="H3812">
            <v>254000</v>
          </cell>
        </row>
        <row r="3813">
          <cell r="B3813" t="str">
            <v>AF.33165</v>
          </cell>
          <cell r="C3813" t="str">
            <v>Beâ toâng moùng moá, truï caàu ôû döôùi nöôùc Vöõa beâ toâng maùc 300, ñaù  4x6cm, ñoä suït 14-17 cm</v>
          </cell>
          <cell r="D3813" t="str">
            <v>m³</v>
          </cell>
          <cell r="F3813">
            <v>501439</v>
          </cell>
          <cell r="G3813">
            <v>104193</v>
          </cell>
          <cell r="H3813">
            <v>254000</v>
          </cell>
        </row>
        <row r="3814">
          <cell r="B3814" t="str">
            <v>AF.33212</v>
          </cell>
          <cell r="C3814" t="str">
            <v>Beâ toâng muõ moá, muõ truï caàu ôû treân caïn Vöõa beâ toâng maùc 150, ñaù 1x2cm, ñoä suït 14-17 cm</v>
          </cell>
          <cell r="D3814" t="str">
            <v>m³</v>
          </cell>
          <cell r="F3814">
            <v>404596</v>
          </cell>
          <cell r="G3814">
            <v>123532</v>
          </cell>
          <cell r="H3814">
            <v>246788</v>
          </cell>
        </row>
        <row r="3815">
          <cell r="B3815" t="str">
            <v>AF.33213</v>
          </cell>
          <cell r="C3815" t="str">
            <v>Beâ toâng muõ moá, muõ truï caàu ôû treân caïn Vöõa beâ toâng maùc 200, ñaù 1x2cm, ñoä suït 14-17 cm</v>
          </cell>
          <cell r="D3815" t="str">
            <v>m³</v>
          </cell>
          <cell r="F3815">
            <v>457290</v>
          </cell>
          <cell r="G3815">
            <v>123532</v>
          </cell>
          <cell r="H3815">
            <v>246788</v>
          </cell>
        </row>
        <row r="3816">
          <cell r="B3816" t="str">
            <v>AF.33214</v>
          </cell>
          <cell r="C3816" t="str">
            <v>Beâ toâng muõ moá, muõ truï caàu ôû treân caïn Vöõa beâ toâng maùc 250, ñaù 1x2cm, ñoä suït 14-17 cm</v>
          </cell>
          <cell r="D3816" t="str">
            <v>m³</v>
          </cell>
          <cell r="F3816">
            <v>515022</v>
          </cell>
          <cell r="G3816">
            <v>123532</v>
          </cell>
          <cell r="H3816">
            <v>246788</v>
          </cell>
        </row>
        <row r="3817">
          <cell r="B3817" t="str">
            <v>AF.33215</v>
          </cell>
          <cell r="C3817" t="str">
            <v>Beâ toâng muõ moá, muõ truï caàu ôû treân caïn Vöõa beâ toâng maùc 300, ñaù 1x2cm, ñoä suït 14-17 cm</v>
          </cell>
          <cell r="D3817" t="str">
            <v>m³</v>
          </cell>
          <cell r="F3817">
            <v>551623</v>
          </cell>
          <cell r="G3817">
            <v>123532</v>
          </cell>
          <cell r="H3817">
            <v>246788</v>
          </cell>
        </row>
        <row r="3818">
          <cell r="B3818" t="str">
            <v>AF.33222</v>
          </cell>
          <cell r="C3818" t="str">
            <v>Beâ toâng muõ moá, muõ truï caàu ôû döôùi nöôùc Vöõa beâ toâng maùc 150, ñaù 1x2cm, ñoä suït 14-17 cm</v>
          </cell>
          <cell r="D3818" t="str">
            <v>m³</v>
          </cell>
          <cell r="F3818">
            <v>404596</v>
          </cell>
          <cell r="G3818">
            <v>131425</v>
          </cell>
          <cell r="H3818">
            <v>603494</v>
          </cell>
        </row>
        <row r="3819">
          <cell r="B3819" t="str">
            <v>AF.33223</v>
          </cell>
          <cell r="C3819" t="str">
            <v>Beâ toâng muõ moá, muõ truï caàu ôû döôùi nöôùc Vöõa beâ toâng maùc 200, ñaù 1x2cm, ñoä suït 14-17 cm</v>
          </cell>
          <cell r="D3819" t="str">
            <v>m³</v>
          </cell>
          <cell r="F3819">
            <v>457290</v>
          </cell>
          <cell r="G3819">
            <v>131425</v>
          </cell>
          <cell r="H3819">
            <v>603494</v>
          </cell>
        </row>
        <row r="3820">
          <cell r="B3820" t="str">
            <v>AF.33224</v>
          </cell>
          <cell r="C3820" t="str">
            <v>Beâ toâng muõ moá, muõ truï caàu ôû döôùi nöôùc Vöõa beâ toâng maùc 250, ñaù 1x2cm, ñoä suït 14-17 cm</v>
          </cell>
          <cell r="D3820" t="str">
            <v>m³</v>
          </cell>
          <cell r="F3820">
            <v>515022</v>
          </cell>
          <cell r="G3820">
            <v>131425</v>
          </cell>
          <cell r="H3820">
            <v>603494</v>
          </cell>
        </row>
        <row r="3821">
          <cell r="B3821" t="str">
            <v>AF.33225</v>
          </cell>
          <cell r="C3821" t="str">
            <v>Beâ toâng muõ moá, muõ truï caàu ôû döôùi nöôùc Vöõa beâ toâng maùc 300, ñaù 1x2cm, ñoä suït 14-17 cm</v>
          </cell>
          <cell r="D3821" t="str">
            <v>m³</v>
          </cell>
          <cell r="F3821">
            <v>551623</v>
          </cell>
          <cell r="G3821">
            <v>131425</v>
          </cell>
          <cell r="H3821">
            <v>603494</v>
          </cell>
        </row>
        <row r="3822">
          <cell r="B3822" t="str">
            <v>AF.33232</v>
          </cell>
          <cell r="C3822" t="str">
            <v>Beâ toâng muõ moá, muõ truï caàu ôû treân caïn Vöõa beâ toâng maùc 150, ñaù  2x4cm, ñoä suït 14-17 cm</v>
          </cell>
          <cell r="D3822" t="str">
            <v>m³</v>
          </cell>
          <cell r="F3822">
            <v>376121</v>
          </cell>
          <cell r="G3822">
            <v>123532</v>
          </cell>
          <cell r="H3822">
            <v>246788</v>
          </cell>
        </row>
        <row r="3823">
          <cell r="B3823" t="str">
            <v>AF.33233</v>
          </cell>
          <cell r="C3823" t="str">
            <v>Beâ toâng muõ moá, muõ truï caàu ôû treân caïn Vöõa beâ toâng maùc 200, ñaù  2x4cm, ñoä suït 14-17 cm</v>
          </cell>
          <cell r="D3823" t="str">
            <v>m³</v>
          </cell>
          <cell r="F3823">
            <v>423074</v>
          </cell>
          <cell r="G3823">
            <v>123532</v>
          </cell>
          <cell r="H3823">
            <v>246788</v>
          </cell>
        </row>
        <row r="3824">
          <cell r="B3824" t="str">
            <v>AF.33234</v>
          </cell>
          <cell r="C3824" t="str">
            <v>Beâ toâng muõ moá, muõ truï caàu ôû treân caïn Vöõa beâ toâng maùc 250, ñaù  2x4cm, ñoä suït 14-17 cm</v>
          </cell>
          <cell r="D3824" t="str">
            <v>m³</v>
          </cell>
          <cell r="F3824">
            <v>473201</v>
          </cell>
          <cell r="G3824">
            <v>123532</v>
          </cell>
          <cell r="H3824">
            <v>246788</v>
          </cell>
        </row>
        <row r="3825">
          <cell r="B3825" t="str">
            <v>AF.33235</v>
          </cell>
          <cell r="C3825" t="str">
            <v>Beâ toâng muõ moá, muõ truï caàu ôû treân caïn Vöõa beâ toâng maùc 300, ñaù  2x4cm, ñoä suït 14-17 cm</v>
          </cell>
          <cell r="D3825" t="str">
            <v>m³</v>
          </cell>
          <cell r="F3825">
            <v>508785</v>
          </cell>
          <cell r="G3825">
            <v>123532</v>
          </cell>
          <cell r="H3825">
            <v>246788</v>
          </cell>
        </row>
        <row r="3826">
          <cell r="B3826" t="str">
            <v>AF.33242</v>
          </cell>
          <cell r="C3826" t="str">
            <v>Beâ toâng muõ moá, muõ truï caàu ôû döôùi nöôùc Vöõa beâ toâng maùc 150, ñaù  2x4cm, ñoä suït 14-17 cm</v>
          </cell>
          <cell r="D3826" t="str">
            <v>m³</v>
          </cell>
          <cell r="F3826">
            <v>376121</v>
          </cell>
          <cell r="G3826">
            <v>131425</v>
          </cell>
          <cell r="H3826">
            <v>603494</v>
          </cell>
        </row>
        <row r="3827">
          <cell r="B3827" t="str">
            <v>AF.33243</v>
          </cell>
          <cell r="C3827" t="str">
            <v>Beâ toâng muõ moá, muõ truï caàu ôû döôùi nöôùc Vöõa beâ toâng maùc 200, ñaù  2x4cm, ñoä suït 14-17 cm</v>
          </cell>
          <cell r="D3827" t="str">
            <v>m³</v>
          </cell>
          <cell r="F3827">
            <v>423074</v>
          </cell>
          <cell r="G3827">
            <v>131425</v>
          </cell>
          <cell r="H3827">
            <v>603494</v>
          </cell>
        </row>
        <row r="3828">
          <cell r="B3828" t="str">
            <v>AF.33244</v>
          </cell>
          <cell r="C3828" t="str">
            <v>Beâ toâng muõ moá, muõ truï caàu ôû döôùi nöôùc Vöõa beâ toâng maùc 250, ñaù  2x4cm, ñoä suït 14-17 cm</v>
          </cell>
          <cell r="D3828" t="str">
            <v>m³</v>
          </cell>
          <cell r="F3828">
            <v>473201</v>
          </cell>
          <cell r="G3828">
            <v>131425</v>
          </cell>
          <cell r="H3828">
            <v>603494</v>
          </cell>
        </row>
        <row r="3829">
          <cell r="B3829" t="str">
            <v>AF.33245</v>
          </cell>
          <cell r="C3829" t="str">
            <v>Beâ toâng muõ moá, muõ truï caàu ôû döôùi nöôùc Vöõa beâ toâng maùc 300, ñaù  2x4cm, ñoä suït 14-17 cm</v>
          </cell>
          <cell r="D3829" t="str">
            <v>m³</v>
          </cell>
          <cell r="F3829">
            <v>508785</v>
          </cell>
          <cell r="G3829">
            <v>131425</v>
          </cell>
          <cell r="H3829">
            <v>603494</v>
          </cell>
        </row>
        <row r="3830">
          <cell r="B3830" t="str">
            <v>AF.33252</v>
          </cell>
          <cell r="C3830" t="str">
            <v>Beâ toâng muõ moá, muõ truï caàu ôû treân caïn Vöõa beâ toâng maùc 150, ñaù  4x6cm, ñoä suït 14-17 cm</v>
          </cell>
          <cell r="D3830" t="str">
            <v>m³</v>
          </cell>
          <cell r="F3830">
            <v>360797</v>
          </cell>
          <cell r="G3830">
            <v>123532</v>
          </cell>
          <cell r="H3830">
            <v>246788</v>
          </cell>
        </row>
        <row r="3831">
          <cell r="B3831" t="str">
            <v>AF.33253</v>
          </cell>
          <cell r="C3831" t="str">
            <v>Beâ toâng muõ moá, muõ truï caàu ôû treân caïn Vöõa beâ toâng maùc 200, ñaù  4x6cm, ñoä suït 14-17 cm</v>
          </cell>
          <cell r="D3831" t="str">
            <v>m³</v>
          </cell>
          <cell r="F3831">
            <v>406229</v>
          </cell>
          <cell r="G3831">
            <v>123532</v>
          </cell>
          <cell r="H3831">
            <v>246788</v>
          </cell>
        </row>
        <row r="3832">
          <cell r="B3832" t="str">
            <v>AF.33254</v>
          </cell>
          <cell r="C3832" t="str">
            <v>Beâ toâng muõ moá, muõ truï caàu ôû treân caïn Vöõa beâ toâng maùc 250, ñaù  4x6cm, ñoä suït 14-17 cm</v>
          </cell>
          <cell r="D3832" t="str">
            <v>m³</v>
          </cell>
          <cell r="F3832">
            <v>453244</v>
          </cell>
          <cell r="G3832">
            <v>123532</v>
          </cell>
          <cell r="H3832">
            <v>246788</v>
          </cell>
        </row>
        <row r="3833">
          <cell r="B3833" t="str">
            <v>AF.33255</v>
          </cell>
          <cell r="C3833" t="str">
            <v>Beâ toâng muõ moá, muõ truï caàu ôû treân caïn Vöõa beâ toâng maùc 300, ñaù  4x6cm, ñoä suït 14-17 cm</v>
          </cell>
          <cell r="D3833" t="str">
            <v>m³</v>
          </cell>
          <cell r="F3833">
            <v>502926</v>
          </cell>
          <cell r="G3833">
            <v>123532</v>
          </cell>
          <cell r="H3833">
            <v>246788</v>
          </cell>
        </row>
        <row r="3834">
          <cell r="B3834" t="str">
            <v>AF.33262</v>
          </cell>
          <cell r="C3834" t="str">
            <v>Beâ toâng muõ moá, muõ truï caàu ôû döôùi nöôùc Vöõa beâ toâng maùc 150, ñaù  4x6cm, ñoä suït 14-17 cm</v>
          </cell>
          <cell r="D3834" t="str">
            <v>m³</v>
          </cell>
          <cell r="F3834">
            <v>360797</v>
          </cell>
          <cell r="G3834">
            <v>131425</v>
          </cell>
          <cell r="H3834">
            <v>603494</v>
          </cell>
        </row>
        <row r="3835">
          <cell r="B3835" t="str">
            <v>AF.33263</v>
          </cell>
          <cell r="C3835" t="str">
            <v>Beâ toâng muõ moá, muõ truï caàu ôû döôùi nöôùc Vöõa beâ toâng maùc 200, ñaù  4x6cm, ñoä suït 14-17 cm</v>
          </cell>
          <cell r="D3835" t="str">
            <v>m³</v>
          </cell>
          <cell r="F3835">
            <v>406229</v>
          </cell>
          <cell r="G3835">
            <v>131425</v>
          </cell>
          <cell r="H3835">
            <v>603494</v>
          </cell>
        </row>
        <row r="3836">
          <cell r="B3836" t="str">
            <v>AF.33264</v>
          </cell>
          <cell r="C3836" t="str">
            <v>Beâ toâng muõ moá, muõ truï caàu ôû döôùi nöôùc Vöõa beâ toâng maùc 250, ñaù  4x6cm, ñoä suït 14-17 cm</v>
          </cell>
          <cell r="D3836" t="str">
            <v>m³</v>
          </cell>
          <cell r="F3836">
            <v>453244</v>
          </cell>
          <cell r="G3836">
            <v>131425</v>
          </cell>
          <cell r="H3836">
            <v>603494</v>
          </cell>
        </row>
        <row r="3837">
          <cell r="B3837" t="str">
            <v>AF.33265</v>
          </cell>
          <cell r="C3837" t="str">
            <v>Beâ toâng muõ moá, muõ truï caàu ôû döôùi nöôùc Vöõa beâ toâng maùc 300, ñaù  4x6cm, ñoä suït 14-17 cm</v>
          </cell>
          <cell r="D3837" t="str">
            <v>m³</v>
          </cell>
          <cell r="F3837">
            <v>502926</v>
          </cell>
          <cell r="G3837">
            <v>131425</v>
          </cell>
          <cell r="H3837">
            <v>603494</v>
          </cell>
        </row>
        <row r="3838">
          <cell r="B3838" t="str">
            <v>AF.33313</v>
          </cell>
          <cell r="C3838" t="str">
            <v>Beâ toâng daàm caàu thi coâng baèng phöông phaùp ñuùc ñaåy Vöõa beâ toâng maùc 200, ñaù 1x2cm, ñoä suït 14-17 cm</v>
          </cell>
          <cell r="D3838" t="str">
            <v>m³</v>
          </cell>
          <cell r="F3838">
            <v>450838</v>
          </cell>
          <cell r="G3838">
            <v>482936</v>
          </cell>
          <cell r="H3838">
            <v>120620</v>
          </cell>
        </row>
        <row r="3839">
          <cell r="B3839" t="str">
            <v>AF.33314</v>
          </cell>
          <cell r="C3839" t="str">
            <v>Beâ toâng daàm caàu thi coâng baèng phöông phaùp ñuùc ñaåy Vöõa beâ toâng maùc 250, ñaù 1x2cm, ñoä suït 14-17 cm</v>
          </cell>
          <cell r="D3839" t="str">
            <v>m³</v>
          </cell>
          <cell r="F3839">
            <v>507717</v>
          </cell>
          <cell r="G3839">
            <v>482936</v>
          </cell>
          <cell r="H3839">
            <v>120620</v>
          </cell>
        </row>
        <row r="3840">
          <cell r="B3840" t="str">
            <v>AF.33315</v>
          </cell>
          <cell r="C3840" t="str">
            <v>Beâ toâng daàm caàu thi coâng baèng phöông phaùp ñuùc ñaåy Vöõa beâ toâng maùc 300, ñaù 1x2cm, ñoä suït 14-17 cm</v>
          </cell>
          <cell r="D3840" t="str">
            <v>m³</v>
          </cell>
          <cell r="F3840">
            <v>543777</v>
          </cell>
          <cell r="G3840">
            <v>482936</v>
          </cell>
          <cell r="H3840">
            <v>120620</v>
          </cell>
        </row>
        <row r="3841">
          <cell r="B3841" t="str">
            <v>AF.33323</v>
          </cell>
          <cell r="C3841" t="str">
            <v>Beâ toâng daàm caàu ôû treân caïn thi coâng baèng phöông phaùp ñuùc haãng Vöõa beâ toâng maùc 200, ñaù 1x2cm, ñoä suït 14-17 cm</v>
          </cell>
          <cell r="D3841" t="str">
            <v>m³</v>
          </cell>
          <cell r="F3841">
            <v>466138</v>
          </cell>
          <cell r="G3841">
            <v>707400</v>
          </cell>
          <cell r="H3841">
            <v>257985</v>
          </cell>
        </row>
        <row r="3842">
          <cell r="B3842" t="str">
            <v>AF.33324</v>
          </cell>
          <cell r="C3842" t="str">
            <v>Beâ toâng daàm caàu ôû treân caïn thi coâng baèng phöông phaùp ñuùc haãng Vöõa beâ toâng maùc 250, ñaù 1x2cm, ñoä suït 14-17 cm</v>
          </cell>
          <cell r="D3842" t="str">
            <v>m³</v>
          </cell>
          <cell r="F3842">
            <v>523017</v>
          </cell>
          <cell r="G3842">
            <v>707400</v>
          </cell>
          <cell r="H3842">
            <v>257985</v>
          </cell>
        </row>
        <row r="3843">
          <cell r="B3843" t="str">
            <v>AF.33325</v>
          </cell>
          <cell r="C3843" t="str">
            <v>Beâ toâng daàm caàu ôû treân caïn thi coâng baèng phöông phaùp ñuùc haãng Vöõa beâ toâng maùc 300, ñaù 1x2cm, ñoä suït 14-17 cm</v>
          </cell>
          <cell r="D3843" t="str">
            <v>m³</v>
          </cell>
          <cell r="F3843">
            <v>559077</v>
          </cell>
          <cell r="G3843">
            <v>707400</v>
          </cell>
          <cell r="H3843">
            <v>257985</v>
          </cell>
        </row>
        <row r="3844">
          <cell r="B3844" t="str">
            <v>AF.33333</v>
          </cell>
          <cell r="C3844" t="str">
            <v>Beâ toâng daàm caàu ôû döôùi nöôùc thi coâng baèng phöông phaùp ñuùc haãng Vöõa beâ toâng maùc 200, ñaù 1x2cm, ñoä suït 14-17 cm</v>
          </cell>
          <cell r="D3844" t="str">
            <v>m³</v>
          </cell>
          <cell r="F3844">
            <v>466138</v>
          </cell>
          <cell r="G3844">
            <v>840037</v>
          </cell>
          <cell r="H3844">
            <v>695147</v>
          </cell>
        </row>
        <row r="3845">
          <cell r="B3845" t="str">
            <v>AF.33334</v>
          </cell>
          <cell r="C3845" t="str">
            <v>Beâ toâng daàm caàu ôû döôùi nöôùc thi coâng baèng phöông phaùp ñuùc haãng Vöõa beâ toâng maùc 250, ñaù 1x2cm, ñoä suït 14-17 cm</v>
          </cell>
          <cell r="D3845" t="str">
            <v>m³</v>
          </cell>
          <cell r="F3845">
            <v>523017</v>
          </cell>
          <cell r="G3845">
            <v>840037</v>
          </cell>
          <cell r="H3845">
            <v>695147</v>
          </cell>
        </row>
        <row r="3846">
          <cell r="B3846" t="str">
            <v>AF.33335</v>
          </cell>
          <cell r="C3846" t="str">
            <v>Beâ toâng daàm caàu ôû döôùi nöôùc thi coâng baèng phöông phaùp ñuùc haãng Vöõa beâ toâng maùc 300, ñaù 1x2cm, ñoä suït 14-17 cm</v>
          </cell>
          <cell r="D3846" t="str">
            <v>m³</v>
          </cell>
          <cell r="F3846">
            <v>559099</v>
          </cell>
          <cell r="G3846">
            <v>840037</v>
          </cell>
          <cell r="H3846">
            <v>695147</v>
          </cell>
        </row>
        <row r="3847">
          <cell r="B3847" t="str">
            <v>AF.34110</v>
          </cell>
          <cell r="C3847" t="str">
            <v>Beâ toâng moái noái baûn daàm doïc, thi coâng baèng phöông phaùp ñuùc ñaåy, ñuùc haãng</v>
          </cell>
          <cell r="D3847" t="str">
            <v>m³</v>
          </cell>
          <cell r="G3847">
            <v>59517</v>
          </cell>
          <cell r="H3847">
            <v>184499</v>
          </cell>
        </row>
        <row r="3848">
          <cell r="B3848" t="str">
            <v>AF.34112</v>
          </cell>
          <cell r="C3848" t="str">
            <v>Beâ toâng moái noái baûn daàm doïc, thi coâng baèng phöông phaùp ñuùc ñaåy, ñuùc haãng, ñaù 1x2 M150 - ñoä suït 14-17cm</v>
          </cell>
          <cell r="D3848" t="str">
            <v>m³</v>
          </cell>
          <cell r="F3848">
            <v>402603</v>
          </cell>
          <cell r="G3848">
            <v>59517</v>
          </cell>
          <cell r="H3848">
            <v>184499</v>
          </cell>
        </row>
        <row r="3849">
          <cell r="B3849" t="str">
            <v>AF.34113</v>
          </cell>
          <cell r="C3849" t="str">
            <v>Beâ toâng moái noái baûn daàm doïc, thi coâng baèng phöông phaùp ñuùc ñaåy, ñuùc haãng, ñaù 1x2 M200 - ñoä suït 14-17cm</v>
          </cell>
          <cell r="D3849" t="str">
            <v>m³</v>
          </cell>
          <cell r="F3849">
            <v>455038</v>
          </cell>
          <cell r="G3849">
            <v>59517</v>
          </cell>
          <cell r="H3849">
            <v>184499</v>
          </cell>
        </row>
        <row r="3850">
          <cell r="B3850" t="str">
            <v>AF.34114</v>
          </cell>
          <cell r="C3850" t="str">
            <v>Beâ toâng moái noái baûn daàm doïc, thi coâng baèng phöông phaùp ñuùc ñaåy, ñuùc haãng, ñaù 1x2 M250 - ñoä suït 14-17cm</v>
          </cell>
          <cell r="D3850" t="str">
            <v>m³</v>
          </cell>
          <cell r="F3850">
            <v>512485</v>
          </cell>
          <cell r="G3850">
            <v>59517</v>
          </cell>
          <cell r="H3850">
            <v>184499</v>
          </cell>
        </row>
        <row r="3851">
          <cell r="B3851" t="str">
            <v>AF.34115</v>
          </cell>
          <cell r="C3851" t="str">
            <v>Beâ toâng moái noái baûn daàm doïc, thi coâng baèng phöông phaùp ñuùc ñaåy, ñuùc haãng, ñaù 1x2 m³00 - ñoä suït 14-17cm</v>
          </cell>
          <cell r="D3851" t="str">
            <v>m³</v>
          </cell>
          <cell r="F3851">
            <v>548906</v>
          </cell>
          <cell r="G3851">
            <v>59517</v>
          </cell>
          <cell r="H3851">
            <v>184499</v>
          </cell>
        </row>
        <row r="3852">
          <cell r="B3852" t="str">
            <v>AF.34120</v>
          </cell>
          <cell r="C3852" t="str">
            <v>Beâ toâng daàm, thi coâng baèng phöông phaùp ñuùc ñaåy, ñuùc haãng</v>
          </cell>
          <cell r="D3852" t="str">
            <v>m³</v>
          </cell>
          <cell r="G3852">
            <v>62918</v>
          </cell>
          <cell r="H3852">
            <v>184499</v>
          </cell>
        </row>
        <row r="3853">
          <cell r="B3853" t="str">
            <v>AF.34122</v>
          </cell>
          <cell r="C3853" t="str">
            <v>Beâ toâng daàm, thi coâng baèng phöông phaùp ñuùc ñaåy, ñuùc haãng, ñaù 1x2 M150 - ñoä suït 14-17cm</v>
          </cell>
          <cell r="D3853" t="str">
            <v>m³</v>
          </cell>
          <cell r="F3853">
            <v>402603</v>
          </cell>
          <cell r="G3853">
            <v>62918</v>
          </cell>
          <cell r="H3853">
            <v>184499</v>
          </cell>
        </row>
        <row r="3854">
          <cell r="B3854" t="str">
            <v>AF.34123</v>
          </cell>
          <cell r="C3854" t="str">
            <v>Beâ toâng daàm, thi coâng baèng phöông phaùp ñuùc ñaåy, ñuùc haãng, ñaù 1x2 M200 - ñoä suït 14-17cm</v>
          </cell>
          <cell r="D3854" t="str">
            <v>m³</v>
          </cell>
          <cell r="F3854">
            <v>455038</v>
          </cell>
          <cell r="G3854">
            <v>62918</v>
          </cell>
          <cell r="H3854">
            <v>184499</v>
          </cell>
        </row>
        <row r="3855">
          <cell r="B3855" t="str">
            <v>AF.34124</v>
          </cell>
          <cell r="C3855" t="str">
            <v>Beâ toâng daàm, thi coâng baèng phöông phaùp ñuùc ñaåy, ñuùc haãng, ñaù 1x2 M250 - ñoä suït 14-17cm</v>
          </cell>
          <cell r="D3855" t="str">
            <v>m³</v>
          </cell>
          <cell r="F3855">
            <v>512485</v>
          </cell>
          <cell r="G3855">
            <v>62918</v>
          </cell>
          <cell r="H3855">
            <v>184499</v>
          </cell>
        </row>
        <row r="3856">
          <cell r="B3856" t="str">
            <v>AF.34125</v>
          </cell>
          <cell r="C3856" t="str">
            <v>Beâ toâng daàm, thi coâng baèng phöông phaùp ñuùc ñaåy, ñuùc haãng, ñaù 1x2 m³00 - ñoä suït 14-17cm</v>
          </cell>
          <cell r="D3856" t="str">
            <v>m³</v>
          </cell>
          <cell r="F3856">
            <v>548906</v>
          </cell>
          <cell r="G3856">
            <v>62918</v>
          </cell>
          <cell r="H3856">
            <v>184499</v>
          </cell>
        </row>
        <row r="3857">
          <cell r="B3857" t="str">
            <v>AF.34212</v>
          </cell>
          <cell r="C3857" t="str">
            <v>Beâ toâng maùi bôø keânh möông, thi coâng baèng phöông phaùp ñuùc ñaåy, ñuùc haãng Vöõa beâ toâng maùc 150, ñaù 1x2cm, ñoä suït 14-17 cm</v>
          </cell>
          <cell r="D3857" t="str">
            <v>m³</v>
          </cell>
          <cell r="F3857">
            <v>399283</v>
          </cell>
          <cell r="G3857">
            <v>76522</v>
          </cell>
          <cell r="H3857">
            <v>77052</v>
          </cell>
        </row>
        <row r="3858">
          <cell r="B3858" t="str">
            <v>AF.34213</v>
          </cell>
          <cell r="C3858" t="str">
            <v>Beâ toâng maùi bôø keânh möông, thi coâng baèng phöông phaùp ñuùc ñaåy, ñuùc haãng Vöõa beâ toâng maùc 200, ñaù 1x2cm, ñoä suït 14-17 cm</v>
          </cell>
          <cell r="D3858" t="str">
            <v>m³</v>
          </cell>
          <cell r="F3858">
            <v>461762</v>
          </cell>
          <cell r="G3858">
            <v>76522</v>
          </cell>
          <cell r="H3858">
            <v>77052</v>
          </cell>
        </row>
        <row r="3859">
          <cell r="B3859" t="str">
            <v>AF.34214</v>
          </cell>
          <cell r="C3859" t="str">
            <v>Beâ toâng maùi bôø keânh möông, thi coâng baèng phöông phaùp ñuùc ñaåy, ñuùc haãng Vöõa beâ toâng maùc 250, ñaù 1x2cm, ñoä suït 14-17 cm</v>
          </cell>
          <cell r="D3859" t="str">
            <v>m³</v>
          </cell>
          <cell r="F3859">
            <v>520053</v>
          </cell>
          <cell r="G3859">
            <v>76522</v>
          </cell>
          <cell r="H3859">
            <v>77052</v>
          </cell>
        </row>
        <row r="3860">
          <cell r="B3860" t="str">
            <v>AF.34215</v>
          </cell>
          <cell r="C3860" t="str">
            <v>Beâ toâng maùi bôø keânh möông, thi coâng baèng phöông phaùp ñuùc ñaåy, ñuùc haãng Vöõa beâ toâng maùc 300, ñaù 1x2cm, ñoä suït 14-17 cm</v>
          </cell>
          <cell r="D3860" t="str">
            <v>m³</v>
          </cell>
          <cell r="F3860">
            <v>557019</v>
          </cell>
          <cell r="G3860">
            <v>76522</v>
          </cell>
          <cell r="H3860">
            <v>77052</v>
          </cell>
        </row>
        <row r="3861">
          <cell r="B3861" t="str">
            <v>AF.34222</v>
          </cell>
          <cell r="C3861" t="str">
            <v>Beâ toâng maùi bôø keânh möông, thi coâng baèng phöông phaùp ñuùc ñaåy, ñuùc haãng Vöõa beâ toâng maùc 150, ñaù  2x4cm, ñoä suït 14-17 cm</v>
          </cell>
          <cell r="D3861" t="str">
            <v>m³</v>
          </cell>
          <cell r="F3861">
            <v>379799</v>
          </cell>
          <cell r="G3861">
            <v>76522</v>
          </cell>
          <cell r="H3861">
            <v>77052</v>
          </cell>
        </row>
        <row r="3862">
          <cell r="B3862" t="str">
            <v>AF.34223</v>
          </cell>
          <cell r="C3862" t="str">
            <v>Beâ toâng maùi bôø keânh möông, thi coâng baèng phöông phaùp ñuùc ñaåy, ñuùc haãng Vöõa beâ toâng maùc 200, ñaù  2x4cm, ñoä suït 14-17 cm</v>
          </cell>
          <cell r="D3862" t="str">
            <v>m³</v>
          </cell>
          <cell r="F3862">
            <v>427212</v>
          </cell>
          <cell r="G3862">
            <v>76522</v>
          </cell>
          <cell r="H3862">
            <v>77052</v>
          </cell>
        </row>
        <row r="3863">
          <cell r="B3863" t="str">
            <v>AF.34224</v>
          </cell>
          <cell r="C3863" t="str">
            <v>Beâ toâng maùi bôø keânh möông, thi coâng baèng phöông phaùp ñuùc ñaåy, ñuùc haãng Vöõa beâ toâng maùc 250, ñaù  2x4cm, ñoä suït 14-17 cm</v>
          </cell>
          <cell r="D3863" t="str">
            <v>m³</v>
          </cell>
          <cell r="F3863">
            <v>477829</v>
          </cell>
          <cell r="G3863">
            <v>76522</v>
          </cell>
          <cell r="H3863">
            <v>77052</v>
          </cell>
        </row>
        <row r="3864">
          <cell r="B3864" t="str">
            <v>AF.34225</v>
          </cell>
          <cell r="C3864" t="str">
            <v>Beâ toâng maùi bôø keânh möông, thi coâng baèng phöông phaùp ñuùc ñaåy, ñuùc haãng Vöõa beâ toâng maùc 300, ñaù  2x4cm, ñoä suït 14-17 cm</v>
          </cell>
          <cell r="D3864" t="str">
            <v>m³</v>
          </cell>
          <cell r="F3864">
            <v>513760</v>
          </cell>
          <cell r="G3864">
            <v>76522</v>
          </cell>
          <cell r="H3864">
            <v>77052</v>
          </cell>
        </row>
        <row r="3865">
          <cell r="B3865" t="str">
            <v>AF.35113</v>
          </cell>
          <cell r="C3865" t="str">
            <v>Beâ toâng coïc nhoài treân caïn ñöôøng kính coïc &lt;=1000mm Vöõa beâ toâng maùc 200, ñaù 1x2cm, ñoä suït 14-17 cm</v>
          </cell>
          <cell r="D3865" t="str">
            <v>m³</v>
          </cell>
          <cell r="F3865">
            <v>520225</v>
          </cell>
          <cell r="G3865">
            <v>43414</v>
          </cell>
          <cell r="H3865">
            <v>288150</v>
          </cell>
        </row>
        <row r="3866">
          <cell r="B3866" t="str">
            <v>AF.35114</v>
          </cell>
          <cell r="C3866" t="str">
            <v>Beâ toâng coïc nhoài treân caïn ñöôøng kính coïc &lt;=1000mm Vöõa beâ toâng maùc 250, ñaù 1x2cm, ñoä suït 14-17 cm</v>
          </cell>
          <cell r="D3866" t="str">
            <v>m³</v>
          </cell>
          <cell r="F3866">
            <v>585448</v>
          </cell>
          <cell r="G3866">
            <v>43414</v>
          </cell>
          <cell r="H3866">
            <v>288150</v>
          </cell>
        </row>
        <row r="3867">
          <cell r="B3867" t="str">
            <v>AF.35115</v>
          </cell>
          <cell r="C3867" t="str">
            <v>Beâ toâng coïc nhoài treân caïn ñöôøng kính coïc &lt;=1000mm Vöõa beâ toâng maùc 300, ñaù 1x2cm, ñoä suït 14-17 cm</v>
          </cell>
          <cell r="D3867" t="str">
            <v>m³</v>
          </cell>
          <cell r="F3867">
            <v>626792</v>
          </cell>
          <cell r="G3867">
            <v>43414</v>
          </cell>
          <cell r="H3867">
            <v>288150</v>
          </cell>
        </row>
        <row r="3868">
          <cell r="B3868" t="str">
            <v>AF.35123</v>
          </cell>
          <cell r="C3868" t="str">
            <v>Beâ toâng coïc nhoài treân caïn ñöôøng kính coïc &gt;1000mm Vöõa beâ toâng maùc 200, ñaù 1x2cm, ñoä suït 14-17 cm</v>
          </cell>
          <cell r="D3868" t="str">
            <v>m³</v>
          </cell>
          <cell r="F3868">
            <v>522350</v>
          </cell>
          <cell r="G3868">
            <v>36704</v>
          </cell>
          <cell r="H3868">
            <v>127662</v>
          </cell>
        </row>
        <row r="3869">
          <cell r="B3869" t="str">
            <v>AF.35124</v>
          </cell>
          <cell r="C3869" t="str">
            <v>Beâ toâng coïc nhoài treân caïn ñöôøng kính coïc &gt;1000mm Vöõa beâ toâng maùc 250, ñaù 1x2cm, ñoä suït 14-17 cm</v>
          </cell>
          <cell r="D3869" t="str">
            <v>m³</v>
          </cell>
          <cell r="F3869">
            <v>587573</v>
          </cell>
          <cell r="G3869">
            <v>36704</v>
          </cell>
          <cell r="H3869">
            <v>127662</v>
          </cell>
        </row>
        <row r="3870">
          <cell r="B3870" t="str">
            <v>AF.35125</v>
          </cell>
          <cell r="C3870" t="str">
            <v>Beâ toâng coïc nhoài treân caïn ñöôøng kính coïc &gt;1000mm Vöõa beâ toâng maùc 300, ñaù 1x2cm, ñoä suït 14-17 cm</v>
          </cell>
          <cell r="D3870" t="str">
            <v>m³</v>
          </cell>
          <cell r="F3870">
            <v>628917</v>
          </cell>
          <cell r="G3870">
            <v>36704</v>
          </cell>
          <cell r="H3870">
            <v>127662</v>
          </cell>
        </row>
        <row r="3871">
          <cell r="B3871" t="str">
            <v>AF.35133</v>
          </cell>
          <cell r="C3871" t="str">
            <v>Beâ toâng coïc nhoài treân caïn ñöôøng kính coïc &lt;=1000mm Vöõa beâ toâng maùc 200, ñaù  2x4cm, ñoä suït 14-17 cm</v>
          </cell>
          <cell r="D3871" t="str">
            <v>m³</v>
          </cell>
          <cell r="F3871">
            <v>521767</v>
          </cell>
          <cell r="G3871">
            <v>43414</v>
          </cell>
          <cell r="H3871">
            <v>236826</v>
          </cell>
        </row>
        <row r="3872">
          <cell r="B3872" t="str">
            <v>AF.35134</v>
          </cell>
          <cell r="C3872" t="str">
            <v>Beâ toâng coïc nhoài treân caïn ñöôøng kính coïc &lt;=1000mm Vöõa beâ toâng maùc 250, ñaù  2x4cm, ñoä suït 14-17 cm</v>
          </cell>
          <cell r="D3872" t="str">
            <v>m³</v>
          </cell>
          <cell r="F3872">
            <v>587183</v>
          </cell>
          <cell r="G3872">
            <v>43414</v>
          </cell>
          <cell r="H3872">
            <v>236826</v>
          </cell>
        </row>
        <row r="3873">
          <cell r="B3873" t="str">
            <v>AF.35135</v>
          </cell>
          <cell r="C3873" t="str">
            <v>Beâ toâng coïc nhoài treân caïn ñöôøng kính coïc &lt;=1000mm Vöõa beâ toâng maùc 300, ñaù  2x4cm, ñoä suït 14-17 cm</v>
          </cell>
          <cell r="D3873" t="str">
            <v>m³</v>
          </cell>
          <cell r="F3873">
            <v>628650</v>
          </cell>
          <cell r="G3873">
            <v>43414</v>
          </cell>
          <cell r="H3873">
            <v>236826</v>
          </cell>
        </row>
        <row r="3874">
          <cell r="B3874" t="str">
            <v>AF.35143</v>
          </cell>
          <cell r="C3874" t="str">
            <v>Beâ toâng coïc nhoài treân caïn ñöôøng kính coïc &gt;1000mm Vöõa beâ toâng maùc 200, ñaù  2x4cm, ñoä suït 14-17 cm</v>
          </cell>
          <cell r="D3874" t="str">
            <v>m³</v>
          </cell>
          <cell r="F3874">
            <v>483697</v>
          </cell>
          <cell r="G3874">
            <v>36704</v>
          </cell>
          <cell r="H3874">
            <v>104923</v>
          </cell>
        </row>
        <row r="3875">
          <cell r="B3875" t="str">
            <v>AF.35144</v>
          </cell>
          <cell r="C3875" t="str">
            <v>Beâ toâng coïc nhoài treân caïn ñöôøng kính coïc &gt;1000mm Vöõa beâ toâng maùc 250, ñaù  2x4cm, ñoä suït 14-17 cm</v>
          </cell>
          <cell r="D3875" t="str">
            <v>m³</v>
          </cell>
          <cell r="F3875">
            <v>540323</v>
          </cell>
          <cell r="G3875">
            <v>36704</v>
          </cell>
          <cell r="H3875">
            <v>104923</v>
          </cell>
        </row>
        <row r="3876">
          <cell r="B3876" t="str">
            <v>AF.35145</v>
          </cell>
          <cell r="C3876" t="str">
            <v>Beâ toâng coïc nhoài treân caïn ñöôøng kính coïc &gt;1000mm Vöõa beâ toâng maùc 300, ñaù  2x4cm, ñoä suït 14-17 cm</v>
          </cell>
          <cell r="D3876" t="str">
            <v>m³</v>
          </cell>
          <cell r="F3876">
            <v>580520</v>
          </cell>
          <cell r="G3876">
            <v>36704</v>
          </cell>
          <cell r="H3876">
            <v>104923</v>
          </cell>
        </row>
        <row r="3877">
          <cell r="B3877" t="str">
            <v>AF.35213</v>
          </cell>
          <cell r="C3877" t="str">
            <v>Beâ toâng coïc nhoài döôùi nöôùc  coù ñöôøng kính coïc &lt;=1000mm Vöõa beâ toâng maùc 200, ñaù 1x2cm, ñoä suït 14-17 cm</v>
          </cell>
          <cell r="D3877" t="str">
            <v>m³</v>
          </cell>
          <cell r="F3877">
            <v>521767</v>
          </cell>
          <cell r="G3877">
            <v>52096</v>
          </cell>
          <cell r="H3877">
            <v>585222</v>
          </cell>
        </row>
        <row r="3878">
          <cell r="B3878" t="str">
            <v>AF.35214</v>
          </cell>
          <cell r="C3878" t="str">
            <v>Beâ toâng coïc nhoài döôùi nöôùc  coù ñöôøng kính coïc &lt;=1000mm Vöõa beâ toâng maùc 250, ñaù 1x2cm, ñoä suït 14-17 cm</v>
          </cell>
          <cell r="D3878" t="str">
            <v>m³</v>
          </cell>
          <cell r="F3878">
            <v>587183</v>
          </cell>
          <cell r="G3878">
            <v>52096</v>
          </cell>
          <cell r="H3878">
            <v>585222</v>
          </cell>
        </row>
        <row r="3879">
          <cell r="B3879" t="str">
            <v>AF.35215</v>
          </cell>
          <cell r="C3879" t="str">
            <v>Beâ toâng coïc nhoài döôùi nöôùc  coù ñöôøng kính coïc &lt;=1000mm Vöõa beâ toâng maùc 300, ñaù 1x2cm, ñoä suït 14-17 cm</v>
          </cell>
          <cell r="D3879" t="str">
            <v>m³</v>
          </cell>
          <cell r="F3879">
            <v>628650</v>
          </cell>
          <cell r="G3879">
            <v>52096</v>
          </cell>
          <cell r="H3879">
            <v>585222</v>
          </cell>
        </row>
        <row r="3880">
          <cell r="B3880" t="str">
            <v>AF.35223</v>
          </cell>
          <cell r="C3880" t="str">
            <v>Beâ toâng coïc nhoài döôùi nöôùc  coù ñöôøng kính coïc &gt;1000mm Vöõa beâ toâng maùc 200, ñaù 1x2cm, ñoä suït 14-17 cm</v>
          </cell>
          <cell r="D3880" t="str">
            <v>m³</v>
          </cell>
          <cell r="F3880">
            <v>523899</v>
          </cell>
          <cell r="G3880">
            <v>44203</v>
          </cell>
          <cell r="H3880">
            <v>272749</v>
          </cell>
        </row>
        <row r="3881">
          <cell r="B3881" t="str">
            <v>AF.35224</v>
          </cell>
          <cell r="C3881" t="str">
            <v>Beâ toâng coïc nhoài döôùi nöôùc  coù ñöôøng kính coïc &gt;1000mm Vöõa beâ toâng maùc 250, ñaù 1x2cm, ñoä suït 14-17 cm</v>
          </cell>
          <cell r="D3881" t="str">
            <v>m³</v>
          </cell>
          <cell r="F3881">
            <v>589315</v>
          </cell>
          <cell r="G3881">
            <v>44203</v>
          </cell>
          <cell r="H3881">
            <v>272749</v>
          </cell>
        </row>
        <row r="3882">
          <cell r="B3882" t="str">
            <v>AF.35225</v>
          </cell>
          <cell r="C3882" t="str">
            <v>Beâ toâng coïc nhoài döôùi nöôùc  coù ñöôøng kính coïc &gt;1000mm Vöõa beâ toâng maùc 300, ñaù 1x2cm, ñoä suït 14-17 cm</v>
          </cell>
          <cell r="D3882" t="str">
            <v>m³</v>
          </cell>
          <cell r="F3882">
            <v>628782</v>
          </cell>
          <cell r="G3882">
            <v>44203</v>
          </cell>
          <cell r="H3882">
            <v>272749</v>
          </cell>
        </row>
        <row r="3883">
          <cell r="B3883" t="str">
            <v>AF.35243</v>
          </cell>
          <cell r="C3883" t="str">
            <v>Beâ toâng coïc nhoài döôùi nöôùc  coù ñöôøng kính coïc &lt;=1000mm Vöõa beâ toâng maùc 200, ñaù  2x4cm, ñoä suït 14-17 cm</v>
          </cell>
          <cell r="D3883" t="str">
            <v>m³</v>
          </cell>
          <cell r="F3883">
            <v>482999</v>
          </cell>
          <cell r="G3883">
            <v>52096</v>
          </cell>
          <cell r="H3883">
            <v>522897</v>
          </cell>
        </row>
        <row r="3884">
          <cell r="B3884" t="str">
            <v>AF.35244</v>
          </cell>
          <cell r="C3884" t="str">
            <v>Beâ toâng coïc nhoài döôùi nöôùc  coù ñöôøng kính coïc &lt;=1000mm Vöõa beâ toâng maùc 250, ñaù  2x4cm, ñoä suït 14-17 cm</v>
          </cell>
          <cell r="D3884" t="str">
            <v>m³</v>
          </cell>
          <cell r="F3884">
            <v>539793</v>
          </cell>
          <cell r="G3884">
            <v>52096</v>
          </cell>
          <cell r="H3884">
            <v>522897</v>
          </cell>
        </row>
        <row r="3885">
          <cell r="B3885" t="str">
            <v>AF.35245</v>
          </cell>
          <cell r="C3885" t="str">
            <v>Beâ toâng coïc nhoài döôùi nöôùc  coù ñöôøng kính coïc &lt;=1000mm Vöõa beâ toâng maùc 300, ñaù  2x4cm, ñoä suït 14-17 cm</v>
          </cell>
          <cell r="D3885" t="str">
            <v>m³</v>
          </cell>
          <cell r="F3885">
            <v>580110</v>
          </cell>
          <cell r="G3885">
            <v>52096</v>
          </cell>
          <cell r="H3885">
            <v>522897</v>
          </cell>
        </row>
        <row r="3886">
          <cell r="B3886" t="str">
            <v>AF.35253</v>
          </cell>
          <cell r="C3886" t="str">
            <v>Beâ toâng coïc nhoài döôùi nöôùc  coù ñöôøng kính coïc &gt;1000mm Vöõa beâ toâng maùc 200, ñaù  2x4cm, ñoä suït 14-17 cm</v>
          </cell>
          <cell r="D3886" t="str">
            <v>m³</v>
          </cell>
          <cell r="F3886">
            <v>485131</v>
          </cell>
          <cell r="G3886">
            <v>44203</v>
          </cell>
          <cell r="H3886">
            <v>245195</v>
          </cell>
        </row>
        <row r="3887">
          <cell r="B3887" t="str">
            <v>AF.35254</v>
          </cell>
          <cell r="C3887" t="str">
            <v>Beâ toâng coïc nhoài döôùi nöôùc  coù ñöôøng kính coïc &gt;1000mm Vöõa beâ toâng maùc 250, ñaù  2x4cm, ñoä suït 14-17 cm</v>
          </cell>
          <cell r="D3887" t="str">
            <v>m³</v>
          </cell>
          <cell r="F3887">
            <v>541924</v>
          </cell>
          <cell r="G3887">
            <v>44203</v>
          </cell>
          <cell r="H3887">
            <v>245195</v>
          </cell>
        </row>
        <row r="3888">
          <cell r="B3888" t="str">
            <v>AF.35255</v>
          </cell>
          <cell r="C3888" t="str">
            <v>Beâ toâng coïc nhoài döôùi nöôùc  coù ñöôøng kính coïc &gt;1000mm Vöõa beâ toâng maùc 300, ñaù  2x4cm, ñoä suït 14-17 cm</v>
          </cell>
          <cell r="D3888" t="str">
            <v>m³</v>
          </cell>
          <cell r="F3888">
            <v>582241</v>
          </cell>
          <cell r="G3888">
            <v>44203</v>
          </cell>
          <cell r="H3888">
            <v>245195</v>
          </cell>
        </row>
        <row r="3889">
          <cell r="B3889" t="str">
            <v>AF.35313</v>
          </cell>
          <cell r="C3889" t="str">
            <v>Beâ toâng coïc töôøng Barrette Vöõa beâ toâng maùc 200, ñaù 1x2cm, ñoä suït 14-17 cm</v>
          </cell>
          <cell r="D3889" t="str">
            <v>m³</v>
          </cell>
          <cell r="F3889">
            <v>523290</v>
          </cell>
          <cell r="G3889">
            <v>47360</v>
          </cell>
          <cell r="H3889">
            <v>134957</v>
          </cell>
        </row>
        <row r="3890">
          <cell r="B3890" t="str">
            <v>AF.35314</v>
          </cell>
          <cell r="C3890" t="str">
            <v>Beâ toâng coïc töôøng Barrette Vöõa beâ toâng maùc 250, ñaù 1x2cm, ñoä suït 14-17 cm</v>
          </cell>
          <cell r="D3890" t="str">
            <v>m³</v>
          </cell>
          <cell r="F3890">
            <v>588706</v>
          </cell>
          <cell r="G3890">
            <v>47360</v>
          </cell>
          <cell r="H3890">
            <v>134957</v>
          </cell>
        </row>
        <row r="3891">
          <cell r="B3891" t="str">
            <v>AF.35315</v>
          </cell>
          <cell r="C3891" t="str">
            <v>Beâ toâng coïc töôøng Barrette Vöõa beâ toâng maùc 300, ñaù 1x2cm, ñoä suït 14-17 cm</v>
          </cell>
          <cell r="D3891" t="str">
            <v>m³</v>
          </cell>
          <cell r="F3891">
            <v>630173</v>
          </cell>
          <cell r="G3891">
            <v>47360</v>
          </cell>
          <cell r="H3891">
            <v>134957</v>
          </cell>
        </row>
        <row r="3892">
          <cell r="B3892" t="str">
            <v>AF.35363</v>
          </cell>
          <cell r="C3892" t="str">
            <v>Beâ toâng coïc töôøng Barrette Vöõa beâ toâng maùc 200, ñaù  2x4cm, ñoä suït 14-17 cm</v>
          </cell>
          <cell r="D3892" t="str">
            <v>m³</v>
          </cell>
          <cell r="F3892">
            <v>484522</v>
          </cell>
          <cell r="G3892">
            <v>47360</v>
          </cell>
          <cell r="H3892">
            <v>134957</v>
          </cell>
        </row>
        <row r="3893">
          <cell r="B3893" t="str">
            <v>AF.35364</v>
          </cell>
          <cell r="C3893" t="str">
            <v>Beâ toâng coïc töôøng Barrette Vöõa beâ toâng maùc 250, ñaù  2x4cm, ñoä suït 14-17 cm</v>
          </cell>
          <cell r="D3893" t="str">
            <v>m³</v>
          </cell>
          <cell r="F3893">
            <v>541315</v>
          </cell>
          <cell r="G3893">
            <v>47360</v>
          </cell>
          <cell r="H3893">
            <v>134957</v>
          </cell>
        </row>
        <row r="3894">
          <cell r="B3894" t="str">
            <v>AF.35365</v>
          </cell>
          <cell r="C3894" t="str">
            <v>Beâ toâng coïc töôøng Barrette Vöõa beâ toâng maùc 300, ñaù  2x4cm, ñoä suït 14-17 cm</v>
          </cell>
          <cell r="D3894" t="str">
            <v>m³</v>
          </cell>
          <cell r="F3894">
            <v>581632</v>
          </cell>
          <cell r="G3894">
            <v>47360</v>
          </cell>
          <cell r="H3894">
            <v>134957</v>
          </cell>
        </row>
        <row r="3895">
          <cell r="B3895" t="str">
            <v>AF.36110</v>
          </cell>
          <cell r="C3895" t="str">
            <v>Beâ toâng toaøn tieát dieän haàm ngang</v>
          </cell>
          <cell r="D3895" t="str">
            <v>m³</v>
          </cell>
          <cell r="F3895">
            <v>30424</v>
          </cell>
          <cell r="G3895">
            <v>166987</v>
          </cell>
          <cell r="H3895">
            <v>126913</v>
          </cell>
        </row>
        <row r="3896">
          <cell r="B3896" t="str">
            <v>AF.36112</v>
          </cell>
          <cell r="C3896" t="str">
            <v>Beâ toâng toaøn tieát dieän haàm ngang, ñaù 1x2 M150 - ñoä suït 14-17cm</v>
          </cell>
          <cell r="D3896" t="str">
            <v>m³</v>
          </cell>
          <cell r="F3896">
            <v>433660</v>
          </cell>
          <cell r="G3896">
            <v>166987</v>
          </cell>
          <cell r="H3896">
            <v>152441</v>
          </cell>
        </row>
        <row r="3897">
          <cell r="B3897" t="str">
            <v>AF.36113</v>
          </cell>
          <cell r="C3897" t="str">
            <v>Beâ toâng toaøn tieát dieän haàm ngang, ñaù 1x2 M200 - ñoä suït 14-17cm</v>
          </cell>
          <cell r="D3897" t="str">
            <v>m³</v>
          </cell>
          <cell r="F3897">
            <v>493898</v>
          </cell>
          <cell r="G3897">
            <v>166987</v>
          </cell>
          <cell r="H3897">
            <v>152441</v>
          </cell>
        </row>
        <row r="3898">
          <cell r="B3898" t="str">
            <v>AF.36114</v>
          </cell>
          <cell r="C3898" t="str">
            <v>Beâ toâng toaøn tieát dieän haàm ngang, ñaù 1x2 M250 - ñoä suït 14-17cm</v>
          </cell>
          <cell r="D3898" t="str">
            <v>m³</v>
          </cell>
          <cell r="F3898">
            <v>552766</v>
          </cell>
          <cell r="G3898">
            <v>166987</v>
          </cell>
          <cell r="H3898">
            <v>152441</v>
          </cell>
        </row>
        <row r="3899">
          <cell r="B3899" t="str">
            <v>AF.36115</v>
          </cell>
          <cell r="C3899" t="str">
            <v>Beâ toâng toaøn tieát dieän haàm ngang, ñaù 1x2 m³00 - ñoä suït 14-17cm</v>
          </cell>
          <cell r="D3899" t="str">
            <v>m³</v>
          </cell>
          <cell r="F3899">
            <v>590098</v>
          </cell>
          <cell r="G3899">
            <v>166987</v>
          </cell>
          <cell r="H3899">
            <v>152441</v>
          </cell>
        </row>
        <row r="3900">
          <cell r="B3900" t="str">
            <v>AF.36120</v>
          </cell>
          <cell r="C3900" t="str">
            <v>Beâ toâng neàn haàm</v>
          </cell>
          <cell r="D3900" t="str">
            <v>m³</v>
          </cell>
          <cell r="F3900">
            <v>29689</v>
          </cell>
          <cell r="G3900">
            <v>49314</v>
          </cell>
          <cell r="H3900">
            <v>111519</v>
          </cell>
        </row>
        <row r="3901">
          <cell r="B3901" t="str">
            <v>AF.36122</v>
          </cell>
          <cell r="C3901" t="str">
            <v>Beâ toâng neàn haàm, ñaù 1x2 M150 - ñoä suït 14-17cm</v>
          </cell>
          <cell r="D3901" t="str">
            <v>m³</v>
          </cell>
          <cell r="F3901">
            <v>427053</v>
          </cell>
          <cell r="G3901">
            <v>49314</v>
          </cell>
          <cell r="H3901">
            <v>111519</v>
          </cell>
        </row>
        <row r="3902">
          <cell r="B3902" t="str">
            <v>AF.36123</v>
          </cell>
          <cell r="C3902" t="str">
            <v>Beâ toâng neàn haàm, ñaù 1x2 M200 - ñoä suït 14-17cm</v>
          </cell>
          <cell r="D3902" t="str">
            <v>m³</v>
          </cell>
          <cell r="F3902">
            <v>486561</v>
          </cell>
          <cell r="G3902">
            <v>49314</v>
          </cell>
          <cell r="H3902">
            <v>111519</v>
          </cell>
        </row>
        <row r="3903">
          <cell r="B3903" t="str">
            <v>AF.36124</v>
          </cell>
          <cell r="C3903" t="str">
            <v>Beâ toâng neàn haàm, ñaù 1x2 M250 - ñoä suït 14-17cm</v>
          </cell>
          <cell r="D3903" t="str">
            <v>m³</v>
          </cell>
          <cell r="F3903">
            <v>544577</v>
          </cell>
          <cell r="G3903">
            <v>49314</v>
          </cell>
          <cell r="H3903">
            <v>131904</v>
          </cell>
        </row>
        <row r="3904">
          <cell r="B3904" t="str">
            <v>AF.36125</v>
          </cell>
          <cell r="C3904" t="str">
            <v>Beâ toâng neàn haàm, ñaù 1x2 m³00 - ñoä suït 14-17cm</v>
          </cell>
          <cell r="D3904" t="str">
            <v>m³</v>
          </cell>
          <cell r="F3904">
            <v>581358</v>
          </cell>
          <cell r="G3904">
            <v>49314</v>
          </cell>
          <cell r="H3904">
            <v>131904</v>
          </cell>
        </row>
        <row r="3905">
          <cell r="B3905" t="str">
            <v>AF.36130</v>
          </cell>
          <cell r="C3905" t="str">
            <v>Beâ toâng töôøng haàm</v>
          </cell>
          <cell r="D3905" t="str">
            <v>m³</v>
          </cell>
          <cell r="F3905">
            <v>32336</v>
          </cell>
          <cell r="G3905">
            <v>113932</v>
          </cell>
          <cell r="H3905">
            <v>131904</v>
          </cell>
        </row>
        <row r="3906">
          <cell r="B3906" t="str">
            <v>AF.36132</v>
          </cell>
          <cell r="C3906" t="str">
            <v>Beâ toâng töôøng haàm, ñaù 1x2 M150 - ñoä suït 14-17cm</v>
          </cell>
          <cell r="D3906" t="str">
            <v>m³</v>
          </cell>
          <cell r="F3906">
            <v>435572</v>
          </cell>
          <cell r="G3906">
            <v>113932</v>
          </cell>
          <cell r="H3906">
            <v>131904</v>
          </cell>
        </row>
        <row r="3907">
          <cell r="B3907" t="str">
            <v>AF.36133</v>
          </cell>
          <cell r="C3907" t="str">
            <v>Beâ toâng töôøng haàm, ñaù 1x2 M200 - ñoä suït 14-17cm</v>
          </cell>
          <cell r="D3907" t="str">
            <v>m³</v>
          </cell>
          <cell r="F3907">
            <v>494955</v>
          </cell>
          <cell r="G3907">
            <v>113932</v>
          </cell>
          <cell r="H3907">
            <v>131904</v>
          </cell>
        </row>
        <row r="3908">
          <cell r="B3908" t="str">
            <v>AF.36134</v>
          </cell>
          <cell r="C3908" t="str">
            <v>Beâ toâng töôøng haàm, ñaù 1x2 M250 - ñoä suït 14-17cm</v>
          </cell>
          <cell r="D3908" t="str">
            <v>m³</v>
          </cell>
          <cell r="F3908">
            <v>553823</v>
          </cell>
          <cell r="G3908">
            <v>113932</v>
          </cell>
          <cell r="H3908">
            <v>131904</v>
          </cell>
        </row>
        <row r="3909">
          <cell r="B3909" t="str">
            <v>AF.36135</v>
          </cell>
          <cell r="C3909" t="str">
            <v>Beâ toâng töôøng haàm, ñaù 1x2 m³00 - ñoä suït 14-17cm</v>
          </cell>
          <cell r="D3909" t="str">
            <v>m³</v>
          </cell>
          <cell r="F3909">
            <v>591155</v>
          </cell>
          <cell r="G3909">
            <v>113932</v>
          </cell>
          <cell r="H3909">
            <v>131904</v>
          </cell>
        </row>
        <row r="3910">
          <cell r="B3910" t="str">
            <v>AF.36140</v>
          </cell>
          <cell r="C3910" t="str">
            <v>Beâ toâng voøm haàm</v>
          </cell>
          <cell r="D3910" t="str">
            <v>m³</v>
          </cell>
          <cell r="F3910">
            <v>29990</v>
          </cell>
          <cell r="G3910">
            <v>219489</v>
          </cell>
          <cell r="H3910">
            <v>169259</v>
          </cell>
        </row>
        <row r="3911">
          <cell r="B3911" t="str">
            <v>AF.36142</v>
          </cell>
          <cell r="C3911" t="str">
            <v>Beâ toâng voøm haàm, ñaù 1x2 M150 - ñoä suït 14-17cm</v>
          </cell>
          <cell r="D3911" t="str">
            <v>m³</v>
          </cell>
          <cell r="F3911">
            <v>433226</v>
          </cell>
          <cell r="G3911">
            <v>219489</v>
          </cell>
          <cell r="H3911">
            <v>169259</v>
          </cell>
        </row>
        <row r="3912">
          <cell r="B3912" t="str">
            <v>AF.36143</v>
          </cell>
          <cell r="C3912" t="str">
            <v>Beâ toâng voøm haàm, ñaù 1x2 M200 - ñoä suït 14-17cm</v>
          </cell>
          <cell r="D3912" t="str">
            <v>m³</v>
          </cell>
          <cell r="F3912">
            <v>493690</v>
          </cell>
          <cell r="G3912">
            <v>219489</v>
          </cell>
          <cell r="H3912">
            <v>169259</v>
          </cell>
        </row>
        <row r="3913">
          <cell r="B3913" t="str">
            <v>AF.36144</v>
          </cell>
          <cell r="C3913" t="str">
            <v>Beâ toâng voøm haàm, ñaù 1x2 M250 - ñoä suït 14-17cm</v>
          </cell>
          <cell r="D3913" t="str">
            <v>m³</v>
          </cell>
          <cell r="F3913">
            <v>552558</v>
          </cell>
          <cell r="G3913">
            <v>219489</v>
          </cell>
          <cell r="H3913">
            <v>169259</v>
          </cell>
        </row>
        <row r="3914">
          <cell r="B3914" t="str">
            <v>AF.36145</v>
          </cell>
          <cell r="C3914" t="str">
            <v>Beâ toâng voøm haàm, ñaù 1x2 m³00 - ñoä suït 14-17cm</v>
          </cell>
          <cell r="D3914" t="str">
            <v>m³</v>
          </cell>
          <cell r="F3914">
            <v>589890</v>
          </cell>
          <cell r="G3914">
            <v>219489</v>
          </cell>
          <cell r="H3914">
            <v>169259</v>
          </cell>
        </row>
        <row r="3915">
          <cell r="B3915" t="str">
            <v>AF.36210</v>
          </cell>
          <cell r="C3915" t="str">
            <v>Beâ toâng haàm ñöùng</v>
          </cell>
          <cell r="D3915" t="str">
            <v>m³</v>
          </cell>
          <cell r="F3915">
            <v>636</v>
          </cell>
          <cell r="G3915">
            <v>240320</v>
          </cell>
          <cell r="H3915">
            <v>112544</v>
          </cell>
        </row>
        <row r="3916">
          <cell r="B3916" t="str">
            <v>AF.36212</v>
          </cell>
          <cell r="C3916" t="str">
            <v>Beâ toâng haàm ñöùng, ñaù 1x2 M150 - ñoä suït 14-17cm</v>
          </cell>
          <cell r="D3916" t="str">
            <v>m³</v>
          </cell>
          <cell r="F3916">
            <v>399919</v>
          </cell>
          <cell r="G3916">
            <v>240320</v>
          </cell>
          <cell r="H3916">
            <v>112544</v>
          </cell>
        </row>
        <row r="3917">
          <cell r="B3917" t="str">
            <v>AF.36213</v>
          </cell>
          <cell r="C3917" t="str">
            <v>Beâ toâng haàm ñöùng, ñaù 1x2 M200 - ñoä suït 14-17cm</v>
          </cell>
          <cell r="D3917" t="str">
            <v>m³</v>
          </cell>
          <cell r="F3917">
            <v>462175</v>
          </cell>
          <cell r="G3917">
            <v>240320</v>
          </cell>
          <cell r="H3917">
            <v>112544</v>
          </cell>
        </row>
        <row r="3918">
          <cell r="B3918" t="str">
            <v>AF.36214</v>
          </cell>
          <cell r="C3918" t="str">
            <v>Beâ toâng haàm ñöùng, ñaù 1x2 M250 - ñoä suït 14-17cm</v>
          </cell>
          <cell r="D3918" t="str">
            <v>m³</v>
          </cell>
          <cell r="F3918">
            <v>520466</v>
          </cell>
          <cell r="G3918">
            <v>240320</v>
          </cell>
          <cell r="H3918">
            <v>112544</v>
          </cell>
        </row>
        <row r="3919">
          <cell r="B3919" t="str">
            <v>AF.36215</v>
          </cell>
          <cell r="C3919" t="str">
            <v>Beâ toâng haàm ñöùng, ñaù 1x2 m³00 - ñoä suït 14-17cm</v>
          </cell>
          <cell r="D3919" t="str">
            <v>m³</v>
          </cell>
          <cell r="F3919">
            <v>557432</v>
          </cell>
          <cell r="G3919">
            <v>240320</v>
          </cell>
          <cell r="H3919">
            <v>112544</v>
          </cell>
        </row>
        <row r="3920">
          <cell r="B3920" t="str">
            <v>AF.36310</v>
          </cell>
          <cell r="C3920" t="str">
            <v>Beâ toâng haàm nghieâng</v>
          </cell>
          <cell r="D3920" t="str">
            <v>m³</v>
          </cell>
          <cell r="F3920">
            <v>28193</v>
          </cell>
          <cell r="G3920">
            <v>278411</v>
          </cell>
          <cell r="H3920">
            <v>122384</v>
          </cell>
        </row>
        <row r="3921">
          <cell r="B3921" t="str">
            <v>AF.36312</v>
          </cell>
          <cell r="C3921" t="str">
            <v>Beâ toâng haàm nghieâng, ñaù 1x2 M150 - ñoä suït 14-17cm</v>
          </cell>
          <cell r="D3921" t="str">
            <v>m³</v>
          </cell>
          <cell r="F3921">
            <v>431429</v>
          </cell>
          <cell r="G3921">
            <v>278411</v>
          </cell>
          <cell r="H3921">
            <v>122384</v>
          </cell>
        </row>
        <row r="3922">
          <cell r="B3922" t="str">
            <v>AF.36313</v>
          </cell>
          <cell r="C3922" t="str">
            <v>Beâ toâng haàm nghieâng, ñaù 1x2 M200 - ñoä suït 14-17cm</v>
          </cell>
          <cell r="D3922" t="str">
            <v>m³</v>
          </cell>
          <cell r="F3922">
            <v>490827</v>
          </cell>
          <cell r="G3922">
            <v>278411</v>
          </cell>
          <cell r="H3922">
            <v>122384</v>
          </cell>
        </row>
        <row r="3923">
          <cell r="B3923" t="str">
            <v>AF.36314</v>
          </cell>
          <cell r="C3923" t="str">
            <v>Beâ toâng haàm nghieâng, ñaù 1x2 M250 - ñoä suït 14-17cm</v>
          </cell>
          <cell r="D3923" t="str">
            <v>m³</v>
          </cell>
          <cell r="F3923">
            <v>549696</v>
          </cell>
          <cell r="G3923">
            <v>278411</v>
          </cell>
          <cell r="H3923">
            <v>122384</v>
          </cell>
        </row>
        <row r="3924">
          <cell r="B3924" t="str">
            <v>AF.36315</v>
          </cell>
          <cell r="C3924" t="str">
            <v>Beâ toâng haàm nghieâng, ñaù 1x2 m³00 - ñoä suït 14-17cm</v>
          </cell>
          <cell r="D3924" t="str">
            <v>m³</v>
          </cell>
          <cell r="F3924">
            <v>587028</v>
          </cell>
          <cell r="G3924">
            <v>278411</v>
          </cell>
          <cell r="H3924">
            <v>122384</v>
          </cell>
        </row>
        <row r="3925">
          <cell r="B3925" t="str">
            <v>AF.36410</v>
          </cell>
          <cell r="C3925" t="str">
            <v>Beâ toâng nuùt haàm</v>
          </cell>
          <cell r="D3925" t="str">
            <v>m³</v>
          </cell>
          <cell r="F3925">
            <v>33317</v>
          </cell>
          <cell r="G3925">
            <v>131362</v>
          </cell>
          <cell r="H3925">
            <v>125342</v>
          </cell>
        </row>
        <row r="3926">
          <cell r="B3926" t="str">
            <v>AF.36412</v>
          </cell>
          <cell r="C3926" t="str">
            <v>Beâ toâng nuùt haàm, ñaù 1x2 M150 - ñoä suït 14-17cm</v>
          </cell>
          <cell r="D3926" t="str">
            <v>m³</v>
          </cell>
          <cell r="F3926">
            <v>436553</v>
          </cell>
          <cell r="G3926">
            <v>131362</v>
          </cell>
          <cell r="H3926">
            <v>125342</v>
          </cell>
        </row>
        <row r="3927">
          <cell r="B3927" t="str">
            <v>AF.36413</v>
          </cell>
          <cell r="C3927" t="str">
            <v>Beâ toâng nuùt haàm, ñaù 1x2 M200 - ñoä suït 14-17cm</v>
          </cell>
          <cell r="D3927" t="str">
            <v>m³</v>
          </cell>
          <cell r="F3927">
            <v>496905</v>
          </cell>
          <cell r="G3927">
            <v>131362</v>
          </cell>
          <cell r="H3927">
            <v>125342</v>
          </cell>
        </row>
        <row r="3928">
          <cell r="B3928" t="str">
            <v>AF.36414</v>
          </cell>
          <cell r="C3928" t="str">
            <v>Beâ toâng nuùt haàm, ñaù 1x2 M250 - ñoä suït 14-17cm</v>
          </cell>
          <cell r="D3928" t="str">
            <v>m³</v>
          </cell>
          <cell r="F3928">
            <v>555773</v>
          </cell>
          <cell r="G3928">
            <v>131362</v>
          </cell>
          <cell r="H3928">
            <v>125342</v>
          </cell>
        </row>
        <row r="3929">
          <cell r="B3929" t="str">
            <v>AF.36415</v>
          </cell>
          <cell r="C3929" t="str">
            <v>Beâ toâng nuùt haàm, ñaù 1x2 m³00 - ñoä suït 14-17cm</v>
          </cell>
          <cell r="D3929" t="str">
            <v>m³</v>
          </cell>
          <cell r="F3929">
            <v>593105</v>
          </cell>
          <cell r="G3929">
            <v>131362</v>
          </cell>
          <cell r="H3929">
            <v>125342</v>
          </cell>
        </row>
        <row r="3930">
          <cell r="B3930" t="str">
            <v>AF.37110</v>
          </cell>
          <cell r="C3930" t="str">
            <v>Beâ toâng bòt ñaùy treân caïn trong khung vaây baèng vöõa beâ toâng</v>
          </cell>
          <cell r="D3930" t="str">
            <v>m³</v>
          </cell>
          <cell r="F3930">
            <v>15150</v>
          </cell>
          <cell r="G3930">
            <v>69067</v>
          </cell>
          <cell r="H3930">
            <v>129238</v>
          </cell>
        </row>
        <row r="3931">
          <cell r="B3931" t="str">
            <v>AF.37112</v>
          </cell>
          <cell r="C3931" t="str">
            <v>Beâ toâng bòt ñaùy treân caïn trong khung vaây baèng vöõa beâ toâng, ñaù 1x2 M150 - ñoä suït 14-17cm</v>
          </cell>
          <cell r="D3931" t="str">
            <v>m³</v>
          </cell>
          <cell r="F3931">
            <v>414433</v>
          </cell>
          <cell r="G3931">
            <v>69067</v>
          </cell>
          <cell r="H3931">
            <v>129238</v>
          </cell>
        </row>
        <row r="3932">
          <cell r="B3932" t="str">
            <v>AF.37113</v>
          </cell>
          <cell r="C3932" t="str">
            <v>Beâ toâng bòt ñaùy treân caïn trong khung vaây baèng vöõa beâ toâng, ñaù 1x2 M200 - ñoä suït 14-17cm</v>
          </cell>
          <cell r="D3932" t="str">
            <v>m³</v>
          </cell>
          <cell r="F3932">
            <v>476912</v>
          </cell>
          <cell r="G3932">
            <v>69067</v>
          </cell>
          <cell r="H3932">
            <v>129238</v>
          </cell>
        </row>
        <row r="3933">
          <cell r="B3933" t="str">
            <v>AF.37114</v>
          </cell>
          <cell r="C3933" t="str">
            <v>Beâ toâng bòt ñaùy treân caïn trong khung vaây baèng vöõa beâ toâng, ñaù 1x2 M250 - ñoä suït 14-17cm</v>
          </cell>
          <cell r="D3933" t="str">
            <v>m³</v>
          </cell>
          <cell r="F3933">
            <v>535203</v>
          </cell>
          <cell r="G3933">
            <v>69067</v>
          </cell>
          <cell r="H3933">
            <v>129238</v>
          </cell>
        </row>
        <row r="3934">
          <cell r="B3934" t="str">
            <v>AF.37115</v>
          </cell>
          <cell r="C3934" t="str">
            <v>Beâ toâng bòt ñaùy treân caïn trong khung vaây baèng vöõa beâ toâng, ñaù 1x2 m³00 - ñoä suït 14-17cm</v>
          </cell>
          <cell r="D3934" t="str">
            <v>m³</v>
          </cell>
          <cell r="F3934">
            <v>572169</v>
          </cell>
          <cell r="G3934">
            <v>69067</v>
          </cell>
          <cell r="H3934">
            <v>129238</v>
          </cell>
        </row>
        <row r="3935">
          <cell r="B3935" t="str">
            <v>AF.37120</v>
          </cell>
          <cell r="C3935" t="str">
            <v>Beâ toâng bòt ñaùy döôùi nöôùc trong khung vaây baèng vöõa beâ toâng</v>
          </cell>
          <cell r="D3935" t="str">
            <v>m³</v>
          </cell>
          <cell r="F3935">
            <v>15150</v>
          </cell>
          <cell r="G3935">
            <v>76961</v>
          </cell>
          <cell r="H3935">
            <v>179159</v>
          </cell>
        </row>
        <row r="3936">
          <cell r="B3936" t="str">
            <v>AF.37122</v>
          </cell>
          <cell r="C3936" t="str">
            <v>Beâ toâng bòt ñaùy döôùi nöôùc trong khung vaây baèng vöõa beâ toâng, ñaù 1x2 M150 - ñoä suït 14-17cm</v>
          </cell>
          <cell r="D3936" t="str">
            <v>m³</v>
          </cell>
          <cell r="F3936">
            <v>414433</v>
          </cell>
          <cell r="G3936">
            <v>76961</v>
          </cell>
          <cell r="H3936">
            <v>179159</v>
          </cell>
        </row>
        <row r="3937">
          <cell r="B3937" t="str">
            <v>AF.37123</v>
          </cell>
          <cell r="C3937" t="str">
            <v>Beâ toâng bòt ñaùy döôùi nöôùc trong khung vaây baèng vöõa beâ toâng, ñaù 1x2 M200 - ñoä suït 14-17cm</v>
          </cell>
          <cell r="D3937" t="str">
            <v>m³</v>
          </cell>
          <cell r="F3937">
            <v>476912</v>
          </cell>
          <cell r="G3937">
            <v>76961</v>
          </cell>
          <cell r="H3937">
            <v>179159</v>
          </cell>
        </row>
        <row r="3938">
          <cell r="B3938" t="str">
            <v>AF.37124</v>
          </cell>
          <cell r="C3938" t="str">
            <v>Beâ toâng bòt ñaùy döôùi nöôùc trong khung vaây baèng vöõa beâ toâng, ñaù 1x2 M250 - ñoä suït 14-17cm</v>
          </cell>
          <cell r="D3938" t="str">
            <v>m³</v>
          </cell>
          <cell r="F3938">
            <v>535203</v>
          </cell>
          <cell r="G3938">
            <v>76961</v>
          </cell>
          <cell r="H3938">
            <v>179159</v>
          </cell>
        </row>
        <row r="3939">
          <cell r="B3939" t="str">
            <v>AF.37125</v>
          </cell>
          <cell r="C3939" t="str">
            <v>Beâ toâng bòt ñaùy döôùi nöôùc trong khung vaây baèng vöõa beâ toâng, ñaù 1x2 m³00 - ñoä suït 14-17cm</v>
          </cell>
          <cell r="D3939" t="str">
            <v>m³</v>
          </cell>
          <cell r="F3939">
            <v>572169</v>
          </cell>
          <cell r="G3939">
            <v>76961</v>
          </cell>
          <cell r="H3939">
            <v>179159</v>
          </cell>
        </row>
        <row r="3940">
          <cell r="B3940" t="str">
            <v>AF.37210</v>
          </cell>
          <cell r="C3940" t="str">
            <v>Beâ toâng bòt ñaùy treân caïn trong khung vaây baèng vöõa xi maêng ñoän ñaù hoäc</v>
          </cell>
          <cell r="D3940" t="str">
            <v>m³</v>
          </cell>
          <cell r="F3940">
            <v>392805</v>
          </cell>
          <cell r="G3940">
            <v>104154</v>
          </cell>
          <cell r="H3940">
            <v>105121</v>
          </cell>
        </row>
        <row r="3941">
          <cell r="B3941" t="str">
            <v>AF.37212</v>
          </cell>
          <cell r="C3941" t="str">
            <v>Beâ toâng bòt ñaùy treân caïn trong khung vaây baèng vöõa xi maêng ñoän ñaù hoäc, VXM caùt vaøng M75 - ñoä lôùn ML&gt;2</v>
          </cell>
          <cell r="D3941" t="str">
            <v>m³</v>
          </cell>
          <cell r="F3941">
            <v>544530</v>
          </cell>
          <cell r="G3941">
            <v>104154</v>
          </cell>
          <cell r="H3941">
            <v>105121</v>
          </cell>
        </row>
        <row r="3942">
          <cell r="B3942" t="str">
            <v>AF.37213</v>
          </cell>
          <cell r="C3942" t="str">
            <v>Beâ toâng bòt ñaùy treân caïn trong khung vaây baèng vöõa xi maêng ñoän ñaù hoäc, VXM caùt vaøng M50 - ñoä lôùn ML&gt;2</v>
          </cell>
          <cell r="D3942" t="str">
            <v>m³</v>
          </cell>
          <cell r="F3942">
            <v>309654</v>
          </cell>
          <cell r="G3942">
            <v>104154</v>
          </cell>
          <cell r="H3942">
            <v>105121</v>
          </cell>
        </row>
        <row r="3943">
          <cell r="B3943" t="str">
            <v>AF.37214</v>
          </cell>
          <cell r="C3943" t="str">
            <v>Beâ toâng bòt ñaùy treân caïn trong khung vaây baèng vöõa xi maêng ñoän ñaù hoäc, VXM caùt vaøng M75 - ñoä lôùn ML&gt;2</v>
          </cell>
          <cell r="D3943" t="str">
            <v>m³</v>
          </cell>
          <cell r="F3943">
            <v>343559</v>
          </cell>
          <cell r="G3943">
            <v>104154</v>
          </cell>
          <cell r="H3943">
            <v>105121</v>
          </cell>
        </row>
        <row r="3944">
          <cell r="B3944" t="str">
            <v>AF.37215</v>
          </cell>
          <cell r="C3944" t="str">
            <v>Beâ toâng bòt ñaùy treân caïn trong khung vaây baèng vöõa xi maêng ñoän ñaù hoäc, VXM caùt vaøng M100 - ñoä lôùn ML&gt;2</v>
          </cell>
          <cell r="D3944" t="str">
            <v>m³</v>
          </cell>
          <cell r="F3944">
            <v>377121</v>
          </cell>
          <cell r="G3944">
            <v>104154</v>
          </cell>
          <cell r="H3944">
            <v>105121</v>
          </cell>
        </row>
        <row r="3945">
          <cell r="B3945" t="str">
            <v>AF.37220</v>
          </cell>
          <cell r="C3945" t="str">
            <v>Beâ toâng bòt ñaùy döôùi nöôùc trong khung vaây baèng vöõa xi maêng ñoän ñaù hoäc</v>
          </cell>
          <cell r="D3945" t="str">
            <v>m³</v>
          </cell>
          <cell r="F3945">
            <v>425340</v>
          </cell>
          <cell r="G3945">
            <v>119884</v>
          </cell>
          <cell r="H3945">
            <v>126489</v>
          </cell>
        </row>
        <row r="3946">
          <cell r="B3946" t="str">
            <v>AF.37222</v>
          </cell>
          <cell r="C3946" t="str">
            <v>Beâ toâng bòt ñaùy döôùi nöôùc trong khung vaây baèng vöõa xi maêng ñoän ñaù hoäc, VXM caùt vaøng M75 - ñoä lôùn ML&gt;2</v>
          </cell>
          <cell r="D3946" t="str">
            <v>m³</v>
          </cell>
          <cell r="F3946">
            <v>577813</v>
          </cell>
          <cell r="G3946">
            <v>119884</v>
          </cell>
          <cell r="H3946">
            <v>126489</v>
          </cell>
        </row>
        <row r="3947">
          <cell r="B3947" t="str">
            <v>AF.37223</v>
          </cell>
          <cell r="C3947" t="str">
            <v>Beâ toâng bòt ñaùy döôùi nöôùc trong khung vaây baèng vöõa xi maêng ñoän ñaù hoäc, VXM caùt vaøng M50- ñoä lôùn ML&gt;2</v>
          </cell>
          <cell r="D3947" t="str">
            <v>m³</v>
          </cell>
          <cell r="F3947">
            <v>319339</v>
          </cell>
          <cell r="G3947">
            <v>119884</v>
          </cell>
          <cell r="H3947">
            <v>126489</v>
          </cell>
        </row>
        <row r="3948">
          <cell r="B3948" t="str">
            <v>AF.37224</v>
          </cell>
          <cell r="C3948" t="str">
            <v>Beâ toâng bòt ñaùy döôùi nöôùc trong khung vaây baèng vöõa xi maêng ñoän ñaù hoäc, VXM caùt vaøng M75 - ñoä lôùn ML&gt;2</v>
          </cell>
          <cell r="D3948" t="str">
            <v>m³</v>
          </cell>
          <cell r="F3948">
            <v>353411</v>
          </cell>
          <cell r="G3948">
            <v>119884</v>
          </cell>
          <cell r="H3948">
            <v>126489</v>
          </cell>
        </row>
        <row r="3949">
          <cell r="B3949" t="str">
            <v>AF.37225</v>
          </cell>
          <cell r="C3949" t="str">
            <v>Beâ toâng bòt ñaùy döôùi nöôùc trong khung vaây baèng vöõa xi maêng ñoän ñaù hoäc, VXM caùt vaøng M100 - ñoä lôùn ML&gt;2</v>
          </cell>
          <cell r="D3949" t="str">
            <v>m³</v>
          </cell>
          <cell r="F3949">
            <v>387138</v>
          </cell>
          <cell r="G3949">
            <v>119884</v>
          </cell>
          <cell r="H3949">
            <v>126489</v>
          </cell>
        </row>
        <row r="3950">
          <cell r="B3950" t="str">
            <v>AF.37310</v>
          </cell>
          <cell r="C3950" t="str">
            <v>Beâ toâng ñöôøng laên, saân ñoã, ñoû baèng maùy raûi beâ toâng</v>
          </cell>
          <cell r="D3950" t="str">
            <v>m³</v>
          </cell>
          <cell r="G3950">
            <v>97089</v>
          </cell>
          <cell r="H3950">
            <v>169935</v>
          </cell>
        </row>
        <row r="3951">
          <cell r="B3951" t="str">
            <v>AF.37312</v>
          </cell>
          <cell r="C3951" t="str">
            <v>Beâ toâng ñöôøng laên, saân ñoã, ñoû baèng maùy raûi beâ toâng, ñaù 1x2 M150 - ñoä suït 14-17cm</v>
          </cell>
          <cell r="D3951" t="str">
            <v>m³</v>
          </cell>
          <cell r="F3951">
            <v>399312</v>
          </cell>
          <cell r="G3951">
            <v>97089</v>
          </cell>
          <cell r="H3951">
            <v>169935</v>
          </cell>
        </row>
        <row r="3952">
          <cell r="B3952" t="str">
            <v>AF.37313</v>
          </cell>
          <cell r="C3952" t="str">
            <v>Beâ toâng ñöôøng laên, saân ñoã, ñoû baèng maùy raûi beâ toâng, ñaù 1x2 M200 - ñoä suït 14-17cm</v>
          </cell>
          <cell r="D3952" t="str">
            <v>m³</v>
          </cell>
          <cell r="F3952">
            <v>461792</v>
          </cell>
          <cell r="G3952">
            <v>97089</v>
          </cell>
          <cell r="H3952">
            <v>169935</v>
          </cell>
        </row>
        <row r="3953">
          <cell r="B3953" t="str">
            <v>AF.37314</v>
          </cell>
          <cell r="C3953" t="str">
            <v>Beâ toâng ñöôøng laên, saân ñoã, ñoû baèng maùy raûi beâ toâng, ñaù 1x2 M250 - ñoä suït 14-17cm</v>
          </cell>
          <cell r="D3953" t="str">
            <v>m³</v>
          </cell>
          <cell r="F3953">
            <v>520102</v>
          </cell>
          <cell r="G3953">
            <v>97089</v>
          </cell>
          <cell r="H3953">
            <v>169935</v>
          </cell>
        </row>
        <row r="3954">
          <cell r="B3954" t="str">
            <v>AF.37315</v>
          </cell>
          <cell r="C3954" t="str">
            <v>Beâ toâng ñöôøng laên, saân ñoã, ñoû baèng maùy raûi beâ toâng, ñaù 1x2 m³00 - ñoä suït 14-17cm</v>
          </cell>
          <cell r="D3954" t="str">
            <v>m³</v>
          </cell>
          <cell r="F3954">
            <v>557065</v>
          </cell>
          <cell r="G3954">
            <v>97089</v>
          </cell>
          <cell r="H3954">
            <v>169935</v>
          </cell>
        </row>
        <row r="3955">
          <cell r="B3955" t="str">
            <v>AF.37410</v>
          </cell>
          <cell r="C3955" t="str">
            <v>Bôm vöõa xi maêng trong oáng luoàn caùp</v>
          </cell>
          <cell r="D3955" t="str">
            <v>m³</v>
          </cell>
          <cell r="F3955">
            <v>1924501</v>
          </cell>
          <cell r="G3955">
            <v>1517678</v>
          </cell>
          <cell r="H3955">
            <v>1505943</v>
          </cell>
        </row>
        <row r="3956">
          <cell r="B3956" t="str">
            <v>AF.41112</v>
          </cell>
          <cell r="C3956" t="str">
            <v>Beâ toâng loùt moùng, laáp ñaày  Vöõa beâ toâng maùc 150, ñaù 1x2cm, ñoä suït 6-8 cm</v>
          </cell>
          <cell r="D3956" t="str">
            <v>m³</v>
          </cell>
          <cell r="F3956">
            <v>394560</v>
          </cell>
          <cell r="G3956">
            <v>13840</v>
          </cell>
          <cell r="H3956">
            <v>26666</v>
          </cell>
        </row>
        <row r="3957">
          <cell r="B3957" t="str">
            <v>AF.41113</v>
          </cell>
          <cell r="C3957" t="str">
            <v>Beâ toâng loùt moùng, laáp ñaày  Vöõa beâ toâng maùc 200, ñaù 1x2cm, ñoä suït 6-8 cm</v>
          </cell>
          <cell r="D3957" t="str">
            <v>m³</v>
          </cell>
          <cell r="F3957">
            <v>443955</v>
          </cell>
          <cell r="G3957">
            <v>13840</v>
          </cell>
          <cell r="H3957">
            <v>26666</v>
          </cell>
        </row>
        <row r="3958">
          <cell r="B3958" t="str">
            <v>AF.41114</v>
          </cell>
          <cell r="C3958" t="str">
            <v>Beâ toâng loùt moùng, laáp ñaày  Vöõa beâ toâng maùc 250, ñaù 1x2cm, ñoä suït 6-8 cm</v>
          </cell>
          <cell r="D3958" t="str">
            <v>m³</v>
          </cell>
          <cell r="F3958">
            <v>499893</v>
          </cell>
          <cell r="G3958">
            <v>13840</v>
          </cell>
          <cell r="H3958">
            <v>26666</v>
          </cell>
        </row>
        <row r="3959">
          <cell r="B3959" t="str">
            <v>AF.41115</v>
          </cell>
          <cell r="C3959" t="str">
            <v>Beâ toâng loùt moùng, laáp ñaày  Vöõa beâ toâng maùc 300, ñaù 1x2cm, ñoä suït 6-8 cm</v>
          </cell>
          <cell r="D3959" t="str">
            <v>m³</v>
          </cell>
          <cell r="F3959">
            <v>534786</v>
          </cell>
          <cell r="G3959">
            <v>13840</v>
          </cell>
          <cell r="H3959">
            <v>26666</v>
          </cell>
        </row>
        <row r="3960">
          <cell r="B3960" t="str">
            <v>AF.41122</v>
          </cell>
          <cell r="C3960" t="str">
            <v>Beâ toâng baûn ñaùy Vöõa beâ toâng maùc 150, ñaù 1x2cm, ñoä suït 6-8 cm</v>
          </cell>
          <cell r="D3960" t="str">
            <v>m³</v>
          </cell>
          <cell r="F3960">
            <v>402451</v>
          </cell>
          <cell r="G3960">
            <v>37879</v>
          </cell>
          <cell r="H3960">
            <v>28835</v>
          </cell>
        </row>
        <row r="3961">
          <cell r="B3961" t="str">
            <v>AF.41123</v>
          </cell>
          <cell r="C3961" t="str">
            <v>Beâ toâng baûn ñaùy Vöõa beâ toâng maùc 200, ñaù 1x2cm, ñoä suït 6-8 cm</v>
          </cell>
          <cell r="D3961" t="str">
            <v>m³</v>
          </cell>
          <cell r="F3961">
            <v>452834</v>
          </cell>
          <cell r="G3961">
            <v>37879</v>
          </cell>
          <cell r="H3961">
            <v>28835</v>
          </cell>
        </row>
        <row r="3962">
          <cell r="B3962" t="str">
            <v>AF.41124</v>
          </cell>
          <cell r="C3962" t="str">
            <v>Beâ toâng baûn ñaùy Vöõa beâ toâng maùc 250, ñaù 1x2cm, ñoä suït 6-8 cm</v>
          </cell>
          <cell r="D3962" t="str">
            <v>m³</v>
          </cell>
          <cell r="F3962">
            <v>509891</v>
          </cell>
          <cell r="G3962">
            <v>37879</v>
          </cell>
          <cell r="H3962">
            <v>28835</v>
          </cell>
        </row>
        <row r="3963">
          <cell r="B3963" t="str">
            <v>AF.41125</v>
          </cell>
          <cell r="C3963" t="str">
            <v>Beâ toâng baûn ñaùy Vöõa beâ toâng maùc 300, ñaù 1x2cm, ñoä suït 6-8 cm</v>
          </cell>
          <cell r="D3963" t="str">
            <v>m³</v>
          </cell>
          <cell r="F3963">
            <v>545481</v>
          </cell>
          <cell r="G3963">
            <v>37879</v>
          </cell>
          <cell r="H3963">
            <v>28835</v>
          </cell>
        </row>
        <row r="3964">
          <cell r="B3964" t="str">
            <v>AF.41132</v>
          </cell>
          <cell r="C3964" t="str">
            <v>Beâ toâng neàn Vöõa beâ toâng maùc 150, ñaù 1x2cm, ñoä suït 6-8 cm</v>
          </cell>
          <cell r="D3964" t="str">
            <v>m³</v>
          </cell>
          <cell r="F3964">
            <v>400451</v>
          </cell>
          <cell r="G3964">
            <v>21125</v>
          </cell>
          <cell r="H3964">
            <v>26143</v>
          </cell>
        </row>
        <row r="3965">
          <cell r="B3965" t="str">
            <v>AF.41133</v>
          </cell>
          <cell r="C3965" t="str">
            <v>Beâ toâng neàn Vöõa beâ toâng maùc 200, ñaù 1x2cm, ñoä suït 6-8 cm</v>
          </cell>
          <cell r="D3965" t="str">
            <v>m³</v>
          </cell>
          <cell r="F3965">
            <v>450053</v>
          </cell>
          <cell r="G3965">
            <v>21125</v>
          </cell>
          <cell r="H3965">
            <v>26143</v>
          </cell>
        </row>
        <row r="3966">
          <cell r="B3966" t="str">
            <v>AF.41134</v>
          </cell>
          <cell r="C3966" t="str">
            <v>Beâ toâng neàn Vöõa beâ toâng maùc 250, ñaù 1x2cm, ñoä suït 6-8 cm</v>
          </cell>
          <cell r="D3966" t="str">
            <v>m³</v>
          </cell>
          <cell r="F3966">
            <v>506837</v>
          </cell>
          <cell r="G3966">
            <v>21125</v>
          </cell>
          <cell r="H3966">
            <v>26143</v>
          </cell>
        </row>
        <row r="3967">
          <cell r="B3967" t="str">
            <v>AF.41135</v>
          </cell>
          <cell r="C3967" t="str">
            <v>Beâ toâng neàn Vöõa beâ toâng maùc 300, ñaù 1x2cm, ñoä suït 6-8 cm</v>
          </cell>
          <cell r="D3967" t="str">
            <v>m³</v>
          </cell>
          <cell r="F3967">
            <v>542245</v>
          </cell>
          <cell r="G3967">
            <v>21125</v>
          </cell>
          <cell r="H3967">
            <v>26143</v>
          </cell>
        </row>
        <row r="3968">
          <cell r="B3968" t="str">
            <v>AF.41142</v>
          </cell>
          <cell r="C3968" t="str">
            <v>Beâ toâng loùt moùng, laáp ñaày Vöõa beâ toâng maùc 100, ñaù  2x4cm, ñoä suït 6-8 cm</v>
          </cell>
          <cell r="D3968" t="str">
            <v>m³</v>
          </cell>
          <cell r="F3968">
            <v>325342</v>
          </cell>
          <cell r="G3968">
            <v>13840</v>
          </cell>
          <cell r="H3968">
            <v>26666</v>
          </cell>
        </row>
        <row r="3969">
          <cell r="B3969" t="str">
            <v>AF.41143</v>
          </cell>
          <cell r="C3969" t="str">
            <v>Beâ toâng loùt moùng, laáp ñaày Vöõa beâ toâng maùc 150, ñaù  2x4cm, ñoä suït 6-8 cm</v>
          </cell>
          <cell r="D3969" t="str">
            <v>m³</v>
          </cell>
          <cell r="F3969">
            <v>373525</v>
          </cell>
          <cell r="G3969">
            <v>13840</v>
          </cell>
          <cell r="H3969">
            <v>26666</v>
          </cell>
        </row>
        <row r="3970">
          <cell r="B3970" t="str">
            <v>AF.41144</v>
          </cell>
          <cell r="C3970" t="str">
            <v>Beâ toâng loùt moùng, laáp ñaày Vöõa beâ toâng maùc 200, ñaù  2x4cm, ñoä suït 6-8 cm</v>
          </cell>
          <cell r="D3970" t="str">
            <v>m³</v>
          </cell>
          <cell r="F3970">
            <v>419952</v>
          </cell>
          <cell r="G3970">
            <v>13840</v>
          </cell>
          <cell r="H3970">
            <v>26666</v>
          </cell>
        </row>
        <row r="3971">
          <cell r="B3971" t="str">
            <v>AF.41152</v>
          </cell>
          <cell r="C3971" t="str">
            <v>Beâ toâng baûn ñaùy Vöõa beâ toâng maùc 150, ñaù  2x4cm, ñoä suït 6-8 cm</v>
          </cell>
          <cell r="D3971" t="str">
            <v>m³</v>
          </cell>
          <cell r="F3971">
            <v>380996</v>
          </cell>
          <cell r="G3971">
            <v>37879</v>
          </cell>
          <cell r="H3971">
            <v>28835</v>
          </cell>
        </row>
        <row r="3972">
          <cell r="B3972" t="str">
            <v>AF.41153</v>
          </cell>
          <cell r="C3972" t="str">
            <v>Beâ toâng baûn ñaùy Vöõa beâ toâng maùc 200, ñaù  2x4cm, ñoä suït 6-8 cm</v>
          </cell>
          <cell r="D3972" t="str">
            <v>m³</v>
          </cell>
          <cell r="F3972">
            <v>428351</v>
          </cell>
          <cell r="G3972">
            <v>37879</v>
          </cell>
          <cell r="H3972">
            <v>28835</v>
          </cell>
        </row>
        <row r="3973">
          <cell r="B3973" t="str">
            <v>AF.41154</v>
          </cell>
          <cell r="C3973" t="str">
            <v>Beâ toâng baûn ñaùy Vöõa beâ toâng maùc 250, ñaù  2x4cm, ñoä suït 6-8 cm</v>
          </cell>
          <cell r="D3973" t="str">
            <v>m³</v>
          </cell>
          <cell r="F3973">
            <v>477623</v>
          </cell>
          <cell r="G3973">
            <v>37879</v>
          </cell>
          <cell r="H3973">
            <v>28835</v>
          </cell>
        </row>
        <row r="3974">
          <cell r="B3974" t="str">
            <v>AF.41155</v>
          </cell>
          <cell r="C3974" t="str">
            <v>Beâ toâng baûn ñaùy Vöõa beâ toâng maùc 300, ñaù  2x4cm, ñoä suït 6-8 cm</v>
          </cell>
          <cell r="D3974" t="str">
            <v>m³</v>
          </cell>
          <cell r="F3974">
            <v>497590</v>
          </cell>
          <cell r="G3974">
            <v>37879</v>
          </cell>
          <cell r="H3974">
            <v>28835</v>
          </cell>
        </row>
        <row r="3975">
          <cell r="B3975" t="str">
            <v>AF.41162</v>
          </cell>
          <cell r="C3975" t="str">
            <v>Beâ toâng neàn Vöõa beâ toâng maùc 150, ñaù  2x4cm, ñoä suït 6-8 cm</v>
          </cell>
          <cell r="D3975" t="str">
            <v>m³</v>
          </cell>
          <cell r="F3975">
            <v>379101</v>
          </cell>
          <cell r="G3975">
            <v>21125</v>
          </cell>
          <cell r="H3975">
            <v>26143</v>
          </cell>
        </row>
        <row r="3976">
          <cell r="B3976" t="str">
            <v>AF.41163</v>
          </cell>
          <cell r="C3976" t="str">
            <v>Beâ toâng neàn Vöõa beâ toâng maùc 200, ñaù  2x4cm, ñoä suït 6-8 cm</v>
          </cell>
          <cell r="D3976" t="str">
            <v>m³</v>
          </cell>
          <cell r="F3976">
            <v>426220</v>
          </cell>
          <cell r="G3976">
            <v>21125</v>
          </cell>
          <cell r="H3976">
            <v>26143</v>
          </cell>
        </row>
        <row r="3977">
          <cell r="B3977" t="str">
            <v>AF.41164</v>
          </cell>
          <cell r="C3977" t="str">
            <v>Beâ toâng neàn Vöõa beâ toâng maùc 250, ñaù  2x4cm, ñoä suït 6-8 cm</v>
          </cell>
          <cell r="D3977" t="str">
            <v>m³</v>
          </cell>
          <cell r="F3977">
            <v>475248</v>
          </cell>
          <cell r="G3977">
            <v>21125</v>
          </cell>
          <cell r="H3977">
            <v>26143</v>
          </cell>
        </row>
        <row r="3978">
          <cell r="B3978" t="str">
            <v>AF.41165</v>
          </cell>
          <cell r="C3978" t="str">
            <v>Beâ toâng neàn Vöõa beâ toâng maùc 300, ñaù  2x4cm, ñoä suït 6-8 cm</v>
          </cell>
          <cell r="D3978" t="str">
            <v>m³</v>
          </cell>
          <cell r="F3978">
            <v>495115</v>
          </cell>
          <cell r="G3978">
            <v>21125</v>
          </cell>
          <cell r="H3978">
            <v>26143</v>
          </cell>
        </row>
        <row r="3979">
          <cell r="B3979" t="str">
            <v>AF.41172</v>
          </cell>
          <cell r="C3979" t="str">
            <v>Beâ toâng loùt moùng, laáp ñaày Vöõa beâ toâng maùc 100, ñaù  4x6cm, ñoä suït 6-8 cm</v>
          </cell>
          <cell r="D3979" t="str">
            <v>m³</v>
          </cell>
          <cell r="F3979">
            <v>311960</v>
          </cell>
          <cell r="G3979">
            <v>13840</v>
          </cell>
          <cell r="H3979">
            <v>26666</v>
          </cell>
        </row>
        <row r="3980">
          <cell r="B3980" t="str">
            <v>AF.41173</v>
          </cell>
          <cell r="C3980" t="str">
            <v>Beâ toâng loùt moùng, laáp ñaày Vöõa beâ toâng maùc 150, ñaù  4x6cm, ñoä suït 6-8 cm</v>
          </cell>
          <cell r="D3980" t="str">
            <v>m³</v>
          </cell>
          <cell r="F3980">
            <v>357191</v>
          </cell>
          <cell r="G3980">
            <v>13840</v>
          </cell>
          <cell r="H3980">
            <v>26666</v>
          </cell>
        </row>
        <row r="3981">
          <cell r="B3981" t="str">
            <v>AF.41174</v>
          </cell>
          <cell r="C3981" t="str">
            <v>Beâ toâng loùt moùng, laáp ñaày Vöõa beâ toâng maùc 200, ñaù  4x6cm, ñoä suït 6-8 cm</v>
          </cell>
          <cell r="D3981" t="str">
            <v>m³</v>
          </cell>
          <cell r="F3981">
            <v>400856</v>
          </cell>
          <cell r="G3981">
            <v>13840</v>
          </cell>
          <cell r="H3981">
            <v>26666</v>
          </cell>
        </row>
        <row r="3982">
          <cell r="B3982" t="str">
            <v>AF.41182</v>
          </cell>
          <cell r="C3982" t="str">
            <v>Beâ toâng baûn ñaùy Vöõa beâ toâng maùc 150, ñaù  4x6cm, ñoä suït 6-8 cm</v>
          </cell>
          <cell r="D3982" t="str">
            <v>m³</v>
          </cell>
          <cell r="F3982">
            <v>364335</v>
          </cell>
          <cell r="G3982">
            <v>37879</v>
          </cell>
          <cell r="H3982">
            <v>28835</v>
          </cell>
        </row>
        <row r="3983">
          <cell r="B3983" t="str">
            <v>AF.41183</v>
          </cell>
          <cell r="C3983" t="str">
            <v>Beâ toâng baûn ñaùy Vöõa beâ toâng maùc 200, ñaù  4x6cm, ñoä suït 6-8 cm</v>
          </cell>
          <cell r="D3983" t="str">
            <v>m³</v>
          </cell>
          <cell r="F3983">
            <v>408873</v>
          </cell>
          <cell r="G3983">
            <v>37879</v>
          </cell>
          <cell r="H3983">
            <v>28835</v>
          </cell>
        </row>
        <row r="3984">
          <cell r="B3984" t="str">
            <v>AF.41184</v>
          </cell>
          <cell r="C3984" t="str">
            <v>Beâ toâng baûn ñaùy Vöõa beâ toâng maùc 250, ñaù  4x6cm, ñoä suït 6-8 cm</v>
          </cell>
          <cell r="D3984" t="str">
            <v>m³</v>
          </cell>
          <cell r="F3984">
            <v>456646</v>
          </cell>
          <cell r="G3984">
            <v>37879</v>
          </cell>
          <cell r="H3984">
            <v>28835</v>
          </cell>
        </row>
        <row r="3985">
          <cell r="B3985" t="str">
            <v>AF.41185</v>
          </cell>
          <cell r="C3985" t="str">
            <v>Beâ toâng baûn ñaùy Vöõa beâ toâng maùc 300, ñaù  4x6cm, ñoä suït 6-8 cm</v>
          </cell>
          <cell r="D3985" t="str">
            <v>m³</v>
          </cell>
          <cell r="F3985">
            <v>511162</v>
          </cell>
          <cell r="G3985">
            <v>37879</v>
          </cell>
          <cell r="H3985">
            <v>28835</v>
          </cell>
        </row>
        <row r="3986">
          <cell r="B3986" t="str">
            <v>AF.41192</v>
          </cell>
          <cell r="C3986" t="str">
            <v>Beâ toâng neàn Vöõa beâ toâng maùc 150, ñaù  4x6cm, ñoä suït 6-8 cm</v>
          </cell>
          <cell r="D3986" t="str">
            <v>m³</v>
          </cell>
          <cell r="F3986">
            <v>362523</v>
          </cell>
          <cell r="G3986">
            <v>21125</v>
          </cell>
          <cell r="H3986">
            <v>26143</v>
          </cell>
        </row>
        <row r="3987">
          <cell r="B3987" t="str">
            <v>AF.41193</v>
          </cell>
          <cell r="C3987" t="str">
            <v>Beâ toâng neàn Vöõa beâ toâng maùc 200, ñaù  4x6cm, ñoä suït 6-8 cm</v>
          </cell>
          <cell r="D3987" t="str">
            <v>m³</v>
          </cell>
          <cell r="F3987">
            <v>406839</v>
          </cell>
          <cell r="G3987">
            <v>21125</v>
          </cell>
          <cell r="H3987">
            <v>26143</v>
          </cell>
        </row>
        <row r="3988">
          <cell r="B3988" t="str">
            <v>AF.41194</v>
          </cell>
          <cell r="C3988" t="str">
            <v>Beâ toâng neàn Vöõa beâ toâng maùc 250, ñaù  4x6cm, ñoä suït 6-8 cm</v>
          </cell>
          <cell r="D3988" t="str">
            <v>m³</v>
          </cell>
          <cell r="F3988">
            <v>454375</v>
          </cell>
          <cell r="G3988">
            <v>21125</v>
          </cell>
          <cell r="H3988">
            <v>26143</v>
          </cell>
        </row>
        <row r="3989">
          <cell r="B3989" t="str">
            <v>AF.41195</v>
          </cell>
          <cell r="C3989" t="str">
            <v>Beâ toâng neàn Vöõa beâ toâng maùc 300, ñaù  4x6cm, ñoä suït 6-8 cm</v>
          </cell>
          <cell r="D3989" t="str">
            <v>m³</v>
          </cell>
          <cell r="F3989">
            <v>508619</v>
          </cell>
          <cell r="G3989">
            <v>21125</v>
          </cell>
          <cell r="H3989">
            <v>26143</v>
          </cell>
        </row>
        <row r="3990">
          <cell r="B3990" t="str">
            <v>AF.41212</v>
          </cell>
          <cell r="C3990" t="str">
            <v>Beâ toâng töôøng caùnh, töôøng bieân coù chieàu daày &lt;=0.45 m Vöõa beâ toâng maùc 150, ñaù 1x2cm, ñoä suït 6-8 cm</v>
          </cell>
          <cell r="D3990" t="str">
            <v>m³</v>
          </cell>
          <cell r="F3990">
            <v>519693</v>
          </cell>
          <cell r="G3990">
            <v>116664</v>
          </cell>
          <cell r="H3990">
            <v>39348</v>
          </cell>
        </row>
        <row r="3991">
          <cell r="B3991" t="str">
            <v>AF.41213</v>
          </cell>
          <cell r="C3991" t="str">
            <v>Beâ toâng töôøng caùnh, töôøng bieân coù chieàu daày &lt;=0.45 m Vöõa beâ toâng maùc 200, ñaù 1x2cm, ñoä suït 6-8 cm</v>
          </cell>
          <cell r="D3991" t="str">
            <v>m³</v>
          </cell>
          <cell r="F3991">
            <v>569583</v>
          </cell>
          <cell r="G3991">
            <v>116664</v>
          </cell>
          <cell r="H3991">
            <v>39348</v>
          </cell>
        </row>
        <row r="3992">
          <cell r="B3992" t="str">
            <v>AF.41214</v>
          </cell>
          <cell r="C3992" t="str">
            <v>Beâ toâng töôøng caùnh, töôøng bieân coù chieàu daày &lt;=0.45 m Vöõa beâ toâng maùc 250, ñaù 1x2cm, ñoä suït 6-8 cm</v>
          </cell>
          <cell r="D3992" t="str">
            <v>m³</v>
          </cell>
          <cell r="F3992">
            <v>626081</v>
          </cell>
          <cell r="G3992">
            <v>116664</v>
          </cell>
          <cell r="H3992">
            <v>39348</v>
          </cell>
        </row>
        <row r="3993">
          <cell r="B3993" t="str">
            <v>AF.41215</v>
          </cell>
          <cell r="C3993" t="str">
            <v>Beâ toâng töôøng caùnh, töôøng bieân coù chieàu daày &lt;=0.45 m Vöõa beâ toâng maùc 300, ñaù 1x2cm, ñoä suït 6-8 cm</v>
          </cell>
          <cell r="D3993" t="str">
            <v>m³</v>
          </cell>
          <cell r="F3993">
            <v>661322</v>
          </cell>
          <cell r="G3993">
            <v>116664</v>
          </cell>
          <cell r="H3993">
            <v>39348</v>
          </cell>
        </row>
        <row r="3994">
          <cell r="B3994" t="str">
            <v>AF.41216</v>
          </cell>
          <cell r="C3994" t="str">
            <v>Beâ toâng töôøng caùnh, töôøng bieân coù chieàu daày &lt;=0.45 m Vöõa beâ toâng maùc 300, ñaù  2x4cm, ñoä suït 6-8 cm</v>
          </cell>
          <cell r="D3994" t="str">
            <v>m³</v>
          </cell>
          <cell r="F3994">
            <v>613900</v>
          </cell>
          <cell r="G3994">
            <v>116664</v>
          </cell>
          <cell r="H3994">
            <v>39348</v>
          </cell>
        </row>
        <row r="3995">
          <cell r="B3995" t="str">
            <v>AF.41222</v>
          </cell>
          <cell r="C3995" t="str">
            <v>Beâ toâng töôøng caùnh, töôøng bieân coù chieàu daày &gt;0.45 m vaø &lt;1m Vöõa beâ toâng maùc 150, ñaù 1x2cm, ñoä suït 6-8 cm</v>
          </cell>
          <cell r="D3995" t="str">
            <v>m³</v>
          </cell>
          <cell r="F3995">
            <v>447682</v>
          </cell>
          <cell r="G3995">
            <v>105614</v>
          </cell>
          <cell r="H3995">
            <v>39348</v>
          </cell>
        </row>
        <row r="3996">
          <cell r="B3996" t="str">
            <v>AF.41223</v>
          </cell>
          <cell r="C3996" t="str">
            <v>Beâ toâng töôøng caùnh, töôøng bieân coù chieàu daày &gt;0.45 m vaø &lt;1m Vöõa beâ toâng maùc 200, ñaù 1x2cm, ñoä suït 6-8 cm</v>
          </cell>
          <cell r="D3996" t="str">
            <v>m³</v>
          </cell>
          <cell r="F3996">
            <v>497571</v>
          </cell>
          <cell r="G3996">
            <v>105614</v>
          </cell>
          <cell r="H3996">
            <v>39348</v>
          </cell>
        </row>
        <row r="3997">
          <cell r="B3997" t="str">
            <v>AF.41224</v>
          </cell>
          <cell r="C3997" t="str">
            <v>Beâ toâng töôøng caùnh, töôøng bieân coù chieàu daày &gt;0.45 m vaø &lt;1m Vöõa beâ toâng maùc 250, ñaù 1x2cm, ñoä suït 6-8 cm</v>
          </cell>
          <cell r="D3997" t="str">
            <v>m³</v>
          </cell>
          <cell r="F3997">
            <v>554069</v>
          </cell>
          <cell r="G3997">
            <v>105614</v>
          </cell>
          <cell r="H3997">
            <v>39348</v>
          </cell>
        </row>
        <row r="3998">
          <cell r="B3998" t="str">
            <v>AF.41225</v>
          </cell>
          <cell r="C3998" t="str">
            <v>Beâ toâng töôøng caùnh, töôøng bieân coù chieàu daày &gt;0.45 m vaø &lt;1m Vöõa beâ toâng maùc 300, ñaù 1x2cm, ñoä suït 6-8 cm</v>
          </cell>
          <cell r="D3998" t="str">
            <v>m³</v>
          </cell>
          <cell r="F3998">
            <v>589310</v>
          </cell>
          <cell r="G3998">
            <v>105614</v>
          </cell>
          <cell r="H3998">
            <v>39348</v>
          </cell>
        </row>
        <row r="3999">
          <cell r="B3999" t="str">
            <v>AF.41226</v>
          </cell>
          <cell r="C3999" t="str">
            <v>Beâ toâng töôøng caùnh, töôøng bieân coù chieàu daày &gt;0.45 m vaø &lt;1m Vöõa beâ toâng maùc 300, ñaù  2x4cm, ñoä suït 6-8 cm</v>
          </cell>
          <cell r="D3999" t="str">
            <v>m³</v>
          </cell>
          <cell r="F3999">
            <v>541888</v>
          </cell>
          <cell r="G3999">
            <v>105614</v>
          </cell>
          <cell r="H3999">
            <v>39348</v>
          </cell>
        </row>
        <row r="4000">
          <cell r="B4000" t="str">
            <v>AF.41232</v>
          </cell>
          <cell r="C4000" t="str">
            <v>Beâ toâng töôøng caùnh, töôøng bieân coù chieàu daày &gt;1 m vaø &lt;=2m Vöõa beâ toâng maùc 150, ñaù 1x2cm, ñoä suït 6-8 cm</v>
          </cell>
          <cell r="D4000" t="str">
            <v>m³</v>
          </cell>
          <cell r="F4000">
            <v>432932</v>
          </cell>
          <cell r="G4000">
            <v>95037</v>
          </cell>
          <cell r="H4000">
            <v>37179</v>
          </cell>
        </row>
        <row r="4001">
          <cell r="B4001" t="str">
            <v>AF.41233</v>
          </cell>
          <cell r="C4001" t="str">
            <v>Beâ toâng töôøng caùnh, töôøng bieân coù chieàu daày &gt;1 m vaø &lt;=2m Vöõa beâ toâng maùc 200, ñaù 1x2cm, ñoä suït 6-8 cm</v>
          </cell>
          <cell r="D4001" t="str">
            <v>m³</v>
          </cell>
          <cell r="F4001">
            <v>482821</v>
          </cell>
          <cell r="G4001">
            <v>95037</v>
          </cell>
          <cell r="H4001">
            <v>37179</v>
          </cell>
        </row>
        <row r="4002">
          <cell r="B4002" t="str">
            <v>AF.41234</v>
          </cell>
          <cell r="C4002" t="str">
            <v>Beâ toâng töôøng caùnh, töôøng bieân coù chieàu daày &gt;1 m vaø &lt;=2m Vöõa beâ toâng maùc 250, ñaù 1x2cm, ñoä suït 6-8 cm</v>
          </cell>
          <cell r="D4002" t="str">
            <v>m³</v>
          </cell>
          <cell r="F4002">
            <v>539319</v>
          </cell>
          <cell r="G4002">
            <v>95037</v>
          </cell>
          <cell r="H4002">
            <v>37179</v>
          </cell>
        </row>
        <row r="4003">
          <cell r="B4003" t="str">
            <v>AF.41235</v>
          </cell>
          <cell r="C4003" t="str">
            <v>Beâ toâng töôøng caùnh, töôøng bieân coù chieàu daày &gt;1 m vaø &lt;=2m Vöõa beâ toâng maùc 300, ñaù 1x2cm, ñoä suït 6-8 cm</v>
          </cell>
          <cell r="D4003" t="str">
            <v>m³</v>
          </cell>
          <cell r="F4003">
            <v>574560</v>
          </cell>
          <cell r="G4003">
            <v>95037</v>
          </cell>
          <cell r="H4003">
            <v>37179</v>
          </cell>
        </row>
        <row r="4004">
          <cell r="B4004" t="str">
            <v>AF.41236</v>
          </cell>
          <cell r="C4004" t="str">
            <v>Beâ toâng töôøng caùnh, töôøng bieân coù chieàu daày &gt;1 m vaø &lt;=2m Vöõa beâ toâng maùc 300, ñaù  2x4cm, ñoä suït 6-8 cm</v>
          </cell>
          <cell r="D4004" t="str">
            <v>m³</v>
          </cell>
          <cell r="F4004">
            <v>527138</v>
          </cell>
          <cell r="G4004">
            <v>95037</v>
          </cell>
          <cell r="H4004">
            <v>37179</v>
          </cell>
        </row>
        <row r="4005">
          <cell r="B4005" t="str">
            <v>AF.41242</v>
          </cell>
          <cell r="C4005" t="str">
            <v>Beâ toâng töôøng caùnh, töôøng bieân coù chieàu daày &gt;2 m vaø &lt;=3m Vöõa beâ toâng maùc 150, ñaù 1x2cm, ñoä suït 6-8 cm</v>
          </cell>
          <cell r="D4005" t="str">
            <v>m³</v>
          </cell>
          <cell r="F4005">
            <v>423090</v>
          </cell>
          <cell r="G4005">
            <v>85525</v>
          </cell>
          <cell r="H4005">
            <v>37179</v>
          </cell>
        </row>
        <row r="4006">
          <cell r="B4006" t="str">
            <v>AF.41243</v>
          </cell>
          <cell r="C4006" t="str">
            <v>Beâ toâng töôøng caùnh, töôøng bieân coù chieàu daày &gt;2 m vaø &lt;=3m Vöõa beâ toâng maùc 200, ñaù 1x2cm, ñoä suït 6-8 cm</v>
          </cell>
          <cell r="D4006" t="str">
            <v>m³</v>
          </cell>
          <cell r="F4006">
            <v>472980</v>
          </cell>
          <cell r="G4006">
            <v>85525</v>
          </cell>
          <cell r="H4006">
            <v>37179</v>
          </cell>
        </row>
        <row r="4007">
          <cell r="B4007" t="str">
            <v>AF.41244</v>
          </cell>
          <cell r="C4007" t="str">
            <v>Beâ toâng töôøng caùnh, töôøng bieân coù chieàu daày &gt;2 m vaø &lt;=3m Vöõa beâ toâng maùc 250, ñaù 1x2cm, ñoä suït 6-8 cm</v>
          </cell>
          <cell r="D4007" t="str">
            <v>m³</v>
          </cell>
          <cell r="F4007">
            <v>529477</v>
          </cell>
          <cell r="G4007">
            <v>85525</v>
          </cell>
          <cell r="H4007">
            <v>37179</v>
          </cell>
        </row>
        <row r="4008">
          <cell r="B4008" t="str">
            <v>AF.41245</v>
          </cell>
          <cell r="C4008" t="str">
            <v>Beâ toâng töôøng caùnh, töôøng bieân coù chieàu daày &gt;2 m vaø &lt;=3m Vöõa beâ toâng maùc 300, ñaù 1x2cm, ñoä suït 6-8 cm</v>
          </cell>
          <cell r="D4008" t="str">
            <v>m³</v>
          </cell>
          <cell r="F4008">
            <v>564718</v>
          </cell>
          <cell r="G4008">
            <v>85525</v>
          </cell>
          <cell r="H4008">
            <v>37179</v>
          </cell>
        </row>
        <row r="4009">
          <cell r="B4009" t="str">
            <v>AF.41246</v>
          </cell>
          <cell r="C4009" t="str">
            <v>Beâ toâng töôøng caùnh, töôøng bieân coù chieàu daày &gt;2 m vaø &lt;=3m Vöõa beâ toâng maùc 300, ñaù  2x4cm, ñoä suït 6-8 cm</v>
          </cell>
          <cell r="D4009" t="str">
            <v>m³</v>
          </cell>
          <cell r="F4009">
            <v>517297</v>
          </cell>
          <cell r="G4009">
            <v>85525</v>
          </cell>
          <cell r="H4009">
            <v>37179</v>
          </cell>
        </row>
        <row r="4010">
          <cell r="B4010" t="str">
            <v>AF.41252</v>
          </cell>
          <cell r="C4010" t="str">
            <v>Beâ toâng töôøng caùnh, töôøng bieân coù chieàu daày &gt;3 m vaø &lt;5m Vöõa beâ toâng maùc 150, ñaù 1x2cm, ñoä suït 6-8 cm</v>
          </cell>
          <cell r="D4010" t="str">
            <v>m³</v>
          </cell>
          <cell r="F4010">
            <v>415716</v>
          </cell>
          <cell r="G4010">
            <v>76961</v>
          </cell>
          <cell r="H4010">
            <v>33926</v>
          </cell>
        </row>
        <row r="4011">
          <cell r="B4011" t="str">
            <v>AF.41253</v>
          </cell>
          <cell r="C4011" t="str">
            <v>Beâ toâng töôøng caùnh, töôøng bieân coù chieàu daày &gt;3 m vaø &lt;5m Vöõa beâ toâng maùc 200, ñaù 1x2cm, ñoä suït 6-8 cm</v>
          </cell>
          <cell r="D4011" t="str">
            <v>m³</v>
          </cell>
          <cell r="F4011">
            <v>465606</v>
          </cell>
          <cell r="G4011">
            <v>76961</v>
          </cell>
          <cell r="H4011">
            <v>33926</v>
          </cell>
        </row>
        <row r="4012">
          <cell r="B4012" t="str">
            <v>AF.41254</v>
          </cell>
          <cell r="C4012" t="str">
            <v>Beâ toâng töôøng caùnh, töôøng bieân coù chieàu daày &gt;3 m vaø &lt;5m Vöõa beâ toâng maùc 250, ñaù 1x2cm, ñoä suït 6-8 cm</v>
          </cell>
          <cell r="D4012" t="str">
            <v>m³</v>
          </cell>
          <cell r="F4012">
            <v>522103</v>
          </cell>
          <cell r="G4012">
            <v>76961</v>
          </cell>
          <cell r="H4012">
            <v>33926</v>
          </cell>
        </row>
        <row r="4013">
          <cell r="B4013" t="str">
            <v>AF.41255</v>
          </cell>
          <cell r="C4013" t="str">
            <v>Beâ toâng töôøng caùnh, töôøng bieân coù chieàu daày &gt;3 m vaø &lt;5m Vöõa beâ toâng maùc 300, ñaù 1x2cm, ñoä suït 6-8 cm</v>
          </cell>
          <cell r="D4013" t="str">
            <v>m³</v>
          </cell>
          <cell r="F4013">
            <v>557344</v>
          </cell>
          <cell r="G4013">
            <v>76961</v>
          </cell>
          <cell r="H4013">
            <v>33926</v>
          </cell>
        </row>
        <row r="4014">
          <cell r="B4014" t="str">
            <v>AF.41256</v>
          </cell>
          <cell r="C4014" t="str">
            <v>Beâ toâng töôøng caùnh, töôøng bieân coù chieàu daày &gt;3 m vaø &lt;5m Vöõa beâ toâng maùc 300, ñaù  2x4cm, ñoä suït 6-8 cm</v>
          </cell>
          <cell r="D4014" t="str">
            <v>m³</v>
          </cell>
          <cell r="F4014">
            <v>509923</v>
          </cell>
          <cell r="G4014">
            <v>76961</v>
          </cell>
          <cell r="H4014">
            <v>33926</v>
          </cell>
        </row>
        <row r="4015">
          <cell r="B4015" t="str">
            <v>AF.41262</v>
          </cell>
          <cell r="C4015" t="str">
            <v>Beâ toâng töôøng caùnh, töôøng bieân coù chieàu daày &gt;5m Vöõa beâ toâng maùc 150, ñaù 1x2cm, ñoä suït 6-8 cm</v>
          </cell>
          <cell r="D4015" t="str">
            <v>m³</v>
          </cell>
          <cell r="F4015">
            <v>519876</v>
          </cell>
          <cell r="G4015">
            <v>69265</v>
          </cell>
          <cell r="H4015">
            <v>31757</v>
          </cell>
        </row>
        <row r="4016">
          <cell r="B4016" t="str">
            <v>AF.41263</v>
          </cell>
          <cell r="C4016" t="str">
            <v>Beâ toâng töôøng caùnh, töôøng bieân coù chieàu daày &gt;5m Vöõa beâ toâng maùc 200, ñaù 1x2cm, ñoä suït 6-8 cm</v>
          </cell>
          <cell r="D4016" t="str">
            <v>m³</v>
          </cell>
          <cell r="F4016">
            <v>460686</v>
          </cell>
          <cell r="G4016">
            <v>69265</v>
          </cell>
          <cell r="H4016">
            <v>31757</v>
          </cell>
        </row>
        <row r="4017">
          <cell r="B4017" t="str">
            <v>AF.41264</v>
          </cell>
          <cell r="C4017" t="str">
            <v>Beâ toâng töôøng caùnh, töôøng bieân coù chieàu daày &gt;5m Vöõa beâ toâng maùc 250, ñaù 1x2cm, ñoä suït 6-8 cm</v>
          </cell>
          <cell r="D4017" t="str">
            <v>m³</v>
          </cell>
          <cell r="F4017">
            <v>517183</v>
          </cell>
          <cell r="G4017">
            <v>69265</v>
          </cell>
          <cell r="H4017">
            <v>31757</v>
          </cell>
        </row>
        <row r="4018">
          <cell r="B4018" t="str">
            <v>AF.41265</v>
          </cell>
          <cell r="C4018" t="str">
            <v>Beâ toâng töôøng caùnh, töôøng bieân coù chieàu daày &gt;5m Vöõa beâ toâng maùc 300, ñaù 1x2cm, ñoä suït 6-8 cm</v>
          </cell>
          <cell r="D4018" t="str">
            <v>m³</v>
          </cell>
          <cell r="F4018">
            <v>552424</v>
          </cell>
          <cell r="G4018">
            <v>69265</v>
          </cell>
          <cell r="H4018">
            <v>31757</v>
          </cell>
        </row>
        <row r="4019">
          <cell r="B4019" t="str">
            <v>AF.41266</v>
          </cell>
          <cell r="C4019" t="str">
            <v>Beâ toâng töôøng caùnh, töôøng bieân coù chieàu daày &gt;5m Vöõa beâ toâng maùc 300, ñaù  2x4cm, ñoä suït 6-8 cm</v>
          </cell>
          <cell r="D4019" t="str">
            <v>m³</v>
          </cell>
          <cell r="F4019">
            <v>505003</v>
          </cell>
          <cell r="G4019">
            <v>69265</v>
          </cell>
          <cell r="H4019">
            <v>31757</v>
          </cell>
        </row>
        <row r="4020">
          <cell r="B4020" t="str">
            <v>AF.41312</v>
          </cell>
          <cell r="C4020" t="str">
            <v>Beâ toâng truï pin, truï bieân coù chieàu daày &lt;=0.45m Vöõa beâ toâng maùc 150, ñaù 1x2cm, ñoä suït 6-8 cm</v>
          </cell>
          <cell r="D4020" t="str">
            <v>m³</v>
          </cell>
          <cell r="F4020">
            <v>519693</v>
          </cell>
          <cell r="G4020">
            <v>124953</v>
          </cell>
          <cell r="H4020">
            <v>39348</v>
          </cell>
        </row>
        <row r="4021">
          <cell r="B4021" t="str">
            <v>AF.41313</v>
          </cell>
          <cell r="C4021" t="str">
            <v>Beâ toâng truï pin, truï bieân coù chieàu daày &lt;=0.45m Vöõa beâ toâng maùc 200, ñaù 1x2cm, ñoä suït 6-8 cm</v>
          </cell>
          <cell r="D4021" t="str">
            <v>m³</v>
          </cell>
          <cell r="F4021">
            <v>569583</v>
          </cell>
          <cell r="G4021">
            <v>124953</v>
          </cell>
          <cell r="H4021">
            <v>39348</v>
          </cell>
        </row>
        <row r="4022">
          <cell r="B4022" t="str">
            <v>AF.41314</v>
          </cell>
          <cell r="C4022" t="str">
            <v>Beâ toâng truï pin, truï bieân coù chieàu daày &lt;=0.45m Vöõa beâ toâng maùc 250, ñaù 1x2cm, ñoä suït 6-8 cm</v>
          </cell>
          <cell r="D4022" t="str">
            <v>m³</v>
          </cell>
          <cell r="F4022">
            <v>626081</v>
          </cell>
          <cell r="G4022">
            <v>124953</v>
          </cell>
          <cell r="H4022">
            <v>39348</v>
          </cell>
        </row>
        <row r="4023">
          <cell r="B4023" t="str">
            <v>AF.41315</v>
          </cell>
          <cell r="C4023" t="str">
            <v>Beâ toâng truï pin, truï bieân coù chieàu daày &lt;=0.45m Vöõa beâ toâng maùc 300, ñaù 1x2cm, ñoä suït 6-8 cm</v>
          </cell>
          <cell r="D4023" t="str">
            <v>m³</v>
          </cell>
          <cell r="F4023">
            <v>661322</v>
          </cell>
          <cell r="G4023">
            <v>124953</v>
          </cell>
          <cell r="H4023">
            <v>39348</v>
          </cell>
        </row>
        <row r="4024">
          <cell r="B4024" t="str">
            <v>AF.41316</v>
          </cell>
          <cell r="C4024" t="str">
            <v>Beâ toâng truï pin, truï bieân coù chieàu daày &lt;=0.45m Vöõa beâ toâng maùc 300, ñaù  2x4cm, ñoä suït 6-8 cm</v>
          </cell>
          <cell r="D4024" t="str">
            <v>m³</v>
          </cell>
          <cell r="F4024">
            <v>613900</v>
          </cell>
          <cell r="G4024">
            <v>124953</v>
          </cell>
          <cell r="H4024">
            <v>39348</v>
          </cell>
        </row>
        <row r="4025">
          <cell r="B4025" t="str">
            <v>AF.41322</v>
          </cell>
          <cell r="C4025" t="str">
            <v>Beâ toâng truï pin, truï bieân coù chieàu daày &gt;0.45m vaø &lt;=1m Vöõa beâ toâng maùc 150, ñaù 1x2cm, ñoä suït 6-8 cm</v>
          </cell>
          <cell r="D4025" t="str">
            <v>m³</v>
          </cell>
          <cell r="F4025">
            <v>447682</v>
          </cell>
          <cell r="G4025">
            <v>112718</v>
          </cell>
          <cell r="H4025">
            <v>39348</v>
          </cell>
        </row>
        <row r="4026">
          <cell r="B4026" t="str">
            <v>AF.41323</v>
          </cell>
          <cell r="C4026" t="str">
            <v>Beâ toâng truï pin, truï bieân coù chieàu daày &gt;0.45m vaø &lt;=1m Vöõa beâ toâng maùc 200, ñaù 1x2cm, ñoä suït 6-8 cm</v>
          </cell>
          <cell r="D4026" t="str">
            <v>m³</v>
          </cell>
          <cell r="F4026">
            <v>497571</v>
          </cell>
          <cell r="G4026">
            <v>112718</v>
          </cell>
          <cell r="H4026">
            <v>39348</v>
          </cell>
        </row>
        <row r="4027">
          <cell r="B4027" t="str">
            <v>AF.41324</v>
          </cell>
          <cell r="C4027" t="str">
            <v>Beâ toâng truï pin, truï bieân coù chieàu daày &gt;0.45m vaø &lt;=1m Vöõa beâ toâng maùc 250, ñaù 1x2cm, ñoä suït 6-8 cm</v>
          </cell>
          <cell r="D4027" t="str">
            <v>m³</v>
          </cell>
          <cell r="F4027">
            <v>554069</v>
          </cell>
          <cell r="G4027">
            <v>112718</v>
          </cell>
          <cell r="H4027">
            <v>39348</v>
          </cell>
        </row>
        <row r="4028">
          <cell r="B4028" t="str">
            <v>AF.41325</v>
          </cell>
          <cell r="C4028" t="str">
            <v>Beâ toâng truï pin, truï bieân coù chieàu daày &gt;0.45m vaø &lt;=1m Vöõa beâ toâng maùc 300, ñaù 1x2cm, ñoä suït 6-8 cm</v>
          </cell>
          <cell r="D4028" t="str">
            <v>m³</v>
          </cell>
          <cell r="F4028">
            <v>589310</v>
          </cell>
          <cell r="G4028">
            <v>112718</v>
          </cell>
          <cell r="H4028">
            <v>39348</v>
          </cell>
        </row>
        <row r="4029">
          <cell r="B4029" t="str">
            <v>AF.41326</v>
          </cell>
          <cell r="C4029" t="str">
            <v>Beâ toâng truï pin, truï bieân coù chieàu daày &gt;0.45m vaø &lt;=1m Vöõa beâ toâng maùc 300, ñaù  2x4cm, ñoä suït 6-8 cm</v>
          </cell>
          <cell r="D4029" t="str">
            <v>m³</v>
          </cell>
          <cell r="F4029">
            <v>541888</v>
          </cell>
          <cell r="G4029">
            <v>112718</v>
          </cell>
          <cell r="H4029">
            <v>39348</v>
          </cell>
        </row>
        <row r="4030">
          <cell r="B4030" t="str">
            <v>AF.41332</v>
          </cell>
          <cell r="C4030" t="str">
            <v>Beâ toâng truï pin, truï bieân coù chieàu daày &gt;1m vaø &lt;=2m Vöõa beâ toâng maùc 150, ñaù 1x2cm, ñoä suït 6-8 cm</v>
          </cell>
          <cell r="D4030" t="str">
            <v>m³</v>
          </cell>
          <cell r="F4030">
            <v>432932</v>
          </cell>
          <cell r="G4030">
            <v>101430</v>
          </cell>
          <cell r="H4030">
            <v>37179</v>
          </cell>
        </row>
        <row r="4031">
          <cell r="B4031" t="str">
            <v>AF.41333</v>
          </cell>
          <cell r="C4031" t="str">
            <v>Beâ toâng truï pin, truï bieân coù chieàu daày &gt;1m vaø &lt;=2m Vöõa beâ toâng maùc 200, ñaù 1x2cm, ñoä suït 6-8 cm</v>
          </cell>
          <cell r="D4031" t="str">
            <v>m³</v>
          </cell>
          <cell r="F4031">
            <v>482821</v>
          </cell>
          <cell r="G4031">
            <v>101430</v>
          </cell>
          <cell r="H4031">
            <v>37179</v>
          </cell>
        </row>
        <row r="4032">
          <cell r="B4032" t="str">
            <v>AF.41334</v>
          </cell>
          <cell r="C4032" t="str">
            <v>Beâ toâng truï pin, truï bieân coù chieàu daày &gt;1m vaø &lt;=2m Vöõa beâ toâng maùc 250, ñaù 1x2cm, ñoä suït 6-8 cm</v>
          </cell>
          <cell r="D4032" t="str">
            <v>m³</v>
          </cell>
          <cell r="F4032">
            <v>539319</v>
          </cell>
          <cell r="G4032">
            <v>101430</v>
          </cell>
          <cell r="H4032">
            <v>37179</v>
          </cell>
        </row>
        <row r="4033">
          <cell r="B4033" t="str">
            <v>AF.41335</v>
          </cell>
          <cell r="C4033" t="str">
            <v>Beâ toâng truï pin, truï bieân coù chieàu daày &gt;1m vaø &lt;=2m Vöõa beâ toâng maùc 300, ñaù 1x2cm, ñoä suït 6-8 cm</v>
          </cell>
          <cell r="D4033" t="str">
            <v>m³</v>
          </cell>
          <cell r="F4033">
            <v>574560</v>
          </cell>
          <cell r="G4033">
            <v>101430</v>
          </cell>
          <cell r="H4033">
            <v>37179</v>
          </cell>
        </row>
        <row r="4034">
          <cell r="B4034" t="str">
            <v>AF.41336</v>
          </cell>
          <cell r="C4034" t="str">
            <v>Beâ toâng truï pin, truï bieân coù chieàu daày &gt;1m vaø &lt;=2m Vöõa beâ toâng maùc 300, ñaù  2x4cm, ñoä suït 6-8 cm</v>
          </cell>
          <cell r="D4034" t="str">
            <v>m³</v>
          </cell>
          <cell r="F4034">
            <v>527138</v>
          </cell>
          <cell r="G4034">
            <v>101430</v>
          </cell>
          <cell r="H4034">
            <v>37179</v>
          </cell>
        </row>
        <row r="4035">
          <cell r="B4035" t="str">
            <v>AF.41342</v>
          </cell>
          <cell r="C4035" t="str">
            <v>Beâ toâng truï pin, truï bieân coù chieàu daày &gt;2m Vöõa beâ toâng maùc 150, ñaù 1x2cm, ñoä suït 6-8 cm</v>
          </cell>
          <cell r="D4035" t="str">
            <v>m³</v>
          </cell>
          <cell r="F4035">
            <v>423090</v>
          </cell>
          <cell r="G4035">
            <v>91287</v>
          </cell>
          <cell r="H4035">
            <v>37179</v>
          </cell>
        </row>
        <row r="4036">
          <cell r="B4036" t="str">
            <v>AF.41343</v>
          </cell>
          <cell r="C4036" t="str">
            <v>Beâ toâng truï pin, truï bieân coù chieàu daày &gt;2m Vöõa beâ toâng maùc 200, ñaù 1x2cm, ñoä suït 6-8 cm</v>
          </cell>
          <cell r="D4036" t="str">
            <v>m³</v>
          </cell>
          <cell r="F4036">
            <v>472980</v>
          </cell>
          <cell r="G4036">
            <v>91287</v>
          </cell>
          <cell r="H4036">
            <v>37179</v>
          </cell>
        </row>
        <row r="4037">
          <cell r="B4037" t="str">
            <v>AF.41344</v>
          </cell>
          <cell r="C4037" t="str">
            <v>Beâ toâng truï pin, truï bieân coù chieàu daày &gt;2m Vöõa beâ toâng maùc 250, ñaù 1x2cm, ñoä suït 6-8 cm</v>
          </cell>
          <cell r="D4037" t="str">
            <v>m³</v>
          </cell>
          <cell r="F4037">
            <v>529477</v>
          </cell>
          <cell r="G4037">
            <v>91287</v>
          </cell>
          <cell r="H4037">
            <v>37179</v>
          </cell>
        </row>
        <row r="4038">
          <cell r="B4038" t="str">
            <v>AF.41345</v>
          </cell>
          <cell r="C4038" t="str">
            <v>Beâ toâng truï pin, truï bieân coù chieàu daày &gt;2m Vöõa beâ toâng maùc 300, ñaù 1x2cm, ñoä suït 6-8 cm</v>
          </cell>
          <cell r="D4038" t="str">
            <v>m³</v>
          </cell>
          <cell r="F4038">
            <v>564718</v>
          </cell>
          <cell r="G4038">
            <v>91287</v>
          </cell>
          <cell r="H4038">
            <v>37179</v>
          </cell>
        </row>
        <row r="4039">
          <cell r="B4039" t="str">
            <v>AF.41346</v>
          </cell>
          <cell r="C4039" t="str">
            <v>Beâ toâng truï pin, truï bieân coù chieàu daày &gt;2m Vöõa beâ toâng maùc 300, ñaù  2x4cm, ñoä suït 6-8 cm</v>
          </cell>
          <cell r="D4039" t="str">
            <v>m³</v>
          </cell>
          <cell r="F4039">
            <v>517297</v>
          </cell>
          <cell r="G4039">
            <v>91287</v>
          </cell>
          <cell r="H4039">
            <v>37179</v>
          </cell>
        </row>
        <row r="4040">
          <cell r="B4040" t="str">
            <v>AF.41412</v>
          </cell>
          <cell r="C4040" t="str">
            <v>Beâ toâng töôøng thöôïng löu coù chieàu daày &lt;=0.45m Vöõa beâ toâng maùc 150, ñaù 1x2cm, ñoä suït 6-8 cm</v>
          </cell>
          <cell r="D4040" t="str">
            <v>m³</v>
          </cell>
          <cell r="F4040">
            <v>460316</v>
          </cell>
          <cell r="G4040">
            <v>93339</v>
          </cell>
          <cell r="H4040">
            <v>37179</v>
          </cell>
        </row>
        <row r="4041">
          <cell r="B4041" t="str">
            <v>AF.41413</v>
          </cell>
          <cell r="C4041" t="str">
            <v>Beâ toâng töôøng thöôïng löu coù chieàu daày &lt;=0.45m Vöõa beâ toâng maùc 200, ñaù 1x2cm, ñoä suït 6-8 cm</v>
          </cell>
          <cell r="D4041" t="str">
            <v>m³</v>
          </cell>
          <cell r="F4041">
            <v>510206</v>
          </cell>
          <cell r="G4041">
            <v>93339</v>
          </cell>
          <cell r="H4041">
            <v>37179</v>
          </cell>
        </row>
        <row r="4042">
          <cell r="B4042" t="str">
            <v>AF.41414</v>
          </cell>
          <cell r="C4042" t="str">
            <v>Beâ toâng töôøng thöôïng löu coù chieàu daày &lt;=0.45m Vöõa beâ toâng maùc 250, ñaù 1x2cm, ñoä suït 6-8 cm</v>
          </cell>
          <cell r="D4042" t="str">
            <v>m³</v>
          </cell>
          <cell r="F4042">
            <v>566703</v>
          </cell>
          <cell r="G4042">
            <v>93339</v>
          </cell>
          <cell r="H4042">
            <v>37179</v>
          </cell>
        </row>
        <row r="4043">
          <cell r="B4043" t="str">
            <v>AF.41415</v>
          </cell>
          <cell r="C4043" t="str">
            <v>Beâ toâng töôøng thöôïng löu coù chieàu daày &lt;=0.45m Vöõa beâ toâng maùc 300, ñaù 1x2cm, ñoä suït 6-8 cm</v>
          </cell>
          <cell r="D4043" t="str">
            <v>m³</v>
          </cell>
          <cell r="F4043">
            <v>601944</v>
          </cell>
          <cell r="G4043">
            <v>93339</v>
          </cell>
          <cell r="H4043">
            <v>37179</v>
          </cell>
        </row>
        <row r="4044">
          <cell r="B4044" t="str">
            <v>AF.41416</v>
          </cell>
          <cell r="C4044" t="str">
            <v>Beâ toâng töôøng thöôïng löu coù chieàu daày &lt;=0.45m Vöõa beâ toâng maùc 300, ñaù  2x4cm, ñoä suït 6-8 cm</v>
          </cell>
          <cell r="D4044" t="str">
            <v>m³</v>
          </cell>
          <cell r="F4044">
            <v>554522</v>
          </cell>
          <cell r="G4044">
            <v>93339</v>
          </cell>
          <cell r="H4044">
            <v>37179</v>
          </cell>
        </row>
        <row r="4045">
          <cell r="B4045" t="str">
            <v>AF.41422</v>
          </cell>
          <cell r="C4045" t="str">
            <v>Beâ toâng töôøng thöôïng löu coù chieàu daày &gt;0.45m vaø &lt;=1m Vöõa beâ toâng maùc 150, ñaù 1x2cm, ñoä suït 6-8 cm</v>
          </cell>
          <cell r="D4045" t="str">
            <v>m³</v>
          </cell>
          <cell r="F4045">
            <v>423093</v>
          </cell>
          <cell r="G4045">
            <v>84499</v>
          </cell>
          <cell r="H4045">
            <v>37179</v>
          </cell>
        </row>
        <row r="4046">
          <cell r="B4046" t="str">
            <v>AF.41423</v>
          </cell>
          <cell r="C4046" t="str">
            <v>Beâ toâng töôøng thöôïng löu coù chieàu daày &gt;0.45m vaø &lt;=1m Vöõa beâ toâng maùc 200, ñaù 1x2cm, ñoä suït 6-8 cm</v>
          </cell>
          <cell r="D4046" t="str">
            <v>m³</v>
          </cell>
          <cell r="F4046">
            <v>472983</v>
          </cell>
          <cell r="G4046">
            <v>84499</v>
          </cell>
          <cell r="H4046">
            <v>37179</v>
          </cell>
        </row>
        <row r="4047">
          <cell r="B4047" t="str">
            <v>AF.41424</v>
          </cell>
          <cell r="C4047" t="str">
            <v>Beâ toâng töôøng thöôïng löu coù chieàu daày &gt;0.45m vaø &lt;=1m Vöõa beâ toâng maùc 250, ñaù 1x2cm, ñoä suït 6-8 cm</v>
          </cell>
          <cell r="D4047" t="str">
            <v>m³</v>
          </cell>
          <cell r="F4047">
            <v>529481</v>
          </cell>
          <cell r="G4047">
            <v>84499</v>
          </cell>
          <cell r="H4047">
            <v>37179</v>
          </cell>
        </row>
        <row r="4048">
          <cell r="B4048" t="str">
            <v>AF.41425</v>
          </cell>
          <cell r="C4048" t="str">
            <v>Beâ toâng töôøng thöôïng löu coù chieàu daày &gt;0.45m vaø &lt;=1m Vöõa beâ toâng maùc 300, ñaù  2x4cm, ñoä suït 6-8 cm</v>
          </cell>
          <cell r="D4048" t="str">
            <v>m³</v>
          </cell>
          <cell r="F4048">
            <v>564722</v>
          </cell>
          <cell r="G4048">
            <v>84499</v>
          </cell>
          <cell r="H4048">
            <v>37179</v>
          </cell>
        </row>
        <row r="4049">
          <cell r="B4049" t="str">
            <v>AF.41426</v>
          </cell>
          <cell r="C4049" t="str">
            <v>Beâ toâng töôøng thöôïng löu coù chieàu daày &gt;0.45m vaø &lt;=1m Vöõa beâ toâng maùc 300, ñaù  2x4cm, ñoä suït 6-8 cm</v>
          </cell>
          <cell r="D4049" t="str">
            <v>m³</v>
          </cell>
          <cell r="F4049">
            <v>517300</v>
          </cell>
          <cell r="G4049">
            <v>84499</v>
          </cell>
          <cell r="H4049">
            <v>37179</v>
          </cell>
        </row>
        <row r="4050">
          <cell r="B4050" t="str">
            <v>AF.41432</v>
          </cell>
          <cell r="C4050" t="str">
            <v>Beâ toâng töôøng thöôïng löu coù chieàu daày &gt;1m vaø &lt;=2m Vöõa beâ toâng maùc 150, ñaù 1x2cm, ñoä suït 6-8 cm</v>
          </cell>
          <cell r="D4050" t="str">
            <v>m³</v>
          </cell>
          <cell r="F4050">
            <v>415718</v>
          </cell>
          <cell r="G4050">
            <v>76013</v>
          </cell>
          <cell r="H4050">
            <v>33926</v>
          </cell>
        </row>
        <row r="4051">
          <cell r="B4051" t="str">
            <v>AF.41433</v>
          </cell>
          <cell r="C4051" t="str">
            <v>Beâ toâng töôøng thöôïng löu coù chieàu daày &gt;1m vaø &lt;=2m Vöõa beâ toâng maùc 200, ñaù 1x2cm, ñoä suït 6-8 cm</v>
          </cell>
          <cell r="D4051" t="str">
            <v>m³</v>
          </cell>
          <cell r="F4051">
            <v>465608</v>
          </cell>
          <cell r="G4051">
            <v>76013</v>
          </cell>
          <cell r="H4051">
            <v>33926</v>
          </cell>
        </row>
        <row r="4052">
          <cell r="B4052" t="str">
            <v>AF.41434</v>
          </cell>
          <cell r="C4052" t="str">
            <v>Beâ toâng töôøng thöôïng löu coù chieàu daày &gt;1m vaø &lt;=2m Vöõa beâ toâng maùc 250, ñaù 1x2cm, ñoä suït 6-8 cm</v>
          </cell>
          <cell r="D4052" t="str">
            <v>m³</v>
          </cell>
          <cell r="F4052">
            <v>522106</v>
          </cell>
          <cell r="G4052">
            <v>76013</v>
          </cell>
          <cell r="H4052">
            <v>33926</v>
          </cell>
        </row>
        <row r="4053">
          <cell r="B4053" t="str">
            <v>AF.41435</v>
          </cell>
          <cell r="C4053" t="str">
            <v>Beâ toâng töôøng thöôïng löu coù chieàu daày &gt;1m vaø &lt;=2m Vöõa beâ toâng maùc 300, ñaù 1x2cm, ñoä suït 6-8 cm</v>
          </cell>
          <cell r="D4053" t="str">
            <v>m³</v>
          </cell>
          <cell r="F4053">
            <v>557347</v>
          </cell>
          <cell r="G4053">
            <v>76013</v>
          </cell>
          <cell r="H4053">
            <v>33926</v>
          </cell>
        </row>
        <row r="4054">
          <cell r="B4054" t="str">
            <v>AF.41436</v>
          </cell>
          <cell r="C4054" t="str">
            <v>Beâ toâng töôøng thöôïng löu coù chieàu daày &gt;1m vaø &lt;=2m Vöõa beâ toâng maùc 300, ñaù  2x4cm, ñoä suït 6-8 cm</v>
          </cell>
          <cell r="D4054" t="str">
            <v>m³</v>
          </cell>
          <cell r="F4054">
            <v>509925</v>
          </cell>
          <cell r="G4054">
            <v>76013</v>
          </cell>
          <cell r="H4054">
            <v>33926</v>
          </cell>
        </row>
        <row r="4055">
          <cell r="B4055" t="str">
            <v>AF.41442</v>
          </cell>
          <cell r="C4055" t="str">
            <v>Beâ toâng töôøng thöôïng löu coù chieàu daày &gt;2m Vöõa beâ toâng maùc 150, ñaù 1x2cm, ñoä suït 6-8 cm</v>
          </cell>
          <cell r="D4055" t="str">
            <v>m³</v>
          </cell>
          <cell r="F4055">
            <v>410798</v>
          </cell>
          <cell r="G4055">
            <v>68436</v>
          </cell>
          <cell r="H4055">
            <v>33926</v>
          </cell>
        </row>
        <row r="4056">
          <cell r="B4056" t="str">
            <v>AF.41443</v>
          </cell>
          <cell r="C4056" t="str">
            <v>Beâ toâng töôøng thöôïng löu coù chieàu daày &gt;2m Vöõa beâ toâng maùc 200, ñaù 1x2cm, ñoä suït 6-8 cm</v>
          </cell>
          <cell r="D4056" t="str">
            <v>m³</v>
          </cell>
          <cell r="F4056">
            <v>460687</v>
          </cell>
          <cell r="G4056">
            <v>68436</v>
          </cell>
          <cell r="H4056">
            <v>33926</v>
          </cell>
        </row>
        <row r="4057">
          <cell r="B4057" t="str">
            <v>AF.41444</v>
          </cell>
          <cell r="C4057" t="str">
            <v>Beâ toâng töôøng thöôïng löu coù chieàu daày &gt;2m Vöõa beâ toâng maùc 250, ñaù 1x2cm, ñoä suït 6-8 cm</v>
          </cell>
          <cell r="D4057" t="str">
            <v>m³</v>
          </cell>
          <cell r="F4057">
            <v>517185</v>
          </cell>
          <cell r="G4057">
            <v>68436</v>
          </cell>
          <cell r="H4057">
            <v>33926</v>
          </cell>
        </row>
        <row r="4058">
          <cell r="B4058" t="str">
            <v>AF.41445</v>
          </cell>
          <cell r="C4058" t="str">
            <v>Beâ toâng töôøng thöôïng löu coù chieàu daày &gt;2m Vöõa beâ toâng maùc 300, ñaù 1x2cm, ñoä suït 6-8 cm</v>
          </cell>
          <cell r="D4058" t="str">
            <v>m³</v>
          </cell>
          <cell r="F4058">
            <v>552426</v>
          </cell>
          <cell r="G4058">
            <v>68436</v>
          </cell>
          <cell r="H4058">
            <v>33926</v>
          </cell>
        </row>
        <row r="4059">
          <cell r="B4059" t="str">
            <v>AF.41446</v>
          </cell>
          <cell r="C4059" t="str">
            <v>Beâ toâng töôøng thöôïng löu coù chieàu daày &gt;2m Vöõa beâ toâng maùc 300, ñaù  2x4cm, ñoä suït 6-8 cm</v>
          </cell>
          <cell r="D4059" t="str">
            <v>m³</v>
          </cell>
          <cell r="F4059">
            <v>505004</v>
          </cell>
          <cell r="G4059">
            <v>68436</v>
          </cell>
          <cell r="H4059">
            <v>33926</v>
          </cell>
        </row>
        <row r="4060">
          <cell r="B4060" t="str">
            <v>AF.41512</v>
          </cell>
          <cell r="C4060" t="str">
            <v>Beâ toâng phía trong thaân ñaäp Vöõa beâ toâng maùc 150, ñaù 1x2cm, ñoä suït 6-8 cm</v>
          </cell>
          <cell r="D4060" t="str">
            <v>m³</v>
          </cell>
          <cell r="F4060">
            <v>402451</v>
          </cell>
          <cell r="G4060">
            <v>33547</v>
          </cell>
          <cell r="H4060">
            <v>28835</v>
          </cell>
        </row>
        <row r="4061">
          <cell r="B4061" t="str">
            <v>AF.41513</v>
          </cell>
          <cell r="C4061" t="str">
            <v>Beâ toâng phía trong thaân ñaäp Vöõa beâ toâng maùc 200, ñaù 1x2cm, ñoä suït 6-8 cm</v>
          </cell>
          <cell r="D4061" t="str">
            <v>m³</v>
          </cell>
          <cell r="F4061">
            <v>452834</v>
          </cell>
          <cell r="G4061">
            <v>33547</v>
          </cell>
          <cell r="H4061">
            <v>28835</v>
          </cell>
        </row>
        <row r="4062">
          <cell r="B4062" t="str">
            <v>AF.41514</v>
          </cell>
          <cell r="C4062" t="str">
            <v>Beâ toâng phía trong thaân ñaäp Vöõa beâ toâng maùc 250, ñaù 1x2cm, ñoä suït 6-8 cm</v>
          </cell>
          <cell r="D4062" t="str">
            <v>m³</v>
          </cell>
          <cell r="F4062">
            <v>509891</v>
          </cell>
          <cell r="G4062">
            <v>33547</v>
          </cell>
          <cell r="H4062">
            <v>28835</v>
          </cell>
        </row>
        <row r="4063">
          <cell r="B4063" t="str">
            <v>AF.41515</v>
          </cell>
          <cell r="C4063" t="str">
            <v>Beâ toâng phía trong thaân ñaäp Vöõa beâ toâng maùc 300, ñaù 1x2cm, ñoä suït 6-8 cm</v>
          </cell>
          <cell r="D4063" t="str">
            <v>m³</v>
          </cell>
          <cell r="F4063">
            <v>545481</v>
          </cell>
          <cell r="G4063">
            <v>33547</v>
          </cell>
          <cell r="H4063">
            <v>28835</v>
          </cell>
        </row>
        <row r="4064">
          <cell r="B4064" t="str">
            <v>AF.41516</v>
          </cell>
          <cell r="C4064" t="str">
            <v>Beâ toâng phía trong thaân ñaäp Vöõa beâ toâng maùc 300, ñaù  2x4cm, ñoä suït 6-8 cm</v>
          </cell>
          <cell r="D4064" t="str">
            <v>m³</v>
          </cell>
          <cell r="F4064">
            <v>497590</v>
          </cell>
          <cell r="G4064">
            <v>33547</v>
          </cell>
          <cell r="H4064">
            <v>28835</v>
          </cell>
        </row>
        <row r="4065">
          <cell r="B4065" t="str">
            <v>AF.41522</v>
          </cell>
          <cell r="C4065" t="str">
            <v>Beâ toâng maët cong thaân ñaäp Vöõa beâ toâng maùc 150, ñaù 1x2cm, ñoä suït 6-8 cm</v>
          </cell>
          <cell r="D4065" t="str">
            <v>m³</v>
          </cell>
          <cell r="F4065">
            <v>402451</v>
          </cell>
          <cell r="G4065">
            <v>127360</v>
          </cell>
          <cell r="H4065">
            <v>34265</v>
          </cell>
        </row>
        <row r="4066">
          <cell r="B4066" t="str">
            <v>AF.41523</v>
          </cell>
          <cell r="C4066" t="str">
            <v>Beâ toâng maët cong thaân ñaäp Vöõa beâ toâng maùc 200, ñaù 1x2cm, ñoä suït 6-8 cm</v>
          </cell>
          <cell r="D4066" t="str">
            <v>m³</v>
          </cell>
          <cell r="F4066">
            <v>452834</v>
          </cell>
          <cell r="G4066">
            <v>127360</v>
          </cell>
          <cell r="H4066">
            <v>34265</v>
          </cell>
        </row>
        <row r="4067">
          <cell r="B4067" t="str">
            <v>AF.41524</v>
          </cell>
          <cell r="C4067" t="str">
            <v>Beâ toâng maët cong thaân ñaäp Vöõa beâ toâng maùc 250, ñaù 1x2cm, ñoä suït 6-8 cm</v>
          </cell>
          <cell r="D4067" t="str">
            <v>m³</v>
          </cell>
          <cell r="F4067">
            <v>509891</v>
          </cell>
          <cell r="G4067">
            <v>127360</v>
          </cell>
          <cell r="H4067">
            <v>34265</v>
          </cell>
        </row>
        <row r="4068">
          <cell r="B4068" t="str">
            <v>AF.41525</v>
          </cell>
          <cell r="C4068" t="str">
            <v>Beâ toâng maët cong thaân ñaäp Vöõa beâ toâng maùc 300, ñaù 1x2cm, ñoä suït 6-8 cm</v>
          </cell>
          <cell r="D4068" t="str">
            <v>m³</v>
          </cell>
          <cell r="F4068">
            <v>545481</v>
          </cell>
          <cell r="G4068">
            <v>127360</v>
          </cell>
          <cell r="H4068">
            <v>34265</v>
          </cell>
        </row>
        <row r="4069">
          <cell r="B4069" t="str">
            <v>AF.41526</v>
          </cell>
          <cell r="C4069" t="str">
            <v>Beâ toâng maët cong thaân ñaäp Vöõa beâ toâng maùc 300, ñaù  2x4cm, ñoä suït 6-8 cm</v>
          </cell>
          <cell r="D4069" t="str">
            <v>m³</v>
          </cell>
          <cell r="F4069">
            <v>497590</v>
          </cell>
          <cell r="G4069">
            <v>127360</v>
          </cell>
          <cell r="H4069">
            <v>34265</v>
          </cell>
        </row>
        <row r="4070">
          <cell r="B4070" t="str">
            <v>AF.41532</v>
          </cell>
          <cell r="C4070" t="str">
            <v>Beâ toâng muõi phoùng Vöõa beâ toâng maùc 150, ñaù 1x2cm, ñoä suït 6-8 cm</v>
          </cell>
          <cell r="D4070" t="str">
            <v>m³</v>
          </cell>
          <cell r="F4070">
            <v>402451</v>
          </cell>
          <cell r="G4070">
            <v>72304</v>
          </cell>
          <cell r="H4070">
            <v>28835</v>
          </cell>
        </row>
        <row r="4071">
          <cell r="B4071" t="str">
            <v>AF.41533</v>
          </cell>
          <cell r="C4071" t="str">
            <v>Beâ toâng muõi phoùng Vöõa beâ toâng maùc 200, ñaù 1x2cm, ñoä suït 6-8 cm</v>
          </cell>
          <cell r="D4071" t="str">
            <v>m³</v>
          </cell>
          <cell r="F4071">
            <v>452834</v>
          </cell>
          <cell r="G4071">
            <v>72304</v>
          </cell>
          <cell r="H4071">
            <v>28835</v>
          </cell>
        </row>
        <row r="4072">
          <cell r="B4072" t="str">
            <v>AF.41534</v>
          </cell>
          <cell r="C4072" t="str">
            <v>Beâ toâng muõi phoùng Vöõa beâ toâng maùc 250, ñaù 1x2cm, ñoä suït 6-8 cm</v>
          </cell>
          <cell r="D4072" t="str">
            <v>m³</v>
          </cell>
          <cell r="F4072">
            <v>509891</v>
          </cell>
          <cell r="G4072">
            <v>72304</v>
          </cell>
          <cell r="H4072">
            <v>28835</v>
          </cell>
        </row>
        <row r="4073">
          <cell r="B4073" t="str">
            <v>AF.41535</v>
          </cell>
          <cell r="C4073" t="str">
            <v>Beâ toâng muõi phoùng Vöõa beâ toâng maùc 300, ñaù 1x2cm, ñoä suït 6-8 cm</v>
          </cell>
          <cell r="D4073" t="str">
            <v>m³</v>
          </cell>
          <cell r="F4073">
            <v>545481</v>
          </cell>
          <cell r="G4073">
            <v>72304</v>
          </cell>
          <cell r="H4073">
            <v>28835</v>
          </cell>
        </row>
        <row r="4074">
          <cell r="B4074" t="str">
            <v>AF.41536</v>
          </cell>
          <cell r="C4074" t="str">
            <v>Beâ toâng muõi phoùng Vöõa beâ toâng maùc 300, ñaù  2x4cm, ñoä suït 6-8 cm</v>
          </cell>
          <cell r="D4074" t="str">
            <v>m³</v>
          </cell>
          <cell r="F4074">
            <v>497590</v>
          </cell>
          <cell r="G4074">
            <v>72304</v>
          </cell>
          <cell r="H4074">
            <v>28835</v>
          </cell>
        </row>
        <row r="4075">
          <cell r="B4075" t="str">
            <v>AF.41542</v>
          </cell>
          <cell r="C4075" t="str">
            <v>Beâ toâng doác nöôùc Vöõa beâ toâng maùc 150, ñaù 1x2cm, ñoä suït 6-8 cm</v>
          </cell>
          <cell r="D4075" t="str">
            <v>m³</v>
          </cell>
          <cell r="F4075">
            <v>398505</v>
          </cell>
          <cell r="G4075">
            <v>60503</v>
          </cell>
          <cell r="H4075">
            <v>28835</v>
          </cell>
        </row>
        <row r="4076">
          <cell r="B4076" t="str">
            <v>AF.41543</v>
          </cell>
          <cell r="C4076" t="str">
            <v>Beâ toâng doác nöôùc Vöõa beâ toâng maùc 200, ñaù 1x2cm, ñoä suït 6-8 cm</v>
          </cell>
          <cell r="D4076" t="str">
            <v>m³</v>
          </cell>
          <cell r="F4076">
            <v>448395</v>
          </cell>
          <cell r="G4076">
            <v>60503</v>
          </cell>
          <cell r="H4076">
            <v>28835</v>
          </cell>
        </row>
        <row r="4077">
          <cell r="B4077" t="str">
            <v>AF.41544</v>
          </cell>
          <cell r="C4077" t="str">
            <v>Beâ toâng doác nöôùc Vöõa beâ toâng maùc 250, ñaù 1x2cm, ñoä suït 6-8 cm</v>
          </cell>
          <cell r="D4077" t="str">
            <v>m³</v>
          </cell>
          <cell r="F4077">
            <v>504892</v>
          </cell>
          <cell r="G4077">
            <v>60503</v>
          </cell>
          <cell r="H4077">
            <v>28835</v>
          </cell>
        </row>
        <row r="4078">
          <cell r="B4078" t="str">
            <v>AF.41545</v>
          </cell>
          <cell r="C4078" t="str">
            <v>Beâ toâng doác nöôùc Vöõa beâ toâng maùc 300, ñaù 1x2cm, ñoä suït 6-8 cm</v>
          </cell>
          <cell r="D4078" t="str">
            <v>m³</v>
          </cell>
          <cell r="F4078">
            <v>540133</v>
          </cell>
          <cell r="G4078">
            <v>60503</v>
          </cell>
          <cell r="H4078">
            <v>28835</v>
          </cell>
        </row>
        <row r="4079">
          <cell r="B4079" t="str">
            <v>AF.41546</v>
          </cell>
          <cell r="C4079" t="str">
            <v>Beâ toâng doác nöôùc Vöõa beâ toâng maùc 300, ñaù  2x4cm, ñoä suït 6-8 cm</v>
          </cell>
          <cell r="D4079" t="str">
            <v>m³</v>
          </cell>
          <cell r="F4079">
            <v>492712</v>
          </cell>
          <cell r="G4079">
            <v>60503</v>
          </cell>
          <cell r="H4079">
            <v>28835</v>
          </cell>
        </row>
        <row r="4080">
          <cell r="B4080" t="str">
            <v>AF.41612</v>
          </cell>
          <cell r="C4080" t="str">
            <v>Beâ toâng thaùp ñieàu aùp chieàu cao &lt;=25m Vöõa beâ toâng maùc 150, ñaù 1x2cm, ñoä suït 6-8 cm</v>
          </cell>
          <cell r="D4080" t="str">
            <v>m³</v>
          </cell>
          <cell r="F4080">
            <v>398505</v>
          </cell>
          <cell r="G4080">
            <v>168129</v>
          </cell>
          <cell r="H4080">
            <v>39348</v>
          </cell>
        </row>
        <row r="4081">
          <cell r="B4081" t="str">
            <v>AF.41613</v>
          </cell>
          <cell r="C4081" t="str">
            <v>Beâ toâng thaùp ñieàu aùp chieàu cao &lt;=25m Vöõa beâ toâng maùc 200, ñaù 1x2cm, ñoä suït 6-8 cm</v>
          </cell>
          <cell r="D4081" t="str">
            <v>m³</v>
          </cell>
          <cell r="F4081">
            <v>448395</v>
          </cell>
          <cell r="G4081">
            <v>168129</v>
          </cell>
          <cell r="H4081">
            <v>39348</v>
          </cell>
        </row>
        <row r="4082">
          <cell r="B4082" t="str">
            <v>AF.41614</v>
          </cell>
          <cell r="C4082" t="str">
            <v>Beâ toâng thaùp ñieàu aùp chieàu cao &lt;=25m Vöõa beâ toâng maùc 250, ñaù 1x2cm, ñoä suït 6-8 cm</v>
          </cell>
          <cell r="D4082" t="str">
            <v>m³</v>
          </cell>
          <cell r="F4082">
            <v>504892</v>
          </cell>
          <cell r="G4082">
            <v>168129</v>
          </cell>
          <cell r="H4082">
            <v>39348</v>
          </cell>
        </row>
        <row r="4083">
          <cell r="B4083" t="str">
            <v>AF.41615</v>
          </cell>
          <cell r="C4083" t="str">
            <v>Beâ toâng thaùp ñieàu aùp chieàu cao &lt;=25m Vöõa beâ toâng maùc 300, ñaù 1x2cm, ñoä suït 6-8 cm</v>
          </cell>
          <cell r="D4083" t="str">
            <v>m³</v>
          </cell>
          <cell r="F4083">
            <v>540133</v>
          </cell>
          <cell r="G4083">
            <v>168129</v>
          </cell>
          <cell r="H4083">
            <v>39348</v>
          </cell>
        </row>
        <row r="4084">
          <cell r="B4084" t="str">
            <v>AF.41616</v>
          </cell>
          <cell r="C4084" t="str">
            <v>Beâ toâng thaùp ñieàu aùp chieàu cao &lt;=25m Vöõa beâ toâng maùc 300, ñaù  2x4cm, ñoä suït 6-8 cm</v>
          </cell>
          <cell r="D4084" t="str">
            <v>m³</v>
          </cell>
          <cell r="F4084">
            <v>492712</v>
          </cell>
          <cell r="G4084">
            <v>168129</v>
          </cell>
          <cell r="H4084">
            <v>39348</v>
          </cell>
        </row>
        <row r="4085">
          <cell r="B4085" t="str">
            <v>AF.41622</v>
          </cell>
          <cell r="C4085" t="str">
            <v>Beâ toâng thaùp ñieàu aùp chieàu cao &gt;25m Vöõa beâ toâng maùc 150, ñaù 1x2cm, ñoä suït 6-8 cm</v>
          </cell>
          <cell r="D4085" t="str">
            <v>m³</v>
          </cell>
          <cell r="F4085">
            <v>398505</v>
          </cell>
          <cell r="G4085">
            <v>188258</v>
          </cell>
          <cell r="H4085">
            <v>42601</v>
          </cell>
        </row>
        <row r="4086">
          <cell r="B4086" t="str">
            <v>AF.41623</v>
          </cell>
          <cell r="C4086" t="str">
            <v>Beâ toâng thaùp ñieàu aùp chieàu cao &gt;25m Vöõa beâ toâng maùc 200, ñaù 1x2cm, ñoä suït 6-8 cm</v>
          </cell>
          <cell r="D4086" t="str">
            <v>m³</v>
          </cell>
          <cell r="F4086">
            <v>448395</v>
          </cell>
          <cell r="G4086">
            <v>188258</v>
          </cell>
          <cell r="H4086">
            <v>42601</v>
          </cell>
        </row>
        <row r="4087">
          <cell r="B4087" t="str">
            <v>AF.41624</v>
          </cell>
          <cell r="C4087" t="str">
            <v>Beâ toâng thaùp ñieàu aùp chieàu cao &gt;25m Vöõa beâ toâng maùc 250, ñaù 1x2cm, ñoä suït 6-8 cm</v>
          </cell>
          <cell r="D4087" t="str">
            <v>m³</v>
          </cell>
          <cell r="F4087">
            <v>504892</v>
          </cell>
          <cell r="G4087">
            <v>188258</v>
          </cell>
          <cell r="H4087">
            <v>42601</v>
          </cell>
        </row>
        <row r="4088">
          <cell r="B4088" t="str">
            <v>AF.41625</v>
          </cell>
          <cell r="C4088" t="str">
            <v>Beâ toâng thaùp ñieàu aùp chieàu cao &gt;25m Vöõa beâ toâng maùc 300, ñaù 1x2cm, ñoä suït 6-8 cm</v>
          </cell>
          <cell r="D4088" t="str">
            <v>m³</v>
          </cell>
          <cell r="F4088">
            <v>540133</v>
          </cell>
          <cell r="G4088">
            <v>188258</v>
          </cell>
          <cell r="H4088">
            <v>42601</v>
          </cell>
        </row>
        <row r="4089">
          <cell r="B4089" t="str">
            <v>AF.41626</v>
          </cell>
          <cell r="C4089" t="str">
            <v>Beâ toâng thaùp ñieàu aùp chieàu cao &gt;25m Vöõa beâ toâng maùc 300, ñaù  2x4cm, ñoä suït 6-8 cm</v>
          </cell>
          <cell r="D4089" t="str">
            <v>m³</v>
          </cell>
          <cell r="F4089">
            <v>492712</v>
          </cell>
          <cell r="G4089">
            <v>188258</v>
          </cell>
          <cell r="H4089">
            <v>42601</v>
          </cell>
        </row>
        <row r="4090">
          <cell r="B4090" t="str">
            <v>AF.41712</v>
          </cell>
          <cell r="C4090" t="str">
            <v>Beâ toâng moá ñôõ, moá neùo ñöôøng oáng aùp löïc Vöõa beâ toâng maùc 150, ñaù 1x2cm, ñoä suït 6-8 cm</v>
          </cell>
          <cell r="D4090" t="str">
            <v>m³</v>
          </cell>
          <cell r="F4090">
            <v>398505</v>
          </cell>
          <cell r="G4090">
            <v>78145</v>
          </cell>
          <cell r="H4090">
            <v>42601</v>
          </cell>
        </row>
        <row r="4091">
          <cell r="B4091" t="str">
            <v>AF.41713</v>
          </cell>
          <cell r="C4091" t="str">
            <v>Beâ toâng moá ñôõ, moá neùo ñöôøng oáng aùp löïc Vöõa beâ toâng maùc 200, ñaù 1x2cm, ñoä suït 6-8 cm</v>
          </cell>
          <cell r="D4091" t="str">
            <v>m³</v>
          </cell>
          <cell r="F4091">
            <v>448395</v>
          </cell>
          <cell r="G4091">
            <v>78145</v>
          </cell>
          <cell r="H4091">
            <v>42601</v>
          </cell>
        </row>
        <row r="4092">
          <cell r="B4092" t="str">
            <v>AF.41714</v>
          </cell>
          <cell r="C4092" t="str">
            <v>Beâ toâng moá ñôõ, moá neùo ñöôøng oáng aùp löïc Vöõa beâ toâng maùc 250, ñaù 1x2cm, ñoä suït 6-8 cm</v>
          </cell>
          <cell r="D4092" t="str">
            <v>m³</v>
          </cell>
          <cell r="F4092">
            <v>504892</v>
          </cell>
          <cell r="G4092">
            <v>78145</v>
          </cell>
          <cell r="H4092">
            <v>42601</v>
          </cell>
        </row>
        <row r="4093">
          <cell r="B4093" t="str">
            <v>AF.41715</v>
          </cell>
          <cell r="C4093" t="str">
            <v>Beâ toâng moá ñôõ, moá neùo ñöôøng oáng aùp löïc Vöõa beâ toâng maùc 300, ñaù 1x2cm, ñoä suït 6-8 cm</v>
          </cell>
          <cell r="D4093" t="str">
            <v>m³</v>
          </cell>
          <cell r="F4093">
            <v>540133</v>
          </cell>
          <cell r="G4093">
            <v>78145</v>
          </cell>
          <cell r="H4093">
            <v>42601</v>
          </cell>
        </row>
        <row r="4094">
          <cell r="B4094" t="str">
            <v>AF.41716</v>
          </cell>
          <cell r="C4094" t="str">
            <v>Beâ toâng moá ñôõ, moá neùo ñöôøng oáng aùp löïc Vöõa beâ toâng maùc 300, ñaù  2x4cm, ñoä suït 6-8 cm</v>
          </cell>
          <cell r="D4094" t="str">
            <v>m³</v>
          </cell>
          <cell r="F4094">
            <v>492712</v>
          </cell>
          <cell r="G4094">
            <v>78145</v>
          </cell>
          <cell r="H4094">
            <v>42601</v>
          </cell>
        </row>
        <row r="4095">
          <cell r="B4095" t="str">
            <v>AF.41722</v>
          </cell>
          <cell r="C4095" t="str">
            <v>Beâ toâng boïc ñöôøng oáng theùp aùp löïc Vöõa beâ toâng maùc 150, ñaù 1x2cm, ñoä suït 6-8 cm</v>
          </cell>
          <cell r="D4095" t="str">
            <v>m³</v>
          </cell>
          <cell r="F4095">
            <v>469799</v>
          </cell>
          <cell r="G4095">
            <v>104154</v>
          </cell>
          <cell r="H4095">
            <v>37179</v>
          </cell>
        </row>
        <row r="4096">
          <cell r="B4096" t="str">
            <v>AF.41723</v>
          </cell>
          <cell r="C4096" t="str">
            <v>Beâ toâng boïc ñöôøng oáng theùp aùp löïc Vöõa beâ toâng maùc 200, ñaù 1x2cm, ñoä suït 6-8 cm</v>
          </cell>
          <cell r="D4096" t="str">
            <v>m³</v>
          </cell>
          <cell r="F4096">
            <v>519688</v>
          </cell>
          <cell r="G4096">
            <v>104154</v>
          </cell>
          <cell r="H4096">
            <v>37179</v>
          </cell>
        </row>
        <row r="4097">
          <cell r="B4097" t="str">
            <v>AF.41724</v>
          </cell>
          <cell r="C4097" t="str">
            <v>Beâ toâng boïc ñöôøng oáng theùp aùp löïc Vöõa beâ toâng maùc 250, ñaù 1x2cm, ñoä suït 6-8 cm</v>
          </cell>
          <cell r="D4097" t="str">
            <v>m³</v>
          </cell>
          <cell r="F4097">
            <v>576186</v>
          </cell>
          <cell r="G4097">
            <v>104154</v>
          </cell>
          <cell r="H4097">
            <v>37179</v>
          </cell>
        </row>
        <row r="4098">
          <cell r="B4098" t="str">
            <v>AF.41725</v>
          </cell>
          <cell r="C4098" t="str">
            <v>Beâ toâng boïc ñöôøng oáng theùp aùp löïc Vöõa beâ toâng maùc 300, ñaù 1x2cm, ñoä suït 6-8 cm</v>
          </cell>
          <cell r="D4098" t="str">
            <v>m³</v>
          </cell>
          <cell r="F4098">
            <v>611427</v>
          </cell>
          <cell r="G4098">
            <v>104154</v>
          </cell>
          <cell r="H4098">
            <v>37179</v>
          </cell>
        </row>
        <row r="4099">
          <cell r="B4099" t="str">
            <v>AF.41726</v>
          </cell>
          <cell r="C4099" t="str">
            <v>Beâ toâng boïc ñöôøng oáng theùp aùp löïc Vöõa beâ toâng maùc 300, ñaù  2x4cm, ñoä suït 6-8 cm</v>
          </cell>
          <cell r="D4099" t="str">
            <v>m³</v>
          </cell>
          <cell r="F4099">
            <v>564005</v>
          </cell>
          <cell r="G4099">
            <v>104154</v>
          </cell>
          <cell r="H4099">
            <v>37179</v>
          </cell>
        </row>
        <row r="4100">
          <cell r="B4100" t="str">
            <v>AF.41732</v>
          </cell>
          <cell r="C4100" t="str">
            <v>Beâ toâng beä ñôõ maùy phaùt Vöõa beâ toâng maùc 150, ñaù 1x2cm, ñoä suït 6-8 cm</v>
          </cell>
          <cell r="D4100" t="str">
            <v>m³</v>
          </cell>
          <cell r="F4100">
            <v>402451</v>
          </cell>
          <cell r="G4100">
            <v>102369</v>
          </cell>
          <cell r="H4100">
            <v>33926</v>
          </cell>
        </row>
        <row r="4101">
          <cell r="B4101" t="str">
            <v>AF.41733</v>
          </cell>
          <cell r="C4101" t="str">
            <v>Beâ toâng beä ñôõ maùy phaùt Vöõa beâ toâng maùc 200, ñaù 1x2cm, ñoä suït 6-8 cm</v>
          </cell>
          <cell r="D4101" t="str">
            <v>m³</v>
          </cell>
          <cell r="F4101">
            <v>452834</v>
          </cell>
          <cell r="G4101">
            <v>102369</v>
          </cell>
          <cell r="H4101">
            <v>33926</v>
          </cell>
        </row>
        <row r="4102">
          <cell r="B4102" t="str">
            <v>AF.41734</v>
          </cell>
          <cell r="C4102" t="str">
            <v>Beâ toâng beä ñôõ maùy phaùt Vöõa beâ toâng maùc 250, ñaù 1x2cm, ñoä suït 6-8 cm</v>
          </cell>
          <cell r="D4102" t="str">
            <v>m³</v>
          </cell>
          <cell r="F4102">
            <v>509891</v>
          </cell>
          <cell r="G4102">
            <v>102369</v>
          </cell>
          <cell r="H4102">
            <v>33926</v>
          </cell>
        </row>
        <row r="4103">
          <cell r="B4103" t="str">
            <v>AF.41735</v>
          </cell>
          <cell r="C4103" t="str">
            <v>Beâ toâng beä ñôõ maùy phaùt Vöõa beâ toâng maùc 300, ñaù 1x2cm, ñoä suït 6-8 cm</v>
          </cell>
          <cell r="D4103" t="str">
            <v>m³</v>
          </cell>
          <cell r="F4103">
            <v>545481</v>
          </cell>
          <cell r="G4103">
            <v>102369</v>
          </cell>
          <cell r="H4103">
            <v>33926</v>
          </cell>
        </row>
        <row r="4104">
          <cell r="B4104" t="str">
            <v>AF.41736</v>
          </cell>
          <cell r="C4104" t="str">
            <v>Beâ toâng beä ñôõ maùy phaùt Vöõa beâ toâng maùc 300, ñaù  2x4cm, ñoä suït 6-8 cm</v>
          </cell>
          <cell r="D4104" t="str">
            <v>m³</v>
          </cell>
          <cell r="F4104">
            <v>497590</v>
          </cell>
          <cell r="G4104">
            <v>102369</v>
          </cell>
          <cell r="H4104">
            <v>33926</v>
          </cell>
        </row>
        <row r="4105">
          <cell r="B4105" t="str">
            <v>AF.41742</v>
          </cell>
          <cell r="C4105" t="str">
            <v>Beâ toâng maùi keânh, maùi hoá xoùi Vöõa beâ toâng maùc 150, ñaù 1x2cm, ñoä suït 6-8 cm</v>
          </cell>
          <cell r="D4105" t="str">
            <v>m³</v>
          </cell>
          <cell r="F4105">
            <v>398505</v>
          </cell>
          <cell r="G4105">
            <v>76522</v>
          </cell>
          <cell r="H4105">
            <v>37179</v>
          </cell>
        </row>
        <row r="4106">
          <cell r="B4106" t="str">
            <v>AF.41743</v>
          </cell>
          <cell r="C4106" t="str">
            <v>Beâ toâng maùi keânh, maùi hoá xoùi Vöõa beâ toâng maùc 200, ñaù 1x2cm, ñoä suït 6-8 cm</v>
          </cell>
          <cell r="D4106" t="str">
            <v>m³</v>
          </cell>
          <cell r="F4106">
            <v>448395</v>
          </cell>
          <cell r="G4106">
            <v>76522</v>
          </cell>
          <cell r="H4106">
            <v>37179</v>
          </cell>
        </row>
        <row r="4107">
          <cell r="B4107" t="str">
            <v>AF.41744</v>
          </cell>
          <cell r="C4107" t="str">
            <v>Beâ toâng maùi keânh, maùi hoá xoùi Vöõa beâ toâng maùc 250, ñaù 1x2cm, ñoä suït 6-8 cm</v>
          </cell>
          <cell r="D4107" t="str">
            <v>m³</v>
          </cell>
          <cell r="F4107">
            <v>504892</v>
          </cell>
          <cell r="G4107">
            <v>76522</v>
          </cell>
          <cell r="H4107">
            <v>37179</v>
          </cell>
        </row>
        <row r="4108">
          <cell r="B4108" t="str">
            <v>AF.41745</v>
          </cell>
          <cell r="C4108" t="str">
            <v>Beâ toâng maùi keânh, maùi hoá xoùi Vöõa beâ toâng maùc 300, ñaù 1x2cm, ñoä suït 6-8 cm</v>
          </cell>
          <cell r="D4108" t="str">
            <v>m³</v>
          </cell>
          <cell r="F4108">
            <v>540133</v>
          </cell>
          <cell r="G4108">
            <v>76522</v>
          </cell>
          <cell r="H4108">
            <v>37179</v>
          </cell>
        </row>
        <row r="4109">
          <cell r="B4109" t="str">
            <v>AF.41746</v>
          </cell>
          <cell r="C4109" t="str">
            <v>Beâ toâng maùi keânh, maùi hoá xoùi Vöõa beâ toâng maùc 300, ñaù  2x4cm, ñoä suït 6-8 cm</v>
          </cell>
          <cell r="D4109" t="str">
            <v>m³</v>
          </cell>
          <cell r="F4109">
            <v>497590</v>
          </cell>
          <cell r="G4109">
            <v>76522</v>
          </cell>
          <cell r="H4109">
            <v>37179</v>
          </cell>
        </row>
        <row r="4110">
          <cell r="B4110" t="str">
            <v>AF.41752</v>
          </cell>
          <cell r="C4110" t="str">
            <v>Beâ toâng buoàng xoaén Vöõa beâ toâng maùc 150, ñaù 1x2cm, ñoä suït 6-8 cm</v>
          </cell>
          <cell r="D4110" t="str">
            <v>m³</v>
          </cell>
          <cell r="F4110">
            <v>441209</v>
          </cell>
          <cell r="G4110">
            <v>124985</v>
          </cell>
          <cell r="H4110">
            <v>33926</v>
          </cell>
        </row>
        <row r="4111">
          <cell r="B4111" t="str">
            <v>AF.41753</v>
          </cell>
          <cell r="C4111" t="str">
            <v>Beâ toâng buoàng xoaén Vöõa beâ toâng maùc 200, ñaù 1x2cm, ñoä suït 6-8 cm</v>
          </cell>
          <cell r="D4111" t="str">
            <v>m³</v>
          </cell>
          <cell r="F4111">
            <v>491099</v>
          </cell>
          <cell r="G4111">
            <v>124985</v>
          </cell>
          <cell r="H4111">
            <v>33926</v>
          </cell>
        </row>
        <row r="4112">
          <cell r="B4112" t="str">
            <v>AF.41754</v>
          </cell>
          <cell r="C4112" t="str">
            <v>Beâ toâng buoàng xoaén Vöõa beâ toâng maùc 250, ñaù 1x2cm, ñoä suït 6-8 cm</v>
          </cell>
          <cell r="D4112" t="str">
            <v>m³</v>
          </cell>
          <cell r="F4112">
            <v>547597</v>
          </cell>
          <cell r="G4112">
            <v>124985</v>
          </cell>
          <cell r="H4112">
            <v>33926</v>
          </cell>
        </row>
        <row r="4113">
          <cell r="B4113" t="str">
            <v>AF.41755</v>
          </cell>
          <cell r="C4113" t="str">
            <v>Beâ toâng buoàng xoaén Vöõa beâ toâng maùc 300, ñaù 1x2cm, ñoä suït 6-8 cm</v>
          </cell>
          <cell r="D4113" t="str">
            <v>m³</v>
          </cell>
          <cell r="F4113">
            <v>582838</v>
          </cell>
          <cell r="G4113">
            <v>124985</v>
          </cell>
          <cell r="H4113">
            <v>33926</v>
          </cell>
        </row>
        <row r="4114">
          <cell r="B4114" t="str">
            <v>AF.41756</v>
          </cell>
          <cell r="C4114" t="str">
            <v>Beâ toâng buoàng xoaén Vöõa beâ toâng maùc 300, ñaù  2x4cm, ñoä suït 6-8 cm</v>
          </cell>
          <cell r="D4114" t="str">
            <v>m³</v>
          </cell>
          <cell r="F4114">
            <v>535416</v>
          </cell>
          <cell r="G4114">
            <v>124985</v>
          </cell>
          <cell r="H4114">
            <v>33926</v>
          </cell>
        </row>
        <row r="4115">
          <cell r="B4115" t="str">
            <v>AF.41762</v>
          </cell>
          <cell r="C4115" t="str">
            <v>Beâ toâng oáng huùt Vöõa beâ toâng maùc 150, ñaù 1x2cm, ñoä suït 6-8 cm</v>
          </cell>
          <cell r="D4115" t="str">
            <v>m³</v>
          </cell>
          <cell r="F4115">
            <v>441209</v>
          </cell>
          <cell r="G4115">
            <v>102879</v>
          </cell>
          <cell r="H4115">
            <v>33926</v>
          </cell>
        </row>
        <row r="4116">
          <cell r="B4116" t="str">
            <v>AF.41763</v>
          </cell>
          <cell r="C4116" t="str">
            <v>Beâ toâng oáng huùt Vöõa beâ toâng maùc 200, ñaù 1x2cm, ñoä suït 6-8 cm</v>
          </cell>
          <cell r="D4116" t="str">
            <v>m³</v>
          </cell>
          <cell r="F4116">
            <v>491099</v>
          </cell>
          <cell r="G4116">
            <v>102879</v>
          </cell>
          <cell r="H4116">
            <v>33926</v>
          </cell>
        </row>
        <row r="4117">
          <cell r="B4117" t="str">
            <v>AF.41764</v>
          </cell>
          <cell r="C4117" t="str">
            <v>Beâ toâng oáng huùt Vöõa beâ toâng maùc 250, ñaù 1x2cm, ñoä suït 6-8 cm</v>
          </cell>
          <cell r="D4117" t="str">
            <v>m³</v>
          </cell>
          <cell r="F4117">
            <v>547597</v>
          </cell>
          <cell r="G4117">
            <v>102879</v>
          </cell>
          <cell r="H4117">
            <v>33926</v>
          </cell>
        </row>
        <row r="4118">
          <cell r="B4118" t="str">
            <v>AF.41765</v>
          </cell>
          <cell r="C4118" t="str">
            <v>Beâ toâng oáng huùt Vöõa beâ toâng maùc 300, ñaù 1x2cm, ñoä suït 6-8 cm</v>
          </cell>
          <cell r="D4118" t="str">
            <v>m³</v>
          </cell>
          <cell r="F4118">
            <v>582838</v>
          </cell>
          <cell r="G4118">
            <v>102879</v>
          </cell>
          <cell r="H4118">
            <v>33926</v>
          </cell>
        </row>
        <row r="4119">
          <cell r="B4119" t="str">
            <v>AF.41766</v>
          </cell>
          <cell r="C4119" t="str">
            <v>Beâ toâng oáng huùt Vöõa beâ toâng maùc 300, ñaù  2x4cm, ñoä suït 6-8 cm</v>
          </cell>
          <cell r="D4119" t="str">
            <v>m³</v>
          </cell>
          <cell r="F4119">
            <v>535416</v>
          </cell>
          <cell r="G4119">
            <v>102879</v>
          </cell>
          <cell r="H4119">
            <v>33926</v>
          </cell>
        </row>
        <row r="4120">
          <cell r="B4120" t="str">
            <v>AF.41772</v>
          </cell>
          <cell r="C4120" t="str">
            <v>B tng sn dy &gt;=30cm Vöõa beâ toâng maùc 150, ñaù 1x2cm, ñoä suït 6-8 cm</v>
          </cell>
          <cell r="D4120" t="str">
            <v>m³</v>
          </cell>
          <cell r="F4120">
            <v>398505</v>
          </cell>
          <cell r="G4120">
            <v>62358</v>
          </cell>
          <cell r="H4120">
            <v>37179</v>
          </cell>
        </row>
        <row r="4121">
          <cell r="B4121" t="str">
            <v>AF.41773</v>
          </cell>
          <cell r="C4121" t="str">
            <v>B tng sn dy &gt;=30cm Vöõa beâ toâng maùc 200, ñaù 1x2cm, ñoä suït 6-8 cm</v>
          </cell>
          <cell r="D4121" t="str">
            <v>m³</v>
          </cell>
          <cell r="F4121">
            <v>448395</v>
          </cell>
          <cell r="G4121">
            <v>62358</v>
          </cell>
          <cell r="H4121">
            <v>37179</v>
          </cell>
        </row>
        <row r="4122">
          <cell r="B4122" t="str">
            <v>AF.41774</v>
          </cell>
          <cell r="C4122" t="str">
            <v>B tng sn dy &gt;=30cm Vöõa beâ toâng maùc 250, ñaù 1x2cm, ñoä suït 6-8 cm</v>
          </cell>
          <cell r="D4122" t="str">
            <v>m³</v>
          </cell>
          <cell r="F4122">
            <v>504892</v>
          </cell>
          <cell r="G4122">
            <v>62358</v>
          </cell>
          <cell r="H4122">
            <v>37179</v>
          </cell>
        </row>
        <row r="4123">
          <cell r="B4123" t="str">
            <v>AF.41775</v>
          </cell>
          <cell r="C4123" t="str">
            <v>B tng sn dy &gt;=30cm Vöõa beâ toâng maùc 300, ñaù 1x2cm, ñoä suït 6-8 cm</v>
          </cell>
          <cell r="D4123" t="str">
            <v>m³</v>
          </cell>
          <cell r="F4123">
            <v>540133</v>
          </cell>
          <cell r="G4123">
            <v>62358</v>
          </cell>
          <cell r="H4123">
            <v>37179</v>
          </cell>
        </row>
        <row r="4124">
          <cell r="B4124" t="str">
            <v>AF.41776</v>
          </cell>
          <cell r="C4124" t="str">
            <v>B tng sn dy &gt;=30cm Vöõa beâ toâng maùc 250, ñaù  2x4cm, ñoä suït 6-8 cm</v>
          </cell>
          <cell r="D4124" t="str">
            <v>m³</v>
          </cell>
          <cell r="F4124">
            <v>472940</v>
          </cell>
          <cell r="G4124">
            <v>62358</v>
          </cell>
          <cell r="H4124">
            <v>37179</v>
          </cell>
        </row>
        <row r="4125">
          <cell r="B4125" t="str">
            <v>AF.41810</v>
          </cell>
          <cell r="C4125" t="str">
            <v>Beâ toâng coát lieäu lôùn Dmax &gt;=80mm</v>
          </cell>
          <cell r="D4125" t="str">
            <v>m³</v>
          </cell>
          <cell r="G4125">
            <v>33547</v>
          </cell>
          <cell r="H4125">
            <v>243537</v>
          </cell>
        </row>
        <row r="4126">
          <cell r="B4126" t="str">
            <v>AF.41812</v>
          </cell>
          <cell r="C4126" t="str">
            <v>Beâ toâng coát lieäu lôùn Dmax &gt;=80mm, vöõa maùc 150 ñaù 4x6, ñoä suït töø 6-8cm</v>
          </cell>
          <cell r="D4126" t="str">
            <v>m³</v>
          </cell>
          <cell r="F4126">
            <v>360767</v>
          </cell>
          <cell r="G4126">
            <v>33547</v>
          </cell>
          <cell r="H4126">
            <v>52019</v>
          </cell>
        </row>
        <row r="4127">
          <cell r="B4127" t="str">
            <v>AF.41813</v>
          </cell>
          <cell r="C4127" t="str">
            <v>Beâ toâng coát lieäu lôùn Dmax &gt;=80mm, vöõa maùc 200 ñaù 4x6, ñoä suït töø 6-8cm</v>
          </cell>
          <cell r="D4127" t="str">
            <v>m³</v>
          </cell>
          <cell r="F4127">
            <v>404874</v>
          </cell>
          <cell r="G4127">
            <v>33547</v>
          </cell>
          <cell r="H4127">
            <v>52019</v>
          </cell>
        </row>
        <row r="4128">
          <cell r="B4128" t="str">
            <v>AF.41814</v>
          </cell>
          <cell r="C4128" t="str">
            <v>Beâ toâng coát lieäu lôùn Dmax &gt;=80mm, vöõa maùc 250 ñaù 4x6, ñoä suït töø 6-8cm</v>
          </cell>
          <cell r="D4128" t="str">
            <v>m³</v>
          </cell>
          <cell r="F4128">
            <v>452175</v>
          </cell>
          <cell r="G4128">
            <v>33547</v>
          </cell>
          <cell r="H4128">
            <v>52019</v>
          </cell>
        </row>
        <row r="4129">
          <cell r="B4129" t="str">
            <v>AF.41815</v>
          </cell>
          <cell r="C4129" t="str">
            <v>Beâ toâng coát lieäu lôùn Dmax &gt;=80mm, vöõa maùc 300 ñaù 4x6, ñoä suït töø 6-8cm</v>
          </cell>
          <cell r="D4129" t="str">
            <v>m³</v>
          </cell>
          <cell r="F4129">
            <v>506148</v>
          </cell>
          <cell r="G4129">
            <v>33547</v>
          </cell>
          <cell r="H4129">
            <v>52019</v>
          </cell>
        </row>
        <row r="4130">
          <cell r="B4130" t="str">
            <v>AF.41912</v>
          </cell>
          <cell r="C4130" t="str">
            <v>Beâ toâng cheøn (khe van, khe phai, khe löôùi chaén raùc, moá ñôõ, goái van) Vöõa beâ toâng maùc 150, ñaù 1x2cm, ñoä suït 6-8 cm</v>
          </cell>
          <cell r="D4130" t="str">
            <v>m³</v>
          </cell>
          <cell r="F4130">
            <v>629842</v>
          </cell>
          <cell r="G4130">
            <v>502810</v>
          </cell>
          <cell r="H4130">
            <v>42872</v>
          </cell>
        </row>
        <row r="4131">
          <cell r="B4131" t="str">
            <v>AF.41913</v>
          </cell>
          <cell r="C4131" t="str">
            <v>Beâ toâng cheøn (khe van, khe phai, khe löôùi chaén raùc, moá ñôõ, goái van) Vöõa beâ toâng maùc 200, ñaù 1x2cm, ñoä suït 6-8 cm</v>
          </cell>
          <cell r="D4131" t="str">
            <v>m³</v>
          </cell>
          <cell r="F4131">
            <v>679731</v>
          </cell>
          <cell r="G4131">
            <v>502810</v>
          </cell>
          <cell r="H4131">
            <v>42872</v>
          </cell>
        </row>
        <row r="4132">
          <cell r="B4132" t="str">
            <v>AF.41914</v>
          </cell>
          <cell r="C4132" t="str">
            <v>Beâ toâng cheøn (khe van, khe phai, khe löôùi chaén raùc, moá ñôõ, goái van) Vöõa beâ toâng maùc 250, ñaù 1x2cm, ñoä suït 6-8 cm</v>
          </cell>
          <cell r="D4132" t="str">
            <v>m³</v>
          </cell>
          <cell r="F4132">
            <v>736229</v>
          </cell>
          <cell r="G4132">
            <v>502810</v>
          </cell>
          <cell r="H4132">
            <v>42872</v>
          </cell>
        </row>
        <row r="4133">
          <cell r="B4133" t="str">
            <v>AF.41915</v>
          </cell>
          <cell r="C4133" t="str">
            <v>Beâ toâng cheøn (khe van, khe phai, khe löôùi chaén raùc, moá ñôõ, goái van) Vöõa beâ toâng maùc 300, ñaù 1x2cm, ñoä suït 6-8 cm</v>
          </cell>
          <cell r="D4133" t="str">
            <v>m³</v>
          </cell>
          <cell r="F4133">
            <v>771470</v>
          </cell>
          <cell r="G4133">
            <v>502810</v>
          </cell>
          <cell r="H4133">
            <v>42872</v>
          </cell>
        </row>
        <row r="4134">
          <cell r="B4134" t="str">
            <v>AF.41916</v>
          </cell>
          <cell r="C4134" t="str">
            <v>Beâ toâng cheøn (khe van, khe phai, khe löôùi chaén raùc, moá ñôõ, goái van) Vöõa beâ toâng maùc 300, ñaù  2x4cm, ñoä suït 6-8 cm</v>
          </cell>
          <cell r="D4134" t="str">
            <v>m³</v>
          </cell>
          <cell r="F4134">
            <v>678093</v>
          </cell>
          <cell r="G4134">
            <v>502810</v>
          </cell>
          <cell r="H4134">
            <v>42872</v>
          </cell>
        </row>
        <row r="4135">
          <cell r="B4135" t="str">
            <v>AF.42112</v>
          </cell>
          <cell r="C4135" t="str">
            <v>Beâ toâng loùt moùng, laáp ñaày Vöõa beâ toâng maùc 150, ñaù  2x4cm, ñoä suït 6-8 cm</v>
          </cell>
          <cell r="D4135" t="str">
            <v>m³</v>
          </cell>
          <cell r="F4135">
            <v>394560</v>
          </cell>
          <cell r="G4135">
            <v>13840</v>
          </cell>
          <cell r="H4135">
            <v>28519</v>
          </cell>
        </row>
        <row r="4136">
          <cell r="B4136" t="str">
            <v>AF.42113</v>
          </cell>
          <cell r="C4136" t="str">
            <v>Beâ toâng loùt moùng, laáp ñaày Vöõa beâ toâng maùc 200, ñaù  2x4cm, ñoä suït 6-8 cm</v>
          </cell>
          <cell r="D4136" t="str">
            <v>m³</v>
          </cell>
          <cell r="F4136">
            <v>443955</v>
          </cell>
          <cell r="G4136">
            <v>13840</v>
          </cell>
          <cell r="H4136">
            <v>28519</v>
          </cell>
        </row>
        <row r="4137">
          <cell r="B4137" t="str">
            <v>AF.42114</v>
          </cell>
          <cell r="C4137" t="str">
            <v>Beâ toâng loùt moùng, laáp ñaày Vöõa beâ toâng maùc 250, ñaù  2x4cm, ñoä suït 6-8 cm</v>
          </cell>
          <cell r="D4137" t="str">
            <v>m³</v>
          </cell>
          <cell r="F4137">
            <v>499893</v>
          </cell>
          <cell r="G4137">
            <v>13840</v>
          </cell>
          <cell r="H4137">
            <v>28519</v>
          </cell>
        </row>
        <row r="4138">
          <cell r="B4138" t="str">
            <v>AF.42115</v>
          </cell>
          <cell r="C4138" t="str">
            <v>Beâ toâng loùt moùng, laáp ñaày Vöõa beâ toâng maùc 300, ñaù  2x4cm, ñoä suït 6-8 cm</v>
          </cell>
          <cell r="D4138" t="str">
            <v>m³</v>
          </cell>
          <cell r="F4138">
            <v>534786</v>
          </cell>
          <cell r="G4138">
            <v>13840</v>
          </cell>
          <cell r="H4138">
            <v>28519</v>
          </cell>
        </row>
        <row r="4139">
          <cell r="B4139" t="str">
            <v>AF.42116</v>
          </cell>
          <cell r="C4139" t="str">
            <v>Beâ toâng loùt moùng, laáp ñaày Vöõa beâ toâng maùc 200, ñaù  2x4cm, ñoä suït 6-8 cm</v>
          </cell>
          <cell r="D4139" t="str">
            <v>m³</v>
          </cell>
          <cell r="F4139">
            <v>419952</v>
          </cell>
          <cell r="G4139">
            <v>13840</v>
          </cell>
          <cell r="H4139">
            <v>28519</v>
          </cell>
        </row>
        <row r="4140">
          <cell r="B4140" t="str">
            <v>AF.42122</v>
          </cell>
          <cell r="C4140" t="str">
            <v>Beâ toâng baûn ñaùy Vöõa beâ toâng maùc 150, ñaù 1x2cm, ñoä suït 6-8 cm</v>
          </cell>
          <cell r="D4140" t="str">
            <v>m³</v>
          </cell>
          <cell r="F4140">
            <v>402451</v>
          </cell>
          <cell r="G4140">
            <v>37879</v>
          </cell>
          <cell r="H4140">
            <v>31657</v>
          </cell>
        </row>
        <row r="4141">
          <cell r="B4141" t="str">
            <v>AF.42123</v>
          </cell>
          <cell r="C4141" t="str">
            <v>Beâ toâng baûn ñaùy Vöõa beâ toâng maùc 200, ñaù 1x2cm, ñoä suït 6-8 cm</v>
          </cell>
          <cell r="D4141" t="str">
            <v>m³</v>
          </cell>
          <cell r="F4141">
            <v>452834</v>
          </cell>
          <cell r="G4141">
            <v>37879</v>
          </cell>
          <cell r="H4141">
            <v>31657</v>
          </cell>
        </row>
        <row r="4142">
          <cell r="B4142" t="str">
            <v>AF.42124</v>
          </cell>
          <cell r="C4142" t="str">
            <v>Beâ toâng baûn ñaùy Vöõa beâ toâng maùc 250, ñaù 1x2cm, ñoä suït 6-8 cm</v>
          </cell>
          <cell r="D4142" t="str">
            <v>m³</v>
          </cell>
          <cell r="F4142">
            <v>509891</v>
          </cell>
          <cell r="G4142">
            <v>37879</v>
          </cell>
          <cell r="H4142">
            <v>31657</v>
          </cell>
        </row>
        <row r="4143">
          <cell r="B4143" t="str">
            <v>AF.42125</v>
          </cell>
          <cell r="C4143" t="str">
            <v>Beâ toâng baûn ñaùy Vöõa beâ toâng maùc 300, ñaù 1x2cm, ñoä suït 6-8 cm</v>
          </cell>
          <cell r="D4143" t="str">
            <v>m³</v>
          </cell>
          <cell r="F4143">
            <v>545481</v>
          </cell>
          <cell r="G4143">
            <v>37879</v>
          </cell>
          <cell r="H4143">
            <v>31657</v>
          </cell>
        </row>
        <row r="4144">
          <cell r="B4144" t="str">
            <v>AF.42132</v>
          </cell>
          <cell r="C4144" t="str">
            <v>Ñoå beâ toâng neàn Vöõa beâ toâng maùc 150, ñaù 1x2cm, ñoä suït 6-8 cm</v>
          </cell>
          <cell r="D4144" t="str">
            <v>m³</v>
          </cell>
          <cell r="F4144">
            <v>400451</v>
          </cell>
          <cell r="G4144">
            <v>21125</v>
          </cell>
          <cell r="H4144">
            <v>27996</v>
          </cell>
        </row>
        <row r="4145">
          <cell r="B4145" t="str">
            <v>AF.42133</v>
          </cell>
          <cell r="C4145" t="str">
            <v>Ñoå beâ toâng neàn Vöõa beâ toâng maùc 200, ñaù 1x2cm, ñoä suït 6-8 cm</v>
          </cell>
          <cell r="D4145" t="str">
            <v>m³</v>
          </cell>
          <cell r="F4145">
            <v>450053</v>
          </cell>
          <cell r="G4145">
            <v>21125</v>
          </cell>
          <cell r="H4145">
            <v>27996</v>
          </cell>
        </row>
        <row r="4146">
          <cell r="B4146" t="str">
            <v>AF.42134</v>
          </cell>
          <cell r="C4146" t="str">
            <v>Ñoå beâ toâng neàn Vöõa beâ toâng maùc 250, ñaù 1x2cm, ñoä suït 6-8 cm</v>
          </cell>
          <cell r="D4146" t="str">
            <v>m³</v>
          </cell>
          <cell r="F4146">
            <v>506837</v>
          </cell>
          <cell r="G4146">
            <v>21125</v>
          </cell>
          <cell r="H4146">
            <v>27996</v>
          </cell>
        </row>
        <row r="4147">
          <cell r="B4147" t="str">
            <v>AF.42135</v>
          </cell>
          <cell r="C4147" t="str">
            <v>Ñoå beâ toâng neàn Vöõa beâ toâng maùc 300, ñaù 1x2cm, ñoä suït 6-8 cm</v>
          </cell>
          <cell r="D4147" t="str">
            <v>m³</v>
          </cell>
          <cell r="F4147">
            <v>542245</v>
          </cell>
          <cell r="G4147">
            <v>21125</v>
          </cell>
          <cell r="H4147">
            <v>27996</v>
          </cell>
        </row>
        <row r="4148">
          <cell r="B4148" t="str">
            <v>AF.42152</v>
          </cell>
          <cell r="C4148" t="str">
            <v>Beâ toâng baûn ñaùy Vöõa beâ toâng maùc 150, ñaù  2x4cm, ñoä suït 6-8 cm</v>
          </cell>
          <cell r="D4148" t="str">
            <v>m³</v>
          </cell>
          <cell r="F4148">
            <v>380996</v>
          </cell>
          <cell r="G4148">
            <v>37879</v>
          </cell>
          <cell r="H4148">
            <v>31657</v>
          </cell>
        </row>
        <row r="4149">
          <cell r="B4149" t="str">
            <v>AF.42153</v>
          </cell>
          <cell r="C4149" t="str">
            <v>Beâ toâng baûn ñaùy Vöõa beâ toâng maùc 200, ñaù  2x4cm, ñoä suït 6-8 cm</v>
          </cell>
          <cell r="D4149" t="str">
            <v>m³</v>
          </cell>
          <cell r="F4149">
            <v>428351</v>
          </cell>
          <cell r="G4149">
            <v>37879</v>
          </cell>
          <cell r="H4149">
            <v>31657</v>
          </cell>
        </row>
        <row r="4150">
          <cell r="B4150" t="str">
            <v>AF.42154</v>
          </cell>
          <cell r="C4150" t="str">
            <v>Beâ toâng baûn ñaùy Vöõa beâ toâng maùc 250, ñaù  2x4cm, ñoä suït 6-8 cm</v>
          </cell>
          <cell r="D4150" t="str">
            <v>m³</v>
          </cell>
          <cell r="F4150">
            <v>477623</v>
          </cell>
          <cell r="G4150">
            <v>37879</v>
          </cell>
          <cell r="H4150">
            <v>31657</v>
          </cell>
        </row>
        <row r="4151">
          <cell r="B4151" t="str">
            <v>AF.42155</v>
          </cell>
          <cell r="C4151" t="str">
            <v>Beâ toâng baûn ñaùy Vöõa beâ toâng maùc 300, ñaù  2x4cm, ñoä suït 6-8 cm</v>
          </cell>
          <cell r="D4151" t="str">
            <v>m³</v>
          </cell>
          <cell r="F4151">
            <v>497590</v>
          </cell>
          <cell r="G4151">
            <v>37879</v>
          </cell>
          <cell r="H4151">
            <v>31657</v>
          </cell>
        </row>
        <row r="4152">
          <cell r="B4152" t="str">
            <v>AF.42162</v>
          </cell>
          <cell r="C4152" t="str">
            <v>Ñoå beâ toâng neàn Vöõa beâ toâng maùc 150, ñaù  2x4cm, ñoä suït 6-8 cm</v>
          </cell>
          <cell r="D4152" t="str">
            <v>m³</v>
          </cell>
          <cell r="F4152">
            <v>379101</v>
          </cell>
          <cell r="G4152">
            <v>21125</v>
          </cell>
          <cell r="H4152">
            <v>27996</v>
          </cell>
        </row>
        <row r="4153">
          <cell r="B4153" t="str">
            <v>AF.42163</v>
          </cell>
          <cell r="C4153" t="str">
            <v>Ñoå beâ toâng neàn Vöõa beâ toâng maùc 200, ñaù  2x4cm, ñoä suït 6-8 cm</v>
          </cell>
          <cell r="D4153" t="str">
            <v>m³</v>
          </cell>
          <cell r="F4153">
            <v>426220</v>
          </cell>
          <cell r="G4153">
            <v>21125</v>
          </cell>
          <cell r="H4153">
            <v>27996</v>
          </cell>
        </row>
        <row r="4154">
          <cell r="B4154" t="str">
            <v>AF.42164</v>
          </cell>
          <cell r="C4154" t="str">
            <v>Ñoå beâ toâng neàn Vöõa beâ toâng maùc 250, ñaù  2x4cm, ñoä suït 6-8 cm</v>
          </cell>
          <cell r="D4154" t="str">
            <v>m³</v>
          </cell>
          <cell r="F4154">
            <v>475248</v>
          </cell>
          <cell r="G4154">
            <v>21125</v>
          </cell>
          <cell r="H4154">
            <v>27996</v>
          </cell>
        </row>
        <row r="4155">
          <cell r="B4155" t="str">
            <v>AF.42165</v>
          </cell>
          <cell r="C4155" t="str">
            <v>Ñoå beâ toâng neàn Vöõa beâ toâng maùc 300, ñaù  2x4cm, ñoä suït 6-8 cm</v>
          </cell>
          <cell r="D4155" t="str">
            <v>m³</v>
          </cell>
          <cell r="F4155">
            <v>495115</v>
          </cell>
          <cell r="G4155">
            <v>21125</v>
          </cell>
          <cell r="H4155">
            <v>27996</v>
          </cell>
        </row>
        <row r="4156">
          <cell r="B4156" t="str">
            <v>AF.42172</v>
          </cell>
          <cell r="C4156" t="str">
            <v>Beâ toâng loùt moùng, laáp ñaày Vöõa beâ toâng maùc 100, ñaù  4x6cm, ñoä suït 6-8 cm</v>
          </cell>
          <cell r="D4156" t="str">
            <v>m³</v>
          </cell>
          <cell r="F4156">
            <v>311960</v>
          </cell>
          <cell r="G4156">
            <v>13840</v>
          </cell>
          <cell r="H4156">
            <v>28519</v>
          </cell>
        </row>
        <row r="4157">
          <cell r="B4157" t="str">
            <v>AF.42173</v>
          </cell>
          <cell r="C4157" t="str">
            <v>Beâ toâng loùt moùng, laáp ñaày Vöõa beâ toâng maùc 150, ñaù  4x6cm, ñoä suït 6-8 cm</v>
          </cell>
          <cell r="D4157" t="str">
            <v>m³</v>
          </cell>
          <cell r="F4157">
            <v>357191</v>
          </cell>
          <cell r="G4157">
            <v>13840</v>
          </cell>
          <cell r="H4157">
            <v>28519</v>
          </cell>
        </row>
        <row r="4158">
          <cell r="B4158" t="str">
            <v>AF.42174</v>
          </cell>
          <cell r="C4158" t="str">
            <v>Beâ toâng loùt moùng, laáp ñaày Vöõa beâ toâng maùc 200, ñaù  4x6cm, ñoä suït 6-8 cm</v>
          </cell>
          <cell r="D4158" t="str">
            <v>m³</v>
          </cell>
          <cell r="F4158">
            <v>400856</v>
          </cell>
          <cell r="G4158">
            <v>13840</v>
          </cell>
          <cell r="H4158">
            <v>28519</v>
          </cell>
        </row>
        <row r="4159">
          <cell r="B4159" t="str">
            <v>AF.42182</v>
          </cell>
          <cell r="C4159" t="str">
            <v>Beâ toâng baûn ñaùy Vöõa beâ toâng maùc 150, ñaù  4x6cm, ñoä suït 6-8 cm</v>
          </cell>
          <cell r="D4159" t="str">
            <v>m³</v>
          </cell>
          <cell r="F4159">
            <v>364335</v>
          </cell>
          <cell r="G4159">
            <v>37879</v>
          </cell>
          <cell r="H4159">
            <v>31657</v>
          </cell>
        </row>
        <row r="4160">
          <cell r="B4160" t="str">
            <v>AF.42183</v>
          </cell>
          <cell r="C4160" t="str">
            <v>Beâ toâng baûn ñaùy Vöõa beâ toâng maùc 200, ñaù  4x6cm, ñoä suït 6-8 cm</v>
          </cell>
          <cell r="D4160" t="str">
            <v>m³</v>
          </cell>
          <cell r="F4160">
            <v>408873</v>
          </cell>
          <cell r="G4160">
            <v>37879</v>
          </cell>
          <cell r="H4160">
            <v>31657</v>
          </cell>
        </row>
        <row r="4161">
          <cell r="B4161" t="str">
            <v>AF.42184</v>
          </cell>
          <cell r="C4161" t="str">
            <v>Beâ toâng baûn ñaùy Vöõa beâ toâng maùc 250, ñaù  4x6cm, ñoä suït 6-8 cm</v>
          </cell>
          <cell r="D4161" t="str">
            <v>m³</v>
          </cell>
          <cell r="F4161">
            <v>456646</v>
          </cell>
          <cell r="G4161">
            <v>37879</v>
          </cell>
          <cell r="H4161">
            <v>31657</v>
          </cell>
        </row>
        <row r="4162">
          <cell r="B4162" t="str">
            <v>AF.42185</v>
          </cell>
          <cell r="C4162" t="str">
            <v>Beâ toâng baûn ñaùy Vöõa beâ toâng maùc 300, ñaù  4x6cm, ñoä suït 6-8 cm</v>
          </cell>
          <cell r="D4162" t="str">
            <v>m³</v>
          </cell>
          <cell r="F4162">
            <v>511162</v>
          </cell>
          <cell r="G4162">
            <v>37879</v>
          </cell>
          <cell r="H4162">
            <v>31657</v>
          </cell>
        </row>
        <row r="4163">
          <cell r="B4163" t="str">
            <v>AF.42192</v>
          </cell>
          <cell r="C4163" t="str">
            <v>Ñoå beâ toâng neàn Vöõa beâ toâng maùc 150, ñaù  4x6cm, ñoä suït 6-8 cm</v>
          </cell>
          <cell r="D4163" t="str">
            <v>m³</v>
          </cell>
          <cell r="F4163">
            <v>362523</v>
          </cell>
          <cell r="G4163">
            <v>21125</v>
          </cell>
          <cell r="H4163">
            <v>27996</v>
          </cell>
        </row>
        <row r="4164">
          <cell r="B4164" t="str">
            <v>AF.42193</v>
          </cell>
          <cell r="C4164" t="str">
            <v>Ñoå beâ toâng neàn Vöõa beâ toâng maùc 200, ñaù  4x6cm, ñoä suït 6-8 cm</v>
          </cell>
          <cell r="D4164" t="str">
            <v>m³</v>
          </cell>
          <cell r="F4164">
            <v>406839</v>
          </cell>
          <cell r="G4164">
            <v>21125</v>
          </cell>
          <cell r="H4164">
            <v>27996</v>
          </cell>
        </row>
        <row r="4165">
          <cell r="B4165" t="str">
            <v>AF.42194</v>
          </cell>
          <cell r="C4165" t="str">
            <v>Ñoå beâ toâng neàn Vöõa beâ toâng maùc 250, ñaù  4x6cm, ñoä suït 6-8 cm</v>
          </cell>
          <cell r="D4165" t="str">
            <v>m³</v>
          </cell>
          <cell r="F4165">
            <v>454375</v>
          </cell>
          <cell r="G4165">
            <v>21125</v>
          </cell>
          <cell r="H4165">
            <v>27996</v>
          </cell>
        </row>
        <row r="4166">
          <cell r="B4166" t="str">
            <v>AF.42212</v>
          </cell>
          <cell r="C4166" t="str">
            <v>Beâ toâng töôøng caùnh, töôøng bieân coù chieàu daày &lt;=0.45 m Vöõa beâ toâng maùc 150, ñaù 1x2cm, ñoä suït 6-8 cm</v>
          </cell>
          <cell r="D4166" t="str">
            <v>m³</v>
          </cell>
          <cell r="F4166">
            <v>519693</v>
          </cell>
          <cell r="G4166">
            <v>116664</v>
          </cell>
          <cell r="H4166">
            <v>44595</v>
          </cell>
        </row>
        <row r="4167">
          <cell r="B4167" t="str">
            <v>AF.42213</v>
          </cell>
          <cell r="C4167" t="str">
            <v>Beâ toâng töôøng caùnh, töôøng bieân coù chieàu daày &lt;=0.45 m Vöõa beâ toâng maùc 200, ñaù 1x2cm, ñoä suït 6-8 cm</v>
          </cell>
          <cell r="D4167" t="str">
            <v>m³</v>
          </cell>
          <cell r="F4167">
            <v>569583</v>
          </cell>
          <cell r="G4167">
            <v>116664</v>
          </cell>
          <cell r="H4167">
            <v>44595</v>
          </cell>
        </row>
        <row r="4168">
          <cell r="B4168" t="str">
            <v>AF.42214</v>
          </cell>
          <cell r="C4168" t="str">
            <v>Beâ toâng töôøng caùnh, töôøng bieân coù chieàu daày &lt;=0.45 m Vöõa beâ toâng maùc 250, ñaù 1x2cm, ñoä suït 6-8 cm</v>
          </cell>
          <cell r="D4168" t="str">
            <v>m³</v>
          </cell>
          <cell r="F4168">
            <v>626081</v>
          </cell>
          <cell r="G4168">
            <v>116664</v>
          </cell>
          <cell r="H4168">
            <v>44595</v>
          </cell>
        </row>
        <row r="4169">
          <cell r="B4169" t="str">
            <v>AF.42215</v>
          </cell>
          <cell r="C4169" t="str">
            <v>Beâ toâng töôøng caùnh, töôøng bieân coù chieàu daày &lt;=0.45 m Vöõa beâ toâng maùc 300, ñaù 1x2cm, ñoä suït 6-8 cm</v>
          </cell>
          <cell r="D4169" t="str">
            <v>m³</v>
          </cell>
          <cell r="F4169">
            <v>661322</v>
          </cell>
          <cell r="G4169">
            <v>116664</v>
          </cell>
          <cell r="H4169">
            <v>44595</v>
          </cell>
        </row>
        <row r="4170">
          <cell r="B4170" t="str">
            <v>AF.42216</v>
          </cell>
          <cell r="C4170" t="str">
            <v>Beâ toâng töôøng caùnh, töôøng bieân coù chieàu daày &lt;=0.45 m Vöõa beâ toâng maùc 300, ñaù  2x4cm, ñoä suït 6-8 cm</v>
          </cell>
          <cell r="D4170" t="str">
            <v>m³</v>
          </cell>
          <cell r="F4170">
            <v>613900</v>
          </cell>
          <cell r="G4170">
            <v>116664</v>
          </cell>
          <cell r="H4170">
            <v>44595</v>
          </cell>
        </row>
        <row r="4171">
          <cell r="B4171" t="str">
            <v>AF.42222</v>
          </cell>
          <cell r="C4171" t="str">
            <v>Beâ toâng töôøng caùnh, töôøng bieân coù chieàu daày &gt;0.45 m vaø &lt;1m Vöõa beâ toâng maùc 150, ñaù 1x2cm, ñoä suït 6-8 cm</v>
          </cell>
          <cell r="D4171" t="str">
            <v>m³</v>
          </cell>
          <cell r="F4171">
            <v>447682</v>
          </cell>
          <cell r="G4171">
            <v>105614</v>
          </cell>
          <cell r="H4171">
            <v>44595</v>
          </cell>
        </row>
        <row r="4172">
          <cell r="B4172" t="str">
            <v>AF.42223</v>
          </cell>
          <cell r="C4172" t="str">
            <v>Beâ toâng töôøng caùnh, töôøng bieân coù chieàu daày &gt;0.45 m vaø &lt;1m Vöõa beâ toâng maùc 200, ñaù 1x2cm, ñoä suït 6-8 cm</v>
          </cell>
          <cell r="D4172" t="str">
            <v>m³</v>
          </cell>
          <cell r="F4172">
            <v>497571</v>
          </cell>
          <cell r="G4172">
            <v>105614</v>
          </cell>
          <cell r="H4172">
            <v>44595</v>
          </cell>
        </row>
        <row r="4173">
          <cell r="B4173" t="str">
            <v>AF.42224</v>
          </cell>
          <cell r="C4173" t="str">
            <v>Beâ toâng töôøng caùnh, töôøng bieân coù chieàu daày &gt;0.45 m vaø &lt;1m Vöõa beâ toâng maùc 250, ñaù 1x2cm, ñoä suït 6-8 cm</v>
          </cell>
          <cell r="D4173" t="str">
            <v>m³</v>
          </cell>
          <cell r="F4173">
            <v>554069</v>
          </cell>
          <cell r="G4173">
            <v>105614</v>
          </cell>
          <cell r="H4173">
            <v>44595</v>
          </cell>
        </row>
        <row r="4174">
          <cell r="B4174" t="str">
            <v>AF.42225</v>
          </cell>
          <cell r="C4174" t="str">
            <v>Beâ toâng töôøng caùnh, töôøng bieân coù chieàu daày &gt;0.45 m vaø &lt;1m Vöõa beâ toâng maùc 300, ñaù 1x2cm, ñoä suït 6-8 cm</v>
          </cell>
          <cell r="D4174" t="str">
            <v>m³</v>
          </cell>
          <cell r="F4174">
            <v>589310</v>
          </cell>
          <cell r="G4174">
            <v>105614</v>
          </cell>
          <cell r="H4174">
            <v>44595</v>
          </cell>
        </row>
        <row r="4175">
          <cell r="B4175" t="str">
            <v>AF.42226</v>
          </cell>
          <cell r="C4175" t="str">
            <v>Beâ toâng töôøng caùnh, töôøng bieân coù chieàu daày &gt;0.45 m vaø &lt;1m Vöõa beâ toâng maùc 300, ñaù  2x4cm, ñoä suït 6-8 cm</v>
          </cell>
          <cell r="D4175" t="str">
            <v>m³</v>
          </cell>
          <cell r="F4175">
            <v>541888</v>
          </cell>
          <cell r="G4175">
            <v>105614</v>
          </cell>
          <cell r="H4175">
            <v>44595</v>
          </cell>
        </row>
        <row r="4176">
          <cell r="B4176" t="str">
            <v>AF.42232</v>
          </cell>
          <cell r="C4176" t="str">
            <v>Beâ toâng töôøng caùnh, töôøng bieân coù chieàu daày &gt;1 m vaø &lt;=2m Vöõa beâ toâng maùc 150, ñaù 1x2cm, ñoä suït 6-8 cm</v>
          </cell>
          <cell r="D4176" t="str">
            <v>m³</v>
          </cell>
          <cell r="F4176">
            <v>432932</v>
          </cell>
          <cell r="G4176">
            <v>95037</v>
          </cell>
          <cell r="H4176">
            <v>41456</v>
          </cell>
        </row>
        <row r="4177">
          <cell r="B4177" t="str">
            <v>AF.42233</v>
          </cell>
          <cell r="C4177" t="str">
            <v>Beâ toâng töôøng caùnh, töôøng bieân coù chieàu daày &gt;1 m vaø &lt;=2m Vöõa beâ toâng maùc 200, ñaù 1x2cm, ñoä suït 6-8 cm</v>
          </cell>
          <cell r="D4177" t="str">
            <v>m³</v>
          </cell>
          <cell r="F4177">
            <v>482821</v>
          </cell>
          <cell r="G4177">
            <v>95037</v>
          </cell>
          <cell r="H4177">
            <v>41456</v>
          </cell>
        </row>
        <row r="4178">
          <cell r="B4178" t="str">
            <v>AF.42234</v>
          </cell>
          <cell r="C4178" t="str">
            <v>Beâ toâng töôøng caùnh, töôøng bieân coù chieàu daày &gt;1 m vaø &lt;=2m Vöõa beâ toâng maùc 250, ñaù 1x2cm, ñoä suït 6-8 cm</v>
          </cell>
          <cell r="D4178" t="str">
            <v>m³</v>
          </cell>
          <cell r="F4178">
            <v>539319</v>
          </cell>
          <cell r="G4178">
            <v>95037</v>
          </cell>
          <cell r="H4178">
            <v>41456</v>
          </cell>
        </row>
        <row r="4179">
          <cell r="B4179" t="str">
            <v>AF.42235</v>
          </cell>
          <cell r="C4179" t="str">
            <v>Beâ toâng töôøng caùnh, töôøng bieân coù chieàu daày &gt;1 m vaø &lt;=2m Vöõa beâ toâng maùc 300, ñaù 1x2cm, ñoä suït 6-8 cm</v>
          </cell>
          <cell r="D4179" t="str">
            <v>m³</v>
          </cell>
          <cell r="F4179">
            <v>574560</v>
          </cell>
          <cell r="G4179">
            <v>95037</v>
          </cell>
          <cell r="H4179">
            <v>41456</v>
          </cell>
        </row>
        <row r="4180">
          <cell r="B4180" t="str">
            <v>AF.42236</v>
          </cell>
          <cell r="C4180" t="str">
            <v>Beâ toâng töôøng caùnh, töôøng bieân coù chieàu daày &gt;1 m vaø &lt;=2m Vöõa beâ toâng maùc 300, ñaù  2x4cm, ñoä suït 6-8 cm</v>
          </cell>
          <cell r="D4180" t="str">
            <v>m³</v>
          </cell>
          <cell r="F4180">
            <v>527138</v>
          </cell>
          <cell r="G4180">
            <v>95037</v>
          </cell>
          <cell r="H4180">
            <v>41456</v>
          </cell>
        </row>
        <row r="4181">
          <cell r="B4181" t="str">
            <v>AF.42242</v>
          </cell>
          <cell r="C4181" t="str">
            <v>Beâ toâng töôøng caùnh, töôøng bieân coù chieàu daày &gt;2 m vaø &lt;=3m Vöõa beâ toâng maùc 150, ñaù 1x2cm, ñoä suït 6-8 cm</v>
          </cell>
          <cell r="D4181" t="str">
            <v>m³</v>
          </cell>
          <cell r="F4181">
            <v>423090</v>
          </cell>
          <cell r="G4181">
            <v>85525</v>
          </cell>
          <cell r="H4181">
            <v>41456</v>
          </cell>
        </row>
        <row r="4182">
          <cell r="B4182" t="str">
            <v>AF.42243</v>
          </cell>
          <cell r="C4182" t="str">
            <v>Beâ toâng töôøng caùnh, töôøng bieân coù chieàu daày &gt;2 m vaø &lt;=3m Vöõa beâ toâng maùc 200, ñaù 1x2cm, ñoä suït 6-8 cm</v>
          </cell>
          <cell r="D4182" t="str">
            <v>m³</v>
          </cell>
          <cell r="F4182">
            <v>472980</v>
          </cell>
          <cell r="G4182">
            <v>85525</v>
          </cell>
          <cell r="H4182">
            <v>41456</v>
          </cell>
        </row>
        <row r="4183">
          <cell r="B4183" t="str">
            <v>AF.42244</v>
          </cell>
          <cell r="C4183" t="str">
            <v>Beâ toâng töôøng caùnh, töôøng bieân coù chieàu daày &gt;2 m vaø &lt;=3m Vöõa beâ toâng maùc 250, ñaù 1x2cm, ñoä suït 6-8 cm</v>
          </cell>
          <cell r="D4183" t="str">
            <v>m³</v>
          </cell>
          <cell r="F4183">
            <v>529477</v>
          </cell>
          <cell r="G4183">
            <v>85525</v>
          </cell>
          <cell r="H4183">
            <v>41456</v>
          </cell>
        </row>
        <row r="4184">
          <cell r="B4184" t="str">
            <v>AF.42245</v>
          </cell>
          <cell r="C4184" t="str">
            <v>Beâ toâng töôøng caùnh, töôøng bieân coù chieàu daày &gt;2 m vaø &lt;=3m Vöõa beâ toâng maùc 300, ñaù 1x2cm, ñoä suït 6-8 cm</v>
          </cell>
          <cell r="D4184" t="str">
            <v>m³</v>
          </cell>
          <cell r="F4184">
            <v>564718</v>
          </cell>
          <cell r="G4184">
            <v>85525</v>
          </cell>
          <cell r="H4184">
            <v>41456</v>
          </cell>
        </row>
        <row r="4185">
          <cell r="B4185" t="str">
            <v>AF.42246</v>
          </cell>
          <cell r="C4185" t="str">
            <v>Beâ toâng töôøng caùnh, töôøng bieân coù chieàu daày &gt;2 m vaø &lt;=3m Vöõa beâ toâng maùc 300, ñaù  2x4cm, ñoä suït 6-8 cm</v>
          </cell>
          <cell r="D4185" t="str">
            <v>m³</v>
          </cell>
          <cell r="F4185">
            <v>517297</v>
          </cell>
          <cell r="G4185">
            <v>85525</v>
          </cell>
          <cell r="H4185">
            <v>41456</v>
          </cell>
        </row>
        <row r="4186">
          <cell r="B4186" t="str">
            <v>AF.42252</v>
          </cell>
          <cell r="C4186" t="str">
            <v>Beâ toâng töôøng caùnh, töôøng bieân coù chieàu daày &gt;3 m vaø &lt;5m Vöõa beâ toâng maùc 150, ñaù 1x2cm, ñoä suït 6-8 cm</v>
          </cell>
          <cell r="D4186" t="str">
            <v>m³</v>
          </cell>
          <cell r="F4186">
            <v>415716</v>
          </cell>
          <cell r="G4186">
            <v>76961</v>
          </cell>
          <cell r="H4186">
            <v>36748</v>
          </cell>
        </row>
        <row r="4187">
          <cell r="B4187" t="str">
            <v>AF.42253</v>
          </cell>
          <cell r="C4187" t="str">
            <v>Beâ toâng töôøng caùnh, töôøng bieân coù chieàu daày &gt;3 m vaø &lt;5m Vöõa beâ toâng maùc 200, ñaù 1x2cm, ñoä suït 6-8 cm</v>
          </cell>
          <cell r="D4187" t="str">
            <v>m³</v>
          </cell>
          <cell r="F4187">
            <v>465606</v>
          </cell>
          <cell r="G4187">
            <v>76961</v>
          </cell>
          <cell r="H4187">
            <v>36748</v>
          </cell>
        </row>
        <row r="4188">
          <cell r="B4188" t="str">
            <v>AF.42254</v>
          </cell>
          <cell r="C4188" t="str">
            <v>Beâ toâng töôøng caùnh, töôøng bieân coù chieàu daày &gt;3 m vaø &lt;5m Vöõa beâ toâng maùc 250, ñaù 1x2cm, ñoä suït 6-8 cm</v>
          </cell>
          <cell r="D4188" t="str">
            <v>m³</v>
          </cell>
          <cell r="F4188">
            <v>522103</v>
          </cell>
          <cell r="G4188">
            <v>76961</v>
          </cell>
          <cell r="H4188">
            <v>36748</v>
          </cell>
        </row>
        <row r="4189">
          <cell r="B4189" t="str">
            <v>AF.42255</v>
          </cell>
          <cell r="C4189" t="str">
            <v>Beâ toâng töôøng caùnh, töôøng bieân coù chieàu daày &gt;3 m vaø &lt;5m Vöõa beâ toâng maùc 300, ñaù  2x4cm, ñoä suït 6-8 cm</v>
          </cell>
          <cell r="D4189" t="str">
            <v>m³</v>
          </cell>
          <cell r="F4189">
            <v>557344</v>
          </cell>
          <cell r="G4189">
            <v>76961</v>
          </cell>
          <cell r="H4189">
            <v>36748</v>
          </cell>
        </row>
        <row r="4190">
          <cell r="B4190" t="str">
            <v>AF.42256</v>
          </cell>
          <cell r="C4190" t="str">
            <v>Beâ toâng töôøng caùnh, töôøng bieân coù chieàu daày &gt;3 m vaø &lt;5m Vöõa beâ toâng maùc 300, ñaù  2x4cm, ñoä suït 6-8 cm</v>
          </cell>
          <cell r="D4190" t="str">
            <v>m³</v>
          </cell>
          <cell r="F4190">
            <v>509923</v>
          </cell>
          <cell r="G4190">
            <v>76961</v>
          </cell>
          <cell r="H4190">
            <v>36748</v>
          </cell>
        </row>
        <row r="4191">
          <cell r="B4191" t="str">
            <v>AF.42262</v>
          </cell>
          <cell r="C4191" t="str">
            <v>Beâ toâng töôøng caùnh, töôøng bieân coù chieàu daày &gt;5m Vöõa beâ toâng maùc 150, ñaù 1x2cm, ñoä suït 6-8 cm</v>
          </cell>
          <cell r="D4191" t="str">
            <v>m³</v>
          </cell>
          <cell r="F4191">
            <v>519876</v>
          </cell>
          <cell r="G4191">
            <v>69265</v>
          </cell>
          <cell r="H4191">
            <v>33610</v>
          </cell>
        </row>
        <row r="4192">
          <cell r="B4192" t="str">
            <v>AF.42263</v>
          </cell>
          <cell r="C4192" t="str">
            <v>Beâ toâng töôøng caùnh, töôøng bieân coù chieàu daày &gt;5m Vöõa beâ toâng maùc 200, ñaù 1x2cm, ñoä suït 6-8 cm</v>
          </cell>
          <cell r="D4192" t="str">
            <v>m³</v>
          </cell>
          <cell r="F4192">
            <v>460686</v>
          </cell>
          <cell r="G4192">
            <v>69265</v>
          </cell>
          <cell r="H4192">
            <v>33610</v>
          </cell>
        </row>
        <row r="4193">
          <cell r="B4193" t="str">
            <v>AF.42264</v>
          </cell>
          <cell r="C4193" t="str">
            <v>Beâ toâng töôøng caùnh, töôøng bieân coù chieàu daày &gt;5m Vöõa beâ toâng maùc 250, ñaù 1x2cm, ñoä suït 6-8 cm</v>
          </cell>
          <cell r="D4193" t="str">
            <v>m³</v>
          </cell>
          <cell r="F4193">
            <v>517183</v>
          </cell>
          <cell r="G4193">
            <v>69265</v>
          </cell>
          <cell r="H4193">
            <v>33610</v>
          </cell>
        </row>
        <row r="4194">
          <cell r="B4194" t="str">
            <v>AF.42265</v>
          </cell>
          <cell r="C4194" t="str">
            <v>Beâ toâng töôøng caùnh, töôøng bieân coù chieàu daày &gt;5m Vöõa beâ toâng maùc 300, ñaù 1x2cm, ñoä suït 6-8 cm</v>
          </cell>
          <cell r="D4194" t="str">
            <v>m³</v>
          </cell>
          <cell r="F4194">
            <v>552424</v>
          </cell>
          <cell r="G4194">
            <v>69265</v>
          </cell>
          <cell r="H4194">
            <v>33610</v>
          </cell>
        </row>
        <row r="4195">
          <cell r="B4195" t="str">
            <v>AF.42266</v>
          </cell>
          <cell r="C4195" t="str">
            <v>Beâ toâng töôøng caùnh, töôøng bieân coù chieàu daày &gt;5m Vöõa beâ toâng maùc 300, ñaù  2x4cm, ñoä suït 6-8 cm</v>
          </cell>
          <cell r="D4195" t="str">
            <v>m³</v>
          </cell>
          <cell r="F4195">
            <v>505003</v>
          </cell>
          <cell r="G4195">
            <v>69265</v>
          </cell>
          <cell r="H4195">
            <v>33610</v>
          </cell>
        </row>
        <row r="4196">
          <cell r="B4196" t="str">
            <v>AF.42312</v>
          </cell>
          <cell r="C4196" t="str">
            <v>Beâ toâng truï pin, truï bieân coù chieàu daày &lt;=0.45m Vöõa beâ toâng maùc 150, ñaù 1x2cm, ñoä suït 6-8 cm</v>
          </cell>
          <cell r="D4196" t="str">
            <v>m³</v>
          </cell>
          <cell r="F4196">
            <v>519693</v>
          </cell>
          <cell r="G4196">
            <v>124953</v>
          </cell>
          <cell r="H4196">
            <v>44595</v>
          </cell>
        </row>
        <row r="4197">
          <cell r="B4197" t="str">
            <v>AF.42313</v>
          </cell>
          <cell r="C4197" t="str">
            <v>Beâ toâng truï pin, truï bieân coù chieàu daày &lt;=0.45m Vöõa beâ toâng maùc 200, ñaù 1x2cm, ñoä suït 6-8 cm</v>
          </cell>
          <cell r="D4197" t="str">
            <v>m³</v>
          </cell>
          <cell r="F4197">
            <v>569583</v>
          </cell>
          <cell r="G4197">
            <v>124953</v>
          </cell>
          <cell r="H4197">
            <v>44595</v>
          </cell>
        </row>
        <row r="4198">
          <cell r="B4198" t="str">
            <v>AF.42314</v>
          </cell>
          <cell r="C4198" t="str">
            <v>Beâ toâng truï pin, truï bieân coù chieàu daày &lt;=0.45m Vöõa beâ toâng maùc 250, ñaù 1x2cm, ñoä suït 6-8 cm</v>
          </cell>
          <cell r="D4198" t="str">
            <v>m³</v>
          </cell>
          <cell r="F4198">
            <v>626081</v>
          </cell>
          <cell r="G4198">
            <v>124953</v>
          </cell>
          <cell r="H4198">
            <v>44595</v>
          </cell>
        </row>
        <row r="4199">
          <cell r="B4199" t="str">
            <v>AF.42315</v>
          </cell>
          <cell r="C4199" t="str">
            <v>Beâ toâng truï pin, truï bieân coù chieàu daày &lt;=0.45m Vöõa beâ toâng maùc 300, ñaù 1x2cm, ñoä suït 6-8 cm</v>
          </cell>
          <cell r="D4199" t="str">
            <v>m³</v>
          </cell>
          <cell r="F4199">
            <v>661322</v>
          </cell>
          <cell r="G4199">
            <v>124953</v>
          </cell>
          <cell r="H4199">
            <v>44595</v>
          </cell>
        </row>
        <row r="4200">
          <cell r="B4200" t="str">
            <v>AF.42316</v>
          </cell>
          <cell r="C4200" t="str">
            <v>Beâ toâng truï pin, truï bieân coù chieàu daày &lt;=0.45m Vöõa beâ toâng maùc 300, ñaù  2x4cm, ñoä suït 6-8 cm</v>
          </cell>
          <cell r="D4200" t="str">
            <v>m³</v>
          </cell>
          <cell r="F4200">
            <v>613900</v>
          </cell>
          <cell r="G4200">
            <v>124953</v>
          </cell>
          <cell r="H4200">
            <v>44595</v>
          </cell>
        </row>
        <row r="4201">
          <cell r="B4201" t="str">
            <v>AF.42322</v>
          </cell>
          <cell r="C4201" t="str">
            <v>Beâ toâng truï pin, truï bieân coù chieàu daày &gt;0.45m vaø &lt;=1m Vöõa beâ toâng maùc 150, ñaù 1x2cm, ñoä suït 6-8 cm</v>
          </cell>
          <cell r="D4201" t="str">
            <v>m³</v>
          </cell>
          <cell r="F4201">
            <v>447682</v>
          </cell>
          <cell r="G4201">
            <v>112718</v>
          </cell>
          <cell r="H4201">
            <v>44595</v>
          </cell>
        </row>
        <row r="4202">
          <cell r="B4202" t="str">
            <v>AF.42323</v>
          </cell>
          <cell r="C4202" t="str">
            <v>Beâ toâng truï pin, truï bieân coù chieàu daày &gt;0.45m vaø &lt;=1m Vöõa beâ toâng maùc 200, ñaù 1x2cm, ñoä suït 6-8 cm</v>
          </cell>
          <cell r="D4202" t="str">
            <v>m³</v>
          </cell>
          <cell r="F4202">
            <v>497571</v>
          </cell>
          <cell r="G4202">
            <v>112718</v>
          </cell>
          <cell r="H4202">
            <v>44595</v>
          </cell>
        </row>
        <row r="4203">
          <cell r="B4203" t="str">
            <v>AF.42324</v>
          </cell>
          <cell r="C4203" t="str">
            <v>Beâ toâng truï pin, truï bieân coù chieàu daày &gt;0.45m vaø &lt;=1m Vöõa beâ toâng maùc 250, ñaù 1x2cm, ñoä suït 6-8 cm</v>
          </cell>
          <cell r="D4203" t="str">
            <v>m³</v>
          </cell>
          <cell r="F4203">
            <v>554069</v>
          </cell>
          <cell r="G4203">
            <v>112718</v>
          </cell>
          <cell r="H4203">
            <v>44595</v>
          </cell>
        </row>
        <row r="4204">
          <cell r="B4204" t="str">
            <v>AF.42325</v>
          </cell>
          <cell r="C4204" t="str">
            <v>Beâ toâng truï pin, truï bieân coù chieàu daày &gt;0.45m vaø &lt;=1m Vöõa beâ toâng maùc 300, ñaù 1x2cm, ñoä suït 6-8 cm</v>
          </cell>
          <cell r="D4204" t="str">
            <v>m³</v>
          </cell>
          <cell r="F4204">
            <v>589310</v>
          </cell>
          <cell r="G4204">
            <v>112718</v>
          </cell>
          <cell r="H4204">
            <v>44595</v>
          </cell>
        </row>
        <row r="4205">
          <cell r="B4205" t="str">
            <v>AF.42326</v>
          </cell>
          <cell r="C4205" t="str">
            <v>Beâ toâng truï pin, truï bieân coù chieàu daày &gt;0.45m vaø &lt;=1m Vöõa beâ toâng maùc 300, ñaù  2x4cm, ñoä suït 6-8 cm</v>
          </cell>
          <cell r="D4205" t="str">
            <v>m³</v>
          </cell>
          <cell r="F4205">
            <v>541888</v>
          </cell>
          <cell r="G4205">
            <v>112718</v>
          </cell>
          <cell r="H4205">
            <v>44595</v>
          </cell>
        </row>
        <row r="4206">
          <cell r="B4206" t="str">
            <v>AF.42332</v>
          </cell>
          <cell r="C4206" t="str">
            <v>Beâ toâng truï pin, truï bieân coù chieàu daày &gt;1m vaø &lt;=2m Vöõa beâ toâng maùc 150, ñaù 1x2cm, ñoä suït 6-8 cm</v>
          </cell>
          <cell r="D4206" t="str">
            <v>m³</v>
          </cell>
          <cell r="F4206">
            <v>432932</v>
          </cell>
          <cell r="G4206">
            <v>101430</v>
          </cell>
          <cell r="H4206">
            <v>41456</v>
          </cell>
        </row>
        <row r="4207">
          <cell r="B4207" t="str">
            <v>AF.42333</v>
          </cell>
          <cell r="C4207" t="str">
            <v>Beâ toâng truï pin, truï bieân coù chieàu daày &gt;1m vaø &lt;=2m Vöõa beâ toâng maùc 200, ñaù 1x2cm, ñoä suït 6-8 cm</v>
          </cell>
          <cell r="D4207" t="str">
            <v>m³</v>
          </cell>
          <cell r="F4207">
            <v>482821</v>
          </cell>
          <cell r="G4207">
            <v>101430</v>
          </cell>
          <cell r="H4207">
            <v>41456</v>
          </cell>
        </row>
        <row r="4208">
          <cell r="B4208" t="str">
            <v>AF.42334</v>
          </cell>
          <cell r="C4208" t="str">
            <v>Beâ toâng truï pin, truï bieân coù chieàu daày &gt;1m vaø &lt;=2m Vöõa beâ toâng maùc 250, ñaù 1x2cm, ñoä suït 6-8 cm</v>
          </cell>
          <cell r="D4208" t="str">
            <v>m³</v>
          </cell>
          <cell r="F4208">
            <v>539319</v>
          </cell>
          <cell r="G4208">
            <v>101430</v>
          </cell>
          <cell r="H4208">
            <v>41456</v>
          </cell>
        </row>
        <row r="4209">
          <cell r="B4209" t="str">
            <v>AF.42335</v>
          </cell>
          <cell r="C4209" t="str">
            <v>Beâ toâng truï pin, truï bieân coù chieàu daày &gt;1m vaø &lt;=2m Vöõa beâ toâng maùc 300, ñaù 1x2cm, ñoä suït 6-8 cm</v>
          </cell>
          <cell r="D4209" t="str">
            <v>m³</v>
          </cell>
          <cell r="F4209">
            <v>574560</v>
          </cell>
          <cell r="G4209">
            <v>101430</v>
          </cell>
          <cell r="H4209">
            <v>41456</v>
          </cell>
        </row>
        <row r="4210">
          <cell r="B4210" t="str">
            <v>AF.42336</v>
          </cell>
          <cell r="C4210" t="str">
            <v>Beâ toâng truï pin, truï bieân coù chieàu daày &gt;1m vaø &lt;=2m Vöõa beâ toâng maùc 300, ñaù  2x4cm, ñoä suït 6-8 cm</v>
          </cell>
          <cell r="D4210" t="str">
            <v>m³</v>
          </cell>
          <cell r="F4210">
            <v>527138</v>
          </cell>
          <cell r="G4210">
            <v>101430</v>
          </cell>
          <cell r="H4210">
            <v>41456</v>
          </cell>
        </row>
        <row r="4211">
          <cell r="B4211" t="str">
            <v>AF.42342</v>
          </cell>
          <cell r="C4211" t="str">
            <v>Beâ toâng truï pin, truï bieân coù chieàu daày &gt;2m Vöõa beâ toâng maùc 150, ñaù 1x2cm, ñoä suït 6-8 cm</v>
          </cell>
          <cell r="D4211" t="str">
            <v>m³</v>
          </cell>
          <cell r="F4211">
            <v>423090</v>
          </cell>
          <cell r="G4211">
            <v>91287</v>
          </cell>
          <cell r="H4211">
            <v>41456</v>
          </cell>
        </row>
        <row r="4212">
          <cell r="B4212" t="str">
            <v>AF.42343</v>
          </cell>
          <cell r="C4212" t="str">
            <v>Beâ toâng truï pin, truï bieân coù chieàu daày &gt;2m Vöõa beâ toâng maùc 200, ñaù 1x2cm, ñoä suït 6-8 cm</v>
          </cell>
          <cell r="D4212" t="str">
            <v>m³</v>
          </cell>
          <cell r="F4212">
            <v>472980</v>
          </cell>
          <cell r="G4212">
            <v>91287</v>
          </cell>
          <cell r="H4212">
            <v>41456</v>
          </cell>
        </row>
        <row r="4213">
          <cell r="B4213" t="str">
            <v>AF.42344</v>
          </cell>
          <cell r="C4213" t="str">
            <v>Beâ toâng truï pin, truï bieân coù chieàu daày &gt;2m Vöõa beâ toâng maùc 250, ñaù 1x2cm, ñoä suït 6-8 cm</v>
          </cell>
          <cell r="D4213" t="str">
            <v>m³</v>
          </cell>
          <cell r="F4213">
            <v>529477</v>
          </cell>
          <cell r="G4213">
            <v>91287</v>
          </cell>
          <cell r="H4213">
            <v>41456</v>
          </cell>
        </row>
        <row r="4214">
          <cell r="B4214" t="str">
            <v>AF.42345</v>
          </cell>
          <cell r="C4214" t="str">
            <v>Beâ toâng truï pin, truï bieân coù chieàu daày &gt;2m Vöõa beâ toâng maùc 300, ñaù 1x2cm, ñoä suït 6-8 cm</v>
          </cell>
          <cell r="D4214" t="str">
            <v>m³</v>
          </cell>
          <cell r="F4214">
            <v>564718</v>
          </cell>
          <cell r="G4214">
            <v>91287</v>
          </cell>
          <cell r="H4214">
            <v>41456</v>
          </cell>
        </row>
        <row r="4215">
          <cell r="B4215" t="str">
            <v>AF.42346</v>
          </cell>
          <cell r="C4215" t="str">
            <v>Beâ toâng truï pin, truï bieân coù chieàu daày &gt;2m Vöõa beâ toâng maùc 300, ñaù  2x4cm, ñoä suït 6-8 cm</v>
          </cell>
          <cell r="D4215" t="str">
            <v>m³</v>
          </cell>
          <cell r="F4215">
            <v>517297</v>
          </cell>
          <cell r="G4215">
            <v>91287</v>
          </cell>
          <cell r="H4215">
            <v>41456</v>
          </cell>
        </row>
        <row r="4216">
          <cell r="B4216" t="str">
            <v>AF.42412</v>
          </cell>
          <cell r="C4216" t="str">
            <v>Beâ toâng töôøng thöôïng löu coù chieàu daày &lt;=0.45m Vöõa beâ toâng maùc 150, ñaù 1x2cm, ñoä suït 6-8 cm</v>
          </cell>
          <cell r="D4216" t="str">
            <v>m³</v>
          </cell>
          <cell r="F4216">
            <v>460316</v>
          </cell>
          <cell r="G4216">
            <v>93339</v>
          </cell>
          <cell r="H4216">
            <v>41456</v>
          </cell>
        </row>
        <row r="4217">
          <cell r="B4217" t="str">
            <v>AF.42413</v>
          </cell>
          <cell r="C4217" t="str">
            <v>Beâ toâng töôøng thöôïng löu coù chieàu daày &lt;=0.45m Vöõa beâ toâng maùc 200, ñaù 1x2cm, ñoä suït 6-8 cm</v>
          </cell>
          <cell r="D4217" t="str">
            <v>m³</v>
          </cell>
          <cell r="F4217">
            <v>510206</v>
          </cell>
          <cell r="G4217">
            <v>93339</v>
          </cell>
          <cell r="H4217">
            <v>41456</v>
          </cell>
        </row>
        <row r="4218">
          <cell r="B4218" t="str">
            <v>AF.42414</v>
          </cell>
          <cell r="C4218" t="str">
            <v>Beâ toâng töôøng thöôïng löu coù chieàu daày &lt;=0.45m Vöõa beâ toâng maùc 250, ñaù 1x2cm, ñoä suït 6-8 cm</v>
          </cell>
          <cell r="D4218" t="str">
            <v>m³</v>
          </cell>
          <cell r="F4218">
            <v>566703</v>
          </cell>
          <cell r="G4218">
            <v>93339</v>
          </cell>
          <cell r="H4218">
            <v>41456</v>
          </cell>
        </row>
        <row r="4219">
          <cell r="B4219" t="str">
            <v>AF.42415</v>
          </cell>
          <cell r="C4219" t="str">
            <v>Beâ toâng töôøng thöôïng löu coù chieàu daày &lt;=0.45m Vöõa beâ toâng maùc 300, ñaù 1x2cm, ñoä suït 6-8 cm</v>
          </cell>
          <cell r="D4219" t="str">
            <v>m³</v>
          </cell>
          <cell r="F4219">
            <v>601944</v>
          </cell>
          <cell r="G4219">
            <v>93339</v>
          </cell>
          <cell r="H4219">
            <v>41456</v>
          </cell>
        </row>
        <row r="4220">
          <cell r="B4220" t="str">
            <v>AF.42416</v>
          </cell>
          <cell r="C4220" t="str">
            <v>Beâ toâng töôøng thöôïng löu coù chieàu daày &lt;=0.45m Vöõa beâ toâng maùc 300, ñaù  2x4cm, ñoä suït 6-8 cm</v>
          </cell>
          <cell r="D4220" t="str">
            <v>m³</v>
          </cell>
          <cell r="F4220">
            <v>554522</v>
          </cell>
          <cell r="G4220">
            <v>93339</v>
          </cell>
          <cell r="H4220">
            <v>41456</v>
          </cell>
        </row>
        <row r="4221">
          <cell r="B4221" t="str">
            <v>AF.42422</v>
          </cell>
          <cell r="C4221" t="str">
            <v>Beâ toâng töôøng thöôïng löu coù chieàu daày &gt;0.45m vaø &lt;=1m Vöõa beâ toâng maùc 150, ñaù 1x2cm, ñoä suït 6-8 cm</v>
          </cell>
          <cell r="D4221" t="str">
            <v>m³</v>
          </cell>
          <cell r="F4221">
            <v>423093</v>
          </cell>
          <cell r="G4221">
            <v>84499</v>
          </cell>
          <cell r="H4221">
            <v>41456</v>
          </cell>
        </row>
        <row r="4222">
          <cell r="B4222" t="str">
            <v>AF.42423</v>
          </cell>
          <cell r="C4222" t="str">
            <v>Beâ toâng töôøng thöôïng löu coù chieàu daày &gt;0.45m vaø &lt;=1m Vöõa beâ toâng maùc 200, ñaù 1x2cm, ñoä suït 6-8 cm</v>
          </cell>
          <cell r="D4222" t="str">
            <v>m³</v>
          </cell>
          <cell r="F4222">
            <v>472983</v>
          </cell>
          <cell r="G4222">
            <v>84499</v>
          </cell>
          <cell r="H4222">
            <v>41456</v>
          </cell>
        </row>
        <row r="4223">
          <cell r="B4223" t="str">
            <v>AF.42424</v>
          </cell>
          <cell r="C4223" t="str">
            <v>Beâ toâng töôøng thöôïng löu coù chieàu daày &gt;0.45m vaø &lt;=1m Vöõa beâ toâng maùc 250, ñaù 1x2cm, ñoä suït 6-8 cm</v>
          </cell>
          <cell r="D4223" t="str">
            <v>m³</v>
          </cell>
          <cell r="F4223">
            <v>529481</v>
          </cell>
          <cell r="G4223">
            <v>84499</v>
          </cell>
          <cell r="H4223">
            <v>41456</v>
          </cell>
        </row>
        <row r="4224">
          <cell r="B4224" t="str">
            <v>AF.42425</v>
          </cell>
          <cell r="C4224" t="str">
            <v>Beâ toâng töôøng thöôïng löu coù chieàu daày &gt;0.45m vaø &lt;=1m Vöõa beâ toâng maùc 300, ñaù 1x2cm, ñoä suït 6-8 cm</v>
          </cell>
          <cell r="D4224" t="str">
            <v>m³</v>
          </cell>
          <cell r="F4224">
            <v>564722</v>
          </cell>
          <cell r="G4224">
            <v>84499</v>
          </cell>
          <cell r="H4224">
            <v>41456</v>
          </cell>
        </row>
        <row r="4225">
          <cell r="B4225" t="str">
            <v>AF.42426</v>
          </cell>
          <cell r="C4225" t="str">
            <v>Beâ toâng töôøng thöôïng löu coù chieàu daày &gt;0.45m vaø &lt;=1m Vöõa beâ toâng maùc 300, ñaù  2x4cm, ñoä suït 6-8 cm</v>
          </cell>
          <cell r="D4225" t="str">
            <v>m³</v>
          </cell>
          <cell r="F4225">
            <v>517300</v>
          </cell>
          <cell r="G4225">
            <v>84499</v>
          </cell>
          <cell r="H4225">
            <v>41456</v>
          </cell>
        </row>
        <row r="4226">
          <cell r="B4226" t="str">
            <v>AF.42432</v>
          </cell>
          <cell r="C4226" t="str">
            <v>Beâ toâng töôøng thöôïng löu coù chieàu daày &gt;1m vaø &lt;=2m Vöõa beâ toâng maùc 150, ñaù 1x2cm, ñoä suït 6-8 cm</v>
          </cell>
          <cell r="D4226" t="str">
            <v>m³</v>
          </cell>
          <cell r="F4226">
            <v>415718</v>
          </cell>
          <cell r="G4226">
            <v>76013</v>
          </cell>
          <cell r="H4226">
            <v>36748</v>
          </cell>
        </row>
        <row r="4227">
          <cell r="B4227" t="str">
            <v>AF.42433</v>
          </cell>
          <cell r="C4227" t="str">
            <v>Beâ toâng töôøng thöôïng löu coù chieàu daày &gt;1m vaø &lt;=2m Vöõa beâ toâng maùc 200, ñaù 1x2cm, ñoä suït 6-8 cm</v>
          </cell>
          <cell r="D4227" t="str">
            <v>m³</v>
          </cell>
          <cell r="F4227">
            <v>465608</v>
          </cell>
          <cell r="G4227">
            <v>76013</v>
          </cell>
          <cell r="H4227">
            <v>36748</v>
          </cell>
        </row>
        <row r="4228">
          <cell r="B4228" t="str">
            <v>AF.42434</v>
          </cell>
          <cell r="C4228" t="str">
            <v>Beâ toâng töôøng thöôïng löu coù chieàu daày &gt;1m vaø &lt;=2m Vöõa beâ toâng maùc 250, ñaù 1x2cm, ñoä suït 6-8 cm</v>
          </cell>
          <cell r="D4228" t="str">
            <v>m³</v>
          </cell>
          <cell r="F4228">
            <v>522106</v>
          </cell>
          <cell r="G4228">
            <v>76013</v>
          </cell>
          <cell r="H4228">
            <v>36748</v>
          </cell>
        </row>
        <row r="4229">
          <cell r="B4229" t="str">
            <v>AF.42435</v>
          </cell>
          <cell r="C4229" t="str">
            <v>Beâ toâng töôøng thöôïng löu coù chieàu daày &gt;1m vaø &lt;=2m Vöõa beâ toâng maùc 300, ñaù 1x2cm, ñoä suït 6-8 cm</v>
          </cell>
          <cell r="D4229" t="str">
            <v>m³</v>
          </cell>
          <cell r="F4229">
            <v>557347</v>
          </cell>
          <cell r="G4229">
            <v>76013</v>
          </cell>
          <cell r="H4229">
            <v>36748</v>
          </cell>
        </row>
        <row r="4230">
          <cell r="B4230" t="str">
            <v>AF.42436</v>
          </cell>
          <cell r="C4230" t="str">
            <v>Beâ toâng töôøng thöôïng löu coù chieàu daày &gt;1m vaø &lt;=2m Vöõa beâ toâng maùc 300, ñaù  2x4cm, ñoä suït 6-8 cm</v>
          </cell>
          <cell r="D4230" t="str">
            <v>m³</v>
          </cell>
          <cell r="F4230">
            <v>509925</v>
          </cell>
          <cell r="G4230">
            <v>76013</v>
          </cell>
          <cell r="H4230">
            <v>36748</v>
          </cell>
        </row>
        <row r="4231">
          <cell r="B4231" t="str">
            <v>AF.42442</v>
          </cell>
          <cell r="C4231" t="str">
            <v>Beâ toâng töôøng thöôïng löu coù chieàu daày &gt;2m Vöõa beâ toâng maùc 150, ñaù 1x2cm, ñoä suït 6-8 cm</v>
          </cell>
          <cell r="D4231" t="str">
            <v>m³</v>
          </cell>
          <cell r="F4231">
            <v>410798</v>
          </cell>
          <cell r="G4231">
            <v>68436</v>
          </cell>
          <cell r="H4231">
            <v>36748</v>
          </cell>
        </row>
        <row r="4232">
          <cell r="B4232" t="str">
            <v>AF.42443</v>
          </cell>
          <cell r="C4232" t="str">
            <v>Beâ toâng töôøng thöôïng löu coù chieàu daày &gt;2m Vöõa beâ toâng maùc 150, ñaù 1x2cm, ñoä suït 6-8 cm</v>
          </cell>
          <cell r="D4232" t="str">
            <v>m³</v>
          </cell>
          <cell r="F4232">
            <v>460687</v>
          </cell>
          <cell r="G4232">
            <v>68436</v>
          </cell>
          <cell r="H4232">
            <v>36748</v>
          </cell>
        </row>
        <row r="4233">
          <cell r="B4233" t="str">
            <v>AF.42444</v>
          </cell>
          <cell r="C4233" t="str">
            <v>Beâ toâng töôøng thöôïng löu coù chieàu daày &gt;2m Vöõa beâ toâng maùc 250, ñaù 1x2cm, ñoä suït 6-8 cm</v>
          </cell>
          <cell r="D4233" t="str">
            <v>m³</v>
          </cell>
          <cell r="F4233">
            <v>517185</v>
          </cell>
          <cell r="G4233">
            <v>68436</v>
          </cell>
          <cell r="H4233">
            <v>36748</v>
          </cell>
        </row>
        <row r="4234">
          <cell r="B4234" t="str">
            <v>AF.42445</v>
          </cell>
          <cell r="C4234" t="str">
            <v>Beâ toâng töôøng thöôïng löu coù chieàu daày &gt;2m Vöõa beâ toâng maùc 300, ñaù 1x2cm, ñoä suït 6-8 cm</v>
          </cell>
          <cell r="D4234" t="str">
            <v>m³</v>
          </cell>
          <cell r="F4234">
            <v>552426</v>
          </cell>
          <cell r="G4234">
            <v>68436</v>
          </cell>
          <cell r="H4234">
            <v>36748</v>
          </cell>
        </row>
        <row r="4235">
          <cell r="B4235" t="str">
            <v>AF.42446</v>
          </cell>
          <cell r="C4235" t="str">
            <v>Beâ toâng töôøng thöôïng löu coù chieàu daày &gt;2m Vöõa beâ toâng maùc 300, ñaù  2x4cm, ñoä suït 6-8 cm</v>
          </cell>
          <cell r="D4235" t="str">
            <v>m³</v>
          </cell>
          <cell r="F4235">
            <v>505004</v>
          </cell>
          <cell r="G4235">
            <v>68436</v>
          </cell>
          <cell r="H4235">
            <v>36748</v>
          </cell>
        </row>
        <row r="4236">
          <cell r="B4236" t="str">
            <v>AF.42512</v>
          </cell>
          <cell r="C4236" t="str">
            <v>Beâ toâng phía trong thaân ñaäp Vöõa beâ toâng maùc 150, ñaù 1x2cm, ñoä suït 6-8 cm</v>
          </cell>
          <cell r="D4236" t="str">
            <v>m³</v>
          </cell>
          <cell r="F4236">
            <v>402451</v>
          </cell>
          <cell r="G4236">
            <v>33547</v>
          </cell>
          <cell r="H4236">
            <v>31657</v>
          </cell>
        </row>
        <row r="4237">
          <cell r="B4237" t="str">
            <v>AF.42513</v>
          </cell>
          <cell r="C4237" t="str">
            <v>Beâ toâng phía trong thaân ñaäp Vöõa beâ toâng maùc 200, ñaù 1x2cm, ñoä suït 6-8 cm</v>
          </cell>
          <cell r="D4237" t="str">
            <v>m³</v>
          </cell>
          <cell r="F4237">
            <v>452834</v>
          </cell>
          <cell r="G4237">
            <v>33547</v>
          </cell>
          <cell r="H4237">
            <v>31657</v>
          </cell>
        </row>
        <row r="4238">
          <cell r="B4238" t="str">
            <v>AF.42514</v>
          </cell>
          <cell r="C4238" t="str">
            <v>Beâ toâng phía trong thaân ñaäp Vöõa beâ toâng maùc 250, ñaù 1x2cm, ñoä suït 6-8 cm</v>
          </cell>
          <cell r="D4238" t="str">
            <v>m³</v>
          </cell>
          <cell r="F4238">
            <v>509891</v>
          </cell>
          <cell r="G4238">
            <v>33547</v>
          </cell>
          <cell r="H4238">
            <v>31657</v>
          </cell>
        </row>
        <row r="4239">
          <cell r="B4239" t="str">
            <v>AF.42515</v>
          </cell>
          <cell r="C4239" t="str">
            <v>Beâ toâng phía trong thaân ñaäp Vöõa beâ toâng maùc 300, ñaù 1x2cm, ñoä suït 6-8 cm</v>
          </cell>
          <cell r="D4239" t="str">
            <v>m³</v>
          </cell>
          <cell r="F4239">
            <v>545481</v>
          </cell>
          <cell r="G4239">
            <v>33547</v>
          </cell>
          <cell r="H4239">
            <v>31657</v>
          </cell>
        </row>
        <row r="4240">
          <cell r="B4240" t="str">
            <v>AF.42516</v>
          </cell>
          <cell r="C4240" t="str">
            <v>Beâ toâng phía trong thaân ñaäp Vöõa beâ toâng maùc 300, ñaù  2x4cm, ñoä suït 6-8 cm</v>
          </cell>
          <cell r="D4240" t="str">
            <v>m³</v>
          </cell>
          <cell r="F4240">
            <v>497590</v>
          </cell>
          <cell r="G4240">
            <v>33547</v>
          </cell>
          <cell r="H4240">
            <v>31657</v>
          </cell>
        </row>
        <row r="4241">
          <cell r="B4241" t="str">
            <v>AF.42522</v>
          </cell>
          <cell r="C4241" t="str">
            <v>Beâ toâng maët cong thaân ñaäp Vöõa beâ toâng maùc 150, ñaù 1x2cm, ñoä suït 6-8 cm</v>
          </cell>
          <cell r="D4241" t="str">
            <v>m³</v>
          </cell>
          <cell r="F4241">
            <v>402451</v>
          </cell>
          <cell r="G4241">
            <v>127360</v>
          </cell>
          <cell r="H4241">
            <v>37116</v>
          </cell>
        </row>
        <row r="4242">
          <cell r="B4242" t="str">
            <v>AF.42523</v>
          </cell>
          <cell r="C4242" t="str">
            <v>Beâ toâng maët cong thaân ñaäp Vöõa beâ toâng maùc 200, ñaù 1x2cm, ñoä suït 6-8 cm</v>
          </cell>
          <cell r="D4242" t="str">
            <v>m³</v>
          </cell>
          <cell r="F4242">
            <v>452834</v>
          </cell>
          <cell r="G4242">
            <v>127360</v>
          </cell>
          <cell r="H4242">
            <v>37116</v>
          </cell>
        </row>
        <row r="4243">
          <cell r="B4243" t="str">
            <v>AF.42524</v>
          </cell>
          <cell r="C4243" t="str">
            <v>Beâ toâng maët cong thaân ñaäp Vöõa beâ toâng maùc 250, ñaù 1x2cm, ñoä suït 6-8 cm</v>
          </cell>
          <cell r="D4243" t="str">
            <v>m³</v>
          </cell>
          <cell r="F4243">
            <v>509891</v>
          </cell>
          <cell r="G4243">
            <v>127360</v>
          </cell>
          <cell r="H4243">
            <v>37116</v>
          </cell>
        </row>
        <row r="4244">
          <cell r="B4244" t="str">
            <v>AF.42525</v>
          </cell>
          <cell r="C4244" t="str">
            <v>Beâ toâng maët cong thaân ñaäp Vöõa beâ toâng maùc 300, ñaù 1x2cm, ñoä suït 6-8 cm</v>
          </cell>
          <cell r="D4244" t="str">
            <v>m³</v>
          </cell>
          <cell r="F4244">
            <v>545481</v>
          </cell>
          <cell r="G4244">
            <v>127360</v>
          </cell>
          <cell r="H4244">
            <v>37116</v>
          </cell>
        </row>
        <row r="4245">
          <cell r="B4245" t="str">
            <v>AF.42526</v>
          </cell>
          <cell r="C4245" t="str">
            <v>Beâ toâng maët cong thaân ñaäp Vöõa beâ toâng maùc 300, ñaù  2x4cm, ñoä suït 6-8 cm</v>
          </cell>
          <cell r="D4245" t="str">
            <v>m³</v>
          </cell>
          <cell r="F4245">
            <v>497590</v>
          </cell>
          <cell r="G4245">
            <v>127360</v>
          </cell>
          <cell r="H4245">
            <v>37116</v>
          </cell>
        </row>
        <row r="4246">
          <cell r="B4246" t="str">
            <v>AF.42532</v>
          </cell>
          <cell r="C4246" t="str">
            <v>Beâ toâng muõi phoùng Vöõa beâ toâng maùc 150, ñaù 1x2cm, ñoä suït 6-8 cm</v>
          </cell>
          <cell r="D4246" t="str">
            <v>m³</v>
          </cell>
          <cell r="F4246">
            <v>402451</v>
          </cell>
          <cell r="G4246">
            <v>72304</v>
          </cell>
          <cell r="H4246">
            <v>31657</v>
          </cell>
        </row>
        <row r="4247">
          <cell r="B4247" t="str">
            <v>AF.42533</v>
          </cell>
          <cell r="C4247" t="str">
            <v>Beâ toâng muõi phoùng Vöõa beâ toâng maùc 200, ñaù 1x2cm, ñoä suït 6-8 cm</v>
          </cell>
          <cell r="D4247" t="str">
            <v>m³</v>
          </cell>
          <cell r="F4247">
            <v>452834</v>
          </cell>
          <cell r="G4247">
            <v>72304</v>
          </cell>
          <cell r="H4247">
            <v>31657</v>
          </cell>
        </row>
        <row r="4248">
          <cell r="B4248" t="str">
            <v>AF.42534</v>
          </cell>
          <cell r="C4248" t="str">
            <v>Beâ toâng muõi phoùng Vöõa beâ toâng maùc 250, ñaù 1x2cm, ñoä suït 6-8 cm</v>
          </cell>
          <cell r="D4248" t="str">
            <v>m³</v>
          </cell>
          <cell r="F4248">
            <v>509891</v>
          </cell>
          <cell r="G4248">
            <v>72304</v>
          </cell>
          <cell r="H4248">
            <v>31657</v>
          </cell>
        </row>
        <row r="4249">
          <cell r="B4249" t="str">
            <v>AF.42535</v>
          </cell>
          <cell r="C4249" t="str">
            <v>Beâ toâng muõi phoùng Vöõa beâ toâng maùc 300, ñaù 1x2cm, ñoä suït 6-8 cm</v>
          </cell>
          <cell r="D4249" t="str">
            <v>m³</v>
          </cell>
          <cell r="F4249">
            <v>545481</v>
          </cell>
          <cell r="G4249">
            <v>72304</v>
          </cell>
          <cell r="H4249">
            <v>31657</v>
          </cell>
        </row>
        <row r="4250">
          <cell r="B4250" t="str">
            <v>AF.42536</v>
          </cell>
          <cell r="C4250" t="str">
            <v>Beâ toâng muõi phoùng Vöõa beâ toâng maùc 300, ñaù  2x4cm, ñoä suït 6-8 cm</v>
          </cell>
          <cell r="D4250" t="str">
            <v>m³</v>
          </cell>
          <cell r="F4250">
            <v>497590</v>
          </cell>
          <cell r="G4250">
            <v>72304</v>
          </cell>
          <cell r="H4250">
            <v>31657</v>
          </cell>
        </row>
        <row r="4251">
          <cell r="B4251" t="str">
            <v>AF.42542</v>
          </cell>
          <cell r="C4251" t="str">
            <v>Beâ toâng doác nöôùc Vöõa beâ toâng maùc 150, ñaù 1x2cm, ñoä suït 6-8 cm</v>
          </cell>
          <cell r="D4251" t="str">
            <v>m³</v>
          </cell>
          <cell r="F4251">
            <v>398505</v>
          </cell>
          <cell r="G4251">
            <v>60503</v>
          </cell>
          <cell r="H4251">
            <v>31657</v>
          </cell>
        </row>
        <row r="4252">
          <cell r="B4252" t="str">
            <v>AF.42543</v>
          </cell>
          <cell r="C4252" t="str">
            <v>Beâ toâng doác nöôùc Vöõa beâ toâng maùc 200, ñaù 1x2cm, ñoä suït 6-8 cm</v>
          </cell>
          <cell r="D4252" t="str">
            <v>m³</v>
          </cell>
          <cell r="F4252">
            <v>448395</v>
          </cell>
          <cell r="G4252">
            <v>60503</v>
          </cell>
          <cell r="H4252">
            <v>31657</v>
          </cell>
        </row>
        <row r="4253">
          <cell r="B4253" t="str">
            <v>AF.42544</v>
          </cell>
          <cell r="C4253" t="str">
            <v>Beâ toâng doác nöôùc Vöõa beâ toâng maùc 250, ñaù 1x2cm, ñoä suït 6-8 cm</v>
          </cell>
          <cell r="D4253" t="str">
            <v>m³</v>
          </cell>
          <cell r="F4253">
            <v>504892</v>
          </cell>
          <cell r="G4253">
            <v>60503</v>
          </cell>
          <cell r="H4253">
            <v>31657</v>
          </cell>
        </row>
        <row r="4254">
          <cell r="B4254" t="str">
            <v>AF.42545</v>
          </cell>
          <cell r="C4254" t="str">
            <v>Beâ toâng doác nöôùc Vöõa beâ toâng maùc 300, ñaù 1x2cm, ñoä suït 6-8 cm</v>
          </cell>
          <cell r="D4254" t="str">
            <v>m³</v>
          </cell>
          <cell r="F4254">
            <v>540133</v>
          </cell>
          <cell r="G4254">
            <v>60503</v>
          </cell>
          <cell r="H4254">
            <v>31657</v>
          </cell>
        </row>
        <row r="4255">
          <cell r="B4255" t="str">
            <v>AF.42546</v>
          </cell>
          <cell r="C4255" t="str">
            <v>Beâ toâng doác nöôùc Vöõa beâ toâng maùc 300, ñaù  2x4cm, ñoä suït 6-8 cm</v>
          </cell>
          <cell r="D4255" t="str">
            <v>m³</v>
          </cell>
          <cell r="F4255">
            <v>492712</v>
          </cell>
          <cell r="G4255">
            <v>60503</v>
          </cell>
          <cell r="H4255">
            <v>31657</v>
          </cell>
        </row>
        <row r="4256">
          <cell r="B4256" t="str">
            <v>AF.42612</v>
          </cell>
          <cell r="C4256" t="str">
            <v>Beâ toâng thaùp ñieàu aùp chieàu cao &lt;=25m Vöõa beâ toâng maùc 150, ñaù 1x2cm, ñoä suït 6-8 cm</v>
          </cell>
          <cell r="D4256" t="str">
            <v>m³</v>
          </cell>
          <cell r="F4256">
            <v>398505</v>
          </cell>
          <cell r="G4256">
            <v>168129</v>
          </cell>
          <cell r="H4256">
            <v>44595</v>
          </cell>
        </row>
        <row r="4257">
          <cell r="B4257" t="str">
            <v>AF.42613</v>
          </cell>
          <cell r="C4257" t="str">
            <v>Beâ toâng thaùp ñieàu aùp chieàu cao &lt;=25m Vöõa beâ toâng maùc 200, ñaù 1x2cm, ñoä suït 6-8 cm</v>
          </cell>
          <cell r="D4257" t="str">
            <v>m³</v>
          </cell>
          <cell r="F4257">
            <v>448395</v>
          </cell>
          <cell r="G4257">
            <v>168129</v>
          </cell>
          <cell r="H4257">
            <v>44595</v>
          </cell>
        </row>
        <row r="4258">
          <cell r="B4258" t="str">
            <v>AF.42614</v>
          </cell>
          <cell r="C4258" t="str">
            <v>Beâ toâng thaùp ñieàu aùp chieàu cao &lt;=25m Vöõa beâ toâng maùc 250, ñaù 1x2cm, ñoä suït 6-8 cm</v>
          </cell>
          <cell r="D4258" t="str">
            <v>m³</v>
          </cell>
          <cell r="F4258">
            <v>504892</v>
          </cell>
          <cell r="G4258">
            <v>168129</v>
          </cell>
          <cell r="H4258">
            <v>44595</v>
          </cell>
        </row>
        <row r="4259">
          <cell r="B4259" t="str">
            <v>AF.42615</v>
          </cell>
          <cell r="C4259" t="str">
            <v>Beâ toâng thaùp ñieàu aùp chieàu cao &lt;=25m Vöõa beâ toâng maùc 300, ñaù 1x2cm, ñoä suït 6-8 cm</v>
          </cell>
          <cell r="D4259" t="str">
            <v>m³</v>
          </cell>
          <cell r="F4259">
            <v>540133</v>
          </cell>
          <cell r="G4259">
            <v>168129</v>
          </cell>
          <cell r="H4259">
            <v>44595</v>
          </cell>
        </row>
        <row r="4260">
          <cell r="B4260" t="str">
            <v>AF.42616</v>
          </cell>
          <cell r="C4260" t="str">
            <v>Beâ toâng thaùp ñieàu aùp chieàu cao &lt;=25m Vöõa beâ toâng maùc 300, ñaù  2x4cm, ñoä suït 6-8 cm</v>
          </cell>
          <cell r="D4260" t="str">
            <v>m³</v>
          </cell>
          <cell r="F4260">
            <v>497590</v>
          </cell>
          <cell r="G4260">
            <v>168129</v>
          </cell>
          <cell r="H4260">
            <v>44595</v>
          </cell>
        </row>
        <row r="4261">
          <cell r="B4261" t="str">
            <v>AF.42622</v>
          </cell>
          <cell r="C4261" t="str">
            <v>Beâ toâng thaùp ñieàu aùp chieàu cao &gt;25m Vöõa beâ toâng maùc 150, ñaù 1x2cm, ñoä suït 6-8 cm</v>
          </cell>
          <cell r="D4261" t="str">
            <v>m³</v>
          </cell>
          <cell r="F4261">
            <v>398505</v>
          </cell>
          <cell r="G4261">
            <v>188258</v>
          </cell>
          <cell r="H4261">
            <v>49303</v>
          </cell>
        </row>
        <row r="4262">
          <cell r="B4262" t="str">
            <v>AF.42623</v>
          </cell>
          <cell r="C4262" t="str">
            <v>Beâ toâng thaùp ñieàu aùp chieàu cao &gt;25m Vöõa beâ toâng maùc 200, ñaù 1x2cm, ñoä suït 6-8 cm</v>
          </cell>
          <cell r="D4262" t="str">
            <v>m³</v>
          </cell>
          <cell r="F4262">
            <v>448395</v>
          </cell>
          <cell r="G4262">
            <v>188258</v>
          </cell>
          <cell r="H4262">
            <v>49303</v>
          </cell>
        </row>
        <row r="4263">
          <cell r="B4263" t="str">
            <v>AF.42624</v>
          </cell>
          <cell r="C4263" t="str">
            <v>Beâ toâng thaùp ñieàu aùp chieàu cao &gt;25m Vöõa beâ toâng maùc 250, ñaù 1x2cm, ñoä suït 6-8 cm</v>
          </cell>
          <cell r="D4263" t="str">
            <v>m³</v>
          </cell>
          <cell r="F4263">
            <v>504892</v>
          </cell>
          <cell r="G4263">
            <v>188258</v>
          </cell>
          <cell r="H4263">
            <v>49303</v>
          </cell>
        </row>
        <row r="4264">
          <cell r="B4264" t="str">
            <v>AF.42625</v>
          </cell>
          <cell r="C4264" t="str">
            <v>Beâ toâng thaùp ñieàu aùp chieàu cao &gt;25m Vöõa beâ toâng maùc 300, ñaù 1x2cm, ñoä suït 6-8 cm</v>
          </cell>
          <cell r="D4264" t="str">
            <v>m³</v>
          </cell>
          <cell r="F4264">
            <v>540133</v>
          </cell>
          <cell r="G4264">
            <v>188258</v>
          </cell>
          <cell r="H4264">
            <v>49303</v>
          </cell>
        </row>
        <row r="4265">
          <cell r="B4265" t="str">
            <v>AF.42626</v>
          </cell>
          <cell r="C4265" t="str">
            <v>Beâ toâng thaùp ñieàu aùp chieàu cao &gt;25m Vöõa beâ toâng maùc 300, ñaù  2x4cm, ñoä suït 6-8 cm</v>
          </cell>
          <cell r="D4265" t="str">
            <v>m³</v>
          </cell>
          <cell r="F4265">
            <v>497590</v>
          </cell>
          <cell r="G4265">
            <v>188258</v>
          </cell>
          <cell r="H4265">
            <v>49303</v>
          </cell>
        </row>
        <row r="4266">
          <cell r="B4266" t="str">
            <v>AF.42712</v>
          </cell>
          <cell r="C4266" t="str">
            <v>Beâ toâng moá ñôõ, moá neùo ñöôøng oáng aùp löïc Vöõa beâ toâng maùc 150, ñaù 1x2cm, ñoä suït 6-8 cm</v>
          </cell>
          <cell r="D4266" t="str">
            <v>m³</v>
          </cell>
          <cell r="F4266">
            <v>398505</v>
          </cell>
          <cell r="G4266">
            <v>78145</v>
          </cell>
          <cell r="H4266">
            <v>49303</v>
          </cell>
        </row>
        <row r="4267">
          <cell r="B4267" t="str">
            <v>AF.42713</v>
          </cell>
          <cell r="C4267" t="str">
            <v>Beâ toâng moá ñôõ, moá neùo ñöôøng oáng aùp löïc Vöõa beâ toâng maùc 200, ñaù 1x2cm, ñoä suït 6-8 cm</v>
          </cell>
          <cell r="D4267" t="str">
            <v>m³</v>
          </cell>
          <cell r="F4267">
            <v>448395</v>
          </cell>
          <cell r="G4267">
            <v>78145</v>
          </cell>
          <cell r="H4267">
            <v>49303</v>
          </cell>
        </row>
        <row r="4268">
          <cell r="B4268" t="str">
            <v>AF.42714</v>
          </cell>
          <cell r="C4268" t="str">
            <v>Beâ toâng moá ñôõ, moá neùo ñöôøng oáng aùp löïc Vöõa beâ toâng maùc 250, ñaù 1x2cm, ñoä suït 6-8 cm</v>
          </cell>
          <cell r="D4268" t="str">
            <v>m³</v>
          </cell>
          <cell r="F4268">
            <v>504892</v>
          </cell>
          <cell r="G4268">
            <v>78145</v>
          </cell>
          <cell r="H4268">
            <v>49303</v>
          </cell>
        </row>
        <row r="4269">
          <cell r="B4269" t="str">
            <v>AF.42715</v>
          </cell>
          <cell r="C4269" t="str">
            <v>Beâ toâng moá ñôõ, moá neùo ñöôøng oáng aùp löïc Vöõa beâ toâng maùc 300, ñaù 1x2cm, ñoä suït 6-8 cm</v>
          </cell>
          <cell r="D4269" t="str">
            <v>m³</v>
          </cell>
          <cell r="F4269">
            <v>540133</v>
          </cell>
          <cell r="G4269">
            <v>78145</v>
          </cell>
          <cell r="H4269">
            <v>49303</v>
          </cell>
        </row>
        <row r="4270">
          <cell r="B4270" t="str">
            <v>AF.42716</v>
          </cell>
          <cell r="C4270" t="str">
            <v>Beâ toâng moá ñôõ, moá neùo ñöôøng oáng aùp löïc Vöõa beâ toâng maùc 300, ñaù  2x4cm, ñoä suït 6-8 cm</v>
          </cell>
          <cell r="D4270" t="str">
            <v>m³</v>
          </cell>
          <cell r="F4270">
            <v>492712</v>
          </cell>
          <cell r="G4270">
            <v>78145</v>
          </cell>
          <cell r="H4270">
            <v>49303</v>
          </cell>
        </row>
        <row r="4271">
          <cell r="B4271" t="str">
            <v>AF.42722</v>
          </cell>
          <cell r="C4271" t="str">
            <v>Beâ toâng  boïc ñöôøng oáng theùp aùp löïc. Vöõa beâ toâng maùc 150, ñaù 1x2cm, ñoä suït 6-8 cm</v>
          </cell>
          <cell r="D4271" t="str">
            <v>m³</v>
          </cell>
          <cell r="F4271">
            <v>469799</v>
          </cell>
          <cell r="G4271">
            <v>104154</v>
          </cell>
          <cell r="H4271">
            <v>41456</v>
          </cell>
        </row>
        <row r="4272">
          <cell r="B4272" t="str">
            <v>AF.42723</v>
          </cell>
          <cell r="C4272" t="str">
            <v>Beâ toâng  boïc ñöôøng oáng theùp aùp löïc. Vöõa beâ toâng maùc 200, ñaù 1x2cm, ñoä suït 6-8 cm</v>
          </cell>
          <cell r="D4272" t="str">
            <v>m³</v>
          </cell>
          <cell r="F4272">
            <v>519688</v>
          </cell>
          <cell r="G4272">
            <v>104154</v>
          </cell>
          <cell r="H4272">
            <v>41456</v>
          </cell>
        </row>
        <row r="4273">
          <cell r="B4273" t="str">
            <v>AF.42724</v>
          </cell>
          <cell r="C4273" t="str">
            <v>Beâ toâng  boïc ñöôøng oáng theùp aùp löïc. Vöõa beâ toâng maùc 250, ñaù 1x2cm, ñoä suït 6-8 cm</v>
          </cell>
          <cell r="D4273" t="str">
            <v>m³</v>
          </cell>
          <cell r="F4273">
            <v>576186</v>
          </cell>
          <cell r="G4273">
            <v>104154</v>
          </cell>
          <cell r="H4273">
            <v>41456</v>
          </cell>
        </row>
        <row r="4274">
          <cell r="B4274" t="str">
            <v>AF.42725</v>
          </cell>
          <cell r="C4274" t="str">
            <v>Beâ toâng  boïc ñöôøng oáng theùp aùp löïc. Vöõa beâ toâng maùc 300, ñaù 1x2cm, ñoä suït 6-8 cm</v>
          </cell>
          <cell r="D4274" t="str">
            <v>m³</v>
          </cell>
          <cell r="F4274">
            <v>611427</v>
          </cell>
          <cell r="G4274">
            <v>104154</v>
          </cell>
          <cell r="H4274">
            <v>41456</v>
          </cell>
        </row>
        <row r="4275">
          <cell r="B4275" t="str">
            <v>AF.42726</v>
          </cell>
          <cell r="C4275" t="str">
            <v>Beâ toâng  boïc ñöôøng oáng theùp aùp löïc. Vöõa beâ toâng maùc 300, ñaù  2x4cm, ñoä suït 6-8 cm</v>
          </cell>
          <cell r="D4275" t="str">
            <v>m³</v>
          </cell>
          <cell r="F4275">
            <v>564005</v>
          </cell>
          <cell r="G4275">
            <v>104154</v>
          </cell>
          <cell r="H4275">
            <v>41456</v>
          </cell>
        </row>
        <row r="4276">
          <cell r="B4276" t="str">
            <v>AF.42732</v>
          </cell>
          <cell r="C4276" t="str">
            <v>Beâ toâng  beä maùy phaùt Vöõa beâ toâng maùc 150, ñaù 1x2cm, ñoä suït 6-8 cm</v>
          </cell>
          <cell r="D4276" t="str">
            <v>m³</v>
          </cell>
          <cell r="F4276">
            <v>402451</v>
          </cell>
          <cell r="G4276">
            <v>102369</v>
          </cell>
          <cell r="H4276">
            <v>36748</v>
          </cell>
        </row>
        <row r="4277">
          <cell r="B4277" t="str">
            <v>AF.42733</v>
          </cell>
          <cell r="C4277" t="str">
            <v>Beâ toâng  beä maùy phaùt Vöõa beâ toâng maùc 200, ñaù 1x2cm, ñoä suït 6-8 cm</v>
          </cell>
          <cell r="D4277" t="str">
            <v>m³</v>
          </cell>
          <cell r="F4277">
            <v>452834</v>
          </cell>
          <cell r="G4277">
            <v>102369</v>
          </cell>
          <cell r="H4277">
            <v>36748</v>
          </cell>
        </row>
        <row r="4278">
          <cell r="B4278" t="str">
            <v>AF.42734</v>
          </cell>
          <cell r="C4278" t="str">
            <v>Beâ toâng  beä maùy phaùt Vöõa beâ toâng maùc 250, ñaù 1x2cm, ñoä suït 6-8 cm</v>
          </cell>
          <cell r="D4278" t="str">
            <v>m³</v>
          </cell>
          <cell r="F4278">
            <v>509891</v>
          </cell>
          <cell r="G4278">
            <v>102369</v>
          </cell>
          <cell r="H4278">
            <v>36748</v>
          </cell>
        </row>
        <row r="4279">
          <cell r="B4279" t="str">
            <v>AF.42735</v>
          </cell>
          <cell r="C4279" t="str">
            <v>Beâ toâng  beä maùy phaùt Vöõa beâ toâng maùc 300, ñaù 1x2cm, ñoä suït 6-8 cm</v>
          </cell>
          <cell r="D4279" t="str">
            <v>m³</v>
          </cell>
          <cell r="F4279">
            <v>545481</v>
          </cell>
          <cell r="G4279">
            <v>102369</v>
          </cell>
          <cell r="H4279">
            <v>36748</v>
          </cell>
        </row>
        <row r="4280">
          <cell r="B4280" t="str">
            <v>AF.42736</v>
          </cell>
          <cell r="C4280" t="str">
            <v>Beâ toâng  beä maùy phaùt Vöõa beâ toâng maùc 300, ñaù  2x4cm, ñoä suït 6-8 cm</v>
          </cell>
          <cell r="D4280" t="str">
            <v>m³</v>
          </cell>
          <cell r="F4280">
            <v>497590</v>
          </cell>
          <cell r="G4280">
            <v>102369</v>
          </cell>
          <cell r="H4280">
            <v>36748</v>
          </cell>
        </row>
        <row r="4281">
          <cell r="B4281" t="str">
            <v>AF.42742</v>
          </cell>
          <cell r="C4281" t="str">
            <v>Beâ toâng maùi keânh, maùi hoá xoùi. Vöõa beâ toâng maùc 150, ñaù 1x2cm, ñoä suït 6-8 cm</v>
          </cell>
          <cell r="D4281" t="str">
            <v>m³</v>
          </cell>
          <cell r="F4281">
            <v>398505</v>
          </cell>
          <cell r="G4281">
            <v>76522</v>
          </cell>
          <cell r="H4281">
            <v>41456</v>
          </cell>
        </row>
        <row r="4282">
          <cell r="B4282" t="str">
            <v>AF.42743</v>
          </cell>
          <cell r="C4282" t="str">
            <v>Beâ toâng maùi keânh, maùi hoá xoùi. Vöõa beâ toâng maùc 200, ñaù 1x2cm, ñoä suït 6-8 cm</v>
          </cell>
          <cell r="D4282" t="str">
            <v>m³</v>
          </cell>
          <cell r="F4282">
            <v>448395</v>
          </cell>
          <cell r="G4282">
            <v>76522</v>
          </cell>
          <cell r="H4282">
            <v>41456</v>
          </cell>
        </row>
        <row r="4283">
          <cell r="B4283" t="str">
            <v>AF.42744</v>
          </cell>
          <cell r="C4283" t="str">
            <v>Beâ toâng maùi keânh, maùi hoá xoùi. Vöõa beâ toâng maùc 250, ñaù 1x2cm, ñoä suït 6-8 cm</v>
          </cell>
          <cell r="D4283" t="str">
            <v>m³</v>
          </cell>
          <cell r="F4283">
            <v>504892</v>
          </cell>
          <cell r="G4283">
            <v>76522</v>
          </cell>
          <cell r="H4283">
            <v>41456</v>
          </cell>
        </row>
        <row r="4284">
          <cell r="B4284" t="str">
            <v>AF.42745</v>
          </cell>
          <cell r="C4284" t="str">
            <v>Beâ toâng maùi keânh, maùi hoá xoùi. Vöõa beâ toâng maùc 300, ñaù 1x2cm, ñoä suït 6-8 cm</v>
          </cell>
          <cell r="D4284" t="str">
            <v>m³</v>
          </cell>
          <cell r="F4284">
            <v>540133</v>
          </cell>
          <cell r="G4284">
            <v>76522</v>
          </cell>
          <cell r="H4284">
            <v>41456</v>
          </cell>
        </row>
        <row r="4285">
          <cell r="B4285" t="str">
            <v>AF.42746</v>
          </cell>
          <cell r="C4285" t="str">
            <v>Beâ toâng maùi keânh, maùi hoá xoùi. Vöõa beâ toâng maùc 300, ñaù  2x4cm, ñoä suït 6-8 cm</v>
          </cell>
          <cell r="D4285" t="str">
            <v>m³</v>
          </cell>
          <cell r="F4285">
            <v>492712</v>
          </cell>
          <cell r="G4285">
            <v>76522</v>
          </cell>
          <cell r="H4285">
            <v>41456</v>
          </cell>
        </row>
        <row r="4286">
          <cell r="B4286" t="str">
            <v>AF.42752</v>
          </cell>
          <cell r="C4286" t="str">
            <v>Beâ toâng  buoàng xoaén Vöõa beâ toâng maùc 150, ñaù 1x2cm, ñoä suït 6-8 cm</v>
          </cell>
          <cell r="D4286" t="str">
            <v>m³</v>
          </cell>
          <cell r="F4286">
            <v>441209</v>
          </cell>
          <cell r="G4286">
            <v>124985</v>
          </cell>
          <cell r="H4286">
            <v>36748</v>
          </cell>
        </row>
        <row r="4287">
          <cell r="B4287" t="str">
            <v>AF.42753</v>
          </cell>
          <cell r="C4287" t="str">
            <v>Beâ toâng  buoàng xoaén Vöõa beâ toâng maùc 200, ñaù 1x2cm, ñoä suït 6-8 cm</v>
          </cell>
          <cell r="D4287" t="str">
            <v>m³</v>
          </cell>
          <cell r="F4287">
            <v>491099</v>
          </cell>
          <cell r="G4287">
            <v>124985</v>
          </cell>
          <cell r="H4287">
            <v>36748</v>
          </cell>
        </row>
        <row r="4288">
          <cell r="B4288" t="str">
            <v>AF.42754</v>
          </cell>
          <cell r="C4288" t="str">
            <v>Beâ toâng  buoàng xoaén Vöõa beâ toâng maùc 250, ñaù 1x2cm, ñoä suït 6-8 cm</v>
          </cell>
          <cell r="D4288" t="str">
            <v>m³</v>
          </cell>
          <cell r="F4288">
            <v>547597</v>
          </cell>
          <cell r="G4288">
            <v>124985</v>
          </cell>
          <cell r="H4288">
            <v>36748</v>
          </cell>
        </row>
        <row r="4289">
          <cell r="B4289" t="str">
            <v>AF.42755</v>
          </cell>
          <cell r="C4289" t="str">
            <v>Beâ toâng  buoàng xoaén Vöõa beâ toâng maùc 300, ñaù 1x2cm, ñoä suït 6-8 cm</v>
          </cell>
          <cell r="D4289" t="str">
            <v>m³</v>
          </cell>
          <cell r="F4289">
            <v>582838</v>
          </cell>
          <cell r="G4289">
            <v>124985</v>
          </cell>
          <cell r="H4289">
            <v>36748</v>
          </cell>
        </row>
        <row r="4290">
          <cell r="B4290" t="str">
            <v>AF.42756</v>
          </cell>
          <cell r="C4290" t="str">
            <v>Beâ toâng  buoàng xoaén Vöõa beâ toâng maùc 300, ñaù  2x4cm, ñoä suït 6-8 cm</v>
          </cell>
          <cell r="D4290" t="str">
            <v>m³</v>
          </cell>
          <cell r="F4290">
            <v>535416</v>
          </cell>
          <cell r="G4290">
            <v>124985</v>
          </cell>
          <cell r="H4290">
            <v>36748</v>
          </cell>
        </row>
        <row r="4291">
          <cell r="B4291" t="str">
            <v>AF.42762</v>
          </cell>
          <cell r="C4291" t="str">
            <v>Beâ toâng oáng huùt. Vöõa beâ toâng maùc 150, ñaù 1x2cm, ñoä suït 6-8 cm</v>
          </cell>
          <cell r="D4291" t="str">
            <v>m³</v>
          </cell>
          <cell r="F4291">
            <v>441209</v>
          </cell>
          <cell r="G4291">
            <v>124985</v>
          </cell>
          <cell r="H4291">
            <v>36748</v>
          </cell>
        </row>
        <row r="4292">
          <cell r="B4292" t="str">
            <v>AF.42763</v>
          </cell>
          <cell r="C4292" t="str">
            <v>Beâ toâng oáng huùt. Vöõa beâ toâng maùc 200, ñaù 1x2cm, ñoä suït 6-8 cm</v>
          </cell>
          <cell r="D4292" t="str">
            <v>m³</v>
          </cell>
          <cell r="F4292">
            <v>491099</v>
          </cell>
          <cell r="G4292">
            <v>124985</v>
          </cell>
          <cell r="H4292">
            <v>36748</v>
          </cell>
        </row>
        <row r="4293">
          <cell r="B4293" t="str">
            <v>AF.42764</v>
          </cell>
          <cell r="C4293" t="str">
            <v>Beâ toâng oáng huùt. Vöõa beâ toâng maùc 250, ñaù 1x2cm, ñoä suït 6-8 cm</v>
          </cell>
          <cell r="D4293" t="str">
            <v>m³</v>
          </cell>
          <cell r="F4293">
            <v>547597</v>
          </cell>
          <cell r="G4293">
            <v>124985</v>
          </cell>
          <cell r="H4293">
            <v>36748</v>
          </cell>
        </row>
        <row r="4294">
          <cell r="B4294" t="str">
            <v>AF.42765</v>
          </cell>
          <cell r="C4294" t="str">
            <v>Beâ toâng oáng huùt. Vöõa beâ toâng maùc 300, ñaù 1x2cm, ñoä suït 6-8 cm</v>
          </cell>
          <cell r="D4294" t="str">
            <v>m³</v>
          </cell>
          <cell r="F4294">
            <v>582838</v>
          </cell>
          <cell r="G4294">
            <v>124985</v>
          </cell>
          <cell r="H4294">
            <v>36748</v>
          </cell>
        </row>
        <row r="4295">
          <cell r="B4295" t="str">
            <v>AF.42766</v>
          </cell>
          <cell r="C4295" t="str">
            <v>Beâ toâng oáng huùt. Vöõa beâ toâng maùc 300, ñaù  2x4cm, ñoä suït 6-8 cm</v>
          </cell>
          <cell r="D4295" t="str">
            <v>m³</v>
          </cell>
          <cell r="F4295">
            <v>535416</v>
          </cell>
          <cell r="G4295">
            <v>124985</v>
          </cell>
          <cell r="H4295">
            <v>36748</v>
          </cell>
        </row>
        <row r="4296">
          <cell r="B4296" t="str">
            <v>AF.42772</v>
          </cell>
          <cell r="C4296" t="str">
            <v>Beâ toâng saøn daøy &gt;=30cm. Vöõa beâ toâng maùc 150, ñaù 1x2cm, ñoä suït 6-8 cm</v>
          </cell>
          <cell r="D4296" t="str">
            <v>m³</v>
          </cell>
          <cell r="F4296">
            <v>398505</v>
          </cell>
          <cell r="G4296">
            <v>62358</v>
          </cell>
          <cell r="H4296">
            <v>41456</v>
          </cell>
        </row>
        <row r="4297">
          <cell r="B4297" t="str">
            <v>AF.42773</v>
          </cell>
          <cell r="C4297" t="str">
            <v>Beâ toâng saøn daøy  &gt;=30cm. Vöõa beâ toâng maùc 200, ñaù 1x2cm, ñoä suït 6-8 cm</v>
          </cell>
          <cell r="D4297" t="str">
            <v>m³</v>
          </cell>
          <cell r="F4297">
            <v>448395</v>
          </cell>
          <cell r="G4297">
            <v>62358</v>
          </cell>
          <cell r="H4297">
            <v>41456</v>
          </cell>
        </row>
        <row r="4298">
          <cell r="B4298" t="str">
            <v>AF.42774</v>
          </cell>
          <cell r="C4298" t="str">
            <v>Beâ toâng saøn daøy  &gt;=30cm. Vöõa beâ toâng maùc 250, ñaù 1x2cm, ñoä suït 6-8 cm</v>
          </cell>
          <cell r="D4298" t="str">
            <v>m³</v>
          </cell>
          <cell r="F4298">
            <v>504892</v>
          </cell>
          <cell r="G4298">
            <v>62358</v>
          </cell>
          <cell r="H4298">
            <v>41456</v>
          </cell>
        </row>
        <row r="4299">
          <cell r="B4299" t="str">
            <v>AF.42775</v>
          </cell>
          <cell r="C4299" t="str">
            <v>Beâ toâng saøn daøy  &gt;=30cm. Vöõa beâ toâng maùc 300, ñaù 1x2cm, ñoä suït 6-8 cm</v>
          </cell>
          <cell r="D4299" t="str">
            <v>m³</v>
          </cell>
          <cell r="F4299">
            <v>540133</v>
          </cell>
          <cell r="G4299">
            <v>62358</v>
          </cell>
          <cell r="H4299">
            <v>41456</v>
          </cell>
        </row>
        <row r="4300">
          <cell r="B4300" t="str">
            <v>AF.42776</v>
          </cell>
          <cell r="C4300" t="str">
            <v>B tng sn dy &gt;=30cm. Vöõa beâ toâng maùc 300, ñaù  2x4cm, ñoä suït 6-8 cm</v>
          </cell>
          <cell r="D4300" t="str">
            <v>m³</v>
          </cell>
          <cell r="F4300">
            <v>492712</v>
          </cell>
          <cell r="G4300">
            <v>78145</v>
          </cell>
          <cell r="H4300">
            <v>49303</v>
          </cell>
        </row>
        <row r="4301">
          <cell r="B4301" t="str">
            <v>AF.42810</v>
          </cell>
          <cell r="C4301" t="str">
            <v>Beâ toâng coát lieäu lôùn Dmax&gt;=80mm.</v>
          </cell>
          <cell r="D4301" t="str">
            <v>m³</v>
          </cell>
          <cell r="G4301">
            <v>33547</v>
          </cell>
          <cell r="H4301">
            <v>88526</v>
          </cell>
        </row>
        <row r="4302">
          <cell r="B4302" t="str">
            <v>AF.42812</v>
          </cell>
          <cell r="C4302" t="str">
            <v>Beâ toâng coát lieäu lôùn Dmax&gt;=80mm vöõa maùc 150, ñaù 4x6 ñoä suït töø 6-8cm.</v>
          </cell>
          <cell r="D4302" t="str">
            <v>m³</v>
          </cell>
          <cell r="F4302">
            <v>360767</v>
          </cell>
          <cell r="G4302">
            <v>33547</v>
          </cell>
          <cell r="H4302">
            <v>54841</v>
          </cell>
        </row>
        <row r="4303">
          <cell r="B4303" t="str">
            <v>AF.42813</v>
          </cell>
          <cell r="C4303" t="str">
            <v>Beâ toâng coát lieäu lôùn Dmax&gt;=80mm vöõa maùc 200, ñaù 4x6 ñoä suït töø 6-8cm.</v>
          </cell>
          <cell r="D4303" t="str">
            <v>m³</v>
          </cell>
          <cell r="F4303">
            <v>404874</v>
          </cell>
          <cell r="G4303">
            <v>33547</v>
          </cell>
          <cell r="H4303">
            <v>54841</v>
          </cell>
        </row>
        <row r="4304">
          <cell r="B4304" t="str">
            <v>AF.42814</v>
          </cell>
          <cell r="C4304" t="str">
            <v>Beâ toâng coát lieäu lôùn Dmax&gt;=80mm vöõa maùc 250, ñaù 4x6 ñoä suït töø 6-8cm.</v>
          </cell>
          <cell r="D4304" t="str">
            <v>m³</v>
          </cell>
          <cell r="F4304">
            <v>452175</v>
          </cell>
          <cell r="G4304">
            <v>33547</v>
          </cell>
          <cell r="H4304">
            <v>54841</v>
          </cell>
        </row>
        <row r="4305">
          <cell r="B4305" t="str">
            <v>AF.42815</v>
          </cell>
          <cell r="C4305" t="str">
            <v>Beâ toâng coát lieäu lôùn Dmax&gt;=80mm vöõa maùc 300, ñaù 4x6ñoä suït töø 6-8cm.</v>
          </cell>
          <cell r="D4305" t="str">
            <v>m³</v>
          </cell>
          <cell r="F4305">
            <v>506148</v>
          </cell>
          <cell r="G4305">
            <v>33547</v>
          </cell>
          <cell r="H4305">
            <v>54841</v>
          </cell>
        </row>
        <row r="4306">
          <cell r="B4306" t="str">
            <v>AF.42912</v>
          </cell>
          <cell r="C4306" t="str">
            <v>Beâ toâng cheøn ( khe van, khe phai, khe löôùi chaén raùc, moá ñôõ, goái van). Vöõa beâ toâng maùc 150, ñaù 1x2cm, ñoä suït 6-8 cm</v>
          </cell>
          <cell r="D4306" t="str">
            <v>m³</v>
          </cell>
          <cell r="F4306">
            <v>629482</v>
          </cell>
          <cell r="G4306">
            <v>502810</v>
          </cell>
          <cell r="H4306">
            <v>48119</v>
          </cell>
        </row>
        <row r="4307">
          <cell r="B4307" t="str">
            <v>AF.42913</v>
          </cell>
          <cell r="C4307" t="str">
            <v>Beâ toâng cheøn ( khe van, khe phai, khe löôùi chaén raùc, moá ñôõ, goái van). Vöõa beâ toâng maùc 200, ñaù 1x2cm, ñoä suït 6-8 cm</v>
          </cell>
          <cell r="D4307" t="str">
            <v>m³</v>
          </cell>
          <cell r="F4307">
            <v>679731</v>
          </cell>
          <cell r="G4307">
            <v>502810</v>
          </cell>
          <cell r="H4307">
            <v>48119</v>
          </cell>
        </row>
        <row r="4308">
          <cell r="B4308" t="str">
            <v>AF.42914</v>
          </cell>
          <cell r="C4308" t="str">
            <v>Beâ toâng cheøn ( khe van, khe phai, khe löôùi chaén raùc, moá ñôõ, goái van). Vöõa beâ toâng maùc 250, ñaù 1x2cm, ñoä suït 6-8 cm</v>
          </cell>
          <cell r="D4308" t="str">
            <v>m³</v>
          </cell>
          <cell r="F4308">
            <v>736229</v>
          </cell>
          <cell r="G4308">
            <v>502810</v>
          </cell>
          <cell r="H4308">
            <v>48119</v>
          </cell>
        </row>
        <row r="4309">
          <cell r="B4309" t="str">
            <v>AF.42915</v>
          </cell>
          <cell r="C4309" t="str">
            <v>Beâ toâng cheøn ( khe van, khe phai, khe löôùi chaén raùc, moá ñôõ, goái van). Vöõa beâ toâng maùc 300, ñaù 1x2cm, ñoä suït 6-8 cm</v>
          </cell>
          <cell r="D4309" t="str">
            <v>m³</v>
          </cell>
          <cell r="F4309">
            <v>771470</v>
          </cell>
          <cell r="G4309">
            <v>502810</v>
          </cell>
          <cell r="H4309">
            <v>48119</v>
          </cell>
        </row>
        <row r="4310">
          <cell r="B4310" t="str">
            <v>AF.42916</v>
          </cell>
          <cell r="C4310" t="str">
            <v>Beâ toâng cheøn ( khe van, khe phai, khe löôùi chaén raùc, moá ñôõ, goái van). Vöõa beâ toâng maùc 300, ñaù  2x4cm, ñoä suït 6-8 cm</v>
          </cell>
          <cell r="D4310" t="str">
            <v>m³</v>
          </cell>
          <cell r="F4310">
            <v>678093</v>
          </cell>
          <cell r="G4310">
            <v>502810</v>
          </cell>
          <cell r="H4310">
            <v>48119</v>
          </cell>
        </row>
        <row r="4311">
          <cell r="B4311" t="str">
            <v>AF.43110</v>
          </cell>
          <cell r="C4311" t="str">
            <v>Beâ toâng loùt moùng, laáp ñaày</v>
          </cell>
          <cell r="D4311" t="str">
            <v>m³</v>
          </cell>
          <cell r="G4311">
            <v>13840</v>
          </cell>
          <cell r="H4311">
            <v>286081</v>
          </cell>
        </row>
        <row r="4312">
          <cell r="B4312" t="str">
            <v>AF.43112</v>
          </cell>
          <cell r="C4312" t="str">
            <v>Beâ toâng loùt moùng, laáp ñaày, ñaù 1x2 M150 - ñoä suït 6-8cm</v>
          </cell>
          <cell r="D4312" t="str">
            <v>m³</v>
          </cell>
          <cell r="F4312">
            <v>394560</v>
          </cell>
          <cell r="G4312">
            <v>13840</v>
          </cell>
          <cell r="H4312">
            <v>33089</v>
          </cell>
        </row>
        <row r="4313">
          <cell r="B4313" t="str">
            <v>AF.43113</v>
          </cell>
          <cell r="C4313" t="str">
            <v>Beâ toâng loùt moùng, laáp ñaày, ñaù 1x2 M200 - ñoä suït 6-8cm</v>
          </cell>
          <cell r="D4313" t="str">
            <v>m³</v>
          </cell>
          <cell r="F4313">
            <v>443955</v>
          </cell>
          <cell r="G4313">
            <v>13840</v>
          </cell>
          <cell r="H4313">
            <v>33089</v>
          </cell>
        </row>
        <row r="4314">
          <cell r="B4314" t="str">
            <v>AF.43114</v>
          </cell>
          <cell r="C4314" t="str">
            <v>Beâ toâng loùt moùng, laáp ñaày, ñaù 1x2 M200 - ñoä suït 6-8cm</v>
          </cell>
          <cell r="D4314" t="str">
            <v>m³</v>
          </cell>
          <cell r="F4314">
            <v>499893</v>
          </cell>
          <cell r="G4314">
            <v>13840</v>
          </cell>
          <cell r="H4314">
            <v>33089</v>
          </cell>
        </row>
        <row r="4315">
          <cell r="B4315" t="str">
            <v>AF.43115</v>
          </cell>
          <cell r="C4315" t="str">
            <v>Beâ toâng loùt moùng, laáp ñaày, ñaù 1x2 M200 - ñoä suït 6-8cm</v>
          </cell>
          <cell r="D4315" t="str">
            <v>m³</v>
          </cell>
          <cell r="F4315">
            <v>534786</v>
          </cell>
          <cell r="G4315">
            <v>13840</v>
          </cell>
          <cell r="H4315">
            <v>33089</v>
          </cell>
        </row>
        <row r="4316">
          <cell r="B4316" t="str">
            <v>AF.43120</v>
          </cell>
          <cell r="C4316" t="str">
            <v>Beâ toâng baûn ñaùy.</v>
          </cell>
          <cell r="D4316" t="str">
            <v>m³</v>
          </cell>
          <cell r="G4316">
            <v>37879</v>
          </cell>
          <cell r="H4316">
            <v>37414</v>
          </cell>
        </row>
        <row r="4317">
          <cell r="B4317" t="str">
            <v>AF.43122</v>
          </cell>
          <cell r="C4317" t="str">
            <v>Beâ toâng baûn ñaùy, ñaù 1x2 M150 - ñoä suït 6-8cm</v>
          </cell>
          <cell r="D4317" t="str">
            <v>m³</v>
          </cell>
          <cell r="F4317">
            <v>402451</v>
          </cell>
          <cell r="G4317">
            <v>37879</v>
          </cell>
          <cell r="H4317">
            <v>37414</v>
          </cell>
        </row>
        <row r="4318">
          <cell r="B4318" t="str">
            <v>AF.43123</v>
          </cell>
          <cell r="C4318" t="str">
            <v>Beâ toâng baûn ñaùy, ñaù 1x2 M200 - ñoä suït 6-8cm</v>
          </cell>
          <cell r="D4318" t="str">
            <v>m³</v>
          </cell>
          <cell r="F4318">
            <v>452834</v>
          </cell>
          <cell r="G4318">
            <v>37879</v>
          </cell>
          <cell r="H4318">
            <v>37414</v>
          </cell>
        </row>
        <row r="4319">
          <cell r="B4319" t="str">
            <v>AF.43124</v>
          </cell>
          <cell r="C4319" t="str">
            <v>Beâ toâng baûn ñaùy, ñaù 1x2 M200 - ñoä suït 6-8cm</v>
          </cell>
          <cell r="D4319" t="str">
            <v>m³</v>
          </cell>
          <cell r="F4319">
            <v>509891</v>
          </cell>
          <cell r="G4319">
            <v>37879</v>
          </cell>
          <cell r="H4319">
            <v>37414</v>
          </cell>
        </row>
        <row r="4320">
          <cell r="B4320" t="str">
            <v>AF.43125</v>
          </cell>
          <cell r="C4320" t="str">
            <v>Beâ toâng baûn ñaùy, ñaù 1x2 M200 - ñoä suït 6-8cm</v>
          </cell>
          <cell r="D4320" t="str">
            <v>m³</v>
          </cell>
          <cell r="F4320">
            <v>545481</v>
          </cell>
          <cell r="G4320">
            <v>37879</v>
          </cell>
          <cell r="H4320">
            <v>37414</v>
          </cell>
        </row>
        <row r="4321">
          <cell r="B4321" t="str">
            <v>AF.43130</v>
          </cell>
          <cell r="C4321" t="str">
            <v>Beâ toâng neàn.</v>
          </cell>
          <cell r="D4321" t="str">
            <v>m³</v>
          </cell>
          <cell r="G4321">
            <v>2112</v>
          </cell>
          <cell r="H4321">
            <v>32566</v>
          </cell>
        </row>
        <row r="4322">
          <cell r="B4322" t="str">
            <v>AF.43132</v>
          </cell>
          <cell r="C4322" t="str">
            <v>Beâ toâng neàn, ñaù 1x2 M150 - ñoä suït 6-8cm</v>
          </cell>
          <cell r="D4322" t="str">
            <v>m³</v>
          </cell>
          <cell r="F4322">
            <v>400451</v>
          </cell>
          <cell r="G4322">
            <v>21125</v>
          </cell>
          <cell r="H4322">
            <v>32566</v>
          </cell>
        </row>
        <row r="4323">
          <cell r="B4323" t="str">
            <v>AF.43133</v>
          </cell>
          <cell r="C4323" t="str">
            <v>Beâ toâng neàn, ñaù 1x2 M200 - ñoä suït 6-8cm</v>
          </cell>
          <cell r="D4323" t="str">
            <v>m³</v>
          </cell>
          <cell r="F4323">
            <v>450053</v>
          </cell>
          <cell r="G4323">
            <v>21125</v>
          </cell>
          <cell r="H4323">
            <v>32566</v>
          </cell>
        </row>
        <row r="4324">
          <cell r="B4324" t="str">
            <v>AF.43134</v>
          </cell>
          <cell r="C4324" t="str">
            <v>Beâ toâng neàn, ñaù 1x2 M200 - ñoä suït 6-8cm</v>
          </cell>
          <cell r="D4324" t="str">
            <v>m³</v>
          </cell>
          <cell r="F4324">
            <v>506837</v>
          </cell>
          <cell r="G4324">
            <v>21125</v>
          </cell>
          <cell r="H4324">
            <v>32566</v>
          </cell>
        </row>
        <row r="4325">
          <cell r="B4325" t="str">
            <v>AF.43135</v>
          </cell>
          <cell r="C4325" t="str">
            <v>Beâ toâng neàn, ñaù 1x2 M200 - ñoä suït 6-8cm</v>
          </cell>
          <cell r="D4325" t="str">
            <v>m³</v>
          </cell>
          <cell r="F4325">
            <v>542245</v>
          </cell>
          <cell r="G4325">
            <v>21125</v>
          </cell>
          <cell r="H4325">
            <v>32566</v>
          </cell>
        </row>
        <row r="4326">
          <cell r="B4326" t="str">
            <v>AF.43210</v>
          </cell>
          <cell r="C4326" t="str">
            <v>Beâ toâng töôøng, caùnh, töôøng bieân chieàu daøy &lt;=0,45m.</v>
          </cell>
          <cell r="D4326" t="str">
            <v>m³</v>
          </cell>
          <cell r="F4326">
            <v>121188</v>
          </cell>
          <cell r="G4326">
            <v>116664</v>
          </cell>
          <cell r="H4326">
            <v>51154</v>
          </cell>
        </row>
        <row r="4327">
          <cell r="B4327" t="str">
            <v>AF.43212</v>
          </cell>
          <cell r="C4327" t="str">
            <v>Beâ toâng töôøng, caùnh, töôøng bieân chieàu daøy &lt;=0,45m, ñaù 1x2 M150 - ñoä suït 6-8cm</v>
          </cell>
          <cell r="D4327" t="str">
            <v>m³</v>
          </cell>
          <cell r="F4327">
            <v>519693</v>
          </cell>
          <cell r="G4327">
            <v>116664</v>
          </cell>
          <cell r="H4327">
            <v>51154</v>
          </cell>
        </row>
        <row r="4328">
          <cell r="B4328" t="str">
            <v>AF.43213</v>
          </cell>
          <cell r="C4328" t="str">
            <v>Beâ toâng töôøng, caùnh, töôøng bieân chieàu daøy &lt;=0,45m, ñaù 1x2 M200 - ñoä suït 6-8cm</v>
          </cell>
          <cell r="D4328" t="str">
            <v>m³</v>
          </cell>
          <cell r="F4328">
            <v>569583</v>
          </cell>
          <cell r="G4328">
            <v>116664</v>
          </cell>
          <cell r="H4328">
            <v>51154</v>
          </cell>
        </row>
        <row r="4329">
          <cell r="B4329" t="str">
            <v>AF.43214</v>
          </cell>
          <cell r="C4329" t="str">
            <v>Beâ toâng töôøng, caùnh, töôøng bieân chieàu daøy &lt;=0,45m, ñaù 1x2 M200 - ñoä suït 6-8cm</v>
          </cell>
          <cell r="D4329" t="str">
            <v>m³</v>
          </cell>
          <cell r="F4329">
            <v>626081</v>
          </cell>
          <cell r="G4329">
            <v>116664</v>
          </cell>
          <cell r="H4329">
            <v>51154</v>
          </cell>
        </row>
        <row r="4330">
          <cell r="B4330" t="str">
            <v>AF.43215</v>
          </cell>
          <cell r="C4330" t="str">
            <v>Beâ toâng töôøng, caùnh, töôøng bieân chieàu daøy &lt;=0,45m, ñaù 1x2 M200 - ñoä suït 6-8cm</v>
          </cell>
          <cell r="D4330" t="str">
            <v>m³</v>
          </cell>
          <cell r="F4330">
            <v>661322</v>
          </cell>
          <cell r="G4330">
            <v>116664</v>
          </cell>
          <cell r="H4330">
            <v>51154</v>
          </cell>
        </row>
        <row r="4331">
          <cell r="B4331" t="str">
            <v>AF.43220</v>
          </cell>
          <cell r="C4331" t="str">
            <v>Beâ toâng töôøng, caùnh, töôøng bieân chieàu daøy &gt;0,45ñeán &lt;=1m.</v>
          </cell>
          <cell r="D4331" t="str">
            <v>m³</v>
          </cell>
          <cell r="F4331">
            <v>613900</v>
          </cell>
          <cell r="G4331">
            <v>105614</v>
          </cell>
          <cell r="H4331">
            <v>51154</v>
          </cell>
        </row>
        <row r="4332">
          <cell r="B4332" t="str">
            <v>AF.43222</v>
          </cell>
          <cell r="C4332" t="str">
            <v>Beâ toâng töôøng, caùnh, töôøng bieân chieàu daøy &gt;0,45ñeán &lt;=1m, ñaù 1x2 M150 - ñoä suït 6-8cm</v>
          </cell>
          <cell r="D4332" t="str">
            <v>m³</v>
          </cell>
          <cell r="F4332">
            <v>447682</v>
          </cell>
          <cell r="G4332">
            <v>105614</v>
          </cell>
          <cell r="H4332">
            <v>51154</v>
          </cell>
        </row>
        <row r="4333">
          <cell r="B4333" t="str">
            <v>AF.43223</v>
          </cell>
          <cell r="C4333" t="str">
            <v>Beâ toâng töôøng, caùnh, töôøng bieân chieàu daøy &gt;0,45ñeán &lt;=1m, ñaù 1x2 M200 - ñoä suït 6-8cm</v>
          </cell>
          <cell r="D4333" t="str">
            <v>m³</v>
          </cell>
          <cell r="F4333">
            <v>497571</v>
          </cell>
          <cell r="G4333">
            <v>105614</v>
          </cell>
          <cell r="H4333">
            <v>51154</v>
          </cell>
        </row>
        <row r="4334">
          <cell r="B4334" t="str">
            <v>AF.43224</v>
          </cell>
          <cell r="C4334" t="str">
            <v>Beâ toâng töôøng, caùnh, töôøng bieân chieàu daøy &gt;0,45ñeán &lt;=1m, ñaù 1x2 M200 - ñoä suït 6-8cm</v>
          </cell>
          <cell r="D4334" t="str">
            <v>m³</v>
          </cell>
          <cell r="F4334">
            <v>554069</v>
          </cell>
          <cell r="G4334">
            <v>105614</v>
          </cell>
          <cell r="H4334">
            <v>51154</v>
          </cell>
        </row>
        <row r="4335">
          <cell r="B4335" t="str">
            <v>AF.43225</v>
          </cell>
          <cell r="C4335" t="str">
            <v>Beâ toâng töôøng, caùnh, töôøng bieân chieàu daøy &gt;0,45ñeán &lt;=1m, ñaù 1x2 M200 - ñoä suït 6-8cm</v>
          </cell>
          <cell r="D4335" t="str">
            <v>m³</v>
          </cell>
          <cell r="F4335">
            <v>589310</v>
          </cell>
          <cell r="G4335">
            <v>105614</v>
          </cell>
          <cell r="H4335">
            <v>51154</v>
          </cell>
        </row>
        <row r="4336">
          <cell r="B4336" t="str">
            <v>AF.43230</v>
          </cell>
          <cell r="C4336" t="str">
            <v>Beâ toâng töôøng, caùnh, töôøng bieân chieàu daøy &gt;1 ñeán &lt;=2m.</v>
          </cell>
          <cell r="D4336" t="str">
            <v>m³</v>
          </cell>
          <cell r="F4336">
            <v>541888</v>
          </cell>
          <cell r="G4336">
            <v>95037</v>
          </cell>
          <cell r="H4336">
            <v>46829</v>
          </cell>
        </row>
        <row r="4337">
          <cell r="B4337" t="str">
            <v>AF.43232</v>
          </cell>
          <cell r="C4337" t="str">
            <v>Beâ toâng töôøng, caùnh, töôøng bieân chieàu daøy &gt;1 ñeán &lt;=2m, ñaù 1x2 M150 - ñoä suït 6-8cm</v>
          </cell>
          <cell r="D4337" t="str">
            <v>m³</v>
          </cell>
          <cell r="F4337">
            <v>432932</v>
          </cell>
          <cell r="G4337">
            <v>95037</v>
          </cell>
          <cell r="H4337">
            <v>46829</v>
          </cell>
        </row>
        <row r="4338">
          <cell r="B4338" t="str">
            <v>AF.43233</v>
          </cell>
          <cell r="C4338" t="str">
            <v>Beâ toâng töôøng, caùnh, töôøng bieân chieàu daøy &gt;1 ñeán &lt;=2m, ñaù 1x2 M200 - ñoä suït 6-8cm</v>
          </cell>
          <cell r="D4338" t="str">
            <v>m³</v>
          </cell>
          <cell r="F4338">
            <v>482821</v>
          </cell>
          <cell r="G4338">
            <v>95037</v>
          </cell>
          <cell r="H4338">
            <v>46829</v>
          </cell>
        </row>
        <row r="4339">
          <cell r="B4339" t="str">
            <v>AF.43234</v>
          </cell>
          <cell r="C4339" t="str">
            <v>Beâ toâng töôøng, caùnh, töôøng bieân chieàu daøy &gt;1 ñeán &lt;=2m, ñaù 1x2 M200 - ñoä suït 6-8cm</v>
          </cell>
          <cell r="D4339" t="str">
            <v>m³</v>
          </cell>
          <cell r="F4339">
            <v>539319</v>
          </cell>
          <cell r="G4339">
            <v>95037</v>
          </cell>
          <cell r="H4339">
            <v>46829</v>
          </cell>
        </row>
        <row r="4340">
          <cell r="B4340" t="str">
            <v>AF.43235</v>
          </cell>
          <cell r="C4340" t="str">
            <v>Beâ toâng töôøng, caùnh, töôøng bieân chieàu daøy &gt;1 ñeán &lt;=2m, ñaù 1x2 M200 - ñoä suït 6-8cm</v>
          </cell>
          <cell r="D4340" t="str">
            <v>m³</v>
          </cell>
          <cell r="F4340">
            <v>574560</v>
          </cell>
          <cell r="G4340">
            <v>95037</v>
          </cell>
          <cell r="H4340">
            <v>46829</v>
          </cell>
        </row>
        <row r="4341">
          <cell r="B4341" t="str">
            <v>AF.43240</v>
          </cell>
          <cell r="C4341" t="str">
            <v>Beâ toâng töôøng, caùnh, töôøng bieân chieàu daøy &gt;2 ñeán &lt;=3m.</v>
          </cell>
          <cell r="D4341" t="str">
            <v>m³</v>
          </cell>
          <cell r="F4341">
            <v>527138</v>
          </cell>
          <cell r="G4341">
            <v>85525</v>
          </cell>
          <cell r="H4341">
            <v>46829</v>
          </cell>
        </row>
        <row r="4342">
          <cell r="B4342" t="str">
            <v>AF.43242</v>
          </cell>
          <cell r="C4342" t="str">
            <v>Beâ toâng töôøng, caùnh, töôøng bieân chieàu daøy &gt;2 ñeán &lt;=3m, ñaù 1x2 M150 - ñoä suït 6-8cm</v>
          </cell>
          <cell r="D4342" t="str">
            <v>m³</v>
          </cell>
          <cell r="F4342">
            <v>423090</v>
          </cell>
          <cell r="G4342">
            <v>85525</v>
          </cell>
          <cell r="H4342">
            <v>46829</v>
          </cell>
        </row>
        <row r="4343">
          <cell r="B4343" t="str">
            <v>AF.43243</v>
          </cell>
          <cell r="C4343" t="str">
            <v>Beâ toâng töôøng, caùnh, töôøng bieân chieàu daøy &gt;2 ñeán &lt;=3m, ñaù 1x2 M200 - ñoä suït 6-8cm</v>
          </cell>
          <cell r="D4343" t="str">
            <v>m³</v>
          </cell>
          <cell r="F4343">
            <v>472980</v>
          </cell>
          <cell r="G4343">
            <v>85525</v>
          </cell>
          <cell r="H4343">
            <v>46829</v>
          </cell>
        </row>
        <row r="4344">
          <cell r="B4344" t="str">
            <v>AF.43244</v>
          </cell>
          <cell r="C4344" t="str">
            <v>Beâ toâng töôøng, caùnh, töôøng bieân chieàu daøy &gt;2 ñeán &lt;=3m, ñaù 1x2 M200 - ñoä suït 6-8cm</v>
          </cell>
          <cell r="D4344" t="str">
            <v>m³</v>
          </cell>
          <cell r="F4344">
            <v>529477</v>
          </cell>
          <cell r="G4344">
            <v>85525</v>
          </cell>
          <cell r="H4344">
            <v>46829</v>
          </cell>
        </row>
        <row r="4345">
          <cell r="B4345" t="str">
            <v>AF.43245</v>
          </cell>
          <cell r="C4345" t="str">
            <v>Beâ toâng töôøng, caùnh, töôøng bieân chieàu daøy &gt;2 ñeán &lt;=3m, ñaù 1x2 M200 - ñoä suït 6-8cm</v>
          </cell>
          <cell r="D4345" t="str">
            <v>m³</v>
          </cell>
          <cell r="F4345">
            <v>564718</v>
          </cell>
          <cell r="G4345">
            <v>85525</v>
          </cell>
          <cell r="H4345">
            <v>46829</v>
          </cell>
        </row>
        <row r="4346">
          <cell r="B4346" t="str">
            <v>AF.43250</v>
          </cell>
          <cell r="C4346" t="str">
            <v>Beâ toâng töôøng, caùnh, töôøng bieân chieàu daøy &gt;3 ñeán &lt;=5m.</v>
          </cell>
          <cell r="D4346" t="str">
            <v>m³</v>
          </cell>
          <cell r="F4346">
            <v>17211</v>
          </cell>
          <cell r="G4346">
            <v>76961</v>
          </cell>
          <cell r="H4346">
            <v>42505</v>
          </cell>
        </row>
        <row r="4347">
          <cell r="B4347" t="str">
            <v>AF.43252</v>
          </cell>
          <cell r="C4347" t="str">
            <v>Beâ toâng töôøng, caùnh, töôøng bieân chieàu daøy &gt;3 ñeán &lt;=5m, ñaù 1x2 M150 - ñoä suït 6-8cm</v>
          </cell>
          <cell r="D4347" t="str">
            <v>m³</v>
          </cell>
          <cell r="F4347">
            <v>415716</v>
          </cell>
          <cell r="G4347">
            <v>76961</v>
          </cell>
          <cell r="H4347">
            <v>42505</v>
          </cell>
        </row>
        <row r="4348">
          <cell r="B4348" t="str">
            <v>AF.43253</v>
          </cell>
          <cell r="C4348" t="str">
            <v>Beâ toâng töôøng, caùnh, töôøng bieân chieàu daøy &gt;3 ñeán &lt;=5m, ñaù 1x2 M200 - ñoä suït 6-8cm</v>
          </cell>
          <cell r="D4348" t="str">
            <v>m³</v>
          </cell>
          <cell r="F4348">
            <v>465606</v>
          </cell>
          <cell r="G4348">
            <v>76961</v>
          </cell>
          <cell r="H4348">
            <v>42505</v>
          </cell>
        </row>
        <row r="4349">
          <cell r="B4349" t="str">
            <v>AF.43254</v>
          </cell>
          <cell r="C4349" t="str">
            <v>Beâ toâng töôøng, caùnh, töôøng bieân chieàu daøy &gt;3 ñeán &lt;=5m, ñaù 1x2 M200 - ñoä suït 6-8cm</v>
          </cell>
          <cell r="D4349" t="str">
            <v>m³</v>
          </cell>
          <cell r="F4349">
            <v>522103</v>
          </cell>
          <cell r="G4349">
            <v>76961</v>
          </cell>
          <cell r="H4349">
            <v>42505</v>
          </cell>
        </row>
        <row r="4350">
          <cell r="B4350" t="str">
            <v>AF.43255</v>
          </cell>
          <cell r="C4350" t="str">
            <v>Beâ toâng töôøng, caùnh, töôøng bieân chieàu daøy &gt;3 ñeán &lt;=5m, ñaù 1x2 M200 - ñoä suït 6-8cm</v>
          </cell>
          <cell r="D4350" t="str">
            <v>m³</v>
          </cell>
          <cell r="F4350">
            <v>557344</v>
          </cell>
          <cell r="G4350">
            <v>76961</v>
          </cell>
          <cell r="H4350">
            <v>42505</v>
          </cell>
        </row>
        <row r="4351">
          <cell r="B4351" t="str">
            <v>AF.43260</v>
          </cell>
          <cell r="C4351" t="str">
            <v>Beâ toâng töôøng, caùnh, töôøng bieân chieàu daøy &gt;5m.</v>
          </cell>
          <cell r="D4351" t="str">
            <v>m³</v>
          </cell>
          <cell r="F4351">
            <v>12291</v>
          </cell>
          <cell r="G4351">
            <v>69265</v>
          </cell>
          <cell r="H4351">
            <v>38180</v>
          </cell>
        </row>
        <row r="4352">
          <cell r="B4352" t="str">
            <v>AF.43262</v>
          </cell>
          <cell r="C4352" t="str">
            <v>Beâ toâng töôøng, caùnh, töôøng bieân chieàu daøy &gt;5m, ñaù 1x2 M150 - ñoä suït 6-8cm</v>
          </cell>
          <cell r="D4352" t="str">
            <v>m³</v>
          </cell>
          <cell r="F4352">
            <v>519876</v>
          </cell>
          <cell r="G4352">
            <v>69265</v>
          </cell>
          <cell r="H4352">
            <v>38180</v>
          </cell>
        </row>
        <row r="4353">
          <cell r="B4353" t="str">
            <v>AF.43263</v>
          </cell>
          <cell r="C4353" t="str">
            <v>Beâ toâng töôøng, caùnh, töôøng bieân chieàu daøy &gt;5m, ñaù 1x2 M200 - ñoä suït 6-8cm</v>
          </cell>
          <cell r="D4353" t="str">
            <v>m³</v>
          </cell>
          <cell r="F4353">
            <v>460868</v>
          </cell>
          <cell r="G4353">
            <v>69265</v>
          </cell>
          <cell r="H4353">
            <v>38180</v>
          </cell>
        </row>
        <row r="4354">
          <cell r="B4354" t="str">
            <v>AF.43264</v>
          </cell>
          <cell r="C4354" t="str">
            <v>Beâ toâng töôøng, caùnh, töôøng bieân chieàu daøy &gt;5m, ñaù 1x2 M200 - ñoä suït 6-8cm</v>
          </cell>
          <cell r="D4354" t="str">
            <v>m³</v>
          </cell>
          <cell r="F4354">
            <v>517183</v>
          </cell>
          <cell r="G4354">
            <v>69265</v>
          </cell>
          <cell r="H4354">
            <v>38180</v>
          </cell>
        </row>
        <row r="4355">
          <cell r="B4355" t="str">
            <v>AF.43265</v>
          </cell>
          <cell r="C4355" t="str">
            <v>Beâ toâng töôøng, caùnh, töôøng bieân chieàu daøy &gt;5m, ñaù 1x2 M200 - ñoä suït 6-8cm</v>
          </cell>
          <cell r="D4355" t="str">
            <v>m³</v>
          </cell>
          <cell r="F4355">
            <v>552424</v>
          </cell>
          <cell r="G4355">
            <v>69265</v>
          </cell>
          <cell r="H4355">
            <v>38180</v>
          </cell>
        </row>
        <row r="4356">
          <cell r="B4356" t="str">
            <v>AF.43310</v>
          </cell>
          <cell r="C4356" t="str">
            <v>Beâ toâng truï pin, truï bieân, chieàu daøy &lt;=0,45m.</v>
          </cell>
          <cell r="D4356" t="str">
            <v>m³</v>
          </cell>
          <cell r="F4356">
            <v>121188</v>
          </cell>
          <cell r="G4356">
            <v>124953</v>
          </cell>
          <cell r="H4356">
            <v>51154</v>
          </cell>
        </row>
        <row r="4357">
          <cell r="B4357" t="str">
            <v>AF.43312</v>
          </cell>
          <cell r="C4357" t="str">
            <v>Beâ toâng truï pin, truï bieân, chieàu daøy &lt;=0,45m, ñaù 1x2 M150 - ñoä suït 6-8cm</v>
          </cell>
          <cell r="D4357" t="str">
            <v>m³</v>
          </cell>
          <cell r="F4357">
            <v>519693</v>
          </cell>
          <cell r="G4357">
            <v>124953</v>
          </cell>
          <cell r="H4357">
            <v>51154</v>
          </cell>
        </row>
        <row r="4358">
          <cell r="B4358" t="str">
            <v>AF.43313</v>
          </cell>
          <cell r="C4358" t="str">
            <v>Beâ toâng truï pin, truï bieân, chieàu daøy &lt;=0,45m, ñaù 1x2 M200 - ñoä suït 6-8cm</v>
          </cell>
          <cell r="D4358" t="str">
            <v>m³</v>
          </cell>
          <cell r="F4358">
            <v>569583</v>
          </cell>
          <cell r="G4358">
            <v>124953</v>
          </cell>
          <cell r="H4358">
            <v>51154</v>
          </cell>
        </row>
        <row r="4359">
          <cell r="B4359" t="str">
            <v>AF.43314</v>
          </cell>
          <cell r="C4359" t="str">
            <v>Beâ toâng truï pin, truï bieân, chieàu daøy &lt;=0,45m, ñaù 1x2 M200 - ñoä suït 6-8cm</v>
          </cell>
          <cell r="D4359" t="str">
            <v>m³</v>
          </cell>
          <cell r="F4359">
            <v>626081</v>
          </cell>
          <cell r="G4359">
            <v>124953</v>
          </cell>
          <cell r="H4359">
            <v>51154</v>
          </cell>
        </row>
        <row r="4360">
          <cell r="B4360" t="str">
            <v>AF.43315</v>
          </cell>
          <cell r="C4360" t="str">
            <v>Beâ toâng truï pin, truï bieân, chieàu daøy &lt;=0,45m, ñaù 1x2 M200 - ñoä suït 6-8cm</v>
          </cell>
          <cell r="D4360" t="str">
            <v>m³</v>
          </cell>
          <cell r="F4360">
            <v>661322</v>
          </cell>
          <cell r="G4360">
            <v>124953</v>
          </cell>
          <cell r="H4360">
            <v>51154</v>
          </cell>
        </row>
        <row r="4361">
          <cell r="B4361" t="str">
            <v>AF.43320</v>
          </cell>
          <cell r="C4361" t="str">
            <v>Beâ toâng truï pin, truï bieân, chieàu daøy &gt;0,45 ñeán &lt;=1m.</v>
          </cell>
          <cell r="D4361" t="str">
            <v>m³</v>
          </cell>
          <cell r="F4361">
            <v>613900</v>
          </cell>
          <cell r="G4361">
            <v>112718</v>
          </cell>
          <cell r="H4361">
            <v>51154</v>
          </cell>
        </row>
        <row r="4362">
          <cell r="B4362" t="str">
            <v>AF.43322</v>
          </cell>
          <cell r="C4362" t="str">
            <v>Beâ toâng truï pin, truï bieân, chieàu daøy &gt;0,45 ñeán &lt;=1m, ñaù 1x2 M150 - ñoä suït 6-8cm</v>
          </cell>
          <cell r="D4362" t="str">
            <v>m³</v>
          </cell>
          <cell r="F4362">
            <v>447682</v>
          </cell>
          <cell r="G4362">
            <v>112718</v>
          </cell>
          <cell r="H4362">
            <v>51154</v>
          </cell>
        </row>
        <row r="4363">
          <cell r="B4363" t="str">
            <v>AF.43323</v>
          </cell>
          <cell r="C4363" t="str">
            <v>Beâ toâng truï pin, truï bieân, chieàu daøy &gt;0,45 ñeán &lt;=1m, ñaù 1x2 M200 - ñoä suït 6-8cm</v>
          </cell>
          <cell r="D4363" t="str">
            <v>m³</v>
          </cell>
          <cell r="F4363">
            <v>497571</v>
          </cell>
          <cell r="G4363">
            <v>112718</v>
          </cell>
          <cell r="H4363">
            <v>51154</v>
          </cell>
        </row>
        <row r="4364">
          <cell r="B4364" t="str">
            <v>AF.43324</v>
          </cell>
          <cell r="C4364" t="str">
            <v>Beâ toâng truï pin, truï bieân, chieàu daøy &gt;0,45 ñeán &lt;=1m, ñaù 1x2 M200 - ñoä suït 6-8cm</v>
          </cell>
          <cell r="D4364" t="str">
            <v>m³</v>
          </cell>
          <cell r="F4364">
            <v>554069</v>
          </cell>
          <cell r="G4364">
            <v>112718</v>
          </cell>
          <cell r="H4364">
            <v>51154</v>
          </cell>
        </row>
        <row r="4365">
          <cell r="B4365" t="str">
            <v>AF.43325</v>
          </cell>
          <cell r="C4365" t="str">
            <v>Beâ toâng truï pin, truï bieân, chieàu daøy &gt;0,45 ñeán &lt;=1m, ñaù 1x2 M200 - ñoä suït 6-8cm</v>
          </cell>
          <cell r="D4365" t="str">
            <v>m³</v>
          </cell>
          <cell r="F4365">
            <v>589310</v>
          </cell>
          <cell r="G4365">
            <v>112718</v>
          </cell>
          <cell r="H4365">
            <v>51154</v>
          </cell>
        </row>
        <row r="4366">
          <cell r="B4366" t="str">
            <v>AF.43330</v>
          </cell>
          <cell r="C4366" t="str">
            <v>Beâ toâng truï pin, truï bieân, chieàu daøy &gt;1 ñeán &lt;=2m.</v>
          </cell>
          <cell r="D4366" t="str">
            <v>m³</v>
          </cell>
          <cell r="F4366">
            <v>541888</v>
          </cell>
          <cell r="G4366">
            <v>101430</v>
          </cell>
          <cell r="H4366">
            <v>46829</v>
          </cell>
        </row>
        <row r="4367">
          <cell r="B4367" t="str">
            <v>AF.43332</v>
          </cell>
          <cell r="C4367" t="str">
            <v>Beâ toâng truï pin, truï bieân, chieàu daøy &gt;1 ñeán &lt;=2m, ñaù 1x2 M150 - ñoä suït 6-8cm</v>
          </cell>
          <cell r="D4367" t="str">
            <v>m³</v>
          </cell>
          <cell r="F4367">
            <v>432932</v>
          </cell>
          <cell r="G4367">
            <v>101430</v>
          </cell>
          <cell r="H4367">
            <v>46829</v>
          </cell>
        </row>
        <row r="4368">
          <cell r="B4368" t="str">
            <v>AF.43333</v>
          </cell>
          <cell r="C4368" t="str">
            <v>Beâ toâng truï pin, truï bieân, chieàu daøy &gt;1 ñeán &lt;=2m, ñaù 1x2 M200 - ñoä suït 6-8cm</v>
          </cell>
          <cell r="D4368" t="str">
            <v>m³</v>
          </cell>
          <cell r="F4368">
            <v>482821</v>
          </cell>
          <cell r="G4368">
            <v>101430</v>
          </cell>
          <cell r="H4368">
            <v>46829</v>
          </cell>
        </row>
        <row r="4369">
          <cell r="B4369" t="str">
            <v>AF.43334</v>
          </cell>
          <cell r="C4369" t="str">
            <v>Beâ toâng truï pin, truï bieân, chieàu daøy &gt;1 ñeán &lt;=2m, ñaù 1x2 M200 - ñoä suït 6-8cm</v>
          </cell>
          <cell r="D4369" t="str">
            <v>m³</v>
          </cell>
          <cell r="F4369">
            <v>539319</v>
          </cell>
          <cell r="G4369">
            <v>101430</v>
          </cell>
          <cell r="H4369">
            <v>46829</v>
          </cell>
        </row>
        <row r="4370">
          <cell r="B4370" t="str">
            <v>AF.43335</v>
          </cell>
          <cell r="C4370" t="str">
            <v>Beâ toâng truï pin, truï bieân, chieàu daøy &gt;1 ñeán &lt;=2m, ñaù 1x2 M200 - ñoä suït 6-8cm</v>
          </cell>
          <cell r="D4370" t="str">
            <v>m³</v>
          </cell>
          <cell r="F4370">
            <v>574560</v>
          </cell>
          <cell r="G4370">
            <v>101430</v>
          </cell>
          <cell r="H4370">
            <v>46829</v>
          </cell>
        </row>
        <row r="4371">
          <cell r="B4371" t="str">
            <v>AF.43340</v>
          </cell>
          <cell r="C4371" t="str">
            <v>Beâ toâng truï pin, truï bieân, chieàu daøy &gt;2m.</v>
          </cell>
          <cell r="D4371" t="str">
            <v>m³</v>
          </cell>
          <cell r="F4371">
            <v>527138</v>
          </cell>
          <cell r="G4371">
            <v>91287</v>
          </cell>
          <cell r="H4371">
            <v>46829</v>
          </cell>
        </row>
        <row r="4372">
          <cell r="B4372" t="str">
            <v>AF.43342</v>
          </cell>
          <cell r="C4372" t="str">
            <v>Beâ toâng truï pin, truï bieân, chieàu daøy &gt;2m, ñaù 1x2 M150 - ñoä suït 6-8cm</v>
          </cell>
          <cell r="D4372" t="str">
            <v>m³</v>
          </cell>
          <cell r="F4372">
            <v>423090</v>
          </cell>
          <cell r="G4372">
            <v>91287</v>
          </cell>
          <cell r="H4372">
            <v>46829</v>
          </cell>
        </row>
        <row r="4373">
          <cell r="B4373" t="str">
            <v>AF.43343</v>
          </cell>
          <cell r="C4373" t="str">
            <v>Beâ toâng truï pin, truï bieân, chieàu daøy &gt;2m, ñaù 1x2 M200 - ñoä suït 6-8cm</v>
          </cell>
          <cell r="D4373" t="str">
            <v>m³</v>
          </cell>
          <cell r="F4373">
            <v>472980</v>
          </cell>
          <cell r="G4373">
            <v>91287</v>
          </cell>
          <cell r="H4373">
            <v>46829</v>
          </cell>
        </row>
        <row r="4374">
          <cell r="B4374" t="str">
            <v>AF.43344</v>
          </cell>
          <cell r="C4374" t="str">
            <v>Beâ toâng truï pin, truï bieân, chieàu daøy &gt;2m, ñaù 1x2 M200 - ñoä suït 6-8cm</v>
          </cell>
          <cell r="D4374" t="str">
            <v>m³</v>
          </cell>
          <cell r="F4374">
            <v>529477</v>
          </cell>
          <cell r="G4374">
            <v>91287</v>
          </cell>
          <cell r="H4374">
            <v>46829</v>
          </cell>
        </row>
        <row r="4375">
          <cell r="B4375" t="str">
            <v>AF.43345</v>
          </cell>
          <cell r="C4375" t="str">
            <v>Beâ toâng truï pin, truï bieân, chieàu daøy &gt;2m, ñaù 1x2 M200 - ñoä suït 6-8cm</v>
          </cell>
          <cell r="D4375" t="str">
            <v>m³</v>
          </cell>
          <cell r="F4375">
            <v>564718</v>
          </cell>
          <cell r="G4375">
            <v>91287</v>
          </cell>
          <cell r="H4375">
            <v>46829</v>
          </cell>
        </row>
        <row r="4376">
          <cell r="B4376" t="str">
            <v>AF.43410</v>
          </cell>
          <cell r="C4376" t="str">
            <v>Beâ toâng töôøng thöôïng löu ñaäp, chieàu daøy &lt;=0,45m.</v>
          </cell>
          <cell r="D4376" t="str">
            <v>m³</v>
          </cell>
          <cell r="F4376">
            <v>61811</v>
          </cell>
          <cell r="G4376">
            <v>93339</v>
          </cell>
          <cell r="H4376">
            <v>46829</v>
          </cell>
        </row>
        <row r="4377">
          <cell r="B4377" t="str">
            <v>AF.43412</v>
          </cell>
          <cell r="C4377" t="str">
            <v>Beâ toâng töôøng thöôïng löu ñaäp, chieàu daøy &lt;=0,45m, ñaù 1x2 M150 - ñoä suït 6-8cm</v>
          </cell>
          <cell r="D4377" t="str">
            <v>m³</v>
          </cell>
          <cell r="F4377">
            <v>460316</v>
          </cell>
          <cell r="G4377">
            <v>93339</v>
          </cell>
          <cell r="H4377">
            <v>46829</v>
          </cell>
        </row>
        <row r="4378">
          <cell r="B4378" t="str">
            <v>AF.43413</v>
          </cell>
          <cell r="C4378" t="str">
            <v>Beâ toâng töôøng thöôïng löu ñaäp, chieàu daøy &lt;=0,45m, ñaù 1x2 M200 - ñoä suït 6-8cm</v>
          </cell>
          <cell r="D4378" t="str">
            <v>m³</v>
          </cell>
          <cell r="F4378">
            <v>510206</v>
          </cell>
          <cell r="G4378">
            <v>93339</v>
          </cell>
          <cell r="H4378">
            <v>46829</v>
          </cell>
        </row>
        <row r="4379">
          <cell r="B4379" t="str">
            <v>AF.43414</v>
          </cell>
          <cell r="C4379" t="str">
            <v>Beâ toâng töôøng thöôïng löu ñaäp, chieàu daøy &lt;=0,45m, ñaù 1x2 M200 - ñoä suït 6-8cm</v>
          </cell>
          <cell r="D4379" t="str">
            <v>m³</v>
          </cell>
          <cell r="F4379">
            <v>566703</v>
          </cell>
          <cell r="G4379">
            <v>93339</v>
          </cell>
          <cell r="H4379">
            <v>46829</v>
          </cell>
        </row>
        <row r="4380">
          <cell r="B4380" t="str">
            <v>AF.43415</v>
          </cell>
          <cell r="C4380" t="str">
            <v>Beâ toâng töôøng thöôïng löu ñaäp, chieàu daøy &lt;=0,45m, ñaù 1x2 M200 - ñoä suït 6-8cm</v>
          </cell>
          <cell r="D4380" t="str">
            <v>m³</v>
          </cell>
          <cell r="F4380">
            <v>601944</v>
          </cell>
          <cell r="G4380">
            <v>93339</v>
          </cell>
          <cell r="H4380">
            <v>46829</v>
          </cell>
        </row>
        <row r="4381">
          <cell r="B4381" t="str">
            <v>AF.43420</v>
          </cell>
          <cell r="C4381" t="str">
            <v>Beâ toâng töôøng thöôïng löu ñaäp, chieàu daøy &gt;0,45 ñeán &lt;=1m.</v>
          </cell>
          <cell r="D4381" t="str">
            <v>m³</v>
          </cell>
          <cell r="F4381">
            <v>24588</v>
          </cell>
          <cell r="G4381">
            <v>84499</v>
          </cell>
          <cell r="H4381">
            <v>46829</v>
          </cell>
        </row>
        <row r="4382">
          <cell r="B4382" t="str">
            <v>AF.43422</v>
          </cell>
          <cell r="C4382" t="str">
            <v>Beâ toâng töôøng thöôïng löu ñaäp, chieàu daøy &gt;0,45 ñeán &lt;=1m, ñaù 1x2 M150 - ñoä suït 6-8cm</v>
          </cell>
          <cell r="D4382" t="str">
            <v>m³</v>
          </cell>
          <cell r="F4382">
            <v>423093</v>
          </cell>
          <cell r="G4382">
            <v>84499</v>
          </cell>
          <cell r="H4382">
            <v>46829</v>
          </cell>
        </row>
        <row r="4383">
          <cell r="B4383" t="str">
            <v>AF.43423</v>
          </cell>
          <cell r="C4383" t="str">
            <v>Beâ toâng töôøng thöôïng löu ñaäp, chieàu daøy &gt;0,45 ñeán &lt;=1m, ñaù 1x2 M200 - ñoä suït 6-8cm</v>
          </cell>
          <cell r="D4383" t="str">
            <v>m³</v>
          </cell>
          <cell r="F4383">
            <v>472983</v>
          </cell>
          <cell r="G4383">
            <v>84499</v>
          </cell>
          <cell r="H4383">
            <v>46829</v>
          </cell>
        </row>
        <row r="4384">
          <cell r="B4384" t="str">
            <v>AF.43424</v>
          </cell>
          <cell r="C4384" t="str">
            <v>Beâ toâng töôøng thöôïng löu ñaäp, chieàu daøy &gt;0,45 ñeán &lt;=1m, ñaù 1x2 M200 - ñoä suït 6-8cm</v>
          </cell>
          <cell r="D4384" t="str">
            <v>m³</v>
          </cell>
          <cell r="F4384">
            <v>529481</v>
          </cell>
          <cell r="G4384">
            <v>84499</v>
          </cell>
          <cell r="H4384">
            <v>46829</v>
          </cell>
        </row>
        <row r="4385">
          <cell r="B4385" t="str">
            <v>AF.43425</v>
          </cell>
          <cell r="C4385" t="str">
            <v>Beâ toâng töôøng thöôïng löu ñaäp, chieàu daøy &gt;0,45 ñeán &lt;=1m, ñaù 1x2 M200 - ñoä suït 6-8cm</v>
          </cell>
          <cell r="D4385" t="str">
            <v>m³</v>
          </cell>
          <cell r="F4385">
            <v>564722</v>
          </cell>
          <cell r="G4385">
            <v>84499</v>
          </cell>
          <cell r="H4385">
            <v>46829</v>
          </cell>
        </row>
        <row r="4386">
          <cell r="B4386" t="str">
            <v>AF.43430</v>
          </cell>
          <cell r="C4386" t="str">
            <v>Beâ toâng töôøng thöôïng löu ñaäp, chieàu daøy &gt;1 ñeán &lt;=2m.</v>
          </cell>
          <cell r="D4386" t="str">
            <v>m³</v>
          </cell>
          <cell r="F4386">
            <v>17213</v>
          </cell>
          <cell r="G4386">
            <v>76013</v>
          </cell>
          <cell r="H4386">
            <v>42505</v>
          </cell>
        </row>
        <row r="4387">
          <cell r="B4387" t="str">
            <v>AF.43432</v>
          </cell>
          <cell r="C4387" t="str">
            <v>Beâ toâng töôøng thöôïng löu ñaäp, chieàu daøy &gt;1 ñeán &lt;=2m, ñaù 1x2 M150 - ñoä suït 6-8cm</v>
          </cell>
          <cell r="D4387" t="str">
            <v>m³</v>
          </cell>
          <cell r="F4387">
            <v>415718</v>
          </cell>
          <cell r="G4387">
            <v>76013</v>
          </cell>
          <cell r="H4387">
            <v>42505</v>
          </cell>
        </row>
        <row r="4388">
          <cell r="B4388" t="str">
            <v>AF.43433</v>
          </cell>
          <cell r="C4388" t="str">
            <v>Beâ toâng töôøng thöôïng löu ñaäp, chieàu daøy &gt;1 ñeán &lt;=2m, ñaù 1x2 M200 - ñoä suït 6-8cm</v>
          </cell>
          <cell r="D4388" t="str">
            <v>m³</v>
          </cell>
          <cell r="F4388">
            <v>465608</v>
          </cell>
          <cell r="G4388">
            <v>76013</v>
          </cell>
          <cell r="H4388">
            <v>42505</v>
          </cell>
        </row>
        <row r="4389">
          <cell r="B4389" t="str">
            <v>AF.43434</v>
          </cell>
          <cell r="C4389" t="str">
            <v>Beâ toâng töôøng thöôïng löu ñaäp, chieàu daøy &gt;1 ñeán &lt;=2m, ñaù 1x2 M200 - ñoä suït 6-8cm</v>
          </cell>
          <cell r="D4389" t="str">
            <v>m³</v>
          </cell>
          <cell r="F4389">
            <v>522106</v>
          </cell>
          <cell r="G4389">
            <v>76013</v>
          </cell>
          <cell r="H4389">
            <v>42505</v>
          </cell>
        </row>
        <row r="4390">
          <cell r="B4390" t="str">
            <v>AF.43435</v>
          </cell>
          <cell r="C4390" t="str">
            <v>Beâ toâng töôøng thöôïng löu ñaäp, chieàu daøy &gt;1 ñeán &lt;=2m, ñaù 1x2 M200 - ñoä suït 6-8cm</v>
          </cell>
          <cell r="D4390" t="str">
            <v>m³</v>
          </cell>
          <cell r="F4390">
            <v>557347</v>
          </cell>
          <cell r="G4390">
            <v>76013</v>
          </cell>
          <cell r="H4390">
            <v>42505</v>
          </cell>
        </row>
        <row r="4391">
          <cell r="B4391" t="str">
            <v>AF.43440</v>
          </cell>
          <cell r="C4391" t="str">
            <v>Beâ toâng töôøng thöôïng löu ñaäp, chieàu daøy &gt;2m.</v>
          </cell>
          <cell r="D4391" t="str">
            <v>m³</v>
          </cell>
          <cell r="F4391">
            <v>12293</v>
          </cell>
          <cell r="G4391">
            <v>68436</v>
          </cell>
          <cell r="H4391">
            <v>42505</v>
          </cell>
        </row>
        <row r="4392">
          <cell r="B4392" t="str">
            <v>AF.43442</v>
          </cell>
          <cell r="C4392" t="str">
            <v>Beâ toâng töôøng thöôïng löu ñaäp, chieàu daøy &gt;2m, ñaù 1x2 M150 - ñoä suït 6-8cm</v>
          </cell>
          <cell r="D4392" t="str">
            <v>m³</v>
          </cell>
          <cell r="F4392">
            <v>410798</v>
          </cell>
          <cell r="G4392">
            <v>68436</v>
          </cell>
          <cell r="H4392">
            <v>42505</v>
          </cell>
        </row>
        <row r="4393">
          <cell r="B4393" t="str">
            <v>AF.43443</v>
          </cell>
          <cell r="C4393" t="str">
            <v>Beâ toâng töôøng thöôïng löu ñaäp, chieàu daøy &gt;2m, ñaù 1x2 M200 - ñoä suït 6-8cm</v>
          </cell>
          <cell r="D4393" t="str">
            <v>m³</v>
          </cell>
          <cell r="F4393">
            <v>460687</v>
          </cell>
          <cell r="G4393">
            <v>68436</v>
          </cell>
          <cell r="H4393">
            <v>42505</v>
          </cell>
        </row>
        <row r="4394">
          <cell r="B4394" t="str">
            <v>AF.43444</v>
          </cell>
          <cell r="C4394" t="str">
            <v>Beâ toâng töôøng thöôïng löu ñaäp, chieàu daøy &gt;2m, ñaù 1x2 M200 - ñoä suït 6-8cm</v>
          </cell>
          <cell r="D4394" t="str">
            <v>m³</v>
          </cell>
          <cell r="F4394">
            <v>517185</v>
          </cell>
          <cell r="G4394">
            <v>68436</v>
          </cell>
          <cell r="H4394">
            <v>42505</v>
          </cell>
        </row>
        <row r="4395">
          <cell r="B4395" t="str">
            <v>AF.43445</v>
          </cell>
          <cell r="C4395" t="str">
            <v>Beâ toâng töôøng thöôïng löu ñaäp, chieàu daøy &gt;2m, ñaù 1x2 M200 - ñoä suït 6-8cm</v>
          </cell>
          <cell r="D4395" t="str">
            <v>m³</v>
          </cell>
          <cell r="F4395">
            <v>552426</v>
          </cell>
          <cell r="G4395">
            <v>68436</v>
          </cell>
          <cell r="H4395">
            <v>42505</v>
          </cell>
        </row>
        <row r="4396">
          <cell r="B4396" t="str">
            <v>AF.43510</v>
          </cell>
          <cell r="C4396" t="str">
            <v>Beâ toâng phía trong thaân ñaäp.</v>
          </cell>
          <cell r="D4396" t="str">
            <v>m³</v>
          </cell>
          <cell r="G4396">
            <v>33547</v>
          </cell>
          <cell r="H4396">
            <v>37414</v>
          </cell>
        </row>
        <row r="4397">
          <cell r="B4397" t="str">
            <v>AF.43512</v>
          </cell>
          <cell r="C4397" t="str">
            <v>Beâ toâng phía trong thaân ñaäp, ñaù 1x2 M150 - ñoä suït 6-8cm</v>
          </cell>
          <cell r="D4397" t="str">
            <v>m³</v>
          </cell>
          <cell r="F4397">
            <v>402451</v>
          </cell>
          <cell r="G4397">
            <v>33547</v>
          </cell>
          <cell r="H4397">
            <v>37414</v>
          </cell>
        </row>
        <row r="4398">
          <cell r="B4398" t="str">
            <v>AF.43513</v>
          </cell>
          <cell r="C4398" t="str">
            <v>Beâ toâng phía trong thaân ñaäp, ñaù 1x2 M200 - ñoä suït 6-8cm</v>
          </cell>
          <cell r="D4398" t="str">
            <v>m³</v>
          </cell>
          <cell r="F4398">
            <v>452834</v>
          </cell>
          <cell r="G4398">
            <v>33547</v>
          </cell>
          <cell r="H4398">
            <v>37414</v>
          </cell>
        </row>
        <row r="4399">
          <cell r="B4399" t="str">
            <v>AF.43514</v>
          </cell>
          <cell r="C4399" t="str">
            <v>Beâ toâng phía trong thaân ñaäp, ñaù 1x2 M200 - ñoä suït 6-8cm</v>
          </cell>
          <cell r="D4399" t="str">
            <v>m³</v>
          </cell>
          <cell r="F4399">
            <v>509891</v>
          </cell>
          <cell r="G4399">
            <v>33547</v>
          </cell>
          <cell r="H4399">
            <v>37414</v>
          </cell>
        </row>
        <row r="4400">
          <cell r="B4400" t="str">
            <v>AF.43515</v>
          </cell>
          <cell r="C4400" t="str">
            <v>Beâ toâng phía trong thaân ñaäp, ñaù 1x2 M200 - ñoä suït 6-8cm</v>
          </cell>
          <cell r="D4400" t="str">
            <v>m³</v>
          </cell>
          <cell r="F4400">
            <v>545481</v>
          </cell>
          <cell r="G4400">
            <v>33547</v>
          </cell>
          <cell r="H4400">
            <v>37414</v>
          </cell>
        </row>
        <row r="4401">
          <cell r="B4401" t="str">
            <v>AF.43520</v>
          </cell>
          <cell r="C4401" t="str">
            <v>Beâ toâng maët cong ñaäp traøn.</v>
          </cell>
          <cell r="D4401" t="str">
            <v>m³</v>
          </cell>
          <cell r="G4401">
            <v>127360</v>
          </cell>
          <cell r="H4401">
            <v>42930</v>
          </cell>
        </row>
        <row r="4402">
          <cell r="B4402" t="str">
            <v>AF.43522</v>
          </cell>
          <cell r="C4402" t="str">
            <v>Beâ toâng maët cong ñaäp traøn, ñaù 1x2 M150 - ñoä suït 6-8cm</v>
          </cell>
          <cell r="D4402" t="str">
            <v>m³</v>
          </cell>
          <cell r="F4402">
            <v>402451</v>
          </cell>
          <cell r="G4402">
            <v>127360</v>
          </cell>
          <cell r="H4402">
            <v>42930</v>
          </cell>
        </row>
        <row r="4403">
          <cell r="B4403" t="str">
            <v>AF.43523</v>
          </cell>
          <cell r="C4403" t="str">
            <v>Beâ toâng maët cong ñaäp traøn, ñaù 1x2 M200 - ñoä suït 6-8cm</v>
          </cell>
          <cell r="D4403" t="str">
            <v>m³</v>
          </cell>
          <cell r="F4403">
            <v>452834</v>
          </cell>
          <cell r="G4403">
            <v>127360</v>
          </cell>
          <cell r="H4403">
            <v>42930</v>
          </cell>
        </row>
        <row r="4404">
          <cell r="B4404" t="str">
            <v>AF.43524</v>
          </cell>
          <cell r="C4404" t="str">
            <v>Beâ toâng maët cong ñaäp traøn, ñaù 1x2 M200 - ñoä suït 6-8cm</v>
          </cell>
          <cell r="D4404" t="str">
            <v>m³</v>
          </cell>
          <cell r="F4404">
            <v>509891</v>
          </cell>
          <cell r="G4404">
            <v>127360</v>
          </cell>
          <cell r="H4404">
            <v>42930</v>
          </cell>
        </row>
        <row r="4405">
          <cell r="B4405" t="str">
            <v>AF.43525</v>
          </cell>
          <cell r="C4405" t="str">
            <v>Beâ toâng maët cong ñaäp traøn, ñaù 1x2 M200 - ñoä suït 6-8cm</v>
          </cell>
          <cell r="D4405" t="str">
            <v>m³</v>
          </cell>
          <cell r="F4405">
            <v>545481</v>
          </cell>
          <cell r="G4405">
            <v>127360</v>
          </cell>
          <cell r="H4405">
            <v>42930</v>
          </cell>
        </row>
        <row r="4406">
          <cell r="B4406" t="str">
            <v>AF.43530</v>
          </cell>
          <cell r="C4406" t="str">
            <v>Beâ toâng muõi phoùng.</v>
          </cell>
          <cell r="D4406" t="str">
            <v>m³</v>
          </cell>
          <cell r="G4406">
            <v>72304</v>
          </cell>
          <cell r="H4406">
            <v>82225</v>
          </cell>
        </row>
        <row r="4407">
          <cell r="B4407" t="str">
            <v>AF.43532</v>
          </cell>
          <cell r="C4407" t="str">
            <v>Beâ toâng muõi phoùng, ñaù 1x2 M150 - ñoä suït 6-8cm</v>
          </cell>
          <cell r="D4407" t="str">
            <v>m³</v>
          </cell>
          <cell r="F4407">
            <v>402451</v>
          </cell>
          <cell r="G4407">
            <v>72304</v>
          </cell>
          <cell r="H4407">
            <v>37414</v>
          </cell>
        </row>
        <row r="4408">
          <cell r="B4408" t="str">
            <v>AF.43533</v>
          </cell>
          <cell r="C4408" t="str">
            <v>Beâ toâng muõi phoùng, ñaù 1x2 M200 - ñoä suït 6-8cm</v>
          </cell>
          <cell r="D4408" t="str">
            <v>m³</v>
          </cell>
          <cell r="F4408">
            <v>452834</v>
          </cell>
          <cell r="G4408">
            <v>72304</v>
          </cell>
          <cell r="H4408">
            <v>37414</v>
          </cell>
        </row>
        <row r="4409">
          <cell r="B4409" t="str">
            <v>AF.43534</v>
          </cell>
          <cell r="C4409" t="str">
            <v>Beâ toâng muõi phoùng, ñaù 1x2 M200 - ñoä suït 6-8cm</v>
          </cell>
          <cell r="D4409" t="str">
            <v>m³</v>
          </cell>
          <cell r="F4409">
            <v>509891</v>
          </cell>
          <cell r="G4409">
            <v>72304</v>
          </cell>
          <cell r="H4409">
            <v>37414</v>
          </cell>
        </row>
        <row r="4410">
          <cell r="B4410" t="str">
            <v>AF.43535</v>
          </cell>
          <cell r="C4410" t="str">
            <v>Beâ toâng muõi phoùng, ñaù 1x2 M200 - ñoä suït 6-8cm</v>
          </cell>
          <cell r="D4410" t="str">
            <v>m³</v>
          </cell>
          <cell r="F4410">
            <v>545481</v>
          </cell>
          <cell r="G4410">
            <v>72304</v>
          </cell>
          <cell r="H4410">
            <v>37414</v>
          </cell>
        </row>
        <row r="4411">
          <cell r="B4411" t="str">
            <v>AF.43540</v>
          </cell>
          <cell r="C4411" t="str">
            <v>Beâ toâng doác nöôùc.</v>
          </cell>
          <cell r="D4411" t="str">
            <v>m³</v>
          </cell>
          <cell r="G4411">
            <v>60503</v>
          </cell>
          <cell r="H4411">
            <v>82225</v>
          </cell>
        </row>
        <row r="4412">
          <cell r="B4412" t="str">
            <v>AF.43542</v>
          </cell>
          <cell r="C4412" t="str">
            <v>Beâ toâng doác nöôùc, ñaù 1x2 M150 - ñoä suït 6-8cm</v>
          </cell>
          <cell r="D4412" t="str">
            <v>m³</v>
          </cell>
          <cell r="F4412">
            <v>398505</v>
          </cell>
          <cell r="G4412">
            <v>60503</v>
          </cell>
          <cell r="H4412">
            <v>37414</v>
          </cell>
        </row>
        <row r="4413">
          <cell r="B4413" t="str">
            <v>AF.43543</v>
          </cell>
          <cell r="C4413" t="str">
            <v>Beâ toâng doác nöôùc, ñaù 1x2 M200 - ñoä suït 6-8cm</v>
          </cell>
          <cell r="D4413" t="str">
            <v>m³</v>
          </cell>
          <cell r="F4413">
            <v>448395</v>
          </cell>
          <cell r="G4413">
            <v>60503</v>
          </cell>
          <cell r="H4413">
            <v>37414</v>
          </cell>
        </row>
        <row r="4414">
          <cell r="B4414" t="str">
            <v>AF.43544</v>
          </cell>
          <cell r="C4414" t="str">
            <v>Beâ toâng doác nöôùc, ñaù 1x2 M200 - ñoä suït 6-8cm</v>
          </cell>
          <cell r="D4414" t="str">
            <v>m³</v>
          </cell>
          <cell r="F4414">
            <v>504892</v>
          </cell>
          <cell r="G4414">
            <v>60503</v>
          </cell>
          <cell r="H4414">
            <v>37414</v>
          </cell>
        </row>
        <row r="4415">
          <cell r="B4415" t="str">
            <v>AF.43545</v>
          </cell>
          <cell r="C4415" t="str">
            <v>Beâ toâng doác nöôùc, ñaù 1x2 M200 - ñoä suït 6-8cm</v>
          </cell>
          <cell r="D4415" t="str">
            <v>m³</v>
          </cell>
          <cell r="F4415">
            <v>540133</v>
          </cell>
          <cell r="G4415">
            <v>60503</v>
          </cell>
          <cell r="H4415">
            <v>37414</v>
          </cell>
        </row>
        <row r="4416">
          <cell r="B4416" t="str">
            <v>AF.43610</v>
          </cell>
          <cell r="C4416" t="str">
            <v>Beâ toâng thaùp ñieàu aùp, chieàu cao &lt;=25m.</v>
          </cell>
          <cell r="D4416" t="str">
            <v>m³</v>
          </cell>
          <cell r="G4416">
            <v>168129</v>
          </cell>
          <cell r="H4416">
            <v>51154</v>
          </cell>
        </row>
        <row r="4417">
          <cell r="B4417" t="str">
            <v>AF.43612</v>
          </cell>
          <cell r="C4417" t="str">
            <v>Beâ toâng thaùp ñieàu aùp, chieàu cao &lt;=25m, ñaù 1x2 M150 - ñoä suït 6-8cm</v>
          </cell>
          <cell r="D4417" t="str">
            <v>m³</v>
          </cell>
          <cell r="F4417">
            <v>398505</v>
          </cell>
          <cell r="G4417">
            <v>168129</v>
          </cell>
          <cell r="H4417">
            <v>51154</v>
          </cell>
        </row>
        <row r="4418">
          <cell r="B4418" t="str">
            <v>AF.43613</v>
          </cell>
          <cell r="C4418" t="str">
            <v>Beâ toâng thaùp ñieàu aùp, chieàu cao &lt;=25m, ñaù 1x2 M200 - ñoä suït 6-8cm</v>
          </cell>
          <cell r="D4418" t="str">
            <v>m³</v>
          </cell>
          <cell r="F4418">
            <v>448395</v>
          </cell>
          <cell r="G4418">
            <v>168129</v>
          </cell>
          <cell r="H4418">
            <v>51154</v>
          </cell>
        </row>
        <row r="4419">
          <cell r="B4419" t="str">
            <v>AF.43614</v>
          </cell>
          <cell r="C4419" t="str">
            <v>Beâ toâng thaùp ñieàu aùp, chieàu cao &lt;=25m, ñaù 1x2 M200 - ñoä suït 6-8cm</v>
          </cell>
          <cell r="D4419" t="str">
            <v>m³</v>
          </cell>
          <cell r="F4419">
            <v>504892</v>
          </cell>
          <cell r="G4419">
            <v>168129</v>
          </cell>
          <cell r="H4419">
            <v>51154</v>
          </cell>
        </row>
        <row r="4420">
          <cell r="B4420" t="str">
            <v>AF.43615</v>
          </cell>
          <cell r="C4420" t="str">
            <v>Beâ toâng thaùp ñieàu aùp, chieàu cao &lt;=25m, ñaù 1x2 M200 - ñoä suït 6-8cm</v>
          </cell>
          <cell r="D4420" t="str">
            <v>m³</v>
          </cell>
          <cell r="F4420">
            <v>540133</v>
          </cell>
          <cell r="G4420">
            <v>168129</v>
          </cell>
          <cell r="H4420">
            <v>51154</v>
          </cell>
        </row>
        <row r="4421">
          <cell r="B4421" t="str">
            <v>AF.43620</v>
          </cell>
          <cell r="C4421" t="str">
            <v>Beâ toâng thaùp ñieàu aùp, chieàu cao &gt;25m.</v>
          </cell>
          <cell r="D4421" t="str">
            <v>m³</v>
          </cell>
          <cell r="G4421">
            <v>188258</v>
          </cell>
          <cell r="H4421">
            <v>57641</v>
          </cell>
        </row>
        <row r="4422">
          <cell r="B4422" t="str">
            <v>AF.43622</v>
          </cell>
          <cell r="C4422" t="str">
            <v>Beâ toâng thaùp ñieàu aùp, chieàu cao &gt;25m, ñaù 1x2 M150 - ñoä suït 6-8cm</v>
          </cell>
          <cell r="D4422" t="str">
            <v>m³</v>
          </cell>
          <cell r="F4422">
            <v>398505</v>
          </cell>
          <cell r="G4422">
            <v>188258</v>
          </cell>
          <cell r="H4422">
            <v>57641</v>
          </cell>
        </row>
        <row r="4423">
          <cell r="B4423" t="str">
            <v>AF.43623</v>
          </cell>
          <cell r="C4423" t="str">
            <v>Beâ toâng thaùp ñieàu aùp, chieàu cao &gt;25m, ñaù 1x2 M200 - ñoä suït 6-8cm</v>
          </cell>
          <cell r="D4423" t="str">
            <v>m³</v>
          </cell>
          <cell r="F4423">
            <v>448395</v>
          </cell>
          <cell r="G4423">
            <v>188258</v>
          </cell>
          <cell r="H4423">
            <v>57641</v>
          </cell>
        </row>
        <row r="4424">
          <cell r="B4424" t="str">
            <v>AF.43624</v>
          </cell>
          <cell r="C4424" t="str">
            <v>Beâ toâng thaùp ñieàu aùp, chieàu cao &gt;25m, ñaù 1x2 M200 - ñoä suït 6-8cm</v>
          </cell>
          <cell r="D4424" t="str">
            <v>m³</v>
          </cell>
          <cell r="F4424">
            <v>504892</v>
          </cell>
          <cell r="G4424">
            <v>188258</v>
          </cell>
          <cell r="H4424">
            <v>57641</v>
          </cell>
        </row>
        <row r="4425">
          <cell r="B4425" t="str">
            <v>AF.43625</v>
          </cell>
          <cell r="C4425" t="str">
            <v>Beâ toâng thaùp ñieàu aùp, chieàu cao &gt;25m, ñaù 1x2 M200 - ñoä suït 6-8cm</v>
          </cell>
          <cell r="D4425" t="str">
            <v>m³</v>
          </cell>
          <cell r="F4425">
            <v>540133</v>
          </cell>
          <cell r="G4425">
            <v>188258</v>
          </cell>
          <cell r="H4425">
            <v>57641</v>
          </cell>
        </row>
        <row r="4426">
          <cell r="B4426" t="str">
            <v>AF.43710</v>
          </cell>
          <cell r="C4426" t="str">
            <v>Beâ toâng moá ñôõ, moá neùo ñöôøng oáng aùp löïc.</v>
          </cell>
          <cell r="D4426" t="str">
            <v>m³</v>
          </cell>
          <cell r="G4426">
            <v>78145</v>
          </cell>
          <cell r="H4426">
            <v>57641</v>
          </cell>
        </row>
        <row r="4427">
          <cell r="B4427" t="str">
            <v>AF.43712</v>
          </cell>
          <cell r="C4427" t="str">
            <v>Beâ toâng moá ñôõ, moá neùo ñöôøng oáng aùp löïc, ñaù 1x2 M150 - ñoä suït 6-8cm</v>
          </cell>
          <cell r="D4427" t="str">
            <v>m³</v>
          </cell>
          <cell r="F4427">
            <v>398505</v>
          </cell>
          <cell r="G4427">
            <v>78145</v>
          </cell>
          <cell r="H4427">
            <v>57641</v>
          </cell>
        </row>
        <row r="4428">
          <cell r="B4428" t="str">
            <v>AF.43713</v>
          </cell>
          <cell r="C4428" t="str">
            <v>Beâ toâng moá ñôõ, moá neùo ñöôøng oáng aùp löïc, ñaù 1x2 M200 - ñoä suït 6-8cm</v>
          </cell>
          <cell r="D4428" t="str">
            <v>m³</v>
          </cell>
          <cell r="F4428">
            <v>448395</v>
          </cell>
          <cell r="G4428">
            <v>78145</v>
          </cell>
          <cell r="H4428">
            <v>57641</v>
          </cell>
        </row>
        <row r="4429">
          <cell r="B4429" t="str">
            <v>AF.43714</v>
          </cell>
          <cell r="C4429" t="str">
            <v>Beâ toâng moá ñôõ, moá neùo ñöôøng oáng aùp löïc, ñaù 1x2 M200 - ñoä suït 6-8cm</v>
          </cell>
          <cell r="D4429" t="str">
            <v>m³</v>
          </cell>
          <cell r="F4429">
            <v>504892</v>
          </cell>
          <cell r="G4429">
            <v>78145</v>
          </cell>
          <cell r="H4429">
            <v>57641</v>
          </cell>
        </row>
        <row r="4430">
          <cell r="B4430" t="str">
            <v>AF.43715</v>
          </cell>
          <cell r="C4430" t="str">
            <v>Beâ toâng moá ñôõ, moá neùo ñöôøng oáng aùp löïc, ñaù 1x2 M200 - ñoä suït 6-8cm</v>
          </cell>
          <cell r="D4430" t="str">
            <v>m³</v>
          </cell>
          <cell r="F4430">
            <v>540133</v>
          </cell>
          <cell r="G4430">
            <v>78145</v>
          </cell>
          <cell r="H4430">
            <v>57641</v>
          </cell>
        </row>
        <row r="4431">
          <cell r="B4431" t="str">
            <v>AF.43720</v>
          </cell>
          <cell r="C4431" t="str">
            <v>Beâ toâng  boïc ñöôøng oáng theùp aùp löïc.</v>
          </cell>
          <cell r="D4431" t="str">
            <v>m³</v>
          </cell>
          <cell r="F4431">
            <v>71294</v>
          </cell>
          <cell r="G4431">
            <v>104154</v>
          </cell>
          <cell r="H4431">
            <v>46829</v>
          </cell>
        </row>
        <row r="4432">
          <cell r="B4432" t="str">
            <v>AF.43722</v>
          </cell>
          <cell r="C4432" t="str">
            <v>Beâ toâng  boïc ñöôøng oáng theùp aùp löïc, ñaù 1x2 M150 - ñoä suït 6-8cm</v>
          </cell>
          <cell r="D4432" t="str">
            <v>m³</v>
          </cell>
          <cell r="F4432">
            <v>469799</v>
          </cell>
          <cell r="G4432">
            <v>104154</v>
          </cell>
          <cell r="H4432">
            <v>46829</v>
          </cell>
        </row>
        <row r="4433">
          <cell r="B4433" t="str">
            <v>AF.43723</v>
          </cell>
          <cell r="C4433" t="str">
            <v>Beâ toâng  boïc ñöôøng oáng theùp aùp löïc, ñaù 1x2 M200 - ñoä suït 6-8cm</v>
          </cell>
          <cell r="D4433" t="str">
            <v>m³</v>
          </cell>
          <cell r="F4433">
            <v>519688</v>
          </cell>
          <cell r="G4433">
            <v>104154</v>
          </cell>
          <cell r="H4433">
            <v>46829</v>
          </cell>
        </row>
        <row r="4434">
          <cell r="B4434" t="str">
            <v>AF.43724</v>
          </cell>
          <cell r="C4434" t="str">
            <v>Beâ toâng  boïc ñöôøng oáng theùp aùp löïc, ñaù 1x2 M200 - ñoä suït 6-8cm</v>
          </cell>
          <cell r="D4434" t="str">
            <v>m³</v>
          </cell>
          <cell r="F4434">
            <v>576186</v>
          </cell>
          <cell r="G4434">
            <v>104154</v>
          </cell>
          <cell r="H4434">
            <v>46829</v>
          </cell>
        </row>
        <row r="4435">
          <cell r="B4435" t="str">
            <v>AF.43725</v>
          </cell>
          <cell r="C4435" t="str">
            <v>Beâ toâng  boïc ñöôøng oáng theùp aùp löïc, ñaù 1x2 M200 - ñoä suït 6-8cm</v>
          </cell>
          <cell r="D4435" t="str">
            <v>m³</v>
          </cell>
          <cell r="F4435">
            <v>611427</v>
          </cell>
          <cell r="G4435">
            <v>104154</v>
          </cell>
          <cell r="H4435">
            <v>46829</v>
          </cell>
        </row>
        <row r="4436">
          <cell r="B4436" t="str">
            <v>AF.43730</v>
          </cell>
          <cell r="C4436" t="str">
            <v>Beâ toâng beä maùy phaùt.</v>
          </cell>
          <cell r="D4436" t="str">
            <v>m³</v>
          </cell>
          <cell r="G4436">
            <v>102369</v>
          </cell>
          <cell r="H4436">
            <v>42505</v>
          </cell>
        </row>
        <row r="4437">
          <cell r="B4437" t="str">
            <v>AF.43732</v>
          </cell>
          <cell r="C4437" t="str">
            <v>Beâ toâng beä maùy phaùt, ñaù 1x2 M250 - ñoä suït 6-8cm</v>
          </cell>
          <cell r="D4437" t="str">
            <v>m³</v>
          </cell>
          <cell r="F4437">
            <v>402451</v>
          </cell>
          <cell r="G4437">
            <v>102369</v>
          </cell>
          <cell r="H4437">
            <v>42505</v>
          </cell>
        </row>
        <row r="4438">
          <cell r="B4438" t="str">
            <v>AF.43733</v>
          </cell>
          <cell r="C4438" t="str">
            <v>Beâ toâng beä maùy phaùt, ñaù 1x2 M200 - ñoä suït 6-8cm</v>
          </cell>
          <cell r="D4438" t="str">
            <v>m³</v>
          </cell>
          <cell r="F4438">
            <v>452834</v>
          </cell>
          <cell r="G4438">
            <v>102369</v>
          </cell>
          <cell r="H4438">
            <v>42505</v>
          </cell>
        </row>
        <row r="4439">
          <cell r="B4439" t="str">
            <v>AF.43734</v>
          </cell>
          <cell r="C4439" t="str">
            <v>Beâ toâng beä maùy phaùt, ñaù 1x2 M200 - ñoä suït 6-8cm</v>
          </cell>
          <cell r="D4439" t="str">
            <v>m³</v>
          </cell>
          <cell r="F4439">
            <v>509891</v>
          </cell>
          <cell r="G4439">
            <v>102369</v>
          </cell>
          <cell r="H4439">
            <v>42505</v>
          </cell>
        </row>
        <row r="4440">
          <cell r="B4440" t="str">
            <v>AF.43735</v>
          </cell>
          <cell r="C4440" t="str">
            <v>Beâ toâng beä maùy phaùt, ñaù 1x2 M200 - ñoä suït 6-8cm</v>
          </cell>
          <cell r="D4440" t="str">
            <v>m³</v>
          </cell>
          <cell r="F4440">
            <v>545481</v>
          </cell>
          <cell r="G4440">
            <v>102369</v>
          </cell>
          <cell r="H4440">
            <v>42505</v>
          </cell>
        </row>
        <row r="4441">
          <cell r="B4441" t="str">
            <v>AF.43740</v>
          </cell>
          <cell r="C4441" t="str">
            <v>Beâ toâng maùi keânh hoá xoùi.</v>
          </cell>
          <cell r="D4441" t="str">
            <v>m³</v>
          </cell>
          <cell r="G4441">
            <v>76522</v>
          </cell>
          <cell r="H4441">
            <v>46829</v>
          </cell>
        </row>
        <row r="4442">
          <cell r="B4442" t="str">
            <v>AF.43742</v>
          </cell>
          <cell r="C4442" t="str">
            <v>Beâ toâng maùi keânh hoá xoùi, ñaù 1x2 M250 - ñoä suït 6-8cm</v>
          </cell>
          <cell r="D4442" t="str">
            <v>m³</v>
          </cell>
          <cell r="F4442">
            <v>398505</v>
          </cell>
          <cell r="G4442">
            <v>76522</v>
          </cell>
          <cell r="H4442">
            <v>46829</v>
          </cell>
        </row>
        <row r="4443">
          <cell r="B4443" t="str">
            <v>AF.43743</v>
          </cell>
          <cell r="C4443" t="str">
            <v>Beâ toâng maùi keânh hoá xoùi, ñaù 1x2 M200 - ñoä suït 6-8cm</v>
          </cell>
          <cell r="D4443" t="str">
            <v>m³</v>
          </cell>
          <cell r="F4443">
            <v>448395</v>
          </cell>
          <cell r="G4443">
            <v>76522</v>
          </cell>
          <cell r="H4443">
            <v>46829</v>
          </cell>
        </row>
        <row r="4444">
          <cell r="B4444" t="str">
            <v>AF.43744</v>
          </cell>
          <cell r="C4444" t="str">
            <v>Beâ toâng maùi keânh hoá xoùi, ñaù 1x2 M200 - ñoä suït 6-8cm</v>
          </cell>
          <cell r="D4444" t="str">
            <v>m³</v>
          </cell>
          <cell r="F4444">
            <v>504892</v>
          </cell>
          <cell r="G4444">
            <v>76522</v>
          </cell>
          <cell r="H4444">
            <v>46829</v>
          </cell>
        </row>
        <row r="4445">
          <cell r="B4445" t="str">
            <v>AF.43745</v>
          </cell>
          <cell r="C4445" t="str">
            <v>Beâ toâng maùi keânh hoá xoùi, ñaù 1x2 M200 - ñoä suït 6-8cm</v>
          </cell>
          <cell r="D4445" t="str">
            <v>m³</v>
          </cell>
          <cell r="F4445">
            <v>540133</v>
          </cell>
          <cell r="G4445">
            <v>76522</v>
          </cell>
          <cell r="H4445">
            <v>46829</v>
          </cell>
        </row>
        <row r="4446">
          <cell r="B4446" t="str">
            <v>AF.43750</v>
          </cell>
          <cell r="C4446" t="str">
            <v>Beâ toâng buoàn xoaén.</v>
          </cell>
          <cell r="D4446" t="str">
            <v>m³</v>
          </cell>
          <cell r="F4446">
            <v>42704</v>
          </cell>
          <cell r="G4446">
            <v>124985</v>
          </cell>
          <cell r="H4446">
            <v>2172391</v>
          </cell>
        </row>
        <row r="4447">
          <cell r="B4447" t="str">
            <v>AF.43752</v>
          </cell>
          <cell r="C4447" t="str">
            <v>Beâ toâng buoàn xoaén, ñaù 1x2 M250 - ñoä suït 6-8cm</v>
          </cell>
          <cell r="D4447" t="str">
            <v>m³</v>
          </cell>
          <cell r="F4447">
            <v>441209</v>
          </cell>
          <cell r="G4447">
            <v>124985</v>
          </cell>
          <cell r="H4447">
            <v>42505</v>
          </cell>
        </row>
        <row r="4448">
          <cell r="B4448" t="str">
            <v>AF.43753</v>
          </cell>
          <cell r="C4448" t="str">
            <v>Beâ toâng buoàn xoaén, ñaù 1x2 M200 - ñoä suït 6-8cm</v>
          </cell>
          <cell r="D4448" t="str">
            <v>m³</v>
          </cell>
          <cell r="F4448">
            <v>491099</v>
          </cell>
          <cell r="G4448">
            <v>124985</v>
          </cell>
          <cell r="H4448">
            <v>42505</v>
          </cell>
        </row>
        <row r="4449">
          <cell r="B4449" t="str">
            <v>AF.43754</v>
          </cell>
          <cell r="C4449" t="str">
            <v>Beâ toâng buoàn xoaén, ñaù 1x2 M200 - ñoä suït 6-8cm</v>
          </cell>
          <cell r="D4449" t="str">
            <v>m³</v>
          </cell>
          <cell r="F4449">
            <v>547597</v>
          </cell>
          <cell r="G4449">
            <v>124985</v>
          </cell>
          <cell r="H4449">
            <v>42505</v>
          </cell>
        </row>
        <row r="4450">
          <cell r="B4450" t="str">
            <v>AF.43755</v>
          </cell>
          <cell r="C4450" t="str">
            <v>Beâ toâng buoàn xoaén, ñaù 1x2 M200 - ñoä suït 6-8cm</v>
          </cell>
          <cell r="D4450" t="str">
            <v>m³</v>
          </cell>
          <cell r="F4450">
            <v>582838</v>
          </cell>
          <cell r="G4450">
            <v>124985</v>
          </cell>
          <cell r="H4450">
            <v>42505</v>
          </cell>
        </row>
        <row r="4451">
          <cell r="B4451" t="str">
            <v>AF.43760</v>
          </cell>
          <cell r="C4451" t="str">
            <v>Beâ toâng oáng huùt.</v>
          </cell>
          <cell r="D4451" t="str">
            <v>m³</v>
          </cell>
          <cell r="F4451">
            <v>42704</v>
          </cell>
          <cell r="G4451">
            <v>102879</v>
          </cell>
          <cell r="H4451">
            <v>42505</v>
          </cell>
        </row>
        <row r="4452">
          <cell r="B4452" t="str">
            <v>AF.43762</v>
          </cell>
          <cell r="C4452" t="str">
            <v>Beâ toâng oáng huùt, ñaù 1x2 M150 - ñoä suït 6-8cm</v>
          </cell>
          <cell r="D4452" t="str">
            <v>m³</v>
          </cell>
          <cell r="F4452">
            <v>441209</v>
          </cell>
          <cell r="G4452">
            <v>102879</v>
          </cell>
          <cell r="H4452">
            <v>42505</v>
          </cell>
        </row>
        <row r="4453">
          <cell r="B4453" t="str">
            <v>AF.43763</v>
          </cell>
          <cell r="C4453" t="str">
            <v>Beâ toâng oáng huùt, ñaù 1x2 M200 - ñoä suït 6-8cm</v>
          </cell>
          <cell r="D4453" t="str">
            <v>m³</v>
          </cell>
          <cell r="F4453">
            <v>491099</v>
          </cell>
          <cell r="G4453">
            <v>102879</v>
          </cell>
          <cell r="H4453">
            <v>42505</v>
          </cell>
        </row>
        <row r="4454">
          <cell r="B4454" t="str">
            <v>AF.43764</v>
          </cell>
          <cell r="C4454" t="str">
            <v>Beâ toâng oáng huùt, ñaù 1x2 M200 - ñoä suït 6-8cm</v>
          </cell>
          <cell r="D4454" t="str">
            <v>m³</v>
          </cell>
          <cell r="F4454">
            <v>547597</v>
          </cell>
          <cell r="G4454">
            <v>102879</v>
          </cell>
          <cell r="H4454">
            <v>42505</v>
          </cell>
        </row>
        <row r="4455">
          <cell r="B4455" t="str">
            <v>AF.43765</v>
          </cell>
          <cell r="C4455" t="str">
            <v>Beâ toâng oáng huùt, ñaù 1x2 M200 - ñoä suït 6-8cm</v>
          </cell>
          <cell r="D4455" t="str">
            <v>m³</v>
          </cell>
          <cell r="F4455">
            <v>582838</v>
          </cell>
          <cell r="G4455">
            <v>102879</v>
          </cell>
          <cell r="H4455">
            <v>42505</v>
          </cell>
        </row>
        <row r="4456">
          <cell r="B4456" t="str">
            <v>AF.43770</v>
          </cell>
          <cell r="C4456" t="str">
            <v>Beâ toâng saøn daày &gt;=30cm.</v>
          </cell>
          <cell r="D4456" t="str">
            <v>m³</v>
          </cell>
          <cell r="G4456">
            <v>62358</v>
          </cell>
          <cell r="H4456">
            <v>46829</v>
          </cell>
        </row>
        <row r="4457">
          <cell r="B4457" t="str">
            <v>AF.43772</v>
          </cell>
          <cell r="C4457" t="str">
            <v>Beâ toâng saøn daày &gt;=30cm, ñaù 1x2 M150 - ñoä suït 6-8cm</v>
          </cell>
          <cell r="D4457" t="str">
            <v>m³</v>
          </cell>
          <cell r="F4457">
            <v>398505</v>
          </cell>
          <cell r="G4457">
            <v>62358</v>
          </cell>
          <cell r="H4457">
            <v>46829</v>
          </cell>
        </row>
        <row r="4458">
          <cell r="B4458" t="str">
            <v>AF.43773</v>
          </cell>
          <cell r="C4458" t="str">
            <v>Beâ toâng saøn daày &gt;=30cm, ñaù 1x2 M200 - ñoä suït 6-8cm</v>
          </cell>
          <cell r="D4458" t="str">
            <v>m³</v>
          </cell>
          <cell r="F4458">
            <v>448395</v>
          </cell>
          <cell r="G4458">
            <v>62358</v>
          </cell>
          <cell r="H4458">
            <v>46829</v>
          </cell>
        </row>
        <row r="4459">
          <cell r="B4459" t="str">
            <v>AF.43774</v>
          </cell>
          <cell r="C4459" t="str">
            <v>Beâ toâng saøn daày &gt;=30cm, ñaù 1x2 M200 - ñoä suït 6-8cm</v>
          </cell>
          <cell r="D4459" t="str">
            <v>m³</v>
          </cell>
          <cell r="F4459">
            <v>504892</v>
          </cell>
          <cell r="G4459">
            <v>62358</v>
          </cell>
          <cell r="H4459">
            <v>46829</v>
          </cell>
        </row>
        <row r="4460">
          <cell r="B4460" t="str">
            <v>AF.43775</v>
          </cell>
          <cell r="C4460" t="str">
            <v>Beâ toâng saøn daày &gt;=30cm, ñaù 1x2 M200 - ñoä suït 6-8cm</v>
          </cell>
          <cell r="D4460" t="str">
            <v>m³</v>
          </cell>
          <cell r="F4460">
            <v>540133</v>
          </cell>
          <cell r="G4460">
            <v>62358</v>
          </cell>
          <cell r="H4460">
            <v>46829</v>
          </cell>
        </row>
        <row r="4461">
          <cell r="B4461" t="str">
            <v>AF.43810</v>
          </cell>
          <cell r="C4461" t="str">
            <v>Beâ toâng coá lieäu lôùn Dmax &gt;=80mm.</v>
          </cell>
          <cell r="D4461" t="str">
            <v>m³</v>
          </cell>
          <cell r="G4461">
            <v>33547</v>
          </cell>
          <cell r="H4461">
            <v>39055</v>
          </cell>
        </row>
        <row r="4462">
          <cell r="B4462" t="str">
            <v>AF.43812</v>
          </cell>
          <cell r="C4462" t="str">
            <v>Beâ toâng coá lieäu lôùn Dmax &gt;=80mm, ñaù 1x2 M150 - ñoä suït 6-8cm</v>
          </cell>
          <cell r="D4462" t="str">
            <v>m³</v>
          </cell>
          <cell r="F4462">
            <v>360767</v>
          </cell>
          <cell r="G4462">
            <v>33547</v>
          </cell>
          <cell r="H4462">
            <v>60598</v>
          </cell>
        </row>
        <row r="4463">
          <cell r="B4463" t="str">
            <v>AF.43813</v>
          </cell>
          <cell r="C4463" t="str">
            <v>Beâ toâng coá lieäu lôùn Dmax &gt;=80mm, ñaù 1x2 M200 - ñoä suït 6-8cm</v>
          </cell>
          <cell r="D4463" t="str">
            <v>m³</v>
          </cell>
          <cell r="F4463">
            <v>404874</v>
          </cell>
          <cell r="G4463">
            <v>33547</v>
          </cell>
          <cell r="H4463">
            <v>60598</v>
          </cell>
        </row>
        <row r="4464">
          <cell r="B4464" t="str">
            <v>AF.43814</v>
          </cell>
          <cell r="C4464" t="str">
            <v>Beâ toâng coá lieäu lôùn Dmax &gt;=80mm, ñaù 1x2 M200 - ñoä suït 6-8cm</v>
          </cell>
          <cell r="D4464" t="str">
            <v>m³</v>
          </cell>
          <cell r="F4464">
            <v>452175</v>
          </cell>
          <cell r="G4464">
            <v>33547</v>
          </cell>
          <cell r="H4464">
            <v>60598</v>
          </cell>
        </row>
        <row r="4465">
          <cell r="B4465" t="str">
            <v>AF.43815</v>
          </cell>
          <cell r="C4465" t="str">
            <v>Beâ toâng coá lieäu lôùn Dmax &gt;=80mm, ñaù 1x2 M200 - ñoä suït 6-8cm</v>
          </cell>
          <cell r="D4465" t="str">
            <v>m³</v>
          </cell>
          <cell r="F4465">
            <v>506148</v>
          </cell>
          <cell r="G4465">
            <v>33547</v>
          </cell>
          <cell r="H4465">
            <v>60598</v>
          </cell>
        </row>
        <row r="4466">
          <cell r="B4466" t="str">
            <v>AF.43910</v>
          </cell>
          <cell r="C4466" t="str">
            <v>Beâ toâng cheøn (khe van, khe phai, khe löôùi chaén raùc, moá ñôõ, goái van).</v>
          </cell>
          <cell r="D4466" t="str">
            <v>m³</v>
          </cell>
          <cell r="F4466">
            <v>185381</v>
          </cell>
          <cell r="G4466">
            <v>502810</v>
          </cell>
          <cell r="H4466">
            <v>56841</v>
          </cell>
        </row>
        <row r="4467">
          <cell r="B4467" t="str">
            <v>AF.43912</v>
          </cell>
          <cell r="C4467" t="str">
            <v>Beâ toâng cheøn (khe van, khe phai, khe löôùi chaén raùc, moá ñôõ, goái van), ñaù 1x2 M150 - ñoä suït 6-8cm</v>
          </cell>
          <cell r="D4467" t="str">
            <v>m³</v>
          </cell>
          <cell r="F4467">
            <v>629842</v>
          </cell>
          <cell r="G4467">
            <v>502810</v>
          </cell>
          <cell r="H4467">
            <v>56841</v>
          </cell>
        </row>
        <row r="4468">
          <cell r="B4468" t="str">
            <v>AF.43913</v>
          </cell>
          <cell r="C4468" t="str">
            <v>Beâ toâng cheøn (khe van, khe phai, khe löôùi chaén raùc, moá ñôõ, goái van), ñaù 1x2 M200 - ñoä suït 6-8cm</v>
          </cell>
          <cell r="D4468" t="str">
            <v>m³</v>
          </cell>
          <cell r="F4468">
            <v>679731</v>
          </cell>
          <cell r="G4468">
            <v>502810</v>
          </cell>
          <cell r="H4468">
            <v>56841</v>
          </cell>
        </row>
        <row r="4469">
          <cell r="B4469" t="str">
            <v>AF.43914</v>
          </cell>
          <cell r="C4469" t="str">
            <v>Beâ toâng cheøn (khe van, khe phai, khe löôùi chaén raùc, moá ñôõ, goái van), ñaù 1x2 M200 - ñoä suït 6-8cm</v>
          </cell>
          <cell r="D4469" t="str">
            <v>m³</v>
          </cell>
          <cell r="F4469">
            <v>736229</v>
          </cell>
          <cell r="G4469">
            <v>502810</v>
          </cell>
          <cell r="H4469">
            <v>56841</v>
          </cell>
        </row>
        <row r="4470">
          <cell r="B4470" t="str">
            <v>AF.43915</v>
          </cell>
          <cell r="C4470" t="str">
            <v>Beâ toâng cheøn (khe van, khe phai, khe löôùi chaén raùc, moá ñôõ, goái van), ñaù 1x2 M200 - ñoä suït 6-8cm</v>
          </cell>
          <cell r="D4470" t="str">
            <v>m³</v>
          </cell>
          <cell r="F4470">
            <v>771470</v>
          </cell>
          <cell r="G4470">
            <v>502810</v>
          </cell>
          <cell r="H4470">
            <v>56841</v>
          </cell>
        </row>
        <row r="4471">
          <cell r="B4471" t="str">
            <v>AF.44112</v>
          </cell>
          <cell r="C4471" t="str">
            <v>Beâ toâng loùt moùng, laáp ñaày. Vöõa beâ toâng maùc 150, ñaù  1x2cm, ñoä suït 14-17 cm</v>
          </cell>
          <cell r="D4471" t="str">
            <v>m³</v>
          </cell>
          <cell r="F4471">
            <v>398617</v>
          </cell>
          <cell r="G4471">
            <v>13840</v>
          </cell>
          <cell r="H4471">
            <v>36311</v>
          </cell>
        </row>
        <row r="4472">
          <cell r="B4472" t="str">
            <v>AF.44113</v>
          </cell>
          <cell r="C4472" t="str">
            <v>Beâ toâng loùt moùng, laáp ñaày. Vöõa beâ toâng maùc 200, ñaù  1x2cm, ñoä suït 14-17 cm</v>
          </cell>
          <cell r="D4472" t="str">
            <v>m³</v>
          </cell>
          <cell r="F4472">
            <v>450532</v>
          </cell>
          <cell r="G4472">
            <v>13840</v>
          </cell>
          <cell r="H4472">
            <v>36311</v>
          </cell>
        </row>
        <row r="4473">
          <cell r="B4473" t="str">
            <v>AF.44114</v>
          </cell>
          <cell r="C4473" t="str">
            <v>Beâ toâng loùt moùng, laáp ñaày. Vöõa beâ toâng maùc 250, ñaù  1x2cm, ñoä suït 14-17 cm</v>
          </cell>
          <cell r="D4473" t="str">
            <v>m³</v>
          </cell>
          <cell r="F4473">
            <v>507411</v>
          </cell>
          <cell r="G4473">
            <v>13840</v>
          </cell>
          <cell r="H4473">
            <v>36311</v>
          </cell>
        </row>
        <row r="4474">
          <cell r="B4474" t="str">
            <v>AF.44115</v>
          </cell>
          <cell r="C4474" t="str">
            <v>Beâ toâng loùt moùng, laáp ñaày. Vöõa beâ toâng maùc 300, ñaù  1x2cm, ñoä suït 14-17 cm</v>
          </cell>
          <cell r="D4474" t="str">
            <v>m³</v>
          </cell>
          <cell r="F4474">
            <v>543471</v>
          </cell>
          <cell r="G4474">
            <v>13840</v>
          </cell>
          <cell r="H4474">
            <v>36311</v>
          </cell>
        </row>
        <row r="4475">
          <cell r="B4475" t="str">
            <v>AF.44122</v>
          </cell>
          <cell r="C4475" t="str">
            <v>Beâ toâng baûn ñaùy Vöõa beâ toâng maùc150, ñaù 1x2cm, ñoä suït 6-8 cm</v>
          </cell>
          <cell r="D4475" t="str">
            <v>m³</v>
          </cell>
          <cell r="F4475">
            <v>406589</v>
          </cell>
          <cell r="G4475">
            <v>37879</v>
          </cell>
          <cell r="H4475">
            <v>36311</v>
          </cell>
        </row>
        <row r="4476">
          <cell r="B4476" t="str">
            <v>AF.44123</v>
          </cell>
          <cell r="C4476" t="str">
            <v>Beâ toâng baûn ñaùy Vöõa beâ toâng maùc 200, ñaù  1x2cm, ñoä suït 14-17 cm</v>
          </cell>
          <cell r="D4476" t="str">
            <v>m³</v>
          </cell>
          <cell r="F4476">
            <v>459543</v>
          </cell>
          <cell r="G4476">
            <v>37879</v>
          </cell>
          <cell r="H4476">
            <v>36311</v>
          </cell>
        </row>
        <row r="4477">
          <cell r="B4477" t="str">
            <v>AF.44124</v>
          </cell>
          <cell r="C4477" t="str">
            <v>Beâ toâng baûn ñaùy Vöõa beâ toâng maùc 250, ñaù  1x2cm, ñoä suït 14-17 cm</v>
          </cell>
          <cell r="D4477" t="str">
            <v>m³</v>
          </cell>
          <cell r="F4477">
            <v>517559</v>
          </cell>
          <cell r="G4477">
            <v>37879</v>
          </cell>
          <cell r="H4477">
            <v>36311</v>
          </cell>
        </row>
        <row r="4478">
          <cell r="B4478" t="str">
            <v>AF.44125</v>
          </cell>
          <cell r="C4478" t="str">
            <v>Beâ toâng baûn ñaùy Vöõa beâ toâng maùc 300, ñaù  1x2cm, ñoä suït 14-17 cm</v>
          </cell>
          <cell r="D4478" t="str">
            <v>m³</v>
          </cell>
          <cell r="F4478">
            <v>554340</v>
          </cell>
          <cell r="G4478">
            <v>37879</v>
          </cell>
          <cell r="H4478">
            <v>36311</v>
          </cell>
        </row>
        <row r="4479">
          <cell r="B4479" t="str">
            <v>AF.44132</v>
          </cell>
          <cell r="C4479" t="str">
            <v>Beâ toâng neàn Vöõa beâ toâng maùc 150, ñaù 1x2cm, ñoä suït 6-8 cm</v>
          </cell>
          <cell r="D4479" t="str">
            <v>m³</v>
          </cell>
          <cell r="F4479">
            <v>406589</v>
          </cell>
          <cell r="G4479">
            <v>21125</v>
          </cell>
          <cell r="H4479">
            <v>35778</v>
          </cell>
        </row>
        <row r="4480">
          <cell r="B4480" t="str">
            <v>AF.44133</v>
          </cell>
          <cell r="C4480" t="str">
            <v>Beâ toâng neàn Vöõa beâ toâng maùc 200, ñaù  1x2cm, ñoä suït 14-17 cm</v>
          </cell>
          <cell r="D4480" t="str">
            <v>m³</v>
          </cell>
          <cell r="F4480">
            <v>459543</v>
          </cell>
          <cell r="G4480">
            <v>21125</v>
          </cell>
          <cell r="H4480">
            <v>35778</v>
          </cell>
        </row>
        <row r="4481">
          <cell r="B4481" t="str">
            <v>AF.44134</v>
          </cell>
          <cell r="C4481" t="str">
            <v>Beâ toâng neàn Vöõa beâ toâng maùc 250, ñaù  1x2cm, ñoä suït 14-17 cm</v>
          </cell>
          <cell r="D4481" t="str">
            <v>m³</v>
          </cell>
          <cell r="F4481">
            <v>517559</v>
          </cell>
          <cell r="G4481">
            <v>21125</v>
          </cell>
          <cell r="H4481">
            <v>35778</v>
          </cell>
        </row>
        <row r="4482">
          <cell r="B4482" t="str">
            <v>AF.44135</v>
          </cell>
          <cell r="C4482" t="str">
            <v>Beâ toâng neàn Vöõa beâ toâng maùc 300, ñaù  1x2cm, ñoä suït 14-17 cm</v>
          </cell>
          <cell r="D4482" t="str">
            <v>m³</v>
          </cell>
          <cell r="F4482">
            <v>554340</v>
          </cell>
          <cell r="G4482">
            <v>21125</v>
          </cell>
          <cell r="H4482">
            <v>35778</v>
          </cell>
        </row>
        <row r="4483">
          <cell r="B4483" t="str">
            <v>AF.44212</v>
          </cell>
          <cell r="C4483" t="str">
            <v>Beâ toâng töôøng caùnh, töôøng bieân chieàu daøy &lt;=0,45m Vöõa beâ toâng maùc 150, ñaù 1x2cm, ñoä suït 6-8 cm</v>
          </cell>
          <cell r="D4483" t="str">
            <v>m³</v>
          </cell>
          <cell r="F4483">
            <v>523791</v>
          </cell>
          <cell r="G4483">
            <v>116664</v>
          </cell>
          <cell r="H4483">
            <v>41504</v>
          </cell>
        </row>
        <row r="4484">
          <cell r="B4484" t="str">
            <v>AF.44213</v>
          </cell>
          <cell r="C4484" t="str">
            <v>Beâ toâng töôøng caùnh, töôøng bieân chieàu daøy &lt;=0,45m Vöõa beâ toâng maùc 200, ñaù  1x2cm, ñoä suït 14-17 cm</v>
          </cell>
          <cell r="D4484" t="str">
            <v>m³</v>
          </cell>
          <cell r="F4484">
            <v>576226</v>
          </cell>
          <cell r="G4484">
            <v>116664</v>
          </cell>
          <cell r="H4484">
            <v>41504</v>
          </cell>
        </row>
        <row r="4485">
          <cell r="B4485" t="str">
            <v>AF.44214</v>
          </cell>
          <cell r="C4485" t="str">
            <v>Beâ toâng töôøng caùnh, töôøng bieân chieàu daøy &lt;=0,45m Vöõa beâ toâng maùc 250, ñaù  1x2cm, ñoä suït 14-17 cm</v>
          </cell>
          <cell r="D4485" t="str">
            <v>m³</v>
          </cell>
          <cell r="F4485">
            <v>633673</v>
          </cell>
          <cell r="G4485">
            <v>116664</v>
          </cell>
          <cell r="H4485">
            <v>41504</v>
          </cell>
        </row>
        <row r="4486">
          <cell r="B4486" t="str">
            <v>AF.44215</v>
          </cell>
          <cell r="C4486" t="str">
            <v>Beâ toâng töôøng caùnh, töôøng bieân chieàu daøy &lt;=0,45m Vöõa beâ toâng maùc 300, ñaù  1x2cm, ñoä suït 14-17 cm</v>
          </cell>
          <cell r="D4486" t="str">
            <v>m³</v>
          </cell>
          <cell r="F4486">
            <v>670094</v>
          </cell>
          <cell r="G4486">
            <v>116664</v>
          </cell>
          <cell r="H4486">
            <v>41504</v>
          </cell>
        </row>
        <row r="4487">
          <cell r="B4487" t="str">
            <v>AF.44222</v>
          </cell>
          <cell r="C4487" t="str">
            <v>Beâ toâng töôøng caùnh, töôøng bieân chieàu daøy &gt;0,45 ñeán &lt;=1m Vöõa beâ toâng maùc 150, ñaù 1x2cm, ñoä suït 6-8 cm</v>
          </cell>
          <cell r="D4487" t="str">
            <v>m³</v>
          </cell>
          <cell r="F4487">
            <v>451780</v>
          </cell>
          <cell r="G4487">
            <v>105614</v>
          </cell>
          <cell r="H4487">
            <v>41504</v>
          </cell>
        </row>
        <row r="4488">
          <cell r="B4488" t="str">
            <v>AF.44223</v>
          </cell>
          <cell r="C4488" t="str">
            <v>Beâ toâng töôøng caùnh, töôøng bieân chieàu daøy &gt;0,45 ñeán &lt;=1m Vöõa beâ toâng maùc 200, ñaù  1x2cm, ñoä suït 14-17 cm</v>
          </cell>
          <cell r="D4488" t="str">
            <v>m³</v>
          </cell>
          <cell r="F4488">
            <v>504214</v>
          </cell>
          <cell r="G4488">
            <v>105614</v>
          </cell>
          <cell r="H4488">
            <v>41504</v>
          </cell>
        </row>
        <row r="4489">
          <cell r="B4489" t="str">
            <v>AF.44224</v>
          </cell>
          <cell r="C4489" t="str">
            <v>Beâ toâng töôøng caùnh, töôøng bieân chieàu daøy &gt;0,45 ñeán &lt;=1m Vöõa beâ toâng maùc 250, ñaù  1x2cm, ñoä suït 14-17 cm</v>
          </cell>
          <cell r="D4489" t="str">
            <v>m³</v>
          </cell>
          <cell r="F4489">
            <v>561662</v>
          </cell>
          <cell r="G4489">
            <v>105614</v>
          </cell>
          <cell r="H4489">
            <v>41504</v>
          </cell>
        </row>
        <row r="4490">
          <cell r="B4490" t="str">
            <v>AF.44225</v>
          </cell>
          <cell r="C4490" t="str">
            <v>Beâ toâng töôøng caùnh, töôøng bieân chieàu daøy &gt;0,45 ñeán &lt;=1m Vöõa beâ toâng maùc 300, ñaù  1x2cm, ñoä suït 14-17 cm</v>
          </cell>
          <cell r="D4490" t="str">
            <v>m³</v>
          </cell>
          <cell r="F4490">
            <v>598082</v>
          </cell>
          <cell r="G4490">
            <v>105614</v>
          </cell>
          <cell r="H4490">
            <v>41504</v>
          </cell>
        </row>
        <row r="4491">
          <cell r="B4491" t="str">
            <v>AF.44232</v>
          </cell>
          <cell r="C4491" t="str">
            <v>Beâ toâng töôøng caùnh, töôøng bieân chieàu daøy &gt; 1 ñeán &lt;= 2m Vöõa beâ toâng maùc 150, ñaù 1x2cm, ñoä suït 6-8 cm</v>
          </cell>
          <cell r="D4491" t="str">
            <v>m³</v>
          </cell>
          <cell r="F4491">
            <v>437030</v>
          </cell>
          <cell r="G4491">
            <v>95037</v>
          </cell>
          <cell r="H4491">
            <v>41504</v>
          </cell>
        </row>
        <row r="4492">
          <cell r="B4492" t="str">
            <v>AF.44233</v>
          </cell>
          <cell r="C4492" t="str">
            <v>Beâ toâng töôøng caùnh, töôøng bieân chieàu daøy &gt; 1 ñeán &lt;= 2m Vöõa beâ toâng maùc 200, ñaù  1x2cm, ñoä suït 14-17 cm</v>
          </cell>
          <cell r="D4492" t="str">
            <v>m³</v>
          </cell>
          <cell r="F4492">
            <v>489464</v>
          </cell>
          <cell r="G4492">
            <v>95037</v>
          </cell>
          <cell r="H4492">
            <v>41504</v>
          </cell>
        </row>
        <row r="4493">
          <cell r="B4493" t="str">
            <v>AF.44234</v>
          </cell>
          <cell r="C4493" t="str">
            <v>Beâ toâng töôøng caùnh, töôøng bieân chieàu daøy &gt; 1 ñeán &lt;= 2m Vöõa beâ toâng maùc 250, ñaù  1x2cm, ñoä suït 14-17 cm</v>
          </cell>
          <cell r="D4493" t="str">
            <v>m³</v>
          </cell>
          <cell r="F4493">
            <v>546912</v>
          </cell>
          <cell r="G4493">
            <v>95037</v>
          </cell>
          <cell r="H4493">
            <v>41504</v>
          </cell>
        </row>
        <row r="4494">
          <cell r="B4494" t="str">
            <v>AF.44235</v>
          </cell>
          <cell r="C4494" t="str">
            <v>Beâ toâng töôøng caùnh, töôøng bieân chieàu daøy &gt; 1 ñeán &lt;= 2m Vöõa beâ toâng maùc 300, ñaù  1x2cm, ñoä suït 14-17 cm</v>
          </cell>
          <cell r="D4494" t="str">
            <v>m³</v>
          </cell>
          <cell r="F4494">
            <v>583332</v>
          </cell>
          <cell r="G4494">
            <v>95037</v>
          </cell>
          <cell r="H4494">
            <v>41504</v>
          </cell>
        </row>
        <row r="4495">
          <cell r="B4495" t="str">
            <v>AF.44242</v>
          </cell>
          <cell r="C4495" t="str">
            <v>Beâ toâng töôøng caùnh, töôøng bieân chieàu daøy &gt;2 ñeán &lt;= 3m Vöõa beâ toâng maùc150, ñaù 1x2cm, ñoä suït 6-8 cm</v>
          </cell>
          <cell r="D4495" t="str">
            <v>m³</v>
          </cell>
          <cell r="F4495">
            <v>427188</v>
          </cell>
          <cell r="G4495">
            <v>85525</v>
          </cell>
          <cell r="H4495">
            <v>41504</v>
          </cell>
        </row>
        <row r="4496">
          <cell r="B4496" t="str">
            <v>AF.44243</v>
          </cell>
          <cell r="C4496" t="str">
            <v>Beâ toâng töôøng caùnh, töôøng bieân chieàu daøy &gt;2 ñeán &lt;= 3m Vöõa beâ toâng maùc 200, ñaù  1x2cm, ñoä suït 14-17 cm</v>
          </cell>
          <cell r="D4496" t="str">
            <v>m³</v>
          </cell>
          <cell r="F4496">
            <v>479623</v>
          </cell>
          <cell r="G4496">
            <v>85525</v>
          </cell>
          <cell r="H4496">
            <v>41504</v>
          </cell>
        </row>
        <row r="4497">
          <cell r="B4497" t="str">
            <v>AF.44244</v>
          </cell>
          <cell r="C4497" t="str">
            <v>Beâ toâng töôøng caùnh, töôøng bieân chieàu daøy &gt;2 ñeán &lt;= 3m Vöõa beâ toâng maùc 250, ñaù  1x2cm, ñoä suït 14-17 cm</v>
          </cell>
          <cell r="D4497" t="str">
            <v>m³</v>
          </cell>
          <cell r="F4497">
            <v>537070</v>
          </cell>
          <cell r="G4497">
            <v>85525</v>
          </cell>
          <cell r="H4497">
            <v>41504</v>
          </cell>
        </row>
        <row r="4498">
          <cell r="B4498" t="str">
            <v>AF.44245</v>
          </cell>
          <cell r="C4498" t="str">
            <v>Beâ toâng töôøng caùnh, töôøng bieân chieàu daøy &gt;2 ñeán &lt;= 3m Vöõa beâ toâng maùc 300, ñaù  1x2cm, ñoä suït 14-17 cm</v>
          </cell>
          <cell r="D4498" t="str">
            <v>m³</v>
          </cell>
          <cell r="F4498">
            <v>573491</v>
          </cell>
          <cell r="G4498">
            <v>85525</v>
          </cell>
          <cell r="H4498">
            <v>41504</v>
          </cell>
        </row>
        <row r="4499">
          <cell r="B4499" t="str">
            <v>AF.44252</v>
          </cell>
          <cell r="C4499" t="str">
            <v>Beâ toâng töôøng caùnh, töôøng bieân chieàu daøy &gt;3 ñeán &lt;= 5m Vöõa beâ toâng maùc 150, ñaù 1x2cm, ñoä suït 6-8 cm</v>
          </cell>
          <cell r="D4499" t="str">
            <v>m³</v>
          </cell>
          <cell r="F4499">
            <v>419814</v>
          </cell>
          <cell r="G4499">
            <v>76961</v>
          </cell>
          <cell r="H4499">
            <v>41504</v>
          </cell>
        </row>
        <row r="4500">
          <cell r="B4500" t="str">
            <v>AF.44253</v>
          </cell>
          <cell r="C4500" t="str">
            <v>Beâ toâng töôøng caùnh, töôøng bieân chieàu daøy &gt;3 ñeán &lt;= 5m Vöõa beâ toâng maùc 200, ñaù  1x2cm, ñoä suït 14-17 cm</v>
          </cell>
          <cell r="D4500" t="str">
            <v>m³</v>
          </cell>
          <cell r="F4500">
            <v>472249</v>
          </cell>
          <cell r="G4500">
            <v>76961</v>
          </cell>
          <cell r="H4500">
            <v>41504</v>
          </cell>
        </row>
        <row r="4501">
          <cell r="B4501" t="str">
            <v>AF.44254</v>
          </cell>
          <cell r="C4501" t="str">
            <v>Beâ toâng töôøng caùnh, töôøng bieân chieàu daøy &gt;3 ñeán &lt;= 5m Vöõa beâ toâng maùc 250, ñaù  1x2cm, ñoä suït 14-17 cm</v>
          </cell>
          <cell r="D4501" t="str">
            <v>m³</v>
          </cell>
          <cell r="F4501">
            <v>529696</v>
          </cell>
          <cell r="G4501">
            <v>76961</v>
          </cell>
          <cell r="H4501">
            <v>41504</v>
          </cell>
        </row>
        <row r="4502">
          <cell r="B4502" t="str">
            <v>AF.44255</v>
          </cell>
          <cell r="C4502" t="str">
            <v>Beâ toâng töôøng caùnh, töôøng bieân chieàu daøy &gt;3 ñeán &lt;= 5m Vöõa beâ toâng maùc 300, ñaù  1x2cm, ñoä suït 14-17 cm</v>
          </cell>
          <cell r="D4502" t="str">
            <v>m³</v>
          </cell>
          <cell r="F4502">
            <v>566116</v>
          </cell>
          <cell r="G4502">
            <v>76961</v>
          </cell>
          <cell r="H4502">
            <v>41504</v>
          </cell>
        </row>
        <row r="4503">
          <cell r="B4503" t="str">
            <v>AF.44262</v>
          </cell>
          <cell r="C4503" t="str">
            <v>Beâ toâng töôøng caùnh, töôøng bieân chieàu daøy &gt; 5m Vöõa beâ toâng maùc 150, ñaù 1x2cm, ñoä suït 6-8 cm</v>
          </cell>
          <cell r="D4503" t="str">
            <v>m³</v>
          </cell>
          <cell r="F4503">
            <v>414894</v>
          </cell>
          <cell r="G4503">
            <v>69265</v>
          </cell>
          <cell r="H4503">
            <v>41504</v>
          </cell>
        </row>
        <row r="4504">
          <cell r="B4504" t="str">
            <v>AF.44263</v>
          </cell>
          <cell r="C4504" t="str">
            <v>Beâ toâng töôøng caùnh, töôøng bieân chieàu daøy &gt; 5m Vöõa beâ toâng maùc 200, ñaù  1x2cm, ñoä suït 14-17 cm</v>
          </cell>
          <cell r="D4504" t="str">
            <v>m³</v>
          </cell>
          <cell r="F4504">
            <v>467329</v>
          </cell>
          <cell r="G4504">
            <v>69265</v>
          </cell>
          <cell r="H4504">
            <v>41504</v>
          </cell>
        </row>
        <row r="4505">
          <cell r="B4505" t="str">
            <v>AF.44264</v>
          </cell>
          <cell r="C4505" t="str">
            <v>Beâ toâng töôøng caùnh, töôøng bieân chieàu daøy &gt; 5m Vöõa beâ toâng maùc 250, ñaù  1x2cm, ñoä suït 14-17 cm</v>
          </cell>
          <cell r="D4505" t="str">
            <v>m³</v>
          </cell>
          <cell r="F4505">
            <v>524776</v>
          </cell>
          <cell r="G4505">
            <v>69265</v>
          </cell>
          <cell r="H4505">
            <v>41504</v>
          </cell>
        </row>
        <row r="4506">
          <cell r="B4506" t="str">
            <v>AF.44265</v>
          </cell>
          <cell r="C4506" t="str">
            <v>Beâ toâng töôøng caùnh, töôøng bieân chieàu daøy &gt; 5m Vöõa beâ toâng maùc 300, ñaù  1x2cm, ñoä suït 14-17 cm</v>
          </cell>
          <cell r="D4506" t="str">
            <v>m³</v>
          </cell>
          <cell r="F4506">
            <v>561196</v>
          </cell>
          <cell r="G4506">
            <v>69265</v>
          </cell>
          <cell r="H4506">
            <v>41504</v>
          </cell>
        </row>
        <row r="4507">
          <cell r="B4507" t="str">
            <v>AF.44312</v>
          </cell>
          <cell r="C4507" t="str">
            <v>Beâ toâng truï pin, truï bieân chieàu daøy &lt;= 0,45m Vöõa beâ toâng maùc 150, ñaù 1x2cm, ñoä suït 6-8 cm</v>
          </cell>
          <cell r="D4507" t="str">
            <v>m³</v>
          </cell>
          <cell r="F4507">
            <v>523791</v>
          </cell>
          <cell r="G4507">
            <v>124953</v>
          </cell>
          <cell r="H4507">
            <v>41504</v>
          </cell>
        </row>
        <row r="4508">
          <cell r="B4508" t="str">
            <v>AF.44313</v>
          </cell>
          <cell r="C4508" t="str">
            <v>Beâ toâng truï pin, truï bieân chieàu daøy &lt;= 0,45m Vöõa beâ toâng maùc 200, ñaù  1x2cm, ñoä suït 14-17 cm</v>
          </cell>
          <cell r="D4508" t="str">
            <v>m³</v>
          </cell>
          <cell r="F4508">
            <v>576226</v>
          </cell>
          <cell r="G4508">
            <v>124953</v>
          </cell>
          <cell r="H4508">
            <v>41504</v>
          </cell>
        </row>
        <row r="4509">
          <cell r="B4509" t="str">
            <v>AF.44314</v>
          </cell>
          <cell r="C4509" t="str">
            <v>Beâ toâng truï pin, truï bieân chieàu daøy &lt;= 0,45m Vöõa beâ toâng maùc 250, ñaù  1x2cm, ñoä suït 14-17 cm</v>
          </cell>
          <cell r="D4509" t="str">
            <v>m³</v>
          </cell>
          <cell r="F4509">
            <v>633673</v>
          </cell>
          <cell r="G4509">
            <v>124953</v>
          </cell>
          <cell r="H4509">
            <v>41504</v>
          </cell>
        </row>
        <row r="4510">
          <cell r="B4510" t="str">
            <v>AF.44315</v>
          </cell>
          <cell r="C4510" t="str">
            <v>Beâ toâng truï pin, truï bieân chieàu daøy &lt;= 0,45m Vöõa beâ toâng maùc 300, ñaù  1x2cm, ñoä suït 14-17 cm</v>
          </cell>
          <cell r="D4510" t="str">
            <v>m³</v>
          </cell>
          <cell r="F4510">
            <v>670094</v>
          </cell>
          <cell r="G4510">
            <v>124953</v>
          </cell>
          <cell r="H4510">
            <v>41504</v>
          </cell>
        </row>
        <row r="4511">
          <cell r="B4511" t="str">
            <v>AF.44322</v>
          </cell>
          <cell r="C4511" t="str">
            <v>Beâ toâng truï pin, truï bieân chieàu daøy &gt;0,45 ñeán &lt;= 1m Vöõa beâ toâng maùc 150, ñaù 1x2cm, ñoä suït 6-8 cm</v>
          </cell>
          <cell r="D4511" t="str">
            <v>m³</v>
          </cell>
          <cell r="F4511">
            <v>451780</v>
          </cell>
          <cell r="G4511">
            <v>112718</v>
          </cell>
          <cell r="H4511">
            <v>41504</v>
          </cell>
        </row>
        <row r="4512">
          <cell r="B4512" t="str">
            <v>AF.44323</v>
          </cell>
          <cell r="C4512" t="str">
            <v>Beâ toâng truï pin, truï bieân chieàu daøy &gt;0,45 ñeán &lt;= 1m Vöõa beâ toâng maùc 200, ñaù  1x2cm, ñoä suït 14-17 cm</v>
          </cell>
          <cell r="D4512" t="str">
            <v>m³</v>
          </cell>
          <cell r="F4512">
            <v>504214</v>
          </cell>
          <cell r="G4512">
            <v>112718</v>
          </cell>
          <cell r="H4512">
            <v>41504</v>
          </cell>
        </row>
        <row r="4513">
          <cell r="B4513" t="str">
            <v>AF.44324</v>
          </cell>
          <cell r="C4513" t="str">
            <v>Beâ toâng truï pin, truï bieân chieàu daøy &gt;0,45 ñeán &lt;= 1m Vöõa beâ toâng maùc 250, ñaù  1x2cm, ñoä suït 14-17 cm</v>
          </cell>
          <cell r="D4513" t="str">
            <v>m³</v>
          </cell>
          <cell r="F4513">
            <v>561662</v>
          </cell>
          <cell r="G4513">
            <v>112718</v>
          </cell>
          <cell r="H4513">
            <v>41504</v>
          </cell>
        </row>
        <row r="4514">
          <cell r="B4514" t="str">
            <v>AF.44325</v>
          </cell>
          <cell r="C4514" t="str">
            <v>Beâ toâng truï pin, truï bieân chieàu daøy &gt;0,45 ñeán &lt;= 1m Vöõa beâ toâng maùc 300, ñaù  1x2cm, ñoä suït 14-17 cm</v>
          </cell>
          <cell r="D4514" t="str">
            <v>m³</v>
          </cell>
          <cell r="F4514">
            <v>598082</v>
          </cell>
          <cell r="G4514">
            <v>112718</v>
          </cell>
          <cell r="H4514">
            <v>41504</v>
          </cell>
        </row>
        <row r="4515">
          <cell r="B4515" t="str">
            <v>AF.44332</v>
          </cell>
          <cell r="C4515" t="str">
            <v>Beâ toâng truï pin, truï bieân chieàu daøy &gt;1 ñeán &lt;= 2m Vöõa beâ toâng maùc 150, ñaù 1x2cm, ñoä suït 6-8 cm</v>
          </cell>
          <cell r="D4515" t="str">
            <v>m³</v>
          </cell>
          <cell r="F4515">
            <v>437030</v>
          </cell>
          <cell r="G4515">
            <v>101430</v>
          </cell>
          <cell r="H4515">
            <v>41504</v>
          </cell>
        </row>
        <row r="4516">
          <cell r="B4516" t="str">
            <v>AF.44333</v>
          </cell>
          <cell r="C4516" t="str">
            <v>Beâ toâng truï pin, truï bieân chieàu daøy &gt;1 ñeán &lt;= 2m Vöõa beâ toâng maùc 200, ñaù  1x2cm, ñoä suït 14-17 cm</v>
          </cell>
          <cell r="D4516" t="str">
            <v>m³</v>
          </cell>
          <cell r="F4516">
            <v>489464</v>
          </cell>
          <cell r="G4516">
            <v>101430</v>
          </cell>
          <cell r="H4516">
            <v>41504</v>
          </cell>
        </row>
        <row r="4517">
          <cell r="B4517" t="str">
            <v>AF.44334</v>
          </cell>
          <cell r="C4517" t="str">
            <v>Beâ toâng truï pin, truï bieân chieàu daøy &gt;1 ñeán &lt;= 2m Vöõa beâ toâng maùc 250, ñaù  1x2cm, ñoä suït 14-17 cm</v>
          </cell>
          <cell r="D4517" t="str">
            <v>m³</v>
          </cell>
          <cell r="F4517">
            <v>546912</v>
          </cell>
          <cell r="G4517">
            <v>101430</v>
          </cell>
          <cell r="H4517">
            <v>41504</v>
          </cell>
        </row>
        <row r="4518">
          <cell r="B4518" t="str">
            <v>AF.44335</v>
          </cell>
          <cell r="C4518" t="str">
            <v>Beâ toâng truï pin, truï bieân chieàu daøy &gt;1 ñeán &lt;= 2m Vöõa beâ toâng maùc 300, ñaù  1x2cm, ñoä suït 14-17 cm</v>
          </cell>
          <cell r="D4518" t="str">
            <v>m³</v>
          </cell>
          <cell r="F4518">
            <v>583332</v>
          </cell>
          <cell r="G4518">
            <v>101430</v>
          </cell>
          <cell r="H4518">
            <v>41504</v>
          </cell>
        </row>
        <row r="4519">
          <cell r="B4519" t="str">
            <v>AF.44342</v>
          </cell>
          <cell r="C4519" t="str">
            <v>Beâ toâng truï pin, truï bieân chieàu daøy &gt; 2m Vöõa beâ toâng maùc 150, ñaù 1x2cm, ñoä suït 6-8 cm</v>
          </cell>
          <cell r="D4519" t="str">
            <v>m³</v>
          </cell>
          <cell r="F4519">
            <v>427188</v>
          </cell>
          <cell r="G4519">
            <v>91287</v>
          </cell>
          <cell r="H4519">
            <v>41504</v>
          </cell>
        </row>
        <row r="4520">
          <cell r="B4520" t="str">
            <v>AF.44343</v>
          </cell>
          <cell r="C4520" t="str">
            <v>Beâ toâng truï pin, truï bieân chieàu daøy &gt; 2m Vöõa beâ toâng maùc 200, ñaù  1x2cm, ñoä suït 14-17 cm</v>
          </cell>
          <cell r="D4520" t="str">
            <v>m³</v>
          </cell>
          <cell r="F4520">
            <v>479623</v>
          </cell>
          <cell r="G4520">
            <v>91287</v>
          </cell>
          <cell r="H4520">
            <v>41504</v>
          </cell>
        </row>
        <row r="4521">
          <cell r="B4521" t="str">
            <v>AF.44344</v>
          </cell>
          <cell r="C4521" t="str">
            <v>Beâ toâng truï pin, truï bieân chieàu daøy &gt; 2m Vöõa beâ toâng maùc 250, ñaù  1x2cm, ñoä suït 14-17 cm</v>
          </cell>
          <cell r="D4521" t="str">
            <v>m³</v>
          </cell>
          <cell r="F4521">
            <v>537070</v>
          </cell>
          <cell r="G4521">
            <v>91287</v>
          </cell>
          <cell r="H4521">
            <v>41504</v>
          </cell>
        </row>
        <row r="4522">
          <cell r="B4522" t="str">
            <v>AF.44345</v>
          </cell>
          <cell r="C4522" t="str">
            <v>Beâ toâng truï pin, truï bieân chieàu daøy &gt; 2m Vöõa beâ toâng maùc 300, ñaù  1x2cm, ñoä suït 14-17 cm</v>
          </cell>
          <cell r="D4522" t="str">
            <v>m³</v>
          </cell>
          <cell r="F4522">
            <v>573491</v>
          </cell>
          <cell r="G4522">
            <v>91287</v>
          </cell>
          <cell r="H4522">
            <v>41504</v>
          </cell>
        </row>
        <row r="4523">
          <cell r="B4523" t="str">
            <v>AF.44412</v>
          </cell>
          <cell r="C4523" t="str">
            <v>Beâ toâng töôøng thöôïng löu chieàu daøy &lt;= 0,45m Vöõa beâ toâng maùc 150, ñaù 1x2cm, ñoä suït 6-8 cm</v>
          </cell>
          <cell r="D4523" t="str">
            <v>m³</v>
          </cell>
          <cell r="F4523">
            <v>463641</v>
          </cell>
          <cell r="G4523">
            <v>93339</v>
          </cell>
          <cell r="H4523">
            <v>41504</v>
          </cell>
        </row>
        <row r="4524">
          <cell r="B4524" t="str">
            <v>AF.44413</v>
          </cell>
          <cell r="C4524" t="str">
            <v>Beâ toâng töôøng thöôïng löu chieàu daøy &lt;= 0,45m Vöõa beâ toâng maùc 200, ñaù  1x2cm, ñoä suït 14-17 cm</v>
          </cell>
          <cell r="D4524" t="str">
            <v>m³</v>
          </cell>
          <cell r="F4524">
            <v>516076</v>
          </cell>
          <cell r="G4524">
            <v>93339</v>
          </cell>
          <cell r="H4524">
            <v>41504</v>
          </cell>
        </row>
        <row r="4525">
          <cell r="B4525" t="str">
            <v>AF.44414</v>
          </cell>
          <cell r="C4525" t="str">
            <v>Beâ toâng töôøng thöôïng löu chieàu daøy &lt;= 0,45m Vöõa beâ toâng maùc 250, ñaù  1x2cm, ñoä suït 14-17 cm</v>
          </cell>
          <cell r="D4525" t="str">
            <v>m³</v>
          </cell>
          <cell r="F4525">
            <v>573523</v>
          </cell>
          <cell r="G4525">
            <v>93339</v>
          </cell>
          <cell r="H4525">
            <v>41504</v>
          </cell>
        </row>
        <row r="4526">
          <cell r="B4526" t="str">
            <v>AF.44415</v>
          </cell>
          <cell r="C4526" t="str">
            <v>Beâ toâng töôøng thöôïng löu chieàu daøy &lt;= 0,45m Vöõa beâ toâng maùc 300, ñaù  1x2cm, ñoä suït 14-17 cm</v>
          </cell>
          <cell r="D4526" t="str">
            <v>m³</v>
          </cell>
          <cell r="F4526">
            <v>609944</v>
          </cell>
          <cell r="G4526">
            <v>93339</v>
          </cell>
          <cell r="H4526">
            <v>41504</v>
          </cell>
        </row>
        <row r="4527">
          <cell r="B4527" t="str">
            <v>AF.44422</v>
          </cell>
          <cell r="C4527" t="str">
            <v>Beâ toâng töôøng thöôïng löu chieàu daøy &gt;0,45 ñeán &lt;= 1m Vöõa beâ toâng maùc 150, ñaù 1x2cm, ñoä suït 6-8 cm</v>
          </cell>
          <cell r="D4527" t="str">
            <v>m³</v>
          </cell>
          <cell r="F4527">
            <v>427191</v>
          </cell>
          <cell r="G4527">
            <v>84499</v>
          </cell>
          <cell r="H4527">
            <v>41504</v>
          </cell>
        </row>
        <row r="4528">
          <cell r="B4528" t="str">
            <v>AF.44423</v>
          </cell>
          <cell r="C4528" t="str">
            <v>Beâ toâng töôøng thöôïng löu chieàu daøy &gt;0,45 ñeán &lt;= 1m Vöõa beâ toâng maùc 200, ñaù  1x2cm, ñoä suït 14-17 cm</v>
          </cell>
          <cell r="D4528" t="str">
            <v>m³</v>
          </cell>
          <cell r="F4528">
            <v>479626</v>
          </cell>
          <cell r="G4528">
            <v>84499</v>
          </cell>
          <cell r="H4528">
            <v>41504</v>
          </cell>
        </row>
        <row r="4529">
          <cell r="B4529" t="str">
            <v>AF.44424</v>
          </cell>
          <cell r="C4529" t="str">
            <v>Beâ toâng töôøng thöôïng löu chieàu daøy &gt;0,45 ñeán &lt;= 1m Vöõa beâ toâng maùc 250, ñaù  1x2cm, ñoä suït 14-17 cm</v>
          </cell>
          <cell r="D4529" t="str">
            <v>m³</v>
          </cell>
          <cell r="F4529">
            <v>537073</v>
          </cell>
          <cell r="G4529">
            <v>84499</v>
          </cell>
          <cell r="H4529">
            <v>41504</v>
          </cell>
        </row>
        <row r="4530">
          <cell r="B4530" t="str">
            <v>AF.44425</v>
          </cell>
          <cell r="C4530" t="str">
            <v>Beâ toâng töôøng thöôïng löu chieàu daøy &gt;0,45 ñeán &lt;= 1m Vöõa beâ toâng maùc 300, ñaù  1x2cm, ñoä suït 14-17 cm</v>
          </cell>
          <cell r="D4530" t="str">
            <v>m³</v>
          </cell>
          <cell r="F4530">
            <v>573494</v>
          </cell>
          <cell r="G4530">
            <v>84499</v>
          </cell>
          <cell r="H4530">
            <v>41504</v>
          </cell>
        </row>
        <row r="4531">
          <cell r="B4531" t="str">
            <v>AF.44432</v>
          </cell>
          <cell r="C4531" t="str">
            <v>Beâ toâng töôøng thöôïng löu chieàu daøy &gt;1 ñeán &lt;= 2m. Vöõa beâ toâng maùc 150, ñaù 1x2cm, ñoä suït 6-8 cm</v>
          </cell>
          <cell r="D4531" t="str">
            <v>m³</v>
          </cell>
          <cell r="F4531">
            <v>419817</v>
          </cell>
          <cell r="G4531">
            <v>76013</v>
          </cell>
          <cell r="H4531">
            <v>41504</v>
          </cell>
        </row>
        <row r="4532">
          <cell r="B4532" t="str">
            <v>AF.44433</v>
          </cell>
          <cell r="C4532" t="str">
            <v>Beâ toâng töôøng thöôïng löu chieàu daøy &gt;1 ñeán &lt;= 2m. Vöõa beâ toâng maùc 200, ñaù  1x2cm, ñoä suït 14-17 cm</v>
          </cell>
          <cell r="D4532" t="str">
            <v>m³</v>
          </cell>
          <cell r="F4532">
            <v>472251</v>
          </cell>
          <cell r="G4532">
            <v>76013</v>
          </cell>
          <cell r="H4532">
            <v>41504</v>
          </cell>
        </row>
        <row r="4533">
          <cell r="B4533" t="str">
            <v>AF.44434</v>
          </cell>
          <cell r="C4533" t="str">
            <v>Beâ toâng töôøng thöôïng löu chieàu daøy &gt;1 ñeán &lt;= 2m. Vöõa beâ toâng maùc 250, ñaù  1x2cm, ñoä suït 14-17 cm</v>
          </cell>
          <cell r="D4533" t="str">
            <v>m³</v>
          </cell>
          <cell r="F4533">
            <v>529698</v>
          </cell>
          <cell r="G4533">
            <v>76013</v>
          </cell>
          <cell r="H4533">
            <v>41504</v>
          </cell>
        </row>
        <row r="4534">
          <cell r="B4534" t="str">
            <v>AF.44435</v>
          </cell>
          <cell r="C4534" t="str">
            <v>Beâ toâng töôøng thöôïng löu chieàu daøy &gt;1 ñeán &lt;= 2m. Vöõa beâ toâng maùc 300, ñaù  1x2cm, ñoä suït 14-17 cm</v>
          </cell>
          <cell r="D4534" t="str">
            <v>m³</v>
          </cell>
          <cell r="F4534">
            <v>566119</v>
          </cell>
          <cell r="G4534">
            <v>76013</v>
          </cell>
          <cell r="H4534">
            <v>41504</v>
          </cell>
        </row>
        <row r="4535">
          <cell r="B4535" t="str">
            <v>AF.44442</v>
          </cell>
          <cell r="C4535" t="str">
            <v>Beâ toâng töôøng thöôïng löu chieàu daøy &gt; 2m. Vöõa beâ toâng maùc 150, ñaù  2x4cm, ñoä suït 6-8 cm</v>
          </cell>
          <cell r="D4535" t="str">
            <v>m³</v>
          </cell>
          <cell r="F4535">
            <v>414896</v>
          </cell>
          <cell r="G4535">
            <v>68436</v>
          </cell>
          <cell r="H4535">
            <v>41504</v>
          </cell>
        </row>
        <row r="4536">
          <cell r="B4536" t="str">
            <v>AF.44443</v>
          </cell>
          <cell r="C4536" t="str">
            <v>Beâ toâng töôøng thöôïng löu chieàu daøy &gt; 2m. Vöõa beâ toâng maùc 200, ñaù  1x2cm, ñoä suït 14-17 cm</v>
          </cell>
          <cell r="D4536" t="str">
            <v>m³</v>
          </cell>
          <cell r="F4536">
            <v>467330</v>
          </cell>
          <cell r="G4536">
            <v>68436</v>
          </cell>
          <cell r="H4536">
            <v>41504</v>
          </cell>
        </row>
        <row r="4537">
          <cell r="B4537" t="str">
            <v>AF.44444</v>
          </cell>
          <cell r="C4537" t="str">
            <v>Beâ toâng töôøng thöôïng löu chieàu daøy &gt; 2m. Vöõa beâ toâng maùc 250, ñaù  1x2cm, ñoä suït 14-17 cm</v>
          </cell>
          <cell r="D4537" t="str">
            <v>m³</v>
          </cell>
          <cell r="F4537">
            <v>524778</v>
          </cell>
          <cell r="G4537">
            <v>68436</v>
          </cell>
          <cell r="H4537">
            <v>41504</v>
          </cell>
        </row>
        <row r="4538">
          <cell r="B4538" t="str">
            <v>AF.44445</v>
          </cell>
          <cell r="C4538" t="str">
            <v>Beâ toâng töôøng thöôïng löu chieàu daøy &gt; 2m. Vöõa beâ toâng maùc 300, ñaù  1x2cm, ñoä suït 14-17 cm</v>
          </cell>
          <cell r="D4538" t="str">
            <v>m³</v>
          </cell>
          <cell r="F4538">
            <v>561198</v>
          </cell>
          <cell r="G4538">
            <v>68436</v>
          </cell>
          <cell r="H4538">
            <v>41504</v>
          </cell>
        </row>
        <row r="4539">
          <cell r="B4539" t="str">
            <v>AF.44512</v>
          </cell>
          <cell r="C4539" t="str">
            <v>Beâ toâng phía trong thaân ñaäp Vöõa beâ toâng maùc 150, ñaù 1x2cm, ñoä suït 6-8 cm</v>
          </cell>
          <cell r="D4539" t="str">
            <v>m³</v>
          </cell>
          <cell r="F4539">
            <v>406589</v>
          </cell>
          <cell r="G4539">
            <v>33547</v>
          </cell>
          <cell r="H4539">
            <v>36311</v>
          </cell>
        </row>
        <row r="4540">
          <cell r="B4540" t="str">
            <v>AF.44513</v>
          </cell>
          <cell r="C4540" t="str">
            <v>Beâ toâng phía trong thaân ñaäp Vöõa beâ toâng maùc 200, ñaù  1x2cm, ñoä suït 14-17 cm</v>
          </cell>
          <cell r="D4540" t="str">
            <v>m³</v>
          </cell>
          <cell r="F4540">
            <v>459543</v>
          </cell>
          <cell r="G4540">
            <v>33547</v>
          </cell>
          <cell r="H4540">
            <v>36311</v>
          </cell>
        </row>
        <row r="4541">
          <cell r="B4541" t="str">
            <v>AF.44514</v>
          </cell>
          <cell r="C4541" t="str">
            <v>Beâ toâng phía trong thaân ñaäp Vöõa beâ toâng maùc 250, ñaù  1x2cm, ñoä suït 14-17 cm</v>
          </cell>
          <cell r="D4541" t="str">
            <v>m³</v>
          </cell>
          <cell r="F4541">
            <v>517559</v>
          </cell>
          <cell r="G4541">
            <v>33547</v>
          </cell>
          <cell r="H4541">
            <v>36311</v>
          </cell>
        </row>
        <row r="4542">
          <cell r="B4542" t="str">
            <v>AF.44515</v>
          </cell>
          <cell r="C4542" t="str">
            <v>Beâ toâng phía trong thaân ñaäp Vöõa beâ toâng maùc 300, ñaù  1x2cm, ñoä suït 14-17 cm</v>
          </cell>
          <cell r="D4542" t="str">
            <v>m³</v>
          </cell>
          <cell r="F4542">
            <v>554340</v>
          </cell>
          <cell r="G4542">
            <v>33547</v>
          </cell>
          <cell r="H4542">
            <v>36311</v>
          </cell>
        </row>
        <row r="4543">
          <cell r="B4543" t="str">
            <v>AF.44522</v>
          </cell>
          <cell r="C4543" t="str">
            <v>Beâ toâng maët cong ñaäp traøn. Vöõa beâ toâng maùc 150, ñaù 1x2cm, ñoä suït 6-8 cm</v>
          </cell>
          <cell r="D4543" t="str">
            <v>m³</v>
          </cell>
          <cell r="F4543">
            <v>406589</v>
          </cell>
          <cell r="G4543">
            <v>127360</v>
          </cell>
          <cell r="H4543">
            <v>41504</v>
          </cell>
        </row>
        <row r="4544">
          <cell r="B4544" t="str">
            <v>AF.44523</v>
          </cell>
          <cell r="C4544" t="str">
            <v>Beâ toâng maët cong ñaäp traøn. Vöõa beâ toâng maùc 200, ñaù  1x2cm, ñoä suït 14-17 cm</v>
          </cell>
          <cell r="D4544" t="str">
            <v>m³</v>
          </cell>
          <cell r="F4544">
            <v>459543</v>
          </cell>
          <cell r="G4544">
            <v>127360</v>
          </cell>
          <cell r="H4544">
            <v>41504</v>
          </cell>
        </row>
        <row r="4545">
          <cell r="B4545" t="str">
            <v>AF.44524</v>
          </cell>
          <cell r="C4545" t="str">
            <v>Beâ toâng maët cong ñaäp traøn. Vöõa beâ toâng maùc 250, ñaù  1x2cm, ñoä suït 14-17 cm</v>
          </cell>
          <cell r="D4545" t="str">
            <v>m³</v>
          </cell>
          <cell r="F4545">
            <v>517559</v>
          </cell>
          <cell r="G4545">
            <v>127360</v>
          </cell>
          <cell r="H4545">
            <v>41504</v>
          </cell>
        </row>
        <row r="4546">
          <cell r="B4546" t="str">
            <v>AF.44525</v>
          </cell>
          <cell r="C4546" t="str">
            <v>Beâ toâng maët cong ñaäp traøn. Vöõa beâ toâng maùc 300, ñaù  1x2cm, ñoä suït 14-17 cm</v>
          </cell>
          <cell r="D4546" t="str">
            <v>m³</v>
          </cell>
          <cell r="F4546">
            <v>554340</v>
          </cell>
          <cell r="G4546">
            <v>127360</v>
          </cell>
          <cell r="H4546">
            <v>41504</v>
          </cell>
        </row>
        <row r="4547">
          <cell r="B4547" t="str">
            <v>AF.44532</v>
          </cell>
          <cell r="C4547" t="str">
            <v>Beâ toâng muõi phoùng Vöõa beâ toâng maùc 150, ñaù 1x2cm, ñoä suït 6-8 cm</v>
          </cell>
          <cell r="D4547" t="str">
            <v>m³</v>
          </cell>
          <cell r="F4547">
            <v>406589</v>
          </cell>
          <cell r="G4547">
            <v>72304</v>
          </cell>
          <cell r="H4547">
            <v>36311</v>
          </cell>
        </row>
        <row r="4548">
          <cell r="B4548" t="str">
            <v>AF.44533</v>
          </cell>
          <cell r="C4548" t="str">
            <v>Beâ toâng muõi phoùng Vöõa beâ toâng maùc 200, ñaù  1x2cm, ñoä suït 14-17 cm</v>
          </cell>
          <cell r="D4548" t="str">
            <v>m³</v>
          </cell>
          <cell r="F4548">
            <v>459543</v>
          </cell>
          <cell r="G4548">
            <v>72304</v>
          </cell>
          <cell r="H4548">
            <v>36311</v>
          </cell>
        </row>
        <row r="4549">
          <cell r="B4549" t="str">
            <v>AF.44534</v>
          </cell>
          <cell r="C4549" t="str">
            <v>Beâ toâng muõi phoùng Vöõa beâ toâng maùc 250, ñaù  1x2cm, ñoä suït 14-17 cm</v>
          </cell>
          <cell r="D4549" t="str">
            <v>m³</v>
          </cell>
          <cell r="F4549">
            <v>517559</v>
          </cell>
          <cell r="G4549">
            <v>72304</v>
          </cell>
          <cell r="H4549">
            <v>36311</v>
          </cell>
        </row>
        <row r="4550">
          <cell r="B4550" t="str">
            <v>AF.44535</v>
          </cell>
          <cell r="C4550" t="str">
            <v>Beâ toâng muõi phoùng Vöõa beâ toâng maùc 300, ñaù  1x2cm, ñoä suït 14-17 cm</v>
          </cell>
          <cell r="D4550" t="str">
            <v>m³</v>
          </cell>
          <cell r="F4550">
            <v>554340</v>
          </cell>
          <cell r="G4550">
            <v>72304</v>
          </cell>
          <cell r="H4550">
            <v>36311</v>
          </cell>
        </row>
        <row r="4551">
          <cell r="B4551" t="str">
            <v>AF.44542</v>
          </cell>
          <cell r="C4551" t="str">
            <v>Beâ toâng doác nöôùc Vöõa beâ toâng maùc 150, ñaù 1x2cm, ñoä suït 6-8 cm</v>
          </cell>
          <cell r="D4551" t="str">
            <v>m³</v>
          </cell>
          <cell r="F4551">
            <v>402603</v>
          </cell>
          <cell r="G4551">
            <v>60503</v>
          </cell>
          <cell r="H4551">
            <v>36311</v>
          </cell>
        </row>
        <row r="4552">
          <cell r="B4552" t="str">
            <v>AF.44543</v>
          </cell>
          <cell r="C4552" t="str">
            <v>Beâ toâng doác nöôùc Vöõa beâ toâng maùc 200, ñaù  1x2cm, ñoä suït 14-17 cm</v>
          </cell>
          <cell r="D4552" t="str">
            <v>m³</v>
          </cell>
          <cell r="F4552">
            <v>455038</v>
          </cell>
          <cell r="G4552">
            <v>60503</v>
          </cell>
          <cell r="H4552">
            <v>36311</v>
          </cell>
        </row>
        <row r="4553">
          <cell r="B4553" t="str">
            <v>AF.44544</v>
          </cell>
          <cell r="C4553" t="str">
            <v>Beâ toâng doác nöôùc Vöõa beâ toâng maùc 250, ñaù  1x2cm, ñoä suït 14-17 cm</v>
          </cell>
          <cell r="D4553" t="str">
            <v>m³</v>
          </cell>
          <cell r="F4553">
            <v>512485</v>
          </cell>
          <cell r="G4553">
            <v>60503</v>
          </cell>
          <cell r="H4553">
            <v>36311</v>
          </cell>
        </row>
        <row r="4554">
          <cell r="B4554" t="str">
            <v>AF.44545</v>
          </cell>
          <cell r="C4554" t="str">
            <v>Beâ toâng doác nöôùc Vöõa beâ toâng maùc 300, ñaù  1x2cm, ñoä suït 14-17 cm</v>
          </cell>
          <cell r="D4554" t="str">
            <v>m³</v>
          </cell>
          <cell r="F4554">
            <v>548906</v>
          </cell>
          <cell r="G4554">
            <v>60503</v>
          </cell>
          <cell r="H4554">
            <v>36311</v>
          </cell>
        </row>
        <row r="4555">
          <cell r="B4555" t="str">
            <v>AF.44612</v>
          </cell>
          <cell r="C4555" t="str">
            <v>Beâ toâng thaùp ñieàu aùp chieàu cao &lt;= 25m Vöõa beâ toâng maùc 150, ñaù 1x2cm, ñoä suït 6-8 cm</v>
          </cell>
          <cell r="D4555" t="str">
            <v>m³</v>
          </cell>
          <cell r="F4555">
            <v>402603</v>
          </cell>
          <cell r="G4555">
            <v>168129</v>
          </cell>
          <cell r="H4555">
            <v>41504</v>
          </cell>
        </row>
        <row r="4556">
          <cell r="B4556" t="str">
            <v>AF.44613</v>
          </cell>
          <cell r="C4556" t="str">
            <v>Beâ toâng thaùp ñieàu aùp chieàu cao &lt;= 25m Vöõa beâ toâng maùc 200, ñaù  1x2cm, ñoä suït 14-17 cm</v>
          </cell>
          <cell r="D4556" t="str">
            <v>m³</v>
          </cell>
          <cell r="F4556">
            <v>455038</v>
          </cell>
          <cell r="G4556">
            <v>168129</v>
          </cell>
          <cell r="H4556">
            <v>41504</v>
          </cell>
        </row>
        <row r="4557">
          <cell r="B4557" t="str">
            <v>AF.44614</v>
          </cell>
          <cell r="C4557" t="str">
            <v>Beâ toâng thaùp ñieàu aùp chieàu cao &lt;= 25m Vöõa beâ toâng maùc 250, ñaù  1x2cm, ñoä suït 14-17 cm</v>
          </cell>
          <cell r="D4557" t="str">
            <v>m³</v>
          </cell>
          <cell r="F4557">
            <v>512485</v>
          </cell>
          <cell r="G4557">
            <v>168129</v>
          </cell>
          <cell r="H4557">
            <v>41504</v>
          </cell>
        </row>
        <row r="4558">
          <cell r="B4558" t="str">
            <v>AF.44615</v>
          </cell>
          <cell r="C4558" t="str">
            <v>Beâ toâng thaùp ñieàu aùp chieàu cao &lt;= 25m Vöõa beâ toâng maùc 300, ñaù  1x2cm, ñoä suït 14-17 cm</v>
          </cell>
          <cell r="D4558" t="str">
            <v>m³</v>
          </cell>
          <cell r="F4558">
            <v>548906</v>
          </cell>
          <cell r="G4558">
            <v>168129</v>
          </cell>
          <cell r="H4558">
            <v>41504</v>
          </cell>
        </row>
        <row r="4559">
          <cell r="B4559" t="str">
            <v>AF.44622</v>
          </cell>
          <cell r="C4559" t="str">
            <v>Beâ toâng thaùp ñieàu aùp chieàu cao &gt; 25m Vöõa beâ toâng maùc 150, ñaù 1x2cm, ñoä suït 6-8 cm</v>
          </cell>
          <cell r="D4559" t="str">
            <v>m³</v>
          </cell>
          <cell r="F4559">
            <v>402603</v>
          </cell>
          <cell r="G4559">
            <v>188258</v>
          </cell>
          <cell r="H4559">
            <v>46935</v>
          </cell>
        </row>
        <row r="4560">
          <cell r="B4560" t="str">
            <v>AF.44623</v>
          </cell>
          <cell r="C4560" t="str">
            <v>Beâ toâng thaùp ñieàu aùp chieàu cao &gt; 25m Vöõa beâ toâng maùc 200, ñaù  1x2cm, ñoä suït 14-17 cm</v>
          </cell>
          <cell r="D4560" t="str">
            <v>m³</v>
          </cell>
          <cell r="F4560">
            <v>455038</v>
          </cell>
          <cell r="G4560">
            <v>188258</v>
          </cell>
          <cell r="H4560">
            <v>46935</v>
          </cell>
        </row>
        <row r="4561">
          <cell r="B4561" t="str">
            <v>AF.44624</v>
          </cell>
          <cell r="C4561" t="str">
            <v>Beâ toâng thaùp ñieàu aùp chieàu cao &gt; 25m Vöõa beâ toâng maùc 250, ñaù  1x2cm, ñoä suït 14-17 cm</v>
          </cell>
          <cell r="D4561" t="str">
            <v>m³</v>
          </cell>
          <cell r="F4561">
            <v>512485</v>
          </cell>
          <cell r="G4561">
            <v>188258</v>
          </cell>
          <cell r="H4561">
            <v>46935</v>
          </cell>
        </row>
        <row r="4562">
          <cell r="B4562" t="str">
            <v>AF.44625</v>
          </cell>
          <cell r="C4562" t="str">
            <v>Beâ toâng thaùp ñieàu aùp chieàu cao &gt; 25m Vöõa beâ toâng maùc 300, ñaù  1x2cm, ñoä suït 14-17 cm</v>
          </cell>
          <cell r="D4562" t="str">
            <v>m³</v>
          </cell>
          <cell r="F4562">
            <v>548906</v>
          </cell>
          <cell r="G4562">
            <v>188258</v>
          </cell>
          <cell r="H4562">
            <v>46935</v>
          </cell>
        </row>
        <row r="4563">
          <cell r="B4563" t="str">
            <v>AF.44712</v>
          </cell>
          <cell r="C4563" t="str">
            <v>Beâ toâng moá ñôõ, moá neùo ñöôøng oáng aùp löïc Vöõa beâ toâng maùc 150, ñaù 1x2cm, ñoä suït 6-8 cm</v>
          </cell>
          <cell r="D4563" t="str">
            <v>m³</v>
          </cell>
          <cell r="F4563">
            <v>402603</v>
          </cell>
          <cell r="G4563">
            <v>78145</v>
          </cell>
          <cell r="H4563">
            <v>41504</v>
          </cell>
        </row>
        <row r="4564">
          <cell r="B4564" t="str">
            <v>AF.44713</v>
          </cell>
          <cell r="C4564" t="str">
            <v>Beâ toâng moá ñôõ, moá neùo ñöôøng oáng aùp löïc Vöõa beâ toâng maùc 200, ñaù  1x2cm, ñoä suït 14-17 cm</v>
          </cell>
          <cell r="D4564" t="str">
            <v>m³</v>
          </cell>
          <cell r="F4564">
            <v>455038</v>
          </cell>
          <cell r="G4564">
            <v>78145</v>
          </cell>
          <cell r="H4564">
            <v>41504</v>
          </cell>
        </row>
        <row r="4565">
          <cell r="B4565" t="str">
            <v>AF.44714</v>
          </cell>
          <cell r="C4565" t="str">
            <v>Beâ toâng moá ñôõ, moá neùo ñöôøng oáng aùp löïc Vöõa beâ toâng maùc 250, ñaù  1x2cm, ñoä suït 14-17 cm</v>
          </cell>
          <cell r="D4565" t="str">
            <v>m³</v>
          </cell>
          <cell r="F4565">
            <v>512485</v>
          </cell>
          <cell r="G4565">
            <v>78145</v>
          </cell>
          <cell r="H4565">
            <v>41504</v>
          </cell>
        </row>
        <row r="4566">
          <cell r="B4566" t="str">
            <v>AF.44715</v>
          </cell>
          <cell r="C4566" t="str">
            <v>Beâ toâng moá ñôõ, moá neùo ñöôøng oáng aùp löïc Vöõa beâ toâng maùc 300, ñaù  1x2cm, ñoä suït 14-17 cm</v>
          </cell>
          <cell r="D4566" t="str">
            <v>m³</v>
          </cell>
          <cell r="F4566">
            <v>548906</v>
          </cell>
          <cell r="G4566">
            <v>78145</v>
          </cell>
          <cell r="H4566">
            <v>41504</v>
          </cell>
        </row>
        <row r="4567">
          <cell r="B4567" t="str">
            <v>AF.44722</v>
          </cell>
          <cell r="C4567" t="str">
            <v>Beâ toâng boïc ñöôøng oáng theùp aùp löïc Vöõa beâ toâng maùc 150, ñaù 1x2cm, ñoä suït 6-8 cm</v>
          </cell>
          <cell r="D4567" t="str">
            <v>m³</v>
          </cell>
          <cell r="F4567">
            <v>473897</v>
          </cell>
          <cell r="G4567">
            <v>104154</v>
          </cell>
          <cell r="H4567">
            <v>41504</v>
          </cell>
        </row>
        <row r="4568">
          <cell r="B4568" t="str">
            <v>AF.44723</v>
          </cell>
          <cell r="C4568" t="str">
            <v>Beâ toâng boïc ñöôøng oáng theùp aùp löïc Vöõa beâ toâng maùc 200, ñaù  1x2cm, ñoä suït 14-17 cm</v>
          </cell>
          <cell r="D4568" t="str">
            <v>m³</v>
          </cell>
          <cell r="F4568">
            <v>526331</v>
          </cell>
          <cell r="G4568">
            <v>104154</v>
          </cell>
          <cell r="H4568">
            <v>41504</v>
          </cell>
        </row>
        <row r="4569">
          <cell r="B4569" t="str">
            <v>AF.44724</v>
          </cell>
          <cell r="C4569" t="str">
            <v>Beâ toâng boïc ñöôøng oáng theùp aùp löïc Vöõa beâ toâng maùc 250, ñaù  1x2cm, ñoä suït 14-17 cm</v>
          </cell>
          <cell r="D4569" t="str">
            <v>m³</v>
          </cell>
          <cell r="F4569">
            <v>583779</v>
          </cell>
          <cell r="G4569">
            <v>104154</v>
          </cell>
          <cell r="H4569">
            <v>41504</v>
          </cell>
        </row>
        <row r="4570">
          <cell r="B4570" t="str">
            <v>AF.44725</v>
          </cell>
          <cell r="C4570" t="str">
            <v>Beâ toâng boïc ñöôøng oáng theùp aùp löïc Vöõa beâ toâng maùc 300, ñaù  1x2cm, ñoä suït 14-17 cm</v>
          </cell>
          <cell r="D4570" t="str">
            <v>m³</v>
          </cell>
          <cell r="F4570">
            <v>620199</v>
          </cell>
          <cell r="G4570">
            <v>104154</v>
          </cell>
          <cell r="H4570">
            <v>41504</v>
          </cell>
        </row>
        <row r="4571">
          <cell r="B4571" t="str">
            <v>AF.44732</v>
          </cell>
          <cell r="C4571" t="str">
            <v>Beâ toâng beä ñôõ maùy phaùt Vöõa beâ toâng maùc 150, ñaù 1x2cm, ñoä suït 6-8 cm</v>
          </cell>
          <cell r="D4571" t="str">
            <v>m³</v>
          </cell>
          <cell r="F4571">
            <v>406589</v>
          </cell>
          <cell r="G4571">
            <v>102369</v>
          </cell>
          <cell r="H4571">
            <v>41504</v>
          </cell>
        </row>
        <row r="4572">
          <cell r="B4572" t="str">
            <v>AF.44733</v>
          </cell>
          <cell r="C4572" t="str">
            <v>Beâ toâng beä ñôõ maùy phaùt Vöõa beâ toâng maùc 200, ñaù  1x2cm, ñoä suït 14-17 cm</v>
          </cell>
          <cell r="D4572" t="str">
            <v>m³</v>
          </cell>
          <cell r="F4572">
            <v>459543</v>
          </cell>
          <cell r="G4572">
            <v>102369</v>
          </cell>
          <cell r="H4572">
            <v>41504</v>
          </cell>
        </row>
        <row r="4573">
          <cell r="B4573" t="str">
            <v>AF.44734</v>
          </cell>
          <cell r="C4573" t="str">
            <v>Beâ toâng beä ñôõ maùy phaùt Vöõa beâ toâng maùc 250, ñaù  1x2cm, ñoä suït 14-17 cm</v>
          </cell>
          <cell r="D4573" t="str">
            <v>m³</v>
          </cell>
          <cell r="F4573">
            <v>517559</v>
          </cell>
          <cell r="G4573">
            <v>102369</v>
          </cell>
          <cell r="H4573">
            <v>41504</v>
          </cell>
        </row>
        <row r="4574">
          <cell r="B4574" t="str">
            <v>AF.44735</v>
          </cell>
          <cell r="C4574" t="str">
            <v>Beâ toâng beä ñôõ maùy phaùt Vöõa beâ toâng maùc 300, ñaù  1x2cm, ñoä suït 14-17 cm</v>
          </cell>
          <cell r="D4574" t="str">
            <v>m³</v>
          </cell>
          <cell r="F4574">
            <v>554340</v>
          </cell>
          <cell r="G4574">
            <v>102369</v>
          </cell>
          <cell r="H4574">
            <v>41504</v>
          </cell>
        </row>
        <row r="4575">
          <cell r="B4575" t="str">
            <v>AF.44742</v>
          </cell>
          <cell r="C4575" t="str">
            <v>Beâ toâng maùi keânh maùi hoá xoùi Vöõa beâ toâng maùc 150, ñaù 1x2cm, ñoä suït 6-8 cm</v>
          </cell>
          <cell r="D4575" t="str">
            <v>m³</v>
          </cell>
          <cell r="F4575">
            <v>402603</v>
          </cell>
          <cell r="G4575">
            <v>76522</v>
          </cell>
          <cell r="H4575">
            <v>41504</v>
          </cell>
        </row>
        <row r="4576">
          <cell r="B4576" t="str">
            <v>AF.44743</v>
          </cell>
          <cell r="C4576" t="str">
            <v>Beâ toâng maùi keânh maùi hoá xoùi Vöõa beâ toâng maùc 200, ñaù  1x2cm, ñoä suït 14-17 cm</v>
          </cell>
          <cell r="D4576" t="str">
            <v>m³</v>
          </cell>
          <cell r="F4576">
            <v>455038</v>
          </cell>
          <cell r="G4576">
            <v>76522</v>
          </cell>
          <cell r="H4576">
            <v>41504</v>
          </cell>
        </row>
        <row r="4577">
          <cell r="B4577" t="str">
            <v>AF.44744</v>
          </cell>
          <cell r="C4577" t="str">
            <v>Beâ toâng maùi keânh maùi hoá xoùi Vöõa beâ toâng maùc 250, ñaù  1x2cm, ñoä suït 14-17 cm</v>
          </cell>
          <cell r="D4577" t="str">
            <v>m³</v>
          </cell>
          <cell r="F4577">
            <v>512485</v>
          </cell>
          <cell r="G4577">
            <v>76522</v>
          </cell>
          <cell r="H4577">
            <v>41504</v>
          </cell>
        </row>
        <row r="4578">
          <cell r="B4578" t="str">
            <v>AF.44745</v>
          </cell>
          <cell r="C4578" t="str">
            <v>Beâ toâng maùi keânh maùi hoá xoùi Vöõa beâ toâng maùc 300, ñaù  1x2cm, ñoä suït 14-17 cm</v>
          </cell>
          <cell r="D4578" t="str">
            <v>m³</v>
          </cell>
          <cell r="F4578">
            <v>548906</v>
          </cell>
          <cell r="G4578">
            <v>76522</v>
          </cell>
          <cell r="H4578">
            <v>41504</v>
          </cell>
        </row>
        <row r="4579">
          <cell r="B4579" t="str">
            <v>AF.44752</v>
          </cell>
          <cell r="C4579" t="str">
            <v>Beâ toâng buoàng xoaén Vöõa beâ toâng maùc 150, ñaù 1x2cm, ñoä suït 6-8 cm</v>
          </cell>
          <cell r="D4579" t="str">
            <v>m³</v>
          </cell>
          <cell r="F4579">
            <v>445307</v>
          </cell>
          <cell r="G4579">
            <v>124985</v>
          </cell>
          <cell r="H4579">
            <v>41504</v>
          </cell>
        </row>
        <row r="4580">
          <cell r="B4580" t="str">
            <v>AF.44753</v>
          </cell>
          <cell r="C4580" t="str">
            <v>Beâ toâng buoàng xoaén Vöõa beâ toâng maùc 200, ñaù  1x2cm, ñoä suït 14-17 cm</v>
          </cell>
          <cell r="D4580" t="str">
            <v>m³</v>
          </cell>
          <cell r="F4580">
            <v>497742</v>
          </cell>
          <cell r="G4580">
            <v>124985</v>
          </cell>
          <cell r="H4580">
            <v>41504</v>
          </cell>
        </row>
        <row r="4581">
          <cell r="B4581" t="str">
            <v>AF.44754</v>
          </cell>
          <cell r="C4581" t="str">
            <v>Beâ toâng buoàng xoaén Vöõa beâ toâng maùc 250, ñaù  1x2cm, ñoä suït 14-17 cm</v>
          </cell>
          <cell r="D4581" t="str">
            <v>m³</v>
          </cell>
          <cell r="F4581">
            <v>555189</v>
          </cell>
          <cell r="G4581">
            <v>124985</v>
          </cell>
          <cell r="H4581">
            <v>41504</v>
          </cell>
        </row>
        <row r="4582">
          <cell r="B4582" t="str">
            <v>AF.44755</v>
          </cell>
          <cell r="C4582" t="str">
            <v>Beâ toâng buoàng xoaén Vöõa beâ toâng maùc 300, ñaù  1x2cm, ñoä suït 14-17 cm</v>
          </cell>
          <cell r="D4582" t="str">
            <v>m³</v>
          </cell>
          <cell r="F4582">
            <v>591610</v>
          </cell>
          <cell r="G4582">
            <v>124985</v>
          </cell>
          <cell r="H4582">
            <v>41504</v>
          </cell>
        </row>
        <row r="4583">
          <cell r="B4583" t="str">
            <v>AF.44762</v>
          </cell>
          <cell r="C4583" t="str">
            <v>Beâ toâng oáng huùt Vöõa beâ toâng maùc 150, ñaù 1x2cm, ñoä suït 6-8 cm</v>
          </cell>
          <cell r="D4583" t="str">
            <v>m³</v>
          </cell>
          <cell r="F4583">
            <v>445307</v>
          </cell>
          <cell r="G4583">
            <v>102879</v>
          </cell>
          <cell r="H4583">
            <v>41504</v>
          </cell>
        </row>
        <row r="4584">
          <cell r="B4584" t="str">
            <v>AF.44763</v>
          </cell>
          <cell r="C4584" t="str">
            <v>Beâ toâng oáng huùt Vöõa beâ toâng maùc 200, ñaù  1x2cm, ñoä suït 14-17 cm</v>
          </cell>
          <cell r="D4584" t="str">
            <v>m³</v>
          </cell>
          <cell r="F4584">
            <v>497742</v>
          </cell>
          <cell r="G4584">
            <v>102879</v>
          </cell>
          <cell r="H4584">
            <v>41504</v>
          </cell>
        </row>
        <row r="4585">
          <cell r="B4585" t="str">
            <v>AF.44764</v>
          </cell>
          <cell r="C4585" t="str">
            <v>Beâ toâng oáng huùt Vöõa beâ toâng maùc 250, ñaù  1x2cm, ñoä suït 14-17 cm</v>
          </cell>
          <cell r="D4585" t="str">
            <v>m³</v>
          </cell>
          <cell r="F4585">
            <v>555189</v>
          </cell>
          <cell r="G4585">
            <v>102879</v>
          </cell>
          <cell r="H4585">
            <v>41504</v>
          </cell>
        </row>
        <row r="4586">
          <cell r="B4586" t="str">
            <v>AF.44765</v>
          </cell>
          <cell r="C4586" t="str">
            <v>Beâ toâng oáng huùt Vöõa beâ toâng maùc 300, ñaù  1x2cm, ñoä suït 14-17 cm</v>
          </cell>
          <cell r="D4586" t="str">
            <v>m³</v>
          </cell>
          <cell r="F4586">
            <v>591610</v>
          </cell>
          <cell r="G4586">
            <v>102879</v>
          </cell>
          <cell r="H4586">
            <v>41504</v>
          </cell>
        </row>
        <row r="4587">
          <cell r="B4587" t="str">
            <v>AF.44772</v>
          </cell>
          <cell r="C4587" t="str">
            <v>Beâ toâng saøn daày &gt;= 30cm Vöõa beâ toâng maùc 150, ñaù 1x2cm, ñoä suït 6-8 cm</v>
          </cell>
          <cell r="D4587" t="str">
            <v>m³</v>
          </cell>
          <cell r="F4587">
            <v>402603</v>
          </cell>
          <cell r="G4587">
            <v>62358</v>
          </cell>
          <cell r="H4587">
            <v>41504</v>
          </cell>
        </row>
        <row r="4588">
          <cell r="B4588" t="str">
            <v>AF.44773</v>
          </cell>
          <cell r="C4588" t="str">
            <v>Beâ toâng saøn daày &gt;= 30cm Vöõa beâ toâng maùc 200, ñaù  1x2cm, ñoä suït 14-17 cm</v>
          </cell>
          <cell r="D4588" t="str">
            <v>m³</v>
          </cell>
          <cell r="F4588">
            <v>455038</v>
          </cell>
          <cell r="G4588">
            <v>62358</v>
          </cell>
          <cell r="H4588">
            <v>41504</v>
          </cell>
        </row>
        <row r="4589">
          <cell r="B4589" t="str">
            <v>AF.44774</v>
          </cell>
          <cell r="C4589" t="str">
            <v>Beâ toâng saøn daày &gt;= 30cm Vöõa beâ toâng maùc 250, ñaù  1x2cm, ñoä suït 14-17 cm</v>
          </cell>
          <cell r="D4589" t="str">
            <v>m³</v>
          </cell>
          <cell r="F4589">
            <v>512485</v>
          </cell>
          <cell r="G4589">
            <v>62358</v>
          </cell>
          <cell r="H4589">
            <v>41504</v>
          </cell>
        </row>
        <row r="4590">
          <cell r="B4590" t="str">
            <v>AF.44775</v>
          </cell>
          <cell r="C4590" t="str">
            <v>Beâ toâng saøn daày &gt;= 30cm Vöõa beâ toâng maùc 300, ñaù  1x2cm, ñoä suït 14-17 cm</v>
          </cell>
          <cell r="D4590" t="str">
            <v>m³</v>
          </cell>
          <cell r="F4590">
            <v>548906</v>
          </cell>
          <cell r="G4590">
            <v>62358</v>
          </cell>
          <cell r="H4590">
            <v>41504</v>
          </cell>
        </row>
        <row r="4591">
          <cell r="B4591" t="str">
            <v>AF.61110</v>
          </cell>
          <cell r="C4591" t="str">
            <v>Coát theùp moùng ñöôøng kính &lt;=10mm.</v>
          </cell>
          <cell r="D4591" t="str">
            <v>taán</v>
          </cell>
          <cell r="F4591">
            <v>7518570</v>
          </cell>
          <cell r="G4591">
            <v>446766</v>
          </cell>
          <cell r="H4591">
            <v>21982</v>
          </cell>
        </row>
        <row r="4592">
          <cell r="B4592" t="str">
            <v>AF.61120</v>
          </cell>
          <cell r="C4592" t="str">
            <v>Coát theùp moùng ñöôøng kính &gt;10 ñeán &lt;=18mm.</v>
          </cell>
          <cell r="D4592" t="str">
            <v>taán</v>
          </cell>
          <cell r="F4592">
            <v>7801540</v>
          </cell>
          <cell r="G4592">
            <v>329155</v>
          </cell>
          <cell r="H4592">
            <v>134764</v>
          </cell>
        </row>
        <row r="4593">
          <cell r="B4593" t="str">
            <v>AF.61130</v>
          </cell>
          <cell r="C4593" t="str">
            <v>Coát theùp moùng ñöôøng kính &gt;18mm.</v>
          </cell>
          <cell r="D4593" t="str">
            <v>taán</v>
          </cell>
          <cell r="F4593">
            <v>7754830</v>
          </cell>
          <cell r="G4593">
            <v>250615</v>
          </cell>
          <cell r="H4593">
            <v>141665</v>
          </cell>
        </row>
        <row r="4594">
          <cell r="B4594" t="str">
            <v>AF.61210</v>
          </cell>
          <cell r="C4594" t="str">
            <v>Coát theùp beä maùy ñöôøng kính &lt;=10mm.</v>
          </cell>
          <cell r="D4594" t="str">
            <v>taán</v>
          </cell>
          <cell r="F4594">
            <v>7518570</v>
          </cell>
          <cell r="G4594">
            <v>510703</v>
          </cell>
          <cell r="H4594">
            <v>21982</v>
          </cell>
        </row>
        <row r="4595">
          <cell r="B4595" t="str">
            <v>AF.61220</v>
          </cell>
          <cell r="C4595" t="str">
            <v>Coát theùp beä maùy ñöôøng kính &gt;10 ñeán &lt;=18mm.</v>
          </cell>
          <cell r="D4595" t="str">
            <v>taán</v>
          </cell>
          <cell r="F4595">
            <v>7802710</v>
          </cell>
          <cell r="G4595">
            <v>397827</v>
          </cell>
          <cell r="H4595">
            <v>138949</v>
          </cell>
        </row>
        <row r="4596">
          <cell r="B4596" t="str">
            <v>AF.61230</v>
          </cell>
          <cell r="C4596" t="str">
            <v>Coát theùp beä maùy ñöôøng kính &gt;18mm.</v>
          </cell>
          <cell r="D4596" t="str">
            <v>taán</v>
          </cell>
          <cell r="F4596">
            <v>7754830</v>
          </cell>
          <cell r="G4596">
            <v>309027</v>
          </cell>
          <cell r="H4596">
            <v>141665</v>
          </cell>
        </row>
        <row r="4597">
          <cell r="B4597" t="str">
            <v>AF.61311</v>
          </cell>
          <cell r="C4597" t="str">
            <v>Coát theùp töôøng, ñöôøng kính &lt;=10mm, chieàu cao &lt;=4m.</v>
          </cell>
          <cell r="D4597" t="str">
            <v>taán</v>
          </cell>
          <cell r="F4597">
            <v>7518570</v>
          </cell>
          <cell r="G4597">
            <v>537935</v>
          </cell>
          <cell r="H4597">
            <v>21982</v>
          </cell>
        </row>
        <row r="4598">
          <cell r="B4598" t="str">
            <v>AF.61312</v>
          </cell>
          <cell r="C4598" t="str">
            <v>Coát theùp töôøng, ñöôøng kính &lt;=10mm, chieàu cao &gt;4 ñeán &lt;=16m.</v>
          </cell>
          <cell r="D4598" t="str">
            <v>taán</v>
          </cell>
          <cell r="F4598">
            <v>7518570</v>
          </cell>
          <cell r="G4598">
            <v>557274</v>
          </cell>
          <cell r="H4598">
            <v>26536</v>
          </cell>
        </row>
        <row r="4599">
          <cell r="B4599" t="str">
            <v>AF.61313</v>
          </cell>
          <cell r="C4599" t="str">
            <v>Coát theùp töôøng, ñöôøng kính &lt;=10mm, chieàu cao &gt;16 ñeán &lt;=50m.</v>
          </cell>
          <cell r="D4599" t="str">
            <v>taán</v>
          </cell>
          <cell r="F4599">
            <v>7518570</v>
          </cell>
          <cell r="G4599">
            <v>612923</v>
          </cell>
          <cell r="H4599">
            <v>75818</v>
          </cell>
        </row>
        <row r="4600">
          <cell r="B4600" t="str">
            <v>AF.61314</v>
          </cell>
          <cell r="C4600" t="str">
            <v>Coát theùp töôøng, ñöôøng kính &lt;=10mm, chieàu cao &gt;50m.</v>
          </cell>
          <cell r="D4600" t="str">
            <v>taán</v>
          </cell>
          <cell r="F4600">
            <v>7518570</v>
          </cell>
          <cell r="G4600">
            <v>640549</v>
          </cell>
          <cell r="H4600">
            <v>94703</v>
          </cell>
        </row>
        <row r="4601">
          <cell r="B4601" t="str">
            <v>AF.61321</v>
          </cell>
          <cell r="C4601" t="str">
            <v>Coát theùp töôøng, ñöôøng kính &gt;10 ñeán &lt;=18mm, chieàu cao &lt;=4m.</v>
          </cell>
          <cell r="D4601" t="str">
            <v>taán</v>
          </cell>
          <cell r="F4601">
            <v>7801540</v>
          </cell>
          <cell r="G4601">
            <v>440846</v>
          </cell>
          <cell r="H4601">
            <v>134764</v>
          </cell>
        </row>
        <row r="4602">
          <cell r="B4602" t="str">
            <v>AF.61322</v>
          </cell>
          <cell r="C4602" t="str">
            <v>Coát theùp töôøng, ñöôøng kính &gt;10 ñeán &lt;=18mm, chieàu cao &gt;4 ñeán &lt;=16m.</v>
          </cell>
          <cell r="D4602" t="str">
            <v>taán</v>
          </cell>
          <cell r="F4602">
            <v>7801540</v>
          </cell>
          <cell r="G4602">
            <v>481497</v>
          </cell>
          <cell r="H4602">
            <v>141575</v>
          </cell>
        </row>
        <row r="4603">
          <cell r="B4603" t="str">
            <v>AF.61323</v>
          </cell>
          <cell r="C4603" t="str">
            <v>Coát theùp töôøng, ñöôøng kính &gt;10 ñeán &lt;=18mm, chieàu cao &gt;16 ñeán &lt;=50m.</v>
          </cell>
          <cell r="D4603" t="str">
            <v>taán</v>
          </cell>
          <cell r="F4603">
            <v>7801540</v>
          </cell>
          <cell r="G4603">
            <v>529647</v>
          </cell>
          <cell r="H4603">
            <v>185135</v>
          </cell>
        </row>
        <row r="4604">
          <cell r="B4604" t="str">
            <v>AF.61324</v>
          </cell>
          <cell r="C4604" t="str">
            <v>Coát theùp töôøng, ñöôøng kính &gt;10 ñeán &lt;=18mm, chieàu cao &gt;50m.</v>
          </cell>
          <cell r="D4604" t="str">
            <v>taán</v>
          </cell>
          <cell r="F4604">
            <v>7801540</v>
          </cell>
          <cell r="G4604">
            <v>552538</v>
          </cell>
          <cell r="H4604">
            <v>202513</v>
          </cell>
        </row>
        <row r="4605">
          <cell r="B4605" t="str">
            <v>AF.61331</v>
          </cell>
          <cell r="C4605" t="str">
            <v>Coát theùp töôøng, ñöôøng kính &gt;18mm, chieàu cao &lt;=4m.</v>
          </cell>
          <cell r="D4605" t="str">
            <v>taán</v>
          </cell>
          <cell r="F4605">
            <v>7754830</v>
          </cell>
          <cell r="G4605">
            <v>359150</v>
          </cell>
          <cell r="H4605">
            <v>141665</v>
          </cell>
        </row>
        <row r="4606">
          <cell r="B4606" t="str">
            <v>AF.61332</v>
          </cell>
          <cell r="C4606" t="str">
            <v>Coát theùp töôøng, ñöôøng kính &gt;18mm, chieàu cao &gt;4 ñeán &lt;=16m.</v>
          </cell>
          <cell r="D4606" t="str">
            <v>taán</v>
          </cell>
          <cell r="F4606">
            <v>7754830</v>
          </cell>
          <cell r="G4606">
            <v>402169</v>
          </cell>
          <cell r="H4606">
            <v>148614</v>
          </cell>
        </row>
        <row r="4607">
          <cell r="B4607" t="str">
            <v>AF.61333</v>
          </cell>
          <cell r="C4607" t="str">
            <v>Coát theùp töôøng, ñöôøng kính &gt;18mm, chieàu cao &gt;16 ñeán &lt;=50m.</v>
          </cell>
          <cell r="D4607" t="str">
            <v>taán</v>
          </cell>
          <cell r="F4607">
            <v>7754830</v>
          </cell>
          <cell r="G4607">
            <v>442030</v>
          </cell>
          <cell r="H4607">
            <v>186453</v>
          </cell>
        </row>
        <row r="4608">
          <cell r="B4608" t="str">
            <v>AF.61334</v>
          </cell>
          <cell r="C4608" t="str">
            <v>Coát theùp töôøng, ñöôøng kính &gt;18mm, chieàu cao &gt;50m.</v>
          </cell>
          <cell r="D4608" t="str">
            <v>taán</v>
          </cell>
          <cell r="F4608">
            <v>7754830</v>
          </cell>
          <cell r="G4608">
            <v>462553</v>
          </cell>
          <cell r="H4608">
            <v>204733</v>
          </cell>
        </row>
        <row r="4609">
          <cell r="B4609" t="str">
            <v>AF.61411</v>
          </cell>
          <cell r="C4609" t="str">
            <v>Coát theùp coät , truï chieàu cao &lt;=4m, ñöôøng kính coát theùp &lt;=10mm</v>
          </cell>
          <cell r="D4609" t="str">
            <v>taán</v>
          </cell>
          <cell r="F4609">
            <v>7518570</v>
          </cell>
          <cell r="G4609">
            <v>587269</v>
          </cell>
          <cell r="H4609">
            <v>21982</v>
          </cell>
        </row>
        <row r="4610">
          <cell r="B4610" t="str">
            <v>AF.61412</v>
          </cell>
          <cell r="C4610" t="str">
            <v>Coát theùp coät , truï chieàu cao &gt;4m ñeán &lt;=16, ñöôøng kính coát theùp &lt;=10mm</v>
          </cell>
          <cell r="D4610" t="str">
            <v>taán</v>
          </cell>
          <cell r="F4610">
            <v>7518570</v>
          </cell>
          <cell r="G4610">
            <v>602266</v>
          </cell>
          <cell r="H4610">
            <v>26536</v>
          </cell>
        </row>
        <row r="4611">
          <cell r="B4611" t="str">
            <v>AF.61413</v>
          </cell>
          <cell r="C4611" t="str">
            <v>Coát theùp coät , truï chieàu cao &gt;16 ñeán &lt;50m, ñöôøng kính coát theùp &lt;=10mm</v>
          </cell>
          <cell r="D4611" t="str">
            <v>taán</v>
          </cell>
          <cell r="F4611">
            <v>7518570</v>
          </cell>
          <cell r="G4611">
            <v>662256</v>
          </cell>
          <cell r="H4611">
            <v>79632</v>
          </cell>
        </row>
        <row r="4612">
          <cell r="B4612" t="str">
            <v>AF.61414</v>
          </cell>
          <cell r="C4612" t="str">
            <v>Coát theùp coät , truï chieàu cao &gt;50m, ñöôøng kính coát theùp &lt;=10mm</v>
          </cell>
          <cell r="D4612" t="str">
            <v>taán</v>
          </cell>
          <cell r="F4612">
            <v>7518570</v>
          </cell>
          <cell r="G4612">
            <v>692646</v>
          </cell>
          <cell r="H4612">
            <v>99522</v>
          </cell>
        </row>
        <row r="4613">
          <cell r="B4613" t="str">
            <v>AF.61421</v>
          </cell>
          <cell r="C4613" t="str">
            <v>Coát theùp coät , truï chieàu cao &lt;=4m, ñöôøng kính coát theùp &gt;10 ñeán &lt;=18mm</v>
          </cell>
          <cell r="D4613" t="str">
            <v>taán</v>
          </cell>
          <cell r="F4613">
            <v>7802710</v>
          </cell>
          <cell r="G4613">
            <v>395459</v>
          </cell>
          <cell r="H4613">
            <v>138949</v>
          </cell>
        </row>
        <row r="4614">
          <cell r="B4614" t="str">
            <v>AF.61422</v>
          </cell>
          <cell r="C4614" t="str">
            <v>Coát theùp coät , truï chieàu cao &gt;4m ñeán &lt;=16, ñöôøng kính coát theùp &gt;10 ñeán &lt;=18mm</v>
          </cell>
          <cell r="D4614" t="str">
            <v>taán</v>
          </cell>
          <cell r="F4614">
            <v>7802710</v>
          </cell>
          <cell r="G4614">
            <v>402169</v>
          </cell>
          <cell r="H4614">
            <v>145843</v>
          </cell>
        </row>
        <row r="4615">
          <cell r="B4615" t="str">
            <v>AF.61423</v>
          </cell>
          <cell r="C4615" t="str">
            <v>Coát theùp coät , truï chieàu cao &gt;16 ñeán &lt;50m, ñöôøng kính coát theùp &gt;10 ñeán &lt;=18mm</v>
          </cell>
          <cell r="D4615" t="str">
            <v>taán</v>
          </cell>
          <cell r="F4615">
            <v>7802710</v>
          </cell>
          <cell r="G4615">
            <v>442425</v>
          </cell>
          <cell r="H4615">
            <v>189403</v>
          </cell>
        </row>
        <row r="4616">
          <cell r="B4616" t="str">
            <v>AF.61424</v>
          </cell>
          <cell r="C4616" t="str">
            <v>Coát theùp coät , truï chieàu cao &gt;50m, ñöôøng kính coát theùp &gt;10 ñeán &lt;=18mm</v>
          </cell>
          <cell r="D4616" t="str">
            <v>taán</v>
          </cell>
          <cell r="F4616">
            <v>7802710</v>
          </cell>
          <cell r="G4616">
            <v>462553</v>
          </cell>
          <cell r="H4616">
            <v>206782</v>
          </cell>
        </row>
        <row r="4617">
          <cell r="B4617" t="str">
            <v>AF.61431</v>
          </cell>
          <cell r="C4617" t="str">
            <v>Coát theùp coät , truï chieàu cao &lt;=4m, ñöôøng kính coát theùp &gt;18mm</v>
          </cell>
          <cell r="D4617" t="str">
            <v>taán</v>
          </cell>
          <cell r="F4617">
            <v>7760680</v>
          </cell>
          <cell r="G4617">
            <v>334680</v>
          </cell>
          <cell r="H4617">
            <v>164682</v>
          </cell>
        </row>
        <row r="4618">
          <cell r="B4618" t="str">
            <v>AF.61432</v>
          </cell>
          <cell r="C4618" t="str">
            <v>Coát theùp coät , truï chieàu cao &gt;4m ñeán &lt;=16, ñöôøng kính coát theùp &gt;18mm</v>
          </cell>
          <cell r="D4618" t="str">
            <v>taán</v>
          </cell>
          <cell r="F4618">
            <v>7760680</v>
          </cell>
          <cell r="G4618">
            <v>349283</v>
          </cell>
          <cell r="H4618">
            <v>172091</v>
          </cell>
        </row>
        <row r="4619">
          <cell r="B4619" t="str">
            <v>AF.61433</v>
          </cell>
          <cell r="C4619" t="str">
            <v>Coát theùp coät , truï chieàu cao &gt;16 ñeán &lt;50m, ñöôøng kính coát theùp &gt;18mm</v>
          </cell>
          <cell r="D4619" t="str">
            <v>taán</v>
          </cell>
          <cell r="F4619">
            <v>7760680</v>
          </cell>
          <cell r="G4619">
            <v>384409</v>
          </cell>
          <cell r="H4619">
            <v>209930</v>
          </cell>
        </row>
        <row r="4620">
          <cell r="B4620" t="str">
            <v>AF.61434</v>
          </cell>
          <cell r="C4620" t="str">
            <v>Coát theùp coät , truï chieàu cao &gt;50m, ñöôøng kính coát theùp &gt;18mm</v>
          </cell>
          <cell r="D4620" t="str">
            <v>taán</v>
          </cell>
          <cell r="F4620">
            <v>7760680</v>
          </cell>
          <cell r="G4620">
            <v>401774</v>
          </cell>
          <cell r="H4620">
            <v>228211</v>
          </cell>
        </row>
        <row r="4621">
          <cell r="B4621" t="str">
            <v>AF.61511</v>
          </cell>
          <cell r="C4621" t="str">
            <v>Coát theùp xaø daàm, giaèng chieàu cao &lt;=4m, ñöôøng kính coát theùp &lt;=10mm</v>
          </cell>
          <cell r="D4621" t="str">
            <v>taán</v>
          </cell>
          <cell r="F4621">
            <v>7518570</v>
          </cell>
          <cell r="G4621">
            <v>639365</v>
          </cell>
          <cell r="H4621">
            <v>21982</v>
          </cell>
        </row>
        <row r="4622">
          <cell r="B4622" t="str">
            <v>AF.61512</v>
          </cell>
          <cell r="C4622" t="str">
            <v>Coát theùp xaø daàm, giaèng chieàu cao &gt;4 ñeán &lt;=16m, ñöôøng kính coát theùp &lt;=10mm</v>
          </cell>
          <cell r="D4622" t="str">
            <v>taán</v>
          </cell>
          <cell r="F4622">
            <v>7518570</v>
          </cell>
          <cell r="G4622">
            <v>653968</v>
          </cell>
          <cell r="H4622">
            <v>26536</v>
          </cell>
        </row>
        <row r="4623">
          <cell r="B4623" t="str">
            <v>AF.61513</v>
          </cell>
          <cell r="C4623" t="str">
            <v>Coát theùp xaø daàm, giaèng chieàu cao &gt;16 ñeán &lt;=50m, ñöôøng kính coát theùp &lt;=10mm</v>
          </cell>
          <cell r="D4623" t="str">
            <v>taán</v>
          </cell>
          <cell r="F4623">
            <v>7518570</v>
          </cell>
          <cell r="G4623">
            <v>719483</v>
          </cell>
          <cell r="H4623">
            <v>79632</v>
          </cell>
        </row>
        <row r="4624">
          <cell r="B4624" t="str">
            <v>AF.61514</v>
          </cell>
          <cell r="C4624" t="str">
            <v>Coát theùp xaø daàm, giaèng chieàu cao &gt;50m, ñöôøng kính coát theùp &lt;=10mm</v>
          </cell>
          <cell r="D4624" t="str">
            <v>taán</v>
          </cell>
          <cell r="F4624">
            <v>7518570</v>
          </cell>
          <cell r="G4624">
            <v>753820</v>
          </cell>
          <cell r="H4624">
            <v>99522</v>
          </cell>
        </row>
        <row r="4625">
          <cell r="B4625" t="str">
            <v>AF.61521</v>
          </cell>
          <cell r="C4625" t="str">
            <v>Coát theùp xaø daàm, giaèng chieàu cao &lt;=4m, ñöôøng kính coát theùp &gt;10 ñeán &lt;=18mm</v>
          </cell>
          <cell r="D4625" t="str">
            <v>taán</v>
          </cell>
          <cell r="F4625">
            <v>7801930</v>
          </cell>
          <cell r="G4625">
            <v>396249</v>
          </cell>
          <cell r="H4625">
            <v>136124</v>
          </cell>
        </row>
        <row r="4626">
          <cell r="B4626" t="str">
            <v>AF.61522</v>
          </cell>
          <cell r="C4626" t="str">
            <v>Coát theùp xaø daàm, giaèng chieàu cao &gt;4 ñeán &lt;=16m, ñöôøng kính coát theùp &gt;10 ñeán &lt;=18mm</v>
          </cell>
          <cell r="D4626" t="str">
            <v>taán</v>
          </cell>
          <cell r="F4626">
            <v>7801930</v>
          </cell>
          <cell r="G4626">
            <v>410851</v>
          </cell>
          <cell r="H4626">
            <v>142962</v>
          </cell>
        </row>
        <row r="4627">
          <cell r="B4627" t="str">
            <v>AF.61523</v>
          </cell>
          <cell r="C4627" t="str">
            <v>Coát theùp xaø daàm, giaèng chieàu cao &gt;16 ñeán &lt;=50m, ñöôøng kính coát theùp &gt;10 ñeán &lt;=18mm</v>
          </cell>
          <cell r="D4627" t="str">
            <v>taán</v>
          </cell>
          <cell r="F4627">
            <v>7801930</v>
          </cell>
          <cell r="G4627">
            <v>451897</v>
          </cell>
          <cell r="H4627">
            <v>186522</v>
          </cell>
        </row>
        <row r="4628">
          <cell r="B4628" t="str">
            <v>AF.61524</v>
          </cell>
          <cell r="C4628" t="str">
            <v>Coát theùp xaø daàm, giaèng chieàu cao &gt;50m, ñöôøng kính coát theùp &gt;10 ñeán &lt;=18mm</v>
          </cell>
          <cell r="D4628" t="str">
            <v>taán</v>
          </cell>
          <cell r="F4628">
            <v>7801930</v>
          </cell>
          <cell r="G4628">
            <v>472420</v>
          </cell>
          <cell r="H4628">
            <v>203900</v>
          </cell>
        </row>
        <row r="4629">
          <cell r="B4629" t="str">
            <v>AF.61531</v>
          </cell>
          <cell r="C4629" t="str">
            <v>Coát theùp xaø daàm, giaèng chieàu cao &lt;=4m, ñöôøng kính coát theùp &gt;18mm</v>
          </cell>
          <cell r="D4629" t="str">
            <v>taán</v>
          </cell>
          <cell r="F4629">
            <v>7759640</v>
          </cell>
          <cell r="G4629">
            <v>359150</v>
          </cell>
          <cell r="H4629">
            <v>161125</v>
          </cell>
        </row>
        <row r="4630">
          <cell r="B4630" t="str">
            <v>AF.61532</v>
          </cell>
          <cell r="C4630" t="str">
            <v>Coát theùp xaø daàm, giaèngchieàu cao &gt;4 ñeán &lt;=16m, ñöôøng kính coát theùp &gt;18mm</v>
          </cell>
          <cell r="D4630" t="str">
            <v>taán</v>
          </cell>
          <cell r="F4630">
            <v>7759640</v>
          </cell>
          <cell r="G4630">
            <v>361912</v>
          </cell>
          <cell r="H4630">
            <v>168463</v>
          </cell>
        </row>
        <row r="4631">
          <cell r="B4631" t="str">
            <v>AF.61533</v>
          </cell>
          <cell r="C4631" t="str">
            <v>Coát theùp xaø daàm, giaèng chieàu cao &gt;16 ñeán &lt;=50m, ñöôøng kính coát theùp &gt;18mm</v>
          </cell>
          <cell r="D4631" t="str">
            <v>taán</v>
          </cell>
          <cell r="F4631">
            <v>7759640</v>
          </cell>
          <cell r="G4631">
            <v>398617</v>
          </cell>
          <cell r="H4631">
            <v>206302</v>
          </cell>
        </row>
        <row r="4632">
          <cell r="B4632" t="str">
            <v>AF.61534</v>
          </cell>
          <cell r="C4632" t="str">
            <v>Coát theùp xaø daàm, giaèng chieàu cao &gt;50m, ñöôøng kính coát theùp &gt;18mm</v>
          </cell>
          <cell r="D4632" t="str">
            <v>taán</v>
          </cell>
          <cell r="F4632">
            <v>7759640</v>
          </cell>
          <cell r="G4632">
            <v>416377</v>
          </cell>
          <cell r="H4632">
            <v>224582</v>
          </cell>
        </row>
        <row r="4633">
          <cell r="B4633" t="str">
            <v>AF.61611</v>
          </cell>
          <cell r="C4633" t="str">
            <v>Coát theùp lanh toâ lieàn maùi haét, maùng nöôùc chieàu cao &lt;=4m, ñöôøng kính coát theùp &lt;=10mm</v>
          </cell>
          <cell r="D4633" t="str">
            <v>taán</v>
          </cell>
          <cell r="F4633">
            <v>7518570</v>
          </cell>
          <cell r="G4633">
            <v>857223</v>
          </cell>
          <cell r="H4633">
            <v>21982</v>
          </cell>
        </row>
        <row r="4634">
          <cell r="B4634" t="str">
            <v>AF.61612</v>
          </cell>
          <cell r="C4634" t="str">
            <v>Coát theùp  lanh toâ lieàn maùi haét, maùng nöôùc  chieàu cao &gt;4 ñeán &lt;=16m, ñöôøng kính coát theùp &lt;=10mm</v>
          </cell>
          <cell r="D4634" t="str">
            <v>taán</v>
          </cell>
          <cell r="F4634">
            <v>7518570</v>
          </cell>
          <cell r="G4634">
            <v>872615</v>
          </cell>
          <cell r="H4634">
            <v>26536</v>
          </cell>
        </row>
        <row r="4635">
          <cell r="B4635" t="str">
            <v>AF.61613</v>
          </cell>
          <cell r="C4635" t="str">
            <v>Coát theùp  lanh toâ lieàn maùi haét, maùng nöôùc  chieàu cao &gt;16 ñeán &lt;=50m, ñöôøng kính coát theùp &lt;=10mm</v>
          </cell>
          <cell r="D4635" t="str">
            <v>taán</v>
          </cell>
          <cell r="F4635">
            <v>7518570</v>
          </cell>
          <cell r="G4635">
            <v>959837</v>
          </cell>
          <cell r="H4635">
            <v>79632</v>
          </cell>
        </row>
        <row r="4636">
          <cell r="B4636" t="str">
            <v>AF.61614</v>
          </cell>
          <cell r="C4636" t="str">
            <v>Coát theùp  lanh toâ lieàn maùi haét, maùng nöôùc  chieàu cao &gt;50m, ñöôøng kính coát theùp &lt;=10mm</v>
          </cell>
          <cell r="D4636" t="str">
            <v>taán</v>
          </cell>
          <cell r="F4636">
            <v>7518570</v>
          </cell>
          <cell r="G4636">
            <v>1002462</v>
          </cell>
          <cell r="H4636">
            <v>99522</v>
          </cell>
        </row>
        <row r="4637">
          <cell r="B4637" t="str">
            <v>AF.61621</v>
          </cell>
          <cell r="C4637" t="str">
            <v>Coát theùp  lanh toâ lieàn maùi haét, maùng nöôùc  chieàu cao &lt;=4m, ñöôøng kính coát theùp &gt;10mm</v>
          </cell>
          <cell r="D4637" t="str">
            <v>taán</v>
          </cell>
          <cell r="F4637">
            <v>7801391</v>
          </cell>
          <cell r="G4637">
            <v>814204</v>
          </cell>
          <cell r="H4637">
            <v>135078</v>
          </cell>
        </row>
        <row r="4638">
          <cell r="B4638" t="str">
            <v>AF.61622</v>
          </cell>
          <cell r="C4638" t="str">
            <v>Coát theùp  lanh toâ lieàn maùi haét, maùng nöôùc  chieàu cao &gt;4 ñeán &lt;=16m, ñöôøng kính coát theùp &gt;10mm</v>
          </cell>
          <cell r="D4638" t="str">
            <v>taán</v>
          </cell>
          <cell r="F4638">
            <v>7801391</v>
          </cell>
          <cell r="G4638">
            <v>828412</v>
          </cell>
          <cell r="H4638">
            <v>141895</v>
          </cell>
        </row>
        <row r="4639">
          <cell r="B4639" t="str">
            <v>AF.61623</v>
          </cell>
          <cell r="C4639" t="str">
            <v>Coát theùp  lanh toâ lieàn maùi haét, maùng nöôùc  chieàu cao &gt;16 ñeán &lt;=50m, ñöôøng kính coát theùp &gt;10mm</v>
          </cell>
          <cell r="D4639" t="str">
            <v>taán</v>
          </cell>
          <cell r="F4639">
            <v>7801391</v>
          </cell>
          <cell r="G4639">
            <v>907741</v>
          </cell>
          <cell r="H4639">
            <v>185455</v>
          </cell>
        </row>
        <row r="4640">
          <cell r="B4640" t="str">
            <v>AF.61624</v>
          </cell>
          <cell r="C4640" t="str">
            <v>Coát theùp  lanh toâ lieàn maùi haét, maùng nöôùc  chieàu cao &gt;50m, ñöôøng kính coát theùp &gt;10mm</v>
          </cell>
          <cell r="D4640" t="str">
            <v>taán</v>
          </cell>
          <cell r="F4640">
            <v>7801391</v>
          </cell>
          <cell r="G4640">
            <v>952733</v>
          </cell>
          <cell r="H4640">
            <v>202833</v>
          </cell>
        </row>
        <row r="4641">
          <cell r="B4641" t="str">
            <v>AF.61711</v>
          </cell>
          <cell r="C4641" t="str">
            <v>Coát theùp saøn maùi chieàu cao &lt;=16m, ñöôøng kính coát theùp &lt;=10mm</v>
          </cell>
          <cell r="D4641" t="str">
            <v>taán</v>
          </cell>
          <cell r="F4641">
            <v>7518570</v>
          </cell>
          <cell r="G4641">
            <v>577402</v>
          </cell>
          <cell r="H4641">
            <v>22421</v>
          </cell>
        </row>
        <row r="4642">
          <cell r="B4642" t="str">
            <v>AF.61712</v>
          </cell>
          <cell r="C4642" t="str">
            <v>Coát theùp saøn maùi  chieàu cao &gt;16 ñeán &lt;=50m, ñöôøng kính coát theùp &lt;=10mm</v>
          </cell>
          <cell r="D4642" t="str">
            <v>taán</v>
          </cell>
          <cell r="F4642">
            <v>7518570</v>
          </cell>
          <cell r="G4642">
            <v>635419</v>
          </cell>
          <cell r="H4642">
            <v>89167</v>
          </cell>
        </row>
        <row r="4643">
          <cell r="B4643" t="str">
            <v>AF.61713</v>
          </cell>
          <cell r="C4643" t="str">
            <v>Coát theùp saøn maùi  chieàu cao &gt;50m, ñöôøng kính coát theùp &lt;=10mm</v>
          </cell>
          <cell r="D4643" t="str">
            <v>taán</v>
          </cell>
          <cell r="F4643">
            <v>7518570</v>
          </cell>
          <cell r="G4643">
            <v>664230</v>
          </cell>
          <cell r="H4643">
            <v>98702</v>
          </cell>
        </row>
        <row r="4644">
          <cell r="B4644" t="str">
            <v>AF.61721</v>
          </cell>
          <cell r="C4644" t="str">
            <v>Coát theùp saøn maùi  chieàu cao &lt;=16m, ñöôøng kính coát theùp &gt;10mm</v>
          </cell>
          <cell r="D4644" t="str">
            <v>taán</v>
          </cell>
          <cell r="F4644">
            <v>7801391</v>
          </cell>
          <cell r="G4644">
            <v>430585</v>
          </cell>
          <cell r="H4644">
            <v>141895</v>
          </cell>
        </row>
        <row r="4645">
          <cell r="B4645" t="str">
            <v>AF.61722</v>
          </cell>
          <cell r="C4645" t="str">
            <v>Coát theùp saøn maùi chieàu cao &gt;16 ñeán &lt;=50m, ñöôøng kính coát theùp &gt;10mm</v>
          </cell>
          <cell r="D4645" t="str">
            <v>taán</v>
          </cell>
          <cell r="F4645">
            <v>7801391</v>
          </cell>
          <cell r="G4645">
            <v>473604</v>
          </cell>
          <cell r="H4645">
            <v>214177</v>
          </cell>
        </row>
        <row r="4646">
          <cell r="B4646" t="str">
            <v>AF.61723</v>
          </cell>
          <cell r="C4646" t="str">
            <v>Coát theùp saøn maùic  chieàu cao &gt;50m, ñöôøng kính coát theùp &gt;10mm</v>
          </cell>
          <cell r="D4646" t="str">
            <v>taán</v>
          </cell>
          <cell r="F4646">
            <v>7801391</v>
          </cell>
          <cell r="G4646">
            <v>664624</v>
          </cell>
          <cell r="H4646">
            <v>226223</v>
          </cell>
        </row>
        <row r="4647">
          <cell r="B4647" t="str">
            <v>AF.61811</v>
          </cell>
          <cell r="C4647" t="str">
            <v>Coát theùp caàu thang chieàu cao &lt;=4m, ñöôøng kính coát theùp &lt;=10mm</v>
          </cell>
          <cell r="D4647" t="str">
            <v>taán</v>
          </cell>
          <cell r="F4647">
            <v>7518570</v>
          </cell>
          <cell r="G4647">
            <v>715537</v>
          </cell>
          <cell r="H4647">
            <v>21982</v>
          </cell>
        </row>
        <row r="4648">
          <cell r="B4648" t="str">
            <v>AF.61812</v>
          </cell>
          <cell r="C4648" t="str">
            <v>Coát theùp caàu thang chieàu cao &gt;4 ñeán &lt;=16m, ñöôøng kính coát theùp &lt;=10mm</v>
          </cell>
          <cell r="D4648" t="str">
            <v>taán</v>
          </cell>
          <cell r="F4648">
            <v>7518570</v>
          </cell>
          <cell r="G4648">
            <v>730534</v>
          </cell>
          <cell r="H4648">
            <v>26536</v>
          </cell>
        </row>
        <row r="4649">
          <cell r="B4649" t="str">
            <v>AF.61813</v>
          </cell>
          <cell r="C4649" t="str">
            <v>Coát theùp caàu thang  chieàu cao &gt;16 ñeán &lt;=50m, ñöôøng kính coát theùp &lt;=10mm</v>
          </cell>
          <cell r="D4649" t="str">
            <v>taán</v>
          </cell>
          <cell r="F4649">
            <v>7518570</v>
          </cell>
          <cell r="G4649">
            <v>803548</v>
          </cell>
          <cell r="H4649">
            <v>79632</v>
          </cell>
        </row>
        <row r="4650">
          <cell r="B4650" t="str">
            <v>AF.61814</v>
          </cell>
          <cell r="C4650" t="str">
            <v>Coát theùp caàu thang chieàu cao &gt;50m, ñöôøng kính coát theùp &lt;=10mm</v>
          </cell>
          <cell r="D4650" t="str">
            <v>taán</v>
          </cell>
          <cell r="F4650">
            <v>7518570</v>
          </cell>
          <cell r="G4650">
            <v>839858</v>
          </cell>
          <cell r="H4650">
            <v>99522</v>
          </cell>
        </row>
        <row r="4651">
          <cell r="B4651" t="str">
            <v>AF.61821</v>
          </cell>
          <cell r="C4651" t="str">
            <v>Coát theùp caàu thang  chieàu cao &lt;=4m, ñöôøng kính coát theùp &gt;10mm</v>
          </cell>
          <cell r="D4651" t="str">
            <v>taán</v>
          </cell>
          <cell r="F4651">
            <v>7801391</v>
          </cell>
          <cell r="G4651">
            <v>568719</v>
          </cell>
          <cell r="H4651">
            <v>135078</v>
          </cell>
        </row>
        <row r="4652">
          <cell r="B4652" t="str">
            <v>AF.61822</v>
          </cell>
          <cell r="C4652" t="str">
            <v>Coát theùp caàu thang  chieàu cao &gt;4 ñeán &lt;=16m, ñöôøng kính coát theùp &gt;10mm</v>
          </cell>
          <cell r="D4652" t="str">
            <v>taán</v>
          </cell>
          <cell r="F4652">
            <v>7801391</v>
          </cell>
          <cell r="G4652">
            <v>577402</v>
          </cell>
          <cell r="H4652">
            <v>141895</v>
          </cell>
        </row>
        <row r="4653">
          <cell r="B4653" t="str">
            <v>AF.61823</v>
          </cell>
          <cell r="C4653" t="str">
            <v>Coát theùp caàu thang chieàu cao &gt;16 ñeán &lt;=50m, ñöôøng kính coát theùp &gt;10mm</v>
          </cell>
          <cell r="D4653" t="str">
            <v>taán</v>
          </cell>
          <cell r="F4653">
            <v>7801391</v>
          </cell>
          <cell r="G4653">
            <v>625552</v>
          </cell>
          <cell r="H4653">
            <v>194990</v>
          </cell>
        </row>
        <row r="4654">
          <cell r="B4654" t="str">
            <v>AF.61824</v>
          </cell>
          <cell r="C4654" t="str">
            <v>Coát theùp caàu thang chieàu cao &gt;50m, ñöôøng kính coát theùp &gt;10mm</v>
          </cell>
          <cell r="D4654" t="str">
            <v>taán</v>
          </cell>
          <cell r="F4654">
            <v>7801391</v>
          </cell>
          <cell r="G4654">
            <v>653968</v>
          </cell>
          <cell r="H4654">
            <v>214880</v>
          </cell>
        </row>
        <row r="4655">
          <cell r="B4655" t="str">
            <v>AF.62110</v>
          </cell>
          <cell r="C4655" t="str">
            <v>Coát theùp loàng thang  maùy ñöôøng kính coát theùp &lt;=10mm</v>
          </cell>
          <cell r="D4655" t="str">
            <v>taán</v>
          </cell>
          <cell r="F4655">
            <v>7529600</v>
          </cell>
          <cell r="G4655">
            <v>661487</v>
          </cell>
          <cell r="H4655">
            <v>106116</v>
          </cell>
        </row>
        <row r="4656">
          <cell r="B4656" t="str">
            <v>AF.62120</v>
          </cell>
          <cell r="C4656" t="str">
            <v>Coát theùp loàng thang  maùy ñöôøng kính coát theùp &gt;10 ñeán &lt;=18mm</v>
          </cell>
          <cell r="D4656" t="str">
            <v>taán</v>
          </cell>
          <cell r="F4656">
            <v>7686660</v>
          </cell>
          <cell r="G4656">
            <v>573912</v>
          </cell>
          <cell r="H4656">
            <v>230845</v>
          </cell>
        </row>
        <row r="4657">
          <cell r="B4657" t="str">
            <v>AF.62130</v>
          </cell>
          <cell r="C4657" t="str">
            <v>Coát theùp siloâ ñöôøng kính coát theùp &gt;18mm</v>
          </cell>
          <cell r="D4657" t="str">
            <v>taán</v>
          </cell>
          <cell r="F4657">
            <v>7633250</v>
          </cell>
          <cell r="G4657">
            <v>480386</v>
          </cell>
          <cell r="H4657">
            <v>229782</v>
          </cell>
        </row>
        <row r="4658">
          <cell r="B4658" t="str">
            <v>AF.62210</v>
          </cell>
          <cell r="C4658" t="str">
            <v>Coát theùp siloâ ñöôøng kính coát theùp &lt;=10mm</v>
          </cell>
          <cell r="D4658" t="str">
            <v>taán</v>
          </cell>
          <cell r="F4658">
            <v>7529600</v>
          </cell>
          <cell r="G4658">
            <v>614298</v>
          </cell>
          <cell r="H4658">
            <v>675280</v>
          </cell>
        </row>
        <row r="4659">
          <cell r="B4659" t="str">
            <v>AF.62220</v>
          </cell>
          <cell r="C4659" t="str">
            <v>Coát theùp siloâ ñöôøng kính coát theùp &gt;10 ñeán &lt;=18mm</v>
          </cell>
          <cell r="D4659" t="str">
            <v>taán</v>
          </cell>
          <cell r="F4659">
            <v>7686400</v>
          </cell>
          <cell r="G4659">
            <v>531400</v>
          </cell>
          <cell r="H4659">
            <v>708336</v>
          </cell>
        </row>
        <row r="4660">
          <cell r="B4660" t="str">
            <v>AF.62230</v>
          </cell>
          <cell r="C4660" t="str">
            <v>Coát theùp siloâ ñöôøng kính coát theùp &gt;18mm</v>
          </cell>
          <cell r="D4660" t="str">
            <v>taán</v>
          </cell>
          <cell r="F4660">
            <v>7634550</v>
          </cell>
          <cell r="G4660">
            <v>425120</v>
          </cell>
          <cell r="H4660">
            <v>622828</v>
          </cell>
        </row>
        <row r="4661">
          <cell r="B4661" t="str">
            <v>AF.62310</v>
          </cell>
          <cell r="C4661" t="str">
            <v>Coát theùp oáng khoùi ñöôøng kính coát theùp &lt;=10mm</v>
          </cell>
          <cell r="D4661" t="str">
            <v>taán</v>
          </cell>
          <cell r="F4661">
            <v>7529600</v>
          </cell>
          <cell r="G4661">
            <v>743960</v>
          </cell>
          <cell r="H4661">
            <v>97363</v>
          </cell>
        </row>
        <row r="4662">
          <cell r="B4662" t="str">
            <v>AF.62320</v>
          </cell>
          <cell r="C4662" t="str">
            <v>Coát theùp oáng khoùi ñöôøng kính coát theùp &gt;10 ñeán &lt;=18mm</v>
          </cell>
          <cell r="D4662" t="str">
            <v>taán</v>
          </cell>
          <cell r="F4662">
            <v>7686400</v>
          </cell>
          <cell r="G4662">
            <v>637680</v>
          </cell>
          <cell r="H4662">
            <v>220986</v>
          </cell>
        </row>
        <row r="4663">
          <cell r="B4663" t="str">
            <v>AF.62330</v>
          </cell>
          <cell r="C4663" t="str">
            <v>Coát theùp oáng khoùi ñöôøng kính coát theùp &gt;18mm</v>
          </cell>
          <cell r="D4663" t="str">
            <v>taán</v>
          </cell>
          <cell r="F4663">
            <v>7634550</v>
          </cell>
          <cell r="G4663">
            <v>510144</v>
          </cell>
          <cell r="H4663">
            <v>216282</v>
          </cell>
        </row>
        <row r="4664">
          <cell r="B4664" t="str">
            <v>AF.63110</v>
          </cell>
          <cell r="C4664" t="str">
            <v>Coát theùp gieáng nöôùc, gieáng caùp ñöôøng kính coát theùp &lt;=10mm</v>
          </cell>
          <cell r="D4664" t="str">
            <v>taán</v>
          </cell>
          <cell r="F4664">
            <v>7518570</v>
          </cell>
          <cell r="G4664">
            <v>1029299</v>
          </cell>
          <cell r="H4664">
            <v>21982</v>
          </cell>
        </row>
        <row r="4665">
          <cell r="B4665" t="str">
            <v>AF.63120</v>
          </cell>
          <cell r="C4665" t="str">
            <v>Coát theùp gieáng nöôùc, gieáng caùp ñöôøng kính coát theùp &gt;10 ñeán &lt;=18mm</v>
          </cell>
          <cell r="D4665" t="str">
            <v>taán</v>
          </cell>
          <cell r="F4665">
            <v>7802535</v>
          </cell>
          <cell r="G4665">
            <v>1034825</v>
          </cell>
          <cell r="H4665">
            <v>138426</v>
          </cell>
        </row>
        <row r="4666">
          <cell r="B4666" t="str">
            <v>AF.63130</v>
          </cell>
          <cell r="C4666" t="str">
            <v>Coát theùp gieáng nöôùc, gieáng caùp ñöôøng kính coát theùp &gt;18mm</v>
          </cell>
          <cell r="D4666" t="str">
            <v>taán</v>
          </cell>
          <cell r="F4666">
            <v>7760511</v>
          </cell>
          <cell r="G4666">
            <v>1052980</v>
          </cell>
          <cell r="H4666">
            <v>164682</v>
          </cell>
        </row>
        <row r="4667">
          <cell r="B4667" t="str">
            <v>AF.63210</v>
          </cell>
          <cell r="C4667" t="str">
            <v>Coát theùp möông caùp, raõnh nöôùc ñöôøng kính coát theùp &lt;=10mm</v>
          </cell>
          <cell r="D4667" t="str">
            <v>taán</v>
          </cell>
          <cell r="F4667">
            <v>7518570</v>
          </cell>
          <cell r="G4667">
            <v>432953</v>
          </cell>
          <cell r="H4667">
            <v>21982</v>
          </cell>
        </row>
        <row r="4668">
          <cell r="B4668" t="str">
            <v>AF.63220</v>
          </cell>
          <cell r="C4668" t="str">
            <v>Coát theùp möông caùp, raõnh nöôùc ñöôøng kính coát theùp &gt;10mm</v>
          </cell>
          <cell r="D4668" t="str">
            <v>taán</v>
          </cell>
          <cell r="F4668">
            <v>7805830</v>
          </cell>
          <cell r="G4668">
            <v>273901</v>
          </cell>
          <cell r="H4668">
            <v>151504</v>
          </cell>
        </row>
        <row r="4669">
          <cell r="B4669" t="str">
            <v>AF.63310</v>
          </cell>
          <cell r="C4669" t="str">
            <v>Coát theùp oáng coáng, oáng buy, oáng xi phoâng, oáng xoaén,  ñöôøng kính coát theùp &lt;=10mm</v>
          </cell>
          <cell r="D4669" t="str">
            <v>taán</v>
          </cell>
          <cell r="F4669">
            <v>7518570</v>
          </cell>
          <cell r="G4669">
            <v>828984</v>
          </cell>
          <cell r="H4669">
            <v>21982</v>
          </cell>
        </row>
        <row r="4670">
          <cell r="B4670" t="str">
            <v>AF.63320</v>
          </cell>
          <cell r="C4670" t="str">
            <v>Coát theùp oáng coáng, oáng buy, oáng xi phoâng, oáng xoaén ñöôøng kính coát theùp &gt;10 ñeán &lt;=18mm</v>
          </cell>
          <cell r="D4670" t="str">
            <v>taán</v>
          </cell>
          <cell r="F4670">
            <v>7833130</v>
          </cell>
          <cell r="G4670">
            <v>671690</v>
          </cell>
          <cell r="H4670">
            <v>257174</v>
          </cell>
        </row>
        <row r="4671">
          <cell r="B4671" t="str">
            <v>AF.63330</v>
          </cell>
          <cell r="C4671" t="str">
            <v>Coát theùp oáng coáng, oáng buy, oáng xi phoâng, oáng xoaén ñöôøng kính coát theùp &gt;18mm</v>
          </cell>
          <cell r="D4671" t="str">
            <v>taán</v>
          </cell>
          <cell r="F4671">
            <v>7782130</v>
          </cell>
          <cell r="G4671">
            <v>616424</v>
          </cell>
          <cell r="H4671">
            <v>248382</v>
          </cell>
        </row>
        <row r="4672">
          <cell r="B4672" t="str">
            <v>AF.64110</v>
          </cell>
          <cell r="C4672" t="str">
            <v>Coát theùp caàu maùng thöôøng, ñöôøng kính coát theùp &lt;=10mm</v>
          </cell>
          <cell r="D4672" t="str">
            <v>taán</v>
          </cell>
          <cell r="F4672">
            <v>7518570</v>
          </cell>
          <cell r="G4672">
            <v>809074</v>
          </cell>
          <cell r="H4672">
            <v>21982</v>
          </cell>
        </row>
        <row r="4673">
          <cell r="B4673" t="str">
            <v>AF.64120</v>
          </cell>
          <cell r="C4673" t="str">
            <v>Coát theùp caàu maùng thöôøng, ñöôøng kính coát theùp &gt;10 ñeán &lt;=18mm</v>
          </cell>
          <cell r="D4673" t="str">
            <v>taán</v>
          </cell>
          <cell r="F4673">
            <v>7833130</v>
          </cell>
          <cell r="G4673">
            <v>690672</v>
          </cell>
          <cell r="H4673">
            <v>257174</v>
          </cell>
        </row>
        <row r="4674">
          <cell r="B4674" t="str">
            <v>AF.64130</v>
          </cell>
          <cell r="C4674" t="str">
            <v>Coát theùp caàu maùng thöôøng, ñöôøng kính coát theùp &gt;18mm</v>
          </cell>
          <cell r="D4674" t="str">
            <v>taán</v>
          </cell>
          <cell r="F4674">
            <v>7780830</v>
          </cell>
          <cell r="G4674">
            <v>611739</v>
          </cell>
          <cell r="H4674">
            <v>243150</v>
          </cell>
        </row>
        <row r="4675">
          <cell r="B4675" t="str">
            <v>AF.64210</v>
          </cell>
          <cell r="C4675" t="str">
            <v>Coát theùp caàu maùng voû moûng, ñöôøng kính coát theùp &lt;=10mm</v>
          </cell>
          <cell r="D4675" t="str">
            <v>taán</v>
          </cell>
          <cell r="F4675">
            <v>7518570</v>
          </cell>
          <cell r="G4675">
            <v>1139807</v>
          </cell>
          <cell r="H4675">
            <v>21982</v>
          </cell>
        </row>
        <row r="4676">
          <cell r="B4676" t="str">
            <v>AF.64220</v>
          </cell>
          <cell r="C4676" t="str">
            <v>Coát theùp caàu maùng voû moûng, ñöôøng kính coát theùp &gt;10 ñeán &lt;=18mm</v>
          </cell>
          <cell r="D4676" t="str">
            <v>taán</v>
          </cell>
          <cell r="F4676">
            <v>7833130</v>
          </cell>
          <cell r="G4676">
            <v>805521</v>
          </cell>
          <cell r="H4676">
            <v>257174</v>
          </cell>
        </row>
        <row r="4677">
          <cell r="B4677" t="str">
            <v>AF.64230</v>
          </cell>
          <cell r="C4677" t="str">
            <v>Coát theùp caàu maùng voû moûng, ñöôøng kính coát theùp &gt;18mm</v>
          </cell>
          <cell r="D4677" t="str">
            <v>taán</v>
          </cell>
          <cell r="F4677">
            <v>7780830</v>
          </cell>
          <cell r="G4677">
            <v>794076</v>
          </cell>
          <cell r="H4677">
            <v>243150</v>
          </cell>
        </row>
        <row r="4678">
          <cell r="B4678" t="str">
            <v>AF.65110</v>
          </cell>
          <cell r="C4678" t="str">
            <v>Coát theùp moùng, moá, truï, muõ moá, muõ truï caàu treân caïn, ñöôøng kính coát theùp &lt;=10mm</v>
          </cell>
          <cell r="D4678" t="str">
            <v>taán</v>
          </cell>
          <cell r="F4678">
            <v>7518570</v>
          </cell>
          <cell r="G4678">
            <v>713776</v>
          </cell>
          <cell r="H4678">
            <v>152104</v>
          </cell>
        </row>
        <row r="4679">
          <cell r="B4679" t="str">
            <v>AF.65120</v>
          </cell>
          <cell r="C4679" t="str">
            <v>Coát theùp moùng, moá, truï, muõ moá, muõ truï caàu treân caïn, ñöôøng kính coát theùp &gt;10 ñeán &lt;=18mm</v>
          </cell>
          <cell r="D4679" t="str">
            <v>taán</v>
          </cell>
          <cell r="F4679">
            <v>7813630</v>
          </cell>
          <cell r="G4679">
            <v>498241</v>
          </cell>
          <cell r="H4679">
            <v>282576</v>
          </cell>
        </row>
        <row r="4680">
          <cell r="B4680" t="str">
            <v>AF.65130</v>
          </cell>
          <cell r="C4680" t="str">
            <v>Coát theùp moùng, moá, truï, muõ moá, muõ truï caàu treân caïn, ñöôøng kính coát theùp &gt;18mm</v>
          </cell>
          <cell r="D4680" t="str">
            <v>taán</v>
          </cell>
          <cell r="F4680">
            <v>7765425</v>
          </cell>
          <cell r="G4680">
            <v>414492</v>
          </cell>
          <cell r="H4680">
            <v>276541</v>
          </cell>
        </row>
        <row r="4681">
          <cell r="B4681" t="str">
            <v>AF.65210</v>
          </cell>
          <cell r="C4681" t="str">
            <v>Coát theùp moùng, moá, truï, muõ moá, muõ truï caàu treân döôùi nöôùc, ñöôøng kính coát theùp &lt;=10mm</v>
          </cell>
          <cell r="D4681" t="str">
            <v>taán</v>
          </cell>
          <cell r="F4681">
            <v>7518570</v>
          </cell>
          <cell r="G4681">
            <v>854916</v>
          </cell>
          <cell r="H4681">
            <v>226185</v>
          </cell>
        </row>
        <row r="4682">
          <cell r="B4682" t="str">
            <v>AF.65220</v>
          </cell>
          <cell r="C4682" t="str">
            <v>Coát theùp moùng, moá, truï, muõ moá, muõ truï caàu döôùi nöôùc, ñöôøng kính coát theùp &gt;10 ñeán &lt;=18mm</v>
          </cell>
          <cell r="D4682" t="str">
            <v>taán</v>
          </cell>
          <cell r="F4682">
            <v>7813630</v>
          </cell>
          <cell r="G4682">
            <v>597719</v>
          </cell>
          <cell r="H4682">
            <v>378631</v>
          </cell>
        </row>
        <row r="4683">
          <cell r="B4683" t="str">
            <v>AF.65230</v>
          </cell>
          <cell r="C4683" t="str">
            <v>Coát theùp moùng, moá, truï, muõ moá, muõ truï caàu döôùi nöôùc, ñöôøng kính coát theùp &gt;18mm</v>
          </cell>
          <cell r="D4683" t="str">
            <v>taán</v>
          </cell>
          <cell r="F4683">
            <v>7765425</v>
          </cell>
          <cell r="G4683">
            <v>497390</v>
          </cell>
          <cell r="H4683">
            <v>321529</v>
          </cell>
        </row>
        <row r="4684">
          <cell r="B4684" t="str">
            <v>AF.65310</v>
          </cell>
          <cell r="C4684" t="str">
            <v>Saûn xuaát, laép ñaët caàn neo theùp gia coá maùi ta luy ñöôøng</v>
          </cell>
          <cell r="D4684" t="str">
            <v>taán</v>
          </cell>
          <cell r="F4684">
            <v>8436855</v>
          </cell>
          <cell r="G4684">
            <v>2558717</v>
          </cell>
          <cell r="H4684">
            <v>432422</v>
          </cell>
        </row>
        <row r="4685">
          <cell r="B4685" t="str">
            <v>AF.66110</v>
          </cell>
          <cell r="C4685" t="str">
            <v>Caùp theùp döï öùng löïc daàm caàu ñuùc haãng treân caïn (keùo sau)</v>
          </cell>
          <cell r="D4685" t="str">
            <v>taán</v>
          </cell>
          <cell r="F4685">
            <v>11705520</v>
          </cell>
          <cell r="G4685">
            <v>1290884</v>
          </cell>
          <cell r="H4685">
            <v>4716640</v>
          </cell>
        </row>
        <row r="4686">
          <cell r="B4686" t="str">
            <v>AF.66120</v>
          </cell>
          <cell r="C4686" t="str">
            <v>Caùp theùp döï öùng löïc daàm caàu ñuùc haãng treân maët nöôùc  (keùo sau)</v>
          </cell>
          <cell r="D4686" t="str">
            <v>taán</v>
          </cell>
          <cell r="F4686">
            <v>11705520</v>
          </cell>
          <cell r="G4686">
            <v>1475296</v>
          </cell>
          <cell r="H4686">
            <v>5841505</v>
          </cell>
        </row>
        <row r="4687">
          <cell r="B4687" t="str">
            <v>AF.67110</v>
          </cell>
          <cell r="C4687" t="str">
            <v>Coát theùp coïc khoan nhoài, coïc, töôøng barrtte treân  caïn  ñöôøng kính coát theùp &lt;=18mm</v>
          </cell>
          <cell r="D4687" t="str">
            <v>taán</v>
          </cell>
          <cell r="F4687">
            <v>7911461</v>
          </cell>
          <cell r="G4687">
            <v>522898</v>
          </cell>
          <cell r="H4687">
            <v>480577</v>
          </cell>
        </row>
        <row r="4688">
          <cell r="B4688" t="str">
            <v>AF.67120</v>
          </cell>
          <cell r="C4688" t="str">
            <v>Coát theùp coïc khoan nhoài, coïc, töôøng barrtte treân  caïn  ñöôøng kính coát theùp &gt;18mm</v>
          </cell>
          <cell r="D4688" t="str">
            <v>taán</v>
          </cell>
          <cell r="F4688">
            <v>7866516</v>
          </cell>
          <cell r="G4688">
            <v>459130</v>
          </cell>
          <cell r="H4688">
            <v>481399</v>
          </cell>
        </row>
        <row r="4689">
          <cell r="B4689" t="str">
            <v>AF.67210</v>
          </cell>
          <cell r="C4689" t="str">
            <v>Coát theùp coïc khoan nhoài döôùi nöôùc  ñöôøng kính coát theùp &lt;=18mm</v>
          </cell>
          <cell r="D4689" t="str">
            <v>taán</v>
          </cell>
          <cell r="F4689">
            <v>7911461</v>
          </cell>
          <cell r="G4689">
            <v>575187</v>
          </cell>
          <cell r="H4689">
            <v>825568</v>
          </cell>
        </row>
        <row r="4690">
          <cell r="B4690" t="str">
            <v>AF.67220</v>
          </cell>
          <cell r="C4690" t="str">
            <v>Coát theùp coïc khoan nhoài döôùi nöôùc  ñöôøng kính coát theùp &gt;18mm</v>
          </cell>
          <cell r="D4690" t="str">
            <v>taán</v>
          </cell>
          <cell r="F4690">
            <v>7866516</v>
          </cell>
          <cell r="G4690">
            <v>505043</v>
          </cell>
          <cell r="H4690">
            <v>802452</v>
          </cell>
        </row>
        <row r="4691">
          <cell r="B4691" t="str">
            <v>AF.68110</v>
          </cell>
          <cell r="C4691" t="str">
            <v>Coát theùp beâ toâng haàm, ñöôøng kính coát theùp &lt;=18mm</v>
          </cell>
          <cell r="D4691" t="str">
            <v>taán</v>
          </cell>
          <cell r="F4691">
            <v>7706214</v>
          </cell>
          <cell r="G4691">
            <v>319690</v>
          </cell>
          <cell r="H4691">
            <v>81967</v>
          </cell>
        </row>
        <row r="4692">
          <cell r="B4692" t="str">
            <v>AF.68120</v>
          </cell>
          <cell r="C4692" t="str">
            <v>Saûn xuaát coát theùp beâ toâng haàm, ñöôøng kính coát theùp &gt;18mm</v>
          </cell>
          <cell r="D4692" t="str">
            <v>taán</v>
          </cell>
          <cell r="F4692">
            <v>7668024</v>
          </cell>
          <cell r="G4692">
            <v>268676</v>
          </cell>
          <cell r="H4692">
            <v>121021</v>
          </cell>
        </row>
        <row r="4693">
          <cell r="B4693" t="str">
            <v>AF.68210</v>
          </cell>
          <cell r="C4693" t="str">
            <v>Laép döïng coát theùp neàn, töôøng haàm ñöôøng kính coát theùp &lt;=18mm</v>
          </cell>
          <cell r="D4693" t="str">
            <v>taán</v>
          </cell>
          <cell r="F4693">
            <v>183809</v>
          </cell>
          <cell r="G4693">
            <v>775844</v>
          </cell>
          <cell r="H4693">
            <v>241179</v>
          </cell>
        </row>
        <row r="4694">
          <cell r="B4694" t="str">
            <v>AF.68220</v>
          </cell>
          <cell r="C4694" t="str">
            <v>Laép döïng coát theùp neàn, töôøng haàm ñöôøng kính coát theùp &gt;18mm</v>
          </cell>
          <cell r="D4694" t="str">
            <v>taán</v>
          </cell>
          <cell r="F4694">
            <v>165113</v>
          </cell>
          <cell r="G4694">
            <v>815380</v>
          </cell>
          <cell r="H4694">
            <v>237978</v>
          </cell>
        </row>
        <row r="4695">
          <cell r="B4695" t="str">
            <v>AF.68310</v>
          </cell>
          <cell r="C4695" t="str">
            <v>Laép döïng coát theùp voøm haàm, ñöôøng kính coát theùp &lt;=18mm</v>
          </cell>
          <cell r="D4695" t="str">
            <v>taán</v>
          </cell>
          <cell r="F4695">
            <v>189776</v>
          </cell>
          <cell r="G4695">
            <v>1472616</v>
          </cell>
          <cell r="H4695">
            <v>336067</v>
          </cell>
        </row>
        <row r="4696">
          <cell r="B4696" t="str">
            <v>AF.68320</v>
          </cell>
          <cell r="C4696" t="str">
            <v>Laép döïng coát theùp voøm haàm, ñöôøng kính coát theùp &gt;18mm</v>
          </cell>
          <cell r="D4696" t="str">
            <v>taán</v>
          </cell>
          <cell r="F4696">
            <v>171013</v>
          </cell>
          <cell r="G4696">
            <v>1523630</v>
          </cell>
          <cell r="H4696">
            <v>333933</v>
          </cell>
        </row>
        <row r="4697">
          <cell r="B4697" t="str">
            <v>AF.68410</v>
          </cell>
          <cell r="C4697" t="str">
            <v>Laép döïng coát theùp toaøn tieát dieän haàm, ñöôøng kính coát theùp &lt;=18mm</v>
          </cell>
          <cell r="D4697" t="str">
            <v>taán</v>
          </cell>
          <cell r="F4697">
            <v>196406</v>
          </cell>
          <cell r="G4697">
            <v>1113814</v>
          </cell>
          <cell r="H4697">
            <v>362746</v>
          </cell>
        </row>
        <row r="4698">
          <cell r="B4698" t="str">
            <v>AF.68420</v>
          </cell>
          <cell r="C4698" t="str">
            <v>Laép döïng coát theùp toaøn tieát dieän haàm, ñöôøng kính coát theùp &gt;18mm</v>
          </cell>
          <cell r="D4698" t="str">
            <v>taán</v>
          </cell>
          <cell r="F4698">
            <v>177577</v>
          </cell>
          <cell r="G4698">
            <v>1164829</v>
          </cell>
          <cell r="H4698">
            <v>359545</v>
          </cell>
        </row>
        <row r="4699">
          <cell r="B4699" t="str">
            <v>AF.68510</v>
          </cell>
          <cell r="C4699" t="str">
            <v>Laép döïng coát theùp haàm ñöùng, ñöôøng kính coát theùp &lt;=18mm</v>
          </cell>
          <cell r="D4699" t="str">
            <v>taán</v>
          </cell>
          <cell r="F4699">
            <v>310442</v>
          </cell>
          <cell r="G4699">
            <v>1789755</v>
          </cell>
          <cell r="H4699">
            <v>717090</v>
          </cell>
        </row>
        <row r="4700">
          <cell r="B4700" t="str">
            <v>AF.68520</v>
          </cell>
          <cell r="C4700" t="str">
            <v>Laép döïng coát theùp haàm ñöùng, ñöôøng kính coát theùp &gt;18mm</v>
          </cell>
          <cell r="D4700" t="str">
            <v>taán</v>
          </cell>
          <cell r="F4700">
            <v>242684</v>
          </cell>
          <cell r="G4700">
            <v>1845021</v>
          </cell>
          <cell r="H4700">
            <v>539941</v>
          </cell>
        </row>
        <row r="4701">
          <cell r="B4701" t="str">
            <v>AF.68610</v>
          </cell>
          <cell r="C4701" t="str">
            <v>Laép döïng coát theùp haàm nghieâng, ñöôøng kính coát theùp &lt;=18mm</v>
          </cell>
          <cell r="D4701" t="str">
            <v>taán</v>
          </cell>
          <cell r="F4701">
            <v>310442</v>
          </cell>
          <cell r="G4701">
            <v>1862026</v>
          </cell>
          <cell r="H4701">
            <v>722631</v>
          </cell>
        </row>
        <row r="4702">
          <cell r="B4702" t="str">
            <v>AF.68620</v>
          </cell>
          <cell r="C4702" t="str">
            <v>Laép döïng coát theùp haàm nghieâng, ñöôøng kính coát theùp &gt;18mm</v>
          </cell>
          <cell r="D4702" t="str">
            <v>taán</v>
          </cell>
          <cell r="F4702">
            <v>242684</v>
          </cell>
          <cell r="G4702">
            <v>1935996</v>
          </cell>
          <cell r="H4702">
            <v>545481</v>
          </cell>
        </row>
        <row r="4703">
          <cell r="B4703" t="str">
            <v>AF.71110</v>
          </cell>
          <cell r="C4703" t="str">
            <v>Coát theùp moùng, neàn ,baûn ñaùy  ñöôøng kính coát theùp &lt;=10mm</v>
          </cell>
          <cell r="D4703" t="str">
            <v>taán</v>
          </cell>
          <cell r="F4703">
            <v>7518570</v>
          </cell>
          <cell r="G4703">
            <v>446766</v>
          </cell>
          <cell r="H4703">
            <v>76199</v>
          </cell>
        </row>
        <row r="4704">
          <cell r="B4704" t="str">
            <v>AF.71120</v>
          </cell>
          <cell r="C4704" t="str">
            <v>Coát theùp moùng, neàn ,baûn ñaùy ñöôøng kính coát theùp &gt;10 ñeán &lt;=18mm</v>
          </cell>
          <cell r="D4704" t="str">
            <v>taán</v>
          </cell>
          <cell r="F4704">
            <v>7801540</v>
          </cell>
          <cell r="G4704">
            <v>329155</v>
          </cell>
          <cell r="H4704">
            <v>188982</v>
          </cell>
        </row>
        <row r="4705">
          <cell r="B4705" t="str">
            <v>AF.71130</v>
          </cell>
          <cell r="C4705" t="str">
            <v>Coát theùp moùng, neàn ,baûn ñaùy ñöôøng kính coát theùp &gt;18mm</v>
          </cell>
          <cell r="D4705" t="str">
            <v>taán</v>
          </cell>
          <cell r="F4705">
            <v>7754830</v>
          </cell>
          <cell r="G4705">
            <v>250615</v>
          </cell>
          <cell r="H4705">
            <v>195883</v>
          </cell>
        </row>
        <row r="4706">
          <cell r="B4706" t="str">
            <v>AF.71210</v>
          </cell>
          <cell r="C4706" t="str">
            <v>Coát theùp töôøng,  ñöôøng kính coát theùp &lt;=10mm</v>
          </cell>
          <cell r="D4706" t="str">
            <v>taán</v>
          </cell>
          <cell r="F4706">
            <v>7518570</v>
          </cell>
          <cell r="G4706">
            <v>549539</v>
          </cell>
          <cell r="H4706">
            <v>76199</v>
          </cell>
        </row>
        <row r="4707">
          <cell r="B4707" t="str">
            <v>AF.71220</v>
          </cell>
          <cell r="C4707" t="str">
            <v>Coát theùp töôøng, ñöôøng kính coát theùp &gt;10 ñeán &lt;=18mm</v>
          </cell>
          <cell r="D4707" t="str">
            <v>taán</v>
          </cell>
          <cell r="F4707">
            <v>7801540</v>
          </cell>
          <cell r="G4707">
            <v>465237</v>
          </cell>
          <cell r="H4707">
            <v>188982</v>
          </cell>
        </row>
        <row r="4708">
          <cell r="B4708" t="str">
            <v>AF.71230</v>
          </cell>
          <cell r="C4708" t="str">
            <v>Coát theùp töôøng, ñöôøng kính coát theùp &gt;18mm</v>
          </cell>
          <cell r="D4708" t="str">
            <v>taán</v>
          </cell>
          <cell r="F4708">
            <v>7754830</v>
          </cell>
          <cell r="G4708">
            <v>384961</v>
          </cell>
          <cell r="H4708">
            <v>195883</v>
          </cell>
        </row>
        <row r="4709">
          <cell r="B4709" t="str">
            <v>AF.71310</v>
          </cell>
          <cell r="C4709" t="str">
            <v>Coát theùp truï  pin, truï  bieân,  ñöôøng kính coát theùp &lt;=10mm</v>
          </cell>
          <cell r="D4709" t="str">
            <v>taán</v>
          </cell>
          <cell r="F4709">
            <v>7518570</v>
          </cell>
          <cell r="G4709">
            <v>596267</v>
          </cell>
          <cell r="H4709">
            <v>76199</v>
          </cell>
        </row>
        <row r="4710">
          <cell r="B4710" t="str">
            <v>AF.71320</v>
          </cell>
          <cell r="C4710" t="str">
            <v>Coát theùp truï pin, truï  bieân, ñöôøng kính coát theùp &gt;10 ñeán &lt;=18mm</v>
          </cell>
          <cell r="D4710" t="str">
            <v>taán</v>
          </cell>
          <cell r="F4710">
            <v>7802710</v>
          </cell>
          <cell r="G4710">
            <v>399485</v>
          </cell>
          <cell r="H4710">
            <v>193167</v>
          </cell>
        </row>
        <row r="4711">
          <cell r="B4711" t="str">
            <v>AF.71330</v>
          </cell>
          <cell r="C4711" t="str">
            <v>Coát theùp truï  pin, truï  bieân, ñöôøng kính coát theùp &gt;18mm</v>
          </cell>
          <cell r="D4711" t="str">
            <v>taán</v>
          </cell>
          <cell r="F4711">
            <v>7760680</v>
          </cell>
          <cell r="G4711">
            <v>343442</v>
          </cell>
          <cell r="H4711">
            <v>218900</v>
          </cell>
        </row>
        <row r="4712">
          <cell r="B4712" t="str">
            <v>AF.71410</v>
          </cell>
          <cell r="C4712" t="str">
            <v>Coát theùp maët cong ñaäp traøn, muõi phoùng,  ñöôøng kính coát theùp &lt;=10mm</v>
          </cell>
          <cell r="D4712" t="str">
            <v>taán</v>
          </cell>
          <cell r="F4712">
            <v>7518570</v>
          </cell>
          <cell r="G4712">
            <v>547605</v>
          </cell>
          <cell r="H4712">
            <v>76199</v>
          </cell>
        </row>
        <row r="4713">
          <cell r="B4713" t="str">
            <v>AF.71420</v>
          </cell>
          <cell r="C4713" t="str">
            <v>Coát theùp maët cong ñaäp traøn, muõi phoùng, ñöôøng kính coát theùp &gt;10 ñeán &lt;=18mm</v>
          </cell>
          <cell r="D4713" t="str">
            <v>taán</v>
          </cell>
          <cell r="F4713">
            <v>7801540</v>
          </cell>
          <cell r="G4713">
            <v>461172</v>
          </cell>
          <cell r="H4713">
            <v>188982</v>
          </cell>
        </row>
        <row r="4714">
          <cell r="B4714" t="str">
            <v>AF.71430</v>
          </cell>
          <cell r="C4714" t="str">
            <v>Coát theùp maët cong ñaäp traøn, muõi phoùng, ñöôøng kính coát theùp &gt;18mm</v>
          </cell>
          <cell r="D4714" t="str">
            <v>taán</v>
          </cell>
          <cell r="F4714">
            <v>7754830</v>
          </cell>
          <cell r="G4714">
            <v>380659</v>
          </cell>
          <cell r="H4714">
            <v>195883</v>
          </cell>
        </row>
        <row r="4715">
          <cell r="B4715" t="str">
            <v>AF.71510</v>
          </cell>
          <cell r="C4715" t="str">
            <v>Coát theùp doác nöôùc,  ñöôøng kính coát theùp &lt;=10mm</v>
          </cell>
          <cell r="D4715" t="str">
            <v>taán</v>
          </cell>
          <cell r="F4715">
            <v>7518570</v>
          </cell>
          <cell r="G4715">
            <v>510703</v>
          </cell>
          <cell r="H4715">
            <v>76199</v>
          </cell>
        </row>
        <row r="4716">
          <cell r="B4716" t="str">
            <v>AF.71520</v>
          </cell>
          <cell r="C4716" t="str">
            <v>Coát theùp doác nöôùc,  ñöôøng kính coát theùp &gt;10 ñeán &lt;=18mm</v>
          </cell>
          <cell r="D4716" t="str">
            <v>taán</v>
          </cell>
          <cell r="F4716">
            <v>7802710</v>
          </cell>
          <cell r="G4716">
            <v>397827</v>
          </cell>
          <cell r="H4716">
            <v>193167</v>
          </cell>
        </row>
        <row r="4717">
          <cell r="B4717" t="str">
            <v>AF.71530</v>
          </cell>
          <cell r="C4717" t="str">
            <v>Coát theùp doác nöôùc,  ñöôøng kính coát theùp &gt;18mm</v>
          </cell>
          <cell r="D4717" t="str">
            <v>taán</v>
          </cell>
          <cell r="F4717">
            <v>7754830</v>
          </cell>
          <cell r="G4717">
            <v>309027</v>
          </cell>
          <cell r="H4717">
            <v>195883</v>
          </cell>
        </row>
        <row r="4718">
          <cell r="B4718" t="str">
            <v>AF.71611</v>
          </cell>
          <cell r="C4718" t="str">
            <v>Coát theùp thaùp ñieàu aùp chieàu cao &lt;=25m,  ñöôøng kính coát theùp &lt;=10mm</v>
          </cell>
          <cell r="D4718" t="str">
            <v>taán</v>
          </cell>
          <cell r="F4718">
            <v>7518570</v>
          </cell>
          <cell r="G4718">
            <v>971678</v>
          </cell>
          <cell r="H4718">
            <v>114439</v>
          </cell>
        </row>
        <row r="4719">
          <cell r="B4719" t="str">
            <v>AF.71612</v>
          </cell>
          <cell r="C4719" t="str">
            <v>Coát theùp thaùp ñieàu aùp chieàu cao &gt;25m,  ñöôøng kính coát theùp &lt;=10mm</v>
          </cell>
          <cell r="D4719" t="str">
            <v>taán</v>
          </cell>
          <cell r="F4719">
            <v>7518570</v>
          </cell>
          <cell r="G4719">
            <v>1326486</v>
          </cell>
          <cell r="H4719">
            <v>179158</v>
          </cell>
        </row>
        <row r="4720">
          <cell r="B4720" t="str">
            <v>AF.71621</v>
          </cell>
          <cell r="C4720" t="str">
            <v>Coát theùp thaùp ñieàu aùp chieàu cao &lt;=25m  ñöôøng kính coát theùp &gt;10 ñeán &lt;=18mm</v>
          </cell>
          <cell r="D4720" t="str">
            <v>taán</v>
          </cell>
          <cell r="F4720">
            <v>7805830</v>
          </cell>
          <cell r="G4720">
            <v>849330</v>
          </cell>
          <cell r="H4720">
            <v>243647</v>
          </cell>
        </row>
        <row r="4721">
          <cell r="B4721" t="str">
            <v>AF.71622</v>
          </cell>
          <cell r="C4721" t="str">
            <v>Coát theùp thaùp ñieàu aùp chieàu cao &gt;25m  ñöôøng kính coát theùp &gt;10 ñeán &lt;=18mm</v>
          </cell>
          <cell r="D4721" t="str">
            <v>taán</v>
          </cell>
          <cell r="F4721">
            <v>7805830</v>
          </cell>
          <cell r="G4721">
            <v>944051</v>
          </cell>
          <cell r="H4721">
            <v>308367</v>
          </cell>
        </row>
        <row r="4722">
          <cell r="B4722" t="str">
            <v>AF.71623</v>
          </cell>
          <cell r="C4722" t="str">
            <v>Coát theùp thaùp ñieàu aùp chieàu cao &lt;=25m  ñöôøng kính coát theùp &gt;10 ñeán &lt;=18mm</v>
          </cell>
          <cell r="D4722" t="str">
            <v>taán</v>
          </cell>
          <cell r="F4722">
            <v>7805830</v>
          </cell>
          <cell r="G4722">
            <v>849330</v>
          </cell>
          <cell r="H4722">
            <v>243647</v>
          </cell>
        </row>
        <row r="4723">
          <cell r="B4723" t="str">
            <v>AF.71624</v>
          </cell>
          <cell r="C4723" t="str">
            <v>Coát theùp thaùp ñieàu aùp chieàu cao &gt;25m  ñöôøng kính coát theùp &gt;10 ñeán &lt;=18mm</v>
          </cell>
          <cell r="D4723" t="str">
            <v>taán</v>
          </cell>
          <cell r="F4723">
            <v>7805830</v>
          </cell>
          <cell r="G4723">
            <v>944051</v>
          </cell>
          <cell r="H4723">
            <v>308367</v>
          </cell>
        </row>
        <row r="4724">
          <cell r="B4724" t="str">
            <v>AF.71631</v>
          </cell>
          <cell r="C4724" t="str">
            <v>Coát theùp thaùp ñieàu aùp chieàu cao &lt;=25m,  ñöôøng kính coát theùp &gt;18mm</v>
          </cell>
          <cell r="D4724" t="str">
            <v>taán</v>
          </cell>
          <cell r="F4724">
            <v>7754830</v>
          </cell>
          <cell r="G4724">
            <v>771975</v>
          </cell>
          <cell r="H4724">
            <v>234854</v>
          </cell>
        </row>
        <row r="4725">
          <cell r="B4725" t="str">
            <v>AF.71632</v>
          </cell>
          <cell r="C4725" t="str">
            <v>Coát theùp thaùp ñieàu aùp chieàu cao &gt;25m,  ñöôøng kính coát theùp &gt;18mm</v>
          </cell>
          <cell r="D4725" t="str">
            <v>taán</v>
          </cell>
          <cell r="F4725">
            <v>7754830</v>
          </cell>
          <cell r="G4725">
            <v>786577</v>
          </cell>
          <cell r="H4725">
            <v>299574</v>
          </cell>
        </row>
        <row r="4726">
          <cell r="B4726" t="str">
            <v>AF.71711</v>
          </cell>
          <cell r="C4726" t="str">
            <v>Coát theùp moá ñôõ, moá neùo ñöôøng oáng aùp löïc,  ñöôøng kính coát theùp &lt;=10mm</v>
          </cell>
          <cell r="D4726" t="str">
            <v>taán</v>
          </cell>
          <cell r="F4726">
            <v>7518570</v>
          </cell>
          <cell r="G4726">
            <v>587308</v>
          </cell>
          <cell r="H4726">
            <v>76199</v>
          </cell>
        </row>
        <row r="4727">
          <cell r="B4727" t="str">
            <v>AF.71712</v>
          </cell>
          <cell r="C4727" t="str">
            <v>Coát theùp moá ñôõ, moá neùo ñöôøng oáng aùp löïc,   ñöôøng kính coát theùp &gt;10 ñeán &lt;=18mm</v>
          </cell>
          <cell r="D4727" t="str">
            <v>taán</v>
          </cell>
          <cell r="F4727">
            <v>7802710</v>
          </cell>
          <cell r="G4727">
            <v>457501</v>
          </cell>
          <cell r="H4727">
            <v>193167</v>
          </cell>
        </row>
        <row r="4728">
          <cell r="B4728" t="str">
            <v>AF.71713</v>
          </cell>
          <cell r="C4728" t="str">
            <v>Coát theùp moá ñôõ, moá neùo ñöôøng oáng aùp löïc, ñöôøng kính coát theùp &gt;18mm</v>
          </cell>
          <cell r="D4728" t="str">
            <v>taán</v>
          </cell>
          <cell r="F4728">
            <v>7754830</v>
          </cell>
          <cell r="G4728">
            <v>355400</v>
          </cell>
          <cell r="H4728">
            <v>195883</v>
          </cell>
        </row>
        <row r="4729">
          <cell r="B4729" t="str">
            <v>AF.71721</v>
          </cell>
          <cell r="C4729" t="str">
            <v>Coát theùp boïc ñöôøng oáng aùp löïc, oáng huùt , ñöôøng kính coát theùp &lt;=10mm</v>
          </cell>
          <cell r="D4729" t="str">
            <v>taán</v>
          </cell>
          <cell r="F4729">
            <v>7518570</v>
          </cell>
          <cell r="G4729">
            <v>758161</v>
          </cell>
          <cell r="H4729">
            <v>76199</v>
          </cell>
        </row>
        <row r="4730">
          <cell r="B4730" t="str">
            <v>AF.71722</v>
          </cell>
          <cell r="C4730" t="str">
            <v>Coát theùp boïc ñöôøng oáng aùp löïc, oáng huùt ,  ñöôøng kính coát theùp &gt;10 ñeán &lt;=18mm</v>
          </cell>
          <cell r="D4730" t="str">
            <v>taán</v>
          </cell>
          <cell r="F4730">
            <v>7833130</v>
          </cell>
          <cell r="G4730">
            <v>623579</v>
          </cell>
          <cell r="H4730">
            <v>311392</v>
          </cell>
        </row>
        <row r="4731">
          <cell r="B4731" t="str">
            <v>AF.71723</v>
          </cell>
          <cell r="C4731" t="str">
            <v>Coát theùp boïc ñöôøng oáng aùp löïc, oáng huùt , ñöôøng kính coát theùp &gt;18mm</v>
          </cell>
          <cell r="D4731" t="str">
            <v>taán</v>
          </cell>
          <cell r="F4731">
            <v>7782130</v>
          </cell>
          <cell r="G4731">
            <v>572272</v>
          </cell>
          <cell r="H4731">
            <v>302599</v>
          </cell>
        </row>
        <row r="4732">
          <cell r="B4732" t="str">
            <v>AF.71731</v>
          </cell>
          <cell r="C4732" t="str">
            <v>Coát theùp buoàng xoaén, ñöôøng kính coát theùp &lt;=10mm</v>
          </cell>
          <cell r="D4732" t="str">
            <v>taán</v>
          </cell>
          <cell r="F4732">
            <v>7518570</v>
          </cell>
          <cell r="G4732">
            <v>715537</v>
          </cell>
          <cell r="H4732">
            <v>76199</v>
          </cell>
        </row>
        <row r="4733">
          <cell r="B4733" t="str">
            <v>AF.71732</v>
          </cell>
          <cell r="C4733" t="str">
            <v>Coát theùp buoàng xoaén,  ñöôøng kính coát theùp &gt;10 ñeán &lt;=18mm</v>
          </cell>
          <cell r="D4733" t="str">
            <v>taán</v>
          </cell>
          <cell r="F4733">
            <v>7801391</v>
          </cell>
          <cell r="G4733">
            <v>577402</v>
          </cell>
          <cell r="H4733">
            <v>189296</v>
          </cell>
        </row>
        <row r="4734">
          <cell r="B4734" t="str">
            <v>AF.71733</v>
          </cell>
          <cell r="C4734" t="str">
            <v>Coát theùp buoàng xoaén, ñöôøng kính coát theùp &gt;18mm</v>
          </cell>
          <cell r="D4734" t="str">
            <v>taán</v>
          </cell>
          <cell r="F4734">
            <v>7754830</v>
          </cell>
          <cell r="G4734">
            <v>553722</v>
          </cell>
          <cell r="H4734">
            <v>196615</v>
          </cell>
        </row>
        <row r="4735">
          <cell r="B4735" t="str">
            <v>AF.71741</v>
          </cell>
          <cell r="C4735" t="str">
            <v>Coát theùp beä ñôõ maùy phaùt, ñöôøng kính coát theùp &lt;=10mm</v>
          </cell>
          <cell r="D4735" t="str">
            <v>taán</v>
          </cell>
          <cell r="F4735">
            <v>7518570</v>
          </cell>
          <cell r="G4735">
            <v>510703</v>
          </cell>
          <cell r="H4735">
            <v>76199</v>
          </cell>
        </row>
        <row r="4736">
          <cell r="B4736" t="str">
            <v>AF.71742</v>
          </cell>
          <cell r="C4736" t="str">
            <v>Coát theùp beä ñôõ maùy phaùt,,  ñöôøng kính coát theùp &gt;10 ñeán &lt;=18mm</v>
          </cell>
          <cell r="D4736" t="str">
            <v>taán</v>
          </cell>
          <cell r="F4736">
            <v>7802710</v>
          </cell>
          <cell r="G4736">
            <v>397827</v>
          </cell>
          <cell r="H4736">
            <v>193167</v>
          </cell>
        </row>
        <row r="4737">
          <cell r="B4737" t="str">
            <v>AF.71743</v>
          </cell>
          <cell r="C4737" t="str">
            <v>Coát theùp beä ñôõ maùy phaùt,, ñöôøng kính coát theùp &gt;18mm</v>
          </cell>
          <cell r="D4737" t="str">
            <v>taán</v>
          </cell>
          <cell r="F4737">
            <v>7754830</v>
          </cell>
          <cell r="G4737">
            <v>309027</v>
          </cell>
          <cell r="H4737">
            <v>195883</v>
          </cell>
        </row>
        <row r="4738">
          <cell r="B4738" t="str">
            <v>AF.71751</v>
          </cell>
          <cell r="C4738" t="str">
            <v>Coát theùp maùi keânh, maùi hoá xoùi, ñöôøng kính coát theùp &lt;=10mm</v>
          </cell>
          <cell r="D4738" t="str">
            <v>taán</v>
          </cell>
          <cell r="F4738">
            <v>7518570</v>
          </cell>
          <cell r="G4738">
            <v>537935</v>
          </cell>
          <cell r="H4738">
            <v>76199</v>
          </cell>
        </row>
        <row r="4739">
          <cell r="B4739" t="str">
            <v>AF.71752</v>
          </cell>
          <cell r="C4739" t="str">
            <v>Coát theùp maùi keânh, maùi hoá xoùi,  ñöôøng kính coát theùp &gt;10 ñeán &lt;=18mm</v>
          </cell>
          <cell r="D4739" t="str">
            <v>taán</v>
          </cell>
          <cell r="F4739">
            <v>7801540</v>
          </cell>
          <cell r="G4739">
            <v>440846</v>
          </cell>
          <cell r="H4739">
            <v>188982</v>
          </cell>
        </row>
        <row r="4740">
          <cell r="B4740" t="str">
            <v>AF.71753</v>
          </cell>
          <cell r="C4740" t="str">
            <v>Coát theùp maùi keânh, maùi hoá xoùi, ñöôøng kính coát theùp &gt;18mm</v>
          </cell>
          <cell r="D4740" t="str">
            <v>taán</v>
          </cell>
          <cell r="F4740">
            <v>7754830</v>
          </cell>
          <cell r="G4740">
            <v>359150</v>
          </cell>
          <cell r="H4740">
            <v>195883</v>
          </cell>
        </row>
        <row r="4741">
          <cell r="B4741" t="str">
            <v>AF.71810</v>
          </cell>
          <cell r="C4741" t="str">
            <v>Coát theùp saøn daøy &gt;=30cm, ñöôøng kính coát theùp &lt;=10mm</v>
          </cell>
          <cell r="D4741" t="str">
            <v>taán</v>
          </cell>
          <cell r="F4741">
            <v>7518570</v>
          </cell>
          <cell r="G4741">
            <v>577402</v>
          </cell>
          <cell r="H4741">
            <v>76199</v>
          </cell>
        </row>
        <row r="4742">
          <cell r="B4742" t="str">
            <v>AF.71820</v>
          </cell>
          <cell r="C4742" t="str">
            <v>Coát theùp saøn daøy &gt;=30cm,  ñöôøng kính coát theùp &gt;10 ñeán &lt;=18mm</v>
          </cell>
          <cell r="D4742" t="str">
            <v>taán</v>
          </cell>
          <cell r="F4742">
            <v>7801391</v>
          </cell>
          <cell r="G4742">
            <v>430585</v>
          </cell>
          <cell r="H4742">
            <v>189296</v>
          </cell>
        </row>
        <row r="4743">
          <cell r="B4743" t="str">
            <v>AF.71830</v>
          </cell>
          <cell r="C4743" t="str">
            <v>Coát theùp saøn daøy &gt;=30cm,  ñöôøng kính coát theùp &gt;10 ñeán&gt;18mm</v>
          </cell>
          <cell r="D4743" t="str">
            <v>taán</v>
          </cell>
          <cell r="F4743">
            <v>7754830</v>
          </cell>
          <cell r="G4743">
            <v>327576</v>
          </cell>
          <cell r="H4743">
            <v>196615</v>
          </cell>
        </row>
        <row r="4744">
          <cell r="B4744" t="str">
            <v>AF.72110</v>
          </cell>
          <cell r="C4744" t="str">
            <v>Coát theùp moùng, neàn ,baûn ñaùy ñöôøng kính coát theùp &lt;=10mm</v>
          </cell>
          <cell r="D4744" t="str">
            <v>taán</v>
          </cell>
          <cell r="F4744">
            <v>7518570</v>
          </cell>
          <cell r="G4744">
            <v>446766</v>
          </cell>
          <cell r="H4744">
            <v>84754</v>
          </cell>
        </row>
        <row r="4745">
          <cell r="B4745" t="str">
            <v>AF.72120</v>
          </cell>
          <cell r="C4745" t="str">
            <v>Coát theùp moùng, neàn ,baûn ñaùy ñöôøng kính coát theùp &gt;10 ñeán &lt;=18mm</v>
          </cell>
          <cell r="D4745" t="str">
            <v>taán</v>
          </cell>
          <cell r="F4745">
            <v>7801540</v>
          </cell>
          <cell r="G4745">
            <v>329155</v>
          </cell>
          <cell r="H4745">
            <v>197537</v>
          </cell>
        </row>
        <row r="4746">
          <cell r="B4746" t="str">
            <v>AF.72130</v>
          </cell>
          <cell r="C4746" t="str">
            <v>Coát theùp moùng, neàn ,baûn ñaùy ñöôøng kính coát theùp &gt;18mm</v>
          </cell>
          <cell r="D4746" t="str">
            <v>taán</v>
          </cell>
          <cell r="F4746">
            <v>7754830</v>
          </cell>
          <cell r="G4746">
            <v>250615</v>
          </cell>
          <cell r="H4746">
            <v>204437</v>
          </cell>
        </row>
        <row r="4747">
          <cell r="B4747" t="str">
            <v>AF.72210</v>
          </cell>
          <cell r="C4747" t="str">
            <v>Coát theùp töôøng,  ñöôøng kính coát theùp &lt;=10mm</v>
          </cell>
          <cell r="D4747" t="str">
            <v>taán</v>
          </cell>
          <cell r="F4747">
            <v>7518570</v>
          </cell>
          <cell r="G4747">
            <v>549539</v>
          </cell>
          <cell r="H4747">
            <v>84754</v>
          </cell>
        </row>
        <row r="4748">
          <cell r="B4748" t="str">
            <v>AF.72220</v>
          </cell>
          <cell r="C4748" t="str">
            <v>Coát theùp töôøng, ñöôøng kính coát theùp &gt;10 ñeán &lt;=18mm</v>
          </cell>
          <cell r="D4748" t="str">
            <v>taán</v>
          </cell>
          <cell r="F4748">
            <v>7801540</v>
          </cell>
          <cell r="G4748">
            <v>465237</v>
          </cell>
          <cell r="H4748">
            <v>197537</v>
          </cell>
        </row>
        <row r="4749">
          <cell r="B4749" t="str">
            <v>AF.72230</v>
          </cell>
          <cell r="C4749" t="str">
            <v>Coát theùp töôøng, ñöôøng kính coát theùp &gt;18mm</v>
          </cell>
          <cell r="D4749" t="str">
            <v>taán</v>
          </cell>
          <cell r="F4749">
            <v>7754830</v>
          </cell>
          <cell r="G4749">
            <v>384961</v>
          </cell>
          <cell r="H4749">
            <v>204437</v>
          </cell>
        </row>
        <row r="4750">
          <cell r="B4750" t="str">
            <v>AF.72310</v>
          </cell>
          <cell r="C4750" t="str">
            <v>Coát theùp truï pin, truï  bieân, ñöôøng kính coát theùp &lt;=10mm</v>
          </cell>
          <cell r="D4750" t="str">
            <v>taán</v>
          </cell>
          <cell r="F4750">
            <v>7518570</v>
          </cell>
          <cell r="G4750">
            <v>596267</v>
          </cell>
          <cell r="H4750">
            <v>84754</v>
          </cell>
        </row>
        <row r="4751">
          <cell r="B4751" t="str">
            <v>AF.72320</v>
          </cell>
          <cell r="C4751" t="str">
            <v>Coát theùp truï pin, truï  bieân, ñöôøng kính coát theùp &gt;10 ñeán &lt;=18mm</v>
          </cell>
          <cell r="D4751" t="str">
            <v>taán</v>
          </cell>
          <cell r="F4751">
            <v>7802710</v>
          </cell>
          <cell r="G4751">
            <v>399485</v>
          </cell>
          <cell r="H4751">
            <v>201721</v>
          </cell>
        </row>
        <row r="4752">
          <cell r="B4752" t="str">
            <v>AF.72330</v>
          </cell>
          <cell r="C4752" t="str">
            <v>Coát theùp truï pin, truï  bieân, ñöôøng kính coát theùp &gt;18mm</v>
          </cell>
          <cell r="D4752" t="str">
            <v>taán</v>
          </cell>
          <cell r="F4752">
            <v>7760680</v>
          </cell>
          <cell r="G4752">
            <v>343442</v>
          </cell>
          <cell r="H4752">
            <v>227455</v>
          </cell>
        </row>
        <row r="4753">
          <cell r="B4753" t="str">
            <v>AF.72410</v>
          </cell>
          <cell r="C4753" t="str">
            <v>Coát theùp maët cong ñaäp traøn, muõi phoùng,  ñöôøng kính coát theùp &lt;=10mm</v>
          </cell>
          <cell r="D4753" t="str">
            <v>taán</v>
          </cell>
          <cell r="F4753">
            <v>7518570</v>
          </cell>
          <cell r="G4753">
            <v>547605</v>
          </cell>
          <cell r="H4753">
            <v>84754</v>
          </cell>
        </row>
        <row r="4754">
          <cell r="B4754" t="str">
            <v>AF.72420</v>
          </cell>
          <cell r="C4754" t="str">
            <v>Coát theùp maët cong ñaäp traøn, muõi phoùng, ñöôøng kính coát theùp &gt;10 ñeán &lt;=18mm</v>
          </cell>
          <cell r="D4754" t="str">
            <v>taán</v>
          </cell>
          <cell r="F4754">
            <v>7801540</v>
          </cell>
          <cell r="G4754">
            <v>461172</v>
          </cell>
          <cell r="H4754">
            <v>197537</v>
          </cell>
        </row>
        <row r="4755">
          <cell r="B4755" t="str">
            <v>AF.72430</v>
          </cell>
          <cell r="C4755" t="str">
            <v>Coát theùp maët cong ñaäp traøn, muõi phoùng, ñöôøng kính coát theùp &gt;18mm</v>
          </cell>
          <cell r="D4755" t="str">
            <v>taán</v>
          </cell>
          <cell r="F4755">
            <v>7754830</v>
          </cell>
          <cell r="G4755">
            <v>380659</v>
          </cell>
          <cell r="H4755">
            <v>204437</v>
          </cell>
        </row>
        <row r="4756">
          <cell r="B4756" t="str">
            <v>AF.72510</v>
          </cell>
          <cell r="C4756" t="str">
            <v>Coát theùp doác nöôùc,  ñöôøng kính coát theùp &lt;=10mm</v>
          </cell>
          <cell r="D4756" t="str">
            <v>taán</v>
          </cell>
          <cell r="F4756">
            <v>7518570</v>
          </cell>
          <cell r="G4756">
            <v>510703</v>
          </cell>
          <cell r="H4756">
            <v>84754</v>
          </cell>
        </row>
        <row r="4757">
          <cell r="B4757" t="str">
            <v>AF.72520</v>
          </cell>
          <cell r="C4757" t="str">
            <v>Coát theùp doác nöôùc,  ñöôøng kính coát theùp &gt;10 ñeán &lt;=18mm</v>
          </cell>
          <cell r="D4757" t="str">
            <v>taán</v>
          </cell>
          <cell r="F4757">
            <v>7802710</v>
          </cell>
          <cell r="G4757">
            <v>397827</v>
          </cell>
          <cell r="H4757">
            <v>201721</v>
          </cell>
        </row>
        <row r="4758">
          <cell r="B4758" t="str">
            <v>AF.72530</v>
          </cell>
          <cell r="C4758" t="str">
            <v>Coát theùp doác nöôùc,  ñöôøng kính coát theùp &gt;18mm</v>
          </cell>
          <cell r="D4758" t="str">
            <v>taán</v>
          </cell>
          <cell r="F4758">
            <v>7754830</v>
          </cell>
          <cell r="G4758">
            <v>309027</v>
          </cell>
          <cell r="H4758">
            <v>204437</v>
          </cell>
        </row>
        <row r="4759">
          <cell r="B4759" t="str">
            <v>AF.72611</v>
          </cell>
          <cell r="C4759" t="str">
            <v>Coát theùp thaùp ñieàu aùp chieàu cao &lt;=25m,  ñöôøng kính coát theùp &lt;=10mm</v>
          </cell>
          <cell r="D4759" t="str">
            <v>taán</v>
          </cell>
          <cell r="F4759">
            <v>7518570</v>
          </cell>
          <cell r="G4759">
            <v>971678</v>
          </cell>
          <cell r="H4759">
            <v>154309</v>
          </cell>
        </row>
        <row r="4760">
          <cell r="B4760" t="str">
            <v>AF.72612</v>
          </cell>
          <cell r="C4760" t="str">
            <v>Coát theùp thaùp ñieàu aùp chieàu cao &gt;25m,  ñöôøng kính coát theùp &lt;=10mm</v>
          </cell>
          <cell r="D4760" t="str">
            <v>taán</v>
          </cell>
          <cell r="F4760">
            <v>7518570</v>
          </cell>
          <cell r="G4760">
            <v>1326486</v>
          </cell>
          <cell r="H4760">
            <v>253555</v>
          </cell>
        </row>
        <row r="4761">
          <cell r="B4761" t="str">
            <v>AF.72621</v>
          </cell>
          <cell r="C4761" t="str">
            <v>Coát theùp thaùp ñieàu aùp chieàu cao &lt;=25m  ñöôøng kính coát theùp &gt;10 ñeán &lt;=18mm</v>
          </cell>
          <cell r="D4761" t="str">
            <v>taán</v>
          </cell>
          <cell r="F4761">
            <v>7805830</v>
          </cell>
          <cell r="G4761">
            <v>849330</v>
          </cell>
          <cell r="H4761">
            <v>283518</v>
          </cell>
        </row>
        <row r="4762">
          <cell r="B4762" t="str">
            <v>AF.72622</v>
          </cell>
          <cell r="C4762" t="str">
            <v>Coát theùp thaùp ñieàu aùp chieàu cao &gt;25m  ñöôøng kính coát theùp &gt;10 ñeán &lt;=18mm</v>
          </cell>
          <cell r="D4762" t="str">
            <v>taán</v>
          </cell>
          <cell r="F4762">
            <v>7805830</v>
          </cell>
          <cell r="G4762">
            <v>944051</v>
          </cell>
          <cell r="H4762">
            <v>382764</v>
          </cell>
        </row>
        <row r="4763">
          <cell r="B4763" t="str">
            <v>AF.72631</v>
          </cell>
          <cell r="C4763" t="str">
            <v>Coát theùp thaùp ñieàu aùp chieàu cao &lt;=25m,  ñöôøng kính coát theùp &gt;18mm</v>
          </cell>
          <cell r="D4763" t="str">
            <v>taán</v>
          </cell>
          <cell r="F4763">
            <v>7754830</v>
          </cell>
          <cell r="G4763">
            <v>771975</v>
          </cell>
          <cell r="H4763">
            <v>274725</v>
          </cell>
        </row>
        <row r="4764">
          <cell r="B4764" t="str">
            <v>AF.72632</v>
          </cell>
          <cell r="C4764" t="str">
            <v>Coát theùp thaùp ñieàu aùp chieàu cao &gt;25m,  ñöôøng kính coát theùp &gt;18mm</v>
          </cell>
          <cell r="D4764" t="str">
            <v>taán</v>
          </cell>
          <cell r="F4764">
            <v>7754830</v>
          </cell>
          <cell r="G4764">
            <v>786577</v>
          </cell>
          <cell r="H4764">
            <v>373971</v>
          </cell>
        </row>
        <row r="4765">
          <cell r="B4765" t="str">
            <v>AF.72711</v>
          </cell>
          <cell r="C4765" t="str">
            <v>Coát theùp moá ñôõ, moá neùo ñöôøng oáng aùp löïc,  ñöôøng kính coát theùp &lt;=10mm</v>
          </cell>
          <cell r="D4765" t="str">
            <v>taán</v>
          </cell>
          <cell r="F4765">
            <v>7518570</v>
          </cell>
          <cell r="G4765">
            <v>587308</v>
          </cell>
          <cell r="H4765">
            <v>84754</v>
          </cell>
        </row>
        <row r="4766">
          <cell r="B4766" t="str">
            <v>AF.72712</v>
          </cell>
          <cell r="C4766" t="str">
            <v>Coát theùp moá ñôõ, moá neùo ñöôøng oáng aùp löïc,   ñöôøng kính coát theùp &gt;10 ñeán &lt;=18mm</v>
          </cell>
          <cell r="D4766" t="str">
            <v>taán</v>
          </cell>
          <cell r="F4766">
            <v>7802710</v>
          </cell>
          <cell r="G4766">
            <v>457501</v>
          </cell>
          <cell r="H4766">
            <v>201721</v>
          </cell>
        </row>
        <row r="4767">
          <cell r="B4767" t="str">
            <v>AF.72713</v>
          </cell>
          <cell r="C4767" t="str">
            <v>Coát theùp moá ñôõ, moá neùo ñöôøng oáng aùp löïc, ñöôøng kính coát theùp &gt;18mm</v>
          </cell>
          <cell r="D4767" t="str">
            <v>taán</v>
          </cell>
          <cell r="F4767">
            <v>7754830</v>
          </cell>
          <cell r="G4767">
            <v>355400</v>
          </cell>
          <cell r="H4767">
            <v>204437</v>
          </cell>
        </row>
        <row r="4768">
          <cell r="B4768" t="str">
            <v>AF.72721</v>
          </cell>
          <cell r="C4768" t="str">
            <v>Coát theùp boïc ñöôøng oáng aùp löïc, oáng huùt , ñöôøng kính coát theùp &lt;=10mm</v>
          </cell>
          <cell r="D4768" t="str">
            <v>taán</v>
          </cell>
          <cell r="F4768">
            <v>7518570</v>
          </cell>
          <cell r="G4768">
            <v>758161</v>
          </cell>
          <cell r="H4768">
            <v>84754</v>
          </cell>
        </row>
        <row r="4769">
          <cell r="B4769" t="str">
            <v>AF.72722</v>
          </cell>
          <cell r="C4769" t="str">
            <v>Coát theùp boïc ñöôøng oáng aùp löïc, oáng huùt ,  ñöôøng kính coát theùp &gt;10 ñeán &lt;=18mm</v>
          </cell>
          <cell r="D4769" t="str">
            <v>taán</v>
          </cell>
          <cell r="F4769">
            <v>7833130</v>
          </cell>
          <cell r="G4769">
            <v>623579</v>
          </cell>
          <cell r="H4769">
            <v>319947</v>
          </cell>
        </row>
        <row r="4770">
          <cell r="B4770" t="str">
            <v>AF.72723</v>
          </cell>
          <cell r="C4770" t="str">
            <v>Coát theùp boïc ñöôøng oáng aùp löïc, oáng huùt , ñöôøng kính coát theùp &gt;18mm</v>
          </cell>
          <cell r="D4770" t="str">
            <v>taán</v>
          </cell>
          <cell r="F4770">
            <v>7782130</v>
          </cell>
          <cell r="G4770">
            <v>572272</v>
          </cell>
          <cell r="H4770">
            <v>311154</v>
          </cell>
        </row>
        <row r="4771">
          <cell r="B4771" t="str">
            <v>AF.72731</v>
          </cell>
          <cell r="C4771" t="str">
            <v>Coát theùp buoàng xoaén, ñöôøng kính coát theùp &lt;=10mm</v>
          </cell>
          <cell r="D4771" t="str">
            <v>taán</v>
          </cell>
          <cell r="F4771">
            <v>7518570</v>
          </cell>
          <cell r="G4771">
            <v>715537</v>
          </cell>
          <cell r="H4771">
            <v>84754</v>
          </cell>
        </row>
        <row r="4772">
          <cell r="B4772" t="str">
            <v>AF.72732</v>
          </cell>
          <cell r="C4772" t="str">
            <v>Coát theùp buoàng xoaén,  ñöôøng kính coát theùp &gt;10 ñeán &lt;=18mm</v>
          </cell>
          <cell r="D4772" t="str">
            <v>taán</v>
          </cell>
          <cell r="F4772">
            <v>7801391</v>
          </cell>
          <cell r="G4772">
            <v>577402</v>
          </cell>
          <cell r="H4772">
            <v>197850</v>
          </cell>
        </row>
        <row r="4773">
          <cell r="B4773" t="str">
            <v>AF.72733</v>
          </cell>
          <cell r="C4773" t="str">
            <v>Coát theùp buoàng xoaén, ñöôøng kính coát theùp &gt;18mm</v>
          </cell>
          <cell r="D4773" t="str">
            <v>taán</v>
          </cell>
          <cell r="F4773">
            <v>7754830</v>
          </cell>
          <cell r="G4773">
            <v>553722</v>
          </cell>
          <cell r="H4773">
            <v>205170</v>
          </cell>
        </row>
        <row r="4774">
          <cell r="B4774" t="str">
            <v>AF.72741</v>
          </cell>
          <cell r="C4774" t="str">
            <v>Coát theùp beä ñôõ maùy phaùt, ñöôøng kính coát theùp &lt;=10mm</v>
          </cell>
          <cell r="D4774" t="str">
            <v>taán</v>
          </cell>
          <cell r="F4774">
            <v>7518570</v>
          </cell>
          <cell r="G4774">
            <v>510703</v>
          </cell>
          <cell r="H4774">
            <v>84754</v>
          </cell>
        </row>
        <row r="4775">
          <cell r="B4775" t="str">
            <v>AF.72742</v>
          </cell>
          <cell r="C4775" t="str">
            <v>Coát theùp beä ñôõ maùy phaùt, ñöôøng kính coát theùp &gt;10 ñeán &lt;=18mm</v>
          </cell>
          <cell r="D4775" t="str">
            <v>taán</v>
          </cell>
          <cell r="F4775">
            <v>7802710</v>
          </cell>
          <cell r="G4775">
            <v>397827</v>
          </cell>
          <cell r="H4775">
            <v>201721</v>
          </cell>
        </row>
        <row r="4776">
          <cell r="B4776" t="str">
            <v>AF.72743</v>
          </cell>
          <cell r="C4776" t="str">
            <v>Coát theùp beä ñôõ maùy phaùt, ñöôøng kính coát theùp &gt;18mm</v>
          </cell>
          <cell r="D4776" t="str">
            <v>taán</v>
          </cell>
          <cell r="F4776">
            <v>7754830</v>
          </cell>
          <cell r="G4776">
            <v>309027</v>
          </cell>
          <cell r="H4776">
            <v>204437</v>
          </cell>
        </row>
        <row r="4777">
          <cell r="B4777" t="str">
            <v>AF.72751</v>
          </cell>
          <cell r="C4777" t="str">
            <v>Coát theùp maùi keânh, maùi hoá xoùi, ñöôøng kính coát theùp &lt;=10mm</v>
          </cell>
          <cell r="D4777" t="str">
            <v>taán</v>
          </cell>
          <cell r="F4777">
            <v>7518570</v>
          </cell>
          <cell r="G4777">
            <v>537935</v>
          </cell>
          <cell r="H4777">
            <v>84754</v>
          </cell>
        </row>
        <row r="4778">
          <cell r="B4778" t="str">
            <v>AF.72752</v>
          </cell>
          <cell r="C4778" t="str">
            <v>Coát theùp maùi keânh, maùi hoá xoùi,  ñöôøng kính coát theùp &gt;10 ñeán &lt;=18mm</v>
          </cell>
          <cell r="D4778" t="str">
            <v>taán</v>
          </cell>
          <cell r="F4778">
            <v>7801540</v>
          </cell>
          <cell r="G4778">
            <v>440846</v>
          </cell>
          <cell r="H4778">
            <v>197537</v>
          </cell>
        </row>
        <row r="4779">
          <cell r="B4779" t="str">
            <v>AF.72753</v>
          </cell>
          <cell r="C4779" t="str">
            <v>Coát theùp maùi keânh, maùi hoá xoùi, ñöôøng kính coát theùp &gt;18mm</v>
          </cell>
          <cell r="D4779" t="str">
            <v>taán</v>
          </cell>
          <cell r="F4779">
            <v>7754830</v>
          </cell>
          <cell r="G4779">
            <v>359150</v>
          </cell>
          <cell r="H4779">
            <v>204437</v>
          </cell>
        </row>
        <row r="4780">
          <cell r="B4780" t="str">
            <v>AF.72810</v>
          </cell>
          <cell r="C4780" t="str">
            <v>Coát theùp saøn daøy &gt;=30cm,  ñöôøng kính coát theùp &lt;10mm</v>
          </cell>
          <cell r="D4780" t="str">
            <v>taán</v>
          </cell>
          <cell r="F4780">
            <v>7518570</v>
          </cell>
          <cell r="G4780">
            <v>577402</v>
          </cell>
          <cell r="H4780">
            <v>84754</v>
          </cell>
        </row>
        <row r="4781">
          <cell r="B4781" t="str">
            <v>AF.72820</v>
          </cell>
          <cell r="C4781" t="str">
            <v>Coát theùp saøn daøy &gt;=30cm,  ñöôøng kính coát theùp &gt;10 ñeán &lt;=18mm</v>
          </cell>
          <cell r="D4781" t="str">
            <v>taán</v>
          </cell>
          <cell r="F4781">
            <v>7801391</v>
          </cell>
          <cell r="G4781">
            <v>430585</v>
          </cell>
          <cell r="H4781">
            <v>197850</v>
          </cell>
        </row>
        <row r="4782">
          <cell r="B4782" t="str">
            <v>AF.72830</v>
          </cell>
          <cell r="C4782" t="str">
            <v>Coát theùp saøn daøy &gt;=30cm, ñöôøng kính coát theùp &gt;18mm</v>
          </cell>
          <cell r="D4782" t="str">
            <v>taán</v>
          </cell>
          <cell r="F4782">
            <v>7754830</v>
          </cell>
          <cell r="G4782">
            <v>327576</v>
          </cell>
          <cell r="H4782">
            <v>205170</v>
          </cell>
        </row>
        <row r="4783">
          <cell r="B4783" t="str">
            <v>AF.73110</v>
          </cell>
          <cell r="C4783" t="str">
            <v>Coát theùp moùng, neàn ,baûn ñaùy  ñöôøng kính coát theùp &lt;=10mm</v>
          </cell>
          <cell r="D4783" t="str">
            <v>taán</v>
          </cell>
          <cell r="F4783">
            <v>7518570</v>
          </cell>
          <cell r="G4783">
            <v>446766</v>
          </cell>
          <cell r="H4783">
            <v>86851</v>
          </cell>
        </row>
        <row r="4784">
          <cell r="B4784" t="str">
            <v>AF.73120</v>
          </cell>
          <cell r="C4784" t="str">
            <v>Coát theùp moùng, neàn ,baûn ñaùy ñöôøng kính coát theùp &gt;10 ñeán &lt;=18mm</v>
          </cell>
          <cell r="D4784" t="str">
            <v>taán</v>
          </cell>
          <cell r="F4784">
            <v>7801540</v>
          </cell>
          <cell r="G4784">
            <v>329155</v>
          </cell>
          <cell r="H4784">
            <v>199634</v>
          </cell>
        </row>
        <row r="4785">
          <cell r="B4785" t="str">
            <v>AF.73130</v>
          </cell>
          <cell r="C4785" t="str">
            <v>Coát theùp moùng, neàn ,baûn ñaùy ñöôøng kính coát theùp &gt;18mm</v>
          </cell>
          <cell r="D4785" t="str">
            <v>taán</v>
          </cell>
          <cell r="F4785">
            <v>7754830</v>
          </cell>
          <cell r="G4785">
            <v>250615</v>
          </cell>
          <cell r="H4785">
            <v>206535</v>
          </cell>
        </row>
        <row r="4786">
          <cell r="B4786" t="str">
            <v>AF.73210</v>
          </cell>
          <cell r="C4786" t="str">
            <v>Coát theùp töôøng,  ñöôøng kính coát theùp &lt;=10mm</v>
          </cell>
          <cell r="D4786" t="str">
            <v>taán</v>
          </cell>
          <cell r="F4786">
            <v>7518570</v>
          </cell>
          <cell r="G4786">
            <v>549539</v>
          </cell>
          <cell r="H4786">
            <v>86851</v>
          </cell>
        </row>
        <row r="4787">
          <cell r="B4787" t="str">
            <v>AF.73220</v>
          </cell>
          <cell r="C4787" t="str">
            <v>Coát theùp töôøng, ñöôøng kính coát theùp &gt;10 ñeán &lt;=18mm</v>
          </cell>
          <cell r="D4787" t="str">
            <v>taán</v>
          </cell>
          <cell r="F4787">
            <v>7801540</v>
          </cell>
          <cell r="G4787">
            <v>465237</v>
          </cell>
          <cell r="H4787">
            <v>199634</v>
          </cell>
        </row>
        <row r="4788">
          <cell r="B4788" t="str">
            <v>AF.73230</v>
          </cell>
          <cell r="C4788" t="str">
            <v>Coát theùp töôøng, ñöôøng kính coát theùp &gt;18mm</v>
          </cell>
          <cell r="D4788" t="str">
            <v>taán</v>
          </cell>
          <cell r="F4788">
            <v>7754830</v>
          </cell>
          <cell r="G4788">
            <v>384961</v>
          </cell>
          <cell r="H4788">
            <v>206535</v>
          </cell>
        </row>
        <row r="4789">
          <cell r="B4789" t="str">
            <v>AF.73310</v>
          </cell>
          <cell r="C4789" t="str">
            <v>Coát theùp truï  pin, truï  bieân,  ñöôøng kính coát theùp &lt;=10mm</v>
          </cell>
          <cell r="D4789" t="str">
            <v>taán</v>
          </cell>
          <cell r="F4789">
            <v>7518570</v>
          </cell>
          <cell r="G4789">
            <v>596267</v>
          </cell>
          <cell r="H4789">
            <v>86851</v>
          </cell>
        </row>
        <row r="4790">
          <cell r="B4790" t="str">
            <v>AF.73320</v>
          </cell>
          <cell r="C4790" t="str">
            <v>Coát theùp truï pin, truï  bieân, ñöôøng kính coát theùp &gt;10 ñeán &lt;=18mm</v>
          </cell>
          <cell r="D4790" t="str">
            <v>taán</v>
          </cell>
          <cell r="F4790">
            <v>7802710</v>
          </cell>
          <cell r="G4790">
            <v>399485</v>
          </cell>
          <cell r="H4790">
            <v>203819</v>
          </cell>
        </row>
        <row r="4791">
          <cell r="B4791" t="str">
            <v>AF.73330</v>
          </cell>
          <cell r="C4791" t="str">
            <v>Coát theùp truï  pin, truï  bieân, ñöôøng kính coát theùp &gt;18mm</v>
          </cell>
          <cell r="D4791" t="str">
            <v>taán</v>
          </cell>
          <cell r="F4791">
            <v>7760680</v>
          </cell>
          <cell r="G4791">
            <v>343442</v>
          </cell>
          <cell r="H4791">
            <v>229552</v>
          </cell>
        </row>
        <row r="4792">
          <cell r="B4792" t="str">
            <v>AF.73410</v>
          </cell>
          <cell r="C4792" t="str">
            <v>Coát theùp maët cong ñaäp traøn, muõi phoùng,  ñöôøng kính coát theùp &lt;=10mm</v>
          </cell>
          <cell r="D4792" t="str">
            <v>taán</v>
          </cell>
          <cell r="F4792">
            <v>7518570</v>
          </cell>
          <cell r="G4792">
            <v>547605</v>
          </cell>
          <cell r="H4792">
            <v>86851</v>
          </cell>
        </row>
        <row r="4793">
          <cell r="B4793" t="str">
            <v>AF.73420</v>
          </cell>
          <cell r="C4793" t="str">
            <v>Coát theùp maët cong ñaäp traøn, muõi phoùng, ñöôøng kính coát theùp &gt;10 ñeán &lt;=18mm</v>
          </cell>
          <cell r="D4793" t="str">
            <v>taán</v>
          </cell>
          <cell r="F4793">
            <v>7801540</v>
          </cell>
          <cell r="G4793">
            <v>461172</v>
          </cell>
          <cell r="H4793">
            <v>199634</v>
          </cell>
        </row>
        <row r="4794">
          <cell r="B4794" t="str">
            <v>AF.73430</v>
          </cell>
          <cell r="C4794" t="str">
            <v>Coát theùp maët cong ñaäp traøn, muõi phoùng, ñöôøng kính coát theùp &gt;18mm</v>
          </cell>
          <cell r="D4794" t="str">
            <v>taán</v>
          </cell>
          <cell r="F4794">
            <v>7754830</v>
          </cell>
          <cell r="G4794">
            <v>380659</v>
          </cell>
          <cell r="H4794">
            <v>206535</v>
          </cell>
        </row>
        <row r="4795">
          <cell r="B4795" t="str">
            <v>AF.73510</v>
          </cell>
          <cell r="C4795" t="str">
            <v>Coát theùp doác nöôùc,  ñöôøng kính coát theùp &lt;=10mm</v>
          </cell>
          <cell r="D4795" t="str">
            <v>taán</v>
          </cell>
          <cell r="F4795">
            <v>7518570</v>
          </cell>
          <cell r="G4795">
            <v>510703</v>
          </cell>
          <cell r="H4795">
            <v>86851</v>
          </cell>
        </row>
        <row r="4796">
          <cell r="B4796" t="str">
            <v>AF.73520</v>
          </cell>
          <cell r="C4796" t="str">
            <v>Coát theùp doác nöôùc,  ñöôøng kính coát theùp &gt;10 ñeán &lt;=18mm</v>
          </cell>
          <cell r="D4796" t="str">
            <v>taán</v>
          </cell>
          <cell r="F4796">
            <v>7802710</v>
          </cell>
          <cell r="G4796">
            <v>397827</v>
          </cell>
          <cell r="H4796">
            <v>203819</v>
          </cell>
        </row>
        <row r="4797">
          <cell r="B4797" t="str">
            <v>AF.73530</v>
          </cell>
          <cell r="C4797" t="str">
            <v>Coát theùp doác nöôùc,  ñöôøng kính coát theùp &gt;18mm</v>
          </cell>
          <cell r="D4797" t="str">
            <v>taán</v>
          </cell>
          <cell r="F4797">
            <v>7754830</v>
          </cell>
          <cell r="G4797">
            <v>309027</v>
          </cell>
          <cell r="H4797">
            <v>206535</v>
          </cell>
        </row>
        <row r="4798">
          <cell r="B4798" t="str">
            <v>AF.73611</v>
          </cell>
          <cell r="C4798" t="str">
            <v>Coát theùp thaùp ñieàu aùp chieàu cao &lt;=25m,  ñöôøng kính coát theùp &lt;=10mm</v>
          </cell>
          <cell r="D4798" t="str">
            <v>taán</v>
          </cell>
          <cell r="F4798">
            <v>7518570</v>
          </cell>
          <cell r="G4798">
            <v>971678</v>
          </cell>
          <cell r="H4798">
            <v>150779</v>
          </cell>
        </row>
        <row r="4799">
          <cell r="B4799" t="str">
            <v>AF.73612</v>
          </cell>
          <cell r="C4799" t="str">
            <v>Coát theùp thaùp ñieàu aùp chieàu cao &gt;25m,  ñöôøng kính coát theùp &lt;=10mm</v>
          </cell>
          <cell r="D4799" t="str">
            <v>taán</v>
          </cell>
          <cell r="F4799">
            <v>7518570</v>
          </cell>
          <cell r="G4799">
            <v>1326486</v>
          </cell>
          <cell r="H4799">
            <v>236644</v>
          </cell>
        </row>
        <row r="4800">
          <cell r="B4800" t="str">
            <v>AF.73621</v>
          </cell>
          <cell r="C4800" t="str">
            <v>Coát theùp thaùp ñieàu aùp chieàu cao &lt;=25m  ñöôøng kính coát theùp &gt;10 ñeán &lt;=18mm</v>
          </cell>
          <cell r="D4800" t="str">
            <v>taán</v>
          </cell>
          <cell r="F4800">
            <v>7805830</v>
          </cell>
          <cell r="G4800">
            <v>849330</v>
          </cell>
          <cell r="H4800">
            <v>279987</v>
          </cell>
        </row>
        <row r="4801">
          <cell r="B4801" t="str">
            <v>AF.73622</v>
          </cell>
          <cell r="C4801" t="str">
            <v>Coát theùp thaùp ñieàu aùp chieàu cao &gt;25m  ñöôøng kính coát theùp &gt;10 ñeán &lt;=18mm</v>
          </cell>
          <cell r="D4801" t="str">
            <v>taán</v>
          </cell>
          <cell r="F4801">
            <v>7805830</v>
          </cell>
          <cell r="G4801">
            <v>944051</v>
          </cell>
          <cell r="H4801">
            <v>365852</v>
          </cell>
        </row>
        <row r="4802">
          <cell r="B4802" t="str">
            <v>AF.73631</v>
          </cell>
          <cell r="C4802" t="str">
            <v>Coát theùp thaùp ñieàu aùp chieàu cao &lt;=25m,  ñöôøng kính coát theùp &gt;18mm</v>
          </cell>
          <cell r="D4802" t="str">
            <v>taán</v>
          </cell>
          <cell r="F4802">
            <v>7754830</v>
          </cell>
          <cell r="G4802">
            <v>771975</v>
          </cell>
          <cell r="H4802">
            <v>271195</v>
          </cell>
        </row>
        <row r="4803">
          <cell r="B4803" t="str">
            <v>AF.73632</v>
          </cell>
          <cell r="C4803" t="str">
            <v>Coát theùp thaùp ñieàu aùp chieàu cao &gt;25m,  ñöôøng kính coát theùp &gt;18mm</v>
          </cell>
          <cell r="D4803" t="str">
            <v>taán</v>
          </cell>
          <cell r="F4803">
            <v>7754830</v>
          </cell>
          <cell r="G4803">
            <v>786577</v>
          </cell>
          <cell r="H4803">
            <v>357060</v>
          </cell>
        </row>
        <row r="4804">
          <cell r="B4804" t="str">
            <v>AF.73711</v>
          </cell>
          <cell r="C4804" t="str">
            <v>Coát theùp moá ñôõ, moá neùo ñöôøng oáng aùp löïc,  ñöôøng kính coát theùp &lt;=10mm</v>
          </cell>
          <cell r="D4804" t="str">
            <v>taán</v>
          </cell>
          <cell r="F4804">
            <v>7518570</v>
          </cell>
          <cell r="G4804">
            <v>587308</v>
          </cell>
          <cell r="H4804">
            <v>86851</v>
          </cell>
        </row>
        <row r="4805">
          <cell r="B4805" t="str">
            <v>AF.73712</v>
          </cell>
          <cell r="C4805" t="str">
            <v>Coát theùp moá ñôõ, moá neùo ñöôøng oáng aùp löïc,   ñöôøng kính coát theùp &gt;10 ñeán &lt;=18mm</v>
          </cell>
          <cell r="D4805" t="str">
            <v>taán</v>
          </cell>
          <cell r="F4805">
            <v>7802710</v>
          </cell>
          <cell r="G4805">
            <v>457501</v>
          </cell>
          <cell r="H4805">
            <v>203819</v>
          </cell>
        </row>
        <row r="4806">
          <cell r="B4806" t="str">
            <v>AF.73713</v>
          </cell>
          <cell r="C4806" t="str">
            <v>Coát theùp moá ñôõ, moá neùo ñöôøng oáng aùp löïc, ñöôøng kính coát theùp &gt;18mm</v>
          </cell>
          <cell r="D4806" t="str">
            <v>taán</v>
          </cell>
          <cell r="F4806">
            <v>7754830</v>
          </cell>
          <cell r="G4806">
            <v>355400</v>
          </cell>
          <cell r="H4806">
            <v>206535</v>
          </cell>
        </row>
        <row r="4807">
          <cell r="B4807" t="str">
            <v>AF.73721</v>
          </cell>
          <cell r="C4807" t="str">
            <v>Coát theùp boïc ñöôøng oáng aùp löïc, oáng huùt , ñöôøng kính coát theùp &lt;=10mm</v>
          </cell>
          <cell r="D4807" t="str">
            <v>taán</v>
          </cell>
          <cell r="F4807">
            <v>7518570</v>
          </cell>
          <cell r="G4807">
            <v>758161</v>
          </cell>
          <cell r="H4807">
            <v>86851</v>
          </cell>
        </row>
        <row r="4808">
          <cell r="B4808" t="str">
            <v>AF.73722</v>
          </cell>
          <cell r="C4808" t="str">
            <v>Coát theùp boïc ñöôøng oáng aùp löïc, oáng huùt ,  ñöôøng kính coát theùp &gt;10 ñeán &lt;=18mm</v>
          </cell>
          <cell r="D4808" t="str">
            <v>taán</v>
          </cell>
          <cell r="F4808">
            <v>7833130</v>
          </cell>
          <cell r="G4808">
            <v>623579</v>
          </cell>
          <cell r="H4808">
            <v>322044</v>
          </cell>
        </row>
        <row r="4809">
          <cell r="B4809" t="str">
            <v>AF.73723</v>
          </cell>
          <cell r="C4809" t="str">
            <v>Coát theùp boïc ñöôøng oáng aùp löïc, oáng huùt , ñöôøng kính coát theùp &gt;18mm</v>
          </cell>
          <cell r="D4809" t="str">
            <v>taán</v>
          </cell>
          <cell r="F4809">
            <v>7782130</v>
          </cell>
          <cell r="G4809">
            <v>572272</v>
          </cell>
          <cell r="H4809">
            <v>313251</v>
          </cell>
        </row>
        <row r="4810">
          <cell r="B4810" t="str">
            <v>AF.73731</v>
          </cell>
          <cell r="C4810" t="str">
            <v>Coát theùp buoàng xoaén, ñöôøng kính coát theùp &lt;=10mm</v>
          </cell>
          <cell r="D4810" t="str">
            <v>taán</v>
          </cell>
          <cell r="F4810">
            <v>7518570</v>
          </cell>
          <cell r="G4810">
            <v>715537</v>
          </cell>
          <cell r="H4810">
            <v>86851</v>
          </cell>
        </row>
        <row r="4811">
          <cell r="B4811" t="str">
            <v>AF.73732</v>
          </cell>
          <cell r="C4811" t="str">
            <v>Coát theùp buoàng xoaén,  ñöôøng kính coát theùp &gt;10 ñeán &lt;=18mm</v>
          </cell>
          <cell r="D4811" t="str">
            <v>taán</v>
          </cell>
          <cell r="F4811">
            <v>7801391</v>
          </cell>
          <cell r="G4811">
            <v>577402</v>
          </cell>
          <cell r="H4811">
            <v>199948</v>
          </cell>
        </row>
        <row r="4812">
          <cell r="B4812" t="str">
            <v>AF.73733</v>
          </cell>
          <cell r="C4812" t="str">
            <v>Coát theùp buoàng xoaén, ñöôøng kính coát theùp &gt;18mm</v>
          </cell>
          <cell r="D4812" t="str">
            <v>taán</v>
          </cell>
          <cell r="F4812">
            <v>7754830</v>
          </cell>
          <cell r="G4812">
            <v>553722</v>
          </cell>
          <cell r="H4812">
            <v>207267</v>
          </cell>
        </row>
        <row r="4813">
          <cell r="B4813" t="str">
            <v>AF.73741</v>
          </cell>
          <cell r="C4813" t="str">
            <v>Coát theùp beä ñôõ maùy phaùt, ñöôøng kính coát theùp &lt;=10mm</v>
          </cell>
          <cell r="D4813" t="str">
            <v>taán</v>
          </cell>
          <cell r="F4813">
            <v>7518570</v>
          </cell>
          <cell r="G4813">
            <v>510703</v>
          </cell>
          <cell r="H4813">
            <v>86851</v>
          </cell>
        </row>
        <row r="4814">
          <cell r="B4814" t="str">
            <v>AF.73742</v>
          </cell>
          <cell r="C4814" t="str">
            <v>Coát theùp beä ñôõ maùy phaùt,,  ñöôøng kính coát theùp &gt;10 ñeán &lt;=18mm</v>
          </cell>
          <cell r="D4814" t="str">
            <v>taán</v>
          </cell>
          <cell r="F4814">
            <v>7802710</v>
          </cell>
          <cell r="G4814">
            <v>397827</v>
          </cell>
          <cell r="H4814">
            <v>203819</v>
          </cell>
        </row>
        <row r="4815">
          <cell r="B4815" t="str">
            <v>AF.73743</v>
          </cell>
          <cell r="C4815" t="str">
            <v>Coát theùp beä ñôõ maùy phaùt,, ñöôøng kính coát theùp &gt;18mm</v>
          </cell>
          <cell r="D4815" t="str">
            <v>taán</v>
          </cell>
          <cell r="F4815">
            <v>7754830</v>
          </cell>
          <cell r="G4815">
            <v>309027</v>
          </cell>
          <cell r="H4815">
            <v>206535</v>
          </cell>
        </row>
        <row r="4816">
          <cell r="B4816" t="str">
            <v>AF.73751</v>
          </cell>
          <cell r="C4816" t="str">
            <v>Coát theùp maùi keânh, maùi hoá xoùi, ñöôøng kính coát theùp &lt;=10mm</v>
          </cell>
          <cell r="D4816" t="str">
            <v>taán</v>
          </cell>
          <cell r="F4816">
            <v>7518570</v>
          </cell>
          <cell r="G4816">
            <v>537935</v>
          </cell>
          <cell r="H4816">
            <v>86851</v>
          </cell>
        </row>
        <row r="4817">
          <cell r="B4817" t="str">
            <v>AF.73752</v>
          </cell>
          <cell r="C4817" t="str">
            <v>Coát theùp maùi keânh, maùi hoá xoùi,  ñöôøng kính coát theùp &gt;10 ñeán &lt;=18mm</v>
          </cell>
          <cell r="D4817" t="str">
            <v>taán</v>
          </cell>
          <cell r="F4817">
            <v>7801540</v>
          </cell>
          <cell r="G4817">
            <v>440846</v>
          </cell>
          <cell r="H4817">
            <v>199634</v>
          </cell>
        </row>
        <row r="4818">
          <cell r="B4818" t="str">
            <v>AF.73753</v>
          </cell>
          <cell r="C4818" t="str">
            <v>Coát theùp maùi keânh, maùi hoá xoùi, ñöôøng kính coát theùp &gt;18mm</v>
          </cell>
          <cell r="D4818" t="str">
            <v>taán</v>
          </cell>
          <cell r="F4818">
            <v>7754830</v>
          </cell>
          <cell r="G4818">
            <v>359150</v>
          </cell>
          <cell r="H4818">
            <v>206535</v>
          </cell>
        </row>
        <row r="4819">
          <cell r="B4819" t="str">
            <v>AF.73810</v>
          </cell>
          <cell r="C4819" t="str">
            <v>Coát theùp saøn daøy &gt;=30cm, ñöôøng kính coát theùp &gt;18mm</v>
          </cell>
          <cell r="D4819" t="str">
            <v>taán</v>
          </cell>
          <cell r="F4819">
            <v>7518570</v>
          </cell>
          <cell r="G4819">
            <v>577402</v>
          </cell>
          <cell r="H4819">
            <v>86851</v>
          </cell>
        </row>
        <row r="4820">
          <cell r="B4820" t="str">
            <v>AF.73820</v>
          </cell>
          <cell r="C4820" t="str">
            <v>Coát theùp saøn daøy &gt;=30cm,  ñöôøng kính coát theùp &gt;10 ñeán &lt;=18mm</v>
          </cell>
          <cell r="D4820" t="str">
            <v>taán</v>
          </cell>
          <cell r="F4820">
            <v>7801391</v>
          </cell>
          <cell r="G4820">
            <v>430585</v>
          </cell>
          <cell r="H4820">
            <v>199948</v>
          </cell>
        </row>
        <row r="4821">
          <cell r="B4821" t="str">
            <v>AF.73830</v>
          </cell>
          <cell r="C4821" t="str">
            <v>Coát theùp saøn daøy &gt;=30cm,  ñöôøng kính coát theùp &gt;18mm</v>
          </cell>
          <cell r="D4821" t="str">
            <v>taán</v>
          </cell>
          <cell r="F4821">
            <v>7754830</v>
          </cell>
          <cell r="G4821">
            <v>327576</v>
          </cell>
          <cell r="H4821">
            <v>207267</v>
          </cell>
        </row>
        <row r="4822">
          <cell r="B4822" t="str">
            <v>AF.81111</v>
          </cell>
          <cell r="C4822" t="str">
            <v>Vaùn khuoân goã moùng daøi, beä  maùy</v>
          </cell>
          <cell r="D4822" t="str">
            <v>100m²</v>
          </cell>
          <cell r="F4822">
            <v>2067016</v>
          </cell>
          <cell r="G4822">
            <v>537146</v>
          </cell>
        </row>
        <row r="4823">
          <cell r="B4823" t="str">
            <v>AF.81121</v>
          </cell>
          <cell r="C4823" t="str">
            <v>Vaùn khuoân goã moùng coät troøn, ñaù giaùc.</v>
          </cell>
          <cell r="D4823" t="str">
            <v>100m²</v>
          </cell>
          <cell r="F4823">
            <v>2677914</v>
          </cell>
          <cell r="G4823">
            <v>1924016</v>
          </cell>
        </row>
        <row r="4824">
          <cell r="B4824" t="str">
            <v>AF.81122</v>
          </cell>
          <cell r="C4824" t="str">
            <v>Vaùn khuoân goã moùng coät vuoâng, chöõ nhaät.</v>
          </cell>
          <cell r="D4824" t="str">
            <v>100m²</v>
          </cell>
          <cell r="F4824">
            <v>2254623</v>
          </cell>
          <cell r="G4824">
            <v>1172170</v>
          </cell>
        </row>
        <row r="4825">
          <cell r="B4825" t="str">
            <v>AF.81131</v>
          </cell>
          <cell r="C4825" t="str">
            <v>Vaùn khuoân  goã coät troøn.</v>
          </cell>
          <cell r="D4825" t="str">
            <v>100m²</v>
          </cell>
          <cell r="F4825">
            <v>2718920</v>
          </cell>
          <cell r="G4825">
            <v>3349520</v>
          </cell>
        </row>
        <row r="4826">
          <cell r="B4826" t="str">
            <v>AF.81132</v>
          </cell>
          <cell r="C4826" t="str">
            <v>Vaùn khuoân goã coät vuoâng, chöõ nhaät.</v>
          </cell>
          <cell r="D4826" t="str">
            <v>100m²</v>
          </cell>
          <cell r="F4826">
            <v>2235130</v>
          </cell>
          <cell r="G4826">
            <v>1356133</v>
          </cell>
        </row>
        <row r="4827">
          <cell r="B4827" t="str">
            <v>AF.81141</v>
          </cell>
          <cell r="C4827" t="str">
            <v>Vaùn khuoân goã xaø daàm, giaèng</v>
          </cell>
          <cell r="D4827" t="str">
            <v>100m²</v>
          </cell>
          <cell r="F4827">
            <v>2585161</v>
          </cell>
          <cell r="G4827">
            <v>1461563</v>
          </cell>
        </row>
        <row r="4828">
          <cell r="B4828" t="str">
            <v>AF.81151</v>
          </cell>
          <cell r="C4828" t="str">
            <v>Vaùn khuoân goã saøn maùi.</v>
          </cell>
          <cell r="D4828" t="str">
            <v>100m²</v>
          </cell>
          <cell r="F4828">
            <v>2208693</v>
          </cell>
          <cell r="G4828">
            <v>1145698</v>
          </cell>
        </row>
        <row r="4829">
          <cell r="B4829" t="str">
            <v>AF.81152</v>
          </cell>
          <cell r="C4829" t="str">
            <v>Vaùn khuoân goã lanh toâ, lanh  toâ lieàn maùi haét, maùng nöôùc, taám ñan.</v>
          </cell>
          <cell r="D4829" t="str">
            <v>100m²</v>
          </cell>
          <cell r="F4829">
            <v>2208693</v>
          </cell>
          <cell r="G4829">
            <v>1210317</v>
          </cell>
        </row>
        <row r="4830">
          <cell r="B4830" t="str">
            <v>AF.81161</v>
          </cell>
          <cell r="C4830" t="str">
            <v>Vaùn khuoân goã caàu thang thöôøng</v>
          </cell>
          <cell r="D4830" t="str">
            <v>100m²</v>
          </cell>
          <cell r="F4830">
            <v>2236064</v>
          </cell>
          <cell r="G4830">
            <v>1945349</v>
          </cell>
        </row>
        <row r="4831">
          <cell r="B4831" t="str">
            <v>AF.81162</v>
          </cell>
          <cell r="C4831" t="str">
            <v>Vaùn khuoân goã caàu thang xoaén</v>
          </cell>
          <cell r="D4831" t="str">
            <v>100m²</v>
          </cell>
          <cell r="F4831">
            <v>2846027</v>
          </cell>
          <cell r="G4831">
            <v>4000379</v>
          </cell>
        </row>
        <row r="4832">
          <cell r="B4832" t="str">
            <v>AF.81211</v>
          </cell>
          <cell r="C4832" t="str">
            <v>Vaùn khuoân goã neàn, saân baõi, maët ñöôøng beâ toâng , maùi taluy vaø keát caáu beâ toâng  töông  töï</v>
          </cell>
          <cell r="D4832" t="str">
            <v>100m²</v>
          </cell>
          <cell r="F4832">
            <v>1754910</v>
          </cell>
          <cell r="G4832">
            <v>573912</v>
          </cell>
        </row>
        <row r="4833">
          <cell r="B4833" t="str">
            <v>AF.81311</v>
          </cell>
          <cell r="C4833" t="str">
            <v>Vaùn khuoân goã töôøng thaúng chieàu daøy &lt;= 45cm</v>
          </cell>
          <cell r="D4833" t="str">
            <v>100m²</v>
          </cell>
          <cell r="F4833">
            <v>2236733</v>
          </cell>
          <cell r="G4833">
            <v>1180983</v>
          </cell>
        </row>
        <row r="4834">
          <cell r="B4834" t="str">
            <v>AF.81312</v>
          </cell>
          <cell r="C4834" t="str">
            <v>Vaùn khuoân goã töôøng thaúng chieàu daøy &gt; 45cm</v>
          </cell>
          <cell r="D4834" t="str">
            <v>100m²</v>
          </cell>
          <cell r="F4834">
            <v>2396657</v>
          </cell>
          <cell r="G4834">
            <v>1386316</v>
          </cell>
        </row>
        <row r="4835">
          <cell r="B4835" t="str">
            <v>AF.81321</v>
          </cell>
          <cell r="C4835" t="str">
            <v>Vaùn khuoân goã töôøng cong, nghieâng, vaën voû ñoã chieàu daøy &lt;= 45cm</v>
          </cell>
          <cell r="D4835" t="str">
            <v>100m²</v>
          </cell>
          <cell r="F4835">
            <v>2783096</v>
          </cell>
          <cell r="G4835">
            <v>1843745</v>
          </cell>
        </row>
        <row r="4836">
          <cell r="B4836" t="str">
            <v>AF.81322</v>
          </cell>
          <cell r="C4836" t="str">
            <v>Vaùn khuoân goã töôøng cong, nghieâng, vaën voû ñoã chieàu daøy &gt; 45cm</v>
          </cell>
          <cell r="D4836" t="str">
            <v>100m²</v>
          </cell>
          <cell r="F4836">
            <v>3019667</v>
          </cell>
          <cell r="G4836">
            <v>2217426</v>
          </cell>
        </row>
        <row r="4837">
          <cell r="B4837" t="str">
            <v>AF.81411</v>
          </cell>
          <cell r="C4837" t="str">
            <v>Vaùn khuoân goã xi phoâng, pheãu.</v>
          </cell>
          <cell r="D4837" t="str">
            <v>100m²</v>
          </cell>
          <cell r="F4837">
            <v>3056300</v>
          </cell>
          <cell r="G4837">
            <v>5451680</v>
          </cell>
        </row>
        <row r="4838">
          <cell r="B4838" t="str">
            <v>AF.81421</v>
          </cell>
          <cell r="C4838" t="str">
            <v>Vaùn khuoân goã oáng coáng, oáng buy.</v>
          </cell>
          <cell r="D4838" t="str">
            <v>100m²</v>
          </cell>
          <cell r="F4838">
            <v>2448282</v>
          </cell>
          <cell r="G4838">
            <v>3004994</v>
          </cell>
        </row>
        <row r="4839">
          <cell r="B4839" t="str">
            <v>AF.81431</v>
          </cell>
          <cell r="C4839" t="str">
            <v>Vaùn khuoân goã coáng, voøm.</v>
          </cell>
          <cell r="D4839" t="str">
            <v>100m²</v>
          </cell>
          <cell r="F4839">
            <v>2796407</v>
          </cell>
          <cell r="G4839">
            <v>4283430</v>
          </cell>
        </row>
        <row r="4840">
          <cell r="B4840" t="str">
            <v>AF.81441</v>
          </cell>
          <cell r="C4840" t="str">
            <v>Vaùn khuoân goã caàu maùng</v>
          </cell>
          <cell r="D4840" t="str">
            <v>100m²</v>
          </cell>
          <cell r="F4840">
            <v>3033319</v>
          </cell>
          <cell r="G4840">
            <v>5913171</v>
          </cell>
        </row>
        <row r="4841">
          <cell r="B4841" t="str">
            <v>AF.81511</v>
          </cell>
          <cell r="C4841" t="str">
            <v>Vaùn khuoân goã muõ moá, muõ truï caàu.</v>
          </cell>
          <cell r="D4841" t="str">
            <v>100m²</v>
          </cell>
          <cell r="F4841">
            <v>2112103</v>
          </cell>
          <cell r="G4841">
            <v>2212750</v>
          </cell>
        </row>
        <row r="4842">
          <cell r="B4842" t="str">
            <v>AF.81521</v>
          </cell>
          <cell r="C4842" t="str">
            <v>Vaùn khuoân goã moùng, thaân moá, thaân truï caàu.</v>
          </cell>
          <cell r="D4842" t="str">
            <v>100m²</v>
          </cell>
          <cell r="F4842">
            <v>2150470</v>
          </cell>
          <cell r="G4842">
            <v>1222220</v>
          </cell>
        </row>
        <row r="4843">
          <cell r="B4843" t="str">
            <v>AF.81531</v>
          </cell>
          <cell r="C4843" t="str">
            <v>Vaùn khuoân goã daàm, baûn daàm caàu caûng.</v>
          </cell>
          <cell r="D4843" t="str">
            <v>100m²</v>
          </cell>
          <cell r="F4843">
            <v>3753003</v>
          </cell>
          <cell r="G4843">
            <v>1410973</v>
          </cell>
        </row>
        <row r="4844">
          <cell r="B4844" t="str">
            <v>AF.81611</v>
          </cell>
          <cell r="C4844" t="str">
            <v>Vaùn khuoân goã maùi bôø keânh möông</v>
          </cell>
          <cell r="D4844" t="str">
            <v>100m²</v>
          </cell>
          <cell r="F4844">
            <v>2470400</v>
          </cell>
          <cell r="G4844">
            <v>498074</v>
          </cell>
        </row>
        <row r="4845">
          <cell r="B4845" t="str">
            <v>AF.82111</v>
          </cell>
          <cell r="C4845" t="str">
            <v>Vaùn khuoân theùp töôøng, coät vuoâng, chöõ nhaät, xaø daàm, giaèng chieàu cao &lt;= 16m</v>
          </cell>
          <cell r="D4845" t="str">
            <v>100m²</v>
          </cell>
          <cell r="F4845">
            <v>1133062</v>
          </cell>
          <cell r="G4845">
            <v>1627359</v>
          </cell>
          <cell r="H4845">
            <v>185795</v>
          </cell>
        </row>
        <row r="4846">
          <cell r="B4846" t="str">
            <v>AF.82121</v>
          </cell>
          <cell r="C4846" t="str">
            <v>Vaùn khuoân theùp töôøng, coät vuoâng, chöõ nhaät, xaø daàm, giaèng chieàu cao &gt;16 ñeán &lt;= 50m</v>
          </cell>
          <cell r="D4846" t="str">
            <v>100m²</v>
          </cell>
          <cell r="F4846">
            <v>1364690</v>
          </cell>
          <cell r="G4846">
            <v>1700480</v>
          </cell>
          <cell r="H4846">
            <v>636828</v>
          </cell>
        </row>
        <row r="4847">
          <cell r="B4847" t="str">
            <v>AF.82131</v>
          </cell>
          <cell r="C4847" t="str">
            <v>Vaùn khuoân theùp töôøng, coät vuoâng, chöõ nhaät, xaø daàm, giaèng chieàu cao &gt; 50m</v>
          </cell>
          <cell r="D4847" t="str">
            <v>100m²</v>
          </cell>
          <cell r="F4847">
            <v>1364690</v>
          </cell>
          <cell r="G4847">
            <v>1828016</v>
          </cell>
          <cell r="H4847">
            <v>810610</v>
          </cell>
        </row>
        <row r="4848">
          <cell r="B4848" t="str">
            <v>AF.82211</v>
          </cell>
          <cell r="C4848" t="str">
            <v>Vaùn khuoân theùp coät troøn chieàu cao &lt;= 16m.</v>
          </cell>
          <cell r="D4848" t="str">
            <v>100m²</v>
          </cell>
          <cell r="F4848">
            <v>1364690</v>
          </cell>
          <cell r="G4848">
            <v>1679224</v>
          </cell>
          <cell r="H4848">
            <v>207138</v>
          </cell>
        </row>
        <row r="4849">
          <cell r="B4849" t="str">
            <v>AF.82221</v>
          </cell>
          <cell r="C4849" t="str">
            <v>Vaùn khuoân theùp coät troøn chieàu cao &lt;= 50m</v>
          </cell>
          <cell r="D4849" t="str">
            <v>100m²</v>
          </cell>
          <cell r="F4849">
            <v>1364690</v>
          </cell>
          <cell r="G4849">
            <v>1764248</v>
          </cell>
          <cell r="H4849">
            <v>658172</v>
          </cell>
        </row>
        <row r="4850">
          <cell r="B4850" t="str">
            <v>AF.82231</v>
          </cell>
          <cell r="C4850" t="str">
            <v>Vaùn khuoân theùp coät troøn chieàu cao &gt; 50m</v>
          </cell>
          <cell r="D4850" t="str">
            <v>100m²</v>
          </cell>
          <cell r="F4850">
            <v>1364690</v>
          </cell>
          <cell r="G4850">
            <v>1891784</v>
          </cell>
          <cell r="H4850">
            <v>831953</v>
          </cell>
        </row>
        <row r="4851">
          <cell r="B4851" t="str">
            <v>AF.82311</v>
          </cell>
          <cell r="C4851" t="str">
            <v>Vaùn khuoân theùp saøn maùi chieàu cao &lt;= 16m</v>
          </cell>
          <cell r="D4851" t="str">
            <v>100m²</v>
          </cell>
          <cell r="F4851">
            <v>1178347</v>
          </cell>
          <cell r="G4851">
            <v>1381640</v>
          </cell>
          <cell r="H4851">
            <v>185795</v>
          </cell>
        </row>
        <row r="4852">
          <cell r="B4852" t="str">
            <v>AF.82321</v>
          </cell>
          <cell r="C4852" t="str">
            <v>Vaùn khuoân theùp saøn maùi chieàu cao &gt;16 ñeán &lt;= 50m</v>
          </cell>
          <cell r="D4852" t="str">
            <v>100m²</v>
          </cell>
          <cell r="F4852">
            <v>1178347</v>
          </cell>
          <cell r="G4852">
            <v>1424152</v>
          </cell>
          <cell r="H4852">
            <v>636828</v>
          </cell>
        </row>
        <row r="4853">
          <cell r="B4853" t="str">
            <v>AF.82331</v>
          </cell>
          <cell r="C4853" t="str">
            <v>Vaùn khuoân theùp saøn maùi chieàu cao &gt; 50m</v>
          </cell>
          <cell r="D4853" t="str">
            <v>100m²</v>
          </cell>
          <cell r="F4853">
            <v>1178347</v>
          </cell>
          <cell r="G4853">
            <v>1509176</v>
          </cell>
          <cell r="H4853">
            <v>810610</v>
          </cell>
        </row>
        <row r="4854">
          <cell r="B4854" t="str">
            <v>AF.82411</v>
          </cell>
          <cell r="C4854" t="str">
            <v>Vaùn khuoân theùp maët ñöôøng beâ toâng.</v>
          </cell>
          <cell r="D4854" t="str">
            <v>100m²</v>
          </cell>
          <cell r="F4854">
            <v>241448</v>
          </cell>
          <cell r="G4854">
            <v>530185</v>
          </cell>
        </row>
        <row r="4855">
          <cell r="B4855" t="str">
            <v>AF.83111</v>
          </cell>
          <cell r="C4855" t="str">
            <v>Vaùn khuoân saøn maùi chieàu cao &lt;= 16m</v>
          </cell>
          <cell r="D4855" t="str">
            <v>100m²</v>
          </cell>
          <cell r="F4855">
            <v>595720</v>
          </cell>
          <cell r="G4855">
            <v>899009</v>
          </cell>
          <cell r="H4855">
            <v>25720</v>
          </cell>
        </row>
        <row r="4856">
          <cell r="B4856" t="str">
            <v>AF.83121</v>
          </cell>
          <cell r="C4856" t="str">
            <v>Vaùn khuoân saøn maùi chieàu cao &gt;16 ñeán &lt;= 50m</v>
          </cell>
          <cell r="D4856" t="str">
            <v>100m²</v>
          </cell>
          <cell r="F4856">
            <v>595720</v>
          </cell>
          <cell r="G4856">
            <v>991215</v>
          </cell>
          <cell r="H4856">
            <v>476754</v>
          </cell>
        </row>
        <row r="4857">
          <cell r="B4857" t="str">
            <v>AF.83131</v>
          </cell>
          <cell r="C4857" t="str">
            <v>Vaùn khuoân saøn maùi chieàu cao &gt; 50m</v>
          </cell>
          <cell r="D4857" t="str">
            <v>100m²</v>
          </cell>
          <cell r="F4857">
            <v>595720</v>
          </cell>
          <cell r="G4857">
            <v>1083420</v>
          </cell>
          <cell r="H4857">
            <v>650535</v>
          </cell>
        </row>
        <row r="4858">
          <cell r="B4858" t="str">
            <v>AF.83211</v>
          </cell>
          <cell r="C4858" t="str">
            <v>Vaùn khuoân töôøng chieàu cao &lt;= 16m</v>
          </cell>
          <cell r="D4858" t="str">
            <v>100m²</v>
          </cell>
          <cell r="F4858">
            <v>697806</v>
          </cell>
          <cell r="G4858">
            <v>870221</v>
          </cell>
          <cell r="H4858">
            <v>25720</v>
          </cell>
        </row>
        <row r="4859">
          <cell r="B4859" t="str">
            <v>AF.83221</v>
          </cell>
          <cell r="C4859" t="str">
            <v>Vaùn khuoân töôøng chieàu cao &gt;16 ñeán &lt;= 50m</v>
          </cell>
          <cell r="D4859" t="str">
            <v>100m²</v>
          </cell>
          <cell r="F4859">
            <v>697806</v>
          </cell>
          <cell r="G4859">
            <v>956520</v>
          </cell>
          <cell r="H4859">
            <v>476754</v>
          </cell>
        </row>
        <row r="4860">
          <cell r="B4860" t="str">
            <v>AF.83231</v>
          </cell>
          <cell r="C4860" t="str">
            <v>Vaùn khuoân töôøng chieàu cao &gt; 50m.</v>
          </cell>
          <cell r="D4860" t="str">
            <v>100m²</v>
          </cell>
          <cell r="F4860">
            <v>697806</v>
          </cell>
          <cell r="G4860">
            <v>1052597</v>
          </cell>
          <cell r="H4860">
            <v>650535</v>
          </cell>
        </row>
        <row r="4861">
          <cell r="B4861" t="str">
            <v>AF.83311</v>
          </cell>
          <cell r="C4861" t="str">
            <v>Vaùn khuoân daàm, giaèng chieàu cao &lt;= 16m</v>
          </cell>
          <cell r="D4861" t="str">
            <v>100m²</v>
          </cell>
          <cell r="F4861">
            <v>718883</v>
          </cell>
          <cell r="G4861">
            <v>911882</v>
          </cell>
          <cell r="H4861">
            <v>25720</v>
          </cell>
        </row>
        <row r="4862">
          <cell r="B4862" t="str">
            <v>AF.83321</v>
          </cell>
          <cell r="C4862" t="str">
            <v>Vaùn khuoân daàm giaèng chieàu cao &gt;16 ñeán &lt;= 50m</v>
          </cell>
          <cell r="D4862" t="str">
            <v>100m²</v>
          </cell>
          <cell r="F4862">
            <v>718883</v>
          </cell>
          <cell r="G4862">
            <v>1004984</v>
          </cell>
          <cell r="H4862">
            <v>476754</v>
          </cell>
        </row>
        <row r="4863">
          <cell r="B4863" t="str">
            <v>AF.83331</v>
          </cell>
          <cell r="C4863" t="str">
            <v>Vaùn khuoân daàm, giaèng chieàu cao &gt; 50m</v>
          </cell>
          <cell r="D4863" t="str">
            <v>100m²</v>
          </cell>
          <cell r="F4863">
            <v>718883</v>
          </cell>
          <cell r="G4863">
            <v>1105312</v>
          </cell>
          <cell r="H4863">
            <v>650535</v>
          </cell>
        </row>
        <row r="4864">
          <cell r="B4864" t="str">
            <v>AF.83411</v>
          </cell>
          <cell r="C4864" t="str">
            <v>Vaùn khuoân coät  vuoâng, coät  chöõ nhaät chieàu cao &lt;= 16m</v>
          </cell>
          <cell r="D4864" t="str">
            <v>100m²</v>
          </cell>
          <cell r="F4864">
            <v>751996</v>
          </cell>
          <cell r="G4864">
            <v>957370</v>
          </cell>
          <cell r="H4864">
            <v>25720</v>
          </cell>
        </row>
        <row r="4865">
          <cell r="B4865" t="str">
            <v>AF.83421</v>
          </cell>
          <cell r="C4865" t="str">
            <v>Vaùn khuoân coät  vuoâng, coät  chöõ  nhaät chieàu cao &gt;16 ñeán &lt;= 50m</v>
          </cell>
          <cell r="D4865" t="str">
            <v>100m²</v>
          </cell>
          <cell r="F4865">
            <v>751996</v>
          </cell>
          <cell r="G4865">
            <v>1052172</v>
          </cell>
          <cell r="H4865">
            <v>476754</v>
          </cell>
        </row>
        <row r="4866">
          <cell r="B4866" t="str">
            <v>AF.83431</v>
          </cell>
          <cell r="C4866" t="str">
            <v>Vaùn khuoân coät  vuoâng, coät chöõ nhaät chieàu cao &gt; 50m</v>
          </cell>
          <cell r="D4866" t="str">
            <v>100m²</v>
          </cell>
          <cell r="F4866">
            <v>751996</v>
          </cell>
          <cell r="G4866">
            <v>1158452</v>
          </cell>
          <cell r="H4866">
            <v>650535</v>
          </cell>
        </row>
        <row r="4867">
          <cell r="B4867" t="str">
            <v>AF.84111</v>
          </cell>
          <cell r="C4867" t="str">
            <v>Vaùn khuoân saøn maùi chieàu cao &lt;= 16m</v>
          </cell>
          <cell r="D4867" t="str">
            <v>100m²</v>
          </cell>
          <cell r="F4867">
            <v>2549610</v>
          </cell>
          <cell r="G4867">
            <v>943728</v>
          </cell>
          <cell r="H4867">
            <v>25720</v>
          </cell>
        </row>
        <row r="4868">
          <cell r="B4868" t="str">
            <v>AF.84121</v>
          </cell>
          <cell r="C4868" t="str">
            <v>Vaùn khuoân saøn maùi chieàu cao &gt;16 ñeán &lt;= 50m</v>
          </cell>
          <cell r="D4868" t="str">
            <v>100m²</v>
          </cell>
          <cell r="F4868">
            <v>2549610</v>
          </cell>
          <cell r="G4868">
            <v>1069129</v>
          </cell>
          <cell r="H4868">
            <v>476754</v>
          </cell>
        </row>
        <row r="4869">
          <cell r="B4869" t="str">
            <v>AF.84131</v>
          </cell>
          <cell r="C4869" t="str">
            <v>Vaùn khuoân saøn maùi chieàu cao &gt; 50m</v>
          </cell>
          <cell r="D4869" t="str">
            <v>100m²</v>
          </cell>
          <cell r="F4869">
            <v>2549610</v>
          </cell>
          <cell r="G4869">
            <v>1173321</v>
          </cell>
          <cell r="H4869">
            <v>650535</v>
          </cell>
        </row>
        <row r="4870">
          <cell r="B4870" t="str">
            <v>AF.84211</v>
          </cell>
          <cell r="C4870" t="str">
            <v>Vaùn khuoân töôøng chieàu cao &lt;= 16m</v>
          </cell>
          <cell r="D4870" t="str">
            <v>100m²</v>
          </cell>
          <cell r="F4870">
            <v>3009825</v>
          </cell>
          <cell r="G4870">
            <v>896153</v>
          </cell>
          <cell r="H4870">
            <v>25720</v>
          </cell>
        </row>
        <row r="4871">
          <cell r="B4871" t="str">
            <v>AF.84221.</v>
          </cell>
          <cell r="C4871" t="str">
            <v>Vaùn khuoân töôøng chieàu cao &gt;16 ñeán &lt;= 50m</v>
          </cell>
          <cell r="D4871" t="str">
            <v>100m²</v>
          </cell>
          <cell r="F4871">
            <v>3009825</v>
          </cell>
          <cell r="G4871">
            <v>985853</v>
          </cell>
          <cell r="H4871">
            <v>476754</v>
          </cell>
        </row>
        <row r="4872">
          <cell r="B4872" t="str">
            <v>AF.84231</v>
          </cell>
          <cell r="C4872" t="str">
            <v>Vaùn khuoân töôøng chieàu cao &gt; 50m</v>
          </cell>
          <cell r="D4872" t="str">
            <v>100m²</v>
          </cell>
          <cell r="F4872">
            <v>3009825</v>
          </cell>
          <cell r="G4872">
            <v>1081930</v>
          </cell>
          <cell r="H4872">
            <v>650535</v>
          </cell>
        </row>
        <row r="4873">
          <cell r="B4873" t="str">
            <v>AF.84311</v>
          </cell>
          <cell r="C4873" t="str">
            <v>Vaùn khuoân xaø daàm, giaèng chieàu cao &lt;= 16m</v>
          </cell>
          <cell r="D4873" t="str">
            <v>100m²</v>
          </cell>
          <cell r="F4873">
            <v>2831325</v>
          </cell>
          <cell r="G4873">
            <v>1551688</v>
          </cell>
          <cell r="H4873">
            <v>25720</v>
          </cell>
        </row>
        <row r="4874">
          <cell r="B4874" t="str">
            <v>AF.84321</v>
          </cell>
          <cell r="C4874" t="str">
            <v>Vaùn khuoân xaø daàm, giaèng chieàu cao &gt;16 ñeán &lt;= 50m</v>
          </cell>
          <cell r="D4874" t="str">
            <v>100m²</v>
          </cell>
          <cell r="F4874">
            <v>2831325</v>
          </cell>
          <cell r="G4874">
            <v>1551688</v>
          </cell>
          <cell r="H4874">
            <v>476754</v>
          </cell>
        </row>
        <row r="4875">
          <cell r="B4875" t="str">
            <v>AF.84331</v>
          </cell>
          <cell r="C4875" t="str">
            <v>Vaùn khuoân xaø daàm, giaèng chieàu cao &gt; 50m</v>
          </cell>
          <cell r="D4875" t="str">
            <v>100m²</v>
          </cell>
          <cell r="F4875">
            <v>2831325</v>
          </cell>
          <cell r="G4875">
            <v>1551688</v>
          </cell>
          <cell r="H4875">
            <v>650535</v>
          </cell>
        </row>
        <row r="4876">
          <cell r="B4876" t="str">
            <v>AF.85111</v>
          </cell>
          <cell r="C4876" t="str">
            <v>Vaùn khuoân saøn maùi chieàu cao &lt;= 16m</v>
          </cell>
          <cell r="D4876" t="str">
            <v>100m²</v>
          </cell>
          <cell r="F4876">
            <v>2366595</v>
          </cell>
          <cell r="G4876">
            <v>1590554</v>
          </cell>
          <cell r="H4876">
            <v>25720</v>
          </cell>
        </row>
        <row r="4877">
          <cell r="B4877" t="str">
            <v>AF.85121</v>
          </cell>
          <cell r="C4877" t="str">
            <v>Vaùn khuoân saøn maùi chieàu cao &gt;16 ñeán &lt;= 50m</v>
          </cell>
          <cell r="D4877" t="str">
            <v>100m²</v>
          </cell>
          <cell r="F4877">
            <v>2366595</v>
          </cell>
          <cell r="G4877">
            <v>1751914</v>
          </cell>
          <cell r="H4877">
            <v>476754</v>
          </cell>
        </row>
        <row r="4878">
          <cell r="B4878" t="str">
            <v>AF.85131</v>
          </cell>
          <cell r="C4878" t="str">
            <v>Vaùn khuoân saøn maùi chieàu cao &gt; 50m</v>
          </cell>
          <cell r="D4878" t="str">
            <v>100m²</v>
          </cell>
          <cell r="F4878">
            <v>2366595</v>
          </cell>
          <cell r="G4878">
            <v>1913275</v>
          </cell>
          <cell r="H4878">
            <v>650535</v>
          </cell>
        </row>
        <row r="4879">
          <cell r="B4879" t="str">
            <v>AF.85211</v>
          </cell>
          <cell r="C4879" t="str">
            <v>Vaùn khuoân xaø daàm, giaèng chieàu cao &lt;= 16m</v>
          </cell>
          <cell r="D4879" t="str">
            <v>100m²</v>
          </cell>
          <cell r="F4879">
            <v>2952075</v>
          </cell>
          <cell r="G4879">
            <v>1594200</v>
          </cell>
          <cell r="H4879">
            <v>25720</v>
          </cell>
        </row>
        <row r="4880">
          <cell r="B4880" t="str">
            <v>AF.85221</v>
          </cell>
          <cell r="C4880" t="str">
            <v>Vaùn khuoân xaø daàm, giaèng chieàu cao &gt;16 ñeán &lt;= 50m</v>
          </cell>
          <cell r="D4880" t="str">
            <v>100m²</v>
          </cell>
          <cell r="F4880">
            <v>2952075</v>
          </cell>
          <cell r="G4880">
            <v>1764248</v>
          </cell>
          <cell r="H4880">
            <v>476754</v>
          </cell>
        </row>
        <row r="4881">
          <cell r="B4881" t="str">
            <v>AF.85231</v>
          </cell>
          <cell r="C4881" t="str">
            <v>Vaùn khuoân xaø daàm, giaèng chieàu cao &gt; 50m</v>
          </cell>
          <cell r="D4881" t="str">
            <v>100m²</v>
          </cell>
          <cell r="F4881">
            <v>2956275</v>
          </cell>
          <cell r="G4881">
            <v>1934296</v>
          </cell>
          <cell r="H4881">
            <v>650535</v>
          </cell>
        </row>
        <row r="4882">
          <cell r="B4882" t="str">
            <v>AF.86111</v>
          </cell>
          <cell r="C4882" t="str">
            <v>Vaùn khuoân saøn maùi chieàu cao &lt;= 16m</v>
          </cell>
          <cell r="D4882" t="str">
            <v>100m²</v>
          </cell>
          <cell r="F4882">
            <v>724169</v>
          </cell>
          <cell r="G4882">
            <v>922060</v>
          </cell>
          <cell r="H4882">
            <v>502474</v>
          </cell>
        </row>
        <row r="4883">
          <cell r="B4883" t="str">
            <v>AF.86121</v>
          </cell>
          <cell r="C4883" t="str">
            <v>Vaùn khuoân saøn maùi chieàu cao &gt;16 ñeán &lt;= 50m</v>
          </cell>
          <cell r="D4883" t="str">
            <v>100m²</v>
          </cell>
          <cell r="F4883">
            <v>724169</v>
          </cell>
          <cell r="G4883">
            <v>1037318</v>
          </cell>
          <cell r="H4883">
            <v>476754</v>
          </cell>
        </row>
        <row r="4884">
          <cell r="B4884" t="str">
            <v>AF.86131</v>
          </cell>
          <cell r="C4884" t="str">
            <v>Vaùn khuoân saøn maùi chieàu cao &lt;= 50m</v>
          </cell>
          <cell r="D4884" t="str">
            <v>100m²</v>
          </cell>
          <cell r="F4884">
            <v>724169</v>
          </cell>
          <cell r="G4884">
            <v>1115693</v>
          </cell>
          <cell r="H4884">
            <v>650535</v>
          </cell>
        </row>
        <row r="4885">
          <cell r="B4885" t="str">
            <v>AF.86211</v>
          </cell>
          <cell r="C4885" t="str">
            <v>Vaùn khuoân töôøng chieàu cao &lt;= 16m</v>
          </cell>
          <cell r="D4885" t="str">
            <v>100m²</v>
          </cell>
          <cell r="F4885">
            <v>1186612</v>
          </cell>
          <cell r="G4885">
            <v>1313936</v>
          </cell>
          <cell r="H4885">
            <v>502474</v>
          </cell>
        </row>
        <row r="4886">
          <cell r="B4886" t="str">
            <v>AF.86221</v>
          </cell>
          <cell r="C4886" t="str">
            <v>Vaùn khuoân töôøng chieàu cao &gt;16 ñeán &lt;= 50m</v>
          </cell>
          <cell r="D4886" t="str">
            <v>100m²</v>
          </cell>
          <cell r="F4886">
            <v>1124219</v>
          </cell>
          <cell r="G4886">
            <v>1383090</v>
          </cell>
          <cell r="H4886">
            <v>476754</v>
          </cell>
        </row>
        <row r="4887">
          <cell r="B4887" t="str">
            <v>AF.86231</v>
          </cell>
          <cell r="C4887" t="str">
            <v>Vaùn khuoân töôøng chieàu cao &lt;= 50m</v>
          </cell>
          <cell r="D4887" t="str">
            <v>100m²</v>
          </cell>
          <cell r="F4887">
            <v>1124219</v>
          </cell>
          <cell r="G4887">
            <v>1613605</v>
          </cell>
          <cell r="H4887">
            <v>650535</v>
          </cell>
        </row>
        <row r="4888">
          <cell r="B4888" t="str">
            <v>AF.86311</v>
          </cell>
          <cell r="C4888" t="str">
            <v>Vaùn khuoân xaø daàm, giaèng chieàu cao &lt;= 16m</v>
          </cell>
          <cell r="D4888" t="str">
            <v>100m²</v>
          </cell>
          <cell r="F4888">
            <v>1202362</v>
          </cell>
          <cell r="G4888">
            <v>1060369</v>
          </cell>
          <cell r="H4888">
            <v>502474</v>
          </cell>
        </row>
        <row r="4889">
          <cell r="B4889" t="str">
            <v>AF.86321</v>
          </cell>
          <cell r="C4889" t="str">
            <v>Vaùn khuoân xaø daàm, giaèngg chieàu cao &gt;16 ñeán &lt;= 50m</v>
          </cell>
          <cell r="D4889" t="str">
            <v>100m²</v>
          </cell>
          <cell r="F4889">
            <v>1139969</v>
          </cell>
          <cell r="G4889">
            <v>1152575</v>
          </cell>
          <cell r="H4889">
            <v>476754</v>
          </cell>
        </row>
        <row r="4890">
          <cell r="B4890" t="str">
            <v>AF.86331</v>
          </cell>
          <cell r="C4890" t="str">
            <v>Vaùn khuoân xaø daàm, giaèng chieàu cao &lt;= 50m</v>
          </cell>
          <cell r="D4890" t="str">
            <v>100m²</v>
          </cell>
          <cell r="F4890">
            <v>1139969</v>
          </cell>
          <cell r="G4890">
            <v>1244781</v>
          </cell>
          <cell r="H4890">
            <v>650535</v>
          </cell>
        </row>
        <row r="4891">
          <cell r="B4891" t="str">
            <v>AF.86411</v>
          </cell>
          <cell r="C4891" t="str">
            <v>Saûn xuaát, laép döïng, thaùo dôõ vaø vaän  haønh heä keát caáu theùp, vaùn khuoân tröôït loàng thang maùy</v>
          </cell>
          <cell r="D4891" t="str">
            <v>100m²</v>
          </cell>
          <cell r="F4891">
            <v>2582061</v>
          </cell>
          <cell r="G4891">
            <v>2285970</v>
          </cell>
          <cell r="H4891">
            <v>3414932</v>
          </cell>
        </row>
        <row r="4892">
          <cell r="B4892" t="str">
            <v>AF.86412</v>
          </cell>
          <cell r="C4892" t="str">
            <v>Saûn xuaát, laép döïng, thaùo dôõ vaø vaän  haønh heä keát caáu theùp, vaùn khuoân tröôït siloâ</v>
          </cell>
          <cell r="D4892" t="str">
            <v>100m²</v>
          </cell>
          <cell r="F4892">
            <v>2872680</v>
          </cell>
          <cell r="G4892">
            <v>2087190</v>
          </cell>
          <cell r="H4892">
            <v>3117004</v>
          </cell>
        </row>
        <row r="4893">
          <cell r="B4893" t="str">
            <v>AF.86431</v>
          </cell>
          <cell r="C4893" t="str">
            <v>Saûn xuaát, laép döïng, thaùo dôõ vaø vaän  haønh heä keát caáu theùp, vaùn khuoân tröôït oáng khoùi</v>
          </cell>
          <cell r="D4893" t="str">
            <v>100m²</v>
          </cell>
          <cell r="F4893">
            <v>3445580</v>
          </cell>
          <cell r="G4893">
            <v>3230175</v>
          </cell>
          <cell r="H4893">
            <v>3819973</v>
          </cell>
        </row>
        <row r="4894">
          <cell r="B4894" t="str">
            <v>AF.87111</v>
          </cell>
          <cell r="C4894" t="str">
            <v>Saûn xuaát, laép döïng, thaùo dôõ keát caáu theùp heä  vaùn khuoân ngoaøi daàm caàu ñuùc ñaåy</v>
          </cell>
          <cell r="D4894" t="str">
            <v>taán</v>
          </cell>
          <cell r="F4894">
            <v>66806</v>
          </cell>
          <cell r="G4894">
            <v>530184</v>
          </cell>
          <cell r="H4894">
            <v>353297</v>
          </cell>
        </row>
        <row r="4895">
          <cell r="B4895" t="str">
            <v>AF.87211</v>
          </cell>
          <cell r="C4895" t="str">
            <v>Saûn xuaát, laép döïng, thaùo dôõ vaùn khuoân moá truï caàu treân caïn</v>
          </cell>
          <cell r="D4895" t="str">
            <v>100m²</v>
          </cell>
          <cell r="F4895">
            <v>763983</v>
          </cell>
          <cell r="G4895">
            <v>1424152</v>
          </cell>
          <cell r="H4895">
            <v>1553385</v>
          </cell>
        </row>
        <row r="4896">
          <cell r="B4896" t="str">
            <v>AF.87221</v>
          </cell>
          <cell r="C4896" t="str">
            <v>Saûn xuaát, laép döïng, thaùo dôõ vaùn khuoân moá truï caàu döôùi nöôùc</v>
          </cell>
          <cell r="D4896" t="str">
            <v>100m²</v>
          </cell>
          <cell r="F4896">
            <v>763983</v>
          </cell>
          <cell r="G4896">
            <v>1708982</v>
          </cell>
          <cell r="H4896">
            <v>3349733</v>
          </cell>
        </row>
        <row r="4897">
          <cell r="B4897" t="str">
            <v>AF.88110</v>
          </cell>
          <cell r="C4897" t="str">
            <v>Saûn xuaát vaùn khuoân kim loaïi, vaùn khuoân haàm</v>
          </cell>
          <cell r="D4897" t="str">
            <v>taán</v>
          </cell>
          <cell r="F4897">
            <v>8541015</v>
          </cell>
          <cell r="G4897">
            <v>1551688</v>
          </cell>
          <cell r="H4897">
            <v>809924</v>
          </cell>
        </row>
        <row r="4898">
          <cell r="B4898" t="str">
            <v>AF.88211</v>
          </cell>
          <cell r="C4898" t="str">
            <v>Toå hôïp, di chuyeån vaø laép ñaët vaùn khuoân haàm ngang</v>
          </cell>
          <cell r="D4898" t="str">
            <v>taán/laàn ñaàu</v>
          </cell>
          <cell r="F4898">
            <v>181650</v>
          </cell>
          <cell r="G4898">
            <v>628384</v>
          </cell>
          <cell r="H4898">
            <v>707826</v>
          </cell>
        </row>
        <row r="4899">
          <cell r="B4899" t="str">
            <v>AF.88212</v>
          </cell>
          <cell r="C4899" t="str">
            <v>Toå hôïp, di chuyeån vaø laép ñaët vaùn khuoân haàm ñöùng, haàm nghieâng</v>
          </cell>
          <cell r="D4899" t="str">
            <v>taán/laàn ñaàu</v>
          </cell>
          <cell r="F4899">
            <v>164588</v>
          </cell>
          <cell r="G4899">
            <v>656968</v>
          </cell>
          <cell r="H4899">
            <v>742677</v>
          </cell>
        </row>
        <row r="4900">
          <cell r="B4900" t="str">
            <v>AF.88221</v>
          </cell>
          <cell r="C4900" t="str">
            <v>Toå hôïp, di chuyeån, laép döïng, thaùo dôõ vaùn khuoân haàm ngang</v>
          </cell>
          <cell r="D4900" t="str">
            <v>taán</v>
          </cell>
          <cell r="G4900">
            <v>40256</v>
          </cell>
          <cell r="H4900">
            <v>73565</v>
          </cell>
        </row>
        <row r="4901">
          <cell r="B4901" t="str">
            <v>AF.88222</v>
          </cell>
          <cell r="C4901" t="str">
            <v>Toå hôïp, di chuyeån, laép döïng, thaùo dôõ vaùn khuoân haàm ñöùng, nghieâng</v>
          </cell>
          <cell r="D4901" t="str">
            <v>taán</v>
          </cell>
          <cell r="G4901">
            <v>48150</v>
          </cell>
          <cell r="H4901">
            <v>73565</v>
          </cell>
        </row>
        <row r="4902">
          <cell r="B4902" t="str">
            <v>AF.88310</v>
          </cell>
          <cell r="C4902" t="str">
            <v>Gia coâng, laép döïng, thaùo dôõ vaùn khuoân coâng  trình thuyû coâng</v>
          </cell>
          <cell r="D4902" t="str">
            <v>m²</v>
          </cell>
          <cell r="F4902">
            <v>49916</v>
          </cell>
          <cell r="G4902">
            <v>41032</v>
          </cell>
          <cell r="H4902">
            <v>111457</v>
          </cell>
        </row>
        <row r="4903">
          <cell r="B4903" t="str">
            <v>AF.88410</v>
          </cell>
          <cell r="C4903" t="str">
            <v>Saûn xuaát vaùn khuoân , heä treo ñôõ vaùn khuoân daàm caàu ñuùc haãng</v>
          </cell>
          <cell r="D4903" t="str">
            <v>m² beà maët beâ toâng</v>
          </cell>
          <cell r="F4903">
            <v>89326</v>
          </cell>
          <cell r="G4903">
            <v>57629</v>
          </cell>
          <cell r="H4903">
            <v>29599</v>
          </cell>
        </row>
        <row r="4904">
          <cell r="B4904" t="str">
            <v>AF.88421</v>
          </cell>
          <cell r="C4904" t="str">
            <v>Toå hôïp, laép döïng vaùn khuoân, heä treo ñôõ vaùn khuoân daàm caàu ñuùc haãng treân  caïn</v>
          </cell>
          <cell r="D4904" t="str">
            <v>taán/ laàn ñaàu</v>
          </cell>
          <cell r="F4904">
            <v>68739</v>
          </cell>
          <cell r="G4904">
            <v>81141</v>
          </cell>
          <cell r="H4904">
            <v>114974</v>
          </cell>
        </row>
        <row r="4905">
          <cell r="B4905" t="str">
            <v>AF.88422</v>
          </cell>
          <cell r="C4905" t="str">
            <v>Toå hôïp, laép döïng vaùn khuoân, heä treo ñôõ vaùn khuoân daàm caàu ñuùc haãng döôùi nöôùc</v>
          </cell>
          <cell r="D4905" t="str">
            <v>taán/ laàn ñaàu</v>
          </cell>
          <cell r="F4905">
            <v>68739</v>
          </cell>
          <cell r="G4905">
            <v>97738</v>
          </cell>
          <cell r="H4905">
            <v>317702</v>
          </cell>
        </row>
        <row r="4906">
          <cell r="B4906" t="str">
            <v>AF.88431</v>
          </cell>
          <cell r="C4906" t="str">
            <v>Thaùo, di chuyeån vaùn khuoân, heä treo ñôõ vaùn khuoân daàm caàu ñuùc haãng treân caïn</v>
          </cell>
          <cell r="D4906" t="str">
            <v>taán</v>
          </cell>
          <cell r="F4906">
            <v>58778</v>
          </cell>
          <cell r="G4906">
            <v>57629</v>
          </cell>
          <cell r="H4906">
            <v>147679</v>
          </cell>
        </row>
        <row r="4907">
          <cell r="B4907" t="str">
            <v>AF.88432</v>
          </cell>
          <cell r="C4907" t="str">
            <v>Thaùo, di chuyeån vaùn khuoân, heä treo ñôõ vaùn khuoân daàm caàu ñuùc haãng döôùi nöôùc</v>
          </cell>
          <cell r="D4907" t="str">
            <v>taán</v>
          </cell>
          <cell r="F4907">
            <v>66122</v>
          </cell>
          <cell r="G4907">
            <v>76070</v>
          </cell>
          <cell r="H4907">
            <v>351303</v>
          </cell>
        </row>
        <row r="4908">
          <cell r="B4908" t="str">
            <v>AF.51110</v>
          </cell>
          <cell r="C4908" t="str">
            <v>Saûn xuaát vöõa beâ toâng qua daây chuyeàn traïm troän coâng suaát &lt;=16 (m³/h)</v>
          </cell>
          <cell r="D4908" t="str">
            <v>m³</v>
          </cell>
          <cell r="G4908">
            <v>4006</v>
          </cell>
          <cell r="H4908">
            <v>67923</v>
          </cell>
        </row>
        <row r="4909">
          <cell r="B4909" t="str">
            <v>AF.51120</v>
          </cell>
          <cell r="C4909" t="str">
            <v>Saûn xuaát vöõa beâ toâng qua daây chuyeàn traïm troän coâng suaát &gt;16 ñeán &lt;=25 (m³/h)</v>
          </cell>
          <cell r="D4909" t="str">
            <v>m³</v>
          </cell>
          <cell r="G4909">
            <v>3387</v>
          </cell>
          <cell r="H4909">
            <v>53143</v>
          </cell>
        </row>
        <row r="4910">
          <cell r="B4910" t="str">
            <v>AF.51130</v>
          </cell>
          <cell r="C4910" t="str">
            <v>Saûn xuaát vöõa beâ toâng qua daây chuyeàn traïm troän coâng suaát &gt;25 ñeán &lt;=30 (m³/h)</v>
          </cell>
          <cell r="D4910" t="str">
            <v>m³</v>
          </cell>
          <cell r="G4910">
            <v>3278</v>
          </cell>
          <cell r="H4910">
            <v>50014</v>
          </cell>
        </row>
        <row r="4911">
          <cell r="B4911" t="str">
            <v>AF.51140</v>
          </cell>
          <cell r="C4911" t="str">
            <v>Saûn xuaát vöõa beâ toâng qua daây chuyeàn traïm troän coâng suaát &gt;30 ñeán &lt;=50 (m³/h)</v>
          </cell>
          <cell r="D4911" t="str">
            <v>m³</v>
          </cell>
          <cell r="G4911">
            <v>2550</v>
          </cell>
          <cell r="H4911">
            <v>31238</v>
          </cell>
        </row>
        <row r="4912">
          <cell r="B4912" t="str">
            <v>AF.51150</v>
          </cell>
          <cell r="C4912" t="str">
            <v>Saûn xuaát vöõa beâ toâng qua daây chuyeàn traïm troän coâng suaát &gt;50 ñeán &lt;=125 (m³/h)</v>
          </cell>
          <cell r="D4912" t="str">
            <v>m³</v>
          </cell>
          <cell r="G4912">
            <v>2185</v>
          </cell>
          <cell r="H4912">
            <v>28087</v>
          </cell>
        </row>
        <row r="4913">
          <cell r="B4913" t="str">
            <v>AF.51160</v>
          </cell>
          <cell r="C4913" t="str">
            <v>Saûn xuaát vöõa beâ toâng qua daây chuyeàn traïm troän coâng suaát &gt;125 ñeán &lt;=160 (m³/h)</v>
          </cell>
          <cell r="D4913" t="str">
            <v>m³</v>
          </cell>
          <cell r="G4913">
            <v>2040</v>
          </cell>
          <cell r="H4913">
            <v>26867</v>
          </cell>
        </row>
        <row r="4914">
          <cell r="B4914" t="str">
            <v>AF.52112</v>
          </cell>
          <cell r="C4914" t="str">
            <v>Vaän chuyeån vöõa beâ toâng baèng oâtoâ chuyeån troän 6m³ trong phaïm vi &lt;= 0,5km</v>
          </cell>
          <cell r="D4914" t="str">
            <v>100m³</v>
          </cell>
          <cell r="H4914">
            <v>3540186</v>
          </cell>
        </row>
        <row r="4915">
          <cell r="B4915" t="str">
            <v>AF.52113</v>
          </cell>
          <cell r="C4915" t="str">
            <v>Vaän chuyeån vöõa beâ toâng baèng oâtoâ chuyeån troän 10,7m³ trong phaïm vi &lt;= 0,5km</v>
          </cell>
          <cell r="D4915" t="str">
            <v>100m³</v>
          </cell>
          <cell r="H4915">
            <v>3747748</v>
          </cell>
        </row>
        <row r="4916">
          <cell r="B4916" t="str">
            <v>AF.52114</v>
          </cell>
          <cell r="C4916" t="str">
            <v>Vaän chuyeån vöõa beâ toâng baèng oâtoâ chuyeån troän 14,5m³ trong phaïm vi &lt;= 0,5km</v>
          </cell>
          <cell r="D4916" t="str">
            <v>100m³</v>
          </cell>
          <cell r="H4916">
            <v>3633661</v>
          </cell>
        </row>
        <row r="4917">
          <cell r="B4917" t="str">
            <v>AF.52122</v>
          </cell>
          <cell r="C4917" t="str">
            <v>Vaän chuyeån vöõa beâ toâng baèng oâtoâ chuyeån troän 6m³ trong phaïm vi &gt;0,5 ñeán &lt;= 1km</v>
          </cell>
          <cell r="D4917" t="str">
            <v>100m³</v>
          </cell>
          <cell r="H4917">
            <v>3788956</v>
          </cell>
        </row>
        <row r="4918">
          <cell r="B4918" t="str">
            <v>AF.52123</v>
          </cell>
          <cell r="C4918" t="str">
            <v>Vaän chuyeån vöõa beâ toâng baèng oâtoâ chuyeån troän 10,7m³ trong phaïm vi &gt;0,5 ñeán &lt;= 1km</v>
          </cell>
          <cell r="D4918" t="str">
            <v>100m³</v>
          </cell>
          <cell r="H4918">
            <v>3992499</v>
          </cell>
        </row>
        <row r="4919">
          <cell r="B4919" t="str">
            <v>AF.52124</v>
          </cell>
          <cell r="C4919" t="str">
            <v>Vaän chuyeån vöõa beâ toâng baèng oâtoâ chuyeån troän 14,5 trong phaïm vi &gt;0,5 ñeán &lt;=1km</v>
          </cell>
          <cell r="D4919" t="str">
            <v>100m³</v>
          </cell>
          <cell r="H4919">
            <v>3873004</v>
          </cell>
        </row>
        <row r="4920">
          <cell r="B4920" t="str">
            <v>AF.52132</v>
          </cell>
          <cell r="C4920" t="str">
            <v>Vaän chuyeån vöõa beâ toâng baèng oâtoâ chuyeån troän 6m³ trong phaïm vi &gt;1 ñeán &lt;= 1,5km</v>
          </cell>
          <cell r="D4920" t="str">
            <v>100m³</v>
          </cell>
          <cell r="H4920">
            <v>4018589</v>
          </cell>
        </row>
        <row r="4921">
          <cell r="B4921" t="str">
            <v>AF.52133</v>
          </cell>
          <cell r="C4921" t="str">
            <v>Vaän chuyeån vöõa beâ toâng baèng oâtoâ chuyeån troän 10,7m³ trong phaïm vi &gt;1 ñeán &lt;= 1,5km</v>
          </cell>
          <cell r="D4921" t="str">
            <v>100m³</v>
          </cell>
          <cell r="H4921">
            <v>4283140</v>
          </cell>
        </row>
        <row r="4922">
          <cell r="B4922" t="str">
            <v>AF.52134</v>
          </cell>
          <cell r="C4922" t="str">
            <v>Vaän chuyeån vöõa beâ toâng baèng oâtoâ chuyeån troän 14,5m³ trong phaïm vi &gt;1 ñeán &lt;=1,5km</v>
          </cell>
          <cell r="D4922" t="str">
            <v>100m³</v>
          </cell>
          <cell r="H4922">
            <v>4134106</v>
          </cell>
        </row>
        <row r="4923">
          <cell r="B4923" t="str">
            <v>AF.52142</v>
          </cell>
          <cell r="C4923" t="str">
            <v>Vaän chuyeån vöõa beâ toâng baèng oâtoâ chuyeån troän 6m³ trong phaïm vi &gt;1,5 ñeán &lt;= 2km</v>
          </cell>
          <cell r="D4923" t="str">
            <v>100m³</v>
          </cell>
          <cell r="H4923">
            <v>4363040</v>
          </cell>
        </row>
        <row r="4924">
          <cell r="B4924" t="str">
            <v>AF.52143</v>
          </cell>
          <cell r="C4924" t="str">
            <v>Vaän chuyeån vöõa beâ toâng baèng oâtoâ chuyeån troän 10,7m³ trong phaïm vi &gt;1,5 ñeán &lt;= 2km</v>
          </cell>
          <cell r="D4924" t="str">
            <v>100m³</v>
          </cell>
          <cell r="H4924">
            <v>4619673</v>
          </cell>
        </row>
        <row r="4925">
          <cell r="B4925" t="str">
            <v>AF.52144</v>
          </cell>
          <cell r="C4925" t="str">
            <v>Vaän chuyeån vöõa beâ toâng baèng oâtoâ chuyeån troän 14,5m³ trong phaïm vi &gt;1,5 ñeán &lt;= 2km</v>
          </cell>
          <cell r="D4925" t="str">
            <v>100m³</v>
          </cell>
          <cell r="H4925">
            <v>4460482</v>
          </cell>
        </row>
        <row r="4926">
          <cell r="B4926" t="str">
            <v>AF.52152</v>
          </cell>
          <cell r="C4926" t="str">
            <v>Vaän chuyeån vöõa beâ toâng baèng oâtoâ chuyeån troän 6m³ trong phaïm vi &gt;2 ñeán&lt;= 3km</v>
          </cell>
          <cell r="D4926" t="str">
            <v>100m³</v>
          </cell>
          <cell r="H4926">
            <v>5166758</v>
          </cell>
        </row>
        <row r="4927">
          <cell r="B4927" t="str">
            <v>AF.52153</v>
          </cell>
          <cell r="C4927" t="str">
            <v>Vaän chuyeån vöõa beâ toâng baèng oâtoâ chuyeån troän 10,7m³ trong phaïm vi &gt;2 ñeán &lt;=3km</v>
          </cell>
          <cell r="D4927" t="str">
            <v>100m³</v>
          </cell>
          <cell r="H4927">
            <v>5445707</v>
          </cell>
        </row>
        <row r="4928">
          <cell r="B4928" t="str">
            <v>AF.52154</v>
          </cell>
          <cell r="C4928" t="str">
            <v>Vaän chuyeån vöõa beâ toâng baèng oâtoâ chuyeån troän 14,5m³ trong phaïm vi &gt;2 ñeán &lt;=3km</v>
          </cell>
          <cell r="D4928" t="str">
            <v>100m³</v>
          </cell>
          <cell r="H4928">
            <v>5265545</v>
          </cell>
        </row>
        <row r="4929">
          <cell r="B4929" t="str">
            <v>AF.52161</v>
          </cell>
          <cell r="C4929" t="str">
            <v>Vaän chuyeån vöõa beâ toâng baèng oâtoâ chuyeån troän 6m³ trong phaïm vi &gt;3 ñeán &lt;= 4km</v>
          </cell>
          <cell r="D4929" t="str">
            <v>100m³</v>
          </cell>
          <cell r="H4929">
            <v>5673866</v>
          </cell>
        </row>
        <row r="4930">
          <cell r="B4930" t="str">
            <v>AF.52162</v>
          </cell>
          <cell r="C4930" t="str">
            <v>Vaän chuyeån vöõa beâ toâng baèng oâtoâ chuyeån troän 10,7m³ trong phaïm vi &gt;3 ñeán &lt;=4km</v>
          </cell>
          <cell r="D4930" t="str">
            <v>100m³</v>
          </cell>
          <cell r="H4930">
            <v>5996397</v>
          </cell>
        </row>
        <row r="4931">
          <cell r="B4931" t="str">
            <v>AF.52163</v>
          </cell>
          <cell r="C4931" t="str">
            <v>Vaän chuyeån vöõa beâ toâng baèng oâtoâ chuyeån troän 14,5m³ trong phaïm vi &gt;3 ñeán &lt;=4km</v>
          </cell>
          <cell r="D4931" t="str">
            <v>100m³</v>
          </cell>
          <cell r="H4931">
            <v>5809506</v>
          </cell>
        </row>
        <row r="4932">
          <cell r="B4932" t="str">
            <v>AF.52164</v>
          </cell>
          <cell r="C4932" t="str">
            <v>Vaän chuyeån vöõa beâ toâng baèng oâtoâ chuyeån troän 14,5m³ trong phaïm vi &gt;3 ñeán &lt;=4km</v>
          </cell>
          <cell r="D4932" t="str">
            <v>100m³</v>
          </cell>
          <cell r="H4932">
            <v>5809506</v>
          </cell>
        </row>
        <row r="4933">
          <cell r="B4933" t="str">
            <v>AF.52172</v>
          </cell>
          <cell r="C4933" t="str">
            <v>Vaän chuyeån vöõa beâ toâng baèng oâtoâ chuyeån troän 6m³. Vaän chuyeån 1km tieáp theo ngoaøi phaïm vi 4km</v>
          </cell>
          <cell r="D4933" t="str">
            <v>100m³</v>
          </cell>
          <cell r="H4933">
            <v>482231</v>
          </cell>
        </row>
        <row r="4934">
          <cell r="B4934" t="str">
            <v>AF.52173</v>
          </cell>
          <cell r="C4934" t="str">
            <v>Vaän chuyeån vöõa beâ toâng baèng oâtoâ chuyeån troän 10,7m³. Vaän chuyeån  1km tieáp theo ngoaøi phaïm vi 4km</v>
          </cell>
          <cell r="D4934" t="str">
            <v>100m³</v>
          </cell>
          <cell r="H4934">
            <v>510917</v>
          </cell>
        </row>
        <row r="4935">
          <cell r="B4935" t="str">
            <v>AF.52174</v>
          </cell>
          <cell r="C4935" t="str">
            <v>Vaän chuyeån vöõa beâ toâng baèng oâtoâ chuyeån troän 14,5m³. Vaän chuyeån 1km tieáp theo ngoaøi phaïm vi 4km</v>
          </cell>
          <cell r="D4935" t="str">
            <v>100m³</v>
          </cell>
          <cell r="H4935">
            <v>493917</v>
          </cell>
        </row>
        <row r="4936">
          <cell r="B4936" t="str">
            <v>AF.52211</v>
          </cell>
          <cell r="C4936" t="str">
            <v>Vaän chuyeån vöõa beâ toâng trong  haàm baèng xe gooøng cöï ly &lt;=0,5km</v>
          </cell>
          <cell r="D4936" t="str">
            <v>100m³</v>
          </cell>
          <cell r="H4936">
            <v>12936787</v>
          </cell>
        </row>
        <row r="4937">
          <cell r="B4937" t="str">
            <v>AF.52212</v>
          </cell>
          <cell r="C4937" t="str">
            <v>Vaän chuyeån vöõa beâ toâng trong  haàm baèng xe gooøng cöï ly &gt;0,5 ñeán &lt;=1km</v>
          </cell>
          <cell r="D4937" t="str">
            <v>100m³</v>
          </cell>
          <cell r="H4937">
            <v>14166913</v>
          </cell>
        </row>
        <row r="4938">
          <cell r="B4938" t="str">
            <v>AF.52213</v>
          </cell>
          <cell r="C4938" t="str">
            <v>Vaän chuyeån vöõa beâ toâng trong  haàm baèng xe gooøng cöï ly &gt;1 ñeán &lt;=1,5km</v>
          </cell>
          <cell r="D4938" t="str">
            <v>100m³</v>
          </cell>
          <cell r="H4938">
            <v>15395654</v>
          </cell>
        </row>
        <row r="4939">
          <cell r="B4939" t="str">
            <v>AF.52214</v>
          </cell>
          <cell r="C4939" t="str">
            <v>Vaän chuyeån vöõa beâ toâng trong  haàm baèng xe gooøng cöï ly &gt;1,5 ñeán &lt;=2km</v>
          </cell>
          <cell r="D4939" t="str">
            <v>100m³</v>
          </cell>
          <cell r="H4939">
            <v>16624395</v>
          </cell>
        </row>
        <row r="4940">
          <cell r="B4940" t="str">
            <v>AF.52215</v>
          </cell>
          <cell r="C4940" t="str">
            <v>Vaän chuyeån vöõa beâ toâng trong  haàm baèng xe gooøng cöï ly &gt;2 ñeán &lt;=3km</v>
          </cell>
          <cell r="D4940" t="str">
            <v>100m³</v>
          </cell>
          <cell r="H4940">
            <v>19074355</v>
          </cell>
        </row>
        <row r="4941">
          <cell r="B4941" t="str">
            <v>AF.52221</v>
          </cell>
          <cell r="C4941" t="str">
            <v>Vaän chuyeån vöõa beâ toâng trong  haàm baèng oâtoâ chuyeån troän 6m³, cöï ly &lt;=0,5km.</v>
          </cell>
          <cell r="D4941" t="str">
            <v>100m³</v>
          </cell>
          <cell r="H4941">
            <v>3856889</v>
          </cell>
        </row>
        <row r="4942">
          <cell r="B4942" t="str">
            <v>AF.52222</v>
          </cell>
          <cell r="C4942" t="str">
            <v>Vaän chuyeån vöõa beâ toâng trong  haàm baèng oâtoâ chuyeån troän 6m³, cöï ly &gt;0,5 ñeán &lt;=1km.</v>
          </cell>
          <cell r="D4942" t="str">
            <v>100m³</v>
          </cell>
          <cell r="H4942">
            <v>4355385</v>
          </cell>
        </row>
        <row r="4943">
          <cell r="B4943" t="str">
            <v>AF.52223</v>
          </cell>
          <cell r="C4943" t="str">
            <v>Vaän chuyeån vöõa beâ toâng trong  haàm baèng oâtoâ chuyeån troän 6m³, cöï ly &gt;1 ñeán &lt;=1,5km.</v>
          </cell>
          <cell r="D4943" t="str">
            <v>100m³</v>
          </cell>
          <cell r="H4943">
            <v>4853882</v>
          </cell>
        </row>
        <row r="4944">
          <cell r="B4944" t="str">
            <v>AF.52224</v>
          </cell>
          <cell r="C4944" t="str">
            <v>Vaän chuyeån vöõa beâ toâng trong  haàm&gt;1,5 ñeán &lt;=2km.</v>
          </cell>
          <cell r="D4944" t="str">
            <v>100m³</v>
          </cell>
          <cell r="H4944">
            <v>5352378</v>
          </cell>
        </row>
        <row r="4945">
          <cell r="B4945" t="str">
            <v>AF.52225</v>
          </cell>
          <cell r="C4945" t="str">
            <v>Vaän chuyeån vöõa beâ toâng trong  haàm&gt;2 ñeán &lt;=3km.</v>
          </cell>
          <cell r="D4945" t="str">
            <v>100m³</v>
          </cell>
          <cell r="H4945">
            <v>6343630</v>
          </cell>
        </row>
        <row r="4946">
          <cell r="B4946" t="str">
            <v>AF.52311</v>
          </cell>
          <cell r="C4946" t="str">
            <v>Vaän chuyeån vöõa beâ toâng baèng oâtoâ töï ñoå 10T trong phaïm vi &lt;= 0,5km.</v>
          </cell>
          <cell r="D4946" t="str">
            <v>100m³</v>
          </cell>
          <cell r="H4946">
            <v>2178667</v>
          </cell>
        </row>
        <row r="4947">
          <cell r="B4947" t="str">
            <v>AF.52312</v>
          </cell>
          <cell r="C4947" t="str">
            <v>Vaän chuyeån vöõa beâ toâng baèng oâtoâ töï ñoå 15trong phaïm vi  &lt;= 0,5km.</v>
          </cell>
          <cell r="D4947" t="str">
            <v>100m³</v>
          </cell>
          <cell r="H4947">
            <v>1698052</v>
          </cell>
        </row>
        <row r="4948">
          <cell r="B4948" t="str">
            <v>AF.52313</v>
          </cell>
          <cell r="C4948" t="str">
            <v>Vaän chuyeån vöõa beâ toâng baèng oâtoâ töï ñoå 22T trong phaïm vi &lt;= 0,5km</v>
          </cell>
          <cell r="D4948" t="str">
            <v>100m³</v>
          </cell>
          <cell r="H4948">
            <v>1415938</v>
          </cell>
        </row>
        <row r="4949">
          <cell r="B4949" t="str">
            <v>AF.52314</v>
          </cell>
          <cell r="C4949" t="str">
            <v>Vaän chuyeån vöõa beâ toâng baèng oâtoâ töï ñoå 22T trong phaïm vi &lt;= 0,5km</v>
          </cell>
          <cell r="D4949" t="str">
            <v>100m³</v>
          </cell>
          <cell r="H4949">
            <v>1415938</v>
          </cell>
        </row>
        <row r="4950">
          <cell r="B4950" t="str">
            <v>AF.52321</v>
          </cell>
          <cell r="C4950" t="str">
            <v>Vaän chuyeån vöõa beâ toâng baèng oâtoâ töï ñoå 10T trong phaïm vi &gt;0,5 ñeán &lt;= 1km.</v>
          </cell>
          <cell r="D4950" t="str">
            <v>100m³</v>
          </cell>
          <cell r="H4950">
            <v>2333234</v>
          </cell>
        </row>
        <row r="4951">
          <cell r="B4951" t="str">
            <v>AF.52322</v>
          </cell>
          <cell r="C4951" t="str">
            <v>Vaän chuyeån vöõa beâ toâng baèng oâtoâ töï ñoå 15T trong phaïm vi &gt;0,5 ñeán &lt;= 1km.</v>
          </cell>
          <cell r="D4951" t="str">
            <v>100m³</v>
          </cell>
          <cell r="H4951">
            <v>1792388</v>
          </cell>
        </row>
        <row r="4952">
          <cell r="B4952" t="str">
            <v>AF.52323</v>
          </cell>
          <cell r="C4952" t="str">
            <v>Vaän chuyeån vöõa beâ toâng baèng oâtoâ töï ñoå 22T trong phaïm vi &gt;0,5 ñeán &lt;= 1km.</v>
          </cell>
          <cell r="D4952" t="str">
            <v>100m³</v>
          </cell>
          <cell r="H4952">
            <v>1504434</v>
          </cell>
        </row>
        <row r="4953">
          <cell r="B4953" t="str">
            <v>AF.52324</v>
          </cell>
          <cell r="C4953" t="str">
            <v>Vaän chuyeån vöõa beâ toâng baèng oâtoâ töï ñoå 22T trong phaïm vi &gt;0,5 ñeán &lt;= 1km.</v>
          </cell>
          <cell r="D4953" t="str">
            <v>100m³</v>
          </cell>
          <cell r="H4953">
            <v>1504434</v>
          </cell>
        </row>
        <row r="4954">
          <cell r="B4954" t="str">
            <v>AF.52331</v>
          </cell>
          <cell r="C4954" t="str">
            <v>Vaän chuyeån vöõa beâ toâng baèng oâtoâ töï ñoå 10T trong phaïm vi &gt;1ñeán &lt;= 1,5km.</v>
          </cell>
          <cell r="D4954" t="str">
            <v>100m³</v>
          </cell>
          <cell r="H4954">
            <v>2421558</v>
          </cell>
        </row>
        <row r="4955">
          <cell r="B4955" t="str">
            <v>AF.52332</v>
          </cell>
          <cell r="C4955" t="str">
            <v>Vaän chuyeån vöõa beâ toâng baèng oâtoâ töï ñoå 15T trong phaïm vi &gt;1ñeán &lt;= 1,5km.</v>
          </cell>
          <cell r="D4955" t="str">
            <v>100m³</v>
          </cell>
          <cell r="H4955">
            <v>1929605</v>
          </cell>
        </row>
        <row r="4956">
          <cell r="B4956" t="str">
            <v>AF.52333</v>
          </cell>
          <cell r="C4956" t="str">
            <v>Vaän chuyeån vöõa beâ toâng baèng oâtoâ töï ñoå 22T trong phaïm vi &gt;1ñeán &lt;= 1,5km.</v>
          </cell>
          <cell r="D4956" t="str">
            <v>100m³</v>
          </cell>
          <cell r="H4956">
            <v>1612596</v>
          </cell>
        </row>
        <row r="4957">
          <cell r="B4957" t="str">
            <v>AF.52334</v>
          </cell>
          <cell r="C4957" t="str">
            <v>Vaän chuyeån vöõa beâ toâng baèng oâtoâ töï ñoå 22T trong phaïm vi &gt;1ñeán &lt;= 1,5km.</v>
          </cell>
          <cell r="D4957" t="str">
            <v>100m³</v>
          </cell>
          <cell r="H4957">
            <v>1612596</v>
          </cell>
        </row>
        <row r="4958">
          <cell r="B4958" t="str">
            <v>AF.52341</v>
          </cell>
          <cell r="C4958" t="str">
            <v>Vaän chuyeån vöõa beâ toâng baèng oâtoâ töï ñoå 10T trong phaïm vi &gt;1,5 ñeán &lt;= 2km.</v>
          </cell>
          <cell r="D4958" t="str">
            <v>100m³</v>
          </cell>
          <cell r="H4958">
            <v>2686531</v>
          </cell>
        </row>
        <row r="4959">
          <cell r="B4959" t="str">
            <v>AF.52342</v>
          </cell>
          <cell r="C4959" t="str">
            <v>Vaän chuyeån vöõa beâ toâng baèng oâtoâ töï ñoå 15T trong phaïm vi &gt;1,5 ñeán &lt;= 2km.</v>
          </cell>
          <cell r="D4959" t="str">
            <v>100m³</v>
          </cell>
          <cell r="H4959">
            <v>2075397</v>
          </cell>
        </row>
        <row r="4960">
          <cell r="B4960" t="str">
            <v>AF.52343</v>
          </cell>
          <cell r="C4960" t="str">
            <v>Vaän chuyeån vöõa beâ toâng baèng oâtoâ töï ñoå 22T trong phaïm vi &gt;1,5 ñeán &lt;= 2km.</v>
          </cell>
          <cell r="D4960" t="str">
            <v>100m³</v>
          </cell>
          <cell r="H4960">
            <v>1730590</v>
          </cell>
        </row>
        <row r="4961">
          <cell r="B4961" t="str">
            <v>AF.52344</v>
          </cell>
          <cell r="C4961" t="str">
            <v>Vaän chuyeån vöõa beâ toâng baèng oâtoâ töï ñoå 22T trong phaïm vi &gt;1,5 ñeán &lt;= 2km.</v>
          </cell>
          <cell r="D4961" t="str">
            <v>100m³</v>
          </cell>
          <cell r="H4961">
            <v>1730590</v>
          </cell>
        </row>
        <row r="4962">
          <cell r="B4962" t="str">
            <v>AF.52351</v>
          </cell>
          <cell r="C4962" t="str">
            <v>Vaän chuyeån vöõa beâ toâng baèng oâtoâ töï ñoå 10 T trong phaïm vi &gt;2 ñeán &lt;= 3km</v>
          </cell>
          <cell r="D4962" t="str">
            <v>100m³</v>
          </cell>
          <cell r="H4962">
            <v>3179676</v>
          </cell>
        </row>
        <row r="4963">
          <cell r="B4963" t="str">
            <v>AF.52352</v>
          </cell>
          <cell r="C4963" t="str">
            <v>Vaän chuyeån vöõa beâ toâng baèng oâtoâ töï ñoå 15 T trong phaïm vi &gt;2 ñeán &lt;= 3km</v>
          </cell>
          <cell r="D4963" t="str">
            <v>100m³</v>
          </cell>
          <cell r="H4963">
            <v>2444166</v>
          </cell>
        </row>
        <row r="4964">
          <cell r="B4964" t="str">
            <v>AF.52353</v>
          </cell>
          <cell r="C4964" t="str">
            <v>Vaän chuyeån vöõa beâ toâng baèng oâtoâ töï ñoå 22 T trong phaïm vi &gt;2 ñeán &lt;= 3km</v>
          </cell>
          <cell r="D4964" t="str">
            <v>100m³</v>
          </cell>
          <cell r="H4964">
            <v>2045243</v>
          </cell>
        </row>
        <row r="4965">
          <cell r="B4965" t="str">
            <v>AF.52354</v>
          </cell>
          <cell r="C4965" t="str">
            <v>Vaän chuyeån vöõa beâ toâng baèng oâtoâ töï ñoå 22 T trong phaïm vi &gt;2 ñeán &lt;= 3km</v>
          </cell>
          <cell r="D4965" t="str">
            <v>100m³</v>
          </cell>
          <cell r="H4965">
            <v>2045243</v>
          </cell>
        </row>
        <row r="4966">
          <cell r="C4966" t="str">
            <v>Coäng</v>
          </cell>
        </row>
        <row r="4972">
          <cell r="B4972" t="str">
            <v>MAÕ HIEÄU</v>
          </cell>
          <cell r="C4972" t="str">
            <v>NOÄI DUNG</v>
          </cell>
          <cell r="D4972" t="str">
            <v>ÑÔN VÒ</v>
          </cell>
          <cell r="E4972" t="str">
            <v>KHOÁI LÖÔÏNG</v>
          </cell>
          <cell r="F4972" t="str">
            <v>ÑÔN GIAÙ</v>
          </cell>
        </row>
        <row r="4973">
          <cell r="F4973" t="str">
            <v>VAÄT LIEÄU</v>
          </cell>
          <cell r="G4973" t="str">
            <v>NH.COÂNG</v>
          </cell>
          <cell r="H4973" t="str">
            <v>MAÙY</v>
          </cell>
        </row>
        <row r="4974">
          <cell r="B4974">
            <v>12075</v>
          </cell>
          <cell r="C4974" t="str">
            <v>Gia coâng laép ñaët caùp theùp döï öùng löïc daàm caàu keùo sau</v>
          </cell>
          <cell r="D4974" t="str">
            <v>taán</v>
          </cell>
          <cell r="F4974">
            <v>15576000</v>
          </cell>
          <cell r="G4974">
            <v>1290884</v>
          </cell>
          <cell r="H4974">
            <v>4145889</v>
          </cell>
        </row>
        <row r="4975">
          <cell r="B4975" t="str">
            <v>AG.11112</v>
          </cell>
          <cell r="C4975" t="str">
            <v>Beâ toâng coïc, coät. Vöõa beâ toâng maùc 150, ñaù 1x2cm, ñoä suït 2-4 cm</v>
          </cell>
          <cell r="D4975" t="str">
            <v>m³</v>
          </cell>
          <cell r="F4975">
            <v>383067</v>
          </cell>
          <cell r="G4975">
            <v>66652</v>
          </cell>
          <cell r="H4975">
            <v>25161</v>
          </cell>
        </row>
        <row r="4976">
          <cell r="B4976" t="str">
            <v>AG.11113</v>
          </cell>
          <cell r="C4976" t="str">
            <v>Beâ toâng coïc, coät. Vöõa beâ toâng maùc 200, ñaù 1x2cm, ñoä suït 2-4 cm</v>
          </cell>
          <cell r="D4976" t="str">
            <v>m³</v>
          </cell>
          <cell r="F4976">
            <v>429329</v>
          </cell>
          <cell r="G4976">
            <v>66652</v>
          </cell>
          <cell r="H4976">
            <v>25161</v>
          </cell>
        </row>
        <row r="4977">
          <cell r="B4977" t="str">
            <v>AG.11114</v>
          </cell>
          <cell r="C4977" t="str">
            <v>Beâ toâng coïc, coät. Vöõa beâ toâng maùc 250, ñaù 1x2cm, ñoä suït 2-4 cm</v>
          </cell>
          <cell r="D4977" t="str">
            <v>m³</v>
          </cell>
          <cell r="F4977">
            <v>477141</v>
          </cell>
          <cell r="G4977">
            <v>66652</v>
          </cell>
          <cell r="H4977">
            <v>25161</v>
          </cell>
        </row>
        <row r="4978">
          <cell r="B4978" t="str">
            <v>AG.11115</v>
          </cell>
          <cell r="C4978" t="str">
            <v>Beâ toâng coïc, coät. Vöõa beâ toâng maùc 300, ñaù 1x2cm, ñoä suït 2-4 cm</v>
          </cell>
          <cell r="D4978" t="str">
            <v>m³</v>
          </cell>
          <cell r="F4978">
            <v>518288</v>
          </cell>
          <cell r="G4978">
            <v>66652</v>
          </cell>
          <cell r="H4978">
            <v>25161</v>
          </cell>
        </row>
        <row r="4979">
          <cell r="B4979" t="str">
            <v>AG.11122</v>
          </cell>
          <cell r="C4979" t="str">
            <v>Beâ toâng coïc cöø. Vöõa beâ toâng maùc 150, ñaù 1x2cm, ñoä suït 2-4 cm</v>
          </cell>
          <cell r="D4979" t="str">
            <v>m³</v>
          </cell>
          <cell r="F4979">
            <v>383067</v>
          </cell>
          <cell r="G4979">
            <v>136583</v>
          </cell>
          <cell r="H4979">
            <v>21469</v>
          </cell>
        </row>
        <row r="4980">
          <cell r="B4980" t="str">
            <v>AG.11123</v>
          </cell>
          <cell r="C4980" t="str">
            <v>Beâ toâng coïc cöø. Vöõa beâ toâng maùc 200, ñaù 1x2cm, ñoä suït 2-4 cm</v>
          </cell>
          <cell r="D4980" t="str">
            <v>m³</v>
          </cell>
          <cell r="F4980">
            <v>429329</v>
          </cell>
          <cell r="G4980">
            <v>136583</v>
          </cell>
          <cell r="H4980">
            <v>21469</v>
          </cell>
        </row>
        <row r="4981">
          <cell r="B4981" t="str">
            <v>AG.11124</v>
          </cell>
          <cell r="C4981" t="str">
            <v>Beâ toâng coïc cöø. Vöõa beâ toâng maùc 250, ñaù 1x2cm, ñoä suït 2-4 cm</v>
          </cell>
          <cell r="D4981" t="str">
            <v>m³</v>
          </cell>
          <cell r="F4981">
            <v>477141</v>
          </cell>
          <cell r="G4981">
            <v>136583</v>
          </cell>
          <cell r="H4981">
            <v>21469</v>
          </cell>
        </row>
        <row r="4982">
          <cell r="B4982" t="str">
            <v>AG.11125</v>
          </cell>
          <cell r="C4982" t="str">
            <v>Beâ toâng coïc cöø. Vöõa beâ toâng maùc 300, ñaù 1x2cm, ñoä suït 2-4 cm</v>
          </cell>
          <cell r="D4982" t="str">
            <v>m³</v>
          </cell>
          <cell r="F4982">
            <v>518288</v>
          </cell>
          <cell r="G4982">
            <v>136583</v>
          </cell>
          <cell r="H4982">
            <v>21469</v>
          </cell>
        </row>
        <row r="4983">
          <cell r="B4983" t="str">
            <v>AG.11212</v>
          </cell>
          <cell r="C4983" t="str">
            <v>Beâ toâng xaø daàm. Vöõa beâ toâng maùc 150, ñaù 1x2cm, ñoä suït 2-4 cm</v>
          </cell>
          <cell r="D4983" t="str">
            <v>m³</v>
          </cell>
          <cell r="F4983">
            <v>383067</v>
          </cell>
          <cell r="G4983">
            <v>69857</v>
          </cell>
          <cell r="H4983">
            <v>25161</v>
          </cell>
        </row>
        <row r="4984">
          <cell r="B4984" t="str">
            <v>AG.11213</v>
          </cell>
          <cell r="C4984" t="str">
            <v>Beâ toâng xaø daàm. Vöõa beâ toâng maùc 200, ñaù 1x2cm, ñoä suït 2-4 cm</v>
          </cell>
          <cell r="D4984" t="str">
            <v>m³</v>
          </cell>
          <cell r="F4984">
            <v>429329</v>
          </cell>
          <cell r="G4984">
            <v>69857</v>
          </cell>
          <cell r="H4984">
            <v>25161</v>
          </cell>
        </row>
        <row r="4985">
          <cell r="B4985" t="str">
            <v>AG.11214</v>
          </cell>
          <cell r="C4985" t="str">
            <v>Beâ toâng xaø daàm. Vöõa beâ toâng maùc 250, ñaù 1x2cm, ñoä suït 2-4 cm</v>
          </cell>
          <cell r="D4985" t="str">
            <v>m³</v>
          </cell>
          <cell r="F4985">
            <v>477141</v>
          </cell>
          <cell r="G4985">
            <v>69857</v>
          </cell>
          <cell r="H4985">
            <v>25161</v>
          </cell>
        </row>
        <row r="4986">
          <cell r="B4986" t="str">
            <v>AG.11215</v>
          </cell>
          <cell r="C4986" t="str">
            <v>Beâ toâng xaø daàm. Vöõa beâ toâng maùc 300, ñaù 1x2cm, ñoä suït 2-4 cm</v>
          </cell>
          <cell r="D4986" t="str">
            <v>m³</v>
          </cell>
          <cell r="F4986">
            <v>518288</v>
          </cell>
          <cell r="G4986">
            <v>69857</v>
          </cell>
          <cell r="H4986">
            <v>25161</v>
          </cell>
        </row>
        <row r="4987">
          <cell r="B4987" t="str">
            <v>AG.11312</v>
          </cell>
          <cell r="C4987" t="str">
            <v>Beâ toâng panen ba maët. Vöõa beâ toâng maùc 150, ñaù 1x2cm, ñoä suït 2-4 cm</v>
          </cell>
          <cell r="D4987" t="str">
            <v>m³</v>
          </cell>
          <cell r="F4987">
            <v>383067</v>
          </cell>
          <cell r="G4987">
            <v>91169</v>
          </cell>
          <cell r="H4987">
            <v>19561</v>
          </cell>
        </row>
        <row r="4988">
          <cell r="B4988" t="str">
            <v>AG.11313</v>
          </cell>
          <cell r="C4988" t="str">
            <v>Beâ toâng panen ba maët. Vöõa beâ toâng maùc 200, ñaù 1x2cm, ñoä suït 2-4 cm</v>
          </cell>
          <cell r="D4988" t="str">
            <v>m³</v>
          </cell>
          <cell r="F4988">
            <v>429329</v>
          </cell>
          <cell r="G4988">
            <v>91169</v>
          </cell>
          <cell r="H4988">
            <v>19561</v>
          </cell>
        </row>
        <row r="4989">
          <cell r="B4989" t="str">
            <v>AG.11314</v>
          </cell>
          <cell r="C4989" t="str">
            <v>Beâ toâng panen ba maët. Vöõa beâ toâng maùc 250, ñaù 1x2cm, ñoä suït 2-4 cm</v>
          </cell>
          <cell r="D4989" t="str">
            <v>m³</v>
          </cell>
          <cell r="F4989">
            <v>477141</v>
          </cell>
          <cell r="G4989">
            <v>91169</v>
          </cell>
          <cell r="H4989">
            <v>19561</v>
          </cell>
        </row>
        <row r="4990">
          <cell r="B4990" t="str">
            <v>AG.11315</v>
          </cell>
          <cell r="C4990" t="str">
            <v>Beâ toâng panen ba maët. Vöõa beâ toâng maùc 300, ñaù 1x2cm, ñoä suït 2-4 cm</v>
          </cell>
          <cell r="D4990" t="str">
            <v>m³</v>
          </cell>
          <cell r="F4990">
            <v>518288</v>
          </cell>
          <cell r="G4990">
            <v>91169</v>
          </cell>
          <cell r="H4990">
            <v>19561</v>
          </cell>
        </row>
        <row r="4991">
          <cell r="B4991" t="str">
            <v>AG.11322</v>
          </cell>
          <cell r="C4991" t="str">
            <v>Beâ toâng panen boán maët. Vöõa beâ toâng maùc 150, ñaù 1x2cm, ñoä suït 2-4 cm</v>
          </cell>
          <cell r="D4991" t="str">
            <v>m³</v>
          </cell>
          <cell r="F4991">
            <v>383067</v>
          </cell>
          <cell r="G4991">
            <v>135766</v>
          </cell>
          <cell r="H4991">
            <v>19561</v>
          </cell>
        </row>
        <row r="4992">
          <cell r="B4992" t="str">
            <v>AG.11323</v>
          </cell>
          <cell r="C4992" t="str">
            <v>Beâ toâng panen boán maët. Vöõa beâ toâng maùc 200, ñaù 1x2cm, ñoä suït 2-4 cm</v>
          </cell>
          <cell r="D4992" t="str">
            <v>m³</v>
          </cell>
          <cell r="F4992">
            <v>429329</v>
          </cell>
          <cell r="G4992">
            <v>135766</v>
          </cell>
          <cell r="H4992">
            <v>19561</v>
          </cell>
        </row>
        <row r="4993">
          <cell r="B4993" t="str">
            <v>AG.11324</v>
          </cell>
          <cell r="C4993" t="str">
            <v>Beâ toâng panen boán maët. Vöõa beâ toâng maùc 250, ñaù 1x2cm, ñoä suït 2-4 cm</v>
          </cell>
          <cell r="D4993" t="str">
            <v>m³</v>
          </cell>
          <cell r="F4993">
            <v>477141</v>
          </cell>
          <cell r="G4993">
            <v>135766</v>
          </cell>
          <cell r="H4993">
            <v>19561</v>
          </cell>
        </row>
        <row r="4994">
          <cell r="B4994" t="str">
            <v>AG.11325</v>
          </cell>
          <cell r="C4994" t="str">
            <v>Beâ toâng panen boán maët. Vöõa beâ toâng maùc 300, ñaù 1x2cm, ñoä suït 2-4 cm</v>
          </cell>
          <cell r="D4994" t="str">
            <v>m³</v>
          </cell>
          <cell r="F4994">
            <v>518288</v>
          </cell>
          <cell r="G4994">
            <v>135766</v>
          </cell>
          <cell r="H4994">
            <v>19561</v>
          </cell>
        </row>
        <row r="4995">
          <cell r="B4995" t="str">
            <v>AG.11412</v>
          </cell>
          <cell r="C4995" t="str">
            <v>Beâ toâng taám ñan, maùi haét, lanh toâ, ñaù 1x2cm maùc 150, ñoä suït 2÷4 cm</v>
          </cell>
          <cell r="D4995" t="str">
            <v>m³</v>
          </cell>
          <cell r="F4995">
            <v>383067</v>
          </cell>
          <cell r="G4995">
            <v>93605</v>
          </cell>
          <cell r="H4995">
            <v>12804</v>
          </cell>
        </row>
        <row r="4996">
          <cell r="B4996" t="str">
            <v>AG.11413</v>
          </cell>
          <cell r="C4996" t="str">
            <v>Beâ toâng taám ñan, maùi haét, lanh toâ, ñaù 1x2cm maùc 200, ñoä suït 2÷4 cm</v>
          </cell>
          <cell r="D4996" t="str">
            <v>m³</v>
          </cell>
          <cell r="F4996">
            <v>429329</v>
          </cell>
          <cell r="G4996">
            <v>93605</v>
          </cell>
          <cell r="H4996">
            <v>12804</v>
          </cell>
        </row>
        <row r="4997">
          <cell r="B4997" t="str">
            <v>AG.11414</v>
          </cell>
          <cell r="C4997" t="str">
            <v>Beâ toâng taám ñan, maùi haét, lanh toâ, ñaù 1x2cm maùc 250, ñoä suït 2÷4 cm</v>
          </cell>
          <cell r="D4997" t="str">
            <v>m³</v>
          </cell>
          <cell r="F4997">
            <v>477141</v>
          </cell>
          <cell r="G4997">
            <v>93605</v>
          </cell>
          <cell r="H4997">
            <v>12804</v>
          </cell>
        </row>
        <row r="4998">
          <cell r="B4998" t="str">
            <v>AG.11415</v>
          </cell>
          <cell r="C4998" t="str">
            <v>Beâ toâng taám ñan, maùi haét, lanh toâ, ñaù 1x2cm maùc 300, ñoä suït 2÷4 cm</v>
          </cell>
          <cell r="D4998" t="str">
            <v>m³</v>
          </cell>
          <cell r="F4998">
            <v>518288</v>
          </cell>
          <cell r="G4998">
            <v>93605</v>
          </cell>
          <cell r="H4998">
            <v>12804</v>
          </cell>
        </row>
        <row r="4999">
          <cell r="B4999" t="str">
            <v>AG.11422</v>
          </cell>
          <cell r="C4999" t="str">
            <v>B tng nan hoa Vöõa beâ toâng maùc 150, ñaù 1x2cm, ñoä suït 2-4 cm</v>
          </cell>
          <cell r="D4999" t="str">
            <v>m³</v>
          </cell>
          <cell r="F4999">
            <v>383067</v>
          </cell>
          <cell r="G4999">
            <v>181017</v>
          </cell>
          <cell r="H4999">
            <v>12804</v>
          </cell>
        </row>
        <row r="5000">
          <cell r="B5000" t="str">
            <v>AG.11423</v>
          </cell>
          <cell r="C5000" t="str">
            <v>B tng nan hoa Vöõa beâ toâng maùc 200, ñaù 1x2cm, ñoä suït 2-4 cm</v>
          </cell>
          <cell r="D5000" t="str">
            <v>m³</v>
          </cell>
          <cell r="F5000">
            <v>429329</v>
          </cell>
          <cell r="G5000">
            <v>181017</v>
          </cell>
          <cell r="H5000">
            <v>12804</v>
          </cell>
        </row>
        <row r="5001">
          <cell r="B5001" t="str">
            <v>AG.11424</v>
          </cell>
          <cell r="C5001" t="str">
            <v>B tng nan hoa Vöõa beâ toâng maùc 250, ñaù 1x2cm, ñoä suït 2-4 cm</v>
          </cell>
          <cell r="D5001" t="str">
            <v>m³</v>
          </cell>
          <cell r="F5001">
            <v>477141</v>
          </cell>
          <cell r="G5001">
            <v>181017</v>
          </cell>
          <cell r="H5001">
            <v>12804</v>
          </cell>
        </row>
        <row r="5002">
          <cell r="B5002" t="str">
            <v>AG.11425</v>
          </cell>
          <cell r="C5002" t="str">
            <v>B tng nan hoa Vöõa beâ toâng maùc 300, ñaù 1x2cm, ñoä suït 2-4 cm</v>
          </cell>
          <cell r="D5002" t="str">
            <v>m³</v>
          </cell>
          <cell r="F5002">
            <v>518288</v>
          </cell>
          <cell r="G5002">
            <v>181017</v>
          </cell>
          <cell r="H5002">
            <v>12804</v>
          </cell>
        </row>
        <row r="5003">
          <cell r="B5003" t="str">
            <v>AG.11432</v>
          </cell>
          <cell r="C5003" t="str">
            <v>Beâ toâng laù chôùp Vöõa beâ toâng maùc 150, ñaù 1x2cm, ñoä suït 2-4 cm</v>
          </cell>
          <cell r="D5003" t="str">
            <v>m³</v>
          </cell>
          <cell r="F5003">
            <v>383067</v>
          </cell>
          <cell r="G5003">
            <v>113637</v>
          </cell>
          <cell r="H5003">
            <v>12804</v>
          </cell>
        </row>
        <row r="5004">
          <cell r="B5004" t="str">
            <v>AG.11433</v>
          </cell>
          <cell r="C5004" t="str">
            <v>Beâ toâng laù chôùp Vöõa beâ toâng maùc 200, ñaù 1x2cm, ñoä suït 2-4 cm</v>
          </cell>
          <cell r="D5004" t="str">
            <v>m³</v>
          </cell>
          <cell r="F5004">
            <v>429329</v>
          </cell>
          <cell r="G5004">
            <v>113637</v>
          </cell>
          <cell r="H5004">
            <v>12804</v>
          </cell>
        </row>
        <row r="5005">
          <cell r="B5005" t="str">
            <v>AG.11434</v>
          </cell>
          <cell r="C5005" t="str">
            <v>Beâ toâng laù chôùp Vöõa beâ toâng maùc 250, ñaù 1x2cm, ñoä suït 2-4 cm</v>
          </cell>
          <cell r="D5005" t="str">
            <v>m³</v>
          </cell>
          <cell r="F5005">
            <v>477141</v>
          </cell>
          <cell r="G5005">
            <v>113637</v>
          </cell>
          <cell r="H5005">
            <v>12804</v>
          </cell>
        </row>
        <row r="5006">
          <cell r="B5006" t="str">
            <v>AG.11435</v>
          </cell>
          <cell r="C5006" t="str">
            <v>Beâ toâng laù chôùp Vöõa beâ toâng maùc 300, ñaù 1x2cm, ñoä suït 2-4 cm</v>
          </cell>
          <cell r="D5006" t="str">
            <v>m³</v>
          </cell>
          <cell r="F5006">
            <v>518288</v>
          </cell>
          <cell r="G5006">
            <v>113637</v>
          </cell>
          <cell r="H5006">
            <v>12804</v>
          </cell>
        </row>
        <row r="5007">
          <cell r="B5007" t="str">
            <v>AG.11442</v>
          </cell>
          <cell r="C5007" t="str">
            <v>Beâ toâng cöûa soå trôøi, con sôn Vöõa beâ toâng maùc 150, ñaù 1x2cm, ñoä suït 2-4 cm</v>
          </cell>
          <cell r="D5007" t="str">
            <v>m³</v>
          </cell>
          <cell r="F5007">
            <v>383067</v>
          </cell>
          <cell r="G5007">
            <v>131848</v>
          </cell>
          <cell r="H5007">
            <v>12804</v>
          </cell>
        </row>
        <row r="5008">
          <cell r="B5008" t="str">
            <v>AG.11443</v>
          </cell>
          <cell r="C5008" t="str">
            <v>Beâ toâng cöûa soå trôøi, con sôn Vöõa beâ toâng maùc 200, ñaù 1x2cm, ñoä suït 2-4 cm</v>
          </cell>
          <cell r="D5008" t="str">
            <v>m³</v>
          </cell>
          <cell r="F5008">
            <v>429329</v>
          </cell>
          <cell r="G5008">
            <v>131848</v>
          </cell>
          <cell r="H5008">
            <v>12804</v>
          </cell>
        </row>
        <row r="5009">
          <cell r="B5009" t="str">
            <v>AG.11444</v>
          </cell>
          <cell r="C5009" t="str">
            <v>Beâ toâng cöûa soå trôøi, con sôn Vöõa beâ toâng maùc 250, ñaù 1x2cm, ñoä suït 2-4 cm</v>
          </cell>
          <cell r="D5009" t="str">
            <v>m³</v>
          </cell>
          <cell r="F5009">
            <v>477141</v>
          </cell>
          <cell r="G5009">
            <v>131848</v>
          </cell>
          <cell r="H5009">
            <v>12804</v>
          </cell>
        </row>
        <row r="5010">
          <cell r="B5010" t="str">
            <v>AG.11445</v>
          </cell>
          <cell r="C5010" t="str">
            <v>Beâ toâng cöûa soå trôøi, con sôn Vöõa beâ toâng maùc 300, ñaù 1x2cm, ñoä suït 2-4 cm</v>
          </cell>
          <cell r="D5010" t="str">
            <v>m³</v>
          </cell>
          <cell r="F5010">
            <v>518288</v>
          </cell>
          <cell r="G5010">
            <v>131848</v>
          </cell>
          <cell r="H5010">
            <v>12804</v>
          </cell>
        </row>
        <row r="5011">
          <cell r="B5011" t="str">
            <v>AG.11452</v>
          </cell>
          <cell r="C5011" t="str">
            <v>B tng hng ro, lan can Vöõa beâ toâng maùc 150, ñaù 1x2cm, ñoä suït 2-4 cm</v>
          </cell>
          <cell r="D5011" t="str">
            <v>m³</v>
          </cell>
          <cell r="F5011">
            <v>383067</v>
          </cell>
          <cell r="G5011">
            <v>104167</v>
          </cell>
          <cell r="H5011">
            <v>12804</v>
          </cell>
        </row>
        <row r="5012">
          <cell r="B5012" t="str">
            <v>AG.11453</v>
          </cell>
          <cell r="C5012" t="str">
            <v>B tng hng ro, lan can Vöõa beâ toâng maùc 200, ñaù 1x2cm, ñoä suït 2-4 cm</v>
          </cell>
          <cell r="D5012" t="str">
            <v>m³</v>
          </cell>
          <cell r="F5012">
            <v>429329</v>
          </cell>
          <cell r="G5012">
            <v>104167</v>
          </cell>
          <cell r="H5012">
            <v>12804</v>
          </cell>
        </row>
        <row r="5013">
          <cell r="B5013" t="str">
            <v>AG.11454</v>
          </cell>
          <cell r="C5013" t="str">
            <v>B tng hng ro, lan can Vöõa beâ toâng maùc 250, ñaù 1x2cm, ñoä suït 2-4 cm</v>
          </cell>
          <cell r="D5013" t="str">
            <v>m³</v>
          </cell>
          <cell r="F5013">
            <v>477141</v>
          </cell>
          <cell r="G5013">
            <v>104167</v>
          </cell>
          <cell r="H5013">
            <v>12804</v>
          </cell>
        </row>
        <row r="5014">
          <cell r="B5014" t="str">
            <v>AG.11455</v>
          </cell>
          <cell r="C5014" t="str">
            <v>B tng hng ro, lan can Vöõa beâ toâng maùc 300, ñaù 1x2cm, ñoä suït 2-4 cm</v>
          </cell>
          <cell r="D5014" t="str">
            <v>m³</v>
          </cell>
          <cell r="F5014">
            <v>518288</v>
          </cell>
          <cell r="G5014">
            <v>104167</v>
          </cell>
          <cell r="H5014">
            <v>12804</v>
          </cell>
        </row>
        <row r="5015">
          <cell r="B5015" t="str">
            <v>AG.11512</v>
          </cell>
          <cell r="C5015" t="str">
            <v>Beâ toâng oáng coáng Vöõa beâ toâng maùc 150, ñaù 1x2cm, ñoä suït 2-4 cm</v>
          </cell>
          <cell r="D5015" t="str">
            <v>m³</v>
          </cell>
          <cell r="F5015">
            <v>383067</v>
          </cell>
          <cell r="G5015">
            <v>88406</v>
          </cell>
          <cell r="H5015">
            <v>14085</v>
          </cell>
        </row>
        <row r="5016">
          <cell r="B5016" t="str">
            <v>AG.11513</v>
          </cell>
          <cell r="C5016" t="str">
            <v>Beâ toâng oáng coáng Vöõa beâ toâng maùc 200, ñaù 1x2cm, ñoä suït 6-8cm</v>
          </cell>
          <cell r="D5016" t="str">
            <v>m³</v>
          </cell>
          <cell r="F5016">
            <v>429329</v>
          </cell>
          <cell r="G5016">
            <v>88406</v>
          </cell>
          <cell r="H5016">
            <v>14085</v>
          </cell>
        </row>
        <row r="5017">
          <cell r="B5017" t="str">
            <v>AG.11514</v>
          </cell>
          <cell r="C5017" t="str">
            <v>Beâ toâng oáng coáng Vöõa beâ toâng maùc 250, ñaù 1x2cm, ñoä suït 6-8 cm</v>
          </cell>
          <cell r="D5017" t="str">
            <v>m³</v>
          </cell>
          <cell r="F5017">
            <v>477141</v>
          </cell>
          <cell r="G5017">
            <v>88406</v>
          </cell>
          <cell r="H5017">
            <v>14085</v>
          </cell>
        </row>
        <row r="5018">
          <cell r="B5018" t="str">
            <v>AG.11515</v>
          </cell>
          <cell r="C5018" t="str">
            <v>Beâ toâng oáng coáng Vöõa beâ toâng maùc 300, ñaù 1x2cm, ñoä suït 6-8 cm</v>
          </cell>
          <cell r="D5018" t="str">
            <v>m³</v>
          </cell>
          <cell r="F5018">
            <v>518288</v>
          </cell>
          <cell r="G5018">
            <v>88406</v>
          </cell>
          <cell r="H5018">
            <v>14085</v>
          </cell>
        </row>
        <row r="5019">
          <cell r="B5019" t="str">
            <v>AG.11612</v>
          </cell>
          <cell r="C5019" t="str">
            <v>Beâ toâng oáng buy fi &lt; = 70 cm Vöõa beâ toâng maùc 150, ñaù 1x2cm, ñoä suït 6-8cm</v>
          </cell>
          <cell r="D5019" t="str">
            <v>m³</v>
          </cell>
          <cell r="F5019">
            <v>383067</v>
          </cell>
          <cell r="G5019">
            <v>115244</v>
          </cell>
          <cell r="H5019">
            <v>14085</v>
          </cell>
        </row>
        <row r="5020">
          <cell r="B5020" t="str">
            <v>AG.11613</v>
          </cell>
          <cell r="C5020" t="str">
            <v>Beâ toâng oáng buy fi &lt; = 70 cm Vöõa beâ toâng maùc 200, ñaù 1x2cm, ñoä suït 6-8cm</v>
          </cell>
          <cell r="D5020" t="str">
            <v>m³</v>
          </cell>
          <cell r="F5020">
            <v>429329</v>
          </cell>
          <cell r="G5020">
            <v>115244</v>
          </cell>
          <cell r="H5020">
            <v>14085</v>
          </cell>
        </row>
        <row r="5021">
          <cell r="B5021" t="str">
            <v>AG.11614</v>
          </cell>
          <cell r="C5021" t="str">
            <v>Beâ toâng oáng buy fi &lt; = 70 cm Vöõa beâ toâng maùc 250, ñaù 1x2cm, ñoä suït 6-8cm</v>
          </cell>
          <cell r="D5021" t="str">
            <v>m³</v>
          </cell>
          <cell r="F5021">
            <v>477141</v>
          </cell>
          <cell r="G5021">
            <v>115244</v>
          </cell>
          <cell r="H5021">
            <v>14085</v>
          </cell>
        </row>
        <row r="5022">
          <cell r="B5022" t="str">
            <v>AG.11615</v>
          </cell>
          <cell r="C5022" t="str">
            <v>Beâ toâng oáng buy fi &lt; = 70 cm Vöõa beâ toâng maùc 300, ñaù 1x2cm, ñoä suït 6-8cm</v>
          </cell>
          <cell r="D5022" t="str">
            <v>m³</v>
          </cell>
          <cell r="F5022">
            <v>518288</v>
          </cell>
          <cell r="G5022">
            <v>115244</v>
          </cell>
          <cell r="H5022">
            <v>14085</v>
          </cell>
        </row>
        <row r="5023">
          <cell r="B5023" t="str">
            <v>AG.11622</v>
          </cell>
          <cell r="C5023" t="str">
            <v>Beâ toâng oáng buy fi &gt; 70 cm Vöõa beâ toâng maùc 150, ñaù 1x2cm, ñoä suït 6-8cm</v>
          </cell>
          <cell r="D5023" t="str">
            <v>m³</v>
          </cell>
          <cell r="F5023">
            <v>383067</v>
          </cell>
          <cell r="G5023">
            <v>98273</v>
          </cell>
          <cell r="H5023">
            <v>14725</v>
          </cell>
        </row>
        <row r="5024">
          <cell r="B5024" t="str">
            <v>AG.11623</v>
          </cell>
          <cell r="C5024" t="str">
            <v>Beâ toâng oáng buy fi &gt; 70 cm Vöõa beâ toâng maùc 200, ñaù 1x2cm, ñoä suït 6-8cm</v>
          </cell>
          <cell r="D5024" t="str">
            <v>m³</v>
          </cell>
          <cell r="F5024">
            <v>429329</v>
          </cell>
          <cell r="G5024">
            <v>98273</v>
          </cell>
          <cell r="H5024">
            <v>14725</v>
          </cell>
        </row>
        <row r="5025">
          <cell r="B5025" t="str">
            <v>AG.11624</v>
          </cell>
          <cell r="C5025" t="str">
            <v>Beâ toâng oáng buy fi &gt; 70 cm Vöõa beâ toâng maùc 250, ñaù 1x2cm, ñoä suït 6-8cm</v>
          </cell>
          <cell r="D5025" t="str">
            <v>m³</v>
          </cell>
          <cell r="F5025">
            <v>477141</v>
          </cell>
          <cell r="G5025">
            <v>98273</v>
          </cell>
          <cell r="H5025">
            <v>14725</v>
          </cell>
        </row>
        <row r="5026">
          <cell r="B5026" t="str">
            <v>AG.11625</v>
          </cell>
          <cell r="C5026" t="str">
            <v>Beâ toâng oáng buy fi &gt; 70 cm Vöõa beâ toâng maùc 300, ñaù 1x2cm, ñoä suït 6-8cm</v>
          </cell>
          <cell r="D5026" t="str">
            <v>m³</v>
          </cell>
          <cell r="F5026">
            <v>518288</v>
          </cell>
          <cell r="G5026">
            <v>98273</v>
          </cell>
          <cell r="H5026">
            <v>14725</v>
          </cell>
        </row>
        <row r="5027">
          <cell r="B5027" t="str">
            <v>AG.11713</v>
          </cell>
          <cell r="C5027" t="str">
            <v>Beâ toâng daàm caàu ñoå baèng thuû coâng, daàm ñaëc chöõ ( T, I ) Vöõa beâ toâng maùc 200, ñaù 1x2cm, ñoä suït 2-4 cm</v>
          </cell>
          <cell r="D5027" t="str">
            <v>m³</v>
          </cell>
          <cell r="F5027">
            <v>429329</v>
          </cell>
          <cell r="G5027">
            <v>178550</v>
          </cell>
          <cell r="H5027">
            <v>45203</v>
          </cell>
        </row>
        <row r="5028">
          <cell r="B5028" t="str">
            <v>AG.11714</v>
          </cell>
          <cell r="C5028" t="str">
            <v>Beâ toâng daàm caàu ñoå baèng thuû coâng, daàm ñaëc chöõ ( T, I ) Vöõa beâ toâng maùc 250, ñaù 1x2cm, ñoä suït 2-4 cm</v>
          </cell>
          <cell r="D5028" t="str">
            <v>m³</v>
          </cell>
          <cell r="F5028">
            <v>477141</v>
          </cell>
          <cell r="G5028">
            <v>178550</v>
          </cell>
          <cell r="H5028">
            <v>45203</v>
          </cell>
        </row>
        <row r="5029">
          <cell r="B5029" t="str">
            <v>AG.11715</v>
          </cell>
          <cell r="C5029" t="str">
            <v>Beâ toâng daàm caàu ñoå baèng thuû coâng, daàm ñaëc chöõ ( T, I ) Vöõa beâ toâng maùc 300, ñaù 1x2cm, ñoä suït 2-4 cm</v>
          </cell>
          <cell r="D5029" t="str">
            <v>m³</v>
          </cell>
          <cell r="F5029">
            <v>518288</v>
          </cell>
          <cell r="G5029">
            <v>178550</v>
          </cell>
          <cell r="H5029">
            <v>45203</v>
          </cell>
        </row>
        <row r="5030">
          <cell r="B5030" t="str">
            <v>AG.11723</v>
          </cell>
          <cell r="C5030" t="str">
            <v>Beâ toâng daàm caàu ñoå baèng thuû coâng, daàm hoäp T  ( baûn roãng ) Vöõa beâ toâng maùc 200, ñaù 1x2cm, ñoä suït 2-4cm</v>
          </cell>
          <cell r="D5030" t="str">
            <v>m³</v>
          </cell>
          <cell r="F5030">
            <v>429329</v>
          </cell>
          <cell r="G5030">
            <v>204058</v>
          </cell>
          <cell r="H5030">
            <v>45203</v>
          </cell>
        </row>
        <row r="5031">
          <cell r="B5031" t="str">
            <v>AG.11724</v>
          </cell>
          <cell r="C5031" t="str">
            <v>Beâ toâng daàm caàu ñoå baèng thuû coâng, daàm hoäp T  ( baûn roãng ) Vöõa beâ toâng maùc 250, ñaù 1x2cm, ñoä suït 2-4cm</v>
          </cell>
          <cell r="D5031" t="str">
            <v>m³</v>
          </cell>
          <cell r="F5031">
            <v>477141</v>
          </cell>
          <cell r="G5031">
            <v>204058</v>
          </cell>
          <cell r="H5031">
            <v>45203</v>
          </cell>
        </row>
        <row r="5032">
          <cell r="B5032" t="str">
            <v>AG.11725</v>
          </cell>
          <cell r="C5032" t="str">
            <v>Beâ toâng daàm caàu ñoå baèng thuû coâng, daàm hoäp T  ( baûn roãng ) Vöõa beâ toâng maùc 300, ñaù 1x2cm, ñoä suït 2-4cm</v>
          </cell>
          <cell r="D5032" t="str">
            <v>m³</v>
          </cell>
          <cell r="F5032">
            <v>518288</v>
          </cell>
          <cell r="G5032">
            <v>204058</v>
          </cell>
          <cell r="H5032">
            <v>45203</v>
          </cell>
        </row>
        <row r="5033">
          <cell r="B5033" t="str">
            <v>AG.11733</v>
          </cell>
          <cell r="C5033" t="str">
            <v>Beâ toâng daàm caàu ñoå baèng thuû coâng, daàm baûn Vöõa beâ toâng maùc 200, ñaù 1x2cm, ñoä suït 2-4cm</v>
          </cell>
          <cell r="D5033" t="str">
            <v>m³</v>
          </cell>
          <cell r="F5033">
            <v>429329</v>
          </cell>
          <cell r="G5033">
            <v>216811</v>
          </cell>
          <cell r="H5033">
            <v>52736</v>
          </cell>
        </row>
        <row r="5034">
          <cell r="B5034" t="str">
            <v>AG.11734</v>
          </cell>
          <cell r="C5034" t="str">
            <v>Beâ toâng daàm caàu ñoå baèng thuû coâng, daàm baûn Vöõa beâ toâng maùc 250, ñaù 1x2cm, ñoä suït 2-4cm</v>
          </cell>
          <cell r="D5034" t="str">
            <v>m³</v>
          </cell>
          <cell r="F5034">
            <v>477141</v>
          </cell>
          <cell r="G5034">
            <v>216811</v>
          </cell>
          <cell r="H5034">
            <v>52736</v>
          </cell>
        </row>
        <row r="5035">
          <cell r="B5035" t="str">
            <v>AG.11735</v>
          </cell>
          <cell r="C5035" t="str">
            <v>Beâ toâng daàm caàu ñoå baèng thuû coâng, daàm baûn Vöõa beâ toâng maùc 300, ñaù 1x2cm, ñoä suït 2-4cm</v>
          </cell>
          <cell r="D5035" t="str">
            <v>m³</v>
          </cell>
          <cell r="F5035">
            <v>518288</v>
          </cell>
          <cell r="G5035">
            <v>216811</v>
          </cell>
          <cell r="H5035">
            <v>52736</v>
          </cell>
        </row>
        <row r="5036">
          <cell r="B5036" t="str">
            <v>AG.11812</v>
          </cell>
          <cell r="C5036" t="str">
            <v>Beâ toâng baûn maët caàu Vöõa beâ toâng maùc 150, ñaù 1x2cm, ñoä suït 2-4 cm</v>
          </cell>
          <cell r="D5036" t="str">
            <v>m³</v>
          </cell>
          <cell r="F5036">
            <v>383067</v>
          </cell>
          <cell r="G5036">
            <v>136038</v>
          </cell>
          <cell r="H5036">
            <v>25161</v>
          </cell>
        </row>
        <row r="5037">
          <cell r="B5037" t="str">
            <v>AG.11813</v>
          </cell>
          <cell r="C5037" t="str">
            <v>Beâ toâng baûn maët caàu Vöõa beâ toâng maùc 200, ñaù 1x2cm, ñoä suït 2-4 cm</v>
          </cell>
          <cell r="D5037" t="str">
            <v>m³</v>
          </cell>
          <cell r="F5037">
            <v>429329</v>
          </cell>
          <cell r="G5037">
            <v>136038</v>
          </cell>
          <cell r="H5037">
            <v>25161</v>
          </cell>
        </row>
        <row r="5038">
          <cell r="B5038" t="str">
            <v>AG.11814</v>
          </cell>
          <cell r="C5038" t="str">
            <v>Beâ toâng baûn maët caàu Vöõa beâ toâng maùc 250, ñaù 1x2cm, ñoä suït 2-4 cm</v>
          </cell>
          <cell r="D5038" t="str">
            <v>m³</v>
          </cell>
          <cell r="F5038">
            <v>477141</v>
          </cell>
          <cell r="G5038">
            <v>136038</v>
          </cell>
          <cell r="H5038">
            <v>25161</v>
          </cell>
        </row>
        <row r="5039">
          <cell r="B5039" t="str">
            <v>AG.11815</v>
          </cell>
          <cell r="C5039" t="str">
            <v>Beâ toâng baûn maët caàu Vöõa beâ toâng maùc 300, ñaù 1x2cm, ñoä suït 2-4 cm</v>
          </cell>
          <cell r="D5039" t="str">
            <v>m³</v>
          </cell>
          <cell r="F5039">
            <v>518288</v>
          </cell>
          <cell r="G5039">
            <v>136038</v>
          </cell>
          <cell r="H5039">
            <v>25161</v>
          </cell>
        </row>
        <row r="5040">
          <cell r="B5040" t="str">
            <v>AG.11822</v>
          </cell>
          <cell r="C5040" t="str">
            <v>Beâ toâng baûn ngaên ba laùt Vöõa beâ toâng maùc 150, ñaù 1x2cm, ñoä suït 2-4 cm</v>
          </cell>
          <cell r="D5040" t="str">
            <v>m³</v>
          </cell>
          <cell r="F5040">
            <v>383067</v>
          </cell>
          <cell r="G5040">
            <v>151343</v>
          </cell>
          <cell r="H5040">
            <v>25161</v>
          </cell>
        </row>
        <row r="5041">
          <cell r="B5041" t="str">
            <v>AG.11823</v>
          </cell>
          <cell r="C5041" t="str">
            <v>Beâ toâng baûn ngaên ba laùt Vöõa beâ toâng maùc 200, ñaù 1x2cm, ñoä suït 2-4 cm</v>
          </cell>
          <cell r="D5041" t="str">
            <v>m³</v>
          </cell>
          <cell r="F5041">
            <v>429329</v>
          </cell>
          <cell r="G5041">
            <v>151343</v>
          </cell>
          <cell r="H5041">
            <v>25161</v>
          </cell>
        </row>
        <row r="5042">
          <cell r="B5042" t="str">
            <v>AG.11824</v>
          </cell>
          <cell r="C5042" t="str">
            <v>Beâ toâng baûn ngaên ba laùt Vöõa beâ toâng maùc 250, ñaù 1x2cm, ñoä suït 2-4 cm</v>
          </cell>
          <cell r="D5042" t="str">
            <v>m³</v>
          </cell>
          <cell r="F5042">
            <v>477141</v>
          </cell>
          <cell r="G5042">
            <v>151343</v>
          </cell>
          <cell r="H5042">
            <v>25161</v>
          </cell>
        </row>
        <row r="5043">
          <cell r="B5043" t="str">
            <v>AG.11825</v>
          </cell>
          <cell r="C5043" t="str">
            <v>Beâ toâng baûn ngaên ba laùt Vöõa beâ toâng maùc 300, ñaù 1x2cm, ñoä suït 2-4 cm</v>
          </cell>
          <cell r="D5043" t="str">
            <v>m³</v>
          </cell>
          <cell r="F5043">
            <v>518288</v>
          </cell>
          <cell r="G5043">
            <v>151343</v>
          </cell>
          <cell r="H5043">
            <v>25161</v>
          </cell>
        </row>
        <row r="5044">
          <cell r="B5044" t="str">
            <v>AG.11832</v>
          </cell>
          <cell r="C5044" t="str">
            <v>Beâ toâng keát caáu caàu khaùc Vöõa beâ toâng maùc 150, ñaù 1x2cm, ñoä suït 2-4 cm</v>
          </cell>
          <cell r="D5044" t="str">
            <v>m³</v>
          </cell>
          <cell r="F5044">
            <v>383067</v>
          </cell>
          <cell r="G5044">
            <v>129662</v>
          </cell>
          <cell r="H5044">
            <v>25161</v>
          </cell>
        </row>
        <row r="5045">
          <cell r="B5045" t="str">
            <v>AG.11833</v>
          </cell>
          <cell r="C5045" t="str">
            <v>Beâ toâng keát caáu caàu khaùc Vöõa beâ toâng maùc 200, ñaù 1x2cm, ñoä suït 2-4 cm</v>
          </cell>
          <cell r="D5045" t="str">
            <v>m³</v>
          </cell>
          <cell r="F5045">
            <v>429329</v>
          </cell>
          <cell r="G5045">
            <v>129662</v>
          </cell>
          <cell r="H5045">
            <v>25161</v>
          </cell>
        </row>
        <row r="5046">
          <cell r="B5046" t="str">
            <v>AG.11834</v>
          </cell>
          <cell r="C5046" t="str">
            <v>Beâ toâng keát caáu caàu khaùc Vöõa beâ toâng maùc 250, ñaù 1x2cm, ñoä suït 2-4cm</v>
          </cell>
          <cell r="D5046" t="str">
            <v>m³</v>
          </cell>
          <cell r="F5046">
            <v>477141</v>
          </cell>
          <cell r="G5046">
            <v>129662</v>
          </cell>
          <cell r="H5046">
            <v>25161</v>
          </cell>
        </row>
        <row r="5047">
          <cell r="B5047" t="str">
            <v>AG.11835</v>
          </cell>
          <cell r="C5047" t="str">
            <v>Beâ toâng keát caáu caàu khaùc Vöõa beâ toâng maùc 300, ñaù 1x2cm, ñoä suït 2-4cm</v>
          </cell>
          <cell r="D5047" t="str">
            <v>m³</v>
          </cell>
          <cell r="F5047">
            <v>518288</v>
          </cell>
          <cell r="G5047">
            <v>129662</v>
          </cell>
          <cell r="H5047">
            <v>25161</v>
          </cell>
        </row>
        <row r="5048">
          <cell r="B5048" t="str">
            <v>AG.11910</v>
          </cell>
          <cell r="C5048" t="str">
            <v>Beâ toâng cuïc laáp soâng</v>
          </cell>
          <cell r="D5048" t="str">
            <v>m³</v>
          </cell>
          <cell r="G5048">
            <v>80348</v>
          </cell>
          <cell r="H5048">
            <v>19025</v>
          </cell>
        </row>
        <row r="5049">
          <cell r="B5049" t="str">
            <v>AG.11912</v>
          </cell>
          <cell r="C5049" t="str">
            <v>Beâ toâng cuïc laáp soâng, ñaù 1x2 M150 - ñoä suït 2-4cm</v>
          </cell>
          <cell r="D5049" t="str">
            <v>m³</v>
          </cell>
          <cell r="F5049">
            <v>383067</v>
          </cell>
          <cell r="G5049">
            <v>80348</v>
          </cell>
          <cell r="H5049">
            <v>19025</v>
          </cell>
        </row>
        <row r="5050">
          <cell r="B5050" t="str">
            <v>AG.11913</v>
          </cell>
          <cell r="C5050" t="str">
            <v>Beâ toâng cuïc laáp soâng, ñaù 1x2 M200 - ñoä suït 2-4cm</v>
          </cell>
          <cell r="D5050" t="str">
            <v>m³</v>
          </cell>
          <cell r="F5050">
            <v>429329</v>
          </cell>
          <cell r="G5050">
            <v>80348</v>
          </cell>
          <cell r="H5050">
            <v>19025</v>
          </cell>
        </row>
        <row r="5051">
          <cell r="B5051" t="str">
            <v>AG.11914</v>
          </cell>
          <cell r="C5051" t="str">
            <v>Beâ toâng cuïc laáp soâng, ñaù 1x2 M250 - ñoä suït 2-4cm</v>
          </cell>
          <cell r="D5051" t="str">
            <v>m³</v>
          </cell>
          <cell r="F5051">
            <v>477141</v>
          </cell>
          <cell r="G5051">
            <v>80348</v>
          </cell>
          <cell r="H5051">
            <v>19025</v>
          </cell>
        </row>
        <row r="5052">
          <cell r="B5052" t="str">
            <v>AG.11915</v>
          </cell>
          <cell r="C5052" t="str">
            <v>Beâ toâng cuïc laáp soâng, ñaù 1x2 m³00 - ñoä suït 2-4cm</v>
          </cell>
          <cell r="D5052" t="str">
            <v>m³</v>
          </cell>
          <cell r="F5052">
            <v>518288</v>
          </cell>
          <cell r="G5052">
            <v>80348</v>
          </cell>
          <cell r="H5052">
            <v>19025</v>
          </cell>
        </row>
        <row r="5053">
          <cell r="B5053" t="str">
            <v>AG.11920</v>
          </cell>
          <cell r="C5053" t="str">
            <v>Beâ toâng cuïc chaén soùng</v>
          </cell>
          <cell r="D5053" t="str">
            <v>m³</v>
          </cell>
          <cell r="G5053">
            <v>81623</v>
          </cell>
          <cell r="H5053">
            <v>20026</v>
          </cell>
        </row>
        <row r="5054">
          <cell r="B5054" t="str">
            <v>AG.11922</v>
          </cell>
          <cell r="C5054" t="str">
            <v>Beâ toâng cuïc chaén soùng, ñaù 1x2 M150 - ñoä suït 2-4cm</v>
          </cell>
          <cell r="D5054" t="str">
            <v>m³</v>
          </cell>
          <cell r="F5054">
            <v>383067</v>
          </cell>
          <cell r="G5054">
            <v>81623</v>
          </cell>
          <cell r="H5054">
            <v>20026</v>
          </cell>
        </row>
        <row r="5055">
          <cell r="B5055" t="str">
            <v>AG.11923</v>
          </cell>
          <cell r="C5055" t="str">
            <v>Beâ toâng cuïc chaén soùng, ñaù 1x2 M200 - ñoä suït 2-4cm</v>
          </cell>
          <cell r="D5055" t="str">
            <v>m³</v>
          </cell>
          <cell r="F5055">
            <v>429329</v>
          </cell>
          <cell r="G5055">
            <v>81623</v>
          </cell>
          <cell r="H5055">
            <v>20026</v>
          </cell>
        </row>
        <row r="5056">
          <cell r="B5056" t="str">
            <v>AG.11924</v>
          </cell>
          <cell r="C5056" t="str">
            <v>Beâ toâng cuïc chaén soùng, ñaù 1x2 M250 - ñoä suït 2-4cm</v>
          </cell>
          <cell r="D5056" t="str">
            <v>m³</v>
          </cell>
          <cell r="F5056">
            <v>477141</v>
          </cell>
          <cell r="G5056">
            <v>81623</v>
          </cell>
          <cell r="H5056">
            <v>20026</v>
          </cell>
        </row>
        <row r="5057">
          <cell r="B5057" t="str">
            <v>AG.11925</v>
          </cell>
          <cell r="C5057" t="str">
            <v>Beâ toâng cuïc chaén soùng, ñaù 1x2 m³00 - ñoä suït 2-4cm</v>
          </cell>
          <cell r="D5057" t="str">
            <v>m³</v>
          </cell>
          <cell r="F5057">
            <v>518288</v>
          </cell>
          <cell r="G5057">
            <v>81623</v>
          </cell>
          <cell r="H5057">
            <v>20026</v>
          </cell>
        </row>
        <row r="5058">
          <cell r="B5058" t="str">
            <v>AG.12112</v>
          </cell>
          <cell r="C5058" t="str">
            <v>Beâ toâng daàm caàu ñoå baèng caàn caåu, daàm ñaëc ( Chöõ I, T) Vöõa beâ toâng maùc 150, ñaù 1x2cm, ñoä suït 6-8 cm</v>
          </cell>
          <cell r="D5058" t="str">
            <v>m³</v>
          </cell>
          <cell r="F5058">
            <v>394618</v>
          </cell>
          <cell r="G5058">
            <v>148367</v>
          </cell>
          <cell r="H5058">
            <v>79238</v>
          </cell>
        </row>
        <row r="5059">
          <cell r="B5059" t="str">
            <v>AG.12113</v>
          </cell>
          <cell r="C5059" t="str">
            <v>Beâ toâng daàm caàu ñoå baèng caàn caåu, daàm ñaëc ( Chöõ I, T) Vöõa beâ toâng maùc 200, ñaù 1x2cm, ñoä suït 6-8 cm</v>
          </cell>
          <cell r="D5059" t="str">
            <v>m³</v>
          </cell>
          <cell r="F5059">
            <v>444015</v>
          </cell>
          <cell r="G5059">
            <v>148367</v>
          </cell>
          <cell r="H5059">
            <v>79238</v>
          </cell>
        </row>
        <row r="5060">
          <cell r="B5060" t="str">
            <v>AG.12114</v>
          </cell>
          <cell r="C5060" t="str">
            <v>Beâ toâng daàm caàu ñoå baèng caàn caåu, daàm ñaëc ( Chöõ I, T) Vöõa beâ toâng maùc 250, ñaù 1x2cm, ñoä suït 6-8 cm</v>
          </cell>
          <cell r="D5060" t="str">
            <v>m³</v>
          </cell>
          <cell r="F5060">
            <v>499969</v>
          </cell>
          <cell r="G5060">
            <v>148367</v>
          </cell>
          <cell r="H5060">
            <v>79238</v>
          </cell>
        </row>
        <row r="5061">
          <cell r="B5061" t="str">
            <v>AG.12115</v>
          </cell>
          <cell r="C5061" t="str">
            <v>Beâ toâng daàm caàu ñoå baèng caàn caåu, daàm ñaëc ( Chöõ I, T) Vöõa beâ toâng maùc 300, ñaù 1x2cm, ñoä suït 6-8 cm</v>
          </cell>
          <cell r="D5061" t="str">
            <v>m³</v>
          </cell>
          <cell r="F5061">
            <v>534869</v>
          </cell>
          <cell r="G5061">
            <v>148367</v>
          </cell>
          <cell r="H5061">
            <v>79238</v>
          </cell>
        </row>
        <row r="5062">
          <cell r="B5062" t="str">
            <v>AG.12122</v>
          </cell>
          <cell r="C5062" t="str">
            <v>Beâ toâng daàm caàu ñoå baèng caàn caåu, daàm hoäp ( T, baûn roãng ) Vöõa beâ toâng maùc 150, ñaù 1x2cm, ñoä suït 6-8 cm</v>
          </cell>
          <cell r="D5062" t="str">
            <v>m³</v>
          </cell>
          <cell r="F5062">
            <v>394618</v>
          </cell>
          <cell r="G5062">
            <v>161971</v>
          </cell>
          <cell r="H5062">
            <v>150643</v>
          </cell>
        </row>
        <row r="5063">
          <cell r="B5063" t="str">
            <v>AG.12123</v>
          </cell>
          <cell r="C5063" t="str">
            <v>Beâ toâng daàm caàu ñoå baèng caàn caåu, daàm hoäp ( T, baûn roãng ) Vöõa beâ toâng maùc 200, ñaù 1x2cm, ñoä suït 6-8 cm</v>
          </cell>
          <cell r="D5063" t="str">
            <v>m³</v>
          </cell>
          <cell r="F5063">
            <v>444015</v>
          </cell>
          <cell r="G5063">
            <v>161971</v>
          </cell>
          <cell r="H5063">
            <v>150643</v>
          </cell>
        </row>
        <row r="5064">
          <cell r="B5064" t="str">
            <v>AG.12124</v>
          </cell>
          <cell r="C5064" t="str">
            <v>Beâ toâng daàm caàu ñoå baèng caàn caåu, daàm hoäp ( T, baûn roãng ) Vöõa beâ toâng maùc 250, ñaù 1x2cm, ñoä suït 6-8 cm</v>
          </cell>
          <cell r="D5064" t="str">
            <v>m³</v>
          </cell>
          <cell r="F5064">
            <v>499969</v>
          </cell>
          <cell r="G5064">
            <v>161971</v>
          </cell>
          <cell r="H5064">
            <v>150643</v>
          </cell>
        </row>
        <row r="5065">
          <cell r="B5065" t="str">
            <v>AG.12125</v>
          </cell>
          <cell r="C5065" t="str">
            <v>Beâ toâng daàm caàu ñoå baèng caàn caåu, daàm hoäp ( T, baûn roãng ) Vöõa beâ toâng maùc 300, ñaù 1x2cm, ñoä suït 6-8 cm</v>
          </cell>
          <cell r="D5065" t="str">
            <v>m³</v>
          </cell>
          <cell r="F5065">
            <v>534869</v>
          </cell>
          <cell r="G5065">
            <v>161971</v>
          </cell>
          <cell r="H5065">
            <v>150643</v>
          </cell>
        </row>
        <row r="5066">
          <cell r="B5066" t="str">
            <v>AG.12132</v>
          </cell>
          <cell r="C5066" t="str">
            <v>eâ toâng daàm caàu ñoå baèng caàn caåu, daàm baûn Vöõa beâ toâng maùc 150, ñaù 1x2cm, ñoä suït 6-8 cm</v>
          </cell>
          <cell r="D5066" t="str">
            <v>m³</v>
          </cell>
          <cell r="F5066">
            <v>394618</v>
          </cell>
          <cell r="G5066">
            <v>67169</v>
          </cell>
          <cell r="H5066">
            <v>66591</v>
          </cell>
        </row>
        <row r="5067">
          <cell r="B5067" t="str">
            <v>AG.12133</v>
          </cell>
          <cell r="C5067" t="str">
            <v>eâ toâng daàm caàu ñoå baèng caàn caåu, daàm baûn Vöõa beâ toâng maùc 200, ñaù 1x2cm, ñoä suït 6-8 cm</v>
          </cell>
          <cell r="D5067" t="str">
            <v>m³</v>
          </cell>
          <cell r="F5067">
            <v>444015</v>
          </cell>
          <cell r="G5067">
            <v>67169</v>
          </cell>
          <cell r="H5067">
            <v>66591</v>
          </cell>
        </row>
        <row r="5068">
          <cell r="B5068" t="str">
            <v>AG.12134</v>
          </cell>
          <cell r="C5068" t="str">
            <v>eâ toâng daàm caàu ñoå baèng caàn caåu, daàm baûn Vöõa beâ toâng maùc 250, ñaù 1x2cm, ñoä suït 6-8 cm</v>
          </cell>
          <cell r="D5068" t="str">
            <v>m³</v>
          </cell>
          <cell r="F5068">
            <v>499969</v>
          </cell>
          <cell r="G5068">
            <v>67169</v>
          </cell>
          <cell r="H5068">
            <v>66591</v>
          </cell>
        </row>
        <row r="5069">
          <cell r="B5069" t="str">
            <v>AG.12135</v>
          </cell>
          <cell r="C5069" t="str">
            <v>eâ toâng daàm caàu ñoå baèng caàn caåu, daàm baûn Vöõa beâ toâng maùc 300, ñaù 1x2cm, ñoä suït 6-8 cm</v>
          </cell>
          <cell r="D5069" t="str">
            <v>m³</v>
          </cell>
          <cell r="F5069">
            <v>534869</v>
          </cell>
          <cell r="G5069">
            <v>67169</v>
          </cell>
          <cell r="H5069">
            <v>66591</v>
          </cell>
        </row>
        <row r="5070">
          <cell r="B5070" t="str">
            <v>AG.12212</v>
          </cell>
          <cell r="C5070" t="str">
            <v>Beâ toâng daàm caàu ñoå baèng bôm beâ toâng, daàm ñaëc ( chöõ T, I ) Vöõa beâ toâng maùc 150, ñaù 1x2cm, ñoä suït 6-8 cm</v>
          </cell>
          <cell r="D5070" t="str">
            <v>m³</v>
          </cell>
          <cell r="F5070">
            <v>394618</v>
          </cell>
          <cell r="G5070">
            <v>148367</v>
          </cell>
          <cell r="H5070">
            <v>90336</v>
          </cell>
        </row>
        <row r="5071">
          <cell r="B5071" t="str">
            <v>AG.12213</v>
          </cell>
          <cell r="C5071" t="str">
            <v>Beâ toâng daàm caàu ñoå baèng bôm beâ toâng, daàm ñaëc ( chöõ T, I ) Vöõa beâ toâng maùc 200, ñaù 1x2cm, ñoä suït 6-8 cm</v>
          </cell>
          <cell r="D5071" t="str">
            <v>m³</v>
          </cell>
          <cell r="F5071">
            <v>455038</v>
          </cell>
          <cell r="G5071">
            <v>148367</v>
          </cell>
          <cell r="H5071">
            <v>90336</v>
          </cell>
        </row>
        <row r="5072">
          <cell r="B5072" t="str">
            <v>AG.12214</v>
          </cell>
          <cell r="C5072" t="str">
            <v>Beâ toâng daàm caàu ñoå baèng bôm beâ toâng, daàm ñaëc ( chöõ T, I ) Vöõa beâ toâng maùc 250, ñaù 1x2cm, ñoä suït 6-8 cm</v>
          </cell>
          <cell r="D5072" t="str">
            <v>m³</v>
          </cell>
          <cell r="F5072">
            <v>512485</v>
          </cell>
          <cell r="G5072">
            <v>148367</v>
          </cell>
          <cell r="H5072">
            <v>90336</v>
          </cell>
        </row>
        <row r="5073">
          <cell r="B5073" t="str">
            <v>AG.12215</v>
          </cell>
          <cell r="C5073" t="str">
            <v>Beâ toâng daàm caàu ñoå baèng bôm beâ toâng, daàm ñaëc ( chöõ T, I ) Vöõa beâ toâng maùc 300, ñaù 1x2cm, ñoä suït 6-8 cm</v>
          </cell>
          <cell r="D5073" t="str">
            <v>m³</v>
          </cell>
          <cell r="F5073">
            <v>548906</v>
          </cell>
          <cell r="G5073">
            <v>148367</v>
          </cell>
          <cell r="H5073">
            <v>90336</v>
          </cell>
        </row>
        <row r="5074">
          <cell r="B5074" t="str">
            <v>AG.12222</v>
          </cell>
          <cell r="C5074" t="str">
            <v>Beâ toâng daàm caàu ñoå baèng bôm beâ toâng, daàm hoäp ( T, baûn roãng ) Vöõa beâ toâng maùc 150, ñaù 1x2cm, ñoä suït 6-8 cm</v>
          </cell>
          <cell r="D5074" t="str">
            <v>m³</v>
          </cell>
          <cell r="F5074">
            <v>394618</v>
          </cell>
          <cell r="G5074">
            <v>161971</v>
          </cell>
          <cell r="H5074">
            <v>92573</v>
          </cell>
        </row>
        <row r="5075">
          <cell r="B5075" t="str">
            <v>AG.12223</v>
          </cell>
          <cell r="C5075" t="str">
            <v>Beâ toâng daàm caàu ñoå baèng bôm beâ toâng, daàm hoäp ( T, baûn roãng ) Vöõa beâ toâng maùc 200, ñaù 1x2cm, ñoä suït 6-8 cm</v>
          </cell>
          <cell r="D5075" t="str">
            <v>m³</v>
          </cell>
          <cell r="F5075">
            <v>455038</v>
          </cell>
          <cell r="G5075">
            <v>161971</v>
          </cell>
          <cell r="H5075">
            <v>92573</v>
          </cell>
        </row>
        <row r="5076">
          <cell r="B5076" t="str">
            <v>AG.12224</v>
          </cell>
          <cell r="C5076" t="str">
            <v>Beâ toâng daàm caàu ñoå baèng bôm beâ toâng, daàm hoäp ( T, baûn roãng ) Vöõa beâ toâng maùc 250, ñaù 1x2cm, ñoä suït 6-8 cm</v>
          </cell>
          <cell r="D5076" t="str">
            <v>m³</v>
          </cell>
          <cell r="F5076">
            <v>512485</v>
          </cell>
          <cell r="G5076">
            <v>161971</v>
          </cell>
          <cell r="H5076">
            <v>92573</v>
          </cell>
        </row>
        <row r="5077">
          <cell r="B5077" t="str">
            <v>AG.12225</v>
          </cell>
          <cell r="C5077" t="str">
            <v>Beâ toâng daàm caàu ñoå baèng bôm beâ toâng, daàm hoäp ( T, baûn roãng ) Vöõa beâ toâng maùc 300, ñaù 1x2cm, ñoä suït 6-8 cm</v>
          </cell>
          <cell r="D5077" t="str">
            <v>m³</v>
          </cell>
          <cell r="F5077">
            <v>548906</v>
          </cell>
          <cell r="G5077">
            <v>161971</v>
          </cell>
          <cell r="H5077">
            <v>92573</v>
          </cell>
        </row>
        <row r="5078">
          <cell r="B5078" t="str">
            <v>AG.12232</v>
          </cell>
          <cell r="C5078" t="str">
            <v>Beâ toâng daàm caàu ñoå baèng bôm beâ toâng, daàm hoäp ( Daàm hoäp ) Vöõa beâ toâng maùc 150, ñaù 1x2cm, ñoä suït 6-8 cm</v>
          </cell>
          <cell r="D5078" t="str">
            <v>m³</v>
          </cell>
          <cell r="F5078">
            <v>388786</v>
          </cell>
          <cell r="G5078">
            <v>67169</v>
          </cell>
          <cell r="H5078">
            <v>79184</v>
          </cell>
        </row>
        <row r="5079">
          <cell r="B5079" t="str">
            <v>AG.12233</v>
          </cell>
          <cell r="C5079" t="str">
            <v>Beâ toâng daàm caàu ñoå baèng bôm beâ toâng, daàm hoäp ( Daàm hoäp ) Vöõa beâ toâng maùc 200, ñaù 1x2cm, ñoä suït 6-8 cm</v>
          </cell>
          <cell r="D5079" t="str">
            <v>m³</v>
          </cell>
          <cell r="F5079">
            <v>455038</v>
          </cell>
          <cell r="G5079">
            <v>67169</v>
          </cell>
          <cell r="H5079">
            <v>79184</v>
          </cell>
        </row>
        <row r="5080">
          <cell r="B5080" t="str">
            <v>AG.12234</v>
          </cell>
          <cell r="C5080" t="str">
            <v>Beâ toâng daàm caàu ñoå baèng bôm beâ toâng, daàm hoäp ( Daàm hoäp ) Vöõa beâ toâng maùc 250, ñaù 1x2cm, ñoä suït 6-8 cm</v>
          </cell>
          <cell r="D5080" t="str">
            <v>m³</v>
          </cell>
          <cell r="F5080">
            <v>512485</v>
          </cell>
          <cell r="G5080">
            <v>67169</v>
          </cell>
          <cell r="H5080">
            <v>79184</v>
          </cell>
        </row>
        <row r="5081">
          <cell r="B5081" t="str">
            <v>AG.12235</v>
          </cell>
          <cell r="C5081" t="str">
            <v>Beâ toâng daàm caàu ñoå baèng bôm beâ toâng, daàm hoäp ( Daàm hoäp ) Vöõa beâ toâng maùc 300, ñaù 1x2cm, ñoä suït 6-8 cm</v>
          </cell>
          <cell r="D5081" t="str">
            <v>m³</v>
          </cell>
          <cell r="F5081">
            <v>548906</v>
          </cell>
          <cell r="G5081">
            <v>67169</v>
          </cell>
          <cell r="H5081">
            <v>79184</v>
          </cell>
        </row>
        <row r="5082">
          <cell r="B5082" t="str">
            <v>AG.13111</v>
          </cell>
          <cell r="C5082" t="str">
            <v>Coát theùp coät, coïc, cöø, xaø daàm, giaèng ñöôøng kính coát theùp &lt;=10 mm.</v>
          </cell>
          <cell r="D5082" t="str">
            <v>taán</v>
          </cell>
          <cell r="F5082">
            <v>7518570</v>
          </cell>
          <cell r="G5082">
            <v>562405</v>
          </cell>
          <cell r="H5082">
            <v>21982</v>
          </cell>
        </row>
        <row r="5083">
          <cell r="B5083" t="str">
            <v>AG.13121</v>
          </cell>
          <cell r="C5083" t="str">
            <v>Coát theùp coät, coïc, cöø, xaø daàm, giaèng ñöôøng kính coát theùp &gt;10 ñeán &lt;= 18mm.</v>
          </cell>
          <cell r="D5083" t="str">
            <v>taán</v>
          </cell>
          <cell r="F5083">
            <v>7801930</v>
          </cell>
          <cell r="G5083">
            <v>308632</v>
          </cell>
          <cell r="H5083">
            <v>136124</v>
          </cell>
        </row>
        <row r="5084">
          <cell r="B5084" t="str">
            <v>AG.13131</v>
          </cell>
          <cell r="C5084" t="str">
            <v>Coát theùp coät, coïc, cöø, xaø daàm, giaèng ñöôøng kính coát theùp &gt; 18mm.</v>
          </cell>
          <cell r="D5084" t="str">
            <v>taán</v>
          </cell>
          <cell r="F5084">
            <v>7750930</v>
          </cell>
          <cell r="G5084">
            <v>295608</v>
          </cell>
          <cell r="H5084">
            <v>123147</v>
          </cell>
        </row>
        <row r="5085">
          <cell r="B5085" t="str">
            <v>AG.13211</v>
          </cell>
          <cell r="C5085" t="str">
            <v>Coát theùp panen ñöôøng kính &lt;= 10mm.</v>
          </cell>
          <cell r="D5085" t="str">
            <v>taán</v>
          </cell>
          <cell r="F5085">
            <v>7518570</v>
          </cell>
          <cell r="G5085">
            <v>843410</v>
          </cell>
          <cell r="H5085">
            <v>26378</v>
          </cell>
        </row>
        <row r="5086">
          <cell r="B5086" t="str">
            <v>AG.13212</v>
          </cell>
          <cell r="C5086" t="str">
            <v>Coát theùp panen ñöôøng kính &gt; 10mm.</v>
          </cell>
          <cell r="D5086" t="str">
            <v>taán</v>
          </cell>
          <cell r="F5086">
            <v>7801410</v>
          </cell>
          <cell r="G5086">
            <v>518596</v>
          </cell>
          <cell r="H5086">
            <v>240121</v>
          </cell>
        </row>
        <row r="5087">
          <cell r="B5087" t="str">
            <v>AG.13221</v>
          </cell>
          <cell r="C5087" t="str">
            <v>Coát theùp taám ñan, haøng raøo, cöûa soå laù chôùp, nan hoa, con sôn.</v>
          </cell>
          <cell r="D5087" t="str">
            <v>taán</v>
          </cell>
          <cell r="F5087">
            <v>7518570</v>
          </cell>
          <cell r="G5087">
            <v>674886</v>
          </cell>
          <cell r="H5087">
            <v>21982</v>
          </cell>
        </row>
        <row r="5088">
          <cell r="B5088" t="str">
            <v>AG.13311</v>
          </cell>
          <cell r="C5088" t="str">
            <v>Coát theùp oáng oáng, oáng buy ñöôøng kính &lt;=10mm.</v>
          </cell>
          <cell r="D5088" t="str">
            <v>taán</v>
          </cell>
          <cell r="F5088">
            <v>7518570</v>
          </cell>
          <cell r="G5088">
            <v>1010935</v>
          </cell>
          <cell r="H5088">
            <v>21982</v>
          </cell>
        </row>
        <row r="5089">
          <cell r="B5089" t="str">
            <v>AG.13321</v>
          </cell>
          <cell r="C5089" t="str">
            <v>Coát theùp oáng oáng, oáng buy ñöôøng kính &gt;10 ñeán &lt;=18mm.</v>
          </cell>
          <cell r="D5089" t="str">
            <v>taán</v>
          </cell>
          <cell r="F5089">
            <v>7833130</v>
          </cell>
          <cell r="G5089">
            <v>581139</v>
          </cell>
          <cell r="H5089">
            <v>257070</v>
          </cell>
        </row>
        <row r="5090">
          <cell r="B5090" t="str">
            <v>AG.13331</v>
          </cell>
          <cell r="C5090" t="str">
            <v>Coát theùp oáng oáng, oáng buy ñöôøng kính &gt;18mm</v>
          </cell>
          <cell r="D5090" t="str">
            <v>taán</v>
          </cell>
          <cell r="F5090">
            <v>7782130</v>
          </cell>
          <cell r="G5090">
            <v>506318</v>
          </cell>
          <cell r="H5090">
            <v>239907</v>
          </cell>
        </row>
        <row r="5091">
          <cell r="B5091" t="str">
            <v>AG.13421</v>
          </cell>
          <cell r="C5091" t="str">
            <v>Coát theùp coát theùp daàm caàu ñöôøng kính &lt;= 18mm.</v>
          </cell>
          <cell r="D5091" t="str">
            <v>taán</v>
          </cell>
          <cell r="F5091">
            <v>7691920</v>
          </cell>
          <cell r="G5091">
            <v>336695</v>
          </cell>
          <cell r="H5091">
            <v>139705</v>
          </cell>
        </row>
        <row r="5092">
          <cell r="B5092" t="str">
            <v>AG.13431</v>
          </cell>
          <cell r="C5092" t="str">
            <v>Coát theùp coát theùp daàm caàu ñöôøng kính&gt;18mm</v>
          </cell>
          <cell r="D5092" t="str">
            <v>taán</v>
          </cell>
          <cell r="F5092">
            <v>7765432</v>
          </cell>
          <cell r="G5092">
            <v>187478</v>
          </cell>
          <cell r="H5092">
            <v>176347</v>
          </cell>
        </row>
        <row r="5093">
          <cell r="B5093" t="str">
            <v>AG.13511</v>
          </cell>
          <cell r="C5093" t="str">
            <v>Gia coâng laép ñaët caùp theùp döï öùng löïc daàm caàu keùo keùo sau</v>
          </cell>
          <cell r="D5093" t="str">
            <v>taán</v>
          </cell>
          <cell r="F5093">
            <v>15887520</v>
          </cell>
          <cell r="G5093">
            <v>1290884</v>
          </cell>
          <cell r="H5093">
            <v>3658003</v>
          </cell>
        </row>
        <row r="5094">
          <cell r="B5094" t="str">
            <v>AG.13512</v>
          </cell>
          <cell r="C5094" t="str">
            <v>Gia coâng laép ñaët caùp theùp döï öùng löïc daàm caàu keùo keùo tröôùc</v>
          </cell>
          <cell r="D5094" t="str">
            <v>taán</v>
          </cell>
          <cell r="F5094">
            <v>15887520</v>
          </cell>
          <cell r="G5094">
            <v>1106472</v>
          </cell>
          <cell r="H5094">
            <v>851500</v>
          </cell>
        </row>
        <row r="5095">
          <cell r="B5095" t="str">
            <v>AG.13521</v>
          </cell>
          <cell r="C5095" t="str">
            <v>Gia coâng laép ñaët keùp caùp theùp döï öùng löïc siloâ</v>
          </cell>
          <cell r="D5095" t="str">
            <v>taán</v>
          </cell>
          <cell r="F5095">
            <v>15820200</v>
          </cell>
          <cell r="G5095">
            <v>1567502</v>
          </cell>
          <cell r="H5095">
            <v>4564821</v>
          </cell>
        </row>
        <row r="5096">
          <cell r="B5096" t="str">
            <v>AG.13522</v>
          </cell>
          <cell r="C5096" t="str">
            <v>Gia coâng laép ñaët keùp caùp theùp döï öùng löïc  daøn, saøn nhaø.</v>
          </cell>
          <cell r="D5096" t="str">
            <v>taán</v>
          </cell>
          <cell r="F5096">
            <v>15728400</v>
          </cell>
          <cell r="G5096">
            <v>806803</v>
          </cell>
          <cell r="H5096">
            <v>229593</v>
          </cell>
        </row>
        <row r="5097">
          <cell r="B5097" t="str">
            <v>AG.13531</v>
          </cell>
          <cell r="C5097" t="str">
            <v>Coâng taùc laép ñaët neo caùp döï öùng löïc</v>
          </cell>
          <cell r="D5097" t="str">
            <v>ñaàu neo</v>
          </cell>
          <cell r="F5097">
            <v>53407</v>
          </cell>
          <cell r="G5097">
            <v>11526</v>
          </cell>
        </row>
        <row r="5098">
          <cell r="B5098" t="str">
            <v>AG.21111</v>
          </cell>
          <cell r="C5098" t="str">
            <v>Laép döïng taám töôøng 3D - SG chieàu daày loõi moáp 5 cm</v>
          </cell>
          <cell r="D5098" t="str">
            <v>m²</v>
          </cell>
          <cell r="F5098">
            <v>137943</v>
          </cell>
          <cell r="G5098">
            <v>31734</v>
          </cell>
          <cell r="H5098">
            <v>5318</v>
          </cell>
        </row>
        <row r="5099">
          <cell r="B5099" t="str">
            <v>AG.21121</v>
          </cell>
          <cell r="C5099" t="str">
            <v>Laép döïng taám töôøng 3D - SG chieàu daày loõi moáp 10 cm</v>
          </cell>
          <cell r="D5099" t="str">
            <v>m²</v>
          </cell>
          <cell r="F5099">
            <v>194943</v>
          </cell>
          <cell r="G5099">
            <v>32548</v>
          </cell>
          <cell r="H5099">
            <v>6429</v>
          </cell>
        </row>
        <row r="5100">
          <cell r="B5100" t="str">
            <v>AG.21131</v>
          </cell>
          <cell r="C5100" t="str">
            <v>Laép döïng taám töôøng 3D - SG chieàu daày loõi moáp 15 cm</v>
          </cell>
          <cell r="D5100" t="str">
            <v>m²</v>
          </cell>
          <cell r="F5100">
            <v>234487</v>
          </cell>
          <cell r="G5100">
            <v>33362</v>
          </cell>
          <cell r="H5100">
            <v>6429</v>
          </cell>
        </row>
        <row r="5101">
          <cell r="B5101" t="str">
            <v>AG.21211</v>
          </cell>
          <cell r="C5101" t="str">
            <v>Laép döïng taám saøn 3D - SG chieàu daày loõi moáp 5 cm</v>
          </cell>
          <cell r="D5101" t="str">
            <v>m²</v>
          </cell>
          <cell r="F5101">
            <v>215998</v>
          </cell>
          <cell r="G5101">
            <v>45567</v>
          </cell>
          <cell r="H5101">
            <v>4485</v>
          </cell>
        </row>
        <row r="5102">
          <cell r="B5102" t="str">
            <v>AG.21221</v>
          </cell>
          <cell r="C5102" t="str">
            <v>Laép döïng taám saøn 3D - SG chieàu daày loõi moáp 10 cm</v>
          </cell>
          <cell r="D5102" t="str">
            <v>m²</v>
          </cell>
          <cell r="F5102">
            <v>276924</v>
          </cell>
          <cell r="G5102">
            <v>46788</v>
          </cell>
          <cell r="H5102">
            <v>4485</v>
          </cell>
        </row>
        <row r="5103">
          <cell r="B5103" t="str">
            <v>AG.21231</v>
          </cell>
          <cell r="C5103" t="str">
            <v>Laép döïng taám saøn 3D - SG chieàu daày loõi moáp 15 cm</v>
          </cell>
          <cell r="D5103" t="str">
            <v>m²</v>
          </cell>
          <cell r="F5103">
            <v>315177</v>
          </cell>
          <cell r="G5103">
            <v>48822</v>
          </cell>
          <cell r="H5103">
            <v>4485</v>
          </cell>
        </row>
        <row r="5104">
          <cell r="B5104" t="str">
            <v>AG.21311</v>
          </cell>
          <cell r="C5104" t="str">
            <v>Laép döïng taám maùi 3D - SG chieàu daày loõi moáp 5 cm</v>
          </cell>
          <cell r="D5104" t="str">
            <v>m²</v>
          </cell>
          <cell r="F5104">
            <v>182583</v>
          </cell>
          <cell r="G5104">
            <v>56959</v>
          </cell>
          <cell r="H5104">
            <v>4627</v>
          </cell>
        </row>
        <row r="5105">
          <cell r="B5105" t="str">
            <v>AG.21321</v>
          </cell>
          <cell r="C5105" t="str">
            <v>Laép döïng taám maùi 3D - SG chieàu daày loõi moáp 10 cm</v>
          </cell>
          <cell r="D5105" t="str">
            <v>m²</v>
          </cell>
          <cell r="F5105">
            <v>238077</v>
          </cell>
          <cell r="G5105">
            <v>59400</v>
          </cell>
          <cell r="H5105">
            <v>4627</v>
          </cell>
        </row>
        <row r="5106">
          <cell r="B5106" t="str">
            <v>AG.21331</v>
          </cell>
          <cell r="C5106" t="str">
            <v>Laép döïng taám maùi 3D - SG chieàu daày loõi moáp 15 cm</v>
          </cell>
          <cell r="D5106" t="str">
            <v>m²</v>
          </cell>
          <cell r="F5106">
            <v>276330</v>
          </cell>
          <cell r="G5106">
            <v>60214</v>
          </cell>
          <cell r="H5106">
            <v>4627</v>
          </cell>
        </row>
        <row r="5107">
          <cell r="B5107" t="str">
            <v>AG.31111</v>
          </cell>
          <cell r="C5107" t="str">
            <v>Vaùn khuoân panen</v>
          </cell>
          <cell r="D5107" t="str">
            <v>100m²</v>
          </cell>
          <cell r="F5107">
            <v>322594</v>
          </cell>
          <cell r="G5107">
            <v>1081733</v>
          </cell>
        </row>
        <row r="5108">
          <cell r="B5108" t="str">
            <v>AG.31121</v>
          </cell>
          <cell r="C5108" t="str">
            <v>Vaùn khuoân coät coïc</v>
          </cell>
          <cell r="D5108" t="str">
            <v>100m²</v>
          </cell>
          <cell r="F5108">
            <v>248006</v>
          </cell>
          <cell r="G5108">
            <v>1045676</v>
          </cell>
        </row>
        <row r="5109">
          <cell r="B5109" t="str">
            <v>AG.31211</v>
          </cell>
          <cell r="C5109" t="str">
            <v>Vaùn khuoân xaø daàm</v>
          </cell>
          <cell r="D5109" t="str">
            <v>100m²</v>
          </cell>
          <cell r="F5109">
            <v>622945</v>
          </cell>
          <cell r="G5109">
            <v>1253472</v>
          </cell>
        </row>
        <row r="5110">
          <cell r="B5110" t="str">
            <v>AG.31311</v>
          </cell>
          <cell r="C5110" t="str">
            <v>Vaùn khuoân naép ñan taám chôùp</v>
          </cell>
          <cell r="D5110" t="str">
            <v>100m²</v>
          </cell>
          <cell r="F5110">
            <v>237411</v>
          </cell>
          <cell r="G5110">
            <v>933132</v>
          </cell>
        </row>
        <row r="5111">
          <cell r="B5111" t="str">
            <v>AG.32111</v>
          </cell>
          <cell r="C5111" t="str">
            <v>Vaùn khuoân daàm caàu daàm baûn</v>
          </cell>
          <cell r="D5111" t="str">
            <v>m²</v>
          </cell>
          <cell r="F5111">
            <v>46521</v>
          </cell>
          <cell r="G5111">
            <v>62700</v>
          </cell>
          <cell r="H5111">
            <v>3346</v>
          </cell>
        </row>
        <row r="5112">
          <cell r="B5112" t="str">
            <v>AG.32121</v>
          </cell>
          <cell r="C5112" t="str">
            <v>Vaùn khuoân daàm caàu daàm chöõ T, I</v>
          </cell>
          <cell r="D5112" t="str">
            <v>m²</v>
          </cell>
          <cell r="F5112">
            <v>56343</v>
          </cell>
          <cell r="G5112">
            <v>78375</v>
          </cell>
          <cell r="H5112">
            <v>15046</v>
          </cell>
        </row>
        <row r="5113">
          <cell r="B5113" t="str">
            <v>AG.32131</v>
          </cell>
          <cell r="C5113" t="str">
            <v>Vaùn khuoân daàm caàu daàm hoäp</v>
          </cell>
          <cell r="D5113" t="str">
            <v>m²</v>
          </cell>
          <cell r="F5113">
            <v>53812</v>
          </cell>
          <cell r="G5113">
            <v>87596</v>
          </cell>
          <cell r="H5113">
            <v>60165</v>
          </cell>
        </row>
        <row r="5114">
          <cell r="B5114" t="str">
            <v>AG.32211</v>
          </cell>
          <cell r="C5114" t="str">
            <v>Vaùn khuoân caùc loaïi caáu kieän khaùc</v>
          </cell>
          <cell r="D5114" t="str">
            <v>100m²</v>
          </cell>
          <cell r="F5114">
            <v>273755</v>
          </cell>
          <cell r="G5114">
            <v>1350181</v>
          </cell>
          <cell r="H5114">
            <v>83019</v>
          </cell>
        </row>
        <row r="5115">
          <cell r="B5115" t="str">
            <v>AG.41111</v>
          </cell>
          <cell r="C5115" t="str">
            <v>Laép coät, troïng löôïng caáu kieän &lt; = 2.5 taán</v>
          </cell>
          <cell r="D5115" t="str">
            <v>caùi</v>
          </cell>
          <cell r="F5115">
            <v>80872</v>
          </cell>
          <cell r="G5115">
            <v>44212</v>
          </cell>
          <cell r="H5115">
            <v>58779</v>
          </cell>
        </row>
        <row r="5116">
          <cell r="B5116" t="str">
            <v>AG.41121</v>
          </cell>
          <cell r="C5116" t="str">
            <v>Laép coät, troïng löôïng caáu kieän &gt;2,5 ñeán &lt;=5 taán</v>
          </cell>
          <cell r="D5116" t="str">
            <v>caùi</v>
          </cell>
          <cell r="F5116">
            <v>80872</v>
          </cell>
          <cell r="G5116">
            <v>49739</v>
          </cell>
          <cell r="H5116">
            <v>76014</v>
          </cell>
        </row>
        <row r="5117">
          <cell r="B5117" t="str">
            <v>AG.41131</v>
          </cell>
          <cell r="C5117" t="str">
            <v>Laép coät, troïng löôïng caáu kieän &gt;5 ñeán &lt;= 7 taán</v>
          </cell>
          <cell r="D5117" t="str">
            <v>caùi</v>
          </cell>
          <cell r="F5117">
            <v>91322</v>
          </cell>
          <cell r="G5117">
            <v>67169</v>
          </cell>
          <cell r="H5117">
            <v>93248</v>
          </cell>
        </row>
        <row r="5118">
          <cell r="B5118" t="str">
            <v>AG.41141</v>
          </cell>
          <cell r="C5118" t="str">
            <v>Laép coät, troïng löôïng caáu kieän &gt;7 taán</v>
          </cell>
          <cell r="D5118" t="str">
            <v>caùi</v>
          </cell>
          <cell r="F5118">
            <v>91322</v>
          </cell>
          <cell r="G5118">
            <v>71845</v>
          </cell>
          <cell r="H5118">
            <v>136334</v>
          </cell>
        </row>
        <row r="5119">
          <cell r="B5119" t="str">
            <v>AG.41211</v>
          </cell>
          <cell r="C5119" t="str">
            <v>Laép xaø daàm giaèng, troïng löôïng caáu kieän &lt;=1 taán</v>
          </cell>
          <cell r="D5119" t="str">
            <v>caùi</v>
          </cell>
          <cell r="F5119">
            <v>111980</v>
          </cell>
          <cell r="G5119">
            <v>20831</v>
          </cell>
          <cell r="H5119">
            <v>72628</v>
          </cell>
        </row>
        <row r="5120">
          <cell r="B5120" t="str">
            <v>AG.41221</v>
          </cell>
          <cell r="C5120" t="str">
            <v>Laép xaø daàm giaèng, troïng löôïng caáu kieän&gt;1 ñeán &lt;=3 taán</v>
          </cell>
          <cell r="D5120" t="str">
            <v>caùi</v>
          </cell>
          <cell r="F5120">
            <v>357665</v>
          </cell>
          <cell r="G5120">
            <v>39536</v>
          </cell>
          <cell r="H5120">
            <v>107096</v>
          </cell>
        </row>
        <row r="5121">
          <cell r="B5121" t="str">
            <v>AG.41231</v>
          </cell>
          <cell r="C5121" t="str">
            <v>Laép xaø daàm giaèng, troïng löôïng caáu kieän &gt;3 ñeán &lt;=5 taán</v>
          </cell>
          <cell r="D5121" t="str">
            <v>caùi</v>
          </cell>
          <cell r="F5121">
            <v>357665</v>
          </cell>
          <cell r="G5121">
            <v>44212</v>
          </cell>
          <cell r="H5121">
            <v>132948</v>
          </cell>
        </row>
        <row r="5122">
          <cell r="B5122" t="str">
            <v>AG.41311</v>
          </cell>
          <cell r="C5122" t="str">
            <v>Laép daàm caàu truïc troïng löôïng caáu kieän &lt;=3 taán</v>
          </cell>
          <cell r="D5122" t="str">
            <v>caùi</v>
          </cell>
          <cell r="F5122">
            <v>385990</v>
          </cell>
          <cell r="G5122">
            <v>52557</v>
          </cell>
          <cell r="H5122">
            <v>143410</v>
          </cell>
        </row>
        <row r="5123">
          <cell r="B5123" t="str">
            <v>AG.41321</v>
          </cell>
          <cell r="C5123" t="str">
            <v>Laép daàm caàu truïc troïng löôïng caáu kieän &gt;3 taán</v>
          </cell>
          <cell r="D5123" t="str">
            <v>caùi</v>
          </cell>
          <cell r="F5123">
            <v>385990</v>
          </cell>
          <cell r="G5123">
            <v>62700</v>
          </cell>
          <cell r="H5123">
            <v>203730</v>
          </cell>
        </row>
        <row r="5124">
          <cell r="B5124" t="str">
            <v>AG.41411</v>
          </cell>
          <cell r="C5124" t="str">
            <v>Laép giaù ñôõ maùi choàng dieâm, con sôn, cöûa soå, laù chôùp nan hoa, taám ñan</v>
          </cell>
          <cell r="D5124" t="str">
            <v>caùi</v>
          </cell>
          <cell r="F5124">
            <v>86680</v>
          </cell>
          <cell r="G5124">
            <v>62493</v>
          </cell>
          <cell r="H5124">
            <v>74473</v>
          </cell>
        </row>
        <row r="5125">
          <cell r="B5125" t="str">
            <v>AG.41511</v>
          </cell>
          <cell r="C5125" t="str">
            <v>Laép panen</v>
          </cell>
          <cell r="D5125" t="str">
            <v>caùi</v>
          </cell>
          <cell r="F5125">
            <v>21098</v>
          </cell>
          <cell r="G5125">
            <v>3826</v>
          </cell>
          <cell r="H5125">
            <v>25973</v>
          </cell>
        </row>
        <row r="5126">
          <cell r="B5126" t="str">
            <v>AG.41521</v>
          </cell>
          <cell r="C5126" t="str">
            <v>Laép taám maùi</v>
          </cell>
          <cell r="D5126" t="str">
            <v>caùi</v>
          </cell>
          <cell r="F5126">
            <v>21098</v>
          </cell>
          <cell r="G5126">
            <v>4251</v>
          </cell>
          <cell r="H5126">
            <v>26835</v>
          </cell>
        </row>
        <row r="5127">
          <cell r="B5127" t="str">
            <v>AG.41531</v>
          </cell>
          <cell r="C5127" t="str">
            <v>Laép maùng nöôùc</v>
          </cell>
          <cell r="D5127" t="str">
            <v>caùi</v>
          </cell>
          <cell r="F5127">
            <v>21098</v>
          </cell>
          <cell r="G5127">
            <v>6377</v>
          </cell>
          <cell r="H5127">
            <v>33729</v>
          </cell>
        </row>
        <row r="5128">
          <cell r="B5128" t="str">
            <v>AG.41541</v>
          </cell>
          <cell r="C5128" t="str">
            <v>Laép maùi haét</v>
          </cell>
          <cell r="D5128" t="str">
            <v>caùi</v>
          </cell>
          <cell r="F5128">
            <v>87450</v>
          </cell>
          <cell r="G5128">
            <v>11478</v>
          </cell>
          <cell r="H5128">
            <v>43086</v>
          </cell>
        </row>
        <row r="5129">
          <cell r="B5129" t="str">
            <v>AG.42111</v>
          </cell>
          <cell r="C5129" t="str">
            <v>Laép caùc loaïi caáu kieän beâ toâng ñuùc saün baèng thuû coâng troïng löôïng caáu kieän &lt;=50 kg, VXM  caùt mòn maùc 100, ML=1,5-2</v>
          </cell>
          <cell r="D5129" t="str">
            <v>caùi</v>
          </cell>
          <cell r="F5129">
            <v>1113</v>
          </cell>
          <cell r="G5129">
            <v>6377</v>
          </cell>
        </row>
        <row r="5130">
          <cell r="B5130" t="str">
            <v>AG.42121</v>
          </cell>
          <cell r="C5130" t="str">
            <v>Laép caùc loaïi caáu kieän beâ toâng ñuùc saün baèng thuû coâng troïng löôïng caáu kieän &gt;50 ñeán &lt;=100 kg, VXM  caùt mòn maùc 100, ML=1,5-2</v>
          </cell>
          <cell r="D5130" t="str">
            <v>caùi</v>
          </cell>
          <cell r="F5130">
            <v>1854</v>
          </cell>
          <cell r="G5130">
            <v>10628</v>
          </cell>
        </row>
        <row r="5131">
          <cell r="B5131" t="str">
            <v>AG.42131</v>
          </cell>
          <cell r="C5131" t="str">
            <v>Laép caùc loaïi caáu kieän beâ toâng ñuùc saün baèng thuû coâng troïng löôïng caáu kieän &gt;100 ñeán &lt;=250 kg, VXM  caùt mòn maùc 100, ML=1,5-2</v>
          </cell>
          <cell r="D5131" t="str">
            <v>caùi</v>
          </cell>
          <cell r="F5131">
            <v>2588</v>
          </cell>
          <cell r="G5131">
            <v>19130</v>
          </cell>
        </row>
        <row r="5132">
          <cell r="B5132" t="str">
            <v>AG.42141</v>
          </cell>
          <cell r="C5132" t="str">
            <v>Laép caùc loaïi caáu kieän beâ toâng ñuùc saün baèng thuû coâng troïng löôïng caáu kieän &gt;250 kg, VXM  caùt mòn maùc 100, ML=1,5-2</v>
          </cell>
          <cell r="D5132" t="str">
            <v>caùi</v>
          </cell>
          <cell r="F5132">
            <v>3701</v>
          </cell>
          <cell r="G5132">
            <v>36135</v>
          </cell>
        </row>
        <row r="5133">
          <cell r="B5133" t="str">
            <v>AG.42211</v>
          </cell>
          <cell r="C5133" t="str">
            <v>Laép ñaët coáng hoäp troïng löôïng caáu kieän &lt; = 2T taán Vöõa xi maêng caùt vaøng maùc 125, moâ ñun ñoä lôùn cuûa caùt Ml&gt;2</v>
          </cell>
          <cell r="D5133" t="str">
            <v>caáu kieän</v>
          </cell>
          <cell r="F5133">
            <v>34455</v>
          </cell>
          <cell r="G5133">
            <v>44638</v>
          </cell>
          <cell r="H5133">
            <v>43086</v>
          </cell>
        </row>
        <row r="5134">
          <cell r="B5134" t="str">
            <v>AG.42221</v>
          </cell>
          <cell r="C5134" t="str">
            <v>Laép ñaët coáng hoäp troïng löôïng caáu kieän &gt;2T ñeán &lt; = 3T taán Vöõa xi maêng caùt vaøng maùc 125, moâ ñun ñoä lôùn cuûa caùt Ml&gt;2</v>
          </cell>
          <cell r="D5134" t="str">
            <v>caáu kieän</v>
          </cell>
          <cell r="F5134">
            <v>49221</v>
          </cell>
          <cell r="G5134">
            <v>48889</v>
          </cell>
          <cell r="H5134">
            <v>43086</v>
          </cell>
        </row>
        <row r="5135">
          <cell r="B5135" t="str">
            <v>AG.42231</v>
          </cell>
          <cell r="C5135" t="str">
            <v>Laép ñaët coáng hoäp troïng löôïng caáu kieän &gt;3T taán Vöõa xi maêng caùt vaøng maùc 125, moâ ñun ñoä lôùn cuûa caùt Ml&gt;2</v>
          </cell>
          <cell r="D5135" t="str">
            <v>caáu kieän</v>
          </cell>
          <cell r="F5135">
            <v>59065</v>
          </cell>
          <cell r="G5135">
            <v>51014</v>
          </cell>
          <cell r="H5135">
            <v>43086</v>
          </cell>
        </row>
        <row r="5136">
          <cell r="B5136" t="str">
            <v>AG.51111</v>
          </cell>
          <cell r="C5136" t="str">
            <v>Laép toå hôïp daàm daøn caàu theùp.Toå hôïp daàn daøn taïi baõi</v>
          </cell>
          <cell r="D5136" t="str">
            <v>taán</v>
          </cell>
          <cell r="F5136">
            <v>32320</v>
          </cell>
          <cell r="G5136">
            <v>530184</v>
          </cell>
          <cell r="H5136">
            <v>653455</v>
          </cell>
        </row>
        <row r="5137">
          <cell r="B5137" t="str">
            <v>AG.51121</v>
          </cell>
          <cell r="C5137" t="str">
            <v>Laép toå hôïp daàm daøn caàu theùp laép haãng töøng thanh</v>
          </cell>
          <cell r="D5137" t="str">
            <v>taán</v>
          </cell>
          <cell r="F5137">
            <v>32320</v>
          </cell>
          <cell r="G5137">
            <v>852906</v>
          </cell>
          <cell r="H5137">
            <v>1184268</v>
          </cell>
        </row>
        <row r="5138">
          <cell r="B5138" t="str">
            <v>AG.52111</v>
          </cell>
          <cell r="C5138" t="str">
            <v>Lao daàm beâ toâng, chieàu daøi daàm&lt;=30 m</v>
          </cell>
          <cell r="D5138" t="str">
            <v>1m daàm</v>
          </cell>
          <cell r="F5138">
            <v>36771</v>
          </cell>
          <cell r="G5138">
            <v>272930</v>
          </cell>
          <cell r="H5138">
            <v>318172</v>
          </cell>
        </row>
        <row r="5139">
          <cell r="B5139" t="str">
            <v>AG.52121</v>
          </cell>
          <cell r="C5139" t="str">
            <v>Lao daàm beâ toâng, chieàu daøi daàm &gt;30 ñeán &lt;=35 m</v>
          </cell>
          <cell r="D5139" t="str">
            <v>1m daàm</v>
          </cell>
          <cell r="F5139">
            <v>21184</v>
          </cell>
          <cell r="G5139">
            <v>216684</v>
          </cell>
          <cell r="H5139">
            <v>269511</v>
          </cell>
        </row>
        <row r="5140">
          <cell r="B5140" t="str">
            <v>AG.52131</v>
          </cell>
          <cell r="C5140" t="str">
            <v>Lao daàm beâ toâng chieàu daøi daàm&gt; 35 m</v>
          </cell>
          <cell r="D5140" t="str">
            <v>1m daàm</v>
          </cell>
          <cell r="F5140">
            <v>17971</v>
          </cell>
          <cell r="G5140">
            <v>178880</v>
          </cell>
          <cell r="H5140">
            <v>224592</v>
          </cell>
        </row>
        <row r="5141">
          <cell r="B5141" t="str">
            <v>AG.52211</v>
          </cell>
          <cell r="C5141" t="str">
            <v>Lao laép heä daàm daøn caàu theùp, chieàu daøi heä daàm daøn &lt;=40 m</v>
          </cell>
          <cell r="D5141" t="str">
            <v>1m caàu</v>
          </cell>
          <cell r="F5141">
            <v>310384</v>
          </cell>
          <cell r="G5141">
            <v>1254002</v>
          </cell>
          <cell r="H5141">
            <v>505332</v>
          </cell>
        </row>
        <row r="5142">
          <cell r="B5142" t="str">
            <v>AG.52221</v>
          </cell>
          <cell r="C5142" t="str">
            <v>Lao laép heä daàm daøn caàu theùp, chieàu daøi heä daàm daøn &gt;40 ñeán &lt;=55 m</v>
          </cell>
          <cell r="D5142" t="str">
            <v>1m caàu</v>
          </cell>
          <cell r="F5142">
            <v>220803</v>
          </cell>
          <cell r="G5142">
            <v>1175626</v>
          </cell>
          <cell r="H5142">
            <v>475387</v>
          </cell>
        </row>
        <row r="5143">
          <cell r="B5143" t="str">
            <v>AG.52231</v>
          </cell>
          <cell r="C5143" t="str">
            <v>Lao laép heä daàm daøn caàu theùp chieàu daøi, heä daàm daøn &gt;55 m</v>
          </cell>
          <cell r="D5143" t="str">
            <v>1m caàu</v>
          </cell>
          <cell r="F5143">
            <v>184360</v>
          </cell>
          <cell r="G5143">
            <v>1097251</v>
          </cell>
          <cell r="H5143">
            <v>419239</v>
          </cell>
        </row>
        <row r="5144">
          <cell r="B5144" t="str">
            <v>AG.52311</v>
          </cell>
          <cell r="C5144" t="str">
            <v>Laép caáu kieän beâ toâng coát theùp caàu caûn, taám baûn troïng löôïng &lt;=10 taán.</v>
          </cell>
          <cell r="D5144" t="str">
            <v>caùi</v>
          </cell>
          <cell r="F5144">
            <v>13000</v>
          </cell>
          <cell r="G5144">
            <v>100881</v>
          </cell>
          <cell r="H5144">
            <v>163799</v>
          </cell>
        </row>
        <row r="5145">
          <cell r="B5145" t="str">
            <v>AG.52312</v>
          </cell>
          <cell r="C5145" t="str">
            <v>Laép caáu kieän beâ toâng coát theùp caàu caûng, taám baûn troïng löôïng &gt;10 ñeán &lt;=15 taán.</v>
          </cell>
          <cell r="D5145" t="str">
            <v>caùi</v>
          </cell>
          <cell r="F5145">
            <v>13000</v>
          </cell>
          <cell r="G5145">
            <v>200271</v>
          </cell>
          <cell r="H5145">
            <v>211120</v>
          </cell>
        </row>
        <row r="5146">
          <cell r="B5146" t="str">
            <v>AG.52313</v>
          </cell>
          <cell r="C5146" t="str">
            <v>Laép caáu kieän beâ toâng coát theùp caàu caûng, taám baûn troïng löôïng &gt;15 taán.</v>
          </cell>
          <cell r="D5146" t="str">
            <v>caùi</v>
          </cell>
          <cell r="F5146">
            <v>26000</v>
          </cell>
          <cell r="G5146">
            <v>401039</v>
          </cell>
          <cell r="H5146">
            <v>285518</v>
          </cell>
        </row>
        <row r="5147">
          <cell r="B5147" t="str">
            <v>AG.52321</v>
          </cell>
          <cell r="C5147" t="str">
            <v>Laép caáu kieän beâ toâng coát theùp caàu caûng, daàm troïng löôïng &lt;=15 taán.</v>
          </cell>
          <cell r="D5147" t="str">
            <v>caùi</v>
          </cell>
          <cell r="F5147">
            <v>11500</v>
          </cell>
          <cell r="G5147">
            <v>200271</v>
          </cell>
          <cell r="H5147">
            <v>605561</v>
          </cell>
        </row>
        <row r="5148">
          <cell r="B5148" t="str">
            <v>AG.52322</v>
          </cell>
          <cell r="C5148" t="str">
            <v>Laép caáu kieän beâ toâng coát theùp caàu caûn, daàm troïng löôïng &gt;15 taán.</v>
          </cell>
          <cell r="D5148" t="str">
            <v>caùi</v>
          </cell>
          <cell r="F5148">
            <v>24500</v>
          </cell>
          <cell r="G5148">
            <v>401039</v>
          </cell>
          <cell r="H5148">
            <v>858458</v>
          </cell>
        </row>
        <row r="5149">
          <cell r="B5149" t="str">
            <v>AG.52331</v>
          </cell>
          <cell r="C5149" t="str">
            <v>Laép caáu kieän beâ toâng coát theùp caàu caûng, voøi voi troïng löôïng &lt;=10 taán.</v>
          </cell>
          <cell r="D5149" t="str">
            <v>caùi</v>
          </cell>
          <cell r="F5149">
            <v>29250</v>
          </cell>
          <cell r="G5149">
            <v>266365</v>
          </cell>
          <cell r="H5149">
            <v>252374</v>
          </cell>
        </row>
        <row r="5150">
          <cell r="B5150" t="str">
            <v>AG.52332</v>
          </cell>
          <cell r="C5150" t="str">
            <v>Laép caáu kieän beâ toâng coát theùp caàu caûng, voøi voi troïng löôïng &gt;10 taán.</v>
          </cell>
          <cell r="D5150" t="str">
            <v>caùi</v>
          </cell>
          <cell r="F5150">
            <v>39000</v>
          </cell>
          <cell r="G5150">
            <v>401039</v>
          </cell>
          <cell r="H5150">
            <v>371194</v>
          </cell>
        </row>
        <row r="5151">
          <cell r="B5151" t="str">
            <v>AG.53111</v>
          </cell>
          <cell r="C5151" t="str">
            <v>Di chuyeån daàm caàu, chieàu daøi daàm &lt;=30m</v>
          </cell>
          <cell r="D5151" t="str">
            <v>daàm</v>
          </cell>
          <cell r="F5151">
            <v>94500</v>
          </cell>
          <cell r="G5151">
            <v>594729</v>
          </cell>
        </row>
        <row r="5152">
          <cell r="B5152" t="str">
            <v>AG.53121</v>
          </cell>
          <cell r="C5152" t="str">
            <v>Di chuyeån daàm caàu, chieàu daøi daàm &gt;30 ñeán &lt;=35m</v>
          </cell>
          <cell r="D5152" t="str">
            <v>daàm</v>
          </cell>
          <cell r="F5152">
            <v>108928</v>
          </cell>
          <cell r="G5152">
            <v>654202</v>
          </cell>
        </row>
        <row r="5153">
          <cell r="B5153" t="str">
            <v>AG.53131</v>
          </cell>
          <cell r="C5153" t="str">
            <v>Di chuyeån daàm caàu, chieàu daøi daàm &gt;35m</v>
          </cell>
          <cell r="D5153" t="str">
            <v>daàm</v>
          </cell>
          <cell r="F5153">
            <v>126080</v>
          </cell>
          <cell r="G5153">
            <v>719668</v>
          </cell>
        </row>
        <row r="5154">
          <cell r="B5154" t="str">
            <v>AG.53211</v>
          </cell>
          <cell r="C5154" t="str">
            <v>Naâng haï daàm caàu chieàu daøi daàm &lt; = 30 m</v>
          </cell>
          <cell r="D5154" t="str">
            <v>daàm</v>
          </cell>
          <cell r="F5154">
            <v>188620</v>
          </cell>
          <cell r="G5154">
            <v>733038</v>
          </cell>
        </row>
        <row r="5155">
          <cell r="B5155" t="str">
            <v>AG.53221</v>
          </cell>
          <cell r="C5155" t="str">
            <v>Naâng haï daàm caàu chieàu daøi daàm &gt;30 ñeán &lt; =35 m</v>
          </cell>
          <cell r="D5155" t="str">
            <v>daàm</v>
          </cell>
          <cell r="F5155">
            <v>217840</v>
          </cell>
          <cell r="G5155">
            <v>852906</v>
          </cell>
        </row>
        <row r="5156">
          <cell r="B5156" t="str">
            <v>AG.53231</v>
          </cell>
          <cell r="C5156" t="str">
            <v>Naâng haï daàm caàu chieàu daøi daàm &gt; 35 m</v>
          </cell>
          <cell r="D5156" t="str">
            <v>daàm</v>
          </cell>
          <cell r="F5156">
            <v>252840</v>
          </cell>
          <cell r="G5156">
            <v>986604</v>
          </cell>
        </row>
        <row r="5157">
          <cell r="C5157" t="str">
            <v>Coäng</v>
          </cell>
        </row>
        <row r="5158">
          <cell r="H5158">
            <v>6456384</v>
          </cell>
        </row>
        <row r="5159">
          <cell r="G5159">
            <v>0.625</v>
          </cell>
          <cell r="H5159">
            <v>64</v>
          </cell>
        </row>
        <row r="5164">
          <cell r="B5164" t="str">
            <v>MAÕ HIEÄU</v>
          </cell>
          <cell r="C5164" t="str">
            <v>NOÄI DUNG</v>
          </cell>
          <cell r="D5164" t="str">
            <v>ÑÔN VÒ</v>
          </cell>
          <cell r="E5164" t="str">
            <v>KHOÁI LÖÔÏNG</v>
          </cell>
          <cell r="F5164" t="str">
            <v>ÑÔN GIAÙ</v>
          </cell>
        </row>
        <row r="5165">
          <cell r="F5165" t="str">
            <v>VAÄT LIEÄU</v>
          </cell>
          <cell r="G5165" t="str">
            <v>NH.COÂNG</v>
          </cell>
          <cell r="H5165" t="str">
            <v>MAÙY</v>
          </cell>
        </row>
        <row r="5166">
          <cell r="B5166" t="str">
            <v>AH.11111</v>
          </cell>
          <cell r="C5166" t="str">
            <v>Vì keøo maùi ngoùi khaåu ñoä &lt;= 6,9m</v>
          </cell>
          <cell r="D5166" t="str">
            <v>m³</v>
          </cell>
          <cell r="F5166">
            <v>6081000</v>
          </cell>
          <cell r="G5166">
            <v>320077</v>
          </cell>
        </row>
        <row r="5167">
          <cell r="B5167" t="str">
            <v>AH.11121</v>
          </cell>
          <cell r="C5167" t="str">
            <v>Vì keøo maùi ngoùi khaåu ñoä &lt;= 8, 1m</v>
          </cell>
          <cell r="D5167" t="str">
            <v>m³</v>
          </cell>
          <cell r="F5167">
            <v>6027600</v>
          </cell>
          <cell r="G5167">
            <v>411246</v>
          </cell>
        </row>
        <row r="5168">
          <cell r="B5168" t="str">
            <v>AH.11131</v>
          </cell>
          <cell r="C5168" t="str">
            <v>Vì keøo maùi ngoùi khaåu ñoä &lt;= 9m</v>
          </cell>
          <cell r="D5168" t="str">
            <v>m³</v>
          </cell>
          <cell r="F5168">
            <v>6058480</v>
          </cell>
          <cell r="G5168">
            <v>422692</v>
          </cell>
        </row>
        <row r="5169">
          <cell r="B5169" t="str">
            <v>AH.11141</v>
          </cell>
          <cell r="C5169" t="str">
            <v>Vì keøo maùi ngoùi khaåu ñoä &gt; 9m</v>
          </cell>
          <cell r="D5169" t="str">
            <v>m³</v>
          </cell>
          <cell r="F5169">
            <v>5891200</v>
          </cell>
          <cell r="G5169">
            <v>460975</v>
          </cell>
        </row>
        <row r="5170">
          <cell r="B5170" t="str">
            <v>AH.11211</v>
          </cell>
          <cell r="C5170" t="str">
            <v>Vì keøo maùi fibroâ xi maêng khaåu ñoä &lt;= 4m</v>
          </cell>
          <cell r="D5170" t="str">
            <v>m³</v>
          </cell>
          <cell r="F5170">
            <v>6080084</v>
          </cell>
          <cell r="G5170">
            <v>333101</v>
          </cell>
        </row>
        <row r="5171">
          <cell r="B5171" t="str">
            <v>AH.11221</v>
          </cell>
          <cell r="C5171" t="str">
            <v>Vì keøo maùi fibroâ xi maêng khaåu ñoä &lt;= 5, 7m</v>
          </cell>
          <cell r="D5171" t="str">
            <v>m³</v>
          </cell>
          <cell r="F5171">
            <v>6058450</v>
          </cell>
          <cell r="G5171">
            <v>356387</v>
          </cell>
        </row>
        <row r="5172">
          <cell r="B5172" t="str">
            <v>AH.11231</v>
          </cell>
          <cell r="C5172" t="str">
            <v>Vì keøo maùi fibroâ xi maêng khaåu ñoä &lt;= 6, 9m</v>
          </cell>
          <cell r="D5172" t="str">
            <v>m³</v>
          </cell>
          <cell r="F5172">
            <v>5920760</v>
          </cell>
          <cell r="G5172">
            <v>385198</v>
          </cell>
        </row>
        <row r="5173">
          <cell r="B5173" t="str">
            <v>AH.11241</v>
          </cell>
          <cell r="C5173" t="str">
            <v>Vì keøo maùi fibroâ xi maêng khaåu ñoä &lt;= 8, 1m</v>
          </cell>
          <cell r="D5173" t="str">
            <v>m³</v>
          </cell>
          <cell r="F5173">
            <v>5934028</v>
          </cell>
          <cell r="G5173">
            <v>419534</v>
          </cell>
        </row>
        <row r="5174">
          <cell r="B5174" t="str">
            <v>AH.11251</v>
          </cell>
          <cell r="C5174" t="str">
            <v>Vì keøo maùi fibroâ xi maêng khaåu ñoä &lt;= 9m</v>
          </cell>
          <cell r="D5174" t="str">
            <v>m³</v>
          </cell>
          <cell r="F5174">
            <v>6043744</v>
          </cell>
          <cell r="G5174">
            <v>423876</v>
          </cell>
        </row>
        <row r="5175">
          <cell r="B5175" t="str">
            <v>AH.11261</v>
          </cell>
          <cell r="C5175" t="str">
            <v>Vì keøo maùi fibroâ xi maêng khaåu ñoä &gt; 9m</v>
          </cell>
          <cell r="D5175" t="str">
            <v>m³</v>
          </cell>
          <cell r="F5175">
            <v>6078300</v>
          </cell>
          <cell r="G5175">
            <v>455449</v>
          </cell>
        </row>
        <row r="5176">
          <cell r="B5176" t="str">
            <v>AH.11311</v>
          </cell>
          <cell r="C5176" t="str">
            <v>Vì keøo hoãn hôïp goã maùi ngoùi khaåu ñoä &lt;=8, 1m</v>
          </cell>
          <cell r="D5176" t="str">
            <v>m³</v>
          </cell>
          <cell r="F5176">
            <v>6021190</v>
          </cell>
          <cell r="G5176">
            <v>400195</v>
          </cell>
        </row>
        <row r="5177">
          <cell r="B5177" t="str">
            <v>AH.11321</v>
          </cell>
          <cell r="C5177" t="str">
            <v>Vì keøo hoãn hôïp goã maùi ngoùi khaåu ñoä &lt;=9m</v>
          </cell>
          <cell r="D5177" t="str">
            <v>m³</v>
          </cell>
          <cell r="F5177">
            <v>6268000</v>
          </cell>
          <cell r="G5177">
            <v>407299</v>
          </cell>
        </row>
        <row r="5178">
          <cell r="B5178" t="str">
            <v>AH.11331</v>
          </cell>
          <cell r="C5178" t="str">
            <v>Vì keøo hoãn hôïp goã maùi ngoùi khaåu ñoä &gt; 9m</v>
          </cell>
          <cell r="D5178" t="str">
            <v>m³</v>
          </cell>
          <cell r="F5178">
            <v>5941000</v>
          </cell>
          <cell r="G5178">
            <v>430190</v>
          </cell>
        </row>
        <row r="5179">
          <cell r="B5179" t="str">
            <v>AH.11411</v>
          </cell>
          <cell r="C5179" t="str">
            <v>Vì keøo hoãn hôïp goã saét troøn maùi fibroâ xi maêng khaåu ñoä &lt;= 8, 1m</v>
          </cell>
          <cell r="D5179" t="str">
            <v>m³</v>
          </cell>
          <cell r="F5179">
            <v>6063600</v>
          </cell>
          <cell r="G5179">
            <v>382435</v>
          </cell>
        </row>
        <row r="5180">
          <cell r="B5180" t="str">
            <v>AH.11421</v>
          </cell>
          <cell r="C5180" t="str">
            <v>Vì keøo hoãn hôïp goã saét troøn maùi fibroâ xi maêng khaåu ñoä &lt;= 9m</v>
          </cell>
          <cell r="D5180" t="str">
            <v>m³</v>
          </cell>
          <cell r="F5180">
            <v>6026700</v>
          </cell>
          <cell r="G5180">
            <v>397038</v>
          </cell>
        </row>
        <row r="5181">
          <cell r="B5181" t="str">
            <v>AH.11431</v>
          </cell>
          <cell r="C5181" t="str">
            <v>Vì keøo hoãn hôïp goã saét troøn maùi fibroâ xi maêng khaåu ñoä &gt; 9m</v>
          </cell>
          <cell r="D5181" t="str">
            <v>m³</v>
          </cell>
          <cell r="F5181">
            <v>6205990</v>
          </cell>
          <cell r="G5181">
            <v>473209</v>
          </cell>
        </row>
        <row r="5182">
          <cell r="B5182" t="str">
            <v>AH.12111</v>
          </cell>
          <cell r="C5182" t="str">
            <v>Giaèng vì keøo khaåu ñoä theo thanh ñöùng gian giöõa</v>
          </cell>
          <cell r="D5182" t="str">
            <v>1m³ caáu kieän</v>
          </cell>
          <cell r="F5182">
            <v>5882040</v>
          </cell>
          <cell r="G5182">
            <v>399406</v>
          </cell>
        </row>
        <row r="5183">
          <cell r="B5183" t="str">
            <v>AH.12121</v>
          </cell>
          <cell r="C5183" t="str">
            <v>Giaèng vì keøo khaåu ñoä theo thanh ñöùng gian ñaàu hoài</v>
          </cell>
          <cell r="D5183" t="str">
            <v>1m³ caáu kieän</v>
          </cell>
          <cell r="F5183">
            <v>5988000</v>
          </cell>
          <cell r="G5183">
            <v>393091</v>
          </cell>
        </row>
        <row r="5184">
          <cell r="B5184" t="str">
            <v>AH.12211</v>
          </cell>
          <cell r="C5184" t="str">
            <v>Gaèng vì keøo goã maùi naèm nghieâng theo maùi gian giöõa &lt;= 8,1m</v>
          </cell>
          <cell r="D5184" t="str">
            <v>m³</v>
          </cell>
          <cell r="F5184">
            <v>6071750</v>
          </cell>
          <cell r="G5184">
            <v>452292</v>
          </cell>
        </row>
        <row r="5185">
          <cell r="B5185" t="str">
            <v>AH.12212</v>
          </cell>
          <cell r="C5185" t="str">
            <v>Giaèng vì keøo goã maùi naèm nghieâng theo maùi gian giöõa khaåu ñoä &lt;=9m</v>
          </cell>
          <cell r="D5185" t="str">
            <v>m³</v>
          </cell>
          <cell r="F5185">
            <v>6050000</v>
          </cell>
          <cell r="G5185">
            <v>442030</v>
          </cell>
        </row>
        <row r="5186">
          <cell r="B5186" t="str">
            <v>AH.12213</v>
          </cell>
          <cell r="C5186" t="str">
            <v>Giaèng vì keøo goã maùi naèm nghieâng theo maùi gian giöõa khaåu ñoä &gt;9m</v>
          </cell>
          <cell r="D5186" t="str">
            <v>m³</v>
          </cell>
          <cell r="F5186">
            <v>5960000</v>
          </cell>
          <cell r="G5186">
            <v>374542</v>
          </cell>
        </row>
        <row r="5187">
          <cell r="B5187" t="str">
            <v>AH.12221</v>
          </cell>
          <cell r="C5187" t="str">
            <v>Giaèng vì keøo goã maùi naèm nghieâng theo maùi gian ñaàu hoài khaåu ñoä &lt;=8, 1m</v>
          </cell>
          <cell r="D5187" t="str">
            <v>m³</v>
          </cell>
          <cell r="F5187">
            <v>6077500</v>
          </cell>
          <cell r="G5187">
            <v>449134</v>
          </cell>
        </row>
        <row r="5188">
          <cell r="B5188" t="str">
            <v>AH.12222</v>
          </cell>
          <cell r="C5188" t="str">
            <v>Giaèng vì keøo goã maùi naèm nghieâng theo maùi gian ñaàu hoài khaåu ñoä &lt;=9m</v>
          </cell>
          <cell r="D5188" t="str">
            <v>m³</v>
          </cell>
          <cell r="F5188">
            <v>6050000</v>
          </cell>
          <cell r="G5188">
            <v>449134</v>
          </cell>
        </row>
        <row r="5189">
          <cell r="B5189" t="str">
            <v>AH.12223</v>
          </cell>
          <cell r="C5189" t="str">
            <v>Giaèng vì keøo goã maùi naèm nghieâng theo maùi gian ñaàu hoài khaåu ñoä &gt;9m</v>
          </cell>
          <cell r="D5189" t="str">
            <v>m³</v>
          </cell>
          <cell r="F5189">
            <v>6006250</v>
          </cell>
          <cell r="G5189">
            <v>439268</v>
          </cell>
        </row>
        <row r="5190">
          <cell r="B5190" t="str">
            <v>AH.12311</v>
          </cell>
          <cell r="C5190" t="str">
            <v>Giaèng keøo saét troøn khaåu ñoä &lt;=15m</v>
          </cell>
          <cell r="D5190" t="str">
            <v>taán</v>
          </cell>
          <cell r="F5190">
            <v>11203986</v>
          </cell>
          <cell r="G5190">
            <v>1425943</v>
          </cell>
        </row>
        <row r="5191">
          <cell r="B5191" t="str">
            <v>AH.13111</v>
          </cell>
          <cell r="C5191" t="str">
            <v>Xaø goà maùi thaúng</v>
          </cell>
          <cell r="D5191" t="str">
            <v>m³</v>
          </cell>
          <cell r="F5191">
            <v>5516050</v>
          </cell>
          <cell r="G5191">
            <v>156684</v>
          </cell>
        </row>
        <row r="5192">
          <cell r="B5192" t="str">
            <v>AH.13121</v>
          </cell>
          <cell r="C5192" t="str">
            <v>Xaø goà maùi noái, maùi goùc</v>
          </cell>
          <cell r="D5192" t="str">
            <v>m³</v>
          </cell>
          <cell r="F5192">
            <v>5516050</v>
          </cell>
          <cell r="G5192">
            <v>167735</v>
          </cell>
        </row>
        <row r="5193">
          <cell r="B5193" t="str">
            <v>AH.13131</v>
          </cell>
          <cell r="C5193" t="str">
            <v>Caàu phong</v>
          </cell>
          <cell r="D5193" t="str">
            <v>m³</v>
          </cell>
          <cell r="F5193">
            <v>5513600</v>
          </cell>
          <cell r="G5193">
            <v>152737</v>
          </cell>
        </row>
        <row r="5194">
          <cell r="B5194" t="str">
            <v>AH.21111</v>
          </cell>
          <cell r="C5194" t="str">
            <v>Saûn xuaát laép döïng daàm goã, chieàu daøi caàu&lt;=6m</v>
          </cell>
          <cell r="D5194" t="str">
            <v>m³</v>
          </cell>
          <cell r="F5194">
            <v>5761940</v>
          </cell>
          <cell r="G5194">
            <v>83670</v>
          </cell>
          <cell r="H5194">
            <v>39003</v>
          </cell>
        </row>
        <row r="5195">
          <cell r="B5195" t="str">
            <v>AH.21121</v>
          </cell>
          <cell r="C5195" t="str">
            <v>Saûn xuaát laép döïng daàm goã, chieàu daøi caàu&lt;=9m</v>
          </cell>
          <cell r="D5195" t="str">
            <v>m³</v>
          </cell>
          <cell r="F5195">
            <v>5763765</v>
          </cell>
          <cell r="G5195">
            <v>91958</v>
          </cell>
          <cell r="H5195">
            <v>47004</v>
          </cell>
        </row>
        <row r="5196">
          <cell r="B5196" t="str">
            <v>AH.21131</v>
          </cell>
          <cell r="C5196" t="str">
            <v>Saûn xuaát laép döïng daàm goã, chieàu daøi caàu&gt;9m</v>
          </cell>
          <cell r="D5196" t="str">
            <v>m³</v>
          </cell>
          <cell r="F5196">
            <v>5763765</v>
          </cell>
          <cell r="G5196">
            <v>101036</v>
          </cell>
          <cell r="H5196">
            <v>60005</v>
          </cell>
        </row>
        <row r="5197">
          <cell r="B5197" t="str">
            <v>AH.21211</v>
          </cell>
          <cell r="C5197" t="str">
            <v>Saûn xuaát laép döïng caùc keát caáu goã maët caàu loaïi lan can</v>
          </cell>
          <cell r="D5197" t="str">
            <v>m³</v>
          </cell>
          <cell r="F5197">
            <v>5921136</v>
          </cell>
          <cell r="G5197">
            <v>462553</v>
          </cell>
        </row>
        <row r="5198">
          <cell r="B5198" t="str">
            <v>AH.21221</v>
          </cell>
          <cell r="C5198" t="str">
            <v>Saûn xuaát laép döïng caùc keát caáu goã maët caàu loaïi goã ngang maët caàu</v>
          </cell>
          <cell r="D5198" t="str">
            <v>m³</v>
          </cell>
          <cell r="F5198">
            <v>5756880</v>
          </cell>
          <cell r="G5198">
            <v>149185</v>
          </cell>
        </row>
        <row r="5199">
          <cell r="B5199" t="str">
            <v>AH.21231</v>
          </cell>
          <cell r="C5199" t="str">
            <v>Saûn xuaát laép döïng caùc keát caáu goã maët caàu loaïi goã baêng laên</v>
          </cell>
          <cell r="D5199" t="str">
            <v>m³</v>
          </cell>
          <cell r="F5199">
            <v>5934768</v>
          </cell>
          <cell r="G5199">
            <v>204439</v>
          </cell>
        </row>
        <row r="5200">
          <cell r="B5200" t="str">
            <v>AH.21241</v>
          </cell>
          <cell r="C5200" t="str">
            <v>Saûn xuaát laép döïng caùc keát caáu goã maët caàu loaïi goã ñaø chaén baùnh xe</v>
          </cell>
          <cell r="D5200" t="str">
            <v>m³</v>
          </cell>
          <cell r="F5200">
            <v>5744395</v>
          </cell>
          <cell r="G5200">
            <v>364675</v>
          </cell>
        </row>
        <row r="5201">
          <cell r="B5201" t="str">
            <v>AH.31111</v>
          </cell>
          <cell r="C5201" t="str">
            <v>Laép döïng khuoân cöûa ñôn. VXM caùt mòn maùc 75, moâ ñun ñoä lôùn caùt Ml=1.5-2.0</v>
          </cell>
          <cell r="D5201" t="str">
            <v>m</v>
          </cell>
          <cell r="F5201">
            <v>5114</v>
          </cell>
          <cell r="G5201">
            <v>5920</v>
          </cell>
        </row>
        <row r="5202">
          <cell r="B5202" t="str">
            <v>AH.31211</v>
          </cell>
          <cell r="C5202" t="str">
            <v>Laép döïng khuoân cöûa keùp. VXM caùt mòn maùc 75, moâ ñun ñoä lôùn caùt Ml=1.5-2.0</v>
          </cell>
          <cell r="D5202" t="str">
            <v>m</v>
          </cell>
          <cell r="F5202">
            <v>9454</v>
          </cell>
          <cell r="G5202">
            <v>8880</v>
          </cell>
        </row>
        <row r="5203">
          <cell r="B5203" t="str">
            <v>AH.32111</v>
          </cell>
          <cell r="C5203" t="str">
            <v>Laép cöûa vaøo khuoân.</v>
          </cell>
          <cell r="D5203" t="str">
            <v>m²</v>
          </cell>
          <cell r="G5203">
            <v>9867</v>
          </cell>
        </row>
        <row r="5204">
          <cell r="B5204" t="str">
            <v>AH.32211</v>
          </cell>
          <cell r="C5204" t="str">
            <v>Laép döïng cöûa khoâng coù khuoân VXM caùt mòn maùc 75, moâ ñun ñoä lôùn caùt Ml=1.5-2.0</v>
          </cell>
          <cell r="D5204" t="str">
            <v>m²</v>
          </cell>
          <cell r="F5204">
            <v>3533</v>
          </cell>
          <cell r="G5204">
            <v>15787</v>
          </cell>
        </row>
        <row r="5205">
          <cell r="C5205" t="str">
            <v>Coäng</v>
          </cell>
        </row>
        <row r="5212">
          <cell r="B5212" t="str">
            <v>MAÕ HIEÄU</v>
          </cell>
          <cell r="C5212" t="str">
            <v>NOÄI DUNG</v>
          </cell>
          <cell r="D5212" t="str">
            <v>ÑÔN VÒ</v>
          </cell>
          <cell r="E5212" t="str">
            <v>KHOÁI LÖÔÏNG</v>
          </cell>
          <cell r="F5212" t="str">
            <v>ÑÔN GIAÙ</v>
          </cell>
        </row>
        <row r="5213">
          <cell r="F5213" t="str">
            <v>VAÄT LIEÄU</v>
          </cell>
          <cell r="G5213" t="str">
            <v>NH.COÂNG</v>
          </cell>
          <cell r="H5213" t="str">
            <v>MAÙY</v>
          </cell>
        </row>
        <row r="5214">
          <cell r="B5214" t="str">
            <v>AI.11111</v>
          </cell>
          <cell r="C5214" t="str">
            <v>Saûn xuaát vì keøo theùp hình khaåu ñoä lôùn khaåu ñoä 18 - 24 m</v>
          </cell>
          <cell r="D5214" t="str">
            <v>taán</v>
          </cell>
          <cell r="F5214">
            <v>8205981</v>
          </cell>
          <cell r="G5214">
            <v>1384658</v>
          </cell>
          <cell r="H5214">
            <v>706082</v>
          </cell>
        </row>
        <row r="5215">
          <cell r="B5215" t="str">
            <v>AI.11112</v>
          </cell>
          <cell r="C5215" t="str">
            <v>Saûn xuaát vì keøo theùp hình khaåu ñoä lôùn khaåu ñoä &gt;24 ñeán &lt;=36m</v>
          </cell>
          <cell r="D5215" t="str">
            <v>taán</v>
          </cell>
          <cell r="F5215">
            <v>8171395</v>
          </cell>
          <cell r="G5215">
            <v>1207086</v>
          </cell>
          <cell r="H5215">
            <v>612438</v>
          </cell>
        </row>
        <row r="5216">
          <cell r="B5216" t="str">
            <v>AI.11113</v>
          </cell>
          <cell r="C5216" t="str">
            <v>Saûn xuaát vì keøo theùp hình khaåu ñoä lôùn khaåu ñoä &gt;36m</v>
          </cell>
          <cell r="D5216" t="str">
            <v>taán</v>
          </cell>
          <cell r="F5216">
            <v>8141184</v>
          </cell>
          <cell r="G5216">
            <v>1052172</v>
          </cell>
          <cell r="H5216">
            <v>536798</v>
          </cell>
        </row>
        <row r="5217">
          <cell r="B5217" t="str">
            <v>AI.11121</v>
          </cell>
          <cell r="C5217" t="str">
            <v>Saûn xuaát vì keøo theùp hình khaåu ñoä nhoû &lt; =9m</v>
          </cell>
          <cell r="D5217" t="str">
            <v>taán</v>
          </cell>
          <cell r="F5217">
            <v>8344178</v>
          </cell>
          <cell r="G5217">
            <v>1677348</v>
          </cell>
          <cell r="H5217">
            <v>1137253</v>
          </cell>
        </row>
        <row r="5218">
          <cell r="B5218" t="str">
            <v>AI.11122</v>
          </cell>
          <cell r="C5218" t="str">
            <v>Saûn xuaát vì keøo theùp hình khaåu ñoä nhoû &gt;9 ñeán &lt; =12m</v>
          </cell>
          <cell r="D5218" t="str">
            <v>taán</v>
          </cell>
          <cell r="F5218">
            <v>8199677</v>
          </cell>
          <cell r="G5218">
            <v>1407393</v>
          </cell>
          <cell r="H5218">
            <v>837632</v>
          </cell>
        </row>
        <row r="5219">
          <cell r="B5219" t="str">
            <v>AI.11123</v>
          </cell>
          <cell r="C5219" t="str">
            <v>Saûn xuaát vì keøo theùp hình khaåu ñoä nhoû &lt;  18 m</v>
          </cell>
          <cell r="D5219" t="str">
            <v>taán</v>
          </cell>
          <cell r="F5219">
            <v>8138813</v>
          </cell>
          <cell r="G5219">
            <v>1279520</v>
          </cell>
          <cell r="H5219">
            <v>602186</v>
          </cell>
        </row>
        <row r="5220">
          <cell r="B5220" t="str">
            <v>AI.11131</v>
          </cell>
          <cell r="C5220" t="str">
            <v>Saûn xuaát baèng coät  theùp hình.</v>
          </cell>
          <cell r="D5220" t="str">
            <v>taán</v>
          </cell>
          <cell r="F5220">
            <v>7996590</v>
          </cell>
          <cell r="G5220">
            <v>403864</v>
          </cell>
          <cell r="H5220">
            <v>661391</v>
          </cell>
        </row>
        <row r="5221">
          <cell r="B5221" t="str">
            <v>AI.11132</v>
          </cell>
          <cell r="C5221" t="str">
            <v>Saûn xuaát baèng coät  theùp taám.</v>
          </cell>
          <cell r="D5221" t="str">
            <v>taán</v>
          </cell>
          <cell r="F5221">
            <v>8562435</v>
          </cell>
          <cell r="G5221">
            <v>786472</v>
          </cell>
          <cell r="H5221">
            <v>1210205</v>
          </cell>
        </row>
        <row r="5222">
          <cell r="B5222" t="str">
            <v>AI.11211</v>
          </cell>
          <cell r="C5222" t="str">
            <v>Saûn xuaát giaèng maùi</v>
          </cell>
          <cell r="D5222" t="str">
            <v>taán</v>
          </cell>
          <cell r="F5222">
            <v>7981365</v>
          </cell>
          <cell r="G5222">
            <v>572272</v>
          </cell>
          <cell r="H5222">
            <v>104624</v>
          </cell>
        </row>
        <row r="5223">
          <cell r="B5223" t="str">
            <v>AI.11221</v>
          </cell>
          <cell r="C5223" t="str">
            <v>Saûn xuaát xaø goà theùp.</v>
          </cell>
          <cell r="D5223" t="str">
            <v>taán</v>
          </cell>
          <cell r="F5223">
            <v>7579181</v>
          </cell>
          <cell r="G5223">
            <v>277058</v>
          </cell>
        </row>
        <row r="5224">
          <cell r="B5224" t="str">
            <v>AI.11311</v>
          </cell>
          <cell r="C5224" t="str">
            <v>Saûn xuaát daàm töôøng, daàm döôùi vì keøo.</v>
          </cell>
          <cell r="D5224" t="str">
            <v>taán</v>
          </cell>
          <cell r="F5224">
            <v>7814064</v>
          </cell>
          <cell r="G5224">
            <v>1169080</v>
          </cell>
          <cell r="H5224">
            <v>590386</v>
          </cell>
        </row>
        <row r="5225">
          <cell r="B5225" t="str">
            <v>AI.11321</v>
          </cell>
          <cell r="C5225" t="str">
            <v>Saûn xuaát daàm maùi</v>
          </cell>
          <cell r="D5225" t="str">
            <v>taán</v>
          </cell>
          <cell r="F5225">
            <v>7686425</v>
          </cell>
          <cell r="G5225">
            <v>1067391</v>
          </cell>
          <cell r="H5225">
            <v>500332</v>
          </cell>
        </row>
        <row r="5226">
          <cell r="B5226" t="str">
            <v>AI.11331</v>
          </cell>
          <cell r="C5226" t="str">
            <v>Saûn xuaát daàm caàu truïc</v>
          </cell>
          <cell r="D5226" t="str">
            <v>taán</v>
          </cell>
          <cell r="F5226">
            <v>8055590</v>
          </cell>
          <cell r="G5226">
            <v>892309</v>
          </cell>
          <cell r="H5226">
            <v>781681</v>
          </cell>
        </row>
        <row r="5227">
          <cell r="B5227" t="str">
            <v>AI.11411</v>
          </cell>
          <cell r="C5227" t="str">
            <v>Saûn xuaát thang saét.</v>
          </cell>
          <cell r="D5227" t="str">
            <v>taán</v>
          </cell>
          <cell r="F5227">
            <v>7832430</v>
          </cell>
          <cell r="G5227">
            <v>1168815</v>
          </cell>
          <cell r="H5227">
            <v>794960</v>
          </cell>
        </row>
        <row r="5228">
          <cell r="B5228" t="str">
            <v>AI.11421</v>
          </cell>
          <cell r="C5228" t="str">
            <v>Saûn xuaát lan can</v>
          </cell>
          <cell r="D5228" t="str">
            <v>taán</v>
          </cell>
          <cell r="F5228">
            <v>7604697</v>
          </cell>
          <cell r="G5228">
            <v>1451754</v>
          </cell>
          <cell r="H5228">
            <v>585894</v>
          </cell>
        </row>
        <row r="5229">
          <cell r="B5229" t="str">
            <v>AI.11431</v>
          </cell>
          <cell r="C5229" t="str">
            <v>Saûn xuaát cöûa soå trôøi.</v>
          </cell>
          <cell r="D5229" t="str">
            <v>taán</v>
          </cell>
          <cell r="F5229">
            <v>7597070</v>
          </cell>
          <cell r="G5229">
            <v>1519480</v>
          </cell>
          <cell r="H5229">
            <v>1667225</v>
          </cell>
        </row>
        <row r="5230">
          <cell r="B5230" t="str">
            <v>AI.11511</v>
          </cell>
          <cell r="C5230" t="str">
            <v>Saûn xuaát haøng raøo löôùi theùp.</v>
          </cell>
          <cell r="D5230" t="str">
            <v>m²</v>
          </cell>
          <cell r="F5230">
            <v>145911</v>
          </cell>
          <cell r="G5230">
            <v>46176</v>
          </cell>
          <cell r="H5230">
            <v>12555</v>
          </cell>
        </row>
        <row r="5231">
          <cell r="B5231" t="str">
            <v>AI.11521</v>
          </cell>
          <cell r="C5231" t="str">
            <v>Saûn xuaát cöûa löôùi theùp.</v>
          </cell>
          <cell r="D5231" t="str">
            <v>m²</v>
          </cell>
          <cell r="F5231">
            <v>172751</v>
          </cell>
          <cell r="G5231">
            <v>51307</v>
          </cell>
          <cell r="H5231">
            <v>14647</v>
          </cell>
        </row>
        <row r="5232">
          <cell r="B5232" t="str">
            <v>AI.11531</v>
          </cell>
          <cell r="C5232" t="str">
            <v>Saûn xuaát haøng raøo song saét</v>
          </cell>
          <cell r="D5232" t="str">
            <v>m²</v>
          </cell>
          <cell r="F5232">
            <v>166066</v>
          </cell>
          <cell r="G5232">
            <v>59201</v>
          </cell>
          <cell r="H5232">
            <v>18832</v>
          </cell>
        </row>
        <row r="5233">
          <cell r="B5233" t="str">
            <v>AI.11541</v>
          </cell>
          <cell r="C5233" t="str">
            <v>Saûn xuaát cöûa song saét</v>
          </cell>
          <cell r="D5233" t="str">
            <v>m²</v>
          </cell>
          <cell r="F5233">
            <v>200822</v>
          </cell>
          <cell r="G5233">
            <v>67094</v>
          </cell>
          <cell r="H5233">
            <v>28248</v>
          </cell>
        </row>
        <row r="5234">
          <cell r="B5234" t="str">
            <v>AI.11611</v>
          </cell>
          <cell r="C5234" t="str">
            <v>Saûn xuaát cöûa hoa saét baèng saét vuoâng ñaëc 12 x 12 mm</v>
          </cell>
          <cell r="D5234" t="str">
            <v>taán</v>
          </cell>
          <cell r="F5234">
            <v>8786768</v>
          </cell>
          <cell r="G5234">
            <v>1705811</v>
          </cell>
          <cell r="H5234">
            <v>676876</v>
          </cell>
        </row>
        <row r="5235">
          <cell r="B5235" t="str">
            <v>AI.11612</v>
          </cell>
          <cell r="C5235" t="str">
            <v>Saûn xuaát cöûa hoa saét baèng saét vuoâng ñaëc 14 x 14 mm</v>
          </cell>
          <cell r="D5235" t="str">
            <v>taán</v>
          </cell>
          <cell r="F5235">
            <v>8758869</v>
          </cell>
          <cell r="G5235">
            <v>1461465</v>
          </cell>
          <cell r="H5235">
            <v>583032</v>
          </cell>
        </row>
        <row r="5236">
          <cell r="B5236" t="str">
            <v>AI.11613</v>
          </cell>
          <cell r="C5236" t="str">
            <v>Saûn xuaát cöûa hoa saét baèng saét vuoâng ñaëc 16 x 16 mm</v>
          </cell>
          <cell r="D5236" t="str">
            <v>taán</v>
          </cell>
          <cell r="F5236">
            <v>8737439</v>
          </cell>
          <cell r="G5236">
            <v>1254002</v>
          </cell>
          <cell r="H5236">
            <v>511249</v>
          </cell>
        </row>
        <row r="5237">
          <cell r="B5237" t="str">
            <v>AI.11621</v>
          </cell>
          <cell r="C5237" t="str">
            <v>Saûn xuaát cöûa hoa saét baèng saét vuoâng roãng 12 x 12 mm</v>
          </cell>
          <cell r="D5237" t="str">
            <v>taán</v>
          </cell>
          <cell r="F5237">
            <v>9082001</v>
          </cell>
          <cell r="G5237">
            <v>2489562</v>
          </cell>
          <cell r="H5237">
            <v>1697050</v>
          </cell>
        </row>
        <row r="5238">
          <cell r="B5238" t="str">
            <v>AI.11622</v>
          </cell>
          <cell r="C5238" t="str">
            <v>Saûn xuaát cöûa hoa saét baèng saét vuoâng roãng 14 x 14 mm</v>
          </cell>
          <cell r="D5238" t="str">
            <v>taán</v>
          </cell>
          <cell r="F5238">
            <v>9014324</v>
          </cell>
          <cell r="G5238">
            <v>2133647</v>
          </cell>
          <cell r="H5238">
            <v>1456004</v>
          </cell>
        </row>
        <row r="5239">
          <cell r="B5239" t="str">
            <v>AI.11623</v>
          </cell>
          <cell r="C5239" t="str">
            <v>Saûn xuaát cöûa hoa saét baèng saét vuoâng roãng 16 x 16 mm</v>
          </cell>
          <cell r="D5239" t="str">
            <v>taán</v>
          </cell>
          <cell r="F5239">
            <v>8958805</v>
          </cell>
          <cell r="G5239">
            <v>1828906</v>
          </cell>
          <cell r="H5239">
            <v>1248329</v>
          </cell>
        </row>
        <row r="5240">
          <cell r="B5240" t="str">
            <v>AI.11711</v>
          </cell>
          <cell r="C5240" t="str">
            <v>Saûn xuaát coång saét khung söông baèng saét hoäp, nan baèng saét hoäp loaïi nan 12 x 12 mm</v>
          </cell>
          <cell r="D5240" t="str">
            <v>taán</v>
          </cell>
          <cell r="F5240">
            <v>9679058</v>
          </cell>
          <cell r="G5240">
            <v>1791102</v>
          </cell>
          <cell r="H5240">
            <v>1313398</v>
          </cell>
        </row>
        <row r="5241">
          <cell r="B5241" t="str">
            <v>AI.11712</v>
          </cell>
          <cell r="C5241" t="str">
            <v>Saûn xuaát coång saét khung söông baèng saét hoäp, nan baèng saét hoäp loaïi nan 14 x 14 mm</v>
          </cell>
          <cell r="D5241" t="str">
            <v>taán</v>
          </cell>
          <cell r="F5241">
            <v>9630915</v>
          </cell>
          <cell r="G5241">
            <v>1534308</v>
          </cell>
          <cell r="H5241">
            <v>1131003</v>
          </cell>
        </row>
        <row r="5242">
          <cell r="B5242" t="str">
            <v>AI.11713</v>
          </cell>
          <cell r="C5242" t="str">
            <v>Saûn xuaát coång saét khung söông baèng saét hoäp, nan baèng saét hoäp loaïi nan 16 x 16 mm</v>
          </cell>
          <cell r="D5242" t="str">
            <v>taán</v>
          </cell>
          <cell r="F5242">
            <v>9595105</v>
          </cell>
          <cell r="G5242">
            <v>1316702</v>
          </cell>
          <cell r="H5242">
            <v>996389</v>
          </cell>
        </row>
        <row r="5243">
          <cell r="B5243" t="str">
            <v>AI.11721</v>
          </cell>
          <cell r="C5243" t="str">
            <v>Saûn xuaát coång saét khung xöông baèng saét oáng, nan baèng saét hoäp loaïi nan 12 x 12 mm</v>
          </cell>
          <cell r="D5243" t="str">
            <v>taán</v>
          </cell>
          <cell r="F5243">
            <v>9674228</v>
          </cell>
          <cell r="G5243">
            <v>2614040</v>
          </cell>
          <cell r="H5243">
            <v>1112025</v>
          </cell>
        </row>
        <row r="5244">
          <cell r="B5244" t="str">
            <v>AI.11722</v>
          </cell>
          <cell r="C5244" t="str">
            <v>Saûn xuaát coång saét khung xöông baèng saét oáng, nan baèng saét hoäp loaïi nan 14 x 14 mm</v>
          </cell>
          <cell r="D5244" t="str">
            <v>taán</v>
          </cell>
          <cell r="F5244">
            <v>9627954</v>
          </cell>
          <cell r="G5244">
            <v>2240145</v>
          </cell>
          <cell r="H5244">
            <v>956025</v>
          </cell>
        </row>
        <row r="5245">
          <cell r="B5245" t="str">
            <v>AI.11723</v>
          </cell>
          <cell r="C5245" t="str">
            <v>Saûn xuaát coång saét khung xöông baèng saét oáng, nan baèng saét hoäp loaïi nan 16 x 16 mm</v>
          </cell>
          <cell r="D5245" t="str">
            <v>taán</v>
          </cell>
          <cell r="F5245">
            <v>9592611</v>
          </cell>
          <cell r="G5245">
            <v>1920190</v>
          </cell>
          <cell r="H5245">
            <v>836918</v>
          </cell>
        </row>
        <row r="5246">
          <cell r="B5246" t="str">
            <v>AI.11811</v>
          </cell>
          <cell r="C5246" t="str">
            <v>Saûn xuaát toân löôïn soùng</v>
          </cell>
          <cell r="D5246" t="str">
            <v>m</v>
          </cell>
          <cell r="F5246">
            <v>85598</v>
          </cell>
          <cell r="G5246">
            <v>1530</v>
          </cell>
          <cell r="H5246">
            <v>19737</v>
          </cell>
        </row>
        <row r="5247">
          <cell r="B5247" t="str">
            <v>AI.11821</v>
          </cell>
          <cell r="C5247" t="str">
            <v>Saûn xuaát truï ñôõ toân löôïn soùng truï 1.75m</v>
          </cell>
          <cell r="D5247" t="str">
            <v>caùi</v>
          </cell>
          <cell r="F5247">
            <v>257556</v>
          </cell>
          <cell r="G5247">
            <v>2678</v>
          </cell>
          <cell r="H5247">
            <v>17557</v>
          </cell>
        </row>
        <row r="5248">
          <cell r="B5248" t="str">
            <v>AI.11822</v>
          </cell>
          <cell r="C5248" t="str">
            <v>Saûn xuaát truï ñôõ toân löôïn soùng truï 1.45m</v>
          </cell>
          <cell r="D5248" t="str">
            <v>caùi</v>
          </cell>
          <cell r="F5248">
            <v>213404</v>
          </cell>
          <cell r="G5248">
            <v>2338</v>
          </cell>
          <cell r="H5248">
            <v>14631</v>
          </cell>
        </row>
        <row r="5249">
          <cell r="B5249" t="str">
            <v>AI.11911</v>
          </cell>
          <cell r="C5249" t="str">
            <v>Saûn xuaát heä khung daøn</v>
          </cell>
          <cell r="D5249" t="str">
            <v>taán</v>
          </cell>
          <cell r="F5249">
            <v>7653237</v>
          </cell>
          <cell r="G5249">
            <v>1126568</v>
          </cell>
          <cell r="H5249">
            <v>792306</v>
          </cell>
        </row>
        <row r="5250">
          <cell r="B5250" t="str">
            <v>AI.11912</v>
          </cell>
          <cell r="C5250" t="str">
            <v>Saûn xuaát heä saøn ñaïo saøn thao taùc</v>
          </cell>
          <cell r="D5250" t="str">
            <v>taán</v>
          </cell>
          <cell r="F5250">
            <v>8526740</v>
          </cell>
          <cell r="G5250">
            <v>961196</v>
          </cell>
          <cell r="H5250">
            <v>738585</v>
          </cell>
        </row>
        <row r="5251">
          <cell r="B5251" t="str">
            <v>AI.12111</v>
          </cell>
          <cell r="C5251" t="str">
            <v>Saûn xuaát oáng vaùch</v>
          </cell>
          <cell r="D5251" t="str">
            <v>taán</v>
          </cell>
          <cell r="F5251">
            <v>7923963</v>
          </cell>
          <cell r="G5251">
            <v>852906</v>
          </cell>
          <cell r="H5251">
            <v>663154</v>
          </cell>
        </row>
        <row r="5252">
          <cell r="B5252" t="str">
            <v>AI.13111</v>
          </cell>
          <cell r="C5252" t="str">
            <v>Saûn xuaát caáu kieän saét theùp ñaët saün trong beâ toâng, khoái löôïng moät keát caáu &lt;=10kg.</v>
          </cell>
          <cell r="D5252" t="str">
            <v>taán</v>
          </cell>
          <cell r="F5252">
            <v>8861966</v>
          </cell>
          <cell r="G5252">
            <v>1608995</v>
          </cell>
          <cell r="H5252">
            <v>524024</v>
          </cell>
        </row>
        <row r="5253">
          <cell r="B5253" t="str">
            <v>AI.13121</v>
          </cell>
          <cell r="C5253" t="str">
            <v>Saûn xuaát caáu kieän saét theùp ñaët saün trong beâ toâng, khoái löôïng moät keát caáu &gt;10 ñeán &lt;=20kg.</v>
          </cell>
          <cell r="D5253" t="str">
            <v>taán</v>
          </cell>
          <cell r="F5253">
            <v>8742753</v>
          </cell>
          <cell r="G5253">
            <v>1367415</v>
          </cell>
          <cell r="H5253">
            <v>473587</v>
          </cell>
        </row>
        <row r="5254">
          <cell r="B5254" t="str">
            <v>AI.13131</v>
          </cell>
          <cell r="C5254" t="str">
            <v>Saûn xuaát caáu kieän saét theùp ñaët saün trong beâ toâng, khoái löôïng moät keát caáu &gt;20 ñeán &lt;=50kg.</v>
          </cell>
          <cell r="D5254" t="str">
            <v>taán</v>
          </cell>
          <cell r="F5254">
            <v>8399598</v>
          </cell>
          <cell r="G5254">
            <v>1287196</v>
          </cell>
          <cell r="H5254">
            <v>428846</v>
          </cell>
        </row>
        <row r="5255">
          <cell r="B5255" t="str">
            <v>AI.13141</v>
          </cell>
          <cell r="C5255" t="str">
            <v>Saûn xuaát caáu kieän saét theùp ñaët saün trong beâ toâng, khoái löôïng moät keát caáu &gt;50 ñeán &lt;=100kg.</v>
          </cell>
          <cell r="D5255" t="str">
            <v>taán</v>
          </cell>
          <cell r="F5255">
            <v>8259819</v>
          </cell>
          <cell r="G5255">
            <v>1207899</v>
          </cell>
          <cell r="H5255">
            <v>373950</v>
          </cell>
        </row>
        <row r="5256">
          <cell r="B5256" t="str">
            <v>AI.13151</v>
          </cell>
          <cell r="C5256" t="str">
            <v>Saûn xuaát caáu kieän saét theùp ñaët saün trong beâ toâng, khoái löôïng moät keát caáu &gt;100kg.</v>
          </cell>
          <cell r="D5256" t="str">
            <v>taán</v>
          </cell>
          <cell r="F5256">
            <v>8150790</v>
          </cell>
          <cell r="G5256">
            <v>1124913</v>
          </cell>
          <cell r="H5256">
            <v>350024</v>
          </cell>
        </row>
        <row r="5257">
          <cell r="B5257" t="str">
            <v>AI.21111</v>
          </cell>
          <cell r="C5257" t="str">
            <v>Saûn xuaát thanh maù haï, maù thöôïng, thanh ñaàu daøn</v>
          </cell>
          <cell r="D5257" t="str">
            <v>taán</v>
          </cell>
          <cell r="F5257">
            <v>8370936</v>
          </cell>
          <cell r="G5257">
            <v>1344447</v>
          </cell>
          <cell r="H5257">
            <v>1164474</v>
          </cell>
        </row>
        <row r="5258">
          <cell r="B5258" t="str">
            <v>AI.21112</v>
          </cell>
          <cell r="C5258" t="str">
            <v>Saûn xuaát baûn nuùt daøn chuû</v>
          </cell>
          <cell r="D5258" t="str">
            <v>taán</v>
          </cell>
          <cell r="F5258">
            <v>8639414</v>
          </cell>
          <cell r="G5258">
            <v>1687481</v>
          </cell>
          <cell r="H5258">
            <v>2109060</v>
          </cell>
        </row>
        <row r="5259">
          <cell r="B5259" t="str">
            <v>AI.21121</v>
          </cell>
          <cell r="C5259" t="str">
            <v>Saûn xuaát thanh ñöùng, thanh treo</v>
          </cell>
          <cell r="D5259" t="str">
            <v>taán</v>
          </cell>
          <cell r="F5259">
            <v>8406519</v>
          </cell>
          <cell r="G5259">
            <v>1518644</v>
          </cell>
          <cell r="H5259">
            <v>1262735</v>
          </cell>
        </row>
        <row r="5260">
          <cell r="B5260" t="str">
            <v>AI.21122</v>
          </cell>
          <cell r="C5260" t="str">
            <v>Saûn xuaát thanh xieân</v>
          </cell>
          <cell r="D5260" t="str">
            <v>taán</v>
          </cell>
          <cell r="F5260">
            <v>8433276</v>
          </cell>
          <cell r="G5260">
            <v>1395813</v>
          </cell>
          <cell r="H5260">
            <v>1311452</v>
          </cell>
        </row>
        <row r="5261">
          <cell r="B5261" t="str">
            <v>AI.21131</v>
          </cell>
          <cell r="C5261" t="str">
            <v>Saûn xuaát heä lieân keát doïc caàu.Lieân keát doïc treân</v>
          </cell>
          <cell r="D5261" t="str">
            <v>taán</v>
          </cell>
          <cell r="F5261">
            <v>8216693</v>
          </cell>
          <cell r="G5261">
            <v>1134516</v>
          </cell>
          <cell r="H5261">
            <v>1264505</v>
          </cell>
        </row>
        <row r="5262">
          <cell r="B5262" t="str">
            <v>AI.21132</v>
          </cell>
          <cell r="C5262" t="str">
            <v>Saûn xuaát heä lieân keát doïc caàu.Lieân keát doïc döôùi</v>
          </cell>
          <cell r="D5262" t="str">
            <v>taán</v>
          </cell>
          <cell r="F5262">
            <v>8248092</v>
          </cell>
          <cell r="G5262">
            <v>1088064</v>
          </cell>
          <cell r="H5262">
            <v>1191696</v>
          </cell>
        </row>
        <row r="5263">
          <cell r="B5263" t="str">
            <v>AI.21141</v>
          </cell>
          <cell r="C5263" t="str">
            <v>Saûn xuaát daàm doïc</v>
          </cell>
          <cell r="D5263" t="str">
            <v>taán</v>
          </cell>
          <cell r="F5263">
            <v>8436710</v>
          </cell>
          <cell r="G5263">
            <v>1348913</v>
          </cell>
          <cell r="H5263">
            <v>1446884</v>
          </cell>
        </row>
        <row r="5264">
          <cell r="B5264" t="str">
            <v>AI.21142</v>
          </cell>
          <cell r="C5264" t="str">
            <v>Saûn xuaát daàm ngang</v>
          </cell>
          <cell r="D5264" t="str">
            <v>taán</v>
          </cell>
          <cell r="F5264">
            <v>8450961</v>
          </cell>
          <cell r="G5264">
            <v>1362313</v>
          </cell>
          <cell r="H5264">
            <v>1176813</v>
          </cell>
        </row>
        <row r="5265">
          <cell r="B5265" t="str">
            <v>AI.21151</v>
          </cell>
          <cell r="C5265" t="str">
            <v>Saûn xuaát keát caáu theùp. Saûn xuaát  lan can caàu ñöôøng saét</v>
          </cell>
          <cell r="D5265" t="str">
            <v>taán</v>
          </cell>
          <cell r="F5265">
            <v>8778832</v>
          </cell>
          <cell r="G5265">
            <v>1272981</v>
          </cell>
          <cell r="H5265">
            <v>743952</v>
          </cell>
        </row>
        <row r="5266">
          <cell r="B5266" t="str">
            <v>AI.21152</v>
          </cell>
          <cell r="C5266" t="str">
            <v>Saûn xuaát keát caáu theùp. Saûn xuaát  lan can caàu ñöôøng boä.</v>
          </cell>
          <cell r="D5266" t="str">
            <v>taán</v>
          </cell>
          <cell r="F5266">
            <v>8844833</v>
          </cell>
          <cell r="G5266">
            <v>989352</v>
          </cell>
          <cell r="H5266">
            <v>636532</v>
          </cell>
        </row>
        <row r="5267">
          <cell r="B5267" t="str">
            <v>AI.21211</v>
          </cell>
          <cell r="C5267" t="str">
            <v>Saûn xuaát thanh maù haï, thanh maù thöôïng, thanh ñaàu daøn</v>
          </cell>
          <cell r="D5267" t="str">
            <v>taán</v>
          </cell>
          <cell r="F5267">
            <v>8396212</v>
          </cell>
          <cell r="G5267">
            <v>1209109</v>
          </cell>
          <cell r="H5267">
            <v>1131875</v>
          </cell>
        </row>
        <row r="5268">
          <cell r="B5268" t="str">
            <v>AI.21212</v>
          </cell>
          <cell r="C5268" t="str">
            <v>Saûn xuaát baûn nuùt daøn chuû</v>
          </cell>
          <cell r="D5268" t="str">
            <v>taán</v>
          </cell>
          <cell r="F5268">
            <v>8705996</v>
          </cell>
          <cell r="G5268">
            <v>1691948</v>
          </cell>
          <cell r="H5268">
            <v>2184493</v>
          </cell>
        </row>
        <row r="5269">
          <cell r="B5269" t="str">
            <v>AI.21221</v>
          </cell>
          <cell r="C5269" t="str">
            <v>Saûn xuaát thanh ñöùng, thanh treo</v>
          </cell>
          <cell r="D5269" t="str">
            <v>taán</v>
          </cell>
          <cell r="F5269">
            <v>8223048</v>
          </cell>
          <cell r="G5269">
            <v>865627</v>
          </cell>
          <cell r="H5269">
            <v>660061</v>
          </cell>
        </row>
        <row r="5270">
          <cell r="B5270" t="str">
            <v>AI.21222</v>
          </cell>
          <cell r="C5270" t="str">
            <v>Saûn xuaát thanh xieân</v>
          </cell>
          <cell r="D5270" t="str">
            <v>taán</v>
          </cell>
          <cell r="F5270">
            <v>8339205</v>
          </cell>
          <cell r="G5270">
            <v>1140323</v>
          </cell>
          <cell r="H5270">
            <v>1362545</v>
          </cell>
        </row>
        <row r="5271">
          <cell r="B5271" t="str">
            <v>AI.21231</v>
          </cell>
          <cell r="C5271" t="str">
            <v>Saûn xuaát heä lieân keát doïc döôùi</v>
          </cell>
          <cell r="D5271" t="str">
            <v>taán</v>
          </cell>
          <cell r="F5271">
            <v>8214999</v>
          </cell>
          <cell r="G5271">
            <v>1203302</v>
          </cell>
          <cell r="H5271">
            <v>996284</v>
          </cell>
        </row>
        <row r="5272">
          <cell r="B5272" t="str">
            <v>AI.21232</v>
          </cell>
          <cell r="C5272" t="str">
            <v>Saûn xuaát daàm doïc</v>
          </cell>
          <cell r="D5272" t="str">
            <v>taán</v>
          </cell>
          <cell r="F5272">
            <v>8650740</v>
          </cell>
          <cell r="G5272">
            <v>1939398</v>
          </cell>
          <cell r="H5272">
            <v>1420108</v>
          </cell>
        </row>
        <row r="5273">
          <cell r="B5273" t="str">
            <v>AI.21233</v>
          </cell>
          <cell r="C5273" t="str">
            <v>Saûn xuaát daàm ngang</v>
          </cell>
          <cell r="D5273" t="str">
            <v>taán</v>
          </cell>
          <cell r="F5273">
            <v>8470095</v>
          </cell>
          <cell r="G5273">
            <v>1432885</v>
          </cell>
          <cell r="H5273">
            <v>855906</v>
          </cell>
        </row>
        <row r="5274">
          <cell r="B5274" t="str">
            <v>AI.22111</v>
          </cell>
          <cell r="C5274" t="str">
            <v>Saûn xuaát daàm chuû</v>
          </cell>
          <cell r="D5274" t="str">
            <v>taán</v>
          </cell>
          <cell r="F5274">
            <v>8206286</v>
          </cell>
          <cell r="G5274">
            <v>860714</v>
          </cell>
          <cell r="H5274">
            <v>999915</v>
          </cell>
        </row>
        <row r="5275">
          <cell r="B5275" t="str">
            <v>AI.22112</v>
          </cell>
          <cell r="C5275" t="str">
            <v>Saûn xuaát lieân keát doïc döôùi.</v>
          </cell>
          <cell r="D5275" t="str">
            <v>taán</v>
          </cell>
          <cell r="F5275">
            <v>8199201</v>
          </cell>
          <cell r="G5275">
            <v>928159</v>
          </cell>
          <cell r="H5275">
            <v>1310280</v>
          </cell>
        </row>
        <row r="5276">
          <cell r="B5276" t="str">
            <v>AI.22113</v>
          </cell>
          <cell r="C5276" t="str">
            <v>Saûn xuaát daàm doïc.</v>
          </cell>
          <cell r="D5276" t="str">
            <v>taán</v>
          </cell>
          <cell r="F5276">
            <v>8760788</v>
          </cell>
          <cell r="G5276">
            <v>1748674</v>
          </cell>
          <cell r="H5276">
            <v>1809348</v>
          </cell>
        </row>
        <row r="5277">
          <cell r="B5277" t="str">
            <v>AI.22114</v>
          </cell>
          <cell r="C5277" t="str">
            <v>Saûn xuaát daàm ngang.</v>
          </cell>
          <cell r="D5277" t="str">
            <v>taán</v>
          </cell>
          <cell r="F5277">
            <v>8503545</v>
          </cell>
          <cell r="G5277">
            <v>1030445</v>
          </cell>
          <cell r="H5277">
            <v>2434713</v>
          </cell>
        </row>
        <row r="5278">
          <cell r="B5278" t="str">
            <v>AI.31110</v>
          </cell>
          <cell r="C5278" t="str">
            <v>Saûn xuaát vì theùp gia coá haàm</v>
          </cell>
          <cell r="D5278" t="str">
            <v>taán</v>
          </cell>
          <cell r="F5278">
            <v>7663643</v>
          </cell>
          <cell r="G5278">
            <v>311789</v>
          </cell>
          <cell r="H5278">
            <v>322381</v>
          </cell>
        </row>
        <row r="5279">
          <cell r="B5279" t="str">
            <v>AI.31210</v>
          </cell>
          <cell r="C5279" t="str">
            <v>Laép döïng vì theùp gia coá haàm ngang.</v>
          </cell>
          <cell r="D5279" t="str">
            <v>taán</v>
          </cell>
          <cell r="F5279">
            <v>110530</v>
          </cell>
          <cell r="G5279">
            <v>1143354</v>
          </cell>
          <cell r="H5279">
            <v>271005</v>
          </cell>
        </row>
        <row r="5280">
          <cell r="B5280" t="str">
            <v>AI.31220</v>
          </cell>
          <cell r="C5280" t="str">
            <v>Laép döïng vì theùp gia coá haàm ñöùng</v>
          </cell>
          <cell r="D5280" t="str">
            <v>taán</v>
          </cell>
          <cell r="F5280">
            <v>122703</v>
          </cell>
          <cell r="G5280">
            <v>1300105</v>
          </cell>
          <cell r="H5280">
            <v>229396</v>
          </cell>
        </row>
        <row r="5281">
          <cell r="B5281" t="str">
            <v>AI.31230</v>
          </cell>
          <cell r="C5281" t="str">
            <v>Laép döïng vì theùp gia coá haàm nghieâng.</v>
          </cell>
          <cell r="D5281" t="str">
            <v>taán</v>
          </cell>
          <cell r="F5281">
            <v>135334</v>
          </cell>
          <cell r="G5281">
            <v>1452245</v>
          </cell>
          <cell r="H5281">
            <v>252865</v>
          </cell>
        </row>
        <row r="5282">
          <cell r="B5282" t="str">
            <v>AI.32110</v>
          </cell>
          <cell r="C5282" t="str">
            <v>Saûn xuaát laép ñaët chi tieát ñaët saün trong beâ toâng haàm ngang</v>
          </cell>
          <cell r="D5282" t="str">
            <v>taán</v>
          </cell>
          <cell r="F5282">
            <v>8425050</v>
          </cell>
          <cell r="G5282">
            <v>1361612</v>
          </cell>
          <cell r="H5282">
            <v>274938</v>
          </cell>
        </row>
        <row r="5283">
          <cell r="B5283" t="str">
            <v>AI.32120</v>
          </cell>
          <cell r="C5283" t="str">
            <v>Saûn xuaát laép ñaët chi tieát ñaët saün trong beâ toâng haàm ñöùng</v>
          </cell>
          <cell r="D5283" t="str">
            <v>taán</v>
          </cell>
          <cell r="F5283">
            <v>8425050</v>
          </cell>
          <cell r="G5283">
            <v>1420812</v>
          </cell>
          <cell r="H5283">
            <v>196649</v>
          </cell>
        </row>
        <row r="5284">
          <cell r="B5284" t="str">
            <v>AI.32130</v>
          </cell>
          <cell r="C5284" t="str">
            <v>Saûn xuaát laép ñaët chi tieát ñaët saün trong beâ toâng haàm nghieâng</v>
          </cell>
          <cell r="D5284" t="str">
            <v>taán</v>
          </cell>
          <cell r="F5284">
            <v>8425050</v>
          </cell>
          <cell r="G5284">
            <v>1491853</v>
          </cell>
          <cell r="H5284">
            <v>202081</v>
          </cell>
        </row>
        <row r="5285">
          <cell r="B5285" t="str">
            <v>AI.41110</v>
          </cell>
          <cell r="C5285" t="str">
            <v>Saûn xuaát cöûa van phaúng.</v>
          </cell>
          <cell r="D5285" t="str">
            <v>taán</v>
          </cell>
          <cell r="F5285">
            <v>8826248</v>
          </cell>
          <cell r="G5285">
            <v>3613520</v>
          </cell>
          <cell r="H5285">
            <v>2206321</v>
          </cell>
        </row>
        <row r="5286">
          <cell r="B5286" t="str">
            <v>AI.41120</v>
          </cell>
          <cell r="C5286" t="str">
            <v>Saûn xuaát cöûa van hình caùnh cung</v>
          </cell>
          <cell r="D5286" t="str">
            <v>taán</v>
          </cell>
          <cell r="F5286">
            <v>8984850</v>
          </cell>
          <cell r="G5286">
            <v>3656032</v>
          </cell>
          <cell r="H5286">
            <v>2436613</v>
          </cell>
        </row>
        <row r="5287">
          <cell r="B5287" t="str">
            <v>AI.52111</v>
          </cell>
          <cell r="C5287" t="str">
            <v>Saûn xuaát keát caáu theùp thaønh bình beå daïng bình, beå, thuøng thaùp daïng hình vuoâng hình chöõ nhaät</v>
          </cell>
          <cell r="D5287" t="str">
            <v>taán</v>
          </cell>
          <cell r="F5287">
            <v>8166407</v>
          </cell>
          <cell r="G5287">
            <v>760700</v>
          </cell>
          <cell r="H5287">
            <v>684170</v>
          </cell>
        </row>
        <row r="5288">
          <cell r="B5288" t="str">
            <v>AI.52112</v>
          </cell>
          <cell r="C5288" t="str">
            <v>Saûn xuaát keát caáu theùp naép bình beå daïng bình, beå, thuøng thaùp daïng hình vuoâng hình chöõ nhaät</v>
          </cell>
          <cell r="D5288" t="str">
            <v>taán</v>
          </cell>
          <cell r="F5288">
            <v>8328014</v>
          </cell>
          <cell r="G5288">
            <v>968163</v>
          </cell>
          <cell r="H5288">
            <v>816440</v>
          </cell>
        </row>
        <row r="5289">
          <cell r="B5289" t="str">
            <v>AI.52113</v>
          </cell>
          <cell r="C5289" t="str">
            <v>Saûn xuaát keát caáu theùp ñaùy bình beå daïng bình, beå, thuøng thaùp daïng hình vuoâng hình chöõ nhaät</v>
          </cell>
          <cell r="D5289" t="str">
            <v>taán</v>
          </cell>
          <cell r="F5289">
            <v>8314624</v>
          </cell>
          <cell r="G5289">
            <v>968163</v>
          </cell>
          <cell r="H5289">
            <v>738616</v>
          </cell>
        </row>
        <row r="5290">
          <cell r="B5290" t="str">
            <v>AI.52121</v>
          </cell>
          <cell r="C5290" t="str">
            <v>Saûn xuaát keát caáu theùp daïng bình, beå, thuøng thaùp daïng hình truï.</v>
          </cell>
          <cell r="D5290" t="str">
            <v>taán</v>
          </cell>
          <cell r="F5290">
            <v>8341404</v>
          </cell>
          <cell r="G5290">
            <v>1060369</v>
          </cell>
          <cell r="H5290">
            <v>884414</v>
          </cell>
        </row>
        <row r="5291">
          <cell r="B5291" t="str">
            <v>AI.52122</v>
          </cell>
          <cell r="C5291" t="str">
            <v>Saûn xuaát keát caáu theùp daïng bình, beå, thuøng thaùp daïng hình pheãu.</v>
          </cell>
          <cell r="D5291" t="str">
            <v>taán</v>
          </cell>
          <cell r="F5291">
            <v>8431020</v>
          </cell>
          <cell r="G5291">
            <v>1475296</v>
          </cell>
          <cell r="H5291">
            <v>962464</v>
          </cell>
        </row>
        <row r="5292">
          <cell r="B5292" t="str">
            <v>AI.52123</v>
          </cell>
          <cell r="C5292" t="str">
            <v>Saûn xuaát keát caáu theùp daïng bình, beå, thuøng thaùp daïng hình oáng.</v>
          </cell>
          <cell r="D5292" t="str">
            <v>taán</v>
          </cell>
          <cell r="F5292">
            <v>8767500</v>
          </cell>
          <cell r="G5292">
            <v>1705811</v>
          </cell>
          <cell r="H5292">
            <v>1074162</v>
          </cell>
        </row>
        <row r="5293">
          <cell r="B5293" t="str">
            <v>AI.52131</v>
          </cell>
          <cell r="C5293" t="str">
            <v>Saûn xuaát keát caáu daïng hình coân, cuùt, teâ, thaäp.</v>
          </cell>
          <cell r="D5293" t="str">
            <v>taán</v>
          </cell>
          <cell r="F5293">
            <v>8797688</v>
          </cell>
          <cell r="G5293">
            <v>1959378</v>
          </cell>
          <cell r="H5293">
            <v>1305417</v>
          </cell>
        </row>
        <row r="5294">
          <cell r="B5294" t="str">
            <v>AI.52211</v>
          </cell>
          <cell r="C5294" t="str">
            <v>Saûn xuaát keát caáu khung ñôõ, giaù ñôõ, beä ñôõ</v>
          </cell>
          <cell r="D5294" t="str">
            <v>taán</v>
          </cell>
          <cell r="F5294">
            <v>8148336</v>
          </cell>
          <cell r="G5294">
            <v>1205593</v>
          </cell>
          <cell r="H5294">
            <v>583243</v>
          </cell>
        </row>
        <row r="5295">
          <cell r="B5295" t="str">
            <v>AI.52221</v>
          </cell>
          <cell r="C5295" t="str">
            <v>Saûn xuaát keát caáu maùng roùt, maùng chöùa, pheãu</v>
          </cell>
          <cell r="D5295" t="str">
            <v>taán</v>
          </cell>
          <cell r="F5295">
            <v>8328162</v>
          </cell>
          <cell r="G5295">
            <v>1032707</v>
          </cell>
          <cell r="H5295">
            <v>591068</v>
          </cell>
        </row>
        <row r="5296">
          <cell r="B5296" t="str">
            <v>AI.52231</v>
          </cell>
          <cell r="C5296" t="str">
            <v>Saûn xuaát keát caáu voû bao che</v>
          </cell>
          <cell r="D5296" t="str">
            <v>taán</v>
          </cell>
          <cell r="F5296">
            <v>8344793</v>
          </cell>
          <cell r="G5296">
            <v>880567</v>
          </cell>
          <cell r="H5296">
            <v>623030</v>
          </cell>
        </row>
        <row r="5297">
          <cell r="B5297" t="str">
            <v>AI.52241</v>
          </cell>
          <cell r="C5297" t="str">
            <v>Saûn xuaát keát caáu khung giaøn theùp</v>
          </cell>
          <cell r="D5297" t="str">
            <v>taán</v>
          </cell>
          <cell r="F5297">
            <v>7981342</v>
          </cell>
          <cell r="G5297">
            <v>992137</v>
          </cell>
          <cell r="H5297">
            <v>656404</v>
          </cell>
        </row>
        <row r="5298">
          <cell r="B5298" t="str">
            <v>AI.52251</v>
          </cell>
          <cell r="C5298" t="str">
            <v>Saûn xuaát keát caáu cöûa theùp, coång theùp</v>
          </cell>
          <cell r="D5298" t="str">
            <v>taán</v>
          </cell>
          <cell r="F5298">
            <v>8164330</v>
          </cell>
          <cell r="G5298">
            <v>1083421</v>
          </cell>
          <cell r="H5298">
            <v>705357</v>
          </cell>
        </row>
        <row r="5299">
          <cell r="B5299" t="str">
            <v>AI.53111</v>
          </cell>
          <cell r="C5299" t="str">
            <v>Saûn xuaát maët bích ñaëc coù khoái löôïng 1 caùi &lt;=10kg</v>
          </cell>
          <cell r="D5299" t="str">
            <v>taán</v>
          </cell>
          <cell r="F5299">
            <v>9931570</v>
          </cell>
          <cell r="G5299">
            <v>1678149</v>
          </cell>
          <cell r="H5299">
            <v>492037</v>
          </cell>
        </row>
        <row r="5300">
          <cell r="B5300" t="str">
            <v>AI.53121</v>
          </cell>
          <cell r="C5300" t="str">
            <v>Saûn xuaát maët bích ñaëc coù khoái löôïng 1 caùi &gt;10kg ñeán &lt;=20kg</v>
          </cell>
          <cell r="D5300" t="str">
            <v>taán</v>
          </cell>
          <cell r="F5300">
            <v>9764532</v>
          </cell>
          <cell r="G5300">
            <v>1618215</v>
          </cell>
          <cell r="H5300">
            <v>472633</v>
          </cell>
        </row>
        <row r="5301">
          <cell r="B5301" t="str">
            <v>AI.53131</v>
          </cell>
          <cell r="C5301" t="str">
            <v>Saûn xuaát maët bích ñaëc coù khoái löôïng 1 caùi &gt;20kg ñeán &lt;=50 kg</v>
          </cell>
          <cell r="D5301" t="str">
            <v>taán</v>
          </cell>
          <cell r="F5301">
            <v>9680655</v>
          </cell>
          <cell r="G5301">
            <v>1496042</v>
          </cell>
          <cell r="H5301">
            <v>462931</v>
          </cell>
        </row>
        <row r="5302">
          <cell r="B5302" t="str">
            <v>AI.53141</v>
          </cell>
          <cell r="C5302" t="str">
            <v>Saûn xuaát maët bích ñaëc coù khoái löôïng 1 caùi &gt;50kg ñeán &lt;=80 kg</v>
          </cell>
          <cell r="D5302" t="str">
            <v>taán</v>
          </cell>
          <cell r="F5302">
            <v>9597317</v>
          </cell>
          <cell r="G5302">
            <v>1419972</v>
          </cell>
          <cell r="H5302">
            <v>453228</v>
          </cell>
        </row>
        <row r="5303">
          <cell r="B5303" t="str">
            <v>AI.53151</v>
          </cell>
          <cell r="C5303" t="str">
            <v>Saûn xuaát maët bích ñaëc coù khoái löôïng 1 caùi &gt;80 kg ñeán &lt;=100 kg</v>
          </cell>
          <cell r="D5303" t="str">
            <v>taán</v>
          </cell>
          <cell r="F5303">
            <v>9514445</v>
          </cell>
          <cell r="G5303">
            <v>1244781</v>
          </cell>
          <cell r="H5303">
            <v>444912</v>
          </cell>
        </row>
        <row r="5304">
          <cell r="B5304" t="str">
            <v>AI.53161</v>
          </cell>
          <cell r="C5304" t="str">
            <v>Saûn xuaát maët bích ñaëc coù khoái löôïng 1 caùi &gt;100 kg.</v>
          </cell>
          <cell r="D5304" t="str">
            <v>taán</v>
          </cell>
          <cell r="F5304">
            <v>9428498</v>
          </cell>
          <cell r="G5304">
            <v>1120303</v>
          </cell>
          <cell r="H5304">
            <v>435210</v>
          </cell>
        </row>
        <row r="5305">
          <cell r="B5305" t="str">
            <v>AI.53211</v>
          </cell>
          <cell r="C5305" t="str">
            <v>Saûn xuaát maët bích roãng coù khoái löôïng 1 caùi &lt;=10kg</v>
          </cell>
          <cell r="D5305" t="str">
            <v>taán</v>
          </cell>
          <cell r="F5305">
            <v>12194013</v>
          </cell>
          <cell r="G5305">
            <v>2217554</v>
          </cell>
          <cell r="H5305">
            <v>686080</v>
          </cell>
        </row>
        <row r="5306">
          <cell r="B5306" t="str">
            <v>AI.53221</v>
          </cell>
          <cell r="C5306" t="str">
            <v>Saûn xuaát maët bích roãng coù khoái löôïng 1 caùi &gt;10kg ñeán &lt;=20kg</v>
          </cell>
          <cell r="D5306" t="str">
            <v>taán</v>
          </cell>
          <cell r="F5306">
            <v>11864531</v>
          </cell>
          <cell r="G5306">
            <v>2067720</v>
          </cell>
          <cell r="H5306">
            <v>645885</v>
          </cell>
        </row>
        <row r="5307">
          <cell r="B5307" t="str">
            <v>AI.53231</v>
          </cell>
          <cell r="C5307" t="str">
            <v>Saûn xuaát maët bích roãng coù khoái löôïng 1 caùi &gt;20kg ñeán &lt;=50 kg</v>
          </cell>
          <cell r="D5307" t="str">
            <v>taán</v>
          </cell>
          <cell r="F5307">
            <v>11780054</v>
          </cell>
          <cell r="G5307">
            <v>1853341</v>
          </cell>
          <cell r="H5307">
            <v>633411</v>
          </cell>
        </row>
        <row r="5308">
          <cell r="B5308" t="str">
            <v>AI.53241</v>
          </cell>
          <cell r="C5308" t="str">
            <v>Saûn xuaát maët bích roãng coù khoái löôïng 1 caùi &gt;50kg ñeán &lt;=80 kg</v>
          </cell>
          <cell r="D5308" t="str">
            <v>taán</v>
          </cell>
          <cell r="F5308">
            <v>11696103</v>
          </cell>
          <cell r="G5308">
            <v>1751914</v>
          </cell>
          <cell r="H5308">
            <v>619551</v>
          </cell>
        </row>
        <row r="5309">
          <cell r="B5309" t="str">
            <v>AI.53251</v>
          </cell>
          <cell r="C5309" t="str">
            <v>Saûn xuaát maët bích roãng coù khoái löôïng 1 caùi &gt;80 kg ñeán &lt;=100 kg.</v>
          </cell>
          <cell r="D5309" t="str">
            <v>taán</v>
          </cell>
          <cell r="F5309">
            <v>11612021</v>
          </cell>
          <cell r="G5309">
            <v>1613605</v>
          </cell>
          <cell r="H5309">
            <v>607077</v>
          </cell>
        </row>
        <row r="5310">
          <cell r="B5310" t="str">
            <v>AI.53261</v>
          </cell>
          <cell r="C5310" t="str">
            <v>Saûn xuaát maët bích roãng coù khoái löôïng 1 caùi &gt;100 kg.</v>
          </cell>
          <cell r="D5310" t="str">
            <v>taán</v>
          </cell>
          <cell r="F5310">
            <v>11528211</v>
          </cell>
          <cell r="G5310">
            <v>1475296</v>
          </cell>
          <cell r="H5310">
            <v>595988</v>
          </cell>
        </row>
        <row r="5311">
          <cell r="B5311" t="str">
            <v>AI.61111</v>
          </cell>
          <cell r="C5311" t="str">
            <v>Laép döïng coät theùp caùc loaïi.</v>
          </cell>
          <cell r="D5311" t="str">
            <v>taán</v>
          </cell>
          <cell r="F5311">
            <v>190407</v>
          </cell>
          <cell r="G5311">
            <v>383304</v>
          </cell>
          <cell r="H5311">
            <v>694844</v>
          </cell>
        </row>
        <row r="5312">
          <cell r="B5312" t="str">
            <v>AI.61121</v>
          </cell>
          <cell r="C5312" t="str">
            <v>Laép döïng vì keøo theùp coù khaåu ñoä &lt;=18m.</v>
          </cell>
          <cell r="D5312" t="str">
            <v>taán</v>
          </cell>
          <cell r="F5312">
            <v>231578</v>
          </cell>
          <cell r="G5312">
            <v>205228</v>
          </cell>
          <cell r="H5312">
            <v>608715</v>
          </cell>
        </row>
        <row r="5313">
          <cell r="B5313" t="str">
            <v>AI.61122</v>
          </cell>
          <cell r="C5313" t="str">
            <v>Laép döïng vì keøo theùp coù khaåu ñoä &gt;18m</v>
          </cell>
          <cell r="D5313" t="str">
            <v>taán</v>
          </cell>
          <cell r="F5313">
            <v>240153</v>
          </cell>
          <cell r="G5313">
            <v>236802</v>
          </cell>
          <cell r="H5313">
            <v>732138</v>
          </cell>
        </row>
        <row r="5314">
          <cell r="B5314" t="str">
            <v>AI.61131</v>
          </cell>
          <cell r="C5314" t="str">
            <v>Laép döïng xaø goà theùp</v>
          </cell>
          <cell r="D5314" t="str">
            <v>taán</v>
          </cell>
          <cell r="F5314">
            <v>319300</v>
          </cell>
          <cell r="G5314">
            <v>107745</v>
          </cell>
          <cell r="H5314">
            <v>444130</v>
          </cell>
        </row>
        <row r="5315">
          <cell r="B5315" t="str">
            <v>AI.61141</v>
          </cell>
          <cell r="C5315" t="str">
            <v>Laép döïng giaèng theùp ñinh taùn</v>
          </cell>
          <cell r="D5315" t="str">
            <v>taán</v>
          </cell>
          <cell r="F5315">
            <v>369700</v>
          </cell>
          <cell r="G5315">
            <v>851698</v>
          </cell>
          <cell r="H5315">
            <v>1410696</v>
          </cell>
        </row>
        <row r="5316">
          <cell r="B5316" t="str">
            <v>AI.61142</v>
          </cell>
          <cell r="C5316" t="str">
            <v>Laép döïng giaèng theùp bu loâng</v>
          </cell>
          <cell r="D5316" t="str">
            <v>taán</v>
          </cell>
          <cell r="F5316">
            <v>986575</v>
          </cell>
          <cell r="G5316">
            <v>94326</v>
          </cell>
          <cell r="H5316">
            <v>548754</v>
          </cell>
        </row>
        <row r="5317">
          <cell r="B5317" t="str">
            <v>AI.61151</v>
          </cell>
          <cell r="C5317" t="str">
            <v>Laép döïng daàm töôøng, daøm coät, daàm caåu truïc ñôn</v>
          </cell>
          <cell r="D5317" t="str">
            <v>taán</v>
          </cell>
          <cell r="F5317">
            <v>450760</v>
          </cell>
          <cell r="G5317">
            <v>283672</v>
          </cell>
          <cell r="H5317">
            <v>422317</v>
          </cell>
        </row>
        <row r="5318">
          <cell r="B5318" t="str">
            <v>AI.61161</v>
          </cell>
          <cell r="C5318" t="str">
            <v>Laép döïng daàm caàu truïc ( keå caû taám haõm, daøn haõm )</v>
          </cell>
          <cell r="D5318" t="str">
            <v>taán</v>
          </cell>
          <cell r="F5318">
            <v>229950</v>
          </cell>
          <cell r="G5318">
            <v>303819</v>
          </cell>
          <cell r="H5318">
            <v>448474</v>
          </cell>
        </row>
        <row r="5319">
          <cell r="B5319" t="str">
            <v>AI.61171</v>
          </cell>
          <cell r="C5319" t="str">
            <v>Laép döïng saøn thao taùc</v>
          </cell>
          <cell r="D5319" t="str">
            <v>taán</v>
          </cell>
          <cell r="F5319">
            <v>151200</v>
          </cell>
          <cell r="G5319">
            <v>496432</v>
          </cell>
          <cell r="H5319">
            <v>605738</v>
          </cell>
        </row>
        <row r="5320">
          <cell r="B5320" t="str">
            <v>AI.62111</v>
          </cell>
          <cell r="C5320" t="str">
            <v>Laép döïng daàm caàu theùp caùc loaïi ôû treâm caïn</v>
          </cell>
          <cell r="D5320" t="str">
            <v>taán</v>
          </cell>
          <cell r="F5320">
            <v>244073</v>
          </cell>
          <cell r="G5320">
            <v>765310</v>
          </cell>
          <cell r="H5320">
            <v>930559</v>
          </cell>
        </row>
        <row r="5321">
          <cell r="B5321" t="str">
            <v>AI.62121</v>
          </cell>
          <cell r="C5321" t="str">
            <v>Laép döïng daàm caàu theùp caùc loaïi ôû döôùi nöôùc</v>
          </cell>
          <cell r="D5321" t="str">
            <v>taán</v>
          </cell>
          <cell r="F5321">
            <v>248115</v>
          </cell>
          <cell r="G5321">
            <v>963553</v>
          </cell>
          <cell r="H5321">
            <v>1306853</v>
          </cell>
        </row>
        <row r="5322">
          <cell r="B5322" t="str">
            <v>AI.62211</v>
          </cell>
          <cell r="C5322" t="str">
            <v>Laép döïng keát caáu theùp daïng Eiffel, Bailey, YUKM.</v>
          </cell>
          <cell r="D5322" t="str">
            <v>taán</v>
          </cell>
          <cell r="F5322">
            <v>58249</v>
          </cell>
          <cell r="G5322">
            <v>296003</v>
          </cell>
          <cell r="H5322">
            <v>128617</v>
          </cell>
        </row>
        <row r="5323">
          <cell r="B5323" t="str">
            <v>AI.63111</v>
          </cell>
          <cell r="C5323" t="str">
            <v>Laép döïng caùc loaïi cöûa saét xeáp, cöûa cuoán.</v>
          </cell>
          <cell r="D5323" t="str">
            <v>m²</v>
          </cell>
          <cell r="F5323">
            <v>5262</v>
          </cell>
          <cell r="G5323">
            <v>19981</v>
          </cell>
          <cell r="H5323">
            <v>10462</v>
          </cell>
        </row>
        <row r="5324">
          <cell r="B5324" t="str">
            <v>AI.63121</v>
          </cell>
          <cell r="C5324" t="str">
            <v>Laép döïng caùc loaïi cöûa khung saét, khung nhoâm</v>
          </cell>
          <cell r="D5324" t="str">
            <v>m²</v>
          </cell>
          <cell r="F5324">
            <v>4962</v>
          </cell>
          <cell r="G5324">
            <v>12754</v>
          </cell>
        </row>
        <row r="5325">
          <cell r="B5325" t="str">
            <v>AI.63211</v>
          </cell>
          <cell r="C5325" t="str">
            <v>Laép döïng lan can saét.</v>
          </cell>
          <cell r="D5325" t="str">
            <v>m²</v>
          </cell>
          <cell r="F5325">
            <v>2246</v>
          </cell>
          <cell r="G5325">
            <v>17005</v>
          </cell>
          <cell r="H5325">
            <v>10462</v>
          </cell>
        </row>
        <row r="5326">
          <cell r="B5326" t="str">
            <v>AI.63221</v>
          </cell>
          <cell r="C5326" t="str">
            <v>Laép döïng hoa saét cöûa.</v>
          </cell>
          <cell r="D5326" t="str">
            <v>m²</v>
          </cell>
          <cell r="F5326">
            <v>4908</v>
          </cell>
          <cell r="G5326">
            <v>8502</v>
          </cell>
        </row>
        <row r="5327">
          <cell r="B5327" t="str">
            <v>AI.63231</v>
          </cell>
          <cell r="C5327" t="str">
            <v>Laép döïng vaùch kính khung nhoâm maët tieàn.</v>
          </cell>
          <cell r="D5327" t="str">
            <v>m²</v>
          </cell>
          <cell r="F5327">
            <v>708</v>
          </cell>
          <cell r="G5327">
            <v>21256</v>
          </cell>
        </row>
        <row r="5328">
          <cell r="B5328" t="str">
            <v>AI.63232</v>
          </cell>
          <cell r="C5328" t="str">
            <v>Laép döïng vaùch kính khung nhoâm trong nhaø.</v>
          </cell>
          <cell r="D5328" t="str">
            <v>m²</v>
          </cell>
          <cell r="F5328">
            <v>708</v>
          </cell>
          <cell r="G5328">
            <v>12754</v>
          </cell>
        </row>
        <row r="5329">
          <cell r="B5329" t="str">
            <v>AI.63311</v>
          </cell>
          <cell r="C5329" t="str">
            <v>Laép döïng thaùo dôõ keát caáu theùp heä khung daøn, saøn ñaïo, giaù long moân treân caïn</v>
          </cell>
          <cell r="D5329" t="str">
            <v>taán</v>
          </cell>
          <cell r="F5329">
            <v>135749</v>
          </cell>
          <cell r="G5329">
            <v>403864</v>
          </cell>
          <cell r="H5329">
            <v>625127</v>
          </cell>
        </row>
        <row r="5330">
          <cell r="B5330" t="str">
            <v>AI.63321</v>
          </cell>
          <cell r="C5330" t="str">
            <v>Laép döïng thaùo dôõ keát caáu theùp heä khung daøn, saøn ñaïo, giaù long moân döôùi nöôùc.</v>
          </cell>
          <cell r="D5330" t="str">
            <v>taán</v>
          </cell>
          <cell r="F5330">
            <v>178232</v>
          </cell>
          <cell r="G5330">
            <v>488888</v>
          </cell>
          <cell r="H5330">
            <v>920935</v>
          </cell>
        </row>
        <row r="5331">
          <cell r="B5331" t="str">
            <v>AI.63411</v>
          </cell>
          <cell r="C5331" t="str">
            <v>Laép ñaët oáng theùp luoàn caùp döï öùng löïc ñöôøng kính oáng luoàn caáp &lt;=80 mm</v>
          </cell>
          <cell r="D5331" t="str">
            <v>m</v>
          </cell>
          <cell r="F5331">
            <v>93093</v>
          </cell>
          <cell r="G5331">
            <v>8760</v>
          </cell>
          <cell r="H5331">
            <v>1228</v>
          </cell>
        </row>
        <row r="5332">
          <cell r="B5332" t="str">
            <v>AI.63421</v>
          </cell>
          <cell r="C5332" t="str">
            <v>Laép ñaët oáng theùp luoàn caùp döï öùng löïc ñöôøng kính oáng luoàn caáp &gt;80 mm ñeán &lt;100mm</v>
          </cell>
          <cell r="D5332" t="str">
            <v>m</v>
          </cell>
          <cell r="F5332">
            <v>154107</v>
          </cell>
          <cell r="G5332">
            <v>9682</v>
          </cell>
          <cell r="H5332">
            <v>1473</v>
          </cell>
        </row>
        <row r="5333">
          <cell r="B5333" t="str">
            <v>AI.63431</v>
          </cell>
          <cell r="C5333" t="str">
            <v>Laép ñaët oáng theùp luoàn caùp döï öùng löïc ñöôøng kính oáng luoàn caáp &gt;100 mm ñeán &lt;=150mm.</v>
          </cell>
          <cell r="D5333" t="str">
            <v>m</v>
          </cell>
          <cell r="F5333">
            <v>237531</v>
          </cell>
          <cell r="G5333">
            <v>11987</v>
          </cell>
          <cell r="H5333">
            <v>1768</v>
          </cell>
        </row>
        <row r="5334">
          <cell r="B5334" t="str">
            <v>AI.64111</v>
          </cell>
          <cell r="C5334" t="str">
            <v>Laép ñaët caáu kieän theùp ñaët saün trong beâ toâng coù khoái khöôïng 1 caáu kieän &lt;=10 kg</v>
          </cell>
          <cell r="D5334" t="str">
            <v>taán</v>
          </cell>
          <cell r="F5334">
            <v>309491</v>
          </cell>
          <cell r="G5334">
            <v>709950</v>
          </cell>
          <cell r="H5334">
            <v>177233</v>
          </cell>
        </row>
        <row r="5335">
          <cell r="B5335" t="str">
            <v>AI.64121</v>
          </cell>
          <cell r="C5335" t="str">
            <v>Laép ñaët caáu kieän theùp ñaët saün trong beâ toâng coù khoái khöôïng 1 caáu kieän &gt;10 kg ñeán &lt;=20 kg.</v>
          </cell>
          <cell r="D5335" t="str">
            <v>taán</v>
          </cell>
          <cell r="F5335">
            <v>264413</v>
          </cell>
          <cell r="G5335">
            <v>603670</v>
          </cell>
          <cell r="H5335">
            <v>159970</v>
          </cell>
        </row>
        <row r="5336">
          <cell r="B5336" t="str">
            <v>AI.64131</v>
          </cell>
          <cell r="C5336" t="str">
            <v>Laép ñaët caáu kieän theùp ñaët saün trong beâ toâng coù khoái khöôïng 1 caáu kieän &gt;20 kg ñeán &lt;=50 kg.</v>
          </cell>
          <cell r="D5336" t="str">
            <v>taán</v>
          </cell>
          <cell r="F5336">
            <v>220231</v>
          </cell>
          <cell r="G5336">
            <v>531400</v>
          </cell>
          <cell r="H5336">
            <v>143858</v>
          </cell>
        </row>
        <row r="5337">
          <cell r="B5337" t="str">
            <v>AI.64141</v>
          </cell>
          <cell r="C5337" t="str">
            <v>Laép ñaët caáu kieän theùp ñaët saün trong beâ toâng coù khoái khöôïng 1 caáu kieän &gt;50 kg ñeán &lt;=100 kg.</v>
          </cell>
          <cell r="D5337" t="str">
            <v>taán</v>
          </cell>
          <cell r="F5337">
            <v>197533</v>
          </cell>
          <cell r="G5337">
            <v>391110</v>
          </cell>
          <cell r="H5337">
            <v>126595</v>
          </cell>
        </row>
        <row r="5338">
          <cell r="B5338" t="str">
            <v>AI.64151</v>
          </cell>
          <cell r="C5338" t="str">
            <v>Laép ñaët caáu kieän theùp ñaët saün trong beâ toâng coù khoái khöôïng 1 caáu kieän &gt;100 kg.</v>
          </cell>
          <cell r="D5338" t="str">
            <v>taán</v>
          </cell>
          <cell r="F5338">
            <v>164967</v>
          </cell>
          <cell r="G5338">
            <v>352850</v>
          </cell>
          <cell r="H5338">
            <v>105879</v>
          </cell>
        </row>
        <row r="5339">
          <cell r="B5339" t="str">
            <v>AI.65111</v>
          </cell>
          <cell r="C5339" t="str">
            <v>Laép ñaët caáu kieän theùp daïng hình vuoâng vaø hình chöõ nhaät, laép ñaët thaønh beå.</v>
          </cell>
          <cell r="D5339" t="str">
            <v>taán</v>
          </cell>
          <cell r="F5339">
            <v>312737</v>
          </cell>
          <cell r="G5339">
            <v>716441</v>
          </cell>
          <cell r="H5339">
            <v>852545</v>
          </cell>
        </row>
        <row r="5340">
          <cell r="B5340" t="str">
            <v>AI.65112</v>
          </cell>
          <cell r="C5340" t="str">
            <v>Laép ñaët caáu kieän theùp daïng hình vuoâng vaø hình chöõ nhaät, laép ñaët naép beå.</v>
          </cell>
          <cell r="D5340" t="str">
            <v>taán</v>
          </cell>
          <cell r="F5340">
            <v>304133</v>
          </cell>
          <cell r="G5340">
            <v>680480</v>
          </cell>
          <cell r="H5340">
            <v>815946</v>
          </cell>
        </row>
        <row r="5341">
          <cell r="B5341" t="str">
            <v>AI.65113</v>
          </cell>
          <cell r="C5341" t="str">
            <v>Laép ñaët caáu kieän theùp daïng hình vuoâng vaø hình chöõ nhaät, laép ñaët ñaùy beå.</v>
          </cell>
          <cell r="D5341" t="str">
            <v>taán</v>
          </cell>
          <cell r="F5341">
            <v>315128</v>
          </cell>
          <cell r="G5341">
            <v>617780</v>
          </cell>
          <cell r="H5341">
            <v>880257</v>
          </cell>
        </row>
        <row r="5342">
          <cell r="B5342" t="str">
            <v>AI.65121</v>
          </cell>
          <cell r="C5342" t="str">
            <v>Laép ñaët  caáu kieän theùp daïng hình truï, hình oáng</v>
          </cell>
          <cell r="D5342" t="str">
            <v>taán</v>
          </cell>
          <cell r="F5342">
            <v>340988</v>
          </cell>
          <cell r="G5342">
            <v>806802</v>
          </cell>
          <cell r="H5342">
            <v>1141884</v>
          </cell>
        </row>
        <row r="5343">
          <cell r="B5343" t="str">
            <v>AI.65122</v>
          </cell>
          <cell r="C5343" t="str">
            <v>Laép ñaët caùc caáu kieän theùp daïng hình pheãu</v>
          </cell>
          <cell r="D5343" t="str">
            <v>taán</v>
          </cell>
          <cell r="F5343">
            <v>409973</v>
          </cell>
          <cell r="G5343">
            <v>899008</v>
          </cell>
          <cell r="H5343">
            <v>1212156</v>
          </cell>
        </row>
        <row r="5344">
          <cell r="B5344" t="str">
            <v>AI.65123</v>
          </cell>
          <cell r="C5344" t="str">
            <v>Laép ñaët caùc caáu kieän theùp daïng hình coân, cuùt, teâ, thaäp</v>
          </cell>
          <cell r="D5344" t="str">
            <v>taán</v>
          </cell>
          <cell r="F5344">
            <v>467628</v>
          </cell>
          <cell r="G5344">
            <v>1037318</v>
          </cell>
          <cell r="H5344">
            <v>1409637</v>
          </cell>
        </row>
        <row r="5345">
          <cell r="B5345" t="str">
            <v>AI.65211</v>
          </cell>
          <cell r="C5345" t="str">
            <v>Laép ñaët caùc loaïi maët bích ñaëc coù khoái löôïng &lt;=50 kg/caùi</v>
          </cell>
          <cell r="D5345" t="str">
            <v>taán</v>
          </cell>
          <cell r="F5345">
            <v>255569</v>
          </cell>
          <cell r="G5345">
            <v>782221</v>
          </cell>
          <cell r="H5345">
            <v>852158</v>
          </cell>
        </row>
        <row r="5346">
          <cell r="B5346" t="str">
            <v>AI.65212</v>
          </cell>
          <cell r="C5346" t="str">
            <v>Laép ñaët caùc loaïi maët bích ñaëc coù khoái löôïng &gt;50 kg/caùi</v>
          </cell>
          <cell r="D5346" t="str">
            <v>taán</v>
          </cell>
          <cell r="F5346">
            <v>279648</v>
          </cell>
          <cell r="G5346">
            <v>701448</v>
          </cell>
          <cell r="H5346">
            <v>690917</v>
          </cell>
        </row>
        <row r="5347">
          <cell r="B5347" t="str">
            <v>AI.65221</v>
          </cell>
          <cell r="C5347" t="str">
            <v>Laép ñaët caùc loaïi maët bích roãng coù khoái löôïng &lt;=50 kg/caùi</v>
          </cell>
          <cell r="D5347" t="str">
            <v>taán</v>
          </cell>
          <cell r="F5347">
            <v>350405</v>
          </cell>
          <cell r="G5347">
            <v>1041544</v>
          </cell>
          <cell r="H5347">
            <v>1092574</v>
          </cell>
        </row>
        <row r="5348">
          <cell r="B5348" t="str">
            <v>AI.65222</v>
          </cell>
          <cell r="C5348" t="str">
            <v>Laép ñaët caùc loaïi maët bích roãng coù khoái löôïng &gt;50 kg/caùi</v>
          </cell>
          <cell r="D5348" t="str">
            <v>taán</v>
          </cell>
          <cell r="F5348">
            <v>288475</v>
          </cell>
          <cell r="G5348">
            <v>960771</v>
          </cell>
          <cell r="H5348">
            <v>951209</v>
          </cell>
        </row>
        <row r="5349">
          <cell r="B5349" t="str">
            <v>AI.65311</v>
          </cell>
          <cell r="C5349" t="str">
            <v>Laép döïng giaøn khoâng gian, chieàu cao ñænh daøn &lt;=10m, daøn nuùt caàu.</v>
          </cell>
          <cell r="D5349" t="str">
            <v>taán</v>
          </cell>
          <cell r="F5349">
            <v>532169</v>
          </cell>
          <cell r="G5349">
            <v>646182</v>
          </cell>
          <cell r="H5349">
            <v>456925</v>
          </cell>
        </row>
        <row r="5350">
          <cell r="B5350" t="str">
            <v>AI.65312</v>
          </cell>
          <cell r="C5350" t="str">
            <v>Laép döïng giaøn khoâng gian, chieàu cao ñænh daøn &lt;=10m, daøn nuùt haøn</v>
          </cell>
          <cell r="D5350" t="str">
            <v>taán</v>
          </cell>
          <cell r="F5350">
            <v>594011</v>
          </cell>
          <cell r="G5350">
            <v>657661</v>
          </cell>
          <cell r="H5350">
            <v>658774</v>
          </cell>
        </row>
        <row r="5351">
          <cell r="B5351" t="str">
            <v>AI.65321</v>
          </cell>
          <cell r="C5351" t="str">
            <v>Laép döïng giaøn khoâng gian, chieàu cao ñænh daøn &gt;10m, daøn nuùt caàu</v>
          </cell>
          <cell r="D5351" t="str">
            <v>taán</v>
          </cell>
          <cell r="F5351">
            <v>552508</v>
          </cell>
          <cell r="G5351">
            <v>760965</v>
          </cell>
          <cell r="H5351">
            <v>633526</v>
          </cell>
        </row>
        <row r="5352">
          <cell r="B5352" t="str">
            <v>AI.65331</v>
          </cell>
          <cell r="C5352" t="str">
            <v>Laép döïng giaøn khoâng gian, chieàu cao ñænh daøn &gt;10m, daøn nuùt haøn</v>
          </cell>
          <cell r="D5352" t="str">
            <v>taán</v>
          </cell>
          <cell r="F5352">
            <v>621588</v>
          </cell>
          <cell r="G5352">
            <v>773718</v>
          </cell>
          <cell r="H5352">
            <v>866775</v>
          </cell>
        </row>
        <row r="5353">
          <cell r="B5353" t="str">
            <v>AI.65411</v>
          </cell>
          <cell r="C5353" t="str">
            <v>Laép ñaët caùc loaïi keát caáu theùp khaùc. Laép ñaët  khung ñôõ, giaù ñôõ, beä ñôõ</v>
          </cell>
          <cell r="D5353" t="str">
            <v>taán</v>
          </cell>
          <cell r="F5353">
            <v>334662</v>
          </cell>
          <cell r="G5353">
            <v>806802</v>
          </cell>
          <cell r="H5353">
            <v>740123</v>
          </cell>
        </row>
        <row r="5354">
          <cell r="B5354" t="str">
            <v>AI.65421</v>
          </cell>
          <cell r="C5354" t="str">
            <v>Laép ñaët caùc loaïi keát caáu theùp khaùc. Laép ñaët maùng roùt, maùng chöùa, pheãu</v>
          </cell>
          <cell r="D5354" t="str">
            <v>taán</v>
          </cell>
          <cell r="F5354">
            <v>333056</v>
          </cell>
          <cell r="G5354">
            <v>706298</v>
          </cell>
          <cell r="H5354">
            <v>693429</v>
          </cell>
        </row>
        <row r="5355">
          <cell r="B5355" t="str">
            <v>AI.65431</v>
          </cell>
          <cell r="C5355" t="str">
            <v>Laép ñaët caùc loaïi keát caáu theùp khaùc. Laép ñaët voû bao che</v>
          </cell>
          <cell r="D5355" t="str">
            <v>taán</v>
          </cell>
          <cell r="F5355">
            <v>301946</v>
          </cell>
          <cell r="G5355">
            <v>663883</v>
          </cell>
          <cell r="H5355">
            <v>631484</v>
          </cell>
        </row>
        <row r="5356">
          <cell r="B5356" t="str">
            <v>AI.65441</v>
          </cell>
          <cell r="C5356" t="str">
            <v>Laép ñaët caùc loaïi keát caáu theùp khaùc. Laép ñaët heä khung, daàm theùp</v>
          </cell>
          <cell r="D5356" t="str">
            <v>taán</v>
          </cell>
          <cell r="F5356">
            <v>347616</v>
          </cell>
          <cell r="G5356">
            <v>576749</v>
          </cell>
          <cell r="H5356">
            <v>791479</v>
          </cell>
        </row>
        <row r="5357">
          <cell r="B5357" t="str">
            <v>AI.65451</v>
          </cell>
          <cell r="C5357" t="str">
            <v>Laép ñaët caùc loaïi keát caáu theùp khaùc . Laép ñaët cöûa theùp, coång theùp</v>
          </cell>
          <cell r="D5357" t="str">
            <v>taán</v>
          </cell>
          <cell r="F5357">
            <v>285090</v>
          </cell>
          <cell r="G5357">
            <v>421842</v>
          </cell>
          <cell r="H5357">
            <v>590089</v>
          </cell>
        </row>
        <row r="5358">
          <cell r="B5358" t="str">
            <v>AI.66111</v>
          </cell>
          <cell r="C5358" t="str">
            <v>Laép ñaët cöûa van phaúng, ñoä cao ñoùng môû &lt;=5m</v>
          </cell>
          <cell r="D5358" t="str">
            <v>taán</v>
          </cell>
          <cell r="F5358">
            <v>248955</v>
          </cell>
          <cell r="G5358">
            <v>716441</v>
          </cell>
          <cell r="H5358">
            <v>993305</v>
          </cell>
        </row>
        <row r="5359">
          <cell r="B5359" t="str">
            <v>AI.66121</v>
          </cell>
          <cell r="C5359" t="str">
            <v>Laép ñaët cöûa van phaúng, ñoä cao ñoùng môû &gt; 5m ñeán &lt;=10m</v>
          </cell>
          <cell r="D5359" t="str">
            <v>taán</v>
          </cell>
          <cell r="F5359">
            <v>314276</v>
          </cell>
          <cell r="G5359">
            <v>680480</v>
          </cell>
          <cell r="H5359">
            <v>1468406</v>
          </cell>
        </row>
        <row r="5360">
          <cell r="B5360" t="str">
            <v>AI.66131</v>
          </cell>
          <cell r="C5360" t="str">
            <v>Laép ñaët cöûa van phaúng, ñoä cao ñoùng môû &gt;10m</v>
          </cell>
          <cell r="D5360" t="str">
            <v>taán</v>
          </cell>
          <cell r="F5360">
            <v>355331</v>
          </cell>
          <cell r="G5360">
            <v>617780</v>
          </cell>
          <cell r="H5360">
            <v>1480259</v>
          </cell>
        </row>
        <row r="5361">
          <cell r="B5361" t="str">
            <v>AI.66211</v>
          </cell>
          <cell r="C5361" t="str">
            <v>Laép ñaët cöûa van hình cung, ñoä cao ñoùng môû &lt;=5m</v>
          </cell>
          <cell r="D5361" t="str">
            <v>taán</v>
          </cell>
          <cell r="F5361">
            <v>352748</v>
          </cell>
          <cell r="G5361">
            <v>1290884</v>
          </cell>
          <cell r="H5361">
            <v>2105464</v>
          </cell>
        </row>
        <row r="5362">
          <cell r="B5362" t="str">
            <v>AI.66221</v>
          </cell>
          <cell r="C5362" t="str">
            <v>Laép ñaët cöûa van hình cung, ñoä cao ñoùng môû &gt; 5m ñeán &lt;=10m</v>
          </cell>
          <cell r="D5362" t="str">
            <v>taán</v>
          </cell>
          <cell r="F5362">
            <v>442680</v>
          </cell>
          <cell r="G5362">
            <v>1129524</v>
          </cell>
          <cell r="H5362">
            <v>3174761</v>
          </cell>
        </row>
        <row r="5363">
          <cell r="B5363" t="str">
            <v>AI.66231</v>
          </cell>
          <cell r="C5363" t="str">
            <v>Laép ñaët cöûa van hình cung, ñoä cao ñoùng môû &gt;10m</v>
          </cell>
          <cell r="D5363" t="str">
            <v>taán</v>
          </cell>
          <cell r="F5363">
            <v>487694</v>
          </cell>
          <cell r="G5363">
            <v>991215</v>
          </cell>
          <cell r="H5363">
            <v>3193080</v>
          </cell>
        </row>
        <row r="5364">
          <cell r="C5364" t="str">
            <v>Coäng</v>
          </cell>
        </row>
        <row r="5370">
          <cell r="B5370" t="str">
            <v>MAÕ HIEÄU</v>
          </cell>
          <cell r="C5370" t="str">
            <v>NOÄI DUNG</v>
          </cell>
          <cell r="D5370" t="str">
            <v>ÑÔN VÒ</v>
          </cell>
          <cell r="E5370" t="str">
            <v>KHOÁI LÖÔÏNG</v>
          </cell>
          <cell r="F5370" t="str">
            <v>ÑÔN GIAÙ</v>
          </cell>
        </row>
        <row r="5371">
          <cell r="F5371" t="str">
            <v>VAÄT LIEÄU</v>
          </cell>
          <cell r="G5371" t="str">
            <v>NH.COÂNG</v>
          </cell>
          <cell r="H5371" t="str">
            <v>MAÙY</v>
          </cell>
        </row>
        <row r="5372">
          <cell r="B5372" t="str">
            <v>AK.11110</v>
          </cell>
          <cell r="C5372" t="str">
            <v>Lôïp maùi ngoùi 22V/m2, chieàu cao &lt;=4mm VXM caùt vaøng M75 - modul ML&gt;2</v>
          </cell>
          <cell r="D5372" t="str">
            <v>100m²</v>
          </cell>
          <cell r="F5372">
            <v>6384417</v>
          </cell>
          <cell r="G5372">
            <v>452361</v>
          </cell>
          <cell r="H5372">
            <v>2219</v>
          </cell>
        </row>
        <row r="5373">
          <cell r="B5373" t="str">
            <v>AK.11120</v>
          </cell>
          <cell r="C5373" t="str">
            <v>Lôïp maùi ngoùi 22V/m2, chieàu cao &gt;4 ñeán &lt;=16m VXM caùt vaøng M75 - modul ML&gt;2</v>
          </cell>
          <cell r="D5373" t="str">
            <v>100m²</v>
          </cell>
          <cell r="F5373">
            <v>6384417</v>
          </cell>
          <cell r="G5373">
            <v>498981</v>
          </cell>
          <cell r="H5373">
            <v>62738</v>
          </cell>
        </row>
        <row r="5374">
          <cell r="B5374" t="str">
            <v>AK.11210</v>
          </cell>
          <cell r="C5374" t="str">
            <v>Lôïp maùi ngoùi 13V/m2, chieàu cao &lt;=4m VXM caùt vaøng M75 - modul ML&gt;2</v>
          </cell>
          <cell r="D5374" t="str">
            <v>100m²</v>
          </cell>
          <cell r="F5374">
            <v>4277957</v>
          </cell>
          <cell r="G5374">
            <v>371504</v>
          </cell>
          <cell r="H5374">
            <v>2219</v>
          </cell>
        </row>
        <row r="5375">
          <cell r="B5375" t="str">
            <v>AK.11220</v>
          </cell>
          <cell r="C5375" t="str">
            <v>Lôïp maùi ngoùi 13V/m2, chieàu cao &gt;4 ñeán &lt;=16m VXM caùt vaøng M75 - modul ML&gt;2</v>
          </cell>
          <cell r="D5375" t="str">
            <v>100m²</v>
          </cell>
          <cell r="F5375">
            <v>4277957</v>
          </cell>
          <cell r="G5375">
            <v>408655</v>
          </cell>
          <cell r="H5375">
            <v>62738</v>
          </cell>
        </row>
        <row r="5376">
          <cell r="B5376" t="str">
            <v>AK.11310</v>
          </cell>
          <cell r="C5376" t="str">
            <v>Lôïp maùi ngoùi 75V/m2, chieàu cao &lt;=4m VXM caùt vaøng M75 - modul ML&gt;2</v>
          </cell>
          <cell r="D5376" t="str">
            <v>100m²</v>
          </cell>
          <cell r="F5376">
            <v>13605312</v>
          </cell>
          <cell r="G5376">
            <v>615291</v>
          </cell>
          <cell r="H5376">
            <v>2219</v>
          </cell>
        </row>
        <row r="5377">
          <cell r="B5377" t="str">
            <v>AK.11320</v>
          </cell>
          <cell r="C5377" t="str">
            <v>Lôïp maùi ngoùi 75V/m2, chieàu cao &gt;4 ñeán &lt;=16m VXM caùt vaøng M75 - modul ML&gt;2</v>
          </cell>
          <cell r="D5377" t="str">
            <v>100m²</v>
          </cell>
          <cell r="F5377">
            <v>13615852</v>
          </cell>
          <cell r="G5377">
            <v>685542</v>
          </cell>
          <cell r="H5377">
            <v>62738</v>
          </cell>
        </row>
        <row r="5378">
          <cell r="B5378" t="str">
            <v>AK.11410</v>
          </cell>
          <cell r="C5378" t="str">
            <v>Lôïp maùi ngoùi aâm döông 80V/m2, chieàu cao &lt;=4m VXM caùt vaøng M75 - modul ML&gt;2</v>
          </cell>
          <cell r="D5378" t="str">
            <v>100m²</v>
          </cell>
          <cell r="F5378">
            <v>15733812</v>
          </cell>
          <cell r="G5378">
            <v>615291</v>
          </cell>
          <cell r="H5378">
            <v>2219</v>
          </cell>
        </row>
        <row r="5379">
          <cell r="B5379" t="str">
            <v>AK.11420</v>
          </cell>
          <cell r="C5379" t="str">
            <v>Lôïp maùi ngoùi aâm döông 80V/m2, chieàu cao &gt;4 ñeán &lt;=16m VXM caùt vaøng M75 - modul ML&gt;2</v>
          </cell>
          <cell r="D5379" t="str">
            <v>100m²</v>
          </cell>
          <cell r="F5379">
            <v>15733812</v>
          </cell>
          <cell r="G5379">
            <v>685542</v>
          </cell>
          <cell r="H5379">
            <v>62738</v>
          </cell>
        </row>
        <row r="5380">
          <cell r="B5380" t="str">
            <v>AK.12111</v>
          </cell>
          <cell r="C5380" t="str">
            <v>Lôïp maùi che töôøng baèng fibroâ xi maêng.</v>
          </cell>
          <cell r="D5380" t="str">
            <v>100m²</v>
          </cell>
          <cell r="F5380">
            <v>2198802</v>
          </cell>
          <cell r="G5380">
            <v>288109</v>
          </cell>
        </row>
        <row r="5381">
          <cell r="B5381" t="str">
            <v>AK.12221</v>
          </cell>
          <cell r="C5381" t="str">
            <v>Lôïp maùi che töôøng baèng toân muùi chieàu daøi &lt;=2m</v>
          </cell>
          <cell r="D5381" t="str">
            <v>100m²</v>
          </cell>
          <cell r="F5381">
            <v>5740300</v>
          </cell>
          <cell r="G5381">
            <v>252589</v>
          </cell>
        </row>
        <row r="5382">
          <cell r="B5382" t="str">
            <v>AK.12222</v>
          </cell>
          <cell r="C5382" t="str">
            <v>Lôïp maùi che töôøng baèng toân muùi chieàu daøi baát kyø.</v>
          </cell>
          <cell r="D5382" t="str">
            <v>100m²</v>
          </cell>
          <cell r="F5382">
            <v>5178300</v>
          </cell>
          <cell r="G5382">
            <v>177602</v>
          </cell>
        </row>
        <row r="5383">
          <cell r="B5383" t="str">
            <v>AK.12321</v>
          </cell>
          <cell r="C5383" t="str">
            <v>Lôïp maùi che töôøng baèng toân muùi chieàu daøi &lt;=2m.</v>
          </cell>
          <cell r="D5383" t="str">
            <v>100m²</v>
          </cell>
          <cell r="F5383">
            <v>2428432</v>
          </cell>
          <cell r="G5383">
            <v>252589</v>
          </cell>
        </row>
        <row r="5384">
          <cell r="B5384" t="str">
            <v>AK.12331</v>
          </cell>
          <cell r="C5384" t="str">
            <v>Lôïp maùi che töôøng baèng taám nhöïa.</v>
          </cell>
          <cell r="D5384" t="str">
            <v>100m²</v>
          </cell>
          <cell r="F5384">
            <v>2776680</v>
          </cell>
          <cell r="G5384">
            <v>202071</v>
          </cell>
        </row>
        <row r="5385">
          <cell r="B5385" t="str">
            <v>AK.13110</v>
          </cell>
          <cell r="C5385" t="str">
            <v>Daùn ngoùi muõi haøi 75vieân/m2 treân maùi nghieâng beâ toâng.</v>
          </cell>
          <cell r="D5385" t="str">
            <v>m²</v>
          </cell>
          <cell r="F5385">
            <v>126165</v>
          </cell>
          <cell r="G5385">
            <v>23382</v>
          </cell>
        </row>
        <row r="5386">
          <cell r="B5386" t="str">
            <v>AK.13120</v>
          </cell>
          <cell r="C5386" t="str">
            <v>Daùn ngoùi muõi haøi 22vieân/m2 treân maùi nghieâng beâ toâng.</v>
          </cell>
          <cell r="D5386" t="str">
            <v>m²</v>
          </cell>
          <cell r="F5386">
            <v>60921</v>
          </cell>
          <cell r="G5386">
            <v>21256</v>
          </cell>
        </row>
        <row r="5387">
          <cell r="B5387" t="str">
            <v>AK.21112</v>
          </cell>
          <cell r="C5387" t="str">
            <v>Traùt töôøng ngoaøi chieàu daøy traùt 1cm VXM caùt mòn maùc 25, moâ ñun ñoä lôùn ML=1,5-2,0</v>
          </cell>
          <cell r="D5387" t="str">
            <v>m²</v>
          </cell>
          <cell r="F5387">
            <v>2221</v>
          </cell>
          <cell r="G5387">
            <v>9353</v>
          </cell>
          <cell r="H5387">
            <v>200</v>
          </cell>
        </row>
        <row r="5388">
          <cell r="B5388" t="str">
            <v>AK.21113</v>
          </cell>
          <cell r="C5388" t="str">
            <v>Traùt töôøng ngoaøi chieàu daøy traùt 1cm VXM caùt mòn maùc 50, moâ ñun ñoä lôùn ML=1,5-2,0</v>
          </cell>
          <cell r="D5388" t="str">
            <v>m²</v>
          </cell>
          <cell r="F5388">
            <v>3210</v>
          </cell>
          <cell r="G5388">
            <v>9353</v>
          </cell>
          <cell r="H5388">
            <v>200</v>
          </cell>
        </row>
        <row r="5389">
          <cell r="B5389" t="str">
            <v>AK.21114</v>
          </cell>
          <cell r="C5389" t="str">
            <v>Traùt töôøng ngoaøi chieàu daøy traùt 1cm VXM caùt mòn maùc 75, moâ ñun ñoä lôùn ML=1,5-2,0</v>
          </cell>
          <cell r="D5389" t="str">
            <v>m²</v>
          </cell>
          <cell r="F5389">
            <v>4059</v>
          </cell>
          <cell r="G5389">
            <v>9353</v>
          </cell>
          <cell r="H5389">
            <v>200</v>
          </cell>
        </row>
        <row r="5390">
          <cell r="B5390" t="str">
            <v>AK.21122</v>
          </cell>
          <cell r="C5390" t="str">
            <v>Traùt töôøng ngoaøi chieàu daøy traùt 1,5cm VXM caùt mòn maùc 25, moâ ñun ñoä lôùn ML=1,5-2,0</v>
          </cell>
          <cell r="D5390" t="str">
            <v>m²</v>
          </cell>
          <cell r="F5390">
            <v>3147</v>
          </cell>
          <cell r="G5390">
            <v>11053</v>
          </cell>
          <cell r="H5390">
            <v>200</v>
          </cell>
        </row>
        <row r="5391">
          <cell r="B5391" t="str">
            <v>AK.21123</v>
          </cell>
          <cell r="C5391" t="str">
            <v>Traùt töôøng ngoaøi chieàu daøy traùt 1,5cm VXM caùt mòn maùc 50, moâ ñun ñoä lôùn ML=1,5-2,0</v>
          </cell>
          <cell r="D5391" t="str">
            <v>m²</v>
          </cell>
          <cell r="F5391">
            <v>4549</v>
          </cell>
          <cell r="G5391">
            <v>11053</v>
          </cell>
          <cell r="H5391">
            <v>200</v>
          </cell>
        </row>
        <row r="5392">
          <cell r="B5392" t="str">
            <v>AK.21124</v>
          </cell>
          <cell r="C5392" t="str">
            <v>Traùt töôøng ngoaøi chieàu daøy traùt 1,5cm VXM caùt mòn maùc 75, moâ ñun ñoä lôùn ML=1,5-2,0</v>
          </cell>
          <cell r="D5392" t="str">
            <v>m²</v>
          </cell>
          <cell r="F5392">
            <v>5746</v>
          </cell>
          <cell r="G5392">
            <v>11053</v>
          </cell>
          <cell r="H5392">
            <v>200</v>
          </cell>
        </row>
        <row r="5393">
          <cell r="B5393" t="str">
            <v>AK.21132</v>
          </cell>
          <cell r="C5393" t="str">
            <v>Traùt töôøng ngoaøi chieàu daøy traùt 2cm VXM caùt mòn maùc 25, moâ ñun ñoä lôùn ML=1,5-2,0.</v>
          </cell>
          <cell r="D5393" t="str">
            <v>m²</v>
          </cell>
          <cell r="F5393">
            <v>4261</v>
          </cell>
          <cell r="G5393">
            <v>13604</v>
          </cell>
          <cell r="H5393">
            <v>200</v>
          </cell>
        </row>
        <row r="5394">
          <cell r="B5394" t="str">
            <v>AK.21133</v>
          </cell>
          <cell r="C5394" t="str">
            <v>Traùt töôøng ngoaøi chieàu daøy traùt 2cm VXM caùt mòn maùc 50, moâ ñun ñoä lôùn ML=1,5-2,0</v>
          </cell>
          <cell r="D5394" t="str">
            <v>m²</v>
          </cell>
          <cell r="F5394">
            <v>6161</v>
          </cell>
          <cell r="G5394">
            <v>13604</v>
          </cell>
          <cell r="H5394">
            <v>200</v>
          </cell>
        </row>
        <row r="5395">
          <cell r="B5395" t="str">
            <v>AK.21134</v>
          </cell>
          <cell r="C5395" t="str">
            <v>Traùt töôøng ngoaøi chieàu daøy traùt 2cm VXM caùt mòn maùc 75, moâ ñun ñoä lôùn ML=1,5-2,0</v>
          </cell>
          <cell r="D5395" t="str">
            <v>m²</v>
          </cell>
          <cell r="F5395">
            <v>7779</v>
          </cell>
          <cell r="G5395">
            <v>13604</v>
          </cell>
          <cell r="H5395">
            <v>200</v>
          </cell>
        </row>
        <row r="5396">
          <cell r="B5396" t="str">
            <v>AK.21212</v>
          </cell>
          <cell r="C5396" t="str">
            <v>Traùt töôøng trong chieàu daøy traùt 1cm VXM caùt mòn maùc 25, moâ ñun ñoä lôùn ML=1,5-2,0</v>
          </cell>
          <cell r="D5396" t="str">
            <v>m²</v>
          </cell>
          <cell r="F5396">
            <v>2221</v>
          </cell>
          <cell r="G5396">
            <v>6377</v>
          </cell>
          <cell r="H5396">
            <v>194</v>
          </cell>
        </row>
        <row r="5397">
          <cell r="B5397" t="str">
            <v>AK.21213</v>
          </cell>
          <cell r="C5397" t="str">
            <v>Traùt töôøng trong chieàu daøy traùt 1cm VXM caùt mòn maùc 50, moâ ñun ñoä lôùn ML=1,5-2,0</v>
          </cell>
          <cell r="D5397" t="str">
            <v>m²</v>
          </cell>
          <cell r="F5397">
            <v>3210</v>
          </cell>
          <cell r="G5397">
            <v>6377</v>
          </cell>
          <cell r="H5397">
            <v>194</v>
          </cell>
        </row>
        <row r="5398">
          <cell r="B5398" t="str">
            <v>AK.21214</v>
          </cell>
          <cell r="C5398" t="str">
            <v>Traùt töôøng trong chieàu daøy traùt 1cm VXM caùt mòn maùc 75, moâ ñun ñoä lôùn ML=1,5-2,0</v>
          </cell>
          <cell r="D5398" t="str">
            <v>m²</v>
          </cell>
          <cell r="F5398">
            <v>4059</v>
          </cell>
          <cell r="G5398">
            <v>6377</v>
          </cell>
          <cell r="H5398">
            <v>194</v>
          </cell>
        </row>
        <row r="5399">
          <cell r="B5399" t="str">
            <v>AK.21222</v>
          </cell>
          <cell r="C5399" t="str">
            <v>Traùt töôøng trong chieàu daøy traùt 1,5cm VXM caùt mòn maùc 25, moâ ñun ñoä lôùn ML=1,5-2,0</v>
          </cell>
          <cell r="D5399" t="str">
            <v>m²</v>
          </cell>
          <cell r="F5399">
            <v>3147</v>
          </cell>
          <cell r="G5399">
            <v>8502</v>
          </cell>
          <cell r="H5399">
            <v>194</v>
          </cell>
        </row>
        <row r="5400">
          <cell r="B5400" t="str">
            <v>AK.21223</v>
          </cell>
          <cell r="C5400" t="str">
            <v>Traùt töôøng trong chieàu daøy traùt 1,5cm VXM caùt mòn maùc 50, moâ ñun ñoä lôùn ML=1,5-2,0</v>
          </cell>
          <cell r="D5400" t="str">
            <v>m²</v>
          </cell>
          <cell r="F5400">
            <v>4549</v>
          </cell>
          <cell r="G5400">
            <v>8502</v>
          </cell>
          <cell r="H5400">
            <v>194</v>
          </cell>
        </row>
        <row r="5401">
          <cell r="B5401" t="str">
            <v>AK.21224</v>
          </cell>
          <cell r="C5401" t="str">
            <v>Traùt töôøng trong chieàu daøy traùt 1,5cm VXM caùt mòn maùc 75, moâ ñun ñoä lôùn ML=1,5-2,0</v>
          </cell>
          <cell r="D5401" t="str">
            <v>m²</v>
          </cell>
          <cell r="F5401">
            <v>5746</v>
          </cell>
          <cell r="G5401">
            <v>8502</v>
          </cell>
          <cell r="H5401">
            <v>194</v>
          </cell>
        </row>
        <row r="5402">
          <cell r="B5402" t="str">
            <v>AK.21232</v>
          </cell>
          <cell r="C5402" t="str">
            <v>Traùt töôøng trong chieàu daøy traùt 2cm VXM caùt mòn maùc 25, moâ ñun ñoä lôùn ML=1,5-2,0</v>
          </cell>
          <cell r="D5402" t="str">
            <v>m²</v>
          </cell>
          <cell r="F5402">
            <v>4261</v>
          </cell>
          <cell r="G5402">
            <v>9353</v>
          </cell>
          <cell r="H5402">
            <v>194</v>
          </cell>
        </row>
        <row r="5403">
          <cell r="B5403" t="str">
            <v>AK.21233</v>
          </cell>
          <cell r="C5403" t="str">
            <v>Traùt töôøng trong chieàu daøy traùt 2cm VXM caùt mòn maùc 50, moâ ñun ñoä lôùn ML=1,5-2,0</v>
          </cell>
          <cell r="D5403" t="str">
            <v>m²</v>
          </cell>
          <cell r="F5403">
            <v>6161</v>
          </cell>
          <cell r="G5403">
            <v>9353</v>
          </cell>
          <cell r="H5403">
            <v>194</v>
          </cell>
        </row>
        <row r="5404">
          <cell r="B5404" t="str">
            <v>AK.21234</v>
          </cell>
          <cell r="C5404" t="str">
            <v>Traùt töôøng trong chieàu daøy traùt 2cm VXM caùt mòn maùc 75, moâ ñun ñoä lôùn ML=1,5-2,0</v>
          </cell>
          <cell r="D5404" t="str">
            <v>m²</v>
          </cell>
          <cell r="F5404">
            <v>7779</v>
          </cell>
          <cell r="G5404">
            <v>9353</v>
          </cell>
          <cell r="H5404">
            <v>194</v>
          </cell>
        </row>
        <row r="5405">
          <cell r="B5405" t="str">
            <v>AK.22112</v>
          </cell>
          <cell r="C5405" t="str">
            <v>Traùt truï, coät, lam ñöùng, caàu thang chieàu daøy traùt 1cm VXM caùt mòn maùc 25, moâ ñun ñoä lôùn ML=1,5-2,0</v>
          </cell>
          <cell r="D5405" t="str">
            <v>m²</v>
          </cell>
          <cell r="F5405">
            <v>2409</v>
          </cell>
          <cell r="G5405">
            <v>21171</v>
          </cell>
          <cell r="H5405">
            <v>200</v>
          </cell>
        </row>
        <row r="5406">
          <cell r="B5406" t="str">
            <v>AK.22113</v>
          </cell>
          <cell r="C5406" t="str">
            <v>Traùt truï, coät, lam ñöùng, caàu thang chieàu daøy traùt 1cm VXM caùt mòn maùc 50, moâ ñun ñoä lôùn ML=1,5-2,0</v>
          </cell>
          <cell r="D5406" t="str">
            <v>m²</v>
          </cell>
          <cell r="F5406">
            <v>3484</v>
          </cell>
          <cell r="G5406">
            <v>21171</v>
          </cell>
          <cell r="H5406">
            <v>200</v>
          </cell>
        </row>
        <row r="5407">
          <cell r="B5407" t="str">
            <v>AK.22114</v>
          </cell>
          <cell r="C5407" t="str">
            <v>Traùt truï, coät, lam ñöùng, caàu thang chieàu daøy traùt 1cm VXM caùt mòn maùc 75, moâ ñun ñoä lôùn ML=1,5-2,0</v>
          </cell>
          <cell r="D5407" t="str">
            <v>m²</v>
          </cell>
          <cell r="F5407">
            <v>4398</v>
          </cell>
          <cell r="G5407">
            <v>21171</v>
          </cell>
          <cell r="H5407">
            <v>200</v>
          </cell>
        </row>
        <row r="5408">
          <cell r="B5408" t="str">
            <v>AK.22122</v>
          </cell>
          <cell r="C5408" t="str">
            <v>Traùt truï, coät, lam ñöùng, caàu thang chieàu daøy traùt 1,5cm VXM caùt mòn maùc 25, moâ ñun ñoä lôùn ML=1,5-2,0</v>
          </cell>
          <cell r="D5408" t="str">
            <v>m²</v>
          </cell>
          <cell r="F5408">
            <v>3335</v>
          </cell>
          <cell r="G5408">
            <v>22106</v>
          </cell>
          <cell r="H5408">
            <v>200</v>
          </cell>
        </row>
        <row r="5409">
          <cell r="B5409" t="str">
            <v>AK.22123</v>
          </cell>
          <cell r="C5409" t="str">
            <v>Traùt truï, coät, lam ñöùng, caàu thang chieàu daøy traùt 1,5cm VXM caùt mòn maùc 50, moâ ñun ñoä lôùn ML=1,5-2,0</v>
          </cell>
          <cell r="D5409" t="str">
            <v>m²</v>
          </cell>
          <cell r="F5409">
            <v>4822</v>
          </cell>
          <cell r="G5409">
            <v>22106</v>
          </cell>
          <cell r="H5409">
            <v>200</v>
          </cell>
        </row>
        <row r="5410">
          <cell r="B5410" t="str">
            <v>AK.22124</v>
          </cell>
          <cell r="C5410" t="str">
            <v>Traùt truï, coät, lam ñöùng, caàu thang chieàu daøy traùt 1,5cm VXM caùt mòn maùc 75, moâ ñun ñoä lôùn ML=1,5-2,0</v>
          </cell>
          <cell r="D5410" t="str">
            <v>m²</v>
          </cell>
          <cell r="F5410">
            <v>6085</v>
          </cell>
          <cell r="G5410">
            <v>22106</v>
          </cell>
          <cell r="H5410">
            <v>200</v>
          </cell>
        </row>
        <row r="5411">
          <cell r="B5411" t="str">
            <v>AK.22132</v>
          </cell>
          <cell r="C5411" t="str">
            <v>Traùt truï, coät, lam ñöùng, caàu thang chieàu daøy traùt 2cm VXM caùt mòn maùc 25, moâ ñun ñoä lôùn ML=1,5-2,0</v>
          </cell>
          <cell r="D5411" t="str">
            <v>m²</v>
          </cell>
          <cell r="F5411">
            <v>4630</v>
          </cell>
          <cell r="G5411">
            <v>24232</v>
          </cell>
          <cell r="H5411">
            <v>200</v>
          </cell>
        </row>
        <row r="5412">
          <cell r="B5412" t="str">
            <v>AK.22133</v>
          </cell>
          <cell r="C5412" t="str">
            <v>Traùt truï, coät, lam ñöùng, caàu thang chieàu daøy traùt 2cm VXM caùt mòn maùc 50, moâ ñun ñoä lôùn ML=1,5-2,0</v>
          </cell>
          <cell r="D5412" t="str">
            <v>m²</v>
          </cell>
          <cell r="F5412">
            <v>6694</v>
          </cell>
          <cell r="G5412">
            <v>24232</v>
          </cell>
          <cell r="H5412">
            <v>200</v>
          </cell>
        </row>
        <row r="5413">
          <cell r="B5413" t="str">
            <v>AK.22134</v>
          </cell>
          <cell r="C5413" t="str">
            <v>Traùt truï, coät, lam ñöùng, caàu thang chieàu daøy traùt 2cm VXM caùt mòn maùc 75, moâ ñun ñoä lôùn ML=1,5-2,0</v>
          </cell>
          <cell r="D5413" t="str">
            <v>m²</v>
          </cell>
          <cell r="F5413">
            <v>8457</v>
          </cell>
          <cell r="G5413">
            <v>24232</v>
          </cell>
          <cell r="H5413">
            <v>200</v>
          </cell>
        </row>
        <row r="5414">
          <cell r="B5414" t="str">
            <v>AK.23112</v>
          </cell>
          <cell r="C5414" t="str">
            <v>Traùt xaø daàm VXM caùt mòn maùc 25, moâ ñun ñoä lôùn ML=1,5-2,0</v>
          </cell>
          <cell r="D5414" t="str">
            <v>m²</v>
          </cell>
          <cell r="F5414">
            <v>3335</v>
          </cell>
          <cell r="G5414">
            <v>14879</v>
          </cell>
          <cell r="H5414">
            <v>200</v>
          </cell>
        </row>
        <row r="5415">
          <cell r="B5415" t="str">
            <v>AK.23113</v>
          </cell>
          <cell r="C5415" t="str">
            <v>Traùt xaø daàm VXM caùt mòn maùc 50, moâ ñun ñoä lôùn ML=1,5-2,0</v>
          </cell>
          <cell r="D5415" t="str">
            <v>m²</v>
          </cell>
          <cell r="F5415">
            <v>4822</v>
          </cell>
          <cell r="G5415">
            <v>14879</v>
          </cell>
          <cell r="H5415">
            <v>200</v>
          </cell>
        </row>
        <row r="5416">
          <cell r="B5416" t="str">
            <v>AK.23114</v>
          </cell>
          <cell r="C5416" t="str">
            <v>Traùt xaø daàm VXM caùt mòn maùc 75, moâ ñun ñoä lôùn ML=1,5-2,0</v>
          </cell>
          <cell r="D5416" t="str">
            <v>m²</v>
          </cell>
          <cell r="F5416">
            <v>6085</v>
          </cell>
          <cell r="G5416">
            <v>14879</v>
          </cell>
          <cell r="H5416">
            <v>200</v>
          </cell>
        </row>
        <row r="5417">
          <cell r="B5417" t="str">
            <v>AK.23212</v>
          </cell>
          <cell r="C5417" t="str">
            <v>Traùt traàn VXM caùt mòn maùc 25, moâ ñun ñoä lôùn ML=1,5-2,0</v>
          </cell>
          <cell r="D5417" t="str">
            <v>m²</v>
          </cell>
          <cell r="F5417">
            <v>3335</v>
          </cell>
          <cell r="G5417">
            <v>21256</v>
          </cell>
          <cell r="H5417">
            <v>200</v>
          </cell>
        </row>
        <row r="5418">
          <cell r="B5418" t="str">
            <v>AK.23213</v>
          </cell>
          <cell r="C5418" t="str">
            <v>Traùt traàn VXM caùt mòn maùc 50, moâ ñun ñoä lôùn ML=1,5-2,0</v>
          </cell>
          <cell r="D5418" t="str">
            <v>m²</v>
          </cell>
          <cell r="F5418">
            <v>4822</v>
          </cell>
          <cell r="G5418">
            <v>21256</v>
          </cell>
          <cell r="H5418">
            <v>200</v>
          </cell>
        </row>
        <row r="5419">
          <cell r="B5419" t="str">
            <v>AK.23214</v>
          </cell>
          <cell r="C5419" t="str">
            <v>Traùt traàn VXM caùt mòn maùc 75, moâ ñun ñoä lôùn ML=1,5-2,0</v>
          </cell>
          <cell r="D5419" t="str">
            <v>m²</v>
          </cell>
          <cell r="F5419">
            <v>6085</v>
          </cell>
          <cell r="G5419">
            <v>21256</v>
          </cell>
          <cell r="H5419">
            <v>200</v>
          </cell>
        </row>
        <row r="5420">
          <cell r="B5420" t="str">
            <v>AK.24112</v>
          </cell>
          <cell r="C5420" t="str">
            <v>Ñaép phaøo ñôn VXM caùt mòn maùc 25, moâ ñun ñoä lôùn ML=1,5-2,0</v>
          </cell>
          <cell r="D5420" t="str">
            <v>m</v>
          </cell>
          <cell r="F5420">
            <v>2060</v>
          </cell>
          <cell r="G5420">
            <v>9221</v>
          </cell>
        </row>
        <row r="5421">
          <cell r="B5421" t="str">
            <v>AK.24113</v>
          </cell>
          <cell r="C5421" t="str">
            <v>Ñaép phaøo ñôn VXM caùt mòn maùc 50, moâ ñun ñoä lôùn ML=1,5-2,0</v>
          </cell>
          <cell r="D5421" t="str">
            <v>m</v>
          </cell>
          <cell r="F5421">
            <v>2973</v>
          </cell>
          <cell r="G5421">
            <v>9221</v>
          </cell>
        </row>
        <row r="5422">
          <cell r="B5422" t="str">
            <v>AK.24114</v>
          </cell>
          <cell r="C5422" t="str">
            <v>Ñaép phaøo ñôn VXM caùt mòn maùc 75, moâ ñun ñoä lôùn ML=1,5-2,0</v>
          </cell>
          <cell r="D5422" t="str">
            <v>m</v>
          </cell>
          <cell r="F5422">
            <v>3757</v>
          </cell>
          <cell r="G5422">
            <v>9221</v>
          </cell>
        </row>
        <row r="5423">
          <cell r="B5423" t="str">
            <v>AK.24212</v>
          </cell>
          <cell r="C5423" t="str">
            <v>Ñaép phaøo keùp VXM caùt mòn maùc 25, moâ ñun ñoä lôùn ML=1,5-2,0</v>
          </cell>
          <cell r="D5423" t="str">
            <v>m</v>
          </cell>
          <cell r="F5423">
            <v>2625</v>
          </cell>
          <cell r="G5423">
            <v>11526</v>
          </cell>
        </row>
        <row r="5424">
          <cell r="B5424" t="str">
            <v>AK.24213</v>
          </cell>
          <cell r="C5424" t="str">
            <v>Ñaép phaøo keùp VXM caùt mòn maùc 50, moâ ñun ñoä lôùn ML=1,5-2,0</v>
          </cell>
          <cell r="D5424" t="str">
            <v>m</v>
          </cell>
          <cell r="F5424">
            <v>3796</v>
          </cell>
          <cell r="G5424">
            <v>11526</v>
          </cell>
        </row>
        <row r="5425">
          <cell r="B5425" t="str">
            <v>AK.24214</v>
          </cell>
          <cell r="C5425" t="str">
            <v>Ñaép phaøo keùp VXM caùt mòn maùc 75, moâ ñun ñoä lôùn ML=1,5-2,0</v>
          </cell>
          <cell r="D5425" t="str">
            <v>m</v>
          </cell>
          <cell r="F5425">
            <v>4792</v>
          </cell>
          <cell r="G5425">
            <v>11526</v>
          </cell>
        </row>
        <row r="5426">
          <cell r="B5426" t="str">
            <v>AK.24312</v>
          </cell>
          <cell r="C5426" t="str">
            <v>Traùt gôø chæ VXM caùt mòn maùc 25, moâ ñun ñoä lôùn ML=1,5-2,0</v>
          </cell>
          <cell r="D5426" t="str">
            <v>m</v>
          </cell>
          <cell r="F5426">
            <v>504</v>
          </cell>
          <cell r="G5426">
            <v>5625</v>
          </cell>
        </row>
        <row r="5427">
          <cell r="B5427" t="str">
            <v>AK.24313</v>
          </cell>
          <cell r="C5427" t="str">
            <v>Traùt gôø chæ VXM caùt mòn maùc 50, moâ ñun ñoä lôùn ML=1,5-2,0</v>
          </cell>
          <cell r="D5427" t="str">
            <v>m</v>
          </cell>
          <cell r="F5427">
            <v>729</v>
          </cell>
          <cell r="G5427">
            <v>5625</v>
          </cell>
        </row>
        <row r="5428">
          <cell r="B5428" t="str">
            <v>AK.24314</v>
          </cell>
          <cell r="C5428" t="str">
            <v>Traùt gôø chæ VXM caùt mòn maùc 75, moâ ñun ñoä lôùn ML=1,5-2,0</v>
          </cell>
          <cell r="D5428" t="str">
            <v>m</v>
          </cell>
          <cell r="F5428">
            <v>919</v>
          </cell>
          <cell r="G5428">
            <v>5625</v>
          </cell>
        </row>
        <row r="5429">
          <cell r="B5429" t="str">
            <v>AK.25112</v>
          </cell>
          <cell r="C5429" t="str">
            <v>Traùt si noâ, maùi haét, lam ngang VXM caùt mòn maùc 25, moâ ñun ñoä lôùn ML=1,5-2,0</v>
          </cell>
          <cell r="D5429" t="str">
            <v>m²</v>
          </cell>
          <cell r="F5429">
            <v>2243</v>
          </cell>
          <cell r="G5429">
            <v>11065</v>
          </cell>
        </row>
        <row r="5430">
          <cell r="B5430" t="str">
            <v>AK.25113</v>
          </cell>
          <cell r="C5430" t="str">
            <v>Traùt si noâ, maùi haét, lam ngang VXM caùt mòn maùc 50, moâ ñun ñoä lôùn ML=1,5-2,0</v>
          </cell>
          <cell r="D5430" t="str">
            <v>m²</v>
          </cell>
          <cell r="F5430">
            <v>3242</v>
          </cell>
          <cell r="G5430">
            <v>11065</v>
          </cell>
        </row>
        <row r="5431">
          <cell r="B5431" t="str">
            <v>AK.25114</v>
          </cell>
          <cell r="C5431" t="str">
            <v>Traùt si noâ, maùi haét, lam ngang VXM caùt mòn maùc 75, moâ ñun ñoä lôùn ML=1,5-2,0</v>
          </cell>
          <cell r="D5431" t="str">
            <v>m²</v>
          </cell>
          <cell r="F5431">
            <v>4099</v>
          </cell>
          <cell r="G5431">
            <v>11065</v>
          </cell>
        </row>
        <row r="5432">
          <cell r="B5432" t="str">
            <v>AK.25210</v>
          </cell>
          <cell r="C5432" t="str">
            <v>Traùt vaåy töôøng choáng vang VXM caùt mòn maùc 75, moâ ñun ñoä lôùn ML=1,5-2,0</v>
          </cell>
          <cell r="D5432" t="str">
            <v>m²</v>
          </cell>
          <cell r="F5432">
            <v>14002</v>
          </cell>
          <cell r="G5432">
            <v>14292</v>
          </cell>
        </row>
        <row r="5433">
          <cell r="B5433" t="str">
            <v>AK.25211</v>
          </cell>
          <cell r="C5433" t="str">
            <v>Traùt vaåy töôøng choáng vang VXM caùt mòn maùc 50, moâ ñun ñoä lôùn ML=1,5-2,0</v>
          </cell>
          <cell r="D5433" t="str">
            <v>m²</v>
          </cell>
          <cell r="F5433">
            <v>270412</v>
          </cell>
          <cell r="G5433">
            <v>14292</v>
          </cell>
        </row>
        <row r="5434">
          <cell r="B5434" t="str">
            <v>AK.25212</v>
          </cell>
          <cell r="C5434" t="str">
            <v>Traùt vaåy töôøng choáng vang VXM caùt mòn maùc 75, moâ ñun ñoä lôùn ML=1,5-2,0</v>
          </cell>
          <cell r="D5434" t="str">
            <v>m²</v>
          </cell>
          <cell r="F5434">
            <v>341491</v>
          </cell>
          <cell r="G5434">
            <v>14292</v>
          </cell>
        </row>
        <row r="5435">
          <cell r="B5435" t="str">
            <v>AK.25213</v>
          </cell>
          <cell r="C5435" t="str">
            <v>Traùt vaåy töôøng choáng vang VXM caùt mòn maùc 50, moâ ñun ñoä lôùn ML=1,5-2,0</v>
          </cell>
          <cell r="D5435" t="str">
            <v>m²</v>
          </cell>
          <cell r="F5435">
            <v>270412</v>
          </cell>
          <cell r="G5435">
            <v>14292</v>
          </cell>
        </row>
        <row r="5436">
          <cell r="B5436" t="str">
            <v>AK.25214</v>
          </cell>
          <cell r="C5436" t="str">
            <v>Traùt vaåy töôøng choáng vang VXM caùt mòn maùc 75, moâ ñun ñoä lôùn ML=1,5-2,0</v>
          </cell>
          <cell r="D5436" t="str">
            <v>m²</v>
          </cell>
          <cell r="F5436">
            <v>341491</v>
          </cell>
          <cell r="G5436">
            <v>14292</v>
          </cell>
        </row>
        <row r="5437">
          <cell r="B5437" t="str">
            <v>AK.25215</v>
          </cell>
          <cell r="C5437" t="str">
            <v>Traùt vaåy töôøng choáng vang VXM caùt mòn maùc 100, moâ ñun ñoä lôùn ML=1,5-2,0</v>
          </cell>
          <cell r="D5437" t="str">
            <v>m²</v>
          </cell>
          <cell r="F5437">
            <v>411838</v>
          </cell>
          <cell r="G5437">
            <v>14292</v>
          </cell>
        </row>
        <row r="5438">
          <cell r="B5438" t="str">
            <v>AK.26113</v>
          </cell>
          <cell r="C5438" t="str">
            <v>Traùt granitoâ gôø chæ, gôø loái, ñoá töôøng VXM caùt mòn maùc 50, moâ ñun ñoä lôùn ML=1,5-2,0</v>
          </cell>
          <cell r="D5438" t="str">
            <v>m</v>
          </cell>
          <cell r="F5438">
            <v>3411</v>
          </cell>
          <cell r="G5438">
            <v>14753</v>
          </cell>
        </row>
        <row r="5439">
          <cell r="B5439" t="str">
            <v>AK.26114</v>
          </cell>
          <cell r="C5439" t="str">
            <v>Traùt granitoâ gôø chæ, gôø loái, ñoá töôøng VXM caùt mòn maùc 75, moâ ñun ñoä lôùn ML=1,5-2,0</v>
          </cell>
          <cell r="D5439" t="str">
            <v>m</v>
          </cell>
          <cell r="F5439">
            <v>3512</v>
          </cell>
          <cell r="G5439">
            <v>14753</v>
          </cell>
        </row>
        <row r="5440">
          <cell r="B5440" t="str">
            <v>AK.26213</v>
          </cell>
          <cell r="C5440" t="str">
            <v>Traùt granitoâ tay vòn caàu thang, lan can daøy 2,5cm VXM caùt mòn maùc 50, moâ ñun ñoä lôùn ML=1,5-2,0</v>
          </cell>
          <cell r="D5440" t="str">
            <v>m²</v>
          </cell>
          <cell r="F5440">
            <v>42225</v>
          </cell>
          <cell r="G5440">
            <v>135082</v>
          </cell>
        </row>
        <row r="5441">
          <cell r="B5441" t="str">
            <v>AK.26214</v>
          </cell>
          <cell r="C5441" t="str">
            <v>Traùt granitoâ tay vòn caàu thang, lan can daøy 2,5cm VXM caùt mòn maùc 75, moâ ñun ñoä lôùn ML=1,5-2,0</v>
          </cell>
          <cell r="D5441" t="str">
            <v>m²</v>
          </cell>
          <cell r="F5441">
            <v>43308</v>
          </cell>
          <cell r="G5441">
            <v>135082</v>
          </cell>
        </row>
        <row r="5442">
          <cell r="B5442" t="str">
            <v>AK.26313</v>
          </cell>
          <cell r="C5442" t="str">
            <v>Traùt granitoâ thaønh oâ vaêng, seâ noâ, dieàm che naéng daøy 1cm VXM caùt mòn maùc 50, moâ ñun ñoä lôùn ML=1,5-2,0</v>
          </cell>
          <cell r="D5442" t="str">
            <v>m²</v>
          </cell>
          <cell r="F5442">
            <v>34229</v>
          </cell>
          <cell r="G5442">
            <v>71460</v>
          </cell>
        </row>
        <row r="5443">
          <cell r="B5443" t="str">
            <v>AK.26314</v>
          </cell>
          <cell r="C5443" t="str">
            <v>Traùt granitoâ thaønh oâ vaêng, seâ noâ, dieàm che naéng daøy 1cm VXM caùt mòn maùc 75, moâ ñun ñoä lôùn ML=1,5-2,0</v>
          </cell>
          <cell r="D5443" t="str">
            <v>m²</v>
          </cell>
          <cell r="F5443">
            <v>35312</v>
          </cell>
          <cell r="G5443">
            <v>71460</v>
          </cell>
        </row>
        <row r="5444">
          <cell r="B5444" t="str">
            <v>AK.26323</v>
          </cell>
          <cell r="C5444" t="str">
            <v>Traùt granitoâ thaønh oâ vaêng, seâ noâ, dieàm che naéng daøy 1,5cm VXM caùt mòn maùc 50, moâ ñun ñoä lôùn ML=1,5-2,0</v>
          </cell>
          <cell r="D5444" t="str">
            <v>m²</v>
          </cell>
          <cell r="F5444">
            <v>38300</v>
          </cell>
          <cell r="G5444">
            <v>71460</v>
          </cell>
        </row>
        <row r="5445">
          <cell r="B5445" t="str">
            <v>AK.26324</v>
          </cell>
          <cell r="C5445" t="str">
            <v>Traùt granitoâ thaønh oâ vaêng, seâ noâ, dieàm che naéng daøy 1,5cm VXM caùt mòn maùc 75, moâ ñun ñoä lôùn ML=1,5-2,0</v>
          </cell>
          <cell r="D5445" t="str">
            <v>m²</v>
          </cell>
          <cell r="F5445">
            <v>39383</v>
          </cell>
          <cell r="G5445">
            <v>71460</v>
          </cell>
        </row>
        <row r="5446">
          <cell r="B5446" t="str">
            <v>AK.26413</v>
          </cell>
          <cell r="C5446" t="str">
            <v>Traùt granitoâ töôøng VXM caùt mòn maùc 50, moâ ñun ñoä lôùn ML=1,5-2,0</v>
          </cell>
          <cell r="D5446" t="str">
            <v>m²</v>
          </cell>
          <cell r="F5446">
            <v>38300</v>
          </cell>
          <cell r="G5446">
            <v>44638</v>
          </cell>
        </row>
        <row r="5447">
          <cell r="B5447" t="str">
            <v>AK.26414</v>
          </cell>
          <cell r="C5447" t="str">
            <v>Traùt granitoâ töôøng VXM caùt mòn maùc 75, moâ ñun ñoä lôùn ML=1,5-2,0</v>
          </cell>
          <cell r="D5447" t="str">
            <v>m²</v>
          </cell>
          <cell r="F5447">
            <v>39383</v>
          </cell>
          <cell r="G5447">
            <v>44638</v>
          </cell>
        </row>
        <row r="5448">
          <cell r="B5448" t="str">
            <v>AK.26423</v>
          </cell>
          <cell r="C5448" t="str">
            <v>Traùt granitoâ truï coät VXM caùt mòn maùc 50, moâ ñun ñoä lôùn ML=1,5-2,0</v>
          </cell>
          <cell r="D5448" t="str">
            <v>m²</v>
          </cell>
          <cell r="F5448">
            <v>38300</v>
          </cell>
          <cell r="G5448">
            <v>107555</v>
          </cell>
        </row>
        <row r="5449">
          <cell r="B5449" t="str">
            <v>AK.26424</v>
          </cell>
          <cell r="C5449" t="str">
            <v>Traùt granitoâ truï coät VXM caùt mòn maùc 75, moâ ñun ñoä lôùn ML=1,5-2,0</v>
          </cell>
          <cell r="D5449" t="str">
            <v>m²</v>
          </cell>
          <cell r="F5449">
            <v>39383</v>
          </cell>
          <cell r="G5449">
            <v>107555</v>
          </cell>
        </row>
        <row r="5450">
          <cell r="B5450" t="str">
            <v>AK.27113</v>
          </cell>
          <cell r="C5450" t="str">
            <v>Coâng taùc traùt. Traùt ñaù röûa töôøng VXM caùt mòn maùc 50, moâ ñun ñoä lôùn ML=1,5-2,0</v>
          </cell>
          <cell r="D5450" t="str">
            <v>m²</v>
          </cell>
          <cell r="F5450">
            <v>36241</v>
          </cell>
          <cell r="G5450">
            <v>20406</v>
          </cell>
          <cell r="H5450">
            <v>190</v>
          </cell>
        </row>
        <row r="5451">
          <cell r="B5451" t="str">
            <v>AK.27114</v>
          </cell>
          <cell r="C5451" t="str">
            <v>Coâng taùc traùt. Traùt ñaù röûa töôøng VXM caùt mòn maùc 75, moâ ñun ñoä lôùn ML=1,5-2,0</v>
          </cell>
          <cell r="D5451" t="str">
            <v>m²</v>
          </cell>
          <cell r="F5451">
            <v>37329</v>
          </cell>
          <cell r="G5451">
            <v>20406</v>
          </cell>
          <cell r="H5451">
            <v>190</v>
          </cell>
        </row>
        <row r="5452">
          <cell r="B5452" t="str">
            <v>AK.27213</v>
          </cell>
          <cell r="C5452" t="str">
            <v>Traùt ñaù röûa truï, coät VXM caùt mòn maùc 50, moâ ñun ñoä lôùn ML=1,5-2,0</v>
          </cell>
          <cell r="D5452" t="str">
            <v>m²</v>
          </cell>
          <cell r="F5452">
            <v>36241</v>
          </cell>
          <cell r="G5452">
            <v>35285</v>
          </cell>
          <cell r="H5452">
            <v>190</v>
          </cell>
        </row>
        <row r="5453">
          <cell r="B5453" t="str">
            <v>AK.27214</v>
          </cell>
          <cell r="C5453" t="str">
            <v>Traùt ñaù röûa truï, coät VXM caùt mòn maùc 75, moâ ñun ñoä lôùn ML=1,5-2,0</v>
          </cell>
          <cell r="D5453" t="str">
            <v>m²</v>
          </cell>
          <cell r="F5453">
            <v>37329</v>
          </cell>
          <cell r="G5453">
            <v>35285</v>
          </cell>
          <cell r="H5453">
            <v>190</v>
          </cell>
        </row>
        <row r="5454">
          <cell r="B5454" t="str">
            <v>AK.27313</v>
          </cell>
          <cell r="C5454" t="str">
            <v>Traùt ñaù röûa thaønh seânoâ, oâ vaêng, lan can, ñieåm chaén naéng VXM caùt mòn maùc 50, moâ ñun ñoä lôùn ML=1,5-2,0</v>
          </cell>
          <cell r="D5454" t="str">
            <v>m²</v>
          </cell>
          <cell r="F5454">
            <v>40512</v>
          </cell>
          <cell r="G5454">
            <v>52096</v>
          </cell>
        </row>
        <row r="5455">
          <cell r="B5455" t="str">
            <v>AK.27314</v>
          </cell>
          <cell r="C5455" t="str">
            <v>Traùt ñaù röûa thaønh seânoâ, oâ vaêng, lan can, ñieåm chaén naéng VXM caùt mòn maùc 75, moâ ñun ñoä lôùn ML=1,5-2,0</v>
          </cell>
          <cell r="D5455" t="str">
            <v>m²</v>
          </cell>
          <cell r="F5455">
            <v>42266</v>
          </cell>
          <cell r="G5455">
            <v>52096</v>
          </cell>
        </row>
        <row r="5456">
          <cell r="B5456" t="str">
            <v>AK.31110</v>
          </cell>
          <cell r="C5456" t="str">
            <v>OÂp gaïch 200x250mm vaøo töôøng truï, coät.</v>
          </cell>
          <cell r="D5456" t="str">
            <v>m²</v>
          </cell>
          <cell r="F5456">
            <v>67648</v>
          </cell>
          <cell r="G5456">
            <v>29333</v>
          </cell>
          <cell r="H5456">
            <v>9646</v>
          </cell>
        </row>
        <row r="5457">
          <cell r="B5457" t="str">
            <v>AK.31120</v>
          </cell>
          <cell r="C5457" t="str">
            <v>OÂp gaïch 200x300mm vaøo töôøng truï, coät.</v>
          </cell>
          <cell r="D5457" t="str">
            <v>m²</v>
          </cell>
          <cell r="F5457">
            <v>72545</v>
          </cell>
          <cell r="G5457">
            <v>25507</v>
          </cell>
          <cell r="H5457">
            <v>9646</v>
          </cell>
        </row>
        <row r="5458">
          <cell r="B5458" t="str">
            <v>AK.31130</v>
          </cell>
          <cell r="C5458" t="str">
            <v>OÂp gaïch 300x300mm vaøo töôøng truï, coät.</v>
          </cell>
          <cell r="D5458" t="str">
            <v>m²</v>
          </cell>
          <cell r="F5458">
            <v>74599</v>
          </cell>
          <cell r="G5458">
            <v>23382</v>
          </cell>
          <cell r="H5458">
            <v>9646</v>
          </cell>
        </row>
        <row r="5459">
          <cell r="B5459" t="str">
            <v>AK.31140</v>
          </cell>
          <cell r="C5459" t="str">
            <v>OÂp gaïch 400x400mm vaøo töôøng truï, coät.</v>
          </cell>
          <cell r="D5459" t="str">
            <v>m²</v>
          </cell>
          <cell r="F5459">
            <v>73608</v>
          </cell>
          <cell r="G5459">
            <v>21256</v>
          </cell>
          <cell r="H5459">
            <v>9646</v>
          </cell>
        </row>
        <row r="5460">
          <cell r="B5460" t="str">
            <v>AK.31150</v>
          </cell>
          <cell r="C5460" t="str">
            <v>OÂp gaïch 500x500mm vaøo töôøng truï, coät.</v>
          </cell>
          <cell r="D5460" t="str">
            <v>m²</v>
          </cell>
          <cell r="F5460">
            <v>112696</v>
          </cell>
          <cell r="G5460">
            <v>20406</v>
          </cell>
          <cell r="H5460">
            <v>9646</v>
          </cell>
        </row>
        <row r="5461">
          <cell r="B5461" t="str">
            <v>AK.31160</v>
          </cell>
          <cell r="C5461" t="str">
            <v>OÂp gaïch 600x600mm vaøo töôøng truï, coät.</v>
          </cell>
          <cell r="D5461" t="str">
            <v>m²</v>
          </cell>
          <cell r="F5461">
            <v>151714</v>
          </cell>
          <cell r="G5461">
            <v>19130</v>
          </cell>
          <cell r="H5461">
            <v>9646</v>
          </cell>
        </row>
        <row r="5462">
          <cell r="B5462" t="str">
            <v>AK.31170</v>
          </cell>
          <cell r="C5462" t="str">
            <v>OÂp gaïch 450x900mm vaøo töôøng truï, coät.</v>
          </cell>
          <cell r="D5462" t="str">
            <v>m²</v>
          </cell>
          <cell r="F5462">
            <v>181130</v>
          </cell>
          <cell r="G5462">
            <v>19130</v>
          </cell>
          <cell r="H5462">
            <v>9646</v>
          </cell>
        </row>
        <row r="5463">
          <cell r="B5463" t="str">
            <v>AK.31180</v>
          </cell>
          <cell r="C5463" t="str">
            <v>OÂp gaïch 600x900mm vaøo töôøng truï, coät.</v>
          </cell>
          <cell r="D5463" t="str">
            <v>m²</v>
          </cell>
          <cell r="F5463">
            <v>220246</v>
          </cell>
          <cell r="G5463">
            <v>17855</v>
          </cell>
          <cell r="H5463">
            <v>9646</v>
          </cell>
        </row>
        <row r="5464">
          <cell r="B5464" t="str">
            <v>AK.31210</v>
          </cell>
          <cell r="C5464" t="str">
            <v>OÂp gaïch 120x300mm vaøo chaân töôøng, vieàn töôøng vieàn truï, coät..</v>
          </cell>
          <cell r="D5464" t="str">
            <v>m²</v>
          </cell>
          <cell r="F5464">
            <v>86857</v>
          </cell>
          <cell r="G5464">
            <v>25507</v>
          </cell>
          <cell r="H5464">
            <v>4823</v>
          </cell>
        </row>
        <row r="5465">
          <cell r="B5465" t="str">
            <v>AK.31220</v>
          </cell>
          <cell r="C5465" t="str">
            <v>OÂp gaïch 120x400mm vaøo chaân töôøng, vieàn töôøng vieàn truï, coät.</v>
          </cell>
          <cell r="D5465" t="str">
            <v>m²</v>
          </cell>
          <cell r="E5465">
            <v>2.2499999999999999E-2</v>
          </cell>
          <cell r="F5465">
            <v>86857</v>
          </cell>
          <cell r="G5465">
            <v>24657</v>
          </cell>
          <cell r="H5465">
            <v>4823</v>
          </cell>
        </row>
        <row r="5466">
          <cell r="B5466" t="str">
            <v>AK.31230</v>
          </cell>
          <cell r="C5466" t="str">
            <v>OÂp gaïch 120x500mm vaøo chaân töôøng, vieàn töôøng vieàn truï, coät.</v>
          </cell>
          <cell r="D5466" t="str">
            <v>m²</v>
          </cell>
          <cell r="E5466">
            <v>0.03</v>
          </cell>
          <cell r="F5466">
            <v>109482</v>
          </cell>
          <cell r="G5466">
            <v>22956</v>
          </cell>
          <cell r="H5466">
            <v>4823</v>
          </cell>
        </row>
        <row r="5467">
          <cell r="B5467" t="str">
            <v>AK.31240</v>
          </cell>
          <cell r="C5467" t="str">
            <v>OÂp gaïch 150x150mm vaøo chaân töôøng, vieàn töôøng vieàn truï, coät.</v>
          </cell>
          <cell r="D5467" t="str">
            <v>m²</v>
          </cell>
          <cell r="F5467">
            <v>45719</v>
          </cell>
          <cell r="G5467">
            <v>28908</v>
          </cell>
          <cell r="H5467">
            <v>4823</v>
          </cell>
        </row>
        <row r="5468">
          <cell r="B5468" t="str">
            <v>AK.31250</v>
          </cell>
          <cell r="C5468" t="str">
            <v>OÂp gaïch 150x300mm vaøo chaân töôøng, vieàn töôøng vieàn truï, coät.</v>
          </cell>
          <cell r="D5468" t="str">
            <v>m²</v>
          </cell>
          <cell r="F5468">
            <v>48113</v>
          </cell>
          <cell r="G5468">
            <v>25507</v>
          </cell>
          <cell r="H5468">
            <v>4823</v>
          </cell>
        </row>
        <row r="5469">
          <cell r="B5469" t="str">
            <v>AK.31260</v>
          </cell>
          <cell r="C5469" t="str">
            <v>OÂp gaïch 200x400mm vaøo chaân töôøng, vieàn töôøng vieàn truï, coät.</v>
          </cell>
          <cell r="D5469" t="str">
            <v>m²</v>
          </cell>
          <cell r="F5469">
            <v>54720</v>
          </cell>
          <cell r="G5469">
            <v>22106</v>
          </cell>
          <cell r="H5469">
            <v>4823</v>
          </cell>
        </row>
        <row r="5470">
          <cell r="B5470" t="str">
            <v>AK.31270</v>
          </cell>
          <cell r="C5470" t="str">
            <v>OÂp gaïch 150x500mm vaøo chaân töôøng, vieàn töôøng vieàn truï, coät.</v>
          </cell>
          <cell r="D5470" t="str">
            <v>m²</v>
          </cell>
          <cell r="F5470">
            <v>54720</v>
          </cell>
          <cell r="G5470">
            <v>23807</v>
          </cell>
          <cell r="H5470">
            <v>4823</v>
          </cell>
        </row>
        <row r="5471">
          <cell r="B5471" t="str">
            <v>AK.32110</v>
          </cell>
          <cell r="C5471" t="str">
            <v>OÂp ñaù granit töï nhieân vaøo töôøng, coù choát baèng inox.</v>
          </cell>
          <cell r="D5471" t="str">
            <v>m²</v>
          </cell>
          <cell r="F5471">
            <v>295370</v>
          </cell>
          <cell r="G5471">
            <v>37343</v>
          </cell>
          <cell r="H5471">
            <v>13264</v>
          </cell>
        </row>
        <row r="5472">
          <cell r="B5472" t="str">
            <v>AK.32120</v>
          </cell>
          <cell r="C5472" t="str">
            <v>OÂp ñaù granit töï nhieân vaøo töôøng, söû duïng keo daùn.</v>
          </cell>
          <cell r="D5472" t="str">
            <v>m²</v>
          </cell>
          <cell r="F5472">
            <v>409186</v>
          </cell>
          <cell r="G5472">
            <v>31350</v>
          </cell>
          <cell r="H5472">
            <v>12661</v>
          </cell>
        </row>
        <row r="5473">
          <cell r="B5473" t="str">
            <v>AK.32210</v>
          </cell>
          <cell r="C5473" t="str">
            <v>OÂp ñaù caåm thaïch vaøo töôøng, tieát dieän ñaù &lt;=0,16m2, VXM caùt mòn maùc 75 ñoä lôùn 1,5-2</v>
          </cell>
          <cell r="D5473" t="str">
            <v>m²</v>
          </cell>
          <cell r="F5473">
            <v>83607</v>
          </cell>
          <cell r="G5473">
            <v>68232</v>
          </cell>
          <cell r="H5473">
            <v>13264</v>
          </cell>
        </row>
        <row r="5474">
          <cell r="B5474" t="str">
            <v>AK.32220</v>
          </cell>
          <cell r="C5474" t="str">
            <v>OÂp ñaù caåm thaïch vaøo töôøng, tieát dieän ñaù &gt;0,16m2 ñeán &lt;=0,25m2,  VXM caùt mòn maùc 75 ñoä lôùn 1,5-2</v>
          </cell>
          <cell r="D5474" t="str">
            <v>m²</v>
          </cell>
          <cell r="F5474">
            <v>75407</v>
          </cell>
          <cell r="G5474">
            <v>64544</v>
          </cell>
          <cell r="H5474">
            <v>12661</v>
          </cell>
        </row>
        <row r="5475">
          <cell r="B5475" t="str">
            <v>AK.32230</v>
          </cell>
          <cell r="C5475" t="str">
            <v>OÂp ñaù caåm thaïch vaøo töôøng, tieát dieän ñaù &gt;0,25m2,  VXM caùt mòn maùc 75 ñoä lôùn 1,5-2</v>
          </cell>
          <cell r="D5475" t="str">
            <v>m²</v>
          </cell>
          <cell r="F5475">
            <v>82659</v>
          </cell>
          <cell r="G5475">
            <v>59934</v>
          </cell>
          <cell r="H5475">
            <v>12661</v>
          </cell>
        </row>
        <row r="5476">
          <cell r="B5476" t="str">
            <v>AK.32240</v>
          </cell>
          <cell r="C5476" t="str">
            <v>OÂp ñaù hoa cöông vaøo töôøng, tieát dieän ñaù &lt;=0,16m2,  VXM caùt mòn maùc 75 ñoä lôùn 1,5-2</v>
          </cell>
          <cell r="D5476" t="str">
            <v>m²</v>
          </cell>
          <cell r="F5476">
            <v>114511</v>
          </cell>
          <cell r="G5476">
            <v>68232</v>
          </cell>
          <cell r="H5476">
            <v>13264</v>
          </cell>
        </row>
        <row r="5477">
          <cell r="B5477" t="str">
            <v>AK.32250</v>
          </cell>
          <cell r="C5477" t="str">
            <v>OÂp ñaù hoa cöông vaøo töôøng, tieát dieän ñaù &gt;0,16m2 ñeán &lt;=0,25m2,  VXM caùt mòn maùc 75 ñoä lôùn 1,5-2</v>
          </cell>
          <cell r="D5477" t="str">
            <v>m²</v>
          </cell>
          <cell r="F5477">
            <v>106311</v>
          </cell>
          <cell r="G5477">
            <v>64544</v>
          </cell>
          <cell r="H5477">
            <v>12661</v>
          </cell>
        </row>
        <row r="5478">
          <cell r="B5478" t="str">
            <v>AK.32260</v>
          </cell>
          <cell r="C5478" t="str">
            <v>OÂp ñaù hoa cöông vaøo töôøng, tieát dieän ñaù &gt;0,25m2,  VXM caùt mòn maùc 75 ñoä lôùn 1,5-2</v>
          </cell>
          <cell r="D5478" t="str">
            <v>m²</v>
          </cell>
          <cell r="F5478">
            <v>123864</v>
          </cell>
          <cell r="G5478">
            <v>59934</v>
          </cell>
          <cell r="H5478">
            <v>12661</v>
          </cell>
        </row>
        <row r="5479">
          <cell r="B5479" t="str">
            <v>AK.51110</v>
          </cell>
          <cell r="C5479" t="str">
            <v>Laùt gaïch chæ. Vöõa xi maêng caùt mòn maùc 75, moâ ñun ñoä lôùn cuûa caùt  Ml=1.5-2</v>
          </cell>
          <cell r="D5479" t="str">
            <v>m²</v>
          </cell>
          <cell r="F5479">
            <v>27439</v>
          </cell>
          <cell r="G5479">
            <v>5368</v>
          </cell>
        </row>
        <row r="5480">
          <cell r="B5480" t="str">
            <v>AK.51120</v>
          </cell>
          <cell r="C5480" t="str">
            <v>Laùt gaïch theû. Vöõa xi maêng caùt mòn maùc 75, moâ ñun ñoä lôùn cuûa caùt  Ml=1.5-2</v>
          </cell>
          <cell r="D5480" t="str">
            <v>m²</v>
          </cell>
          <cell r="F5480">
            <v>29530</v>
          </cell>
          <cell r="G5480">
            <v>6157</v>
          </cell>
        </row>
        <row r="5481">
          <cell r="B5481" t="str">
            <v>AK.51210</v>
          </cell>
          <cell r="C5481" t="str">
            <v>Laùt neàn, saøn baèng gaïch 150x150mm Vöõa xi maêng caùt mòn maùc 75, moâ ñun ñoä lôùn cuûa caùt  Ml=1.5-2</v>
          </cell>
          <cell r="D5481" t="str">
            <v>m²</v>
          </cell>
          <cell r="F5481">
            <v>49060</v>
          </cell>
          <cell r="G5481">
            <v>7780</v>
          </cell>
          <cell r="H5481">
            <v>1447</v>
          </cell>
        </row>
        <row r="5482">
          <cell r="B5482" t="str">
            <v>AK.51220</v>
          </cell>
          <cell r="C5482" t="str">
            <v>Laùt neàn, saøn baèng gaïch 200x200mm. Vöõa xi maêng caùt mòn maùc 75, moâ ñun ñoä lôùn cuûa caùt  Ml=1.5-2</v>
          </cell>
          <cell r="D5482" t="str">
            <v>m²</v>
          </cell>
          <cell r="F5482">
            <v>53169</v>
          </cell>
          <cell r="G5482">
            <v>7440</v>
          </cell>
          <cell r="H5482">
            <v>1447</v>
          </cell>
        </row>
        <row r="5483">
          <cell r="B5483" t="str">
            <v>AK.51230</v>
          </cell>
          <cell r="C5483" t="str">
            <v>Laùt neàn, saøn baèng gaïch 200x300mm. Vöõa xi maêng caùt mòn maùc 75, moâ ñun ñoä lôùn cuûa caùt  Ml=1.5-2</v>
          </cell>
          <cell r="D5483" t="str">
            <v>m²</v>
          </cell>
          <cell r="F5483">
            <v>76398</v>
          </cell>
          <cell r="G5483">
            <v>7355</v>
          </cell>
          <cell r="H5483">
            <v>1447</v>
          </cell>
        </row>
        <row r="5484">
          <cell r="B5484" t="str">
            <v>AK.51240</v>
          </cell>
          <cell r="C5484" t="str">
            <v>Laùt neàn, saøn baèng gaïch 300x300mm. Vöõa xi maêng caùt mòn maùc 75, moâ ñun ñoä lôùn cuûa caùt  Ml=1.5-2</v>
          </cell>
          <cell r="D5484" t="str">
            <v>m²</v>
          </cell>
          <cell r="F5484">
            <v>78345</v>
          </cell>
          <cell r="G5484">
            <v>7227</v>
          </cell>
          <cell r="H5484">
            <v>1447</v>
          </cell>
        </row>
        <row r="5485">
          <cell r="B5485" t="str">
            <v>AK.51250</v>
          </cell>
          <cell r="C5485" t="str">
            <v>Laùt neàn, saøn baèng gaïch 400x400mm. Vöõa xi maêng caùt mòn maùc 75, moâ ñun ñoä lôùn cuûa caùt  Ml=1.5-2</v>
          </cell>
          <cell r="D5485" t="str">
            <v>m²</v>
          </cell>
          <cell r="F5485">
            <v>77270</v>
          </cell>
          <cell r="G5485">
            <v>6377</v>
          </cell>
          <cell r="H5485">
            <v>1688</v>
          </cell>
        </row>
        <row r="5486">
          <cell r="B5486" t="str">
            <v>AK.51260</v>
          </cell>
          <cell r="C5486" t="str">
            <v>Laùt neàn, saøn baèng gaïch 500x500mm. Vöõa xi maêng caùt mòn maùc 75, moâ ñun ñoä lôùn cuûa caùt  Ml=1.5-2</v>
          </cell>
          <cell r="D5486" t="str">
            <v>m²</v>
          </cell>
          <cell r="F5486">
            <v>116084</v>
          </cell>
          <cell r="G5486">
            <v>6377</v>
          </cell>
          <cell r="H5486">
            <v>1929</v>
          </cell>
        </row>
        <row r="5487">
          <cell r="B5487" t="str">
            <v>AK.51270</v>
          </cell>
          <cell r="C5487" t="str">
            <v>Laùt neàn, saøn baèng gaïch 450x600mm. Vöõa xi maêng caùt mòn maùc 75, moâ ñun ñoä lôùn cuûa caùt  Ml=1.5-2</v>
          </cell>
          <cell r="D5487" t="str">
            <v>m²</v>
          </cell>
          <cell r="F5487">
            <v>116043</v>
          </cell>
          <cell r="G5487">
            <v>6377</v>
          </cell>
          <cell r="H5487">
            <v>1929</v>
          </cell>
        </row>
        <row r="5488">
          <cell r="B5488" t="str">
            <v>AK.51280</v>
          </cell>
          <cell r="C5488" t="str">
            <v>Laùt neàn, saøn baèng gaïch 600x600mm. Vöõa xi maêng caùt mòn maùc 75, moâ ñun ñoä lôùn cuûa caùt  Ml=1.5-2</v>
          </cell>
          <cell r="D5488" t="str">
            <v>m²</v>
          </cell>
          <cell r="F5488">
            <v>154788</v>
          </cell>
          <cell r="G5488">
            <v>5952</v>
          </cell>
          <cell r="H5488">
            <v>1929</v>
          </cell>
        </row>
        <row r="5489">
          <cell r="B5489" t="str">
            <v>AK.51290</v>
          </cell>
          <cell r="C5489" t="str">
            <v>Laùt neàn, saøn baèng gaïch 600x900mm. Vöõa xi maêng caùt mòn maùc 75, moâ ñun ñoä lôùn cuûa caùt  Ml=1.5-2</v>
          </cell>
          <cell r="D5489" t="str">
            <v>m²</v>
          </cell>
          <cell r="F5489">
            <v>222722</v>
          </cell>
          <cell r="G5489">
            <v>5101</v>
          </cell>
          <cell r="H5489">
            <v>1929</v>
          </cell>
        </row>
        <row r="5490">
          <cell r="B5490" t="str">
            <v>AK.52110</v>
          </cell>
          <cell r="C5490" t="str">
            <v>Laùt gaïch væ. Vöõa xi maêng caùt mòn maùc 75, moâ ñun ñoä lôùn cuûa caùt  Ml=1.5-2</v>
          </cell>
          <cell r="D5490" t="str">
            <v>m²</v>
          </cell>
          <cell r="F5490">
            <v>53103</v>
          </cell>
          <cell r="G5490">
            <v>8502</v>
          </cell>
        </row>
        <row r="5491">
          <cell r="B5491" t="str">
            <v>AK.52120</v>
          </cell>
          <cell r="C5491" t="str">
            <v>Daùn gaïch væ.</v>
          </cell>
          <cell r="D5491" t="str">
            <v>m²</v>
          </cell>
          <cell r="F5491">
            <v>58814</v>
          </cell>
          <cell r="G5491">
            <v>9353</v>
          </cell>
        </row>
        <row r="5492">
          <cell r="B5492" t="str">
            <v>AK.52210</v>
          </cell>
          <cell r="C5492" t="str">
            <v>Daùn gaïch væ.</v>
          </cell>
          <cell r="D5492" t="str">
            <v>m²</v>
          </cell>
          <cell r="F5492">
            <v>61859</v>
          </cell>
          <cell r="G5492">
            <v>9353</v>
          </cell>
        </row>
        <row r="5493">
          <cell r="B5493" t="str">
            <v>AK.53110</v>
          </cell>
          <cell r="C5493" t="str">
            <v>Laùt baäc tam caáp</v>
          </cell>
          <cell r="D5493" t="str">
            <v>m²</v>
          </cell>
          <cell r="F5493">
            <v>120690</v>
          </cell>
          <cell r="G5493">
            <v>14879</v>
          </cell>
          <cell r="H5493">
            <v>7235</v>
          </cell>
        </row>
        <row r="5494">
          <cell r="B5494" t="str">
            <v>AK.53210</v>
          </cell>
          <cell r="C5494" t="str">
            <v>Laùt baäc caàu thang. Vöõa xi maêng caùt mòn maùc 75, moâ ñun ñoä lôùn cuûa caùt  Ml=1.5-2</v>
          </cell>
          <cell r="D5494" t="str">
            <v>m²</v>
          </cell>
          <cell r="F5494">
            <v>120690</v>
          </cell>
          <cell r="G5494">
            <v>19130</v>
          </cell>
          <cell r="H5494">
            <v>9646</v>
          </cell>
        </row>
        <row r="5495">
          <cell r="B5495" t="str">
            <v>AK.54110</v>
          </cell>
          <cell r="C5495" t="str">
            <v>Laùt gaïch choáng noùng 22x10,5x15cm 4 loã Vöõa xi maêng caùt mòn maùc 75, moâ ñun ñoä lôùn cuûa caùt  Ml=1.5-2</v>
          </cell>
          <cell r="D5495" t="str">
            <v>m²</v>
          </cell>
          <cell r="F5495">
            <v>43105</v>
          </cell>
          <cell r="G5495">
            <v>7893</v>
          </cell>
        </row>
        <row r="5496">
          <cell r="B5496" t="str">
            <v>AK.54210</v>
          </cell>
          <cell r="C5496" t="str">
            <v>Laùt gaïch choáng noùng 22x10,5x15cm 6 loã Vöõa xi maêng caùt mòn maùc 75, moâ ñun ñoä lôùn cuûa caùt  Ml=1.5-2</v>
          </cell>
          <cell r="D5496" t="str">
            <v>m²</v>
          </cell>
          <cell r="F5496">
            <v>33458</v>
          </cell>
          <cell r="G5496">
            <v>7104</v>
          </cell>
        </row>
        <row r="5497">
          <cell r="B5497" t="str">
            <v>AK.54310</v>
          </cell>
          <cell r="C5497" t="str">
            <v>Laùt gaïch choáng noùng 22x10,5x15cm 10 loã Vöõa xi maêng caùt mòn maùc 75, moâ ñun ñoä lôùn cuûa caùt  Ml=1.5-2</v>
          </cell>
          <cell r="D5497" t="str">
            <v>m²</v>
          </cell>
          <cell r="F5497">
            <v>31430</v>
          </cell>
          <cell r="G5497">
            <v>6709</v>
          </cell>
        </row>
        <row r="5498">
          <cell r="B5498" t="str">
            <v>AK.55110</v>
          </cell>
          <cell r="C5498" t="str">
            <v>Laùt gaïch xi maêng 30x30, vöõa xi maêng caùt mòn maùc 75, moâ ñun ñoä lôùn cuûa caùt  Ml=1.5-2</v>
          </cell>
          <cell r="D5498" t="str">
            <v>m²</v>
          </cell>
          <cell r="F5498">
            <v>51427</v>
          </cell>
          <cell r="G5498">
            <v>7652</v>
          </cell>
        </row>
        <row r="5499">
          <cell r="B5499" t="str">
            <v>AK.55120</v>
          </cell>
          <cell r="C5499" t="str">
            <v>Laùt gaïch xi maêng 40x40, vöõa xi maêng caùt mòn maùc 75, moâ ñun ñoä lôùn cuûa caùt  Ml=1.5-2</v>
          </cell>
          <cell r="D5499" t="str">
            <v>m²</v>
          </cell>
          <cell r="F5499">
            <v>54094</v>
          </cell>
          <cell r="G5499">
            <v>7652</v>
          </cell>
        </row>
        <row r="5500">
          <cell r="B5500" t="str">
            <v>AK.55210</v>
          </cell>
          <cell r="C5500" t="str">
            <v>Laùt gaïch laù döøa, vöõa xi maêng caùt mòn maùc 75, moâ ñun ñoä lôùn cuûa caùt  Ml=1.5-2</v>
          </cell>
          <cell r="D5500" t="str">
            <v>m²</v>
          </cell>
          <cell r="F5500">
            <v>54018</v>
          </cell>
          <cell r="G5500">
            <v>8077</v>
          </cell>
        </row>
        <row r="5501">
          <cell r="B5501" t="str">
            <v>AK.55310</v>
          </cell>
          <cell r="C5501" t="str">
            <v>Laùt gaïch xi maêng töï cheøn daøy 3,5cm.</v>
          </cell>
          <cell r="D5501" t="str">
            <v>m²</v>
          </cell>
          <cell r="F5501">
            <v>55550</v>
          </cell>
          <cell r="G5501">
            <v>5952</v>
          </cell>
        </row>
        <row r="5502">
          <cell r="B5502" t="str">
            <v>AK.55320</v>
          </cell>
          <cell r="C5502" t="str">
            <v>Laùt gaïch xi maêng töï cheøn daøy 5,5cm.</v>
          </cell>
          <cell r="D5502" t="str">
            <v>m²</v>
          </cell>
          <cell r="F5502">
            <v>61145</v>
          </cell>
          <cell r="G5502">
            <v>6802</v>
          </cell>
        </row>
        <row r="5503">
          <cell r="B5503" t="str">
            <v>AK.55410</v>
          </cell>
          <cell r="C5503" t="str">
            <v>Laùt gaïch ñaát nung 300x300mm vöõa XM caùt mòn M75- moâ ñun ñoä lôùn ML=0,5-2</v>
          </cell>
          <cell r="D5503" t="str">
            <v>m²</v>
          </cell>
          <cell r="F5503">
            <v>38526</v>
          </cell>
          <cell r="G5503">
            <v>7355</v>
          </cell>
        </row>
        <row r="5504">
          <cell r="B5504" t="str">
            <v>AK.55420</v>
          </cell>
          <cell r="C5504" t="str">
            <v>Laùt gaïch ñaát nung 350x350mm, vöõa XM caùt mòn M75- moâ ñun ñoä lôùn ML=ML=0,5-2</v>
          </cell>
          <cell r="D5504" t="str">
            <v>m²</v>
          </cell>
          <cell r="F5504">
            <v>48729</v>
          </cell>
          <cell r="G5504">
            <v>7227</v>
          </cell>
        </row>
        <row r="5505">
          <cell r="B5505" t="str">
            <v>AK.55430</v>
          </cell>
          <cell r="C5505" t="str">
            <v>Laùt gaïch ñaát nung 400x400mm, vöõa XM caùt mòn M75- moâ ñun ñoä lôùn ML=ML=0,5-2</v>
          </cell>
          <cell r="D5505" t="str">
            <v>m²</v>
          </cell>
          <cell r="F5505">
            <v>58628</v>
          </cell>
          <cell r="G5505">
            <v>7014</v>
          </cell>
        </row>
        <row r="5506">
          <cell r="B5506" t="str">
            <v>AK.56110</v>
          </cell>
          <cell r="C5506" t="str">
            <v>Laùt ñaù caåm thaïch saøn. Tieát dieän ñaù &lt;=0,16m2 vöõa XM caùt mòn M75- moâ ñun ñoä lôùn ML=ML=0,5-2</v>
          </cell>
          <cell r="D5506" t="str">
            <v>m²</v>
          </cell>
          <cell r="F5506">
            <v>55672</v>
          </cell>
          <cell r="G5506">
            <v>21256</v>
          </cell>
          <cell r="H5506">
            <v>7235</v>
          </cell>
        </row>
        <row r="5507">
          <cell r="B5507" t="str">
            <v>AK.56120</v>
          </cell>
          <cell r="C5507" t="str">
            <v>Laùt ñaù caåm thaïch saøn. Tieát dieän ñaù &gt;0,16 ñeán &lt;0,25m2 vöõa XM caùt mòn M75- moâ ñun ñoä lôùn ML=ML=0,5-2</v>
          </cell>
          <cell r="D5507" t="str">
            <v>m²</v>
          </cell>
          <cell r="F5507">
            <v>55428</v>
          </cell>
          <cell r="G5507">
            <v>18493</v>
          </cell>
          <cell r="H5507">
            <v>7235</v>
          </cell>
        </row>
        <row r="5508">
          <cell r="B5508" t="str">
            <v>AK.56130</v>
          </cell>
          <cell r="C5508" t="str">
            <v>Laùt ñaù caåm thaïch saøn. Tieát dieän ñaù &gt;0,25m2 vöõa XM caùt mòn M75- moâ ñun ñoä lôùn ML=ML=0,5-2</v>
          </cell>
          <cell r="D5508" t="str">
            <v>m²</v>
          </cell>
          <cell r="F5508">
            <v>71173</v>
          </cell>
          <cell r="G5508">
            <v>15729</v>
          </cell>
          <cell r="H5508">
            <v>7235</v>
          </cell>
        </row>
        <row r="5509">
          <cell r="B5509" t="str">
            <v>AK.56140</v>
          </cell>
          <cell r="C5509" t="str">
            <v>Laùt ñaù hoa cöông neàn, saøn. Tieát dieän ñaù &lt;=0,16m2 vöõa XM caùt mòn M75- moâ ñun ñoä lôùn ML=ML=0,5-2</v>
          </cell>
          <cell r="D5509" t="str">
            <v>m²</v>
          </cell>
          <cell r="F5509">
            <v>87487</v>
          </cell>
          <cell r="G5509">
            <v>21256</v>
          </cell>
          <cell r="H5509">
            <v>7235</v>
          </cell>
        </row>
        <row r="5510">
          <cell r="B5510" t="str">
            <v>AK.56150</v>
          </cell>
          <cell r="C5510" t="str">
            <v>Laùt ñaù hoa cöông neàn, saøn. Tieát dieän ñaù &gt;0,16 ñeán &lt;0,25m2 vöõa XM caùt mòn M75- moâ ñun ñoä lôùn ML=ML=0,5-2</v>
          </cell>
          <cell r="D5510" t="str">
            <v>m²</v>
          </cell>
          <cell r="F5510">
            <v>87243</v>
          </cell>
          <cell r="G5510">
            <v>18493</v>
          </cell>
          <cell r="H5510">
            <v>7235</v>
          </cell>
        </row>
        <row r="5511">
          <cell r="B5511" t="str">
            <v>AK.56160</v>
          </cell>
          <cell r="C5511" t="str">
            <v>Laùt ñaù hoa cöông neàn, saøn. Tieát dieän ñaù &gt;0,25m2 vöõa XM caùt mòn M75- moâ ñun ñoä lôùn ML=1,5-2</v>
          </cell>
          <cell r="D5511" t="str">
            <v>m²</v>
          </cell>
          <cell r="F5511">
            <v>113593</v>
          </cell>
          <cell r="G5511">
            <v>15729</v>
          </cell>
          <cell r="H5511">
            <v>7235</v>
          </cell>
        </row>
        <row r="5512">
          <cell r="B5512" t="str">
            <v>AK.56210</v>
          </cell>
          <cell r="C5512" t="str">
            <v>Laùt ñaù baäc tam caáp vöõa XM caùt mòn M75- moâ ñun ñoä lôùn ML=ML=0,5-2</v>
          </cell>
          <cell r="D5512" t="str">
            <v>m²</v>
          </cell>
          <cell r="F5512">
            <v>304170</v>
          </cell>
          <cell r="G5512">
            <v>19130</v>
          </cell>
          <cell r="H5512">
            <v>9646</v>
          </cell>
        </row>
        <row r="5513">
          <cell r="B5513" t="str">
            <v>AK.56220</v>
          </cell>
          <cell r="C5513" t="str">
            <v>Laùt ñaù baäc caàu thang vöõa XM caùt mòn M75- moâ ñun ñoä lôùn ML=ML=0,5-2</v>
          </cell>
          <cell r="D5513" t="str">
            <v>m²</v>
          </cell>
          <cell r="F5513">
            <v>304170</v>
          </cell>
          <cell r="G5513">
            <v>21256</v>
          </cell>
          <cell r="H5513">
            <v>9646</v>
          </cell>
        </row>
        <row r="5514">
          <cell r="B5514" t="str">
            <v>AK.56230</v>
          </cell>
          <cell r="C5514" t="str">
            <v>Laùt ñaù maët beä caùc loaïi vöõa XM caùt mòn M75- moâ ñun ñoä lôùn ML=0,5-2</v>
          </cell>
          <cell r="D5514" t="str">
            <v>m²</v>
          </cell>
          <cell r="F5514">
            <v>304170</v>
          </cell>
          <cell r="G5514">
            <v>26357</v>
          </cell>
          <cell r="H5514">
            <v>16881</v>
          </cell>
        </row>
        <row r="5515">
          <cell r="B5515" t="str">
            <v>AK.57110</v>
          </cell>
          <cell r="C5515" t="str">
            <v>Boù væa heø, ñöôøng baèng taám beâ toâng ñuùc saün. Boù væa thaúng 18x22x100cm Vöõa XM caùt mòn ML=1,5-2</v>
          </cell>
          <cell r="D5515" t="str">
            <v>m</v>
          </cell>
          <cell r="F5515">
            <v>67286</v>
          </cell>
          <cell r="G5515">
            <v>4251</v>
          </cell>
        </row>
        <row r="5516">
          <cell r="B5516" t="str">
            <v>AK.57120</v>
          </cell>
          <cell r="C5516" t="str">
            <v>Boù væa heø, ñöôøng baèng taám beâ toâng ñuùc saün. Boù væa thaúng 18x33x100cm Vöõa XM caùt mòn ML=1,5-2</v>
          </cell>
          <cell r="D5516" t="str">
            <v>m</v>
          </cell>
          <cell r="F5516">
            <v>99160</v>
          </cell>
          <cell r="G5516">
            <v>5952</v>
          </cell>
        </row>
        <row r="5517">
          <cell r="B5517" t="str">
            <v>AK.57210</v>
          </cell>
          <cell r="C5517" t="str">
            <v>Boù væa heø, ñöôøng baèng taám beâ toâng ñuùc saün. Boù væa cong 20x20cm Vöõa XM caùt mòn ML=1,5-2</v>
          </cell>
          <cell r="D5517" t="str">
            <v>m</v>
          </cell>
          <cell r="F5517">
            <v>70650</v>
          </cell>
          <cell r="G5517">
            <v>19556</v>
          </cell>
        </row>
        <row r="5518">
          <cell r="B5518" t="str">
            <v>AK.41113</v>
          </cell>
          <cell r="C5518" t="str">
            <v>Laùng neàn saøn khoâng ñaùnh maøu, chieàu daøy 2,0cm VXM maùc 50, moâ ñun ñoä lôùn ML=1,5-2,0</v>
          </cell>
          <cell r="D5518" t="str">
            <v>m²</v>
          </cell>
          <cell r="F5518">
            <v>6660</v>
          </cell>
          <cell r="G5518">
            <v>2891</v>
          </cell>
          <cell r="H5518">
            <v>190</v>
          </cell>
        </row>
        <row r="5519">
          <cell r="B5519" t="str">
            <v>AK.41114</v>
          </cell>
          <cell r="C5519" t="str">
            <v>Laùng neàn saøn khoâng ñaùnh maøu, chieàu daøy 2,0cm VXM maùc 75, moâ ñun ñoä lôùn ML=1,5-2,0</v>
          </cell>
          <cell r="D5519" t="str">
            <v>m²</v>
          </cell>
          <cell r="F5519">
            <v>8415</v>
          </cell>
          <cell r="G5519">
            <v>2891</v>
          </cell>
          <cell r="H5519">
            <v>190</v>
          </cell>
        </row>
        <row r="5520">
          <cell r="B5520" t="str">
            <v>AK.41115</v>
          </cell>
          <cell r="C5520" t="str">
            <v>Laùng neàn saøn khoâng ñaùnh maøu, chieàu daøy 2,0cm VXM maùc 100, moâ ñun ñoä lôùn ML=1,5-2,0</v>
          </cell>
          <cell r="D5520" t="str">
            <v>m²</v>
          </cell>
          <cell r="F5520">
            <v>10147</v>
          </cell>
          <cell r="G5520">
            <v>2891</v>
          </cell>
          <cell r="H5520">
            <v>190</v>
          </cell>
        </row>
        <row r="5521">
          <cell r="B5521" t="str">
            <v>AK.41123</v>
          </cell>
          <cell r="C5521" t="str">
            <v>Laùng neàn saøn khoâng ñaùnh maøu, chieàu daøy 3,0cm VXM maùc 50, moâ ñun ñoä lôùn ML=1,5-2,0</v>
          </cell>
          <cell r="D5521" t="str">
            <v>m²</v>
          </cell>
          <cell r="F5521">
            <v>9325</v>
          </cell>
          <cell r="G5521">
            <v>4506</v>
          </cell>
          <cell r="H5521">
            <v>254</v>
          </cell>
        </row>
        <row r="5522">
          <cell r="B5522" t="str">
            <v>AK.41124</v>
          </cell>
          <cell r="C5522" t="str">
            <v>Laùng neàn saøn khoâng ñaùnh maøu, chieàu daøy 3,0cm VXM maùc 75, moâ ñun ñoä lôùn ML=1,5-2,0</v>
          </cell>
          <cell r="D5522" t="str">
            <v>m²</v>
          </cell>
          <cell r="F5522">
            <v>11779</v>
          </cell>
          <cell r="G5522">
            <v>4506</v>
          </cell>
          <cell r="H5522">
            <v>254</v>
          </cell>
        </row>
        <row r="5523">
          <cell r="B5523" t="str">
            <v>AK.41125</v>
          </cell>
          <cell r="C5523" t="str">
            <v>Laùng neàn saøn khoâng ñaùnh maøu, chieàu daøy 3,0cm VXM maùc 100, moâ ñun ñoä lôùn ML=1,5-2,0</v>
          </cell>
          <cell r="D5523" t="str">
            <v>m²</v>
          </cell>
          <cell r="F5523">
            <v>14205</v>
          </cell>
          <cell r="G5523">
            <v>4506</v>
          </cell>
          <cell r="H5523">
            <v>254</v>
          </cell>
        </row>
        <row r="5524">
          <cell r="B5524" t="str">
            <v>AK.41213</v>
          </cell>
          <cell r="C5524" t="str">
            <v>Laùng neàn saøn coù ñaùnh maøu, chieàu daøy 2,0cm VXM maùc 50, moâ ñun ñoä lôùn ML=1,5-2,0</v>
          </cell>
          <cell r="D5524" t="str">
            <v>m²</v>
          </cell>
          <cell r="F5524">
            <v>6902</v>
          </cell>
          <cell r="G5524">
            <v>3869</v>
          </cell>
          <cell r="H5524">
            <v>190</v>
          </cell>
        </row>
        <row r="5525">
          <cell r="B5525" t="str">
            <v>AK.41214</v>
          </cell>
          <cell r="C5525" t="str">
            <v>Laùng neàn saøn coù ñaùnh maøu, chieàu daøy 2,0cm VXM maùc 75, moâ ñun ñoä lôùn ML=1,5-2,0</v>
          </cell>
          <cell r="D5525" t="str">
            <v>m²</v>
          </cell>
          <cell r="F5525">
            <v>8656</v>
          </cell>
          <cell r="G5525">
            <v>3869</v>
          </cell>
          <cell r="H5525">
            <v>190</v>
          </cell>
        </row>
        <row r="5526">
          <cell r="B5526" t="str">
            <v>AK.41215</v>
          </cell>
          <cell r="C5526" t="str">
            <v>Laùng neàn saøn coù ñaùnh maøu, chieàu daøy 2,0cm VXM maùc 100, moâ ñun ñoä lôùn ML=1,5-2,0</v>
          </cell>
          <cell r="D5526" t="str">
            <v>m²</v>
          </cell>
          <cell r="F5526">
            <v>10389</v>
          </cell>
          <cell r="G5526">
            <v>3869</v>
          </cell>
          <cell r="H5526">
            <v>190</v>
          </cell>
        </row>
        <row r="5527">
          <cell r="B5527" t="str">
            <v>AK.41223</v>
          </cell>
          <cell r="C5527" t="str">
            <v>Laùng neàn saøn coù ñaùnh maøu, chieàu daøy 3,0cm VXM maùc 150, moâ ñun ñoä lôùn ML=1,5-2,0</v>
          </cell>
          <cell r="D5527" t="str">
            <v>m²</v>
          </cell>
          <cell r="F5527">
            <v>9566</v>
          </cell>
          <cell r="G5527">
            <v>5314</v>
          </cell>
          <cell r="H5527">
            <v>254</v>
          </cell>
        </row>
        <row r="5528">
          <cell r="B5528" t="str">
            <v>AK.41224</v>
          </cell>
          <cell r="C5528" t="str">
            <v>Laùng neàn saøn coù ñaùnh maøu, chieàu daøy 3,0cm VXM maùc 75, moâ ñun ñoä lôùn ML=1,5-2,0</v>
          </cell>
          <cell r="D5528" t="str">
            <v>m²</v>
          </cell>
          <cell r="F5528">
            <v>12021</v>
          </cell>
          <cell r="G5528">
            <v>5314</v>
          </cell>
          <cell r="H5528">
            <v>254</v>
          </cell>
        </row>
        <row r="5529">
          <cell r="B5529" t="str">
            <v>AK.41225</v>
          </cell>
          <cell r="C5529" t="str">
            <v>Laùng neàn saøn coù ñaùnh maøu, chieàu daøy 3,0cm VXM maùc 100, moâ ñun ñoä lôùn ML=1,5-2,0</v>
          </cell>
          <cell r="D5529" t="str">
            <v>m²</v>
          </cell>
          <cell r="F5529">
            <v>14446</v>
          </cell>
          <cell r="G5529">
            <v>5314</v>
          </cell>
          <cell r="H5529">
            <v>254</v>
          </cell>
        </row>
        <row r="5530">
          <cell r="B5530" t="str">
            <v>AK.42113</v>
          </cell>
          <cell r="C5530" t="str">
            <v>Laùng seâ noâ, maùi haét, maùng nöôùc daøy 1cm VXM maùc 50, moâ ñun ñoä lôùn ML=1,5-2,0</v>
          </cell>
          <cell r="D5530" t="str">
            <v>m²</v>
          </cell>
          <cell r="F5530">
            <v>3484</v>
          </cell>
          <cell r="G5530">
            <v>5016</v>
          </cell>
          <cell r="H5530">
            <v>190</v>
          </cell>
        </row>
        <row r="5531">
          <cell r="B5531" t="str">
            <v>AK.42114</v>
          </cell>
          <cell r="C5531" t="str">
            <v>Laùng seâ noâ, maùi haét, maùng nöôùc daøy 1cm VXM maùc 75, moâ ñun ñoä lôùn ML=1,5-2,0</v>
          </cell>
          <cell r="D5531" t="str">
            <v>m²</v>
          </cell>
          <cell r="F5531">
            <v>4398</v>
          </cell>
          <cell r="G5531">
            <v>5016</v>
          </cell>
          <cell r="H5531">
            <v>190</v>
          </cell>
        </row>
        <row r="5532">
          <cell r="B5532" t="str">
            <v>AK.42115</v>
          </cell>
          <cell r="C5532" t="str">
            <v>Laùng seâ noâ, maùi haét, maùng nöôùc daøy 1cm VXM maùc 100, moâ ñun ñoä lôùn ML=1,5-2,0</v>
          </cell>
          <cell r="D5532" t="str">
            <v>m²</v>
          </cell>
          <cell r="F5532">
            <v>5305</v>
          </cell>
          <cell r="G5532">
            <v>5016</v>
          </cell>
          <cell r="H5532">
            <v>190</v>
          </cell>
        </row>
        <row r="5533">
          <cell r="B5533" t="str">
            <v>AK.42213</v>
          </cell>
          <cell r="C5533" t="str">
            <v>Laùng beå nöôùc, gieáng nöôùc, gieáng caùp daøy 2cm VXM maùc 50, moâ ñun ñoä lôùn ML=1,5-2,0</v>
          </cell>
          <cell r="D5533" t="str">
            <v>m²</v>
          </cell>
          <cell r="F5533">
            <v>6938</v>
          </cell>
          <cell r="G5533">
            <v>6037</v>
          </cell>
          <cell r="H5533">
            <v>190</v>
          </cell>
        </row>
        <row r="5534">
          <cell r="B5534" t="str">
            <v>AK.42214</v>
          </cell>
          <cell r="C5534" t="str">
            <v>Laùng beå nöôùc, gieáng nöôùc, gieáng caùp daøy 2cm VXM maùc 75, moâ ñun ñoä lôùn ML=1,5-2,0</v>
          </cell>
          <cell r="D5534" t="str">
            <v>m²</v>
          </cell>
          <cell r="F5534">
            <v>8701</v>
          </cell>
          <cell r="G5534">
            <v>6037</v>
          </cell>
          <cell r="H5534">
            <v>190</v>
          </cell>
        </row>
        <row r="5535">
          <cell r="B5535" t="str">
            <v>AK.42215</v>
          </cell>
          <cell r="C5535" t="str">
            <v>Laùng beå nöôùc, gieáng nöôùc, gieáng caùp daøy 2cm VXM maùc 100, moâ ñun ñoä lôùn ML=1,5-2,0</v>
          </cell>
          <cell r="D5535" t="str">
            <v>m²</v>
          </cell>
          <cell r="F5535">
            <v>10442</v>
          </cell>
          <cell r="G5535">
            <v>6037</v>
          </cell>
          <cell r="H5535">
            <v>190</v>
          </cell>
        </row>
        <row r="5536">
          <cell r="B5536" t="str">
            <v>AK.42313</v>
          </cell>
          <cell r="C5536" t="str">
            <v>Laùng möông caùp, möông raõnh daøy 1cm VXM maùc 50, moâ ñun ñoä lôùn ML=1,5-2,0</v>
          </cell>
          <cell r="D5536" t="str">
            <v>m²</v>
          </cell>
          <cell r="F5536">
            <v>3484</v>
          </cell>
          <cell r="G5536">
            <v>5016</v>
          </cell>
          <cell r="H5536">
            <v>190</v>
          </cell>
        </row>
        <row r="5537">
          <cell r="B5537" t="str">
            <v>AK.42314</v>
          </cell>
          <cell r="C5537" t="str">
            <v>Laùng möông caùp, möông raõnh daøy 1cm VXM maùc 75, moâ ñun ñoä lôùn ML=1,5-2,0</v>
          </cell>
          <cell r="D5537" t="str">
            <v>m²</v>
          </cell>
          <cell r="F5537">
            <v>4398</v>
          </cell>
          <cell r="G5537">
            <v>5016</v>
          </cell>
          <cell r="H5537">
            <v>190</v>
          </cell>
        </row>
        <row r="5538">
          <cell r="B5538" t="str">
            <v>AK.42315</v>
          </cell>
          <cell r="C5538" t="str">
            <v>Laùng möông caùp, möông raõnh daøy 1cm VXM maùc 100, moâ ñun ñoä lôùn ML=1,5-2,0</v>
          </cell>
          <cell r="D5538" t="str">
            <v>m²</v>
          </cell>
          <cell r="F5538">
            <v>5305</v>
          </cell>
          <cell r="G5538">
            <v>5016</v>
          </cell>
          <cell r="H5538">
            <v>190</v>
          </cell>
        </row>
        <row r="5539">
          <cell r="B5539" t="str">
            <v>AK.42413</v>
          </cell>
          <cell r="C5539" t="str">
            <v>Laùng daøy 3cm VXM maùc 50, moâ ñun ñoä lôùn ML=1,5-2,0</v>
          </cell>
          <cell r="D5539" t="str">
            <v>m²</v>
          </cell>
          <cell r="F5539">
            <v>9614</v>
          </cell>
          <cell r="G5539">
            <v>5739</v>
          </cell>
          <cell r="H5539">
            <v>190</v>
          </cell>
        </row>
        <row r="5540">
          <cell r="B5540" t="str">
            <v>AK.42414</v>
          </cell>
          <cell r="C5540" t="str">
            <v>Laùng daøy 3cm VXM maùc 75, moâ ñun ñoä lôùn ML=1,5-2,0</v>
          </cell>
          <cell r="D5540" t="str">
            <v>m²</v>
          </cell>
          <cell r="F5540">
            <v>12081</v>
          </cell>
          <cell r="G5540">
            <v>5739</v>
          </cell>
          <cell r="H5540">
            <v>190</v>
          </cell>
        </row>
        <row r="5541">
          <cell r="B5541" t="str">
            <v>AK.42415</v>
          </cell>
          <cell r="C5541" t="str">
            <v>Laùng daøy 3cm VXM maùc 100, moâ ñun ñoä lôùn ML=1,5-2,0</v>
          </cell>
          <cell r="D5541" t="str">
            <v>m²</v>
          </cell>
          <cell r="F5541">
            <v>14519</v>
          </cell>
          <cell r="G5541">
            <v>5739</v>
          </cell>
          <cell r="H5541">
            <v>190</v>
          </cell>
        </row>
        <row r="5542">
          <cell r="B5542" t="str">
            <v>AK.43110</v>
          </cell>
          <cell r="C5542" t="str">
            <v>Laùng granitoâ neàn saøn.</v>
          </cell>
          <cell r="D5542" t="str">
            <v>m²</v>
          </cell>
          <cell r="F5542">
            <v>23717</v>
          </cell>
          <cell r="G5542">
            <v>64618</v>
          </cell>
        </row>
        <row r="5543">
          <cell r="B5543" t="str">
            <v>AK.43210</v>
          </cell>
          <cell r="C5543" t="str">
            <v>Laùng granitoâ caàu thang.</v>
          </cell>
          <cell r="D5543" t="str">
            <v>m²</v>
          </cell>
          <cell r="F5543">
            <v>36429</v>
          </cell>
          <cell r="G5543">
            <v>117758</v>
          </cell>
        </row>
        <row r="5544">
          <cell r="B5544" t="str">
            <v>AK.44110</v>
          </cell>
          <cell r="C5544" t="str">
            <v>Laùng gaén soûi neàn, saân, heø ñöôøng chieàu daøy laùng 1,5cm.</v>
          </cell>
          <cell r="D5544" t="str">
            <v>m²</v>
          </cell>
          <cell r="F5544">
            <v>30236</v>
          </cell>
          <cell r="G5544">
            <v>17005</v>
          </cell>
          <cell r="H5544">
            <v>190</v>
          </cell>
        </row>
        <row r="5545">
          <cell r="B5545" t="str">
            <v>AK.44120</v>
          </cell>
          <cell r="C5545" t="str">
            <v>Laùng gaén soûi neàn, saân, heø ñöôøng chieàu daøy laùng 2cm.</v>
          </cell>
          <cell r="D5545" t="str">
            <v>m²</v>
          </cell>
          <cell r="F5545">
            <v>40118</v>
          </cell>
          <cell r="G5545">
            <v>19130</v>
          </cell>
          <cell r="H5545">
            <v>190</v>
          </cell>
        </row>
        <row r="5546">
          <cell r="B5546" t="str">
            <v>AK.61110</v>
          </cell>
          <cell r="C5546" t="str">
            <v>Laøm traàn coùt eùp.</v>
          </cell>
          <cell r="D5546" t="str">
            <v>m²</v>
          </cell>
          <cell r="F5546">
            <v>53675</v>
          </cell>
          <cell r="G5546">
            <v>5952</v>
          </cell>
        </row>
        <row r="5547">
          <cell r="B5547" t="str">
            <v>AK.61210</v>
          </cell>
          <cell r="C5547" t="str">
            <v>Laøm traàn  vaùn eùp.</v>
          </cell>
          <cell r="D5547" t="str">
            <v>m²</v>
          </cell>
          <cell r="F5547">
            <v>67975</v>
          </cell>
          <cell r="G5547">
            <v>5952</v>
          </cell>
        </row>
        <row r="5548">
          <cell r="B5548" t="str">
            <v>AK.62110</v>
          </cell>
          <cell r="C5548" t="str">
            <v>Laøm traàn goã daùn (vaùn eùp)  coù taám caùch aâm acostic.</v>
          </cell>
          <cell r="D5548" t="str">
            <v>m²</v>
          </cell>
          <cell r="F5548">
            <v>209530</v>
          </cell>
          <cell r="G5548">
            <v>36882</v>
          </cell>
        </row>
        <row r="5549">
          <cell r="B5549" t="str">
            <v>AK.62210</v>
          </cell>
          <cell r="C5549" t="str">
            <v>Laøm traàn goã daùn (vaùn eùp)  coù taám caùch nhieät sirofort..</v>
          </cell>
          <cell r="D5549" t="str">
            <v>m²</v>
          </cell>
          <cell r="F5549">
            <v>130780</v>
          </cell>
          <cell r="G5549">
            <v>36882</v>
          </cell>
        </row>
        <row r="5550">
          <cell r="B5550" t="str">
            <v>AK.63110</v>
          </cell>
          <cell r="C5550" t="str">
            <v>Laøm traàn vaùn eùp boïc Simili, muùt daøy 3-5cm neïp phaân oâ baèng goã.</v>
          </cell>
          <cell r="D5550" t="str">
            <v>m²</v>
          </cell>
          <cell r="F5550">
            <v>183214</v>
          </cell>
          <cell r="G5550">
            <v>85024</v>
          </cell>
        </row>
        <row r="5551">
          <cell r="B5551" t="str">
            <v>AK.63210</v>
          </cell>
          <cell r="C5551" t="str">
            <v>Laøm traàn vaùn eùp coù chia oâ nhoû coù gioaêng chìm hoaëc neïp noåi trang trí.</v>
          </cell>
          <cell r="D5551" t="str">
            <v>m²</v>
          </cell>
          <cell r="F5551">
            <v>71820</v>
          </cell>
          <cell r="G5551">
            <v>29758</v>
          </cell>
        </row>
        <row r="5552">
          <cell r="B5552" t="str">
            <v>AK.64110</v>
          </cell>
          <cell r="C5552" t="str">
            <v>Laøm traàn baèng taám thaïch cao hoa vaên 50x50cm.</v>
          </cell>
          <cell r="D5552" t="str">
            <v>m²</v>
          </cell>
          <cell r="F5552">
            <v>99756</v>
          </cell>
          <cell r="G5552">
            <v>63768</v>
          </cell>
        </row>
        <row r="5553">
          <cell r="B5553" t="str">
            <v>AK.64120</v>
          </cell>
          <cell r="C5553" t="str">
            <v>Laøm traàn baèng taám thaïch cao hoa vaên 63x41cm.</v>
          </cell>
          <cell r="D5553" t="str">
            <v>m²</v>
          </cell>
          <cell r="F5553">
            <v>100580</v>
          </cell>
          <cell r="G5553">
            <v>63768</v>
          </cell>
        </row>
        <row r="5554">
          <cell r="B5554" t="str">
            <v>AK.64210</v>
          </cell>
          <cell r="C5554" t="str">
            <v>Laøm traàn baèng taám traàn nhöïa hoa vaên 50x50cm.</v>
          </cell>
          <cell r="D5554" t="str">
            <v>m²</v>
          </cell>
          <cell r="F5554">
            <v>94760</v>
          </cell>
          <cell r="G5554">
            <v>34010</v>
          </cell>
        </row>
        <row r="5555">
          <cell r="B5555" t="str">
            <v>AK.64310</v>
          </cell>
          <cell r="C5555" t="str">
            <v>Laøm traàn baèng taám traàn nhöïa + khung xöông.</v>
          </cell>
          <cell r="D5555" t="str">
            <v>m²</v>
          </cell>
          <cell r="F5555">
            <v>23793</v>
          </cell>
          <cell r="G5555">
            <v>11053</v>
          </cell>
        </row>
        <row r="5556">
          <cell r="B5556" t="str">
            <v>AK.65110</v>
          </cell>
          <cell r="C5556" t="str">
            <v>Laøm traàn lambri daøy 1,0cm</v>
          </cell>
          <cell r="D5556" t="str">
            <v>m²</v>
          </cell>
          <cell r="F5556">
            <v>78075</v>
          </cell>
          <cell r="G5556">
            <v>74396</v>
          </cell>
        </row>
        <row r="5557">
          <cell r="B5557" t="str">
            <v>AK.65120</v>
          </cell>
          <cell r="C5557" t="str">
            <v>Laøm traàn lambri daày 1,5cm.</v>
          </cell>
          <cell r="D5557" t="str">
            <v>m²</v>
          </cell>
          <cell r="F5557">
            <v>90075</v>
          </cell>
          <cell r="G5557">
            <v>74396</v>
          </cell>
        </row>
        <row r="5558">
          <cell r="B5558" t="str">
            <v>AK.66110</v>
          </cell>
          <cell r="C5558" t="str">
            <v>Laøm traàn phaúng baèng taám thaïch cao.</v>
          </cell>
          <cell r="D5558" t="str">
            <v>m²</v>
          </cell>
          <cell r="F5558">
            <v>52380</v>
          </cell>
          <cell r="G5558">
            <v>82985</v>
          </cell>
        </row>
        <row r="5559">
          <cell r="B5559" t="str">
            <v>AK.66210</v>
          </cell>
          <cell r="C5559" t="str">
            <v>Laøm traàn phaúng baèng taám thaïch cao.</v>
          </cell>
          <cell r="D5559" t="str">
            <v>m²</v>
          </cell>
          <cell r="F5559">
            <v>53697</v>
          </cell>
          <cell r="G5559">
            <v>96816</v>
          </cell>
        </row>
        <row r="5560">
          <cell r="B5560" t="str">
            <v>AK.71110</v>
          </cell>
          <cell r="C5560" t="str">
            <v>Laøm vaùch ngaên baèng vaùn eùp.</v>
          </cell>
          <cell r="D5560" t="str">
            <v>m²</v>
          </cell>
          <cell r="F5560">
            <v>23575</v>
          </cell>
          <cell r="G5560">
            <v>12754</v>
          </cell>
        </row>
        <row r="5561">
          <cell r="B5561" t="str">
            <v>AK.71210</v>
          </cell>
          <cell r="C5561" t="str">
            <v>Laøm vaùch ngaên goã vaùn gheùp khí chieàu daøy 1,5cm.</v>
          </cell>
          <cell r="D5561" t="str">
            <v>m²</v>
          </cell>
          <cell r="F5561">
            <v>42555</v>
          </cell>
          <cell r="G5561">
            <v>16155</v>
          </cell>
        </row>
        <row r="5562">
          <cell r="B5562" t="str">
            <v>AK.71220</v>
          </cell>
          <cell r="C5562" t="str">
            <v>Laøm vaùch ngaên baèng goã vaùn gheùp khí chieàu daøy 2cm.</v>
          </cell>
          <cell r="D5562" t="str">
            <v>m²</v>
          </cell>
          <cell r="F5562">
            <v>56475</v>
          </cell>
          <cell r="G5562">
            <v>16155</v>
          </cell>
        </row>
        <row r="5563">
          <cell r="B5563" t="str">
            <v>AK.71310</v>
          </cell>
          <cell r="C5563" t="str">
            <v>Laøm vaùch ngaên baèng goã vaùn choáng mí chieàu daøy 1,5cm.</v>
          </cell>
          <cell r="D5563" t="str">
            <v>m²</v>
          </cell>
          <cell r="F5563">
            <v>49275</v>
          </cell>
          <cell r="G5563">
            <v>24657</v>
          </cell>
        </row>
        <row r="5564">
          <cell r="B5564" t="str">
            <v>AK.71320</v>
          </cell>
          <cell r="C5564" t="str">
            <v>Laøm vaùch ngaên baèng goã vaùn choáng mí chieàu daøy 2cm.</v>
          </cell>
          <cell r="D5564" t="str">
            <v>m²</v>
          </cell>
          <cell r="F5564">
            <v>61275</v>
          </cell>
          <cell r="G5564">
            <v>24657</v>
          </cell>
        </row>
        <row r="5565">
          <cell r="B5565" t="str">
            <v>AK.72110</v>
          </cell>
          <cell r="C5565" t="str">
            <v>Gia coâng vaø ñoùng chaân töôøng kích thöôùc 2x10cm baèng goã</v>
          </cell>
          <cell r="D5565" t="str">
            <v>m</v>
          </cell>
          <cell r="F5565">
            <v>5796</v>
          </cell>
          <cell r="G5565">
            <v>6593</v>
          </cell>
        </row>
        <row r="5566">
          <cell r="B5566" t="str">
            <v>AK.72120</v>
          </cell>
          <cell r="C5566" t="str">
            <v>Gia coâng vaø ñoùng chaân töôøng kích thöôùc 2x20cm baèng goã</v>
          </cell>
          <cell r="D5566" t="str">
            <v>m</v>
          </cell>
          <cell r="F5566">
            <v>11592</v>
          </cell>
          <cell r="G5566">
            <v>7930</v>
          </cell>
        </row>
        <row r="5567">
          <cell r="B5567" t="str">
            <v>AK.72210</v>
          </cell>
          <cell r="C5567" t="str">
            <v>Gia coâng vaø laép ñaët tay vòn caàu thang kích thöôùc 8x10cm baèng goã</v>
          </cell>
          <cell r="D5567" t="str">
            <v>m</v>
          </cell>
          <cell r="F5567">
            <v>23184</v>
          </cell>
          <cell r="G5567">
            <v>18441</v>
          </cell>
        </row>
        <row r="5568">
          <cell r="B5568" t="str">
            <v>AK.72220</v>
          </cell>
          <cell r="C5568" t="str">
            <v>Gia coâng vaø laép ñaët tay vòn caàu thang kích thöôùc 8x14cm baèng goã</v>
          </cell>
          <cell r="D5568" t="str">
            <v>m</v>
          </cell>
          <cell r="F5568">
            <v>32508</v>
          </cell>
          <cell r="G5568">
            <v>22590</v>
          </cell>
        </row>
        <row r="5569">
          <cell r="B5569" t="str">
            <v>AK.73110</v>
          </cell>
          <cell r="C5569" t="str">
            <v>Gia coâng vaø laép döïng khung goã ñeå ñoùng löôùi, vaùch ngaên.</v>
          </cell>
          <cell r="D5569" t="str">
            <v>m</v>
          </cell>
          <cell r="F5569">
            <v>2713500</v>
          </cell>
          <cell r="G5569">
            <v>340096</v>
          </cell>
        </row>
        <row r="5570">
          <cell r="B5570" t="str">
            <v>AK.73210</v>
          </cell>
          <cell r="C5570" t="str">
            <v>Gia coâng vaø laép döïng khung goã daàm saøn.</v>
          </cell>
          <cell r="D5570" t="str">
            <v>m³</v>
          </cell>
          <cell r="F5570">
            <v>2713500</v>
          </cell>
          <cell r="G5570">
            <v>425120</v>
          </cell>
        </row>
        <row r="5571">
          <cell r="B5571" t="str">
            <v>AK.74110</v>
          </cell>
          <cell r="C5571" t="str">
            <v>Laøm maët saøn goã, vaùn daøy 2cm.</v>
          </cell>
          <cell r="D5571" t="str">
            <v>m²</v>
          </cell>
          <cell r="F5571">
            <v>56475</v>
          </cell>
          <cell r="G5571">
            <v>46338</v>
          </cell>
        </row>
        <row r="5572">
          <cell r="B5572" t="str">
            <v>AK.74120</v>
          </cell>
          <cell r="C5572" t="str">
            <v>Laøm maët saøn goã, vaùn daøy 3cm.</v>
          </cell>
          <cell r="D5572" t="str">
            <v>m²</v>
          </cell>
          <cell r="F5572">
            <v>85275</v>
          </cell>
          <cell r="G5572">
            <v>46338</v>
          </cell>
        </row>
        <row r="5573">
          <cell r="B5573" t="str">
            <v>AK.75110</v>
          </cell>
          <cell r="C5573" t="str">
            <v>Laøm töôøng Lambris goã daøy 1cm.</v>
          </cell>
          <cell r="D5573" t="str">
            <v>m²</v>
          </cell>
          <cell r="F5573">
            <v>32475</v>
          </cell>
          <cell r="G5573">
            <v>53018</v>
          </cell>
        </row>
        <row r="5574">
          <cell r="B5574" t="str">
            <v>AK.75120</v>
          </cell>
          <cell r="C5574" t="str">
            <v>Laøm töôøng Lambris goã daøy 1,5cm.</v>
          </cell>
          <cell r="D5574" t="str">
            <v>m²</v>
          </cell>
          <cell r="F5574">
            <v>46875</v>
          </cell>
          <cell r="G5574">
            <v>53018</v>
          </cell>
        </row>
        <row r="5575">
          <cell r="B5575" t="str">
            <v>AK.76110</v>
          </cell>
          <cell r="C5575" t="str">
            <v>Gia coâng vaø ñoùng maét caùo loã 5x5cm.</v>
          </cell>
          <cell r="D5575" t="str">
            <v>m²</v>
          </cell>
          <cell r="F5575">
            <v>25700</v>
          </cell>
          <cell r="G5575">
            <v>35710</v>
          </cell>
        </row>
        <row r="5576">
          <cell r="B5576" t="str">
            <v>AK.76120</v>
          </cell>
          <cell r="C5576" t="str">
            <v>Gia coâng vaø ñoùng maét caùo loã 10x10cm.</v>
          </cell>
          <cell r="D5576" t="str">
            <v>m²</v>
          </cell>
          <cell r="F5576">
            <v>18500</v>
          </cell>
          <cell r="G5576">
            <v>31459</v>
          </cell>
        </row>
        <row r="5577">
          <cell r="B5577" t="str">
            <v>AK.76210</v>
          </cell>
          <cell r="C5577" t="str">
            <v>Ñoùng dieàm maùi baèng goã daøy 2cm.</v>
          </cell>
          <cell r="D5577" t="str">
            <v>m²</v>
          </cell>
          <cell r="F5577">
            <v>56050</v>
          </cell>
          <cell r="G5577">
            <v>12754</v>
          </cell>
        </row>
        <row r="5578">
          <cell r="B5578" t="str">
            <v>AK.76220</v>
          </cell>
          <cell r="C5578" t="str">
            <v>Ñoùng dieàm maùi baèng goã daøy 3cm.</v>
          </cell>
          <cell r="D5578" t="str">
            <v>m²</v>
          </cell>
          <cell r="F5578">
            <v>84850</v>
          </cell>
          <cell r="G5578">
            <v>14029</v>
          </cell>
        </row>
        <row r="5579">
          <cell r="B5579" t="str">
            <v>AK.77110</v>
          </cell>
          <cell r="C5579" t="str">
            <v>Daùn Foocmica daïng taám vaøo caùc keát caáu</v>
          </cell>
          <cell r="D5579" t="str">
            <v>m²</v>
          </cell>
          <cell r="F5579">
            <v>36926</v>
          </cell>
          <cell r="G5579">
            <v>4251</v>
          </cell>
        </row>
        <row r="5580">
          <cell r="B5580" t="str">
            <v>AK.77120</v>
          </cell>
          <cell r="C5580" t="str">
            <v>Daùn Foocmica daïng chæ roäng &lt;=3cm vaøo caùc keát caáu</v>
          </cell>
          <cell r="D5580" t="str">
            <v>m²</v>
          </cell>
          <cell r="F5580">
            <v>1125</v>
          </cell>
          <cell r="G5580">
            <v>2126</v>
          </cell>
        </row>
        <row r="5581">
          <cell r="B5581" t="str">
            <v>AK.77210</v>
          </cell>
          <cell r="C5581" t="str">
            <v>OÂp simili +muùt vaøo caáu kieän goã.</v>
          </cell>
          <cell r="D5581" t="str">
            <v>m²</v>
          </cell>
          <cell r="F5581">
            <v>112350</v>
          </cell>
          <cell r="G5581">
            <v>21256</v>
          </cell>
        </row>
        <row r="5582">
          <cell r="B5582" t="str">
            <v>AK.77311</v>
          </cell>
          <cell r="C5582" t="str">
            <v>Daùn giaáy trang trí vaøo töôøng goã vaùn.</v>
          </cell>
          <cell r="D5582" t="str">
            <v>m²</v>
          </cell>
          <cell r="F5582">
            <v>14210</v>
          </cell>
          <cell r="G5582">
            <v>4251</v>
          </cell>
        </row>
        <row r="5583">
          <cell r="B5583" t="str">
            <v>AK.77312</v>
          </cell>
          <cell r="C5583" t="str">
            <v>Daùn giaáy trang trí vaøo töôøng traùt vöõa.</v>
          </cell>
          <cell r="D5583" t="str">
            <v>m²</v>
          </cell>
          <cell r="F5583">
            <v>15753</v>
          </cell>
          <cell r="G5583">
            <v>5101</v>
          </cell>
        </row>
        <row r="5584">
          <cell r="B5584" t="str">
            <v>AK.77321</v>
          </cell>
          <cell r="C5584" t="str">
            <v>Daùn giaáy vaøo traàn goã.</v>
          </cell>
          <cell r="D5584" t="str">
            <v>m²</v>
          </cell>
          <cell r="F5584">
            <v>14210</v>
          </cell>
          <cell r="G5584">
            <v>5527</v>
          </cell>
        </row>
        <row r="5585">
          <cell r="B5585" t="str">
            <v>AK.77322</v>
          </cell>
          <cell r="C5585" t="str">
            <v>Daùn giaáy vaøo traàn traùt vöõa.</v>
          </cell>
          <cell r="D5585" t="str">
            <v>m²</v>
          </cell>
          <cell r="F5585">
            <v>15753</v>
          </cell>
          <cell r="G5585">
            <v>5952</v>
          </cell>
        </row>
        <row r="5586">
          <cell r="B5586" t="str">
            <v>AK.77410</v>
          </cell>
          <cell r="C5586" t="str">
            <v>Laøm vaùch baèng taám thaïch cao.</v>
          </cell>
          <cell r="D5586" t="str">
            <v>m²</v>
          </cell>
          <cell r="F5586">
            <v>62416</v>
          </cell>
          <cell r="G5586">
            <v>55324</v>
          </cell>
        </row>
        <row r="5587">
          <cell r="B5587" t="str">
            <v>AK.77510</v>
          </cell>
          <cell r="C5587" t="str">
            <v>Laép gioaêng ñoàng.</v>
          </cell>
          <cell r="D5587" t="str">
            <v>m</v>
          </cell>
          <cell r="F5587">
            <v>3060</v>
          </cell>
          <cell r="G5587">
            <v>9353</v>
          </cell>
        </row>
        <row r="5588">
          <cell r="B5588" t="str">
            <v>AK.77520</v>
          </cell>
          <cell r="C5588" t="str">
            <v>Laép gioaêng kính.</v>
          </cell>
          <cell r="D5588" t="str">
            <v>m</v>
          </cell>
          <cell r="F5588">
            <v>1575</v>
          </cell>
          <cell r="G5588">
            <v>5101</v>
          </cell>
        </row>
        <row r="5589">
          <cell r="B5589" t="str">
            <v>AK.77611</v>
          </cell>
          <cell r="C5589" t="str">
            <v>Saûn xuaát vaø laép ñaët hoäp maøn cöûa, hoäp ñeøn cöûa boïc vaùn eùp.</v>
          </cell>
          <cell r="D5589" t="str">
            <v>m</v>
          </cell>
          <cell r="F5589">
            <v>21179</v>
          </cell>
          <cell r="G5589">
            <v>18441</v>
          </cell>
        </row>
        <row r="5590">
          <cell r="B5590" t="str">
            <v>AK.77612</v>
          </cell>
          <cell r="C5590" t="str">
            <v>Saûn xuaát vaø laép ñaët hoäp maøn cöûa, hoäp ñeøn cöûa boïc lambris.</v>
          </cell>
          <cell r="D5590" t="str">
            <v>m</v>
          </cell>
          <cell r="F5590">
            <v>18580</v>
          </cell>
          <cell r="G5590">
            <v>16136</v>
          </cell>
        </row>
        <row r="5591">
          <cell r="B5591" t="str">
            <v>AK.77621</v>
          </cell>
          <cell r="C5591" t="str">
            <v>Saûn xuaát vaø laép ñaët hoäp ñeøn aâm traàn.</v>
          </cell>
          <cell r="D5591" t="str">
            <v>m²</v>
          </cell>
          <cell r="F5591">
            <v>149441</v>
          </cell>
          <cell r="G5591">
            <v>36882</v>
          </cell>
        </row>
        <row r="5592">
          <cell r="B5592" t="str">
            <v>AK.77631</v>
          </cell>
          <cell r="C5592" t="str">
            <v>Saûn xuaát vaø laép ñaët hoäp ñeøn ñoùng noåi boïc vaùn eùp.</v>
          </cell>
          <cell r="D5592" t="str">
            <v>m²</v>
          </cell>
          <cell r="F5592">
            <v>142091</v>
          </cell>
          <cell r="G5592">
            <v>96816</v>
          </cell>
        </row>
        <row r="5593">
          <cell r="B5593" t="str">
            <v>AK.77632</v>
          </cell>
          <cell r="C5593" t="str">
            <v>Saûn xuaát vaø laép ñaët hoäp ñeøn ñoùng noåi boïc lambris.</v>
          </cell>
          <cell r="D5593" t="str">
            <v>m²</v>
          </cell>
          <cell r="F5593">
            <v>151646</v>
          </cell>
          <cell r="G5593">
            <v>115258</v>
          </cell>
        </row>
        <row r="5594">
          <cell r="B5594" t="str">
            <v>AK.81110</v>
          </cell>
          <cell r="C5594" t="str">
            <v>Queùt voâi trong nhaø 1 nöôùc traéng, 2 nöôùc maàu.</v>
          </cell>
          <cell r="D5594" t="str">
            <v>m²</v>
          </cell>
          <cell r="F5594">
            <v>935</v>
          </cell>
          <cell r="G5594">
            <v>1615</v>
          </cell>
        </row>
        <row r="5595">
          <cell r="B5595" t="str">
            <v>AK.81111</v>
          </cell>
          <cell r="C5595" t="str">
            <v>Queùt voâi trong nhaø 1 nöôùc traéng, 2 nöôùc maàu.</v>
          </cell>
          <cell r="D5595" t="str">
            <v>m²</v>
          </cell>
          <cell r="F5595">
            <v>935</v>
          </cell>
          <cell r="G5595">
            <v>1615</v>
          </cell>
        </row>
        <row r="5596">
          <cell r="B5596" t="str">
            <v>AK.81112</v>
          </cell>
          <cell r="C5596" t="str">
            <v>Queùt voâi ngoaøi nhaø 1 nöôùc traéng, 2 nöôùc maàu.</v>
          </cell>
          <cell r="D5596" t="str">
            <v>m²</v>
          </cell>
          <cell r="F5596">
            <v>935</v>
          </cell>
          <cell r="G5596">
            <v>1913</v>
          </cell>
        </row>
        <row r="5597">
          <cell r="B5597" t="str">
            <v>AK.81120</v>
          </cell>
          <cell r="C5597" t="str">
            <v>Qut vi ngoi nh.</v>
          </cell>
          <cell r="D5597" t="str">
            <v>m²</v>
          </cell>
          <cell r="F5597">
            <v>935</v>
          </cell>
          <cell r="G5597">
            <v>1913</v>
          </cell>
        </row>
        <row r="5598">
          <cell r="B5598" t="str">
            <v>AK.81121</v>
          </cell>
          <cell r="C5598" t="str">
            <v>Queùt voâi ba nöôùc traéng trong nhaø.</v>
          </cell>
          <cell r="D5598" t="str">
            <v>m²</v>
          </cell>
          <cell r="F5598">
            <v>351</v>
          </cell>
          <cell r="G5598">
            <v>1615</v>
          </cell>
        </row>
        <row r="5599">
          <cell r="B5599" t="str">
            <v>AK.81122</v>
          </cell>
          <cell r="C5599" t="str">
            <v>Queùt voâi ba nöôùc traéng ngoaøi nhaø.</v>
          </cell>
          <cell r="D5599" t="str">
            <v>m²</v>
          </cell>
          <cell r="F5599">
            <v>351</v>
          </cell>
          <cell r="G5599">
            <v>1913</v>
          </cell>
        </row>
        <row r="5600">
          <cell r="B5600" t="str">
            <v>AK.81130</v>
          </cell>
          <cell r="C5600" t="str">
            <v>Queùt nöôùc xi maêng 2 nöôùc.</v>
          </cell>
          <cell r="D5600" t="str">
            <v>m²</v>
          </cell>
          <cell r="F5600">
            <v>952</v>
          </cell>
          <cell r="G5600">
            <v>1275</v>
          </cell>
        </row>
        <row r="5601">
          <cell r="B5601" t="str">
            <v>AK.81210</v>
          </cell>
          <cell r="C5601" t="str">
            <v>Quay voâi gai vaøo caùc keát caáu, chieàu cao &lt;=4m.</v>
          </cell>
          <cell r="D5601" t="str">
            <v>m²</v>
          </cell>
          <cell r="F5601">
            <v>1791</v>
          </cell>
          <cell r="G5601">
            <v>3401</v>
          </cell>
        </row>
        <row r="5602">
          <cell r="B5602" t="str">
            <v>AK.81220</v>
          </cell>
          <cell r="C5602" t="str">
            <v>Quay voâi gai vaøo caùc keát caáu, chieàu cao &gt;4m.</v>
          </cell>
          <cell r="D5602" t="str">
            <v>m²</v>
          </cell>
          <cell r="F5602">
            <v>1791</v>
          </cell>
          <cell r="G5602">
            <v>4251</v>
          </cell>
        </row>
        <row r="5603">
          <cell r="B5603" t="str">
            <v>AK.81310</v>
          </cell>
          <cell r="C5603" t="str">
            <v>Phun xoáp xi maêng caùt vaøng khoâng troän maøu.</v>
          </cell>
          <cell r="D5603" t="str">
            <v>m²</v>
          </cell>
          <cell r="F5603">
            <v>6093</v>
          </cell>
          <cell r="G5603">
            <v>20406</v>
          </cell>
        </row>
        <row r="5604">
          <cell r="B5604" t="str">
            <v>AK.81320</v>
          </cell>
          <cell r="C5604" t="str">
            <v>Phun xoáp xi maêng caùt vaøng coù troän maøu.</v>
          </cell>
          <cell r="D5604" t="str">
            <v>m²</v>
          </cell>
          <cell r="F5604">
            <v>16487</v>
          </cell>
          <cell r="G5604">
            <v>27208</v>
          </cell>
        </row>
        <row r="5605">
          <cell r="B5605" t="str">
            <v>AK.82110</v>
          </cell>
          <cell r="C5605" t="str">
            <v>Baû baèng ma tít vaøo caùc keát caáu, baû vaøo töôøng.</v>
          </cell>
          <cell r="D5605" t="str">
            <v>m²</v>
          </cell>
          <cell r="F5605">
            <v>3160</v>
          </cell>
          <cell r="G5605">
            <v>12754</v>
          </cell>
        </row>
        <row r="5606">
          <cell r="B5606" t="str">
            <v>AK.82120</v>
          </cell>
          <cell r="C5606" t="str">
            <v>Baû baèng ma tít vaøo caùc keát caáu, baû vaøo coät, daàm, traàn.</v>
          </cell>
          <cell r="D5606" t="str">
            <v>m²</v>
          </cell>
          <cell r="F5606">
            <v>3160</v>
          </cell>
          <cell r="G5606">
            <v>15304</v>
          </cell>
        </row>
        <row r="5607">
          <cell r="B5607" t="str">
            <v>AK.82210</v>
          </cell>
          <cell r="C5607" t="str">
            <v>Baû baèng xi maêng vaøo caùc keát caáu, baû vaøo töôøng.</v>
          </cell>
          <cell r="D5607" t="str">
            <v>m²</v>
          </cell>
          <cell r="F5607">
            <v>2716</v>
          </cell>
          <cell r="G5607">
            <v>17005</v>
          </cell>
        </row>
        <row r="5608">
          <cell r="B5608" t="str">
            <v>AK.82220</v>
          </cell>
          <cell r="C5608" t="str">
            <v>Baû baèng xi maêng vaøo caùc keát caáu, baûvaøo coät, daàm, traàn.</v>
          </cell>
          <cell r="D5608" t="str">
            <v>m²</v>
          </cell>
          <cell r="F5608">
            <v>2716</v>
          </cell>
          <cell r="G5608">
            <v>20406</v>
          </cell>
        </row>
        <row r="5609">
          <cell r="B5609" t="str">
            <v>AK.82310</v>
          </cell>
          <cell r="C5609" t="str">
            <v>Baû caùc keát caáu baèng hoãn hôïp sôn + xi maêng traéng + boät baû + phuï gia vaøo töôøng.</v>
          </cell>
          <cell r="D5609" t="str">
            <v>m²</v>
          </cell>
          <cell r="F5609">
            <v>11448</v>
          </cell>
          <cell r="G5609">
            <v>19130</v>
          </cell>
        </row>
        <row r="5610">
          <cell r="B5610" t="str">
            <v>AK.82320</v>
          </cell>
          <cell r="C5610" t="str">
            <v>Baû caùc keát caáu baèng hoãn hôïp sôn + xi maêng traéng + boät baû + phuï gia vaøo coät, daàm, traàn.</v>
          </cell>
          <cell r="D5610" t="str">
            <v>m²</v>
          </cell>
          <cell r="F5610">
            <v>11448</v>
          </cell>
          <cell r="G5610">
            <v>22956</v>
          </cell>
        </row>
        <row r="5611">
          <cell r="B5611" t="str">
            <v>AK.82410</v>
          </cell>
          <cell r="C5611" t="str">
            <v>Baû caùc keát caáu baèng ventonít  vaøo töôøng.</v>
          </cell>
          <cell r="D5611" t="str">
            <v>m²</v>
          </cell>
          <cell r="F5611">
            <v>3076</v>
          </cell>
          <cell r="G5611">
            <v>18280</v>
          </cell>
        </row>
        <row r="5612">
          <cell r="B5612" t="str">
            <v>AK.82420</v>
          </cell>
          <cell r="C5612" t="str">
            <v>Baû caùc keát caáu baèng ventonít  vaøo töôøng.</v>
          </cell>
          <cell r="D5612" t="str">
            <v>m²</v>
          </cell>
          <cell r="F5612">
            <v>3076</v>
          </cell>
          <cell r="G5612">
            <v>21681</v>
          </cell>
        </row>
        <row r="5613">
          <cell r="B5613" t="str">
            <v>AK.82511</v>
          </cell>
          <cell r="C5613" t="str">
            <v>Baû baèng coät baû Jajynic vaøo töôøng.</v>
          </cell>
          <cell r="D5613" t="str">
            <v>m²</v>
          </cell>
          <cell r="F5613">
            <v>1131</v>
          </cell>
          <cell r="G5613">
            <v>12754</v>
          </cell>
        </row>
        <row r="5614">
          <cell r="B5614" t="str">
            <v>AK.82512</v>
          </cell>
          <cell r="C5614" t="str">
            <v>Baû baèng coät baû Jajynic vaøo coät, daàm, traàn.</v>
          </cell>
          <cell r="D5614" t="str">
            <v>m²</v>
          </cell>
          <cell r="F5614">
            <v>1131</v>
          </cell>
          <cell r="G5614">
            <v>14879</v>
          </cell>
        </row>
        <row r="5615">
          <cell r="B5615" t="str">
            <v>AK.82521</v>
          </cell>
          <cell r="C5615" t="str">
            <v>Baû baèng coät baû Atanic vaøo töôøng.</v>
          </cell>
          <cell r="D5615" t="str">
            <v>m²</v>
          </cell>
          <cell r="F5615">
            <v>1020</v>
          </cell>
          <cell r="G5615">
            <v>12754</v>
          </cell>
        </row>
        <row r="5616">
          <cell r="B5616" t="str">
            <v>AK.82522</v>
          </cell>
          <cell r="C5616" t="str">
            <v>Baû baèng coät baû Atanic vaøo coät, daàm, traàn.</v>
          </cell>
          <cell r="D5616" t="str">
            <v>m²</v>
          </cell>
          <cell r="F5616">
            <v>1020</v>
          </cell>
          <cell r="G5616">
            <v>14879</v>
          </cell>
        </row>
        <row r="5617">
          <cell r="B5617" t="str">
            <v>AK.83111</v>
          </cell>
          <cell r="C5617" t="str">
            <v>Sôn cöûa kính 2 nöôùc baèng sôn toång hôïp.</v>
          </cell>
          <cell r="D5617" t="str">
            <v>m²</v>
          </cell>
          <cell r="F5617">
            <v>3571</v>
          </cell>
          <cell r="G5617">
            <v>1973</v>
          </cell>
        </row>
        <row r="5618">
          <cell r="B5618" t="str">
            <v>AK.83112</v>
          </cell>
          <cell r="C5618" t="str">
            <v>Sôn cöûa kính 3 nöôùc baèng sôn toång hôïp.</v>
          </cell>
          <cell r="D5618" t="str">
            <v>m²</v>
          </cell>
          <cell r="F5618">
            <v>4642</v>
          </cell>
          <cell r="G5618">
            <v>2526</v>
          </cell>
        </row>
        <row r="5619">
          <cell r="B5619" t="str">
            <v>AK.83121</v>
          </cell>
          <cell r="C5619" t="str">
            <v>Sôn cöûa panoâ 2 nöôùc baèng sôn toång hôïp.</v>
          </cell>
          <cell r="D5619" t="str">
            <v>m²</v>
          </cell>
          <cell r="F5619">
            <v>9749</v>
          </cell>
          <cell r="G5619">
            <v>4894</v>
          </cell>
        </row>
        <row r="5620">
          <cell r="B5620" t="str">
            <v>AK.83122</v>
          </cell>
          <cell r="C5620" t="str">
            <v>Sôn cöûa panoâ 3 nöôùc baèng sôn toång hôïp.</v>
          </cell>
          <cell r="D5620" t="str">
            <v>m²</v>
          </cell>
          <cell r="F5620">
            <v>12820</v>
          </cell>
          <cell r="G5620">
            <v>6315</v>
          </cell>
        </row>
        <row r="5621">
          <cell r="B5621" t="str">
            <v>AK.83131</v>
          </cell>
          <cell r="C5621" t="str">
            <v>Sôn cöûa chôùp 2 nöôùc baèng sôn toång hôïp.</v>
          </cell>
          <cell r="D5621" t="str">
            <v>m²</v>
          </cell>
          <cell r="F5621">
            <v>13284</v>
          </cell>
          <cell r="G5621">
            <v>7301</v>
          </cell>
        </row>
        <row r="5622">
          <cell r="B5622" t="str">
            <v>AK.83132</v>
          </cell>
          <cell r="C5622" t="str">
            <v>Sôn cöûa chôùp 3 nöôùc baèng sôn toång hôïp.</v>
          </cell>
          <cell r="D5622" t="str">
            <v>m²</v>
          </cell>
          <cell r="F5622">
            <v>16391</v>
          </cell>
          <cell r="G5622">
            <v>9472</v>
          </cell>
        </row>
        <row r="5623">
          <cell r="B5623" t="str">
            <v>AK.83211</v>
          </cell>
          <cell r="C5623" t="str">
            <v>Sôn goã 2 nöôùc baèng sôn toång hôïp.</v>
          </cell>
          <cell r="D5623" t="str">
            <v>m²</v>
          </cell>
          <cell r="F5623">
            <v>8856</v>
          </cell>
          <cell r="G5623">
            <v>5604</v>
          </cell>
        </row>
        <row r="5624">
          <cell r="B5624" t="str">
            <v>AK.83212</v>
          </cell>
          <cell r="C5624" t="str">
            <v>Sôn goã 3 nöôùc baèng sôn toång hôïp.</v>
          </cell>
          <cell r="D5624" t="str">
            <v>m²</v>
          </cell>
          <cell r="F5624">
            <v>11427</v>
          </cell>
          <cell r="G5624">
            <v>6591</v>
          </cell>
        </row>
        <row r="5625">
          <cell r="B5625" t="str">
            <v>AK.83221</v>
          </cell>
          <cell r="C5625" t="str">
            <v>Sôn kính môø 1 nöôùc.</v>
          </cell>
          <cell r="D5625" t="str">
            <v>m²</v>
          </cell>
          <cell r="F5625">
            <v>2758</v>
          </cell>
          <cell r="G5625">
            <v>829</v>
          </cell>
        </row>
        <row r="5626">
          <cell r="B5626" t="str">
            <v>AK.83321</v>
          </cell>
          <cell r="C5626" t="str">
            <v>Sôn keát caáu goã 1 nöôùc loùt, 1 nöôùc phuû baèng sôn Levis.</v>
          </cell>
          <cell r="D5626" t="str">
            <v>m²</v>
          </cell>
          <cell r="F5626">
            <v>5392</v>
          </cell>
          <cell r="G5626">
            <v>1973</v>
          </cell>
        </row>
        <row r="5627">
          <cell r="B5627" t="str">
            <v>AK.83322</v>
          </cell>
          <cell r="C5627" t="str">
            <v>Sôn keát caáu goã 1 nöôùc loùt, 2 nöôùc phuû baèng sôn Levis.</v>
          </cell>
          <cell r="D5627" t="str">
            <v>m²</v>
          </cell>
          <cell r="F5627">
            <v>7599</v>
          </cell>
          <cell r="G5627">
            <v>2565</v>
          </cell>
        </row>
        <row r="5628">
          <cell r="B5628" t="str">
            <v>AK.83331</v>
          </cell>
          <cell r="C5628" t="str">
            <v>Sôn keát caáu goã 1 nöôùc loùt, 1 nöôùc phuû baèng sôn ICI DULUX</v>
          </cell>
          <cell r="D5628" t="str">
            <v>m²</v>
          </cell>
          <cell r="F5628">
            <v>5960</v>
          </cell>
          <cell r="G5628">
            <v>2052</v>
          </cell>
        </row>
        <row r="5629">
          <cell r="B5629" t="str">
            <v>AK.83332</v>
          </cell>
          <cell r="C5629" t="str">
            <v>Sôn keát caáu goã 1 nöôùc loùt, 2 nöôùc phuû baèng sôn ICI DULUX</v>
          </cell>
          <cell r="D5629" t="str">
            <v>m²</v>
          </cell>
          <cell r="F5629">
            <v>8081</v>
          </cell>
          <cell r="G5629">
            <v>2526</v>
          </cell>
        </row>
        <row r="5630">
          <cell r="B5630" t="str">
            <v>AK.83411</v>
          </cell>
          <cell r="C5630" t="str">
            <v>Sôn saét deït 2 nöôùc baèng sôn toång hôïp.</v>
          </cell>
          <cell r="D5630" t="str">
            <v>m²</v>
          </cell>
          <cell r="F5630">
            <v>2192</v>
          </cell>
          <cell r="G5630">
            <v>2013</v>
          </cell>
        </row>
        <row r="5631">
          <cell r="B5631" t="str">
            <v>AK.83412</v>
          </cell>
          <cell r="C5631" t="str">
            <v>Sôn saét deït 3 nöôùc baèng sôn toång hôïp.</v>
          </cell>
          <cell r="D5631" t="str">
            <v>m²</v>
          </cell>
          <cell r="F5631">
            <v>2899</v>
          </cell>
          <cell r="G5631">
            <v>2921</v>
          </cell>
        </row>
        <row r="5632">
          <cell r="B5632" t="str">
            <v>AK.83421</v>
          </cell>
          <cell r="C5632" t="str">
            <v>Sôn saét theùp caùc loaïi 2 nöôùc baèng sôn toång hôïp.</v>
          </cell>
          <cell r="D5632" t="str">
            <v>m²</v>
          </cell>
          <cell r="F5632">
            <v>7320</v>
          </cell>
          <cell r="G5632">
            <v>3394</v>
          </cell>
        </row>
        <row r="5633">
          <cell r="B5633" t="str">
            <v>AK.83422</v>
          </cell>
          <cell r="C5633" t="str">
            <v>Sôn saét theùp caùc loaïi 3 nöôùc baèng sôn toång hôïp.</v>
          </cell>
          <cell r="D5633" t="str">
            <v>m²</v>
          </cell>
          <cell r="F5633">
            <v>9499</v>
          </cell>
          <cell r="G5633">
            <v>4933</v>
          </cell>
        </row>
        <row r="5634">
          <cell r="B5634" t="str">
            <v>AK.83451</v>
          </cell>
          <cell r="C5634" t="str">
            <v>Sôn saét theùp caùc loaïi 1 nöôùc loùt, 1 nöôùc phuû baèng sôn Levis.</v>
          </cell>
          <cell r="D5634" t="str">
            <v>m²</v>
          </cell>
          <cell r="F5634">
            <v>7936</v>
          </cell>
          <cell r="G5634">
            <v>2802</v>
          </cell>
        </row>
        <row r="5635">
          <cell r="B5635" t="str">
            <v>AK.83452</v>
          </cell>
          <cell r="C5635" t="str">
            <v>Sôn saét theùp caùc loaïi 1 nöôùc loùt, 2 nöôùc phuû baèng sôn Levis.</v>
          </cell>
          <cell r="D5635" t="str">
            <v>m²</v>
          </cell>
          <cell r="F5635">
            <v>12856</v>
          </cell>
          <cell r="G5635">
            <v>3710</v>
          </cell>
        </row>
        <row r="5636">
          <cell r="B5636" t="str">
            <v>AK.83461</v>
          </cell>
          <cell r="C5636" t="str">
            <v>Sôn saét theùp caùc loaïi 1 nöôùc loùt, 1 nöôùc phuû baèng son ICI Dulux.</v>
          </cell>
          <cell r="D5636" t="str">
            <v>m²</v>
          </cell>
          <cell r="F5636">
            <v>8590</v>
          </cell>
          <cell r="G5636">
            <v>2802</v>
          </cell>
        </row>
        <row r="5637">
          <cell r="B5637" t="str">
            <v>AK.83462</v>
          </cell>
          <cell r="C5637" t="str">
            <v>Sôn saét theùp caùc loaïi 1 nöôùc loùt, 2 nöôùc phuû baèng son ICI Dulux.</v>
          </cell>
          <cell r="D5637" t="str">
            <v>m²</v>
          </cell>
          <cell r="F5637">
            <v>12196</v>
          </cell>
          <cell r="G5637">
            <v>3710</v>
          </cell>
        </row>
        <row r="5638">
          <cell r="B5638" t="str">
            <v>AK.84111</v>
          </cell>
          <cell r="C5638" t="str">
            <v>Sôn daàm, traàn, töôøng trong nhaø 1 nöôùc loùt, 1 nöôùc phuû baèng sôn Super.</v>
          </cell>
          <cell r="D5638" t="str">
            <v>m²</v>
          </cell>
          <cell r="F5638">
            <v>3875</v>
          </cell>
          <cell r="G5638">
            <v>1658</v>
          </cell>
        </row>
        <row r="5639">
          <cell r="B5639" t="str">
            <v>AK.84112</v>
          </cell>
          <cell r="C5639" t="str">
            <v>Sôn daàm, traàn, töôøng trong nhaø 1 nöôùc loùt, 2 nöôùc phuû baèng sôn Super.</v>
          </cell>
          <cell r="D5639" t="str">
            <v>m²</v>
          </cell>
          <cell r="F5639">
            <v>4455</v>
          </cell>
          <cell r="G5639">
            <v>2368</v>
          </cell>
        </row>
        <row r="5640">
          <cell r="B5640" t="str">
            <v>AK.84113</v>
          </cell>
          <cell r="C5640" t="str">
            <v>Sôn daàm, traàn, töôøng ngoaøi nhaø 1 nöôùc loùt, 1 nöôùc phuû baèng sôn Super.</v>
          </cell>
          <cell r="D5640" t="str">
            <v>m²</v>
          </cell>
          <cell r="F5640">
            <v>5437</v>
          </cell>
          <cell r="G5640">
            <v>1815</v>
          </cell>
        </row>
        <row r="5641">
          <cell r="B5641" t="str">
            <v>AK.84114</v>
          </cell>
          <cell r="C5641" t="str">
            <v>Sôn daàm, traàn, töôøng ngoaøi nhaø 1 nöôùc loùt, 2 nöôùc phuû baèng sôn Super.</v>
          </cell>
          <cell r="D5641" t="str">
            <v>m²</v>
          </cell>
          <cell r="F5641">
            <v>6342</v>
          </cell>
          <cell r="G5641">
            <v>2605</v>
          </cell>
        </row>
        <row r="5642">
          <cell r="B5642" t="str">
            <v>AK.84211</v>
          </cell>
          <cell r="C5642" t="str">
            <v>Sôn daàm, traàn, töôøng 1 nöôùc loùt, 1 nöôùc phuû trong nhaø ñaõ baû baèng sôn Levis.</v>
          </cell>
          <cell r="D5642" t="str">
            <v>m²</v>
          </cell>
          <cell r="F5642">
            <v>10030</v>
          </cell>
          <cell r="G5642">
            <v>1658</v>
          </cell>
        </row>
        <row r="5643">
          <cell r="B5643" t="str">
            <v>AK.84212</v>
          </cell>
          <cell r="C5643" t="str">
            <v>Sôn daàm, traàn, töôøng 1 nöôùc loùt, 2 nöôùc phuû trong nhaø ñaõ baû baèng sôn Levis.</v>
          </cell>
          <cell r="D5643" t="str">
            <v>m²</v>
          </cell>
          <cell r="F5643">
            <v>15640</v>
          </cell>
          <cell r="G5643">
            <v>2368</v>
          </cell>
        </row>
        <row r="5644">
          <cell r="B5644" t="str">
            <v>AK.84213</v>
          </cell>
          <cell r="C5644" t="str">
            <v>Sôn töôøng 1 nöôùc loùt, 1 nöôùc phuû ngoaøi nhaø ñaõ baû baèng sôn Levis.</v>
          </cell>
          <cell r="D5644" t="str">
            <v>m²</v>
          </cell>
          <cell r="F5644">
            <v>8292</v>
          </cell>
          <cell r="G5644">
            <v>1815</v>
          </cell>
        </row>
        <row r="5645">
          <cell r="B5645" t="str">
            <v>AK.84214</v>
          </cell>
          <cell r="C5645" t="str">
            <v>Sôn töôøng 1 nöôùc loùt, 2 nöôùc phuû ngoaøi nhaø ñaõ baû baèng sôn Levis.</v>
          </cell>
          <cell r="D5645" t="str">
            <v>m²</v>
          </cell>
          <cell r="F5645">
            <v>12165</v>
          </cell>
          <cell r="G5645">
            <v>2605</v>
          </cell>
        </row>
        <row r="5646">
          <cell r="B5646" t="str">
            <v>AK.84221</v>
          </cell>
          <cell r="C5646" t="str">
            <v>Sôn daàm, traàn, töôøng 1 nöôùc loùt, 1 nöôùc phuû trong nhaø khoâng baû baèng sôn Levis.</v>
          </cell>
          <cell r="D5646" t="str">
            <v>m²</v>
          </cell>
          <cell r="F5646">
            <v>12905</v>
          </cell>
          <cell r="G5646">
            <v>1815</v>
          </cell>
        </row>
        <row r="5647">
          <cell r="B5647" t="str">
            <v>AK.84222</v>
          </cell>
          <cell r="C5647" t="str">
            <v>Sôn daàm, traàn, töôøng 1 nöôùc loùt, 2 nöôùc phuû trong nhaø khoâng baû baèng sôn Levis.</v>
          </cell>
          <cell r="D5647" t="str">
            <v>m²</v>
          </cell>
          <cell r="F5647">
            <v>17113</v>
          </cell>
          <cell r="G5647">
            <v>2605</v>
          </cell>
        </row>
        <row r="5648">
          <cell r="B5648" t="str">
            <v>AK.84223</v>
          </cell>
          <cell r="C5648" t="str">
            <v>Sôn töôøng 1 nöôùc loùt, 1 nöôùc phuû ngoaøi nhaø  khoâng baû baèng sôn Levis.</v>
          </cell>
          <cell r="D5648" t="str">
            <v>m²</v>
          </cell>
          <cell r="F5648">
            <v>10615</v>
          </cell>
          <cell r="G5648">
            <v>2013</v>
          </cell>
        </row>
        <row r="5649">
          <cell r="B5649" t="str">
            <v>AK.84224</v>
          </cell>
          <cell r="C5649" t="str">
            <v>Sôn töôøng 1 nöôùc loùt, 2 nöôùc phuû ngoaøi nhaø  khoâng baû baèng sôn Levis.</v>
          </cell>
          <cell r="D5649" t="str">
            <v>m²</v>
          </cell>
          <cell r="F5649">
            <v>15539</v>
          </cell>
          <cell r="G5649">
            <v>2881</v>
          </cell>
        </row>
        <row r="5650">
          <cell r="B5650" t="str">
            <v>AK.84311</v>
          </cell>
          <cell r="C5650" t="str">
            <v>Sôn daàm, traàn, coät, töôøng 1 nöôùc loùt, 1 nöôùc phuû trong nhaø ñaõ baû baèng sôn Joton.</v>
          </cell>
          <cell r="D5650" t="str">
            <v>m²</v>
          </cell>
          <cell r="F5650">
            <v>7231</v>
          </cell>
          <cell r="G5650">
            <v>1658</v>
          </cell>
        </row>
        <row r="5651">
          <cell r="B5651" t="str">
            <v>AK.84312</v>
          </cell>
          <cell r="C5651" t="str">
            <v>Sôn daàm, traàn, coät, töôøng 1 nöôùc loùt, 2 nöôùc phuû trong nhaø ñaõ baû baèng sôn Joton.</v>
          </cell>
          <cell r="D5651" t="str">
            <v>m²</v>
          </cell>
          <cell r="F5651">
            <v>9252</v>
          </cell>
          <cell r="G5651">
            <v>2368</v>
          </cell>
        </row>
        <row r="5652">
          <cell r="B5652" t="str">
            <v>AK.84313</v>
          </cell>
          <cell r="C5652" t="str">
            <v>Sôn töôøng 1 nöôùc loùt, 1 nöôùc phuû ngoaøi nhaø ñaõ baû baèng sôn Joton.</v>
          </cell>
          <cell r="D5652" t="str">
            <v>m²</v>
          </cell>
          <cell r="F5652">
            <v>11479</v>
          </cell>
          <cell r="G5652">
            <v>1815</v>
          </cell>
        </row>
        <row r="5653">
          <cell r="B5653" t="str">
            <v>AK.84314</v>
          </cell>
          <cell r="C5653" t="str">
            <v>Sôn töôøng 1 nöôùc loùt, 2 nöôùc phuû ngoaøi nhaø ñaõ baû baèng sôn Joton.</v>
          </cell>
          <cell r="D5653" t="str">
            <v>m²</v>
          </cell>
          <cell r="F5653">
            <v>17749</v>
          </cell>
          <cell r="G5653">
            <v>2605</v>
          </cell>
        </row>
        <row r="5654">
          <cell r="B5654" t="str">
            <v>AK.84321</v>
          </cell>
          <cell r="C5654" t="str">
            <v>Sôn daàm, traàn, coät, töôøng 1 nöôùc loùt, 1 nöôùc phuû trong nhaø khoâng baû baèng sôn Joton.</v>
          </cell>
          <cell r="D5654" t="str">
            <v>m²</v>
          </cell>
          <cell r="F5654">
            <v>8855</v>
          </cell>
          <cell r="G5654">
            <v>1815</v>
          </cell>
        </row>
        <row r="5655">
          <cell r="B5655" t="str">
            <v>AK.84322</v>
          </cell>
          <cell r="C5655" t="str">
            <v>Sôn daàm, traàn, coät, töôøng 1 nöôùc loùt, 2 nöôùc phuû trong nhaø khoâng baû baèng sôn Joton.</v>
          </cell>
          <cell r="D5655" t="str">
            <v>m²</v>
          </cell>
          <cell r="F5655">
            <v>11238</v>
          </cell>
          <cell r="G5655">
            <v>2605</v>
          </cell>
        </row>
        <row r="5656">
          <cell r="B5656" t="str">
            <v>AK.84323</v>
          </cell>
          <cell r="C5656" t="str">
            <v>Sôn töôøng 1 nöôùc loùt, 1 nöôùc phuû ngoaøi nhaø khoâng baû baèng sôn Joton.</v>
          </cell>
          <cell r="D5656" t="str">
            <v>m²</v>
          </cell>
          <cell r="F5656">
            <v>14854</v>
          </cell>
          <cell r="G5656">
            <v>2013</v>
          </cell>
        </row>
        <row r="5657">
          <cell r="B5657" t="str">
            <v>AK.84324</v>
          </cell>
          <cell r="C5657" t="str">
            <v>Sôn töôøng 1 nöôùc loùt, 2 nöôùc phuû ngoaøi nhaø khoâng baû baèng sôn Joton.</v>
          </cell>
          <cell r="D5657" t="str">
            <v>m²</v>
          </cell>
          <cell r="F5657">
            <v>23236</v>
          </cell>
          <cell r="G5657">
            <v>2881</v>
          </cell>
        </row>
        <row r="5658">
          <cell r="B5658" t="str">
            <v>AK.84411</v>
          </cell>
          <cell r="C5658" t="str">
            <v>Sôn daàm, traàn, coät töôøng 1 nöôùc loùt, 1 nöôùc phuû trong nhaø ñaõ baû baèng sôn ICI Dulux.</v>
          </cell>
          <cell r="D5658" t="str">
            <v>m²</v>
          </cell>
          <cell r="F5658">
            <v>7204</v>
          </cell>
          <cell r="G5658">
            <v>1658</v>
          </cell>
        </row>
        <row r="5659">
          <cell r="B5659" t="str">
            <v>AK.84412</v>
          </cell>
          <cell r="C5659" t="str">
            <v>Sôn daàm, traàn, coät töôøng 1 nöôùc loùt, 2 nöôùc phuû trong nhaø ñaõ baû baèng sôn ICI Dulux.</v>
          </cell>
          <cell r="D5659" t="str">
            <v>m²</v>
          </cell>
          <cell r="F5659">
            <v>9838</v>
          </cell>
          <cell r="G5659">
            <v>2368</v>
          </cell>
        </row>
        <row r="5660">
          <cell r="B5660" t="str">
            <v>AK.84413</v>
          </cell>
          <cell r="C5660" t="str">
            <v>Sôn töôøng 1 nöôùc loùt, 1 nöôùc phuû ngoaøi nhaø ñaõ baû baèng sôn ICI Dulux.</v>
          </cell>
          <cell r="D5660" t="str">
            <v>m²</v>
          </cell>
          <cell r="F5660">
            <v>9752</v>
          </cell>
          <cell r="G5660">
            <v>1815</v>
          </cell>
        </row>
        <row r="5661">
          <cell r="B5661" t="str">
            <v>AK.84414</v>
          </cell>
          <cell r="C5661" t="str">
            <v>Sôn töôøng 1 nöôùc loùt, 2 nöôùc phuû ngoaøi nhaø ñaõ baû baèng sôn ICI Dulux.</v>
          </cell>
          <cell r="D5661" t="str">
            <v>m²</v>
          </cell>
          <cell r="F5661">
            <v>14933</v>
          </cell>
          <cell r="G5661">
            <v>2605</v>
          </cell>
        </row>
        <row r="5662">
          <cell r="B5662" t="str">
            <v>AK.84421</v>
          </cell>
          <cell r="C5662" t="str">
            <v>Sôn daàm, traàn, coät töôøng 1 nöôùc loùt, 1 nöôùc phuû trong nhaø khoâng baû baèng sôn ICI Dulux.</v>
          </cell>
          <cell r="D5662" t="str">
            <v>m²</v>
          </cell>
          <cell r="F5662">
            <v>9084</v>
          </cell>
          <cell r="G5662">
            <v>1815</v>
          </cell>
        </row>
        <row r="5663">
          <cell r="B5663" t="str">
            <v>AK.84422</v>
          </cell>
          <cell r="C5663" t="str">
            <v>Sôn daàm, traàn, coät töôøng 1 nöôùc loùt, 2 nöôùc phuû trong nhaø khoâng baû baèng sôn ICI Dulux.</v>
          </cell>
          <cell r="D5663" t="str">
            <v>m²</v>
          </cell>
          <cell r="F5663">
            <v>12245</v>
          </cell>
          <cell r="G5663">
            <v>2605</v>
          </cell>
        </row>
        <row r="5664">
          <cell r="B5664" t="str">
            <v>AK.84423</v>
          </cell>
          <cell r="C5664" t="str">
            <v>Sôn töôøng 1 nöôùc loùt, 1 nöôùc phuû ngoaøi nhaø khoâng baû baèng sôn ICI Dulux.</v>
          </cell>
          <cell r="D5664" t="str">
            <v>m²</v>
          </cell>
          <cell r="F5664">
            <v>12141</v>
          </cell>
          <cell r="G5664">
            <v>2013</v>
          </cell>
        </row>
        <row r="5665">
          <cell r="B5665" t="str">
            <v>AK.84424</v>
          </cell>
          <cell r="C5665" t="str">
            <v>Sôn töôøng 1 nöôùc loùt, 2 nöôùc phuû ngoaøi nhaø khoâng baû baèng sôn ICI Dulux.</v>
          </cell>
          <cell r="D5665" t="str">
            <v>m²</v>
          </cell>
          <cell r="F5665">
            <v>18358</v>
          </cell>
          <cell r="G5665">
            <v>2881</v>
          </cell>
        </row>
        <row r="5666">
          <cell r="B5666" t="str">
            <v>AK.85111</v>
          </cell>
          <cell r="C5666" t="str">
            <v>Sôn taïo gai töôøng 1 nöôùc loùt, 1 nöôùc phuû baèng sôn Ata.</v>
          </cell>
          <cell r="D5666" t="str">
            <v>m²</v>
          </cell>
          <cell r="F5666">
            <v>15408</v>
          </cell>
          <cell r="G5666">
            <v>2052</v>
          </cell>
        </row>
        <row r="5667">
          <cell r="B5667" t="str">
            <v>AK.85211</v>
          </cell>
          <cell r="C5667" t="str">
            <v>Sôn taïo gai töôøng, sôn keát caáu goã, saét theùp 1 nöôùc loùt, 1 nöôùc phuû.</v>
          </cell>
          <cell r="D5667" t="str">
            <v>m²</v>
          </cell>
          <cell r="F5667">
            <v>11482</v>
          </cell>
          <cell r="G5667">
            <v>2052</v>
          </cell>
        </row>
        <row r="5668">
          <cell r="B5668" t="str">
            <v>AK.85311</v>
          </cell>
          <cell r="C5668" t="str">
            <v>Sôn saøn, neàn beâ toâng 1 nöôùc loùt, 1 nöôùc phuû baèng sôn ICI Dulux.</v>
          </cell>
          <cell r="D5668" t="str">
            <v>m²</v>
          </cell>
          <cell r="F5668">
            <v>11184</v>
          </cell>
          <cell r="G5668">
            <v>1973</v>
          </cell>
        </row>
        <row r="5669">
          <cell r="B5669" t="str">
            <v>AK.85321</v>
          </cell>
          <cell r="C5669" t="str">
            <v>Sôn taïo gai töôøng 1 nöôùc loùt, 1 nöôùc phuû baèng sôn ICI Dulux.</v>
          </cell>
          <cell r="D5669" t="str">
            <v>m²</v>
          </cell>
          <cell r="F5669">
            <v>14837</v>
          </cell>
          <cell r="G5669">
            <v>2171</v>
          </cell>
        </row>
        <row r="5670">
          <cell r="B5670" t="str">
            <v>AK.91111</v>
          </cell>
          <cell r="C5670" t="str">
            <v>Sôn keû ñöôøng baèng sôn deûo nhieät phaûn quang chieàu daøy lôùp sôn 1mm.</v>
          </cell>
          <cell r="D5670" t="str">
            <v>m²</v>
          </cell>
          <cell r="F5670">
            <v>127809</v>
          </cell>
          <cell r="G5670">
            <v>6915</v>
          </cell>
          <cell r="H5670">
            <v>19174</v>
          </cell>
        </row>
        <row r="5671">
          <cell r="B5671" t="str">
            <v>AK.91121</v>
          </cell>
          <cell r="C5671" t="str">
            <v>Sôn keû ñöôøng baèng sôn deûo nhieät phaûn quang chieàu daøy lôùp sôn 1,5mm.</v>
          </cell>
          <cell r="D5671" t="str">
            <v>m²</v>
          </cell>
          <cell r="F5671">
            <v>169869</v>
          </cell>
          <cell r="G5671">
            <v>7838</v>
          </cell>
          <cell r="H5671">
            <v>22093</v>
          </cell>
        </row>
        <row r="5672">
          <cell r="B5672" t="str">
            <v>AK.91131</v>
          </cell>
          <cell r="C5672" t="str">
            <v>Sôn keû ñöôøng baèng sôn deûo nhieät phaûn quang chieàu daøy lôùp sôn 2mm.</v>
          </cell>
          <cell r="D5672" t="str">
            <v>m²</v>
          </cell>
          <cell r="F5672">
            <v>220548</v>
          </cell>
          <cell r="G5672">
            <v>8760</v>
          </cell>
          <cell r="H5672">
            <v>24806</v>
          </cell>
        </row>
        <row r="5673">
          <cell r="B5673" t="str">
            <v>AK.91141</v>
          </cell>
          <cell r="C5673" t="str">
            <v>Sôn keû ñöôøng baèng sôn deûo nhieät phaûn quang chieàu daøy lôùp sôn 3mm.</v>
          </cell>
          <cell r="D5673" t="str">
            <v>m²</v>
          </cell>
          <cell r="F5673">
            <v>329178</v>
          </cell>
          <cell r="G5673">
            <v>10604</v>
          </cell>
          <cell r="H5673">
            <v>30232</v>
          </cell>
        </row>
        <row r="5674">
          <cell r="B5674" t="str">
            <v>AK.91211</v>
          </cell>
          <cell r="C5674" t="str">
            <v>Sôn keû phaân tuyeán ñöôøng, sôn nuùt, ñaûo baèng thuû coâng.</v>
          </cell>
          <cell r="D5674" t="str">
            <v>m²</v>
          </cell>
          <cell r="F5674">
            <v>23664</v>
          </cell>
          <cell r="G5674">
            <v>5527</v>
          </cell>
        </row>
        <row r="5675">
          <cell r="B5675" t="str">
            <v>AK.91221</v>
          </cell>
          <cell r="C5675" t="str">
            <v>Sôn phaân tuyeán baèng thuû coâng.</v>
          </cell>
          <cell r="D5675" t="str">
            <v>m²</v>
          </cell>
          <cell r="F5675">
            <v>23664</v>
          </cell>
          <cell r="G5675">
            <v>7227</v>
          </cell>
        </row>
        <row r="5676">
          <cell r="B5676" t="str">
            <v>AK.91231</v>
          </cell>
          <cell r="C5676" t="str">
            <v>Sôn phaân tuyeán baèng maùy.</v>
          </cell>
          <cell r="D5676" t="str">
            <v>m²</v>
          </cell>
          <cell r="F5676">
            <v>22440</v>
          </cell>
          <cell r="G5676">
            <v>2551</v>
          </cell>
          <cell r="H5676">
            <v>1398</v>
          </cell>
        </row>
        <row r="5677">
          <cell r="B5677" t="str">
            <v>AK.92111</v>
          </cell>
          <cell r="C5677" t="str">
            <v>Queùt Flinkote choáng thaám maùi haét, seâ noâ, oâ vaêng...</v>
          </cell>
          <cell r="D5677" t="str">
            <v>m²</v>
          </cell>
          <cell r="F5677">
            <v>8642</v>
          </cell>
          <cell r="G5677">
            <v>1093</v>
          </cell>
        </row>
        <row r="5678">
          <cell r="B5678" t="str">
            <v>AK.93111</v>
          </cell>
          <cell r="C5678" t="str">
            <v>Ñaùnh veùc ni keát caáu goã (Vernis Cobalt).</v>
          </cell>
          <cell r="D5678" t="str">
            <v>m²</v>
          </cell>
          <cell r="F5678">
            <v>3934</v>
          </cell>
          <cell r="G5678">
            <v>15675</v>
          </cell>
        </row>
        <row r="5679">
          <cell r="B5679" t="str">
            <v>AK.93121</v>
          </cell>
          <cell r="C5679" t="str">
            <v>Ñaùnh veùc ni keát caáu goã (Vernis tampon).</v>
          </cell>
          <cell r="D5679" t="str">
            <v>m²</v>
          </cell>
          <cell r="F5679">
            <v>4268</v>
          </cell>
          <cell r="G5679">
            <v>19363</v>
          </cell>
        </row>
        <row r="5680">
          <cell r="B5680" t="str">
            <v>AK.94111</v>
          </cell>
          <cell r="C5680" t="str">
            <v>Queùt nhöïa bi tum noùng vaøo töôøng.</v>
          </cell>
          <cell r="D5680" t="str">
            <v>m²</v>
          </cell>
          <cell r="F5680">
            <v>12053</v>
          </cell>
          <cell r="G5680">
            <v>2763</v>
          </cell>
        </row>
        <row r="5681">
          <cell r="B5681" t="str">
            <v>AK.94121</v>
          </cell>
          <cell r="C5681" t="str">
            <v>Queùt nhöïa bi tum nguoäi vaøo töôøng.</v>
          </cell>
          <cell r="D5681" t="str">
            <v>m²</v>
          </cell>
          <cell r="F5681">
            <v>3911</v>
          </cell>
          <cell r="G5681">
            <v>789</v>
          </cell>
        </row>
        <row r="5682">
          <cell r="B5682" t="str">
            <v>AK.94131</v>
          </cell>
          <cell r="C5682" t="str">
            <v>Queùt haéc ín vaøo goã.</v>
          </cell>
          <cell r="D5682" t="str">
            <v>m²</v>
          </cell>
          <cell r="F5682">
            <v>900</v>
          </cell>
          <cell r="G5682">
            <v>2368</v>
          </cell>
        </row>
        <row r="5683">
          <cell r="B5683" t="str">
            <v>AK.94211</v>
          </cell>
          <cell r="C5683" t="str">
            <v>Queùt nhöïa bi tum vaø daùn giaáy daàu, 1 lôùp giaáy, 1 lôùp nhöïa.</v>
          </cell>
          <cell r="D5683" t="str">
            <v>m²</v>
          </cell>
          <cell r="F5683">
            <v>13782</v>
          </cell>
          <cell r="G5683">
            <v>11051</v>
          </cell>
        </row>
        <row r="5684">
          <cell r="B5684" t="str">
            <v>AK.94221</v>
          </cell>
          <cell r="C5684" t="str">
            <v>Queùt nhöïa bi tum vaø daùn giaáy daàu, 2 lôùp giaáy, 2 lôùp nhöïa.</v>
          </cell>
          <cell r="D5684" t="str">
            <v>m²</v>
          </cell>
          <cell r="F5684">
            <v>27564</v>
          </cell>
          <cell r="G5684">
            <v>15787</v>
          </cell>
        </row>
        <row r="5685">
          <cell r="B5685" t="str">
            <v>AK.94231</v>
          </cell>
          <cell r="C5685" t="str">
            <v>Queùt nhöïa bi tum vaø daùn giaáy daàu, 2 lôùp giaáy, 3 lôùp nhöïa.</v>
          </cell>
          <cell r="D5685" t="str">
            <v>m²</v>
          </cell>
          <cell r="F5685">
            <v>36604</v>
          </cell>
          <cell r="G5685">
            <v>18549</v>
          </cell>
        </row>
        <row r="5686">
          <cell r="B5686" t="str">
            <v>AK.94241</v>
          </cell>
          <cell r="C5686" t="str">
            <v>Queùt nhöïa bi tum vaø daùn giaáy daàu, 3 lôùp giaáy, 4 lôùp nhöïa.</v>
          </cell>
          <cell r="D5686" t="str">
            <v>m²</v>
          </cell>
          <cell r="F5686">
            <v>50386</v>
          </cell>
          <cell r="G5686">
            <v>20128</v>
          </cell>
        </row>
        <row r="5687">
          <cell r="B5687" t="str">
            <v>AK.94311</v>
          </cell>
          <cell r="C5687" t="str">
            <v>Queùt nhöïa bi tum vaø daùn bao taûi, 1 lôùp bao taûi, 2 lôùp nhöïa.</v>
          </cell>
          <cell r="D5687" t="str">
            <v>m²</v>
          </cell>
          <cell r="F5687">
            <v>22880</v>
          </cell>
          <cell r="G5687">
            <v>19734</v>
          </cell>
        </row>
        <row r="5688">
          <cell r="B5688" t="str">
            <v>AK.94321</v>
          </cell>
          <cell r="C5688" t="str">
            <v>Queùt nhöïa bi tum vaø daùn bao taûi, 2 lôùp bao taûi, 3 lôùp nhöïa.</v>
          </cell>
          <cell r="D5688" t="str">
            <v>m²</v>
          </cell>
          <cell r="F5688">
            <v>36220</v>
          </cell>
          <cell r="G5688">
            <v>29995</v>
          </cell>
        </row>
        <row r="5689">
          <cell r="B5689" t="str">
            <v>AK.95111</v>
          </cell>
          <cell r="C5689" t="str">
            <v>Queùt nhöïa ñöôøng choáng thaám moái noái oáng coáng ñöôøng ính 0,75m.</v>
          </cell>
          <cell r="D5689" t="str">
            <v>1 oáng coáng</v>
          </cell>
          <cell r="F5689">
            <v>60556</v>
          </cell>
          <cell r="G5689">
            <v>18155</v>
          </cell>
        </row>
        <row r="5690">
          <cell r="B5690" t="str">
            <v>AK.95121</v>
          </cell>
          <cell r="C5690" t="str">
            <v>Queùt nhöïa ñöôøng choáng thaám moái noái oáng coáng ñöôøng ính 1,00m.</v>
          </cell>
          <cell r="D5690" t="str">
            <v>1 oáng coáng</v>
          </cell>
          <cell r="F5690">
            <v>80092</v>
          </cell>
          <cell r="G5690">
            <v>21312</v>
          </cell>
        </row>
        <row r="5691">
          <cell r="B5691" t="str">
            <v>AK.95131</v>
          </cell>
          <cell r="C5691" t="str">
            <v>Queùt nhöïa ñöôøng choáng thaám moái noái oáng coáng ñöôøng ính 1,25m.</v>
          </cell>
          <cell r="D5691" t="str">
            <v>1 oáng coáng</v>
          </cell>
          <cell r="F5691">
            <v>98290</v>
          </cell>
          <cell r="G5691">
            <v>30390</v>
          </cell>
        </row>
        <row r="5692">
          <cell r="B5692" t="str">
            <v>AK.95141</v>
          </cell>
          <cell r="C5692" t="str">
            <v>Queùt nhöïa ñöôøng choáng thaám moái noái oáng coáng ñöôøng ính 1,5m.</v>
          </cell>
          <cell r="D5692" t="str">
            <v>1 oáng coáng</v>
          </cell>
          <cell r="F5692">
            <v>117016</v>
          </cell>
          <cell r="G5692">
            <v>40256</v>
          </cell>
        </row>
        <row r="5693">
          <cell r="B5693" t="str">
            <v>AK.95211</v>
          </cell>
          <cell r="C5693" t="str">
            <v>Cheùt khe noái baèng daây thöøng taåm nhöïa.</v>
          </cell>
          <cell r="D5693" t="str">
            <v>m</v>
          </cell>
          <cell r="F5693">
            <v>7849</v>
          </cell>
          <cell r="G5693">
            <v>14997</v>
          </cell>
        </row>
        <row r="5694">
          <cell r="B5694" t="str">
            <v>AK.96110</v>
          </cell>
          <cell r="C5694" t="str">
            <v>Laøm taàng loïc caùt.</v>
          </cell>
          <cell r="D5694" t="str">
            <v>100m³</v>
          </cell>
          <cell r="F5694">
            <v>9432000</v>
          </cell>
          <cell r="G5694">
            <v>213797</v>
          </cell>
          <cell r="H5694">
            <v>371105</v>
          </cell>
        </row>
        <row r="5695">
          <cell r="B5695" t="str">
            <v>AK.96120</v>
          </cell>
          <cell r="C5695" t="str">
            <v>Laøm taàng loïc ñaù caáp phoái Dmax &lt;=6.</v>
          </cell>
          <cell r="D5695" t="str">
            <v>100m³</v>
          </cell>
          <cell r="F5695">
            <v>13414842</v>
          </cell>
          <cell r="G5695">
            <v>313229</v>
          </cell>
          <cell r="H5695">
            <v>412427</v>
          </cell>
        </row>
        <row r="5696">
          <cell r="B5696" t="str">
            <v>AK.96131</v>
          </cell>
          <cell r="C5696" t="str">
            <v>Laøm taàng loïc ñaù daêm 1x2.</v>
          </cell>
          <cell r="D5696" t="str">
            <v>100m³</v>
          </cell>
          <cell r="F5696">
            <v>14640000</v>
          </cell>
          <cell r="G5696">
            <v>313229</v>
          </cell>
          <cell r="H5696">
            <v>412427</v>
          </cell>
        </row>
        <row r="5697">
          <cell r="B5697" t="str">
            <v>AK.96132</v>
          </cell>
          <cell r="C5697" t="str">
            <v>Laøm taàng loïc ñaù daêm 2x4.</v>
          </cell>
          <cell r="D5697" t="str">
            <v>100m³</v>
          </cell>
          <cell r="F5697">
            <v>13420000</v>
          </cell>
          <cell r="G5697">
            <v>313229</v>
          </cell>
          <cell r="H5697">
            <v>412427</v>
          </cell>
        </row>
        <row r="5698">
          <cell r="B5698" t="str">
            <v>AK.96133</v>
          </cell>
          <cell r="C5698" t="str">
            <v>Laøm taàng loïc ñaù daêm 4x6.</v>
          </cell>
          <cell r="D5698" t="str">
            <v>100m³</v>
          </cell>
          <cell r="F5698">
            <v>12810000</v>
          </cell>
          <cell r="G5698">
            <v>313229</v>
          </cell>
          <cell r="H5698">
            <v>412427</v>
          </cell>
        </row>
        <row r="5699">
          <cell r="B5699" t="str">
            <v>AK.97110</v>
          </cell>
          <cell r="C5699" t="str">
            <v>Mieát maïch töôøng ñaù loaïi loõm.</v>
          </cell>
          <cell r="D5699" t="str">
            <v>m²</v>
          </cell>
          <cell r="G5699">
            <v>5131</v>
          </cell>
        </row>
        <row r="5700">
          <cell r="B5700" t="str">
            <v>AK.97120</v>
          </cell>
          <cell r="C5700" t="str">
            <v>Mieát maïch töôøng ñaù loaïi loài, VXM caùt mòn M75 - caùt moâ ñun ñoä lôn ML=1,5-2</v>
          </cell>
          <cell r="D5700" t="str">
            <v>m²</v>
          </cell>
          <cell r="F5700">
            <v>1416</v>
          </cell>
          <cell r="G5700">
            <v>3947</v>
          </cell>
        </row>
        <row r="5701">
          <cell r="B5701" t="str">
            <v>AK.97210</v>
          </cell>
          <cell r="C5701" t="str">
            <v>Mieát maïch töôøng gaïch loaïi loõm.</v>
          </cell>
          <cell r="D5701" t="str">
            <v>m²</v>
          </cell>
          <cell r="G5701">
            <v>7814</v>
          </cell>
        </row>
        <row r="5702">
          <cell r="B5702" t="str">
            <v>AK.97220</v>
          </cell>
          <cell r="C5702" t="str">
            <v>Mieát maïch töôøng gaïch loaïi loài VXM caùt mòn M75 - caùt moâ ñun ñoä lôn ML=1,5-2</v>
          </cell>
          <cell r="D5702" t="str">
            <v>m²</v>
          </cell>
          <cell r="F5702">
            <v>1978</v>
          </cell>
          <cell r="G5702">
            <v>6038</v>
          </cell>
        </row>
        <row r="5703">
          <cell r="B5703" t="str">
            <v>AK.98110</v>
          </cell>
          <cell r="C5703" t="str">
            <v>Laøm lôùp ñaù ñeäm moùng, loaïi ñaù coù ñöôøng kính Dmax&lt;=4.</v>
          </cell>
          <cell r="D5703" t="str">
            <v>m³</v>
          </cell>
          <cell r="F5703">
            <v>129600</v>
          </cell>
          <cell r="G5703">
            <v>62918</v>
          </cell>
        </row>
        <row r="5704">
          <cell r="B5704" t="str">
            <v>AK.98120</v>
          </cell>
          <cell r="C5704" t="str">
            <v>Laøm lôùp ñaù ñeäm moùng, loaïi ñaù coù ñöôøng kính Dmax&lt;=6.</v>
          </cell>
          <cell r="D5704" t="str">
            <v>m³</v>
          </cell>
          <cell r="F5704">
            <v>147600</v>
          </cell>
          <cell r="G5704">
            <v>59517</v>
          </cell>
        </row>
        <row r="5705">
          <cell r="B5705" t="str">
            <v>AK.98130</v>
          </cell>
          <cell r="C5705" t="str">
            <v>Laøm lôùp ñaù ñeäm moùng, loaïi ñaù coù ñöôøng kính Dmax&gt;6.</v>
          </cell>
          <cell r="D5705" t="str">
            <v>m³</v>
          </cell>
          <cell r="F5705">
            <v>147600</v>
          </cell>
          <cell r="G5705">
            <v>57391</v>
          </cell>
        </row>
        <row r="5706">
          <cell r="B5706" t="str">
            <v>AK.98210</v>
          </cell>
          <cell r="C5706" t="str">
            <v>Laøm lôùp ñaù ñeäm moùng, loaïi ñaù hoäc.</v>
          </cell>
          <cell r="D5706" t="str">
            <v>m³</v>
          </cell>
          <cell r="F5706">
            <v>144000</v>
          </cell>
          <cell r="G5706">
            <v>48889</v>
          </cell>
        </row>
        <row r="5707">
          <cell r="C5707" t="str">
            <v>Coäng</v>
          </cell>
        </row>
        <row r="5713">
          <cell r="B5713" t="str">
            <v>MAÕ HIEÄU</v>
          </cell>
          <cell r="C5713" t="str">
            <v>NOÄI DUNG</v>
          </cell>
          <cell r="D5713" t="str">
            <v>ÑÔN VÒ</v>
          </cell>
          <cell r="E5713" t="str">
            <v>KHOÁI LÖÔÏNG</v>
          </cell>
          <cell r="F5713" t="str">
            <v>ÑÔN GIAÙ</v>
          </cell>
        </row>
        <row r="5714">
          <cell r="F5714" t="str">
            <v>VAÄT LIEÄU</v>
          </cell>
          <cell r="G5714" t="str">
            <v>NH.COÂNG</v>
          </cell>
          <cell r="H5714" t="str">
            <v>MAÙY</v>
          </cell>
        </row>
        <row r="5715">
          <cell r="B5715" t="str">
            <v>AL.11111</v>
          </cell>
          <cell r="C5715" t="str">
            <v>Taåy ræ keát caáu theùp baèng phun caùt, loaïi daàm, daøn môùi.</v>
          </cell>
          <cell r="D5715" t="str">
            <v>m²</v>
          </cell>
          <cell r="F5715">
            <v>3509</v>
          </cell>
          <cell r="G5715">
            <v>16136</v>
          </cell>
          <cell r="H5715">
            <v>11803</v>
          </cell>
        </row>
        <row r="5716">
          <cell r="B5716" t="str">
            <v>AL.11112</v>
          </cell>
          <cell r="C5716" t="str">
            <v>Taåy ræ keát caáu theùp baèng phun caùt, loaïi daàm, daøn ñaõ sôn..</v>
          </cell>
          <cell r="D5716" t="str">
            <v>m²</v>
          </cell>
          <cell r="F5716">
            <v>4386</v>
          </cell>
          <cell r="G5716">
            <v>25357</v>
          </cell>
          <cell r="H5716">
            <v>14955</v>
          </cell>
        </row>
        <row r="5717">
          <cell r="B5717" t="str">
            <v>AL.12111</v>
          </cell>
          <cell r="C5717" t="str">
            <v>Kieán truùc caùc lôùp moùng döôùi nöôùc, laøm  môùi moùng ñöôøng thoaùt nöôùc ngaäp &lt;=1,5m, caùt haït nhoû.</v>
          </cell>
          <cell r="D5717" t="str">
            <v>100m³</v>
          </cell>
          <cell r="F5717">
            <v>8508600</v>
          </cell>
          <cell r="G5717">
            <v>284820</v>
          </cell>
          <cell r="H5717">
            <v>866586</v>
          </cell>
        </row>
        <row r="5718">
          <cell r="B5718" t="str">
            <v>AL.12112</v>
          </cell>
          <cell r="C5718" t="str">
            <v>Kieán truùc caùc lôùp moùng döôùi nöôùc, laøm  môùi moùng ñöôøng thoaùt nöôùc ngaäp &lt;=1,5m, caùt haït saïn.</v>
          </cell>
          <cell r="D5718" t="str">
            <v>100m³</v>
          </cell>
          <cell r="F5718">
            <v>8510400</v>
          </cell>
          <cell r="G5718">
            <v>284820</v>
          </cell>
          <cell r="H5718">
            <v>866586</v>
          </cell>
        </row>
        <row r="5719">
          <cell r="B5719" t="str">
            <v>AL.12113</v>
          </cell>
          <cell r="C5719" t="str">
            <v>Kieán truùc caùc lôùp moùng döôùi nöôùc, laøm  môùi moùng ñöôøng thoaùt nöôùc ngaäp &lt;=1,5m, ñaù daêm.</v>
          </cell>
          <cell r="D5719" t="str">
            <v>100m³</v>
          </cell>
          <cell r="F5719">
            <v>15000000</v>
          </cell>
          <cell r="G5719">
            <v>286277</v>
          </cell>
          <cell r="H5719">
            <v>2135269</v>
          </cell>
        </row>
        <row r="5720">
          <cell r="B5720" t="str">
            <v>AL.12114</v>
          </cell>
          <cell r="C5720" t="str">
            <v>Kieán truùc caùc lôùp moùng döôùi nöôùc, laøm  môùi moùng ñöôøng thoaùt nöôùc ngaäp &lt;=1,5m, ñaù hoäc.</v>
          </cell>
          <cell r="D5720" t="str">
            <v>100m³</v>
          </cell>
          <cell r="F5720">
            <v>10667500</v>
          </cell>
          <cell r="G5720">
            <v>1160405</v>
          </cell>
          <cell r="H5720">
            <v>5268844</v>
          </cell>
        </row>
        <row r="5721">
          <cell r="B5721" t="str">
            <v>AL.12115</v>
          </cell>
          <cell r="C5721" t="str">
            <v>Kieán truùc caùc lôùp moùng döôùi nöôùc, laøm  môùi moùng ñöôøng thoaùt nöôùc ngaäp &lt;=1,5m, ñaù hoäc cheøn ñaù daêm, caùt.</v>
          </cell>
          <cell r="D5721" t="str">
            <v>100m³</v>
          </cell>
          <cell r="F5721">
            <v>10466400</v>
          </cell>
          <cell r="G5721">
            <v>1160405</v>
          </cell>
          <cell r="H5721">
            <v>5268844</v>
          </cell>
        </row>
        <row r="5722">
          <cell r="B5722" t="str">
            <v>AL.12116</v>
          </cell>
          <cell r="C5722" t="str">
            <v>Kieán truùc caùc lôùp moùng döôùi nöôùc, laøm  môùi moùng ñöôøng thoaùt nöôùc ngaäp &lt;=1,5m, ñaù hoäc cheøn ñaù daêm.</v>
          </cell>
          <cell r="D5722" t="str">
            <v>100m³</v>
          </cell>
          <cell r="F5722">
            <v>10455700</v>
          </cell>
          <cell r="G5722">
            <v>1074449</v>
          </cell>
          <cell r="H5722">
            <v>5268844</v>
          </cell>
        </row>
        <row r="5723">
          <cell r="B5723" t="str">
            <v>AL.13111</v>
          </cell>
          <cell r="C5723" t="str">
            <v>Laøm moùng caù (caùc loaïi) caàu beán ngaäp nöôùc, chieàu saâu &lt;=1,5m trong ñieàu kieän khoâng coù töôøng khung vaây.</v>
          </cell>
          <cell r="D5723" t="str">
            <v>100m³</v>
          </cell>
          <cell r="F5723">
            <v>13559620</v>
          </cell>
          <cell r="G5723">
            <v>241842</v>
          </cell>
          <cell r="H5723">
            <v>1172480</v>
          </cell>
        </row>
        <row r="5724">
          <cell r="B5724" t="str">
            <v>AL.13112</v>
          </cell>
          <cell r="C5724" t="str">
            <v>Laøm moùng caù (caùc loaïi) caàu beán ngaäp nöôùc, chieàu saâu &lt;=1,5m trong ñieàu kieän coù töôøng khung vaây.</v>
          </cell>
          <cell r="D5724" t="str">
            <v>100m³</v>
          </cell>
          <cell r="F5724">
            <v>12198240</v>
          </cell>
          <cell r="G5724">
            <v>241842</v>
          </cell>
          <cell r="H5724">
            <v>1111301</v>
          </cell>
        </row>
        <row r="5725">
          <cell r="B5725" t="str">
            <v>AL.13121</v>
          </cell>
          <cell r="C5725" t="str">
            <v>Laøm moùng caù (caùc loaïi) caàu beán ngaäp nöôùc, chieàu saâu &gt;1,5m trong ñieàu kieän khoâng coù töôøng khung vaây.</v>
          </cell>
          <cell r="D5725" t="str">
            <v>100m³</v>
          </cell>
          <cell r="F5725">
            <v>13559620</v>
          </cell>
          <cell r="G5725">
            <v>284820</v>
          </cell>
          <cell r="H5725">
            <v>1172480</v>
          </cell>
        </row>
        <row r="5726">
          <cell r="B5726" t="str">
            <v>AL.13122</v>
          </cell>
          <cell r="C5726" t="str">
            <v>Laøm moùng caù (caùc loaïi) caàu beán ngaäp nöôùc, chieàu saâu &gt;1,5m trong ñieàu kieän coù töôøng khung vaây.</v>
          </cell>
          <cell r="D5726" t="str">
            <v>100m³</v>
          </cell>
          <cell r="F5726">
            <v>12198240</v>
          </cell>
          <cell r="G5726">
            <v>284820</v>
          </cell>
          <cell r="H5726">
            <v>1111301</v>
          </cell>
        </row>
        <row r="5727">
          <cell r="B5727" t="str">
            <v>AL.13311</v>
          </cell>
          <cell r="C5727" t="str">
            <v>Laøm moùng ñaù hoäc caàu beán ngaäp nöôùc, chieàu saâu &lt;=1,5m.</v>
          </cell>
          <cell r="D5727" t="str">
            <v>100m³</v>
          </cell>
          <cell r="F5727">
            <v>10412500</v>
          </cell>
          <cell r="G5727">
            <v>816581</v>
          </cell>
          <cell r="H5727">
            <v>6624179</v>
          </cell>
        </row>
        <row r="5728">
          <cell r="B5728" t="str">
            <v>AL.13312</v>
          </cell>
          <cell r="C5728" t="str">
            <v>Laøm moùng ñaù hoäc caàu beán ngaäp nöôùc, chieàu saâu &gt;1,5m.</v>
          </cell>
          <cell r="D5728" t="str">
            <v>100m³</v>
          </cell>
          <cell r="F5728">
            <v>10412500</v>
          </cell>
          <cell r="G5728">
            <v>816581</v>
          </cell>
          <cell r="H5728">
            <v>7002264</v>
          </cell>
        </row>
        <row r="5729">
          <cell r="B5729" t="str">
            <v>AL.14111</v>
          </cell>
          <cell r="C5729" t="str">
            <v>Laøm lôùp loùt moùng trong khung vaây baèng ñaù hoäc.</v>
          </cell>
          <cell r="D5729" t="str">
            <v>m³</v>
          </cell>
          <cell r="F5729">
            <v>97750</v>
          </cell>
          <cell r="G5729">
            <v>57629</v>
          </cell>
          <cell r="H5729">
            <v>141816</v>
          </cell>
        </row>
        <row r="5730">
          <cell r="B5730" t="str">
            <v>AL.14112</v>
          </cell>
          <cell r="C5730" t="str">
            <v>Laøm lôùp loùt moùng trong khung vaây baèng ñaù daêm.</v>
          </cell>
          <cell r="D5730" t="str">
            <v>m³</v>
          </cell>
          <cell r="F5730">
            <v>126000</v>
          </cell>
          <cell r="G5730">
            <v>45411</v>
          </cell>
          <cell r="H5730">
            <v>141816</v>
          </cell>
        </row>
        <row r="5731">
          <cell r="B5731" t="str">
            <v>AL.14113</v>
          </cell>
          <cell r="C5731" t="str">
            <v>Laøm lôùp loùt moùng trong khung vaây baèng ñaù daêm + caùt..</v>
          </cell>
          <cell r="D5731" t="str">
            <v>m³</v>
          </cell>
          <cell r="F5731">
            <v>116025</v>
          </cell>
          <cell r="G5731">
            <v>33194</v>
          </cell>
          <cell r="H5731">
            <v>141816</v>
          </cell>
        </row>
        <row r="5732">
          <cell r="B5732" t="str">
            <v>AL.15111</v>
          </cell>
          <cell r="C5732" t="str">
            <v>Laøm vaø thaû roï ñaù döôùi nöôùc, loaïi roï 2x1x1m</v>
          </cell>
          <cell r="D5732" t="str">
            <v>roï</v>
          </cell>
          <cell r="F5732">
            <v>250750</v>
          </cell>
          <cell r="G5732">
            <v>165761</v>
          </cell>
        </row>
        <row r="5733">
          <cell r="B5733" t="str">
            <v>AL.15112</v>
          </cell>
          <cell r="C5733" t="str">
            <v>Laøm vaø thaû roï ñaù treân caïn, loaïi roï 2x1x1m</v>
          </cell>
          <cell r="D5733" t="str">
            <v>roï</v>
          </cell>
          <cell r="F5733">
            <v>301750</v>
          </cell>
          <cell r="G5733">
            <v>157868</v>
          </cell>
        </row>
        <row r="5734">
          <cell r="B5734" t="str">
            <v>AL.15121</v>
          </cell>
          <cell r="C5734" t="str">
            <v>Laøm vaø thaû roï ñaù döôùi nöôùc, loaïi roï 2x1x0,5m</v>
          </cell>
          <cell r="D5734" t="str">
            <v>roï</v>
          </cell>
          <cell r="F5734">
            <v>161500</v>
          </cell>
          <cell r="G5734">
            <v>100246</v>
          </cell>
        </row>
        <row r="5735">
          <cell r="B5735" t="str">
            <v>AL.15122</v>
          </cell>
          <cell r="C5735" t="str">
            <v>Laøm vaø thaû roï ñaù treân caïn, loaïi roï 2x1x0,5m</v>
          </cell>
          <cell r="D5735" t="str">
            <v>roï</v>
          </cell>
          <cell r="F5735">
            <v>187000</v>
          </cell>
          <cell r="G5735">
            <v>94721</v>
          </cell>
        </row>
        <row r="5736">
          <cell r="B5736" t="str">
            <v>AL.15211</v>
          </cell>
          <cell r="C5736" t="str">
            <v>Laøm vaø thaû roàng ñaù, loaïi roàng ñöôøng kính 60cm, daøi 10m.</v>
          </cell>
          <cell r="D5736" t="str">
            <v>roàng</v>
          </cell>
          <cell r="F5736">
            <v>414800</v>
          </cell>
          <cell r="G5736">
            <v>189442</v>
          </cell>
        </row>
        <row r="5737">
          <cell r="B5737" t="str">
            <v>AL.15212</v>
          </cell>
          <cell r="C5737" t="str">
            <v>Laøm vaø thaû roàng ñaù, loaïi roàng ñöôøng kính 80cm, daøi 10m.</v>
          </cell>
          <cell r="D5737" t="str">
            <v>roàng</v>
          </cell>
          <cell r="F5737">
            <v>607750</v>
          </cell>
          <cell r="G5737">
            <v>256536</v>
          </cell>
        </row>
        <row r="5738">
          <cell r="B5738" t="str">
            <v>AL.15311</v>
          </cell>
          <cell r="C5738" t="str">
            <v>Thaû ñaù hoäc vaøo thaân keø</v>
          </cell>
          <cell r="D5738" t="str">
            <v>m³</v>
          </cell>
          <cell r="F5738">
            <v>102000</v>
          </cell>
          <cell r="G5738">
            <v>14603</v>
          </cell>
          <cell r="H5738">
            <v>34923</v>
          </cell>
        </row>
        <row r="5739">
          <cell r="B5739" t="str">
            <v>AL.16111</v>
          </cell>
          <cell r="C5739" t="str">
            <v>Gia coá neàn ñaát yeáu baèng baác thaám, caáy baác thaám baèng maùy.</v>
          </cell>
          <cell r="D5739" t="str">
            <v>100m</v>
          </cell>
          <cell r="F5739">
            <v>88200</v>
          </cell>
          <cell r="G5739">
            <v>4736</v>
          </cell>
          <cell r="H5739">
            <v>37646</v>
          </cell>
        </row>
        <row r="5740">
          <cell r="B5740" t="str">
            <v>AL.16121</v>
          </cell>
          <cell r="C5740" t="str">
            <v>Gia coá neàn ñaát yeáu baèng vaûi ñòa kyõ thuaät, laøm neàn ñöôøng, maùi ñeâ, ñaäp.</v>
          </cell>
          <cell r="D5740" t="str">
            <v>100m²</v>
          </cell>
          <cell r="F5740">
            <v>2112000</v>
          </cell>
          <cell r="G5740">
            <v>46571</v>
          </cell>
        </row>
        <row r="5741">
          <cell r="B5741" t="str">
            <v>AL.16122</v>
          </cell>
          <cell r="C5741" t="str">
            <v>Gia coá neàn ñaát yeáu baèng vaûi ñòa kyõ thuaät, laøm moùng coâng trình.</v>
          </cell>
          <cell r="D5741" t="str">
            <v>100m²</v>
          </cell>
          <cell r="F5741">
            <v>2112000</v>
          </cell>
          <cell r="G5741">
            <v>42624</v>
          </cell>
        </row>
        <row r="5742">
          <cell r="B5742" t="str">
            <v>AL.17111</v>
          </cell>
          <cell r="C5742" t="str">
            <v>Troàng vaàng coû maùi keânh möông, ñeâ, ñaäp, maùi taluy neàn ñöôøng.</v>
          </cell>
          <cell r="D5742" t="str">
            <v>100m²</v>
          </cell>
          <cell r="G5742">
            <v>304605</v>
          </cell>
        </row>
        <row r="5743">
          <cell r="B5743" t="str">
            <v>AL.17121</v>
          </cell>
          <cell r="C5743" t="str">
            <v>Vaän chuyeån vaàng coû tieáp 10m.</v>
          </cell>
          <cell r="D5743" t="str">
            <v>100m²</v>
          </cell>
          <cell r="G5743">
            <v>3588</v>
          </cell>
        </row>
        <row r="5744">
          <cell r="B5744" t="str">
            <v>AL.18111</v>
          </cell>
          <cell r="C5744" t="str">
            <v>Troàng coû Vetiver gia coá maùi taluy döông.</v>
          </cell>
          <cell r="D5744" t="str">
            <v>100m²</v>
          </cell>
          <cell r="F5744">
            <v>4167450</v>
          </cell>
          <cell r="G5744">
            <v>1161862</v>
          </cell>
          <cell r="H5744">
            <v>953100</v>
          </cell>
        </row>
        <row r="5745">
          <cell r="B5745" t="str">
            <v>AL.18112</v>
          </cell>
          <cell r="C5745" t="str">
            <v>Troàng coû Vetiver gia coá maùi taluy aâm.</v>
          </cell>
          <cell r="D5745" t="str">
            <v>100m²</v>
          </cell>
          <cell r="F5745">
            <v>3239250</v>
          </cell>
          <cell r="G5745">
            <v>892339</v>
          </cell>
          <cell r="H5745">
            <v>766514</v>
          </cell>
        </row>
        <row r="5746">
          <cell r="B5746" t="str">
            <v>AL.21111</v>
          </cell>
          <cell r="C5746" t="str">
            <v>Saûn xuaát, laép ñaët khe co 1x4 cuûa ñöôøng laên, saân ñoã saân bay.</v>
          </cell>
          <cell r="D5746" t="str">
            <v>10m</v>
          </cell>
          <cell r="F5746">
            <v>840317</v>
          </cell>
          <cell r="G5746">
            <v>138135</v>
          </cell>
          <cell r="H5746">
            <v>6451</v>
          </cell>
        </row>
        <row r="5747">
          <cell r="B5747" t="str">
            <v>AL.21112</v>
          </cell>
          <cell r="C5747" t="str">
            <v>Saûn xuaát, laép ñaët khe giaõn 2x4 cuûa ñöôøng laên, saân ñoã saân bay.</v>
          </cell>
          <cell r="D5747" t="str">
            <v>10m</v>
          </cell>
          <cell r="F5747">
            <v>1435313</v>
          </cell>
          <cell r="G5747">
            <v>193388</v>
          </cell>
          <cell r="H5747">
            <v>9235</v>
          </cell>
        </row>
        <row r="5748">
          <cell r="B5748" t="str">
            <v>AL.21113</v>
          </cell>
          <cell r="C5748" t="str">
            <v>Saûn xuaát, laép ñaët khe ngaøm lieân keát cuûa ñöôøng laên, saân ñoã saân bay.</v>
          </cell>
          <cell r="D5748" t="str">
            <v>10m</v>
          </cell>
          <cell r="F5748">
            <v>300484</v>
          </cell>
          <cell r="G5748">
            <v>98668</v>
          </cell>
          <cell r="H5748">
            <v>6451</v>
          </cell>
        </row>
        <row r="5749">
          <cell r="B5749" t="str">
            <v>AL.21114</v>
          </cell>
          <cell r="C5749" t="str">
            <v>Saûn xuaát, laép ñaët khe taêng cöôøng cuûa ñöôøng laên, saân ñoã saân bay.</v>
          </cell>
          <cell r="D5749" t="str">
            <v>10m</v>
          </cell>
          <cell r="F5749">
            <v>935669</v>
          </cell>
          <cell r="G5749">
            <v>256536</v>
          </cell>
          <cell r="H5749">
            <v>108227</v>
          </cell>
        </row>
        <row r="5750">
          <cell r="B5750" t="str">
            <v>AL.22111</v>
          </cell>
          <cell r="C5750" t="str">
            <v>Caét khe 1x4 ñöôøng laên, saân ñoã.</v>
          </cell>
          <cell r="D5750" t="str">
            <v>10m</v>
          </cell>
          <cell r="F5750">
            <v>13615</v>
          </cell>
          <cell r="G5750">
            <v>21707</v>
          </cell>
          <cell r="H5750">
            <v>16379</v>
          </cell>
        </row>
        <row r="5751">
          <cell r="B5751" t="str">
            <v>AL.22112</v>
          </cell>
          <cell r="C5751" t="str">
            <v>Caét khe 2x4 ñöôøng laên, saân ñoã.</v>
          </cell>
          <cell r="D5751" t="str">
            <v>10m</v>
          </cell>
          <cell r="F5751">
            <v>18600</v>
          </cell>
          <cell r="G5751">
            <v>21707</v>
          </cell>
          <cell r="H5751">
            <v>16379</v>
          </cell>
        </row>
        <row r="5752">
          <cell r="B5752" t="str">
            <v>AL.25111</v>
          </cell>
          <cell r="C5752" t="str">
            <v>Laép ñaët goáic caàu theùp.</v>
          </cell>
          <cell r="D5752" t="str">
            <v>caùi</v>
          </cell>
          <cell r="F5752">
            <v>4040000</v>
          </cell>
          <cell r="G5752">
            <v>233816</v>
          </cell>
        </row>
        <row r="5753">
          <cell r="B5753" t="str">
            <v>AL.25112</v>
          </cell>
          <cell r="C5753" t="str">
            <v>Laép ñaët goáic caàu cao su.</v>
          </cell>
          <cell r="D5753" t="str">
            <v>caùi</v>
          </cell>
          <cell r="F5753">
            <v>252500</v>
          </cell>
          <cell r="G5753">
            <v>148792</v>
          </cell>
        </row>
        <row r="5754">
          <cell r="B5754" t="str">
            <v>AL.25121</v>
          </cell>
          <cell r="C5754" t="str">
            <v>Laép ñaët khe co giaõn daàm lieân tuïc..</v>
          </cell>
          <cell r="D5754" t="str">
            <v>m</v>
          </cell>
          <cell r="F5754">
            <v>12726</v>
          </cell>
          <cell r="G5754">
            <v>51014</v>
          </cell>
        </row>
        <row r="5755">
          <cell r="B5755" t="str">
            <v>AL.25122</v>
          </cell>
          <cell r="C5755" t="str">
            <v>Laép ñaët khe co giaõn daàm ñuùc saün.</v>
          </cell>
          <cell r="D5755" t="str">
            <v>m</v>
          </cell>
          <cell r="F5755">
            <v>12726</v>
          </cell>
          <cell r="G5755">
            <v>29758</v>
          </cell>
        </row>
        <row r="5756">
          <cell r="B5756" t="str">
            <v>AL.31110</v>
          </cell>
          <cell r="C5756" t="str">
            <v>Laøm caàu maùng voû moûng baèng vöõa xi maêng caùt vaøng vaø löôùi theùp, chieàu daøy maùng =3cm.</v>
          </cell>
          <cell r="D5756" t="str">
            <v>m²</v>
          </cell>
          <cell r="F5756">
            <v>156637</v>
          </cell>
          <cell r="G5756">
            <v>48889</v>
          </cell>
          <cell r="H5756">
            <v>266</v>
          </cell>
        </row>
        <row r="5757">
          <cell r="B5757" t="str">
            <v>AL.31120</v>
          </cell>
          <cell r="C5757" t="str">
            <v>Laøm caàu maùng voû moûng baèng vöõa xi maêng caùt vaøng vaø löôùi theùp, chieàu daøy maùng =4cm.</v>
          </cell>
          <cell r="D5757" t="str">
            <v>m²</v>
          </cell>
          <cell r="F5757">
            <v>161032</v>
          </cell>
          <cell r="G5757">
            <v>52290</v>
          </cell>
          <cell r="H5757">
            <v>333</v>
          </cell>
        </row>
        <row r="5758">
          <cell r="B5758" t="str">
            <v>AL.31130</v>
          </cell>
          <cell r="C5758" t="str">
            <v>Laøm caàu maùng voû moûng baèng vöõa xi maêng caùt vaøng vaø löôùi theùp, chieàu daøy maùng =5cm.</v>
          </cell>
          <cell r="D5758" t="str">
            <v>m²</v>
          </cell>
          <cell r="F5758">
            <v>165837</v>
          </cell>
          <cell r="G5758">
            <v>55903</v>
          </cell>
          <cell r="H5758">
            <v>399</v>
          </cell>
        </row>
        <row r="5759">
          <cell r="B5759" t="str">
            <v>AL.31210</v>
          </cell>
          <cell r="C5759" t="str">
            <v>Laøm keânh maùng voû moûng baèng vöõa xi maêng caùt vaøngvaø löôùi theùp, chieàu daøy maùng =3cm.</v>
          </cell>
          <cell r="D5759" t="str">
            <v>m²</v>
          </cell>
          <cell r="F5759">
            <v>64946</v>
          </cell>
          <cell r="G5759">
            <v>43362</v>
          </cell>
          <cell r="H5759">
            <v>266</v>
          </cell>
        </row>
        <row r="5760">
          <cell r="B5760" t="str">
            <v>AL.31220</v>
          </cell>
          <cell r="C5760" t="str">
            <v>Laøm keânh maùng voû moûng baèng vöõa xi maêng caùt vaøngvaø löôùi theùp, chieàu daøy maùng =4cm.</v>
          </cell>
          <cell r="D5760" t="str">
            <v>m²</v>
          </cell>
          <cell r="F5760">
            <v>69342</v>
          </cell>
          <cell r="G5760">
            <v>46338</v>
          </cell>
          <cell r="H5760">
            <v>333</v>
          </cell>
        </row>
        <row r="5761">
          <cell r="B5761" t="str">
            <v>AL.31230</v>
          </cell>
          <cell r="C5761" t="str">
            <v>Laøm keânh maùng voû moûng baèng vöõa xi maêng caùt vaøngvaø löôùi theùp, chieàu daøy maùng =5cm.</v>
          </cell>
          <cell r="D5761" t="str">
            <v>m²</v>
          </cell>
          <cell r="F5761">
            <v>74146</v>
          </cell>
          <cell r="G5761">
            <v>48889</v>
          </cell>
          <cell r="H5761">
            <v>399</v>
          </cell>
        </row>
        <row r="5762">
          <cell r="B5762" t="str">
            <v>AL.41110</v>
          </cell>
          <cell r="C5762" t="str">
            <v>Laøm khôùp noái baèng theùp kieåu I.</v>
          </cell>
          <cell r="D5762" t="str">
            <v>m</v>
          </cell>
          <cell r="F5762">
            <v>285625</v>
          </cell>
          <cell r="G5762">
            <v>99053</v>
          </cell>
          <cell r="H5762">
            <v>8056</v>
          </cell>
        </row>
        <row r="5763">
          <cell r="B5763" t="str">
            <v>AL.41120</v>
          </cell>
          <cell r="C5763" t="str">
            <v>Laøm khôùp noái baèng theùp kieåu II.</v>
          </cell>
          <cell r="D5763" t="str">
            <v>m</v>
          </cell>
          <cell r="F5763">
            <v>130750</v>
          </cell>
          <cell r="G5763">
            <v>61642</v>
          </cell>
          <cell r="H5763">
            <v>3139</v>
          </cell>
        </row>
        <row r="5764">
          <cell r="B5764" t="str">
            <v>AL.41130</v>
          </cell>
          <cell r="C5764" t="str">
            <v>Laøm khôùp noái baèng theùp kieåu III.</v>
          </cell>
          <cell r="D5764" t="str">
            <v>m</v>
          </cell>
          <cell r="F5764">
            <v>144795</v>
          </cell>
          <cell r="G5764">
            <v>38686</v>
          </cell>
          <cell r="H5764">
            <v>3348</v>
          </cell>
        </row>
        <row r="5765">
          <cell r="B5765" t="str">
            <v>AL.41140</v>
          </cell>
          <cell r="C5765" t="str">
            <v>Laøm khôùp noái baèng theùp kieåu IV.</v>
          </cell>
          <cell r="D5765" t="str">
            <v>m</v>
          </cell>
          <cell r="F5765">
            <v>215168</v>
          </cell>
          <cell r="G5765">
            <v>45063</v>
          </cell>
          <cell r="H5765">
            <v>3348</v>
          </cell>
        </row>
        <row r="5766">
          <cell r="B5766" t="str">
            <v>AL.41150</v>
          </cell>
          <cell r="C5766" t="str">
            <v>Laøm khôùp noái baèng theùp kieåu V.</v>
          </cell>
          <cell r="D5766" t="str">
            <v>m</v>
          </cell>
          <cell r="F5766">
            <v>525685</v>
          </cell>
          <cell r="G5766">
            <v>62918</v>
          </cell>
          <cell r="H5766">
            <v>2616</v>
          </cell>
        </row>
        <row r="5767">
          <cell r="B5767" t="str">
            <v>AL.41210</v>
          </cell>
          <cell r="C5767" t="str">
            <v>Laøm khôùp noái ngaên nöôùc baèng gioaêng cao su.</v>
          </cell>
          <cell r="D5767" t="str">
            <v>m</v>
          </cell>
          <cell r="F5767">
            <v>5757</v>
          </cell>
          <cell r="G5767">
            <v>14879</v>
          </cell>
        </row>
        <row r="5768">
          <cell r="B5768" t="str">
            <v>AL.41310</v>
          </cell>
          <cell r="C5768" t="str">
            <v>Laøm khôùp noái baèng ñoàng kieåu I.</v>
          </cell>
          <cell r="D5768" t="str">
            <v>m</v>
          </cell>
          <cell r="F5768">
            <v>305415</v>
          </cell>
          <cell r="G5768">
            <v>499941</v>
          </cell>
          <cell r="H5768">
            <v>2302</v>
          </cell>
        </row>
        <row r="5769">
          <cell r="B5769" t="str">
            <v>AL.41320</v>
          </cell>
          <cell r="C5769" t="str">
            <v>Laøm khôùp noái baèng ñoàng kieåu II.</v>
          </cell>
          <cell r="D5769" t="str">
            <v>m</v>
          </cell>
          <cell r="F5769">
            <v>402049</v>
          </cell>
          <cell r="G5769">
            <v>579013</v>
          </cell>
          <cell r="H5769">
            <v>2302</v>
          </cell>
        </row>
        <row r="5770">
          <cell r="B5770" t="str">
            <v>AL.41330</v>
          </cell>
          <cell r="C5770" t="str">
            <v>Laøm khôùp noái baèng ñoàng kieåu III.</v>
          </cell>
          <cell r="D5770" t="str">
            <v>m</v>
          </cell>
          <cell r="F5770">
            <v>264409</v>
          </cell>
          <cell r="G5770">
            <v>361352</v>
          </cell>
          <cell r="H5770">
            <v>2302</v>
          </cell>
        </row>
        <row r="5771">
          <cell r="B5771" t="str">
            <v>AL.41340</v>
          </cell>
          <cell r="C5771" t="str">
            <v>Laøm khôùp noái baèng ñoàng kieåu IV.</v>
          </cell>
          <cell r="D5771" t="str">
            <v>m</v>
          </cell>
          <cell r="F5771">
            <v>210903</v>
          </cell>
          <cell r="G5771">
            <v>412366</v>
          </cell>
          <cell r="H5771">
            <v>2302</v>
          </cell>
        </row>
        <row r="5772">
          <cell r="B5772" t="str">
            <v>AL.41410</v>
          </cell>
          <cell r="C5772" t="str">
            <v>Laøm khôùp noái baèng taám nhöïa PVC.</v>
          </cell>
          <cell r="D5772" t="str">
            <v>m</v>
          </cell>
          <cell r="F5772">
            <v>39482</v>
          </cell>
          <cell r="G5772">
            <v>93526</v>
          </cell>
        </row>
        <row r="5773">
          <cell r="B5773" t="str">
            <v>AL.51110</v>
          </cell>
          <cell r="C5773" t="str">
            <v>Khoan loã ñeå phun xi maêng gia coá neàn ñaäp, maøng choáng thaám vaø khoan loã kieåm tra neàn ñaäp, maøng choáng thaám. Chieàu saâu loã khoan &lt;=10m.</v>
          </cell>
          <cell r="D5773" t="str">
            <v>m</v>
          </cell>
          <cell r="F5773">
            <v>29669</v>
          </cell>
          <cell r="G5773">
            <v>54188</v>
          </cell>
          <cell r="H5773">
            <v>277648</v>
          </cell>
        </row>
        <row r="5774">
          <cell r="B5774" t="str">
            <v>AL.51120</v>
          </cell>
          <cell r="C5774" t="str">
            <v>Khoan loã ñeå phun xi maêng gia coá neàn ñaäp, maøng choáng thaám vaø khoan loã kieåm tra neàn ñaäp, maøng choáng thaám. Chieàu saâu loã khoan &lt;=30m.</v>
          </cell>
          <cell r="D5774" t="str">
            <v>m</v>
          </cell>
          <cell r="F5774">
            <v>29669</v>
          </cell>
          <cell r="G5774">
            <v>54188</v>
          </cell>
          <cell r="H5774">
            <v>295826</v>
          </cell>
        </row>
        <row r="5775">
          <cell r="B5775" t="str">
            <v>AL.51130</v>
          </cell>
          <cell r="C5775" t="str">
            <v>Khoan loã ñeå phun xi maêng gia coá neàn ñaäp, maøng choáng thaám vaø khoan loã kieåm tra neàn ñaäp, maøng choáng thaám. Chieàu saâu loã khoan &lt;=50m.</v>
          </cell>
          <cell r="D5775" t="str">
            <v>m</v>
          </cell>
          <cell r="F5775">
            <v>29669</v>
          </cell>
          <cell r="G5775">
            <v>54188</v>
          </cell>
          <cell r="H5775">
            <v>418959</v>
          </cell>
        </row>
        <row r="5776">
          <cell r="B5776" t="str">
            <v>AL.51140</v>
          </cell>
          <cell r="C5776" t="str">
            <v>Khoan loã ñeå phun xi maêng gia coá neàn ñaäp, maøng choáng thaám vaø khoan loã kieåm tra neàn ñaäp, maøng choáng thaám. Chieàu saâu loã khoan &gt;50m.</v>
          </cell>
          <cell r="D5776" t="str">
            <v>m</v>
          </cell>
          <cell r="F5776">
            <v>29669</v>
          </cell>
          <cell r="G5776">
            <v>54188</v>
          </cell>
          <cell r="H5776">
            <v>502219</v>
          </cell>
        </row>
        <row r="5777">
          <cell r="B5777" t="str">
            <v>AL.51210</v>
          </cell>
          <cell r="C5777" t="str">
            <v>Gia coá neàn ñaäp, maøng choáng thaám baèng phun xi maêng.</v>
          </cell>
          <cell r="D5777" t="str">
            <v>100kg</v>
          </cell>
          <cell r="F5777">
            <v>85904</v>
          </cell>
          <cell r="G5777">
            <v>12116</v>
          </cell>
          <cell r="H5777">
            <v>52647</v>
          </cell>
        </row>
        <row r="5778">
          <cell r="B5778" t="str">
            <v>AL.51310</v>
          </cell>
          <cell r="C5778" t="str">
            <v>Khoan giaûm aùp baèng maùy khoan xoay ñaäp töï haønh fi 105mm.</v>
          </cell>
          <cell r="D5778" t="str">
            <v>100m</v>
          </cell>
          <cell r="F5778">
            <v>1170000</v>
          </cell>
          <cell r="G5778">
            <v>1973350</v>
          </cell>
          <cell r="H5778">
            <v>26461121</v>
          </cell>
        </row>
        <row r="5779">
          <cell r="B5779" t="str">
            <v>AL.51411</v>
          </cell>
          <cell r="C5779" t="str">
            <v>Khoan loã ñöôøng kính 42mm ñeå caém neùo anke baèng maùy khoan tay ñöôøng kính 42mm, ñaù caáp I.</v>
          </cell>
          <cell r="D5779" t="str">
            <v>100m</v>
          </cell>
          <cell r="F5779">
            <v>577821</v>
          </cell>
          <cell r="G5779">
            <v>878595</v>
          </cell>
          <cell r="H5779">
            <v>1251532</v>
          </cell>
        </row>
        <row r="5780">
          <cell r="B5780" t="str">
            <v>AL.51412</v>
          </cell>
          <cell r="C5780" t="str">
            <v>Khoan loã ñöôøng kính 42mm ñeå caém neùo anke baèng maùy khoan tay ñöôøng kính 42mm, ñaù caáp II.</v>
          </cell>
          <cell r="D5780" t="str">
            <v>100m</v>
          </cell>
          <cell r="F5780">
            <v>423316</v>
          </cell>
          <cell r="G5780">
            <v>684231</v>
          </cell>
          <cell r="H5780">
            <v>1134999</v>
          </cell>
        </row>
        <row r="5781">
          <cell r="B5781" t="str">
            <v>AL.51413</v>
          </cell>
          <cell r="C5781" t="str">
            <v>Khoan loã ñöôøng kính 42mm ñeå caém neùo anke baèng maùy khoan tay ñöôøng kính 42mm, ñaù caáp III.</v>
          </cell>
          <cell r="D5781" t="str">
            <v>100m</v>
          </cell>
          <cell r="F5781">
            <v>232679</v>
          </cell>
          <cell r="G5781">
            <v>587091</v>
          </cell>
          <cell r="H5781">
            <v>1016621</v>
          </cell>
        </row>
        <row r="5782">
          <cell r="B5782" t="str">
            <v>AL.51414</v>
          </cell>
          <cell r="C5782" t="str">
            <v>Khoan loã ñöôøng kính 42mm ñeå caém neùo anke baèng maùy khoan tay ñöôøng kính 42mm, ñaù caáp IV.</v>
          </cell>
          <cell r="D5782" t="str">
            <v>100m</v>
          </cell>
          <cell r="F5782">
            <v>137385</v>
          </cell>
          <cell r="G5782">
            <v>465591</v>
          </cell>
          <cell r="H5782">
            <v>919182</v>
          </cell>
        </row>
        <row r="5783">
          <cell r="B5783" t="str">
            <v>AL.51421</v>
          </cell>
          <cell r="C5783" t="str">
            <v>Khoan taïo loã ñöôøng kính 42mm ñeå caém neùo anke baèng maùy khoan xoay ñaäp töï haønh ñöôøng kính 76mm, ñaù caáp I.</v>
          </cell>
          <cell r="D5783" t="str">
            <v>100m</v>
          </cell>
          <cell r="F5783">
            <v>602550</v>
          </cell>
          <cell r="G5783">
            <v>426362</v>
          </cell>
          <cell r="H5783">
            <v>6260906</v>
          </cell>
        </row>
        <row r="5784">
          <cell r="B5784" t="str">
            <v>AL.51422</v>
          </cell>
          <cell r="C5784" t="str">
            <v>Khoan taïo loã ñöôøng kính 42mm ñeå caém neùo anke baèng maùy khoan xoay ñaäp töï haønh ñöôøng kính 76mm, ñaù caáp II.</v>
          </cell>
          <cell r="D5784" t="str">
            <v>100m</v>
          </cell>
          <cell r="F5784">
            <v>439812</v>
          </cell>
          <cell r="G5784">
            <v>395420</v>
          </cell>
          <cell r="H5784">
            <v>5678082</v>
          </cell>
        </row>
        <row r="5785">
          <cell r="B5785" t="str">
            <v>AL.51423</v>
          </cell>
          <cell r="C5785" t="str">
            <v>Khoan taïo loã ñöôøng kính 42mm ñeå caém neùo anke baèng maùy khoan xoay ñaäp töï haønh ñöôøng kính 76mm, ñaù caáp III..</v>
          </cell>
          <cell r="D5785" t="str">
            <v>100m</v>
          </cell>
          <cell r="F5785">
            <v>244746</v>
          </cell>
          <cell r="G5785">
            <v>365267</v>
          </cell>
          <cell r="H5785">
            <v>5110125</v>
          </cell>
        </row>
        <row r="5786">
          <cell r="B5786" t="str">
            <v>AL.51424</v>
          </cell>
          <cell r="C5786" t="str">
            <v>Khoan taïo loã ñöôøng kính 42mm ñeå caém neùo anke baèng maùy khoan xoay ñaäp töï haønh ñöôøng kính 76mm, ñaù caáp IV.</v>
          </cell>
          <cell r="D5786" t="str">
            <v>100m</v>
          </cell>
          <cell r="F5786">
            <v>147138</v>
          </cell>
          <cell r="G5786">
            <v>338114</v>
          </cell>
          <cell r="H5786">
            <v>4598666</v>
          </cell>
        </row>
        <row r="5787">
          <cell r="B5787" t="str">
            <v>AL.51431</v>
          </cell>
          <cell r="C5787" t="str">
            <v>Khoan taïo loã ñöôøng kính 45mm ñeå caém neùo anke baèng maùy khoan töï haønh 2 caàn, ñaù caáp I.</v>
          </cell>
          <cell r="D5787" t="str">
            <v>100m</v>
          </cell>
          <cell r="F5787">
            <v>42468</v>
          </cell>
          <cell r="G5787">
            <v>14709</v>
          </cell>
          <cell r="H5787">
            <v>1669865</v>
          </cell>
        </row>
        <row r="5788">
          <cell r="B5788" t="str">
            <v>AL.51432</v>
          </cell>
          <cell r="C5788" t="str">
            <v>Khoan taïo loã ñöôøng kính 45mm ñeå caém neùo anke baèng maùy khoan töï haønh 2 caàn, ñaù caáp II.</v>
          </cell>
          <cell r="D5788" t="str">
            <v>100m</v>
          </cell>
          <cell r="F5788">
            <v>31821</v>
          </cell>
          <cell r="G5788">
            <v>14709</v>
          </cell>
          <cell r="H5788">
            <v>1534668</v>
          </cell>
        </row>
        <row r="5789">
          <cell r="B5789" t="str">
            <v>AL.51433</v>
          </cell>
          <cell r="C5789" t="str">
            <v>Khoan taïo loã ñöôøng kính 45mm ñeå caém neùo anke baèng maùy khoan töï haønh 2 caàn, ñaù caáp III.</v>
          </cell>
          <cell r="D5789" t="str">
            <v>100m</v>
          </cell>
          <cell r="F5789">
            <v>28718</v>
          </cell>
          <cell r="G5789">
            <v>14709</v>
          </cell>
          <cell r="H5789">
            <v>1381201</v>
          </cell>
        </row>
        <row r="5790">
          <cell r="B5790" t="str">
            <v>AL.51434</v>
          </cell>
          <cell r="C5790" t="str">
            <v>Khoan taïo loã ñöôøng kính 45mm ñeå caém neùo anke baèng maùy khoan töï haønh 2 caàn, ñaù caáp IV.</v>
          </cell>
          <cell r="D5790" t="str">
            <v>100m</v>
          </cell>
          <cell r="F5790">
            <v>25818</v>
          </cell>
          <cell r="G5790">
            <v>14709</v>
          </cell>
          <cell r="H5790">
            <v>1242350</v>
          </cell>
        </row>
        <row r="5791">
          <cell r="B5791" t="str">
            <v>AL.51441</v>
          </cell>
          <cell r="C5791" t="str">
            <v>Khoan taïo loã ñöôøng kính 51mm ñeå caém neùo anke baèng maùy khoan xoay ñaäp töï haønh ñöôøng kính 76mm, ñaù caáp I.</v>
          </cell>
          <cell r="D5791" t="str">
            <v>100m</v>
          </cell>
          <cell r="F5791">
            <v>347822</v>
          </cell>
          <cell r="G5791">
            <v>468986</v>
          </cell>
          <cell r="H5791">
            <v>7822044</v>
          </cell>
        </row>
        <row r="5792">
          <cell r="B5792" t="str">
            <v>AL.51442</v>
          </cell>
          <cell r="C5792" t="str">
            <v>Khoan taïo loã ñöôøng kính 51mm ñeå caém neùo anke baèng maùy khoan xoay ñaäp töï haønh ñöôøng kính 76mm, ñaù caáp II.</v>
          </cell>
          <cell r="D5792" t="str">
            <v>100m</v>
          </cell>
          <cell r="F5792">
            <v>314116</v>
          </cell>
          <cell r="G5792">
            <v>406629</v>
          </cell>
          <cell r="H5792">
            <v>7093513</v>
          </cell>
        </row>
        <row r="5793">
          <cell r="B5793" t="str">
            <v>AL.51443</v>
          </cell>
          <cell r="C5793" t="str">
            <v>Khoan taïo loã ñöôøng kính 51mm ñeå caém neùo anke baèng maùy khoan xoay ñaäp töï haønh ñöôøng kính 76mm, ñaù caáp III.</v>
          </cell>
          <cell r="D5793" t="str">
            <v>100m</v>
          </cell>
          <cell r="F5793">
            <v>282748</v>
          </cell>
          <cell r="G5793">
            <v>392657</v>
          </cell>
          <cell r="H5793">
            <v>6384311</v>
          </cell>
        </row>
        <row r="5794">
          <cell r="B5794" t="str">
            <v>AL.51444</v>
          </cell>
          <cell r="C5794" t="str">
            <v>Khoan taïo loã ñöôøng kính 51mm ñeå caém neùo anke baèng maùy khoan xoay ñaäp töï haønh ñöôøng kính 76mm, ñaù caáp IV.</v>
          </cell>
          <cell r="D5794" t="str">
            <v>100m</v>
          </cell>
          <cell r="F5794">
            <v>254520</v>
          </cell>
          <cell r="G5794">
            <v>358794</v>
          </cell>
          <cell r="H5794">
            <v>5746474</v>
          </cell>
        </row>
        <row r="5795">
          <cell r="B5795" t="str">
            <v>AL.51451</v>
          </cell>
          <cell r="C5795" t="str">
            <v>Khoan taïo loã ñöôøng kính 76mm ñeå caém neùo anke baèng maùy khoan xoay ñaäp töï haønh ñöôøng kính 76mm, ñaù caáp I.</v>
          </cell>
          <cell r="D5795" t="str">
            <v>100m</v>
          </cell>
          <cell r="F5795">
            <v>493362</v>
          </cell>
          <cell r="G5795">
            <v>626894</v>
          </cell>
          <cell r="H5795">
            <v>11021634</v>
          </cell>
        </row>
        <row r="5796">
          <cell r="B5796" t="str">
            <v>AL.51452</v>
          </cell>
          <cell r="C5796" t="str">
            <v>Khoan taïo loã ñöôøng kính 76mm ñeå caém neùo anke baèng maùy khoan xoay ñaäp töï haønh ñöôøng kính 76mm, ñaù caáp II.</v>
          </cell>
          <cell r="D5796" t="str">
            <v>100m</v>
          </cell>
          <cell r="F5796">
            <v>447116</v>
          </cell>
          <cell r="G5796">
            <v>572508</v>
          </cell>
          <cell r="H5796">
            <v>9997230</v>
          </cell>
        </row>
        <row r="5797">
          <cell r="B5797" t="str">
            <v>AL.51453</v>
          </cell>
          <cell r="C5797" t="str">
            <v>Khoan taïo loã ñöôøng kính 76mm ñeå caém neùo anke baèng maùy khoan xoay ñaäp töï haønh ñöôøng kính 76mm, ñaù caáp III.</v>
          </cell>
          <cell r="D5797" t="str">
            <v>100m</v>
          </cell>
          <cell r="F5797">
            <v>402408</v>
          </cell>
          <cell r="G5797">
            <v>519386</v>
          </cell>
          <cell r="H5797">
            <v>8996615</v>
          </cell>
        </row>
        <row r="5798">
          <cell r="B5798" t="str">
            <v>AL.51454</v>
          </cell>
          <cell r="C5798" t="str">
            <v>Khoan taïo loã ñöôøng kính 76mm ñeå caém neùo anke baèng maùy khoan xoay ñaäp töï haønh ñöôøng kính 76mm, ñaù caáp IV.</v>
          </cell>
          <cell r="D5798" t="str">
            <v>100m</v>
          </cell>
          <cell r="F5798">
            <v>362240</v>
          </cell>
          <cell r="G5798">
            <v>471631</v>
          </cell>
          <cell r="H5798">
            <v>8097102</v>
          </cell>
        </row>
        <row r="5799">
          <cell r="B5799" t="str">
            <v>AL.51461</v>
          </cell>
          <cell r="C5799" t="str">
            <v>Khoan taïo loã ñöôøng kính 105mm ñeå caén neùo anke baèng maùy khoan xoay ñaäp töï haønh ñöôøng kính 105mm, ñaù caáp I.</v>
          </cell>
          <cell r="D5799" t="str">
            <v>100m</v>
          </cell>
          <cell r="F5799">
            <v>1194700</v>
          </cell>
          <cell r="G5799">
            <v>1233383</v>
          </cell>
          <cell r="H5799">
            <v>14164794</v>
          </cell>
        </row>
        <row r="5800">
          <cell r="B5800" t="str">
            <v>AL.51462</v>
          </cell>
          <cell r="C5800" t="str">
            <v>Khoan taïo loã ñöôøng kính 105mm ñeå caén neùo anke baèng maùy khoan xoay ñaäp töï haønh ñöôøng kính 105mm, ñaù caáp II.</v>
          </cell>
          <cell r="D5800" t="str">
            <v>100m</v>
          </cell>
          <cell r="F5800">
            <v>1083306</v>
          </cell>
          <cell r="G5800">
            <v>1122363</v>
          </cell>
          <cell r="H5800">
            <v>13031610</v>
          </cell>
        </row>
        <row r="5801">
          <cell r="B5801" t="str">
            <v>AL.51463</v>
          </cell>
          <cell r="C5801" t="str">
            <v>Khoan taïo loã ñöôøng kính 105mm ñeå caén neùo anke baèng maùy khoan xoay ñaäp töï haønh ñöôøng kính 105mm, ñaù caáp III.</v>
          </cell>
          <cell r="D5801" t="str">
            <v>100m</v>
          </cell>
          <cell r="F5801">
            <v>974988</v>
          </cell>
          <cell r="G5801">
            <v>1013907</v>
          </cell>
          <cell r="H5801">
            <v>11982366</v>
          </cell>
        </row>
        <row r="5802">
          <cell r="B5802" t="str">
            <v>AL.51464</v>
          </cell>
          <cell r="C5802" t="str">
            <v>Khoan taïo loã ñöôøng kính 105mm ñeå caén neùo anke baèng maùy khoan xoay ñaäp töï haønh ñöôøng kính 105mm, ñaù caáp IV.</v>
          </cell>
          <cell r="D5802" t="str">
            <v>100m</v>
          </cell>
          <cell r="F5802">
            <v>877614</v>
          </cell>
          <cell r="G5802">
            <v>916266</v>
          </cell>
          <cell r="H5802">
            <v>11017062</v>
          </cell>
        </row>
        <row r="5803">
          <cell r="B5803" t="str">
            <v>AL.52110</v>
          </cell>
          <cell r="C5803" t="str">
            <v>Khoan taïo loã neo ñeå caém neo gia coá maùi taluy ñöôøng, khoan khoâng coù oáng vaùch ñöôøng kính 80mm.</v>
          </cell>
          <cell r="D5803" t="str">
            <v>m</v>
          </cell>
          <cell r="F5803">
            <v>6661</v>
          </cell>
          <cell r="G5803">
            <v>50123</v>
          </cell>
          <cell r="H5803">
            <v>263388</v>
          </cell>
        </row>
        <row r="5804">
          <cell r="B5804" t="str">
            <v>AL.52120</v>
          </cell>
          <cell r="C5804" t="str">
            <v>Khoan taïo loã neo ñeå caém neo gia coá maùi taluy ñöôøng, khoan coù oáng vaùch ñöôøng kính 168mm.</v>
          </cell>
          <cell r="D5804" t="str">
            <v>m</v>
          </cell>
          <cell r="F5804">
            <v>14178</v>
          </cell>
          <cell r="G5804">
            <v>108929</v>
          </cell>
          <cell r="H5804">
            <v>380449</v>
          </cell>
        </row>
        <row r="5805">
          <cell r="B5805" t="str">
            <v>AL.52410</v>
          </cell>
          <cell r="C5805" t="str">
            <v>Saûn xuaát, laép ñaët keùo caêng caùp neo kieåu löïc keùo gia coá maùi taluy ñöôøng.</v>
          </cell>
          <cell r="D5805" t="str">
            <v>taán</v>
          </cell>
          <cell r="F5805">
            <v>30854209</v>
          </cell>
          <cell r="G5805">
            <v>4814974</v>
          </cell>
          <cell r="H5805">
            <v>4752903</v>
          </cell>
        </row>
        <row r="5806">
          <cell r="B5806" t="str">
            <v>AL.52420</v>
          </cell>
          <cell r="C5806" t="str">
            <v>Saûn xuaát, laép ñaët keùo caêng caùp neo kieåu  phaân taùn löïc gia coá maùi taluy ñöôøng.</v>
          </cell>
          <cell r="D5806" t="str">
            <v>taán</v>
          </cell>
          <cell r="F5806">
            <v>93711941</v>
          </cell>
          <cell r="G5806">
            <v>5209644</v>
          </cell>
          <cell r="H5806">
            <v>5419447</v>
          </cell>
        </row>
        <row r="5807">
          <cell r="B5807" t="str">
            <v>AL.52510</v>
          </cell>
          <cell r="C5807" t="str">
            <v>Laép döïng löôùi theùp fi 4 gia coá maùi ñaù.</v>
          </cell>
          <cell r="D5807" t="str">
            <v>m²</v>
          </cell>
          <cell r="F5807">
            <v>48841</v>
          </cell>
          <cell r="G5807">
            <v>29600</v>
          </cell>
          <cell r="H5807">
            <v>7397</v>
          </cell>
        </row>
        <row r="5808">
          <cell r="B5808" t="str">
            <v>AL.52520</v>
          </cell>
          <cell r="C5808" t="str">
            <v>Laép döïng löôùi theùp B40 gia coá maùi ñaù.</v>
          </cell>
          <cell r="D5808" t="str">
            <v>m²</v>
          </cell>
          <cell r="F5808">
            <v>72330</v>
          </cell>
          <cell r="G5808">
            <v>29600</v>
          </cell>
          <cell r="H5808">
            <v>7397</v>
          </cell>
        </row>
        <row r="5809">
          <cell r="B5809" t="str">
            <v>AL.52710</v>
          </cell>
          <cell r="C5809" t="str">
            <v>Baït maùi ñaøo baèng maùy.</v>
          </cell>
          <cell r="D5809" t="str">
            <v>100m²</v>
          </cell>
          <cell r="H5809">
            <v>2722782</v>
          </cell>
        </row>
        <row r="5810">
          <cell r="B5810" t="str">
            <v>AL.52720</v>
          </cell>
          <cell r="C5810" t="str">
            <v>Baït maùi ñaép baèng maùy.</v>
          </cell>
          <cell r="D5810" t="str">
            <v>100m²</v>
          </cell>
          <cell r="H5810">
            <v>2063671</v>
          </cell>
        </row>
        <row r="5811">
          <cell r="B5811" t="str">
            <v>AL.52811</v>
          </cell>
          <cell r="C5811" t="str">
            <v>Saûn xuaát laép döïng löôùi theùp d4 gia coá haàm ngang.</v>
          </cell>
          <cell r="D5811" t="str">
            <v>m²</v>
          </cell>
          <cell r="F5811">
            <v>48821</v>
          </cell>
          <cell r="G5811">
            <v>47360</v>
          </cell>
          <cell r="H5811">
            <v>71733</v>
          </cell>
        </row>
        <row r="5812">
          <cell r="B5812" t="str">
            <v>AL.52812</v>
          </cell>
          <cell r="C5812" t="str">
            <v>Saûn xuaát laép döïng löôùi theùp d4 gia coá haàm ñöùng.</v>
          </cell>
          <cell r="D5812" t="str">
            <v>m²</v>
          </cell>
          <cell r="F5812">
            <v>48821</v>
          </cell>
          <cell r="G5812">
            <v>47360</v>
          </cell>
          <cell r="H5812">
            <v>8294</v>
          </cell>
        </row>
        <row r="5813">
          <cell r="B5813" t="str">
            <v>AL.52813</v>
          </cell>
          <cell r="C5813" t="str">
            <v>Saûn xuaát laép döïng löôùi theùp d4 gia coá haàm nghieâng.</v>
          </cell>
          <cell r="D5813" t="str">
            <v>m²</v>
          </cell>
          <cell r="F5813">
            <v>48821</v>
          </cell>
          <cell r="G5813">
            <v>47360</v>
          </cell>
          <cell r="H5813">
            <v>8439</v>
          </cell>
        </row>
        <row r="5814">
          <cell r="B5814" t="str">
            <v>AL.52821</v>
          </cell>
          <cell r="C5814" t="str">
            <v>Saûn xuaát laép döïng löôùi theùp B40 gia coá haàm ngang.</v>
          </cell>
          <cell r="D5814" t="str">
            <v>m²</v>
          </cell>
          <cell r="F5814">
            <v>72310</v>
          </cell>
          <cell r="G5814">
            <v>47360</v>
          </cell>
          <cell r="H5814">
            <v>71733</v>
          </cell>
        </row>
        <row r="5815">
          <cell r="B5815" t="str">
            <v>AL.52822</v>
          </cell>
          <cell r="C5815" t="str">
            <v>Saûn xuaát laép döïng löôùi theùp B40 gia coá haàm ñöùng.</v>
          </cell>
          <cell r="D5815" t="str">
            <v>m²</v>
          </cell>
          <cell r="F5815">
            <v>72310</v>
          </cell>
          <cell r="G5815">
            <v>47360</v>
          </cell>
          <cell r="H5815">
            <v>8294</v>
          </cell>
        </row>
        <row r="5816">
          <cell r="B5816" t="str">
            <v>AL.52823</v>
          </cell>
          <cell r="C5816" t="str">
            <v>Saûn xuaát laép döïng löôùi theùp B40 gia coá haàm nghieâng.</v>
          </cell>
          <cell r="D5816" t="str">
            <v>m²</v>
          </cell>
          <cell r="F5816">
            <v>72310</v>
          </cell>
          <cell r="G5816">
            <v>47360</v>
          </cell>
          <cell r="H5816">
            <v>8439</v>
          </cell>
        </row>
        <row r="5817">
          <cell r="B5817" t="str">
            <v>AL.53111</v>
          </cell>
          <cell r="C5817" t="str">
            <v>Phun vaåy vöõa phun khoâ gia coá haàm ngang baèng maùy phun vaåy 16m³/h, chieàu daøy lôùp vöõa 2cm.</v>
          </cell>
          <cell r="D5817" t="str">
            <v>100m²</v>
          </cell>
          <cell r="F5817">
            <v>1500775</v>
          </cell>
          <cell r="G5817">
            <v>161546</v>
          </cell>
          <cell r="H5817">
            <v>1423123</v>
          </cell>
        </row>
        <row r="5818">
          <cell r="B5818" t="str">
            <v>AL.53112</v>
          </cell>
          <cell r="C5818" t="str">
            <v>Phun vaåy vöõa phun khoâ gia coá haàm ngang baèng maùy phun vaåy 16m³/h, chieàu daøy lôùp vöõa 3cm.</v>
          </cell>
          <cell r="D5818" t="str">
            <v>100m²</v>
          </cell>
          <cell r="F5818">
            <v>2001145</v>
          </cell>
          <cell r="G5818">
            <v>178550</v>
          </cell>
          <cell r="H5818">
            <v>1826716</v>
          </cell>
        </row>
        <row r="5819">
          <cell r="B5819" t="str">
            <v>AL.53113</v>
          </cell>
          <cell r="C5819" t="str">
            <v>Phun vaåy vöõa phun khoâ gia coá haàm ngang baèng maùy phun vaåy 16m³/h, chieàu daøy lôùp vöõa 5cm.</v>
          </cell>
          <cell r="D5819" t="str">
            <v>100m²</v>
          </cell>
          <cell r="F5819">
            <v>3001215</v>
          </cell>
          <cell r="G5819">
            <v>208309</v>
          </cell>
          <cell r="H5819">
            <v>2641816</v>
          </cell>
        </row>
        <row r="5820">
          <cell r="B5820" t="str">
            <v>AL.53114</v>
          </cell>
          <cell r="C5820" t="str">
            <v>Phun vaåy vöõa phun khoâ gia coá haàm ngang baèng maùy phun vaåy 16m³/h, chieàu daøy lôùp vöõa 5cm.</v>
          </cell>
          <cell r="D5820" t="str">
            <v>100m²</v>
          </cell>
          <cell r="F5820">
            <v>4001619</v>
          </cell>
          <cell r="G5820">
            <v>242318</v>
          </cell>
          <cell r="H5820">
            <v>3452960</v>
          </cell>
        </row>
        <row r="5821">
          <cell r="B5821" t="str">
            <v>AL.53115</v>
          </cell>
          <cell r="C5821" t="str">
            <v>Phun vaåy vöõa phun khoâ gia coá haàm ngang baèng maùy phun vaåy 16m³/h, chieàu daøy lôùp vöõa 10cm.</v>
          </cell>
          <cell r="D5821" t="str">
            <v>100m²</v>
          </cell>
          <cell r="F5821">
            <v>5502394</v>
          </cell>
          <cell r="G5821">
            <v>288444</v>
          </cell>
          <cell r="H5821">
            <v>4671653</v>
          </cell>
        </row>
        <row r="5822">
          <cell r="B5822" t="str">
            <v>AL.53121</v>
          </cell>
          <cell r="C5822" t="str">
            <v>Phun vaåy vöõa phun öôùt gia coá haàm ngang baèng maùy phun vaåy 16m³/h, chieàu daøy lôùp vöõa 2cm.</v>
          </cell>
          <cell r="D5822" t="str">
            <v>100m²</v>
          </cell>
          <cell r="F5822">
            <v>1261665</v>
          </cell>
          <cell r="G5822">
            <v>161546</v>
          </cell>
          <cell r="H5822">
            <v>1217369</v>
          </cell>
        </row>
        <row r="5823">
          <cell r="B5823" t="str">
            <v>AL.53122</v>
          </cell>
          <cell r="C5823" t="str">
            <v>Phun vaåy vöõa phun öôùt  gia coá haàm ngang baèng maùy phun vaåy 16m³/h, chieàu daøy lôùp vöõa 3cm.</v>
          </cell>
          <cell r="D5823" t="str">
            <v>100m²</v>
          </cell>
          <cell r="F5823">
            <v>1682220</v>
          </cell>
          <cell r="G5823">
            <v>178550</v>
          </cell>
          <cell r="H5823">
            <v>1553697</v>
          </cell>
        </row>
        <row r="5824">
          <cell r="B5824" t="str">
            <v>AL.53123</v>
          </cell>
          <cell r="C5824" t="str">
            <v>Phun vaåy vöõa phun öôùt  gia coá haàm ngang baèng maùy phun vaåy 16m³/h, chieàu daøy lôùp vöõa 5cm.</v>
          </cell>
          <cell r="D5824" t="str">
            <v>100m²</v>
          </cell>
          <cell r="F5824">
            <v>2523330</v>
          </cell>
          <cell r="G5824">
            <v>208309</v>
          </cell>
          <cell r="H5824">
            <v>2226352</v>
          </cell>
        </row>
        <row r="5825">
          <cell r="B5825" t="str">
            <v>AL.53124</v>
          </cell>
          <cell r="C5825" t="str">
            <v>Phun vaåy vöõa phun öôùt  gia coá haàm ngang baèng maùy phun vaåy 16m³/h, chieàu daøy lôùp vöõa 5cm.</v>
          </cell>
          <cell r="D5825" t="str">
            <v>100m²</v>
          </cell>
          <cell r="F5825">
            <v>3364440</v>
          </cell>
          <cell r="G5825">
            <v>242318</v>
          </cell>
          <cell r="H5825">
            <v>2902965</v>
          </cell>
        </row>
        <row r="5826">
          <cell r="B5826" t="str">
            <v>AL.53125</v>
          </cell>
          <cell r="C5826" t="str">
            <v>Phun vaåy vöõa phun öôùt  gia coá haàm ngang baèng maùy phun vaåy 16m³/h, chieàu daøy lôùp vöõa 10cm.</v>
          </cell>
          <cell r="D5826" t="str">
            <v>100m²</v>
          </cell>
          <cell r="F5826">
            <v>4626105</v>
          </cell>
          <cell r="G5826">
            <v>288444</v>
          </cell>
          <cell r="H5826">
            <v>3915905</v>
          </cell>
        </row>
        <row r="5827">
          <cell r="B5827" t="str">
            <v>AL.53131</v>
          </cell>
          <cell r="C5827" t="str">
            <v>Phun vaåy vöõa phun khoâ gia coá haàm ngang baèng maùy phun vaåy 9m³/h, chieàu daøy lôùp vöõa 2cm.</v>
          </cell>
          <cell r="D5827" t="str">
            <v>100m²</v>
          </cell>
          <cell r="F5827">
            <v>1500775</v>
          </cell>
          <cell r="G5827">
            <v>161546</v>
          </cell>
          <cell r="H5827">
            <v>1896629</v>
          </cell>
        </row>
        <row r="5828">
          <cell r="B5828" t="str">
            <v>AL.53132</v>
          </cell>
          <cell r="C5828" t="str">
            <v>Phun vaåy vöõa phun khoâ gia coá haàm ngang baèng maùy phun vaåy 9m³/h, chieàu daøy lôùp vöõa 3cm.</v>
          </cell>
          <cell r="D5828" t="str">
            <v>100m²</v>
          </cell>
          <cell r="F5828">
            <v>2001145</v>
          </cell>
          <cell r="G5828">
            <v>178550</v>
          </cell>
          <cell r="H5828">
            <v>2459789</v>
          </cell>
        </row>
        <row r="5829">
          <cell r="B5829" t="str">
            <v>AL.53133</v>
          </cell>
          <cell r="C5829" t="str">
            <v>Phun vaåy vöõa phun khoâ gia coá haàm ngang baèng maùy phun vaåy 9m³/h, chieàu daøy lôùp vöõa 5cm.</v>
          </cell>
          <cell r="D5829" t="str">
            <v>100m²</v>
          </cell>
          <cell r="F5829">
            <v>3001215</v>
          </cell>
          <cell r="G5829">
            <v>208309</v>
          </cell>
          <cell r="H5829">
            <v>3588829</v>
          </cell>
        </row>
        <row r="5830">
          <cell r="B5830" t="str">
            <v>AL.53134</v>
          </cell>
          <cell r="C5830" t="str">
            <v>Phun vaåy vöõa phun khoâ gia coá haàm ngang baèng maùy phun vaåy 9m³/h, chieàu daøy lôùp vöõa 7cm.</v>
          </cell>
          <cell r="D5830" t="str">
            <v>100m²</v>
          </cell>
          <cell r="F5830">
            <v>4001619</v>
          </cell>
          <cell r="G5830">
            <v>242318</v>
          </cell>
          <cell r="H5830">
            <v>4715849</v>
          </cell>
        </row>
        <row r="5831">
          <cell r="B5831" t="str">
            <v>AL.53135</v>
          </cell>
          <cell r="C5831" t="str">
            <v>Phun vaåy vöõa phun khoâ gia coá haàm ngang baèng maùy phun vaåy 9m³/h, chieàu daøy lôùp vöõa 10cm.</v>
          </cell>
          <cell r="D5831" t="str">
            <v>100m²</v>
          </cell>
          <cell r="F5831">
            <v>5502394</v>
          </cell>
          <cell r="G5831">
            <v>288444</v>
          </cell>
          <cell r="H5831">
            <v>6407349</v>
          </cell>
        </row>
        <row r="5832">
          <cell r="B5832" t="str">
            <v>AL.53141</v>
          </cell>
          <cell r="C5832" t="str">
            <v>Phun vaåy vöõa phun khoâ gia coá haàm ñöùng, nghieâng baèng maùy phun vaåy 9m³/h, chieàu daøy lôùp vöõa 2cm.</v>
          </cell>
          <cell r="D5832" t="str">
            <v>100m²</v>
          </cell>
          <cell r="F5832">
            <v>1099943</v>
          </cell>
          <cell r="G5832">
            <v>197808</v>
          </cell>
          <cell r="H5832">
            <v>921338</v>
          </cell>
        </row>
        <row r="5833">
          <cell r="B5833" t="str">
            <v>AL.53142</v>
          </cell>
          <cell r="C5833" t="str">
            <v>Phun vaåy vöõa phun khoâ gia coá haàm ñöùng, nghieâng  baèng maùy phun vaåy 9m³/h, chieàu daøy lôùp vöõa 3cm.</v>
          </cell>
          <cell r="D5833" t="str">
            <v>100m²</v>
          </cell>
          <cell r="F5833">
            <v>1466590</v>
          </cell>
          <cell r="G5833">
            <v>218639</v>
          </cell>
          <cell r="H5833">
            <v>1228451</v>
          </cell>
        </row>
        <row r="5834">
          <cell r="B5834" t="str">
            <v>AL.53143</v>
          </cell>
          <cell r="C5834" t="str">
            <v>Phun vaåy vöõa phun khoâ gia coá haàm ñöùng, nghieâng  baèng maùy phun vaåy 9m³/h, chieàu daøy lôùp vöõa 5cm.</v>
          </cell>
          <cell r="D5834" t="str">
            <v>100m²</v>
          </cell>
          <cell r="F5834">
            <v>2199550</v>
          </cell>
          <cell r="G5834">
            <v>255072</v>
          </cell>
          <cell r="H5834">
            <v>1840656</v>
          </cell>
        </row>
        <row r="5835">
          <cell r="B5835" t="str">
            <v>AL.53144</v>
          </cell>
          <cell r="C5835" t="str">
            <v>Phun vaåy vöõa phun khoâ gia coá haàm ñöùng, nghieâng baèng maùy phun vaåy 9m³/h, chieàu daøy lôùp vöõa 7cm.</v>
          </cell>
          <cell r="D5835" t="str">
            <v>100m²</v>
          </cell>
          <cell r="F5835">
            <v>2933180</v>
          </cell>
          <cell r="G5835">
            <v>296734</v>
          </cell>
          <cell r="H5835">
            <v>2456902</v>
          </cell>
        </row>
        <row r="5836">
          <cell r="B5836" t="str">
            <v>AL.53145</v>
          </cell>
          <cell r="C5836" t="str">
            <v>Phun vaåy vöõa phun khoâ gia coá haàm ñöùng, nghieâng  baèng maùy phun vaåy 9m³/h, chieàu daøy lôùp vöõa 10cm.</v>
          </cell>
          <cell r="D5836" t="str">
            <v>100m²</v>
          </cell>
          <cell r="F5836">
            <v>4033123</v>
          </cell>
          <cell r="G5836">
            <v>353190</v>
          </cell>
          <cell r="H5836">
            <v>3376220</v>
          </cell>
        </row>
        <row r="5837">
          <cell r="B5837" t="str">
            <v>AL.53210</v>
          </cell>
          <cell r="C5837" t="str">
            <v>Phun xi maêng laáp ñaày haàm ngang.</v>
          </cell>
          <cell r="D5837" t="str">
            <v>1 taán xi maêng</v>
          </cell>
          <cell r="F5837">
            <v>846671</v>
          </cell>
          <cell r="G5837">
            <v>64647</v>
          </cell>
          <cell r="H5837">
            <v>268614</v>
          </cell>
        </row>
        <row r="5838">
          <cell r="B5838" t="str">
            <v>AL.53310</v>
          </cell>
          <cell r="C5838" t="str">
            <v>Bôm vöõa cheøn caùp neo, caàn neo theùp fi 32mm gia coá maùi taluy ñöôøng.</v>
          </cell>
          <cell r="D5838" t="str">
            <v>1 taán xi maêng</v>
          </cell>
          <cell r="F5838">
            <v>1967460</v>
          </cell>
          <cell r="G5838">
            <v>1408972</v>
          </cell>
          <cell r="H5838">
            <v>718449</v>
          </cell>
        </row>
        <row r="5839">
          <cell r="B5839" t="str">
            <v>AL.53411</v>
          </cell>
          <cell r="C5839" t="str">
            <v>Khoan, phun baèng maùy khoan xoay ñaäp töï haønh fi76mm.</v>
          </cell>
          <cell r="D5839" t="str">
            <v>100m</v>
          </cell>
          <cell r="F5839">
            <v>2161000</v>
          </cell>
          <cell r="G5839">
            <v>3630964</v>
          </cell>
          <cell r="H5839">
            <v>15643968</v>
          </cell>
        </row>
        <row r="5840">
          <cell r="B5840" t="str">
            <v>AL.53421</v>
          </cell>
          <cell r="C5840" t="str">
            <v>Khoan, phun baèng maùy khoan xoay ñaäp töï haønh fi 105mm.</v>
          </cell>
          <cell r="D5840" t="str">
            <v>100m</v>
          </cell>
          <cell r="F5840">
            <v>2482500</v>
          </cell>
          <cell r="G5840">
            <v>3630964</v>
          </cell>
          <cell r="H5840">
            <v>20777220</v>
          </cell>
        </row>
        <row r="5841">
          <cell r="B5841" t="str">
            <v>AL.55120</v>
          </cell>
          <cell r="C5841" t="str">
            <v>Khoan kieåm tra, xöû lyù ñaùy coïc khoan nhoài, ñöôøng kính loã khoan &gt;80mm.</v>
          </cell>
          <cell r="D5841" t="str">
            <v>m²</v>
          </cell>
          <cell r="F5841">
            <v>6032</v>
          </cell>
          <cell r="G5841">
            <v>446376</v>
          </cell>
          <cell r="H5841">
            <v>405597</v>
          </cell>
        </row>
        <row r="5842">
          <cell r="B5842" t="str">
            <v>AL.55110</v>
          </cell>
          <cell r="C5842" t="str">
            <v>Khoan kieåm tra, xöû lyù ñaùy coïc khoan nhoài, ñöôøng kính loã khoan &lt;=80mm.</v>
          </cell>
          <cell r="D5842" t="str">
            <v>m²</v>
          </cell>
          <cell r="F5842">
            <v>4768</v>
          </cell>
          <cell r="G5842">
            <v>340096</v>
          </cell>
          <cell r="H5842">
            <v>315464</v>
          </cell>
        </row>
        <row r="5843">
          <cell r="B5843" t="str">
            <v>AL.61110</v>
          </cell>
          <cell r="C5843" t="str">
            <v>Laép döïng daøn giaùo ngoaøi chieàu cao &lt;=16m.</v>
          </cell>
          <cell r="D5843" t="str">
            <v>100m²</v>
          </cell>
          <cell r="F5843">
            <v>233365</v>
          </cell>
          <cell r="G5843">
            <v>217068</v>
          </cell>
          <cell r="H5843">
            <v>26052</v>
          </cell>
        </row>
        <row r="5844">
          <cell r="B5844" t="str">
            <v>AL.61120</v>
          </cell>
          <cell r="C5844" t="str">
            <v>Laép döïng daøn giaùo ngoaøi chieàu cao &gt;16 ñeán &lt;=50m.</v>
          </cell>
          <cell r="D5844" t="str">
            <v>100m²</v>
          </cell>
          <cell r="F5844">
            <v>266283</v>
          </cell>
          <cell r="G5844">
            <v>256536</v>
          </cell>
          <cell r="H5844">
            <v>31262</v>
          </cell>
        </row>
        <row r="5845">
          <cell r="B5845" t="str">
            <v>AL.61130</v>
          </cell>
          <cell r="C5845" t="str">
            <v>Laép döïng daøn giaùo ngoaøi chieàu cao &gt;50m.</v>
          </cell>
          <cell r="D5845" t="str">
            <v>100m²</v>
          </cell>
          <cell r="F5845">
            <v>319920</v>
          </cell>
          <cell r="G5845">
            <v>284162</v>
          </cell>
          <cell r="H5845">
            <v>45079</v>
          </cell>
        </row>
        <row r="5846">
          <cell r="B5846" t="str">
            <v>AL.61210</v>
          </cell>
          <cell r="C5846" t="str">
            <v>Laép döïng daøn giaùo trong coù chieàu cao &gt;3,6m. Chieàu cao chuaån 3,6m.</v>
          </cell>
          <cell r="D5846" t="str">
            <v>100m²</v>
          </cell>
          <cell r="F5846">
            <v>217680</v>
          </cell>
          <cell r="G5846">
            <v>138135</v>
          </cell>
        </row>
        <row r="5847">
          <cell r="B5847" t="str">
            <v>AL.61220</v>
          </cell>
          <cell r="C5847" t="str">
            <v>Laép döïng daøn giaùo trong coù chieàu cao &gt;3,6m. Moãi 1,2m taêng theâm.</v>
          </cell>
          <cell r="D5847" t="str">
            <v>100m²</v>
          </cell>
          <cell r="F5847">
            <v>21200</v>
          </cell>
          <cell r="G5847">
            <v>37888</v>
          </cell>
        </row>
        <row r="5848">
          <cell r="B5848" t="str">
            <v>AL.71110</v>
          </cell>
          <cell r="C5848" t="str">
            <v>Boác xeáp vaø vaän chuyeån caùt caùc loaïi, than xæ leân cao.</v>
          </cell>
          <cell r="D5848" t="str">
            <v>m³</v>
          </cell>
          <cell r="G5848">
            <v>14603</v>
          </cell>
          <cell r="H5848">
            <v>19397</v>
          </cell>
        </row>
        <row r="5849">
          <cell r="B5849" t="str">
            <v>AL.71120</v>
          </cell>
          <cell r="C5849" t="str">
            <v>Boác xeáp vaø vaän chuyeån soûi, ñaù daêm caùc loaïi leân cao.</v>
          </cell>
          <cell r="D5849" t="str">
            <v>m³</v>
          </cell>
          <cell r="G5849">
            <v>17760</v>
          </cell>
          <cell r="H5849">
            <v>19397</v>
          </cell>
        </row>
        <row r="5850">
          <cell r="B5850" t="str">
            <v>AL.71130</v>
          </cell>
          <cell r="C5850" t="str">
            <v>Boác xeáp vaø vaän chuyeån  caùc loaïi sôn, boät (boät ñaù, boät baû...) leân cao.</v>
          </cell>
          <cell r="D5850" t="str">
            <v>taán</v>
          </cell>
          <cell r="G5850">
            <v>13024</v>
          </cell>
          <cell r="H5850">
            <v>21553</v>
          </cell>
        </row>
        <row r="5851">
          <cell r="B5851" t="str">
            <v>AL.72110</v>
          </cell>
          <cell r="C5851" t="str">
            <v>Boác xeáp vaø vaän chuyeån gaïch xaây caùc loaïi leân cao.</v>
          </cell>
          <cell r="D5851" t="str">
            <v>1000v</v>
          </cell>
          <cell r="G5851">
            <v>22496</v>
          </cell>
          <cell r="H5851">
            <v>15087</v>
          </cell>
        </row>
        <row r="5852">
          <cell r="B5852" t="str">
            <v>AL.72120</v>
          </cell>
          <cell r="C5852" t="str">
            <v>Boác xeáp vaø vaän chuyeån gaïch oáp, laùt caùc loaïi leân cao.</v>
          </cell>
          <cell r="D5852" t="str">
            <v>10m²</v>
          </cell>
          <cell r="G5852">
            <v>7893</v>
          </cell>
          <cell r="H5852">
            <v>4311</v>
          </cell>
        </row>
        <row r="5853">
          <cell r="B5853" t="str">
            <v>AL.72210</v>
          </cell>
          <cell r="C5853" t="str">
            <v>Boác xeáp vaø vaän chuyeån ñaù oáp caùc loaïi leân cao.</v>
          </cell>
          <cell r="D5853" t="str">
            <v>10m²</v>
          </cell>
          <cell r="G5853">
            <v>7893</v>
          </cell>
          <cell r="H5853">
            <v>4311</v>
          </cell>
        </row>
        <row r="5854">
          <cell r="B5854" t="str">
            <v>AL.72310</v>
          </cell>
          <cell r="C5854" t="str">
            <v>Boác xeáp vaø vaän chuyeån ngoùi caùc loaïi leân cao.</v>
          </cell>
          <cell r="D5854" t="str">
            <v>1000v</v>
          </cell>
          <cell r="G5854">
            <v>26048</v>
          </cell>
          <cell r="H5854">
            <v>64658</v>
          </cell>
        </row>
        <row r="5855">
          <cell r="B5855" t="str">
            <v>AL.73110</v>
          </cell>
          <cell r="C5855" t="str">
            <v>Boác xeáp vaø vaän chuyeån voâi, than xæ caùc loaïi leân cao.</v>
          </cell>
          <cell r="D5855" t="str">
            <v>taán</v>
          </cell>
          <cell r="G5855">
            <v>18155</v>
          </cell>
          <cell r="H5855">
            <v>21553</v>
          </cell>
        </row>
        <row r="5856">
          <cell r="B5856" t="str">
            <v>AL.73210</v>
          </cell>
          <cell r="C5856" t="str">
            <v>Boác xeáp vaø vaän chuyeån taám lôïp caùc loaïi leân cao.</v>
          </cell>
          <cell r="D5856" t="str">
            <v>100m²</v>
          </cell>
          <cell r="G5856">
            <v>14997</v>
          </cell>
          <cell r="H5856">
            <v>64658</v>
          </cell>
        </row>
        <row r="5857">
          <cell r="B5857" t="str">
            <v>AL.73310</v>
          </cell>
          <cell r="C5857" t="str">
            <v>Boác xeáp vaø vaän chuyeån xi maêng caùc loaïi leân cao.</v>
          </cell>
          <cell r="D5857" t="str">
            <v>taán</v>
          </cell>
          <cell r="G5857">
            <v>14997</v>
          </cell>
          <cell r="H5857">
            <v>19397</v>
          </cell>
        </row>
        <row r="5858">
          <cell r="B5858" t="str">
            <v>AL.73410</v>
          </cell>
          <cell r="C5858" t="str">
            <v>Boác xeáp vaø vaän chuyeån goã caùc loaïi leân cao.</v>
          </cell>
          <cell r="D5858" t="str">
            <v>m³</v>
          </cell>
          <cell r="G5858">
            <v>14997</v>
          </cell>
          <cell r="H5858">
            <v>21553</v>
          </cell>
        </row>
        <row r="5859">
          <cell r="B5859" t="str">
            <v>AL.73510</v>
          </cell>
          <cell r="C5859" t="str">
            <v>Boác xeáp vaø vaän chuyeån kính caùc loaïi leân cao.</v>
          </cell>
          <cell r="D5859" t="str">
            <v>10m²</v>
          </cell>
          <cell r="G5859">
            <v>11840</v>
          </cell>
          <cell r="H5859">
            <v>10776</v>
          </cell>
        </row>
        <row r="5860">
          <cell r="B5860" t="str">
            <v>AL.73610</v>
          </cell>
          <cell r="C5860" t="str">
            <v>Boác xeáp vaø vaän chuyeån caáu kieän beâ toâng ñuùc saün leân cao.</v>
          </cell>
          <cell r="D5860" t="str">
            <v>taán</v>
          </cell>
          <cell r="G5860">
            <v>23286</v>
          </cell>
          <cell r="H5860">
            <v>6466</v>
          </cell>
        </row>
        <row r="5861">
          <cell r="B5861" t="str">
            <v>AL.74110</v>
          </cell>
          <cell r="C5861" t="str">
            <v>Boác xeáp vaø vaän chuyeån vaät tö vaø caùc loaïi phuï kieän caáp thoaùt nöôùc, veä sinh trong nhaø leân cao.</v>
          </cell>
          <cell r="D5861" t="str">
            <v>taán</v>
          </cell>
          <cell r="G5861">
            <v>27627</v>
          </cell>
          <cell r="H5861">
            <v>30174</v>
          </cell>
        </row>
        <row r="5862">
          <cell r="B5862" t="str">
            <v>AL.74210</v>
          </cell>
          <cell r="C5862" t="str">
            <v>Boác xeáp vaø vaän chuyeån vaät tö vaø caùc loaïi thieát bò ñieän trong nhaø leân cao.</v>
          </cell>
          <cell r="D5862" t="str">
            <v>taán</v>
          </cell>
          <cell r="G5862">
            <v>98668</v>
          </cell>
          <cell r="H5862">
            <v>43105</v>
          </cell>
        </row>
        <row r="5863">
          <cell r="B5863" t="str">
            <v>AL.75110</v>
          </cell>
          <cell r="C5863" t="str">
            <v>Boác xeáp vaø vaän chuyeån cöûa caùc loaïi leân cao.</v>
          </cell>
          <cell r="D5863" t="str">
            <v>10m²</v>
          </cell>
          <cell r="G5863">
            <v>5920</v>
          </cell>
          <cell r="H5863">
            <v>34484</v>
          </cell>
        </row>
        <row r="5864">
          <cell r="B5864" t="str">
            <v>AL.76110</v>
          </cell>
          <cell r="C5864" t="str">
            <v>Boác xeáp vaø vaän chuyeån vaät lieäu phuï caùc loaïi leân cao.</v>
          </cell>
          <cell r="D5864" t="str">
            <v>taán</v>
          </cell>
          <cell r="G5864">
            <v>4736</v>
          </cell>
          <cell r="H5864">
            <v>6466</v>
          </cell>
        </row>
        <row r="5865">
          <cell r="B5865" t="str">
            <v>AL.76120</v>
          </cell>
          <cell r="C5865" t="str">
            <v>Vaän chuyeån caùc loaïi pheá thaûi töø treân cao xuoáng.</v>
          </cell>
          <cell r="D5865" t="str">
            <v>m³</v>
          </cell>
          <cell r="G5865">
            <v>19339</v>
          </cell>
          <cell r="H5865">
            <v>28018</v>
          </cell>
        </row>
        <row r="5866">
          <cell r="B5866" t="str">
            <v>AL.23111</v>
          </cell>
          <cell r="C5866" t="str">
            <v>Traùm khe 1x4 ñöôøng laên, saân ñoã baèng mastic.</v>
          </cell>
          <cell r="D5866" t="str">
            <v>10m</v>
          </cell>
          <cell r="F5866">
            <v>114892</v>
          </cell>
          <cell r="G5866">
            <v>27627</v>
          </cell>
          <cell r="H5866">
            <v>36605</v>
          </cell>
        </row>
        <row r="5867">
          <cell r="B5867" t="str">
            <v>AL.23112</v>
          </cell>
          <cell r="C5867" t="str">
            <v>Traùm khe 2x4 ñöôøng laên, saân ñoã baèng mastic.</v>
          </cell>
          <cell r="D5867" t="str">
            <v>10m</v>
          </cell>
          <cell r="F5867">
            <v>151347</v>
          </cell>
          <cell r="G5867">
            <v>43414</v>
          </cell>
          <cell r="H5867">
            <v>36605</v>
          </cell>
        </row>
        <row r="5868">
          <cell r="B5868" t="str">
            <v>AL.24111</v>
          </cell>
          <cell r="C5868" t="str">
            <v>Laøm khe co doïc saân baõi, maët ñöôøng beâ toâng.</v>
          </cell>
          <cell r="D5868" t="str">
            <v>m</v>
          </cell>
          <cell r="F5868">
            <v>45344</v>
          </cell>
          <cell r="G5868">
            <v>5920</v>
          </cell>
          <cell r="H5868">
            <v>4806</v>
          </cell>
        </row>
        <row r="5869">
          <cell r="B5869" t="str">
            <v>AL.24112</v>
          </cell>
          <cell r="C5869" t="str">
            <v>Laøm khe giaõn doïc saân baõi, maët ñöôøng beâ toâng.</v>
          </cell>
          <cell r="D5869" t="str">
            <v>m</v>
          </cell>
          <cell r="F5869">
            <v>90294</v>
          </cell>
          <cell r="G5869">
            <v>12629</v>
          </cell>
          <cell r="H5869">
            <v>18651</v>
          </cell>
        </row>
        <row r="5870">
          <cell r="B5870" t="str">
            <v>AL.24113</v>
          </cell>
          <cell r="C5870" t="str">
            <v>Laøm khe doïc doïc saân baõi, maët ñöôøng beâ toâng.</v>
          </cell>
          <cell r="D5870" t="str">
            <v>m</v>
          </cell>
          <cell r="F5870">
            <v>17063</v>
          </cell>
          <cell r="G5870">
            <v>29600</v>
          </cell>
          <cell r="H5870">
            <v>4638</v>
          </cell>
        </row>
        <row r="5871">
          <cell r="B5871" t="str">
            <v>AL.52210</v>
          </cell>
          <cell r="C5871" t="str">
            <v>Saûn xuaát, laép ñaët theùp neùo anke neàn ñaù vaø bôm vöõa neàn ñaù, VXM caùt vaøng M125 - caùt coù moâ ñun ñoä lôùn ML&gt;2</v>
          </cell>
          <cell r="D5871" t="str">
            <v>taán</v>
          </cell>
          <cell r="F5871">
            <v>8120478</v>
          </cell>
          <cell r="G5871">
            <v>1268469</v>
          </cell>
          <cell r="H5871">
            <v>711873</v>
          </cell>
        </row>
        <row r="5872">
          <cell r="B5872" t="str">
            <v>AL.52220</v>
          </cell>
          <cell r="C5872" t="str">
            <v>Saûn xuaát, laép ñaët theùp neùo anke maùi ñaù vaø bôm vöõa, VXM caùt vaøng M125 - caùt coù moâ ñun ñoä lôùn ML&gt;2</v>
          </cell>
          <cell r="D5872" t="str">
            <v>taán</v>
          </cell>
          <cell r="F5872">
            <v>8120478</v>
          </cell>
          <cell r="G5872">
            <v>1389633</v>
          </cell>
          <cell r="H5872">
            <v>1967152</v>
          </cell>
        </row>
        <row r="5873">
          <cell r="B5873" t="str">
            <v>AL.52311</v>
          </cell>
          <cell r="C5873" t="str">
            <v>Saûn xuaát, laép ñaët theùp neùo anke vaø bôm vöõa haàm ngang baèng maùy naâng, VXM caùt vaøng M125 - caùt coù moâ ñun ñoä lôùn ML&gt;2</v>
          </cell>
          <cell r="D5873" t="str">
            <v>taán</v>
          </cell>
          <cell r="F5873">
            <v>8201683</v>
          </cell>
          <cell r="G5873">
            <v>1466199</v>
          </cell>
          <cell r="H5873">
            <v>2784211</v>
          </cell>
        </row>
        <row r="5874">
          <cell r="B5874" t="str">
            <v>AL.52312</v>
          </cell>
          <cell r="C5874" t="str">
            <v>Saûn xuaát, laép ñaët theùp neùo anke vaø bôm vöõa haàm ngang baèng maùy khoan, VXM caùt vaøng M125 - caùt coù moâ ñun ñoä lôùn ML&gt;2</v>
          </cell>
          <cell r="D5874" t="str">
            <v>taán</v>
          </cell>
          <cell r="F5874">
            <v>8201683</v>
          </cell>
          <cell r="G5874">
            <v>1466199</v>
          </cell>
          <cell r="H5874">
            <v>5663457</v>
          </cell>
        </row>
        <row r="5875">
          <cell r="B5875" t="str">
            <v>AL.52321</v>
          </cell>
          <cell r="C5875" t="str">
            <v>Saûn xuaát, laép ñaët theùp neùo anke vaø bôm vöõa haàm ñöùng, VXM caùt vaøng M125 - caùt coù moâ ñun ñoä lôùn ML&gt;2</v>
          </cell>
          <cell r="D5875" t="str">
            <v>taán</v>
          </cell>
          <cell r="F5875">
            <v>8201683</v>
          </cell>
          <cell r="G5875">
            <v>2220019</v>
          </cell>
          <cell r="H5875">
            <v>1137271</v>
          </cell>
        </row>
        <row r="5876">
          <cell r="B5876" t="str">
            <v>AL.52322</v>
          </cell>
          <cell r="C5876" t="str">
            <v>Saûn xuaát, laép ñaët theùp neùo anke vaø bôm vöõa haàm nghieâng, VXM caùt vaøng M100 - caùt coù moâ ñun ñoä lôùn ML&gt;2</v>
          </cell>
          <cell r="D5876" t="str">
            <v>taán</v>
          </cell>
          <cell r="F5876">
            <v>8201683</v>
          </cell>
          <cell r="G5876">
            <v>2552726</v>
          </cell>
          <cell r="H5876">
            <v>1263607</v>
          </cell>
        </row>
        <row r="5877">
          <cell r="B5877" t="str">
            <v>AL.52331</v>
          </cell>
          <cell r="C5877" t="str">
            <v>Saûn xuaát, laép ñaët theùp neùo anke vaø bôm vöõa haàm nghieâng, VXM caùt vaøng M125 - caùt coù moâ ñun ñoä lôùn ML&gt;2</v>
          </cell>
          <cell r="D5877" t="str">
            <v>taán</v>
          </cell>
          <cell r="F5877">
            <v>8201683</v>
          </cell>
          <cell r="G5877">
            <v>2552726</v>
          </cell>
          <cell r="H5877">
            <v>1263607</v>
          </cell>
        </row>
        <row r="5878">
          <cell r="B5878" t="str">
            <v>AL.13211</v>
          </cell>
          <cell r="C5878" t="str">
            <v>Laøm moùng ñaù daêm caàu beán ngaäp nöôùc, chieàu saâu &lt;=1,5m.</v>
          </cell>
          <cell r="D5878" t="str">
            <v>100m³</v>
          </cell>
          <cell r="F5878">
            <v>15000000</v>
          </cell>
          <cell r="G5878">
            <v>286641</v>
          </cell>
          <cell r="H5878">
            <v>4044969</v>
          </cell>
        </row>
        <row r="5879">
          <cell r="B5879" t="str">
            <v>AL.13212</v>
          </cell>
          <cell r="C5879" t="str">
            <v>Laøm moùng ñaù daêm caàu beán ngaäp nöôùc, chieàu saâu &gt;1,5m.</v>
          </cell>
          <cell r="D5879" t="str">
            <v>100m³</v>
          </cell>
          <cell r="F5879">
            <v>15000000</v>
          </cell>
          <cell r="G5879">
            <v>319785</v>
          </cell>
          <cell r="H5879">
            <v>4044969</v>
          </cell>
        </row>
        <row r="5880">
          <cell r="B5880" t="str">
            <v>AL.52610</v>
          </cell>
          <cell r="C5880" t="str">
            <v>Phun vaåy gia coá maùi ñaù taluy baèng maùy phun vaåy, chieàu daøy lôùp vöõa 2cm.</v>
          </cell>
          <cell r="D5880" t="str">
            <v>100m²</v>
          </cell>
          <cell r="F5880">
            <v>1047660</v>
          </cell>
          <cell r="G5880">
            <v>149975</v>
          </cell>
          <cell r="H5880">
            <v>854857</v>
          </cell>
        </row>
        <row r="5881">
          <cell r="B5881" t="str">
            <v>AL.52620</v>
          </cell>
          <cell r="C5881" t="str">
            <v>Phun vaåy gia coá maùi ñaù taluy baèng maùy phun vaåy, chieàu daøy lôùp vöõa 3cm.</v>
          </cell>
          <cell r="D5881" t="str">
            <v>100m²</v>
          </cell>
          <cell r="F5881">
            <v>1396880</v>
          </cell>
          <cell r="G5881">
            <v>165761</v>
          </cell>
          <cell r="H5881">
            <v>1118053</v>
          </cell>
        </row>
        <row r="5882">
          <cell r="B5882" t="str">
            <v>AL.52630</v>
          </cell>
          <cell r="C5882" t="str">
            <v>Phun vaåy gia coá maùi ñaù taluy baèng maùy phun vaåy, chieàu daøy lôùp vöõa 5cm.</v>
          </cell>
          <cell r="D5882" t="str">
            <v>100m²</v>
          </cell>
          <cell r="F5882">
            <v>2095320</v>
          </cell>
          <cell r="G5882">
            <v>193388</v>
          </cell>
          <cell r="H5882">
            <v>1643125</v>
          </cell>
        </row>
        <row r="5883">
          <cell r="B5883" t="str">
            <v>AL.52640</v>
          </cell>
          <cell r="C5883" t="str">
            <v>Phun vaåy gia coá maùi ñaù taluy baèng maùy phun vaåy, chieàu daøy lôùp vöõa 7cm.</v>
          </cell>
          <cell r="D5883" t="str">
            <v>100m²</v>
          </cell>
          <cell r="F5883">
            <v>2793760</v>
          </cell>
          <cell r="G5883">
            <v>224962</v>
          </cell>
          <cell r="H5883">
            <v>2168197</v>
          </cell>
        </row>
        <row r="5884">
          <cell r="B5884" t="str">
            <v>AL.52650</v>
          </cell>
          <cell r="C5884" t="str">
            <v>Phun vaåy gia coá maùi ñaù taluy baèng maùy phun vaåy, chieàu daøy lôùp vöõa 10cm.</v>
          </cell>
          <cell r="D5884" t="str">
            <v>100m²</v>
          </cell>
          <cell r="F5884">
            <v>3841421</v>
          </cell>
          <cell r="G5884">
            <v>267784</v>
          </cell>
          <cell r="H5884">
            <v>2955144</v>
          </cell>
        </row>
        <row r="5885">
          <cell r="B5885" t="str">
            <v>AL.54110</v>
          </cell>
          <cell r="C5885" t="str">
            <v>Hoaøn thieän neàn haàm, neàn ñaù tröôùc khi ñoå beâ toâng, ñuïc caïy doïn neàn haàm baèng buùa caên.</v>
          </cell>
          <cell r="D5885" t="str">
            <v>m²</v>
          </cell>
          <cell r="G5885">
            <v>93952</v>
          </cell>
          <cell r="H5885">
            <v>14143</v>
          </cell>
        </row>
        <row r="5886">
          <cell r="B5886" t="str">
            <v>AL.54210</v>
          </cell>
          <cell r="C5886" t="str">
            <v>Hoaøn thieän neàn haàm, neàn ñaù tröôùc khi ñoå beâ toâng, ñaøo phaù, caäy doïn lôùp ñaù tieáp giaùp neàn moùng, ñaù caáp I, II.</v>
          </cell>
          <cell r="D5886" t="str">
            <v>m²</v>
          </cell>
          <cell r="G5886">
            <v>203207</v>
          </cell>
          <cell r="H5886">
            <v>225368</v>
          </cell>
        </row>
        <row r="5887">
          <cell r="B5887" t="str">
            <v>AL.54220</v>
          </cell>
          <cell r="C5887" t="str">
            <v>Hoaøn thieän neàn haàm, neàn ñaù tröôùc khi ñoå beâ toâng, ñaøo phaù, caäy doïn lôùp ñaù tieáp giaùp neàn moùng, ñaù caáp III, IV.</v>
          </cell>
          <cell r="D5887" t="str">
            <v>m²</v>
          </cell>
          <cell r="G5887">
            <v>151768</v>
          </cell>
          <cell r="H5887">
            <v>170330</v>
          </cell>
        </row>
        <row r="5888">
          <cell r="B5888" t="str">
            <v>AL.54310</v>
          </cell>
          <cell r="C5888" t="str">
            <v>Hoaøn thieän neàn haàm, neàn ñaù tröôùc khi ñoå beâ toâng, veä sinh neàn ñaù.</v>
          </cell>
          <cell r="D5888" t="str">
            <v>m²</v>
          </cell>
          <cell r="G5888">
            <v>6377</v>
          </cell>
          <cell r="H5888">
            <v>3253</v>
          </cell>
        </row>
        <row r="5889">
          <cell r="C5889" t="str">
            <v>Coäng</v>
          </cell>
        </row>
        <row r="5896">
          <cell r="B5896" t="str">
            <v>MAÕ HIEÄU</v>
          </cell>
          <cell r="C5896" t="str">
            <v>NOÄI DUNG</v>
          </cell>
          <cell r="D5896" t="str">
            <v>ÑÔN VÒ</v>
          </cell>
          <cell r="E5896" t="str">
            <v>KHOÁI LÖÔÏNG</v>
          </cell>
          <cell r="F5896" t="str">
            <v>ÑÔN GIAÙ</v>
          </cell>
        </row>
        <row r="5897">
          <cell r="F5897" t="str">
            <v>VAÄT LIEÄU</v>
          </cell>
          <cell r="G5897" t="str">
            <v>NH.COÂNG</v>
          </cell>
          <cell r="H5897" t="str">
            <v>MAÙY</v>
          </cell>
        </row>
        <row r="5898">
          <cell r="B5898" t="str">
            <v>BA.12101</v>
          </cell>
          <cell r="C5898" t="str">
            <v>Laép ñaët maùy ñieàu hoaø 1 cuïc.</v>
          </cell>
          <cell r="D5898" t="str">
            <v>maùy</v>
          </cell>
          <cell r="F5898">
            <v>77250</v>
          </cell>
          <cell r="G5898">
            <v>41887</v>
          </cell>
          <cell r="H5898">
            <v>4091</v>
          </cell>
        </row>
        <row r="5899">
          <cell r="B5899" t="str">
            <v>BA.12201</v>
          </cell>
          <cell r="C5899" t="str">
            <v>Laép ñaët maùy ñieàu hoaø 2 cuïc treo töôøng.</v>
          </cell>
          <cell r="D5899" t="str">
            <v>maùy</v>
          </cell>
          <cell r="F5899">
            <v>47250</v>
          </cell>
          <cell r="G5899">
            <v>50264</v>
          </cell>
          <cell r="H5899">
            <v>12273</v>
          </cell>
        </row>
        <row r="5900">
          <cell r="B5900" t="str">
            <v>BA.12202</v>
          </cell>
          <cell r="C5900" t="str">
            <v>Laép ñaët maùy ñieàu hoaø 2 cuïc oáp traàn.</v>
          </cell>
          <cell r="D5900" t="str">
            <v>maùy</v>
          </cell>
          <cell r="F5900">
            <v>47250</v>
          </cell>
          <cell r="G5900">
            <v>65344</v>
          </cell>
          <cell r="H5900">
            <v>13500</v>
          </cell>
        </row>
        <row r="5901">
          <cell r="B5901" t="str">
            <v>BA.12203</v>
          </cell>
          <cell r="C5901" t="str">
            <v>Laép ñaët maùy ñieàu hoaø aâm traàn</v>
          </cell>
          <cell r="D5901" t="str">
            <v>maùy</v>
          </cell>
          <cell r="F5901">
            <v>47250</v>
          </cell>
          <cell r="G5901">
            <v>85031</v>
          </cell>
          <cell r="H5901">
            <v>14728</v>
          </cell>
        </row>
        <row r="5902">
          <cell r="B5902" t="str">
            <v>BA.12204</v>
          </cell>
          <cell r="C5902" t="str">
            <v>Laép ñaët maùy ñieàu hoaø tuû ñöùng</v>
          </cell>
          <cell r="D5902" t="str">
            <v>maùy</v>
          </cell>
          <cell r="F5902">
            <v>47250</v>
          </cell>
          <cell r="G5902">
            <v>110582</v>
          </cell>
          <cell r="H5902">
            <v>16364</v>
          </cell>
        </row>
        <row r="5903">
          <cell r="B5903" t="str">
            <v>BA.13101</v>
          </cell>
          <cell r="C5903" t="str">
            <v>Laép ñaët caùc loaïi ñeøn thöôøng coù chao chuïp.</v>
          </cell>
          <cell r="D5903" t="str">
            <v>boä</v>
          </cell>
          <cell r="F5903">
            <v>34650</v>
          </cell>
          <cell r="G5903">
            <v>5445</v>
          </cell>
        </row>
        <row r="5904">
          <cell r="B5904" t="str">
            <v>BA.13102</v>
          </cell>
          <cell r="C5904" t="str">
            <v>Laép ñaët caùc loaïi ñeøn saùt traàn coù chao chuïp.</v>
          </cell>
          <cell r="D5904" t="str">
            <v>boä</v>
          </cell>
          <cell r="F5904">
            <v>60900</v>
          </cell>
          <cell r="G5904">
            <v>6283</v>
          </cell>
        </row>
        <row r="5905">
          <cell r="B5905" t="str">
            <v>BA.13103</v>
          </cell>
          <cell r="C5905" t="str">
            <v>Laép ñaët caùc loaïi ñeøn choáng noå coù chao chuïp.</v>
          </cell>
          <cell r="D5905" t="str">
            <v>boä</v>
          </cell>
          <cell r="F5905">
            <v>87150</v>
          </cell>
          <cell r="G5905">
            <v>8796</v>
          </cell>
        </row>
        <row r="5906">
          <cell r="B5906" t="str">
            <v>BA.13104</v>
          </cell>
          <cell r="C5906" t="str">
            <v>Laép ñaët caùc loaïi ñeøn choáng aåm coù chao chuïp.</v>
          </cell>
          <cell r="D5906" t="str">
            <v>boä</v>
          </cell>
          <cell r="F5906">
            <v>66150</v>
          </cell>
          <cell r="G5906">
            <v>7959</v>
          </cell>
        </row>
        <row r="5907">
          <cell r="B5907" t="str">
            <v>BA.13404</v>
          </cell>
          <cell r="C5907" t="str">
            <v>Laép ñaët ñeøn oáng daøi 1,5m, loaïi hoäp ñeøn 4 boùng.</v>
          </cell>
          <cell r="D5907" t="str">
            <v>boä</v>
          </cell>
          <cell r="F5907">
            <v>417075</v>
          </cell>
          <cell r="G5907">
            <v>30159</v>
          </cell>
        </row>
        <row r="5908">
          <cell r="B5908" t="str">
            <v>BA.13501</v>
          </cell>
          <cell r="C5908" t="str">
            <v>Laép ñaët ñeøn chuøm 3 boùng</v>
          </cell>
          <cell r="D5908" t="str">
            <v>boä</v>
          </cell>
          <cell r="F5908">
            <v>250250</v>
          </cell>
          <cell r="G5908">
            <v>10472</v>
          </cell>
        </row>
        <row r="5909">
          <cell r="B5909" t="str">
            <v>BA.13502</v>
          </cell>
          <cell r="C5909" t="str">
            <v>Laép ñaët ñeøn chuøm 5 boùng</v>
          </cell>
          <cell r="D5909" t="str">
            <v>boä</v>
          </cell>
          <cell r="F5909">
            <v>500500</v>
          </cell>
          <cell r="G5909">
            <v>10472</v>
          </cell>
        </row>
        <row r="5910">
          <cell r="B5910" t="str">
            <v>BA.13503</v>
          </cell>
          <cell r="C5910" t="str">
            <v>Laép ñaët ñeøn chuøm 10 boùng</v>
          </cell>
          <cell r="D5910" t="str">
            <v>boä</v>
          </cell>
          <cell r="F5910">
            <v>900450</v>
          </cell>
          <cell r="G5910">
            <v>12566</v>
          </cell>
        </row>
        <row r="5911">
          <cell r="B5911" t="str">
            <v>BA.13504</v>
          </cell>
          <cell r="C5911" t="str">
            <v>Laép ñaët ñeøn chuøm &gt;10 boùng</v>
          </cell>
          <cell r="D5911" t="str">
            <v>boä</v>
          </cell>
          <cell r="F5911">
            <v>1300390</v>
          </cell>
          <cell r="G5911">
            <v>13823</v>
          </cell>
        </row>
        <row r="5912">
          <cell r="B5912" t="str">
            <v>BA.13601</v>
          </cell>
          <cell r="C5912" t="str">
            <v>Laép ñaët ñeøn töôøng kieåu aùnh saùng haét.</v>
          </cell>
          <cell r="D5912" t="str">
            <v>boä</v>
          </cell>
          <cell r="F5912">
            <v>103000</v>
          </cell>
          <cell r="G5912">
            <v>7540</v>
          </cell>
        </row>
        <row r="5913">
          <cell r="B5913" t="str">
            <v>BA.13602</v>
          </cell>
          <cell r="C5913" t="str">
            <v>Laép ñaët ñeøn ñuõa.</v>
          </cell>
          <cell r="D5913" t="str">
            <v>boä</v>
          </cell>
          <cell r="F5913">
            <v>257500</v>
          </cell>
          <cell r="G5913">
            <v>8377</v>
          </cell>
        </row>
        <row r="5914">
          <cell r="B5914" t="str">
            <v>BA.13603</v>
          </cell>
          <cell r="C5914" t="str">
            <v>Laép ñaët ñeøn coå coø.</v>
          </cell>
          <cell r="D5914" t="str">
            <v>boä</v>
          </cell>
          <cell r="F5914">
            <v>41200</v>
          </cell>
          <cell r="G5914">
            <v>6702</v>
          </cell>
        </row>
        <row r="5915">
          <cell r="B5915" t="str">
            <v>BA.13604</v>
          </cell>
          <cell r="C5915" t="str">
            <v>Laép ñaët ñeøn trang trí noåi.</v>
          </cell>
          <cell r="D5915" t="str">
            <v>boä</v>
          </cell>
          <cell r="F5915">
            <v>51500</v>
          </cell>
          <cell r="G5915">
            <v>5026</v>
          </cell>
        </row>
        <row r="5916">
          <cell r="B5916" t="str">
            <v>BA.13605</v>
          </cell>
          <cell r="C5916" t="str">
            <v>Laép ñaët ñeøn trang trí aâm traàn.</v>
          </cell>
          <cell r="D5916" t="str">
            <v>boä</v>
          </cell>
          <cell r="F5916">
            <v>77250</v>
          </cell>
          <cell r="G5916">
            <v>6283</v>
          </cell>
        </row>
        <row r="5917">
          <cell r="B5917" t="str">
            <v>BA.15101</v>
          </cell>
          <cell r="C5917" t="str">
            <v>Laép ñaët oáng söù, oáng nhöïa luoàn qua töôøng gaïch, chieàu daøi oáng &lt;=150</v>
          </cell>
          <cell r="D5917" t="str">
            <v>caùi</v>
          </cell>
          <cell r="F5917">
            <v>2142</v>
          </cell>
          <cell r="G5917">
            <v>12147</v>
          </cell>
        </row>
        <row r="5918">
          <cell r="B5918" t="str">
            <v>BA.15102</v>
          </cell>
          <cell r="C5918" t="str">
            <v>Laép ñaët oáng söù, oáng nhöïa luoàn qua töôøng beâ toâng, chieàu daøi oáng &lt;=150</v>
          </cell>
          <cell r="D5918" t="str">
            <v>caùi</v>
          </cell>
          <cell r="F5918">
            <v>2142</v>
          </cell>
          <cell r="G5918">
            <v>17174</v>
          </cell>
        </row>
        <row r="5919">
          <cell r="B5919" t="str">
            <v>BA.15103</v>
          </cell>
          <cell r="C5919" t="str">
            <v>Laép ñaët oáng söù, oáng nhöïa luoàn qua töôøng gaïch, chieàu daøi oáng &lt;=250</v>
          </cell>
          <cell r="D5919" t="str">
            <v>caùi</v>
          </cell>
          <cell r="F5919">
            <v>4284</v>
          </cell>
          <cell r="G5919">
            <v>17174</v>
          </cell>
        </row>
        <row r="5920">
          <cell r="B5920" t="str">
            <v>BA.15104</v>
          </cell>
          <cell r="C5920" t="str">
            <v>Laép ñaët oáng söù, oáng nhöïa luoàn qua töôøng beâ toâng, chieàu daøi oáng &lt;=250</v>
          </cell>
          <cell r="D5920" t="str">
            <v>caùi</v>
          </cell>
          <cell r="F5920">
            <v>4284</v>
          </cell>
          <cell r="G5920">
            <v>20106</v>
          </cell>
        </row>
        <row r="5921">
          <cell r="B5921" t="str">
            <v>BA.15105</v>
          </cell>
          <cell r="C5921" t="str">
            <v>Laép ñaët oáng söù, oáng nhöïa luoàn qua töôøng gaïch, chieàu daøi oáng &lt;=350</v>
          </cell>
          <cell r="D5921" t="str">
            <v>caùi</v>
          </cell>
          <cell r="F5921">
            <v>5355</v>
          </cell>
          <cell r="G5921">
            <v>20106</v>
          </cell>
        </row>
        <row r="5922">
          <cell r="B5922" t="str">
            <v>BA.15106</v>
          </cell>
          <cell r="C5922" t="str">
            <v>Laép ñaët oáng söù, oáng nhöïa luoàn qua töôøng beâ toâng, chieàu daøi oáng &lt;=350</v>
          </cell>
          <cell r="D5922" t="str">
            <v>caùi</v>
          </cell>
          <cell r="F5922">
            <v>5355</v>
          </cell>
          <cell r="G5922">
            <v>23876</v>
          </cell>
        </row>
        <row r="5923">
          <cell r="B5923" t="str">
            <v>BA.15201</v>
          </cell>
          <cell r="C5923" t="str">
            <v>Laép ñaët söù caùc loaïi</v>
          </cell>
          <cell r="D5923" t="str">
            <v>söù</v>
          </cell>
          <cell r="F5923">
            <v>1050</v>
          </cell>
          <cell r="G5923">
            <v>2513</v>
          </cell>
        </row>
        <row r="5924">
          <cell r="B5924" t="str">
            <v>BA.15202</v>
          </cell>
          <cell r="C5924" t="str">
            <v>Laép ñaët söù tai meøo</v>
          </cell>
          <cell r="D5924" t="str">
            <v>söù</v>
          </cell>
          <cell r="F5924">
            <v>1575</v>
          </cell>
          <cell r="G5924">
            <v>2932</v>
          </cell>
        </row>
        <row r="5925">
          <cell r="B5925" t="str">
            <v>BA.15203</v>
          </cell>
          <cell r="C5925" t="str">
            <v>Laép ñaët boä söù - 2 söù</v>
          </cell>
          <cell r="D5925" t="str">
            <v>söù</v>
          </cell>
          <cell r="F5925">
            <v>28350</v>
          </cell>
          <cell r="G5925">
            <v>11728</v>
          </cell>
        </row>
        <row r="5926">
          <cell r="B5926" t="str">
            <v>BA.15204</v>
          </cell>
          <cell r="C5926" t="str">
            <v>Laép ñaët boä söù - 3 söù</v>
          </cell>
          <cell r="D5926" t="str">
            <v>söù</v>
          </cell>
          <cell r="F5926">
            <v>36750</v>
          </cell>
          <cell r="G5926">
            <v>16336</v>
          </cell>
        </row>
        <row r="5927">
          <cell r="B5927" t="str">
            <v>BA.15205</v>
          </cell>
          <cell r="C5927" t="str">
            <v>Laép ñaët boä söù - 4 söù</v>
          </cell>
          <cell r="D5927" t="str">
            <v>söù</v>
          </cell>
          <cell r="F5927">
            <v>49350</v>
          </cell>
          <cell r="G5927">
            <v>23038</v>
          </cell>
        </row>
        <row r="5928">
          <cell r="B5928" t="str">
            <v>BA.15301</v>
          </cell>
          <cell r="C5928" t="str">
            <v>Laép ñaët puli söù keïp leân töôøng</v>
          </cell>
          <cell r="D5928" t="str">
            <v>caùi</v>
          </cell>
          <cell r="F5928">
            <v>1545</v>
          </cell>
          <cell r="G5928">
            <v>1215</v>
          </cell>
          <cell r="H5928">
            <v>409</v>
          </cell>
        </row>
        <row r="5929">
          <cell r="B5929" t="str">
            <v>BA.15302</v>
          </cell>
          <cell r="C5929" t="str">
            <v>Laép ñaët puli söù keïp leân traàn</v>
          </cell>
          <cell r="D5929" t="str">
            <v>caùi</v>
          </cell>
          <cell r="F5929">
            <v>1545</v>
          </cell>
          <cell r="G5929">
            <v>1550</v>
          </cell>
          <cell r="H5929">
            <v>614</v>
          </cell>
        </row>
        <row r="5930">
          <cell r="B5930" t="str">
            <v>BA.15303</v>
          </cell>
          <cell r="C5930" t="str">
            <v>Laép ñaët puli &lt;=30x30 leân töôøng</v>
          </cell>
          <cell r="F5930">
            <v>1545</v>
          </cell>
          <cell r="G5930">
            <v>1592</v>
          </cell>
          <cell r="H5930">
            <v>409</v>
          </cell>
        </row>
        <row r="5931">
          <cell r="B5931" t="str">
            <v>BA.15304</v>
          </cell>
          <cell r="C5931" t="str">
            <v>Laép ñaët puli &lt;=30x30 leân traàn</v>
          </cell>
          <cell r="D5931" t="str">
            <v>caùi</v>
          </cell>
          <cell r="F5931">
            <v>1545</v>
          </cell>
          <cell r="G5931">
            <v>1759</v>
          </cell>
          <cell r="H5931">
            <v>614</v>
          </cell>
        </row>
        <row r="5932">
          <cell r="B5932" t="str">
            <v>BA.15305</v>
          </cell>
          <cell r="C5932" t="str">
            <v>Laép ñaët puli &gt;35x35 leân töôøng</v>
          </cell>
          <cell r="D5932" t="str">
            <v>caùi</v>
          </cell>
          <cell r="F5932">
            <v>2060</v>
          </cell>
          <cell r="G5932">
            <v>2681</v>
          </cell>
          <cell r="H5932">
            <v>409</v>
          </cell>
        </row>
        <row r="5933">
          <cell r="B5933" t="str">
            <v>BA.15306</v>
          </cell>
          <cell r="C5933" t="str">
            <v>Laép ñaët puli &gt;35x35 leân traàn</v>
          </cell>
          <cell r="D5933" t="str">
            <v>caùi</v>
          </cell>
          <cell r="F5933">
            <v>2060</v>
          </cell>
          <cell r="G5933">
            <v>2765</v>
          </cell>
          <cell r="H5933">
            <v>614</v>
          </cell>
        </row>
        <row r="5934">
          <cell r="B5934" t="str">
            <v>BA.15401</v>
          </cell>
          <cell r="C5934" t="str">
            <v>Laép ñaët caùc loaïi hoäp kích thöôùc  &lt;=40x50</v>
          </cell>
          <cell r="D5934" t="str">
            <v>hoäp</v>
          </cell>
          <cell r="F5934">
            <v>1050</v>
          </cell>
          <cell r="G5934">
            <v>15917</v>
          </cell>
          <cell r="H5934">
            <v>818</v>
          </cell>
        </row>
        <row r="5935">
          <cell r="B5935" t="str">
            <v>BA.15402</v>
          </cell>
          <cell r="C5935" t="str">
            <v>Laép ñaët caùc loaïi hoäp kích thöôùc  &lt;=40x60</v>
          </cell>
          <cell r="D5935" t="str">
            <v>hoäp</v>
          </cell>
          <cell r="F5935">
            <v>1050</v>
          </cell>
          <cell r="G5935">
            <v>15917</v>
          </cell>
          <cell r="H5935">
            <v>818</v>
          </cell>
        </row>
        <row r="5936">
          <cell r="B5936" t="str">
            <v>BA.15403</v>
          </cell>
          <cell r="C5936" t="str">
            <v>Laép ñaët caùc loaïi hoäp kích thöôùc  &lt;=60x60</v>
          </cell>
          <cell r="D5936" t="str">
            <v>hoäp</v>
          </cell>
          <cell r="F5936">
            <v>1260</v>
          </cell>
          <cell r="G5936">
            <v>15917</v>
          </cell>
          <cell r="H5936">
            <v>818</v>
          </cell>
        </row>
        <row r="5937">
          <cell r="B5937" t="str">
            <v>BA.15404</v>
          </cell>
          <cell r="C5937" t="str">
            <v>Laép ñaët caùc loaïi hoäp kích thöôùc  &lt;=50x80</v>
          </cell>
          <cell r="D5937" t="str">
            <v>hoäp</v>
          </cell>
          <cell r="F5937">
            <v>1575</v>
          </cell>
          <cell r="G5937">
            <v>16755</v>
          </cell>
          <cell r="H5937">
            <v>818</v>
          </cell>
        </row>
        <row r="5938">
          <cell r="B5938" t="str">
            <v>BA.15405</v>
          </cell>
          <cell r="C5938" t="str">
            <v>Laép ñaët caùc loaïi hoäp kích thöôùc  &lt;=60x80</v>
          </cell>
          <cell r="D5938" t="str">
            <v>hoäp</v>
          </cell>
          <cell r="F5938">
            <v>1890</v>
          </cell>
          <cell r="G5938">
            <v>16755</v>
          </cell>
          <cell r="H5938">
            <v>818</v>
          </cell>
        </row>
        <row r="5939">
          <cell r="B5939" t="str">
            <v>BA.15406</v>
          </cell>
          <cell r="C5939" t="str">
            <v>Laép ñaët caùc loaïi hoäp kích thöôùc  &lt;=100x100</v>
          </cell>
          <cell r="D5939" t="str">
            <v>hoäp</v>
          </cell>
          <cell r="F5939">
            <v>2100</v>
          </cell>
          <cell r="G5939">
            <v>17593</v>
          </cell>
          <cell r="H5939">
            <v>818</v>
          </cell>
        </row>
        <row r="5940">
          <cell r="B5940" t="str">
            <v>BA.15407</v>
          </cell>
          <cell r="C5940" t="str">
            <v>Laép ñaët caùc loaïi hoäp kích thöôùc  &lt;=150x150</v>
          </cell>
          <cell r="D5940" t="str">
            <v>hoäp</v>
          </cell>
          <cell r="F5940">
            <v>2625</v>
          </cell>
          <cell r="G5940">
            <v>18849</v>
          </cell>
          <cell r="H5940">
            <v>818</v>
          </cell>
        </row>
        <row r="5941">
          <cell r="B5941" t="str">
            <v>BA.15408</v>
          </cell>
          <cell r="C5941" t="str">
            <v>Laép ñaët caùc loaïi hoäp kích thöôùc  &lt;=150x200</v>
          </cell>
          <cell r="D5941" t="str">
            <v>hoäp</v>
          </cell>
          <cell r="F5941">
            <v>2940</v>
          </cell>
          <cell r="G5941">
            <v>18849</v>
          </cell>
          <cell r="H5941">
            <v>818</v>
          </cell>
        </row>
        <row r="5942">
          <cell r="B5942" t="str">
            <v>BA.15409</v>
          </cell>
          <cell r="C5942" t="str">
            <v>Laép ñaët caùc loaïi hoäp kích thöôùc  &lt;=200x200</v>
          </cell>
          <cell r="D5942" t="str">
            <v>hoäp</v>
          </cell>
          <cell r="F5942">
            <v>4200</v>
          </cell>
          <cell r="G5942">
            <v>22619</v>
          </cell>
          <cell r="H5942">
            <v>818</v>
          </cell>
        </row>
        <row r="5943">
          <cell r="B5943" t="str">
            <v>BA.15410</v>
          </cell>
          <cell r="C5943" t="str">
            <v>Laép ñaët caùc loaïi hoäp kích thöôùc  &lt;=250x200</v>
          </cell>
          <cell r="D5943" t="str">
            <v>hoäp</v>
          </cell>
          <cell r="F5943">
            <v>4725</v>
          </cell>
          <cell r="G5943">
            <v>22619</v>
          </cell>
          <cell r="H5943">
            <v>818</v>
          </cell>
        </row>
        <row r="5944">
          <cell r="B5944" t="str">
            <v>BA.15411</v>
          </cell>
          <cell r="C5944" t="str">
            <v>Laép ñaët caùc loaïi hoäp kích thöôùc  &lt;=300x300</v>
          </cell>
          <cell r="D5944" t="str">
            <v>hoäp</v>
          </cell>
          <cell r="F5944">
            <v>5250</v>
          </cell>
          <cell r="G5944">
            <v>25132</v>
          </cell>
          <cell r="H5944">
            <v>818</v>
          </cell>
        </row>
        <row r="5945">
          <cell r="B5945" t="str">
            <v>BA.15412</v>
          </cell>
          <cell r="C5945" t="str">
            <v>Laép ñaët caùc loaïi hoäp kích thöôùc  &lt;=300x400</v>
          </cell>
          <cell r="D5945" t="str">
            <v>hoäp</v>
          </cell>
          <cell r="F5945">
            <v>5775</v>
          </cell>
          <cell r="G5945">
            <v>27227</v>
          </cell>
          <cell r="H5945">
            <v>818</v>
          </cell>
        </row>
        <row r="5946">
          <cell r="B5946" t="str">
            <v>BA.15413</v>
          </cell>
          <cell r="C5946" t="str">
            <v>Laép ñaët caùc loaïi hoäp kích thöôùc  &lt;=400x400</v>
          </cell>
          <cell r="D5946" t="str">
            <v>hoäp</v>
          </cell>
          <cell r="F5946">
            <v>7350</v>
          </cell>
          <cell r="G5946">
            <v>27227</v>
          </cell>
          <cell r="H5946">
            <v>818</v>
          </cell>
        </row>
        <row r="5947">
          <cell r="B5947" t="str">
            <v>BA.16101</v>
          </cell>
          <cell r="C5947" t="str">
            <v>Laép ñaët daây ñôn 1x0,3mm2.</v>
          </cell>
          <cell r="D5947" t="str">
            <v>m</v>
          </cell>
          <cell r="F5947">
            <v>851</v>
          </cell>
          <cell r="G5947">
            <v>838</v>
          </cell>
        </row>
        <row r="5948">
          <cell r="B5948" t="str">
            <v>BA.16102</v>
          </cell>
          <cell r="C5948" t="str">
            <v>Laép ñaët daây ñôn 1x,0,5mm2.</v>
          </cell>
          <cell r="D5948" t="str">
            <v>m</v>
          </cell>
          <cell r="F5948">
            <v>893</v>
          </cell>
          <cell r="G5948">
            <v>838</v>
          </cell>
        </row>
        <row r="5949">
          <cell r="B5949" t="str">
            <v>BA.16103</v>
          </cell>
          <cell r="C5949" t="str">
            <v>Laép ñaët daây ñôn 1x0,7mm2.</v>
          </cell>
          <cell r="D5949" t="str">
            <v>m</v>
          </cell>
          <cell r="F5949">
            <v>946</v>
          </cell>
          <cell r="G5949">
            <v>838</v>
          </cell>
        </row>
        <row r="5950">
          <cell r="B5950" t="str">
            <v>BA.16104</v>
          </cell>
          <cell r="C5950" t="str">
            <v>Laép ñaët daây ñôn 1x0,75mm2.</v>
          </cell>
          <cell r="D5950" t="str">
            <v>m</v>
          </cell>
          <cell r="F5950">
            <v>998</v>
          </cell>
          <cell r="G5950">
            <v>1047</v>
          </cell>
        </row>
        <row r="5951">
          <cell r="B5951" t="str">
            <v>BA.16105</v>
          </cell>
          <cell r="C5951" t="str">
            <v>Laép ñaët daây ñôn 1x0,8mm2.</v>
          </cell>
          <cell r="D5951" t="str">
            <v>m</v>
          </cell>
          <cell r="F5951">
            <v>1051</v>
          </cell>
          <cell r="G5951">
            <v>1047</v>
          </cell>
        </row>
        <row r="5952">
          <cell r="B5952" t="str">
            <v>BA.16106</v>
          </cell>
          <cell r="C5952" t="str">
            <v>Laép ñaët daây ñôn 1x1mm2.</v>
          </cell>
          <cell r="D5952" t="str">
            <v>m</v>
          </cell>
          <cell r="F5952">
            <v>1208</v>
          </cell>
          <cell r="G5952">
            <v>1047</v>
          </cell>
        </row>
        <row r="5953">
          <cell r="B5953" t="str">
            <v>BA.16107</v>
          </cell>
          <cell r="C5953" t="str">
            <v>Laép ñaët daây ñôn 1x1,5mm2.</v>
          </cell>
          <cell r="D5953" t="str">
            <v>m</v>
          </cell>
          <cell r="F5953">
            <v>1303</v>
          </cell>
          <cell r="G5953">
            <v>1257</v>
          </cell>
        </row>
        <row r="5954">
          <cell r="B5954" t="str">
            <v>BA.16108</v>
          </cell>
          <cell r="C5954" t="str">
            <v>Laép ñaët daây ñôn 1x2mm2.</v>
          </cell>
          <cell r="D5954" t="str">
            <v>m</v>
          </cell>
          <cell r="F5954">
            <v>1576</v>
          </cell>
          <cell r="G5954">
            <v>1257</v>
          </cell>
        </row>
        <row r="5955">
          <cell r="B5955" t="str">
            <v>BA.16109</v>
          </cell>
          <cell r="C5955" t="str">
            <v>Laép ñaët daây ñôn 1x2,5mm2.</v>
          </cell>
          <cell r="D5955" t="str">
            <v>m</v>
          </cell>
          <cell r="F5955">
            <v>1975</v>
          </cell>
          <cell r="G5955">
            <v>1257</v>
          </cell>
        </row>
        <row r="5956">
          <cell r="B5956" t="str">
            <v>BA.16110</v>
          </cell>
          <cell r="C5956" t="str">
            <v>Laép ñaët daây ñôn 1x3mm2.</v>
          </cell>
          <cell r="D5956" t="str">
            <v>m</v>
          </cell>
          <cell r="F5956">
            <v>2101</v>
          </cell>
          <cell r="G5956">
            <v>1340</v>
          </cell>
        </row>
        <row r="5957">
          <cell r="B5957" t="str">
            <v>BA.16111</v>
          </cell>
          <cell r="C5957" t="str">
            <v>Laép ñaët daây ñôn 1x4mm2.</v>
          </cell>
          <cell r="D5957" t="str">
            <v>m</v>
          </cell>
          <cell r="F5957">
            <v>2679</v>
          </cell>
          <cell r="G5957">
            <v>1466</v>
          </cell>
        </row>
        <row r="5958">
          <cell r="B5958" t="str">
            <v>BA.16112</v>
          </cell>
          <cell r="C5958" t="str">
            <v>Laép ñaët daây ñôn 1x6mm2.</v>
          </cell>
          <cell r="D5958" t="str">
            <v>m</v>
          </cell>
          <cell r="F5958">
            <v>4045</v>
          </cell>
          <cell r="G5958">
            <v>1508</v>
          </cell>
        </row>
        <row r="5959">
          <cell r="B5959" t="str">
            <v>BA.16113</v>
          </cell>
          <cell r="C5959" t="str">
            <v>Laép ñaët daây ñôn 1x10mm2.</v>
          </cell>
          <cell r="D5959" t="str">
            <v>m</v>
          </cell>
          <cell r="F5959">
            <v>6482</v>
          </cell>
          <cell r="G5959">
            <v>1592</v>
          </cell>
        </row>
        <row r="5960">
          <cell r="B5960" t="str">
            <v>BA.16114</v>
          </cell>
          <cell r="C5960" t="str">
            <v>Laép ñaët daây ñôn 1x16mm2.</v>
          </cell>
          <cell r="D5960" t="str">
            <v>m</v>
          </cell>
          <cell r="F5960">
            <v>11126</v>
          </cell>
          <cell r="G5960">
            <v>1675</v>
          </cell>
        </row>
        <row r="5961">
          <cell r="B5961" t="str">
            <v>BA.16115</v>
          </cell>
          <cell r="C5961" t="str">
            <v>Laép ñaët daây ñôn 1x25mm2.</v>
          </cell>
          <cell r="D5961" t="str">
            <v>m</v>
          </cell>
          <cell r="F5961">
            <v>15297</v>
          </cell>
          <cell r="G5961">
            <v>2094</v>
          </cell>
        </row>
        <row r="5962">
          <cell r="B5962" t="str">
            <v>BA.16201</v>
          </cell>
          <cell r="C5962" t="str">
            <v>Laép ñaët daây daãn 2 ruoät, tieát ñieän 2x0,5mm2</v>
          </cell>
          <cell r="D5962" t="str">
            <v>m</v>
          </cell>
          <cell r="F5962">
            <v>1061</v>
          </cell>
          <cell r="G5962">
            <v>1047</v>
          </cell>
        </row>
        <row r="5963">
          <cell r="B5963" t="str">
            <v>BA.16202</v>
          </cell>
          <cell r="C5963" t="str">
            <v>Laép ñaët daây daãn 2 ruoät, tieát ñieän 2x0,75mm2</v>
          </cell>
          <cell r="D5963" t="str">
            <v>m</v>
          </cell>
          <cell r="F5963">
            <v>1586</v>
          </cell>
          <cell r="G5963">
            <v>1257</v>
          </cell>
        </row>
        <row r="5964">
          <cell r="B5964" t="str">
            <v>BA.16203</v>
          </cell>
          <cell r="C5964" t="str">
            <v>Laép ñaët daây daãn 2 ruoät, tieát ñieän 2x1mm2</v>
          </cell>
          <cell r="D5964" t="str">
            <v>m</v>
          </cell>
          <cell r="F5964">
            <v>2122</v>
          </cell>
          <cell r="G5964">
            <v>1257</v>
          </cell>
        </row>
        <row r="5965">
          <cell r="B5965" t="str">
            <v>BA.16204</v>
          </cell>
          <cell r="C5965" t="str">
            <v>Laép ñaët daây daãn 2 ruoät, tieát ñieän 2x1,5mm2</v>
          </cell>
          <cell r="D5965" t="str">
            <v>m</v>
          </cell>
          <cell r="F5965">
            <v>2763</v>
          </cell>
          <cell r="G5965">
            <v>1340</v>
          </cell>
        </row>
        <row r="5966">
          <cell r="B5966" t="str">
            <v>BA.16205</v>
          </cell>
          <cell r="C5966" t="str">
            <v>Laép ñaët daây daãn 2 ruoät, tieát ñieän 2x2,5mm2</v>
          </cell>
          <cell r="D5966" t="str">
            <v>m</v>
          </cell>
          <cell r="F5966">
            <v>3887</v>
          </cell>
          <cell r="G5966">
            <v>1466</v>
          </cell>
        </row>
        <row r="5967">
          <cell r="B5967" t="str">
            <v>BA.16206</v>
          </cell>
          <cell r="C5967" t="str">
            <v>Laép ñaët daây daãn 2 ruoät, tieát ñieän 2x4mm2</v>
          </cell>
          <cell r="D5967" t="str">
            <v>m</v>
          </cell>
          <cell r="F5967">
            <v>5673</v>
          </cell>
          <cell r="G5967">
            <v>1508</v>
          </cell>
        </row>
        <row r="5968">
          <cell r="B5968" t="str">
            <v>BA.16207</v>
          </cell>
          <cell r="C5968" t="str">
            <v>Laép ñaët daây daãn 2 ruoät, tieát ñieän 2x6mm2</v>
          </cell>
          <cell r="D5968" t="str">
            <v>m</v>
          </cell>
          <cell r="F5968">
            <v>9245</v>
          </cell>
          <cell r="G5968">
            <v>1592</v>
          </cell>
        </row>
        <row r="5969">
          <cell r="B5969" t="str">
            <v>BA.16208</v>
          </cell>
          <cell r="C5969" t="str">
            <v>Laép ñaët daây daãn 2 ruoät, tieát ñieän 2x8mm2</v>
          </cell>
          <cell r="D5969" t="str">
            <v>m</v>
          </cell>
          <cell r="F5969">
            <v>12082</v>
          </cell>
          <cell r="G5969">
            <v>1675</v>
          </cell>
        </row>
        <row r="5970">
          <cell r="B5970" t="str">
            <v>BA.16209</v>
          </cell>
          <cell r="C5970" t="str">
            <v>Laép ñaët daây daãn 2 ruoät, tieát ñieän 2x10mm2</v>
          </cell>
          <cell r="D5970" t="str">
            <v>m</v>
          </cell>
          <cell r="F5970">
            <v>15812</v>
          </cell>
          <cell r="G5970">
            <v>1885</v>
          </cell>
        </row>
        <row r="5971">
          <cell r="B5971" t="str">
            <v>BA.16210</v>
          </cell>
          <cell r="C5971" t="str">
            <v>Laép ñaët daây daãn 2 ruoät, tieát ñieän 2x16mm2</v>
          </cell>
          <cell r="D5971" t="str">
            <v>m</v>
          </cell>
          <cell r="F5971">
            <v>21852</v>
          </cell>
          <cell r="G5971">
            <v>2178</v>
          </cell>
        </row>
        <row r="5972">
          <cell r="B5972" t="str">
            <v>BA.16211</v>
          </cell>
          <cell r="C5972" t="str">
            <v>Laép ñaët daây daãn 2 ruoät, tieát ñieän 2x25mm2</v>
          </cell>
          <cell r="D5972" t="str">
            <v>m</v>
          </cell>
          <cell r="F5972">
            <v>33619</v>
          </cell>
          <cell r="G5972">
            <v>2429</v>
          </cell>
        </row>
        <row r="5973">
          <cell r="B5973" t="str">
            <v>BA.16301</v>
          </cell>
          <cell r="C5973" t="str">
            <v>Laép ñaët daây daãn 3 ruoät, tieát dieän 3x0,5mm2</v>
          </cell>
          <cell r="D5973" t="str">
            <v>m</v>
          </cell>
          <cell r="F5973">
            <v>1265</v>
          </cell>
          <cell r="G5973">
            <v>1257</v>
          </cell>
        </row>
        <row r="5974">
          <cell r="B5974" t="str">
            <v>BA.16302</v>
          </cell>
          <cell r="C5974" t="str">
            <v>Laép ñaët daây daãn 3 ruoät, tieát dieän 3x0,75mm2</v>
          </cell>
          <cell r="D5974" t="str">
            <v>m</v>
          </cell>
          <cell r="F5974">
            <v>1903</v>
          </cell>
          <cell r="G5974">
            <v>1257</v>
          </cell>
        </row>
        <row r="5975">
          <cell r="B5975" t="str">
            <v>BA.16303</v>
          </cell>
          <cell r="C5975" t="str">
            <v>Laép ñaët daây daãn 3 ruoät, tieát dieän 3x1mm2</v>
          </cell>
          <cell r="D5975" t="str">
            <v>m</v>
          </cell>
          <cell r="F5975">
            <v>2561</v>
          </cell>
          <cell r="G5975">
            <v>1340</v>
          </cell>
        </row>
        <row r="5976">
          <cell r="B5976" t="str">
            <v>BA.16304</v>
          </cell>
          <cell r="C5976" t="str">
            <v>Laép ñaët daây daãn 3 ruoät, tieát dieän 3x1,75mm2</v>
          </cell>
          <cell r="D5976" t="str">
            <v>m</v>
          </cell>
          <cell r="F5976">
            <v>4454</v>
          </cell>
          <cell r="G5976">
            <v>1466</v>
          </cell>
        </row>
        <row r="5977">
          <cell r="B5977" t="str">
            <v>BA.16305</v>
          </cell>
          <cell r="C5977" t="str">
            <v>Laép ñaët daây daãn 3 ruoät, tieát dieän 3x2mm2</v>
          </cell>
          <cell r="D5977" t="str">
            <v>m</v>
          </cell>
          <cell r="F5977">
            <v>4558</v>
          </cell>
          <cell r="G5977">
            <v>1508</v>
          </cell>
        </row>
        <row r="5978">
          <cell r="B5978" t="str">
            <v>BA.16306</v>
          </cell>
          <cell r="C5978" t="str">
            <v>Laép ñaët daây daãn 3 ruoät, tieát dieän 3x2,5mm2</v>
          </cell>
          <cell r="D5978" t="str">
            <v>m</v>
          </cell>
          <cell r="F5978">
            <v>5301</v>
          </cell>
          <cell r="G5978">
            <v>1592</v>
          </cell>
        </row>
        <row r="5979">
          <cell r="B5979" t="str">
            <v>BA.16307</v>
          </cell>
          <cell r="C5979" t="str">
            <v>Laép ñaët daây daãn 3 ruoät, tieát dieän 3x2,75mm2</v>
          </cell>
          <cell r="D5979" t="str">
            <v>m</v>
          </cell>
          <cell r="F5979">
            <v>5834</v>
          </cell>
          <cell r="G5979">
            <v>1675</v>
          </cell>
        </row>
        <row r="5980">
          <cell r="B5980" t="str">
            <v>BA.16308</v>
          </cell>
          <cell r="C5980" t="str">
            <v>Laép ñaët daây daãn 3 ruoät, tieát dieän 3x3mm2</v>
          </cell>
          <cell r="D5980" t="str">
            <v>m</v>
          </cell>
          <cell r="F5980">
            <v>6357</v>
          </cell>
          <cell r="G5980">
            <v>1759</v>
          </cell>
        </row>
        <row r="5981">
          <cell r="B5981" t="str">
            <v>BA.16401</v>
          </cell>
          <cell r="C5981" t="str">
            <v>Laép ñaët daây daãn 4 ruoät, tieát dieän 4x0,5mm2</v>
          </cell>
          <cell r="D5981" t="str">
            <v>m</v>
          </cell>
          <cell r="F5981">
            <v>1561</v>
          </cell>
          <cell r="G5981">
            <v>1257</v>
          </cell>
        </row>
        <row r="5982">
          <cell r="B5982" t="str">
            <v>BA.16402</v>
          </cell>
          <cell r="C5982" t="str">
            <v>Laép ñaët daây daãn 4 ruoät, tieát dieän 4x0,75mm2</v>
          </cell>
          <cell r="D5982" t="str">
            <v>m</v>
          </cell>
          <cell r="F5982">
            <v>2341</v>
          </cell>
          <cell r="G5982">
            <v>1257</v>
          </cell>
        </row>
        <row r="5983">
          <cell r="B5983" t="str">
            <v>BA.16403</v>
          </cell>
          <cell r="C5983" t="str">
            <v>Laép ñaët daây daãn 4 ruoät, tieát dieän 4x1mm2</v>
          </cell>
          <cell r="D5983" t="str">
            <v>m</v>
          </cell>
          <cell r="F5983">
            <v>3069</v>
          </cell>
          <cell r="G5983">
            <v>1466</v>
          </cell>
        </row>
        <row r="5984">
          <cell r="B5984" t="str">
            <v>BA.16404</v>
          </cell>
          <cell r="C5984" t="str">
            <v>Laép ñaët daây daãn 4 ruoät, tieát dieän 4x1,5mm2</v>
          </cell>
          <cell r="D5984" t="str">
            <v>m</v>
          </cell>
          <cell r="F5984">
            <v>4599</v>
          </cell>
          <cell r="G5984">
            <v>1508</v>
          </cell>
        </row>
        <row r="5985">
          <cell r="B5985" t="str">
            <v>BA.16405</v>
          </cell>
          <cell r="C5985" t="str">
            <v>Laép ñaët daây daãn 4 ruoät, tieát dieän 4x1,75mm2</v>
          </cell>
          <cell r="D5985" t="str">
            <v>m</v>
          </cell>
          <cell r="F5985">
            <v>5358</v>
          </cell>
          <cell r="G5985">
            <v>1592</v>
          </cell>
        </row>
        <row r="5986">
          <cell r="B5986" t="str">
            <v>BA.16406</v>
          </cell>
          <cell r="C5986" t="str">
            <v>Laép ñaët daây daãy 4 ruoät, tieát dieän 4x2mm2</v>
          </cell>
          <cell r="D5986" t="str">
            <v>m</v>
          </cell>
          <cell r="F5986">
            <v>5410</v>
          </cell>
          <cell r="G5986">
            <v>1592</v>
          </cell>
        </row>
        <row r="5987">
          <cell r="B5987" t="str">
            <v>BA.16407</v>
          </cell>
          <cell r="C5987" t="str">
            <v>Laép ñaët daây daãy 4 ruoät, tieát dieän 4x2,5mm2</v>
          </cell>
          <cell r="D5987" t="str">
            <v>m</v>
          </cell>
          <cell r="F5987">
            <v>6190</v>
          </cell>
          <cell r="G5987">
            <v>1675</v>
          </cell>
        </row>
        <row r="5988">
          <cell r="B5988" t="str">
            <v>BA.16408</v>
          </cell>
          <cell r="C5988" t="str">
            <v>Laép ñaët daây daãy 4 ruoät, tieát dieän 4x3mm2</v>
          </cell>
          <cell r="D5988" t="str">
            <v>m</v>
          </cell>
          <cell r="F5988">
            <v>7096</v>
          </cell>
          <cell r="G5988">
            <v>1675</v>
          </cell>
        </row>
        <row r="5989">
          <cell r="B5989" t="str">
            <v>BA.16409</v>
          </cell>
          <cell r="C5989" t="str">
            <v>Laép ñaët daây daãy 4 ruoät, tieát dieän 4x3,5mm2</v>
          </cell>
          <cell r="D5989" t="str">
            <v>m</v>
          </cell>
          <cell r="F5989">
            <v>8011</v>
          </cell>
          <cell r="G5989">
            <v>1759</v>
          </cell>
        </row>
        <row r="5990">
          <cell r="B5990" t="str">
            <v>BA.17101</v>
          </cell>
          <cell r="C5990" t="str">
            <v>Laép ñaët baûng goã vaøo töôøng gaïch, kích thöôùc &lt;=90x150mm</v>
          </cell>
          <cell r="D5990" t="str">
            <v>caùi</v>
          </cell>
          <cell r="F5990">
            <v>6000</v>
          </cell>
          <cell r="G5990">
            <v>5026</v>
          </cell>
          <cell r="H5990">
            <v>4091</v>
          </cell>
        </row>
        <row r="5991">
          <cell r="B5991" t="str">
            <v>BA.17102</v>
          </cell>
          <cell r="C5991" t="str">
            <v>Laép ñaët baûng goã vaøo töôøng gaïch, kích thöôùc &lt;=180x250mm</v>
          </cell>
          <cell r="D5991" t="str">
            <v>caùi</v>
          </cell>
          <cell r="F5991">
            <v>9600</v>
          </cell>
          <cell r="G5991">
            <v>6283</v>
          </cell>
          <cell r="H5991">
            <v>4091</v>
          </cell>
        </row>
        <row r="5992">
          <cell r="B5992" t="str">
            <v>BA.17103</v>
          </cell>
          <cell r="C5992" t="str">
            <v>Laép ñaët baûng goã vaøo töôøng gaïch, kích thöôùc &lt;=300x400mm</v>
          </cell>
          <cell r="D5992" t="str">
            <v>caùi</v>
          </cell>
          <cell r="F5992">
            <v>18000</v>
          </cell>
          <cell r="G5992">
            <v>8796</v>
          </cell>
          <cell r="H5992">
            <v>4091</v>
          </cell>
        </row>
        <row r="5993">
          <cell r="B5993" t="str">
            <v>BA.17104</v>
          </cell>
          <cell r="C5993" t="str">
            <v>Laép ñaët baûng goã vaøo töôøng gaïch, kích thöôùc &lt;=450x500mm</v>
          </cell>
          <cell r="D5993" t="str">
            <v>caùi</v>
          </cell>
          <cell r="F5993">
            <v>20400</v>
          </cell>
          <cell r="G5993">
            <v>10053</v>
          </cell>
          <cell r="H5993">
            <v>4091</v>
          </cell>
        </row>
        <row r="5994">
          <cell r="B5994" t="str">
            <v>BA.17105</v>
          </cell>
          <cell r="C5994" t="str">
            <v>Laép ñaët baûng goã vaøo töôøng gaïch, kích thöôùc &lt;=600x700mm</v>
          </cell>
          <cell r="D5994" t="str">
            <v>caùi</v>
          </cell>
          <cell r="F5994">
            <v>31200</v>
          </cell>
          <cell r="G5994">
            <v>13823</v>
          </cell>
          <cell r="H5994">
            <v>4091</v>
          </cell>
        </row>
        <row r="5995">
          <cell r="B5995" t="str">
            <v>BA.17201</v>
          </cell>
          <cell r="C5995" t="str">
            <v>Laép ñaët baûng goã vaøo töôøng beâ toâng, kích thöôùc &lt;=90x150mm</v>
          </cell>
          <cell r="D5995" t="str">
            <v>caùi</v>
          </cell>
          <cell r="F5995">
            <v>6000</v>
          </cell>
          <cell r="G5995">
            <v>6283</v>
          </cell>
          <cell r="H5995">
            <v>8182</v>
          </cell>
        </row>
        <row r="5996">
          <cell r="B5996" t="str">
            <v>BA.17202</v>
          </cell>
          <cell r="C5996" t="str">
            <v>Laép ñaët baûng goã vaøo töôøng beâ toâng, kích thöôùc &lt;=180x250mm</v>
          </cell>
          <cell r="D5996" t="str">
            <v>caùi</v>
          </cell>
          <cell r="F5996">
            <v>9600</v>
          </cell>
          <cell r="G5996">
            <v>7540</v>
          </cell>
          <cell r="H5996">
            <v>8182</v>
          </cell>
        </row>
        <row r="5997">
          <cell r="B5997" t="str">
            <v>BA.17203</v>
          </cell>
          <cell r="C5997" t="str">
            <v>Laép ñaët baûng goã vaøo töôøng beâ toâng, kích thöôùc &lt;=300x400mm</v>
          </cell>
          <cell r="D5997" t="str">
            <v>caùi</v>
          </cell>
          <cell r="F5997">
            <v>18000</v>
          </cell>
          <cell r="G5997">
            <v>10053</v>
          </cell>
          <cell r="H5997">
            <v>8182</v>
          </cell>
        </row>
        <row r="5998">
          <cell r="B5998" t="str">
            <v>BA.17204</v>
          </cell>
          <cell r="C5998" t="str">
            <v>Laép ñaët baûng goã vaøo töôøng beâ toâng, kích thöôùc &lt;=450x500mm</v>
          </cell>
          <cell r="D5998" t="str">
            <v>caùi</v>
          </cell>
          <cell r="F5998">
            <v>20400</v>
          </cell>
          <cell r="G5998">
            <v>11309</v>
          </cell>
          <cell r="H5998">
            <v>8182</v>
          </cell>
        </row>
        <row r="5999">
          <cell r="B5999" t="str">
            <v>BA.17205</v>
          </cell>
          <cell r="C5999" t="str">
            <v>Laép ñaët baûng goã vaøo töôøng beâ toâng, kích thöôùc &lt;=600x700mm</v>
          </cell>
          <cell r="D5999" t="str">
            <v>caùi</v>
          </cell>
          <cell r="F5999">
            <v>31200</v>
          </cell>
          <cell r="G5999">
            <v>15079</v>
          </cell>
          <cell r="H5999">
            <v>8182</v>
          </cell>
        </row>
        <row r="6000">
          <cell r="B6000" t="str">
            <v>BA.19101</v>
          </cell>
          <cell r="C6000" t="str">
            <v>Laép ñaët ñoàng hoà vol keá</v>
          </cell>
          <cell r="D6000" t="str">
            <v>caùi</v>
          </cell>
          <cell r="F6000">
            <v>131300</v>
          </cell>
          <cell r="G6000">
            <v>7959</v>
          </cell>
        </row>
        <row r="6001">
          <cell r="B6001" t="str">
            <v>BA.19102</v>
          </cell>
          <cell r="C6001" t="str">
            <v>Laép ñaët ñoàng hoà Ampe keá</v>
          </cell>
          <cell r="D6001" t="str">
            <v>caùi</v>
          </cell>
          <cell r="F6001">
            <v>156550</v>
          </cell>
          <cell r="G6001">
            <v>8377</v>
          </cell>
        </row>
        <row r="6002">
          <cell r="B6002" t="str">
            <v>BA.19103</v>
          </cell>
          <cell r="C6002" t="str">
            <v>Laép ñaët ñoàng hoà Oaùt keát coâng tô</v>
          </cell>
          <cell r="D6002" t="str">
            <v>caùi</v>
          </cell>
          <cell r="F6002">
            <v>101000</v>
          </cell>
          <cell r="G6002">
            <v>10472</v>
          </cell>
        </row>
        <row r="6003">
          <cell r="B6003" t="str">
            <v>BA.19104</v>
          </cell>
          <cell r="C6003" t="str">
            <v>Laép ñaët ñoàng hoà rô le</v>
          </cell>
          <cell r="D6003" t="str">
            <v>caùi</v>
          </cell>
          <cell r="F6003">
            <v>163200</v>
          </cell>
          <cell r="G6003">
            <v>15079</v>
          </cell>
        </row>
        <row r="6004">
          <cell r="B6004" t="str">
            <v>BA.19201</v>
          </cell>
          <cell r="C6004" t="str">
            <v>Laép ñaët caùc loaïi automat 1 pha, cöôøng ñoä doøng ñieän &lt;=10A</v>
          </cell>
          <cell r="D6004" t="str">
            <v>caùi</v>
          </cell>
          <cell r="F6004">
            <v>17850</v>
          </cell>
          <cell r="G6004">
            <v>7959</v>
          </cell>
        </row>
        <row r="6005">
          <cell r="B6005" t="str">
            <v>BA.19202</v>
          </cell>
          <cell r="C6005" t="str">
            <v>Laép ñaët caùc loaïi automat 1 pha, cöôøng ñoä doøng ñieän &lt;=50A</v>
          </cell>
          <cell r="D6005" t="str">
            <v>caùi</v>
          </cell>
          <cell r="F6005">
            <v>61800</v>
          </cell>
          <cell r="G6005">
            <v>10472</v>
          </cell>
        </row>
        <row r="6006">
          <cell r="B6006" t="str">
            <v>BA.19203</v>
          </cell>
          <cell r="C6006" t="str">
            <v>Laép ñaët caùc loaïi automat 1 pha, cöôøng ñoä doøng ñieän &lt;=100A</v>
          </cell>
          <cell r="D6006" t="str">
            <v>caùi</v>
          </cell>
          <cell r="F6006">
            <v>132600</v>
          </cell>
          <cell r="G6006">
            <v>15917</v>
          </cell>
        </row>
        <row r="6007">
          <cell r="B6007" t="str">
            <v>BA.19204</v>
          </cell>
          <cell r="C6007" t="str">
            <v>Laép ñaët caùc loaïi automat 1 pha, cöôøng ñoä doøng ñieän &lt;=150A</v>
          </cell>
          <cell r="D6007" t="str">
            <v>caùi</v>
          </cell>
          <cell r="F6007">
            <v>255000</v>
          </cell>
          <cell r="G6007">
            <v>16755</v>
          </cell>
        </row>
        <row r="6008">
          <cell r="B6008" t="str">
            <v>BA.19205</v>
          </cell>
          <cell r="C6008" t="str">
            <v>Laép ñaët caùc loaïi automat 1 pha, cöôøng ñoä doøng ñieän &lt;=200A</v>
          </cell>
          <cell r="D6008" t="str">
            <v>caùi</v>
          </cell>
          <cell r="F6008">
            <v>357000</v>
          </cell>
          <cell r="G6008">
            <v>23457</v>
          </cell>
        </row>
        <row r="6009">
          <cell r="B6009" t="str">
            <v>BA.19206</v>
          </cell>
          <cell r="C6009" t="str">
            <v>Laép ñaët caùc loaïi automat 1 pha, cöôøng ñoä doøng ñieän &gt;200A</v>
          </cell>
          <cell r="D6009" t="str">
            <v>caùi</v>
          </cell>
          <cell r="F6009">
            <v>402000</v>
          </cell>
          <cell r="G6009">
            <v>56547</v>
          </cell>
        </row>
        <row r="6010">
          <cell r="B6010" t="str">
            <v>BA.19301</v>
          </cell>
          <cell r="C6010" t="str">
            <v>Laép ñaët automat 3 pha, cöôøng ñoä doøng ñieän &lt;=10A</v>
          </cell>
          <cell r="D6010" t="str">
            <v>caùi</v>
          </cell>
          <cell r="F6010">
            <v>46800</v>
          </cell>
          <cell r="G6010">
            <v>12566</v>
          </cell>
        </row>
        <row r="6011">
          <cell r="B6011" t="str">
            <v>BA.19302</v>
          </cell>
          <cell r="C6011" t="str">
            <v>Laép ñaët automat 3 pha, cöôøng ñoä doøng ñieän &lt;=50A</v>
          </cell>
          <cell r="D6011" t="str">
            <v>caùi</v>
          </cell>
          <cell r="F6011">
            <v>102000</v>
          </cell>
          <cell r="G6011">
            <v>20944</v>
          </cell>
        </row>
        <row r="6012">
          <cell r="B6012" t="str">
            <v>BA.19303</v>
          </cell>
          <cell r="C6012" t="str">
            <v>Laép ñaët automat 3 pha, cöôøng ñoä doøng ñieän &lt;=100A</v>
          </cell>
          <cell r="D6012" t="str">
            <v>caùi</v>
          </cell>
          <cell r="F6012">
            <v>252500</v>
          </cell>
          <cell r="G6012">
            <v>29321</v>
          </cell>
        </row>
        <row r="6013">
          <cell r="B6013" t="str">
            <v>BA.19304</v>
          </cell>
          <cell r="C6013" t="str">
            <v>Laép ñaët automat 3 pha, cöôøng ñoä doøng ñieän &lt;=150A</v>
          </cell>
          <cell r="D6013" t="str">
            <v>caùi</v>
          </cell>
          <cell r="F6013">
            <v>353500</v>
          </cell>
          <cell r="G6013">
            <v>35604</v>
          </cell>
        </row>
        <row r="6014">
          <cell r="B6014" t="str">
            <v>BA.19305</v>
          </cell>
          <cell r="C6014" t="str">
            <v>Laép ñaët automat 3 pha, cöôøng ñoä doøng ñieän &lt;=200A</v>
          </cell>
          <cell r="D6014" t="str">
            <v>caùi</v>
          </cell>
          <cell r="F6014">
            <v>404000</v>
          </cell>
          <cell r="G6014">
            <v>62831</v>
          </cell>
        </row>
        <row r="6015">
          <cell r="B6015" t="str">
            <v>BA.19306</v>
          </cell>
          <cell r="C6015" t="str">
            <v>Laép ñaët automat 3 pha, cöôøng ñoä doøng ñieän &gt;200A</v>
          </cell>
          <cell r="D6015" t="str">
            <v>caùi</v>
          </cell>
          <cell r="F6015">
            <v>502500</v>
          </cell>
          <cell r="G6015">
            <v>83774</v>
          </cell>
        </row>
        <row r="6016">
          <cell r="B6016" t="str">
            <v>BA.19401</v>
          </cell>
          <cell r="C6016" t="str">
            <v>Laép ñaët maùy bieán doøng cöôøng ñoä doøng ñieän &lt;=50/5A</v>
          </cell>
          <cell r="D6016" t="str">
            <v>boä</v>
          </cell>
          <cell r="F6016">
            <v>507500</v>
          </cell>
          <cell r="G6016">
            <v>14660</v>
          </cell>
        </row>
        <row r="6017">
          <cell r="B6017" t="str">
            <v>BA.19402</v>
          </cell>
          <cell r="C6017" t="str">
            <v>Laép ñaët maùy bieán doøng cöôøng ñoä doøng ñieän &lt;=100/5A</v>
          </cell>
          <cell r="D6017" t="str">
            <v>boä</v>
          </cell>
          <cell r="F6017">
            <v>609000</v>
          </cell>
          <cell r="G6017">
            <v>27227</v>
          </cell>
        </row>
        <row r="6018">
          <cell r="B6018" t="str">
            <v>BA.19403</v>
          </cell>
          <cell r="C6018" t="str">
            <v>Laép ñaët maùy bieán doøng cöôøng ñoä doøng ñieän &lt;=200/5A</v>
          </cell>
          <cell r="D6018" t="str">
            <v>boä</v>
          </cell>
          <cell r="F6018">
            <v>707000</v>
          </cell>
          <cell r="G6018">
            <v>50264</v>
          </cell>
        </row>
        <row r="6019">
          <cell r="B6019" t="str">
            <v>BA.19404</v>
          </cell>
          <cell r="C6019" t="str">
            <v>Laép ñaët linh kieän choáng giaät</v>
          </cell>
          <cell r="D6019" t="str">
            <v>boä</v>
          </cell>
          <cell r="F6019">
            <v>131300</v>
          </cell>
          <cell r="G6019">
            <v>12566</v>
          </cell>
        </row>
        <row r="6020">
          <cell r="B6020" t="str">
            <v>BA.19405</v>
          </cell>
          <cell r="C6020" t="str">
            <v>Laép ñaët linh kieän baùo chaùy</v>
          </cell>
          <cell r="D6020" t="str">
            <v>boä</v>
          </cell>
          <cell r="F6020">
            <v>161600</v>
          </cell>
          <cell r="G6020">
            <v>10472</v>
          </cell>
        </row>
        <row r="6021">
          <cell r="B6021" t="str">
            <v>BA.19501</v>
          </cell>
          <cell r="C6021" t="str">
            <v>Laép ñaët coâng tô ñieän 1 pha vaøo baûng ñaõ coù saün</v>
          </cell>
          <cell r="D6021" t="str">
            <v>caùi</v>
          </cell>
          <cell r="F6021">
            <v>66300</v>
          </cell>
          <cell r="G6021">
            <v>9634</v>
          </cell>
          <cell r="H6021">
            <v>6137</v>
          </cell>
        </row>
        <row r="6022">
          <cell r="B6022" t="str">
            <v>BA.19502</v>
          </cell>
          <cell r="C6022" t="str">
            <v>Laép ñaët coâng tô ñieän 3 pha vaøo baûng ñaõ coù saün</v>
          </cell>
          <cell r="D6022" t="str">
            <v>caùi</v>
          </cell>
          <cell r="F6022">
            <v>102000</v>
          </cell>
          <cell r="G6022">
            <v>11309</v>
          </cell>
          <cell r="H6022">
            <v>6137</v>
          </cell>
        </row>
        <row r="6023">
          <cell r="B6023" t="str">
            <v>BA.19503</v>
          </cell>
          <cell r="C6023" t="str">
            <v>Laép ñaët coâng tô ñieän 1 pha vaøo baûng vaø laép baûng vaøo töôøng</v>
          </cell>
          <cell r="D6023" t="str">
            <v>caùi</v>
          </cell>
          <cell r="F6023">
            <v>74460</v>
          </cell>
          <cell r="G6023">
            <v>13404</v>
          </cell>
          <cell r="H6023">
            <v>6137</v>
          </cell>
        </row>
        <row r="6024">
          <cell r="B6024" t="str">
            <v>BA.19504</v>
          </cell>
          <cell r="C6024" t="str">
            <v>Laép ñaët coâng tô ñieän 3 pha vaøo baûng vaø laép baûng vaøo töôøng</v>
          </cell>
          <cell r="D6024" t="str">
            <v>caùi</v>
          </cell>
          <cell r="F6024">
            <v>116150</v>
          </cell>
          <cell r="G6024">
            <v>18849</v>
          </cell>
          <cell r="H6024">
            <v>6137</v>
          </cell>
        </row>
        <row r="6025">
          <cell r="B6025" t="str">
            <v>BA.19601</v>
          </cell>
          <cell r="C6025" t="str">
            <v>Laép ñaët chuoâng ñieän</v>
          </cell>
          <cell r="D6025" t="str">
            <v>caùi</v>
          </cell>
          <cell r="F6025">
            <v>21000</v>
          </cell>
          <cell r="G6025">
            <v>8377</v>
          </cell>
        </row>
        <row r="6026">
          <cell r="B6026" t="str">
            <v>BA.20101</v>
          </cell>
          <cell r="C6026" t="str">
            <v>Gia coâng vaø ñoùng coïc choáng seùt</v>
          </cell>
          <cell r="D6026" t="str">
            <v>coïc</v>
          </cell>
          <cell r="F6026">
            <v>26250</v>
          </cell>
          <cell r="G6026">
            <v>26389</v>
          </cell>
        </row>
        <row r="6027">
          <cell r="B6027" t="str">
            <v>BA.20102</v>
          </cell>
          <cell r="C6027" t="str">
            <v>Gia coâng vaø ñoùng coïc choáng seùt ñaõ coù saün</v>
          </cell>
          <cell r="D6027" t="str">
            <v>coïc</v>
          </cell>
          <cell r="F6027">
            <v>25250</v>
          </cell>
          <cell r="G6027">
            <v>14242</v>
          </cell>
        </row>
        <row r="6028">
          <cell r="B6028" t="str">
            <v>BA.20103</v>
          </cell>
          <cell r="C6028" t="str">
            <v>Gia coâng vaø ñoùng coïc oáng ñoàng phi &lt;=50mm coù saün</v>
          </cell>
          <cell r="D6028" t="str">
            <v>coïc</v>
          </cell>
          <cell r="F6028">
            <v>50500</v>
          </cell>
          <cell r="G6028">
            <v>16755</v>
          </cell>
        </row>
        <row r="6029">
          <cell r="B6029" t="str">
            <v>BA.20201</v>
          </cell>
          <cell r="C6029" t="str">
            <v>Keùo raûi daây choáng seùt döôùi möông ñaát, daây ñoàng phi 8mm</v>
          </cell>
          <cell r="D6029" t="str">
            <v>m</v>
          </cell>
          <cell r="F6029">
            <v>16775</v>
          </cell>
          <cell r="G6029">
            <v>880</v>
          </cell>
          <cell r="H6029">
            <v>414</v>
          </cell>
        </row>
        <row r="6030">
          <cell r="B6030" t="str">
            <v>BA.20202</v>
          </cell>
          <cell r="C6030" t="str">
            <v>Keùo raûi daây choáng seùt döôùi möông ñaát, daây theùp phi 10mm</v>
          </cell>
          <cell r="D6030" t="str">
            <v>m</v>
          </cell>
          <cell r="F6030">
            <v>24013</v>
          </cell>
          <cell r="G6030">
            <v>1047</v>
          </cell>
          <cell r="H6030">
            <v>414</v>
          </cell>
        </row>
        <row r="6031">
          <cell r="B6031" t="str">
            <v>BA.20203</v>
          </cell>
          <cell r="C6031" t="str">
            <v>Keùo raûi daây choáng seùt döôùi möông ñaát, daây theùp phi 12mm</v>
          </cell>
          <cell r="D6031" t="str">
            <v>m</v>
          </cell>
          <cell r="F6031">
            <v>34793</v>
          </cell>
          <cell r="G6031">
            <v>1047</v>
          </cell>
          <cell r="H6031">
            <v>414</v>
          </cell>
        </row>
        <row r="6032">
          <cell r="B6032" t="str">
            <v>BA.20301</v>
          </cell>
          <cell r="C6032" t="str">
            <v>Keùo raûi daây choáng seùt theo töôøng, coät vaø maùi nhaø, daây ñoàng phi 8mm</v>
          </cell>
          <cell r="D6032" t="str">
            <v>m</v>
          </cell>
          <cell r="F6032">
            <v>20917</v>
          </cell>
          <cell r="G6032">
            <v>5194</v>
          </cell>
          <cell r="H6032">
            <v>2460</v>
          </cell>
        </row>
        <row r="6033">
          <cell r="B6033" t="str">
            <v>BA.20302</v>
          </cell>
          <cell r="C6033" t="str">
            <v>Keùo raûi daây choáng seùt theo töôøng, coät vaø maùi nhaø, daây theùp phi 10mm</v>
          </cell>
          <cell r="D6033" t="str">
            <v>m</v>
          </cell>
          <cell r="F6033">
            <v>28816</v>
          </cell>
          <cell r="G6033">
            <v>6032</v>
          </cell>
          <cell r="H6033">
            <v>2460</v>
          </cell>
        </row>
        <row r="6034">
          <cell r="B6034" t="str">
            <v>BA.20303</v>
          </cell>
          <cell r="C6034" t="str">
            <v>Keùo raûi daây choáng seùt theo töôøng, coät vaø maùi nhaø, daây theùp phi 12mm</v>
          </cell>
          <cell r="D6034" t="str">
            <v>m</v>
          </cell>
          <cell r="F6034">
            <v>37323</v>
          </cell>
          <cell r="G6034">
            <v>11016</v>
          </cell>
          <cell r="H6034">
            <v>2460</v>
          </cell>
        </row>
        <row r="6035">
          <cell r="B6035" t="str">
            <v>BA.20401</v>
          </cell>
          <cell r="C6035" t="str">
            <v>Gia coâng kim thu seùt, chieàu daøi kim 0.5m</v>
          </cell>
          <cell r="D6035" t="str">
            <v>caùi</v>
          </cell>
          <cell r="F6035">
            <v>12870</v>
          </cell>
          <cell r="G6035">
            <v>9634</v>
          </cell>
          <cell r="H6035">
            <v>2120</v>
          </cell>
        </row>
        <row r="6036">
          <cell r="B6036" t="str">
            <v>BA.20402</v>
          </cell>
          <cell r="C6036" t="str">
            <v>Gia coâng kim thu seùt, chieàu daøi kim 1m</v>
          </cell>
          <cell r="D6036" t="str">
            <v>caùi</v>
          </cell>
          <cell r="F6036">
            <v>25823</v>
          </cell>
          <cell r="G6036">
            <v>12566</v>
          </cell>
          <cell r="H6036">
            <v>2120</v>
          </cell>
        </row>
        <row r="6037">
          <cell r="B6037" t="str">
            <v>BA.20403</v>
          </cell>
          <cell r="C6037" t="str">
            <v>Gia coâng kim thu seùt, chieàu daøi kim 1.5m</v>
          </cell>
          <cell r="D6037" t="str">
            <v>caùi</v>
          </cell>
          <cell r="F6037">
            <v>38693</v>
          </cell>
          <cell r="G6037">
            <v>15917</v>
          </cell>
          <cell r="H6037">
            <v>2120</v>
          </cell>
        </row>
        <row r="6038">
          <cell r="B6038" t="str">
            <v>BA.20404</v>
          </cell>
          <cell r="C6038" t="str">
            <v>Gia coâng kim thu seùt, chieàu daøi kim 2m</v>
          </cell>
          <cell r="D6038" t="str">
            <v>caùi</v>
          </cell>
          <cell r="F6038">
            <v>51645</v>
          </cell>
          <cell r="G6038">
            <v>18849</v>
          </cell>
          <cell r="H6038">
            <v>2120</v>
          </cell>
        </row>
        <row r="6039">
          <cell r="B6039" t="str">
            <v>BA.20501</v>
          </cell>
          <cell r="C6039" t="str">
            <v>Laép ñaët kim thu seùt chieàu daøi 0,5m</v>
          </cell>
          <cell r="D6039" t="str">
            <v>caùi</v>
          </cell>
          <cell r="F6039">
            <v>17573</v>
          </cell>
          <cell r="G6039">
            <v>34347</v>
          </cell>
          <cell r="H6039">
            <v>15343</v>
          </cell>
        </row>
        <row r="6040">
          <cell r="B6040" t="str">
            <v>BA.20502</v>
          </cell>
          <cell r="C6040" t="str">
            <v>Laép ñaët kim thu seùt chieàu daøi 1m</v>
          </cell>
          <cell r="D6040" t="str">
            <v>caùi</v>
          </cell>
          <cell r="F6040">
            <v>34430</v>
          </cell>
          <cell r="G6040">
            <v>41049</v>
          </cell>
          <cell r="H6040">
            <v>15343</v>
          </cell>
        </row>
        <row r="6041">
          <cell r="B6041" t="str">
            <v>BA.20503</v>
          </cell>
          <cell r="C6041" t="str">
            <v>Laép ñaët kim thu seùt chieàu daøi 1,5m</v>
          </cell>
          <cell r="D6041" t="str">
            <v>caùi</v>
          </cell>
          <cell r="F6041">
            <v>45788</v>
          </cell>
          <cell r="G6041">
            <v>50264</v>
          </cell>
          <cell r="H6041">
            <v>19047</v>
          </cell>
        </row>
        <row r="6042">
          <cell r="B6042" t="str">
            <v>BA.20504</v>
          </cell>
          <cell r="C6042" t="str">
            <v>Laép ñaët kim thu seùt chieàu daøi 2m</v>
          </cell>
          <cell r="D6042" t="str">
            <v>caùi</v>
          </cell>
          <cell r="F6042">
            <v>68503</v>
          </cell>
          <cell r="G6042">
            <v>58642</v>
          </cell>
          <cell r="H6042">
            <v>19047</v>
          </cell>
        </row>
        <row r="6043">
          <cell r="B6043" t="str">
            <v>BA.14101</v>
          </cell>
          <cell r="C6043" t="str">
            <v>Laép ñaët oáng kim loaïi ñaët noåi baûo hoä daây daãn, ñöôøng kính oáng &lt;=26mm</v>
          </cell>
          <cell r="D6043" t="str">
            <v>m</v>
          </cell>
          <cell r="F6043">
            <v>11608</v>
          </cell>
          <cell r="G6043">
            <v>3142</v>
          </cell>
          <cell r="H6043">
            <v>409</v>
          </cell>
        </row>
        <row r="6044">
          <cell r="B6044" t="str">
            <v>BA.14102</v>
          </cell>
          <cell r="C6044" t="str">
            <v>Laép ñaët oáng kim loaïi ñaët noåi baûo hoä daây daãn, ñöôøng kính oáng &lt;=35mm</v>
          </cell>
          <cell r="D6044" t="str">
            <v>m</v>
          </cell>
          <cell r="F6044">
            <v>15829</v>
          </cell>
          <cell r="G6044">
            <v>3560</v>
          </cell>
          <cell r="H6044">
            <v>409</v>
          </cell>
        </row>
        <row r="6045">
          <cell r="B6045" t="str">
            <v>BA.14103</v>
          </cell>
          <cell r="C6045" t="str">
            <v>Laép ñaët oáng kim loaïi ñaët noåi baûo hoä daây daãn, ñöôøng kính oáng &lt;=40mm</v>
          </cell>
          <cell r="D6045" t="str">
            <v>m</v>
          </cell>
          <cell r="F6045">
            <v>22160</v>
          </cell>
          <cell r="G6045">
            <v>4398</v>
          </cell>
          <cell r="H6045">
            <v>450</v>
          </cell>
        </row>
        <row r="6046">
          <cell r="B6046" t="str">
            <v>BA.14104</v>
          </cell>
          <cell r="C6046" t="str">
            <v>Laép ñaët oáng kim loaïi ñaët noåi baûo hoä daây daãn, ñöôøng kính oáng &lt;=50mm</v>
          </cell>
          <cell r="D6046" t="str">
            <v>m</v>
          </cell>
          <cell r="F6046">
            <v>26381</v>
          </cell>
          <cell r="G6046">
            <v>5236</v>
          </cell>
          <cell r="H6046">
            <v>491</v>
          </cell>
        </row>
        <row r="6047">
          <cell r="B6047" t="str">
            <v>BA.14105</v>
          </cell>
          <cell r="C6047" t="str">
            <v>Laép ñaët oáng kim loaïi ñaët noåi baûo hoä daây daãn, ñöôøng kính oáng &lt;=66mm</v>
          </cell>
          <cell r="D6047" t="str">
            <v>m</v>
          </cell>
          <cell r="F6047">
            <v>33125</v>
          </cell>
          <cell r="G6047">
            <v>5864</v>
          </cell>
          <cell r="H6047">
            <v>573</v>
          </cell>
        </row>
        <row r="6048">
          <cell r="B6048" t="str">
            <v>BA.14106</v>
          </cell>
          <cell r="C6048" t="str">
            <v>Laép ñaët oáng kim loaïi ñaët noåi baûo hoä daây daãn, ñöôøng kính oáng &lt;=80mm</v>
          </cell>
          <cell r="D6048" t="str">
            <v>m</v>
          </cell>
          <cell r="F6048">
            <v>42441</v>
          </cell>
          <cell r="G6048">
            <v>6702</v>
          </cell>
          <cell r="H6048">
            <v>614</v>
          </cell>
        </row>
        <row r="6049">
          <cell r="B6049" t="str">
            <v>BA.14201</v>
          </cell>
          <cell r="C6049" t="str">
            <v>Laép ñaët oáng kim loaïi ñaët chìm baûo hoä daây daãn, ñöôøng kính oáng &lt;=26mm</v>
          </cell>
          <cell r="D6049" t="str">
            <v>m</v>
          </cell>
          <cell r="F6049">
            <v>12713</v>
          </cell>
          <cell r="G6049">
            <v>12147</v>
          </cell>
          <cell r="H6049">
            <v>409</v>
          </cell>
        </row>
        <row r="6050">
          <cell r="B6050" t="str">
            <v>BA.14202</v>
          </cell>
          <cell r="C6050" t="str">
            <v>Laép ñaët oáng kim loaïi ñaët chìm baûo hoä daây daãn, ñöôøng kính oáng &lt;=35mm</v>
          </cell>
          <cell r="D6050" t="str">
            <v>m</v>
          </cell>
          <cell r="F6050">
            <v>17336</v>
          </cell>
          <cell r="G6050">
            <v>13404</v>
          </cell>
          <cell r="H6050">
            <v>409</v>
          </cell>
        </row>
        <row r="6051">
          <cell r="B6051" t="str">
            <v>BA.14203</v>
          </cell>
          <cell r="C6051" t="str">
            <v>Laép ñaët oáng kim loaïi ñaët chìm baûo hoä daây daãn, ñöôøng kính oáng &lt;=40mm</v>
          </cell>
          <cell r="D6051" t="str">
            <v>m</v>
          </cell>
          <cell r="F6051">
            <v>24271</v>
          </cell>
          <cell r="G6051">
            <v>15917</v>
          </cell>
          <cell r="H6051">
            <v>450</v>
          </cell>
        </row>
        <row r="6052">
          <cell r="B6052" t="str">
            <v>BA.14204</v>
          </cell>
          <cell r="C6052" t="str">
            <v>Laép ñaët oáng kim loaïi ñaët chìm baûo hoä daây daãn, ñöôøng kính oáng &lt;=50mm</v>
          </cell>
          <cell r="D6052" t="str">
            <v>m</v>
          </cell>
          <cell r="F6052">
            <v>28894</v>
          </cell>
          <cell r="G6052">
            <v>18849</v>
          </cell>
          <cell r="H6052">
            <v>491</v>
          </cell>
        </row>
        <row r="6053">
          <cell r="B6053" t="str">
            <v>BA.14205</v>
          </cell>
          <cell r="C6053" t="str">
            <v>Laép ñaët oáng kim loaïi ñaët chìm baûo hoä daây daãn, ñöôøng kính oáng &lt;=66mm</v>
          </cell>
          <cell r="D6053" t="str">
            <v>m</v>
          </cell>
          <cell r="F6053">
            <v>36341</v>
          </cell>
          <cell r="G6053">
            <v>21362</v>
          </cell>
          <cell r="H6053">
            <v>573</v>
          </cell>
        </row>
        <row r="6054">
          <cell r="B6054" t="str">
            <v>BA.14206</v>
          </cell>
          <cell r="C6054" t="str">
            <v>Laép ñaët oáng kim loaïi ñaët chìm baûo hoä daây daãn, ñöôøng kính oáng &lt;=80mm</v>
          </cell>
          <cell r="D6054" t="str">
            <v>m</v>
          </cell>
          <cell r="F6054">
            <v>46562</v>
          </cell>
          <cell r="G6054">
            <v>24294</v>
          </cell>
          <cell r="H6054">
            <v>614</v>
          </cell>
        </row>
        <row r="6055">
          <cell r="B6055" t="str">
            <v>BA.14301</v>
          </cell>
          <cell r="C6055" t="str">
            <v>Laép ñaët oáng nhöïa ñaët noåi baûo hoä daây daãn, ñöôøng kính oáng &lt;=15mm.</v>
          </cell>
          <cell r="D6055" t="str">
            <v>m</v>
          </cell>
          <cell r="F6055">
            <v>1071</v>
          </cell>
          <cell r="G6055">
            <v>2094</v>
          </cell>
          <cell r="H6055">
            <v>409</v>
          </cell>
        </row>
        <row r="6056">
          <cell r="B6056" t="str">
            <v>BA.14302</v>
          </cell>
          <cell r="C6056" t="str">
            <v>Laép ñaët oáng nhöïa ñaët noåi baûo hoä daây daãn, ñöôøng kính oáng &gt;15 ñeán &lt;=27mm.</v>
          </cell>
          <cell r="D6056" t="str">
            <v>m</v>
          </cell>
          <cell r="F6056">
            <v>1607</v>
          </cell>
          <cell r="G6056">
            <v>2513</v>
          </cell>
          <cell r="H6056">
            <v>409</v>
          </cell>
        </row>
        <row r="6057">
          <cell r="B6057" t="str">
            <v>BA.14303</v>
          </cell>
          <cell r="C6057" t="str">
            <v>Laép ñaët oáng nhöïa ñaët noåi baûo hoä daây daãn, ñöôøng kính oáng &gt;27 ñeán &lt;=34mm.</v>
          </cell>
          <cell r="D6057" t="str">
            <v>m</v>
          </cell>
          <cell r="F6057">
            <v>2142</v>
          </cell>
          <cell r="G6057">
            <v>2597</v>
          </cell>
          <cell r="H6057">
            <v>491</v>
          </cell>
        </row>
        <row r="6058">
          <cell r="B6058" t="str">
            <v>BA.14304</v>
          </cell>
          <cell r="C6058" t="str">
            <v>Laép ñaët oáng nhöïa ñaët noåi baûo hoä daây daãn, ñöôøng kính oáng &gt;34 ñeán &lt;=48 mm.</v>
          </cell>
          <cell r="D6058" t="str">
            <v>m</v>
          </cell>
          <cell r="F6058">
            <v>3213</v>
          </cell>
          <cell r="G6058">
            <v>2723</v>
          </cell>
          <cell r="H6058">
            <v>573</v>
          </cell>
        </row>
        <row r="6059">
          <cell r="B6059" t="str">
            <v>BA.14305</v>
          </cell>
          <cell r="C6059" t="str">
            <v>Laép ñaët oáng nhöïa ñaët noåi baûo hoä daây daãn, ñöôøng kính oáng &gt;48 ñeán &lt;=76mm.</v>
          </cell>
          <cell r="D6059" t="str">
            <v>m</v>
          </cell>
          <cell r="F6059">
            <v>5355</v>
          </cell>
          <cell r="G6059">
            <v>3979</v>
          </cell>
          <cell r="H6059">
            <v>695</v>
          </cell>
        </row>
        <row r="6060">
          <cell r="B6060" t="str">
            <v>BA.14306</v>
          </cell>
          <cell r="C6060" t="str">
            <v>Laép ñaët oáng nhöïa ñaët noåi baûo hoä daây daãn, ñöôøng kính oáng &gt;76 ñeán &lt;=90mm.</v>
          </cell>
          <cell r="D6060" t="str">
            <v>m</v>
          </cell>
          <cell r="F6060">
            <v>6426</v>
          </cell>
          <cell r="G6060">
            <v>4608</v>
          </cell>
          <cell r="H6060">
            <v>818</v>
          </cell>
        </row>
        <row r="6061">
          <cell r="B6061" t="str">
            <v>BA.14401</v>
          </cell>
          <cell r="C6061" t="str">
            <v>Laép ñaët oáng nhöïa ñaët chìm baûo hoä daây daãn, ñöôøng kính oáng &lt;=15mm.</v>
          </cell>
          <cell r="D6061" t="str">
            <v>m</v>
          </cell>
          <cell r="F6061">
            <v>1173</v>
          </cell>
          <cell r="G6061">
            <v>8377</v>
          </cell>
          <cell r="H6061">
            <v>409</v>
          </cell>
        </row>
        <row r="6062">
          <cell r="B6062" t="str">
            <v>BA.14402</v>
          </cell>
          <cell r="C6062" t="str">
            <v>Laép ñaët oáng nhöïa ñaët chìm baûo hoä daây daãn, ñöôøng kính oáng &gt;15 ñeán &lt;=27mm.</v>
          </cell>
          <cell r="D6062" t="str">
            <v>m</v>
          </cell>
          <cell r="F6062">
            <v>1760</v>
          </cell>
          <cell r="G6062">
            <v>10891</v>
          </cell>
          <cell r="H6062">
            <v>409</v>
          </cell>
        </row>
        <row r="6063">
          <cell r="B6063" t="str">
            <v>BA.14403</v>
          </cell>
          <cell r="C6063" t="str">
            <v>Laép ñaët oáng nhöïa ñaët  chìm baûo hoä daây daãn, ñöôøng kính oáng &gt;27 ñeán &lt;=34mm.</v>
          </cell>
          <cell r="D6063" t="str">
            <v>m</v>
          </cell>
          <cell r="F6063">
            <v>2346</v>
          </cell>
          <cell r="G6063">
            <v>12147</v>
          </cell>
          <cell r="H6063">
            <v>491</v>
          </cell>
        </row>
        <row r="6064">
          <cell r="B6064" t="str">
            <v>BA.14404</v>
          </cell>
          <cell r="C6064" t="str">
            <v>Laép ñaët oáng nhöïa ñaët chìm baûo hoä daây daãn, ñöôøng kính oáng &gt;34 ñeán &lt;=48 mm.</v>
          </cell>
          <cell r="D6064" t="str">
            <v>m</v>
          </cell>
          <cell r="F6064">
            <v>3519</v>
          </cell>
          <cell r="G6064">
            <v>14660</v>
          </cell>
          <cell r="H6064">
            <v>573</v>
          </cell>
        </row>
        <row r="6065">
          <cell r="B6065" t="str">
            <v>BA.14405</v>
          </cell>
          <cell r="C6065" t="str">
            <v>Laép ñaët oáng nhöïa ñaët chìm baûo hoä daây daãn, ñöôøng kính oáng &gt;48 ñeán &lt;=76mm.</v>
          </cell>
          <cell r="D6065" t="str">
            <v>m</v>
          </cell>
          <cell r="F6065">
            <v>5865</v>
          </cell>
          <cell r="G6065">
            <v>17174</v>
          </cell>
          <cell r="H6065">
            <v>695</v>
          </cell>
        </row>
        <row r="6066">
          <cell r="B6066" t="str">
            <v>BA.14406</v>
          </cell>
          <cell r="C6066" t="str">
            <v>Laép ñaët oáng nhöïa ñaët chìm baûo hoä daây daãn, ñöôøng kính oáng &gt;76 ñeán &lt;=90mm.</v>
          </cell>
          <cell r="D6066" t="str">
            <v>m</v>
          </cell>
          <cell r="F6066">
            <v>7038</v>
          </cell>
          <cell r="G6066">
            <v>19268</v>
          </cell>
          <cell r="H6066">
            <v>818</v>
          </cell>
        </row>
        <row r="6067">
          <cell r="B6067" t="str">
            <v>BA.18101</v>
          </cell>
          <cell r="C6067" t="str">
            <v>Laép ñaët coâng taéc, soá haït treân 1 coâng taéc baèng 1</v>
          </cell>
          <cell r="D6067" t="str">
            <v>caùi</v>
          </cell>
          <cell r="F6067">
            <v>5025</v>
          </cell>
          <cell r="G6067">
            <v>4189</v>
          </cell>
        </row>
        <row r="6068">
          <cell r="B6068" t="str">
            <v>BA.18102</v>
          </cell>
          <cell r="C6068" t="str">
            <v>Laép ñaët coâng taéc, soá haït treân 1 coâng taéc baèng 2</v>
          </cell>
          <cell r="D6068" t="str">
            <v>caùi</v>
          </cell>
          <cell r="F6068">
            <v>10050</v>
          </cell>
          <cell r="G6068">
            <v>4608</v>
          </cell>
        </row>
        <row r="6069">
          <cell r="B6069" t="str">
            <v>BA.18103</v>
          </cell>
          <cell r="C6069" t="str">
            <v>Laép ñaët coâng taéc, soá haït treân 1 coâng taéc baèng 3</v>
          </cell>
          <cell r="D6069" t="str">
            <v>caùi</v>
          </cell>
          <cell r="F6069">
            <v>15075</v>
          </cell>
          <cell r="G6069">
            <v>5026</v>
          </cell>
        </row>
        <row r="6070">
          <cell r="B6070" t="str">
            <v>BA.18104</v>
          </cell>
          <cell r="C6070" t="str">
            <v>Laép ñaët coâng taéc, soá haït treân 1 coâng taéc baèng 4</v>
          </cell>
          <cell r="D6070" t="str">
            <v>caùi</v>
          </cell>
          <cell r="F6070">
            <v>20100</v>
          </cell>
          <cell r="G6070">
            <v>5445</v>
          </cell>
        </row>
        <row r="6071">
          <cell r="B6071" t="str">
            <v>BA.18105</v>
          </cell>
          <cell r="C6071" t="str">
            <v>Laép ñaët coâng taéc, soá haït treân 1 coâng taéc baèng 5</v>
          </cell>
          <cell r="D6071" t="str">
            <v>caùi</v>
          </cell>
          <cell r="F6071">
            <v>25125</v>
          </cell>
          <cell r="G6071">
            <v>5864</v>
          </cell>
        </row>
        <row r="6072">
          <cell r="B6072" t="str">
            <v>BA.18106</v>
          </cell>
          <cell r="C6072" t="str">
            <v>Laép ñaët coâng taéc, soá haït treân 1 coâng taéc baèng 6</v>
          </cell>
          <cell r="D6072" t="str">
            <v>caùi</v>
          </cell>
          <cell r="F6072">
            <v>30150</v>
          </cell>
          <cell r="G6072">
            <v>7121</v>
          </cell>
        </row>
        <row r="6073">
          <cell r="B6073" t="str">
            <v>BA.18201</v>
          </cell>
          <cell r="C6073" t="str">
            <v>Laép ñaët oå caém ñôn</v>
          </cell>
          <cell r="D6073" t="str">
            <v>caùi</v>
          </cell>
          <cell r="F6073">
            <v>21105</v>
          </cell>
          <cell r="G6073">
            <v>4189</v>
          </cell>
        </row>
        <row r="6074">
          <cell r="B6074" t="str">
            <v>BA.18202</v>
          </cell>
          <cell r="C6074" t="str">
            <v>Laép ñaët oå caém ñoâi</v>
          </cell>
          <cell r="D6074" t="str">
            <v>caùi</v>
          </cell>
          <cell r="F6074">
            <v>35175</v>
          </cell>
          <cell r="G6074">
            <v>5026</v>
          </cell>
        </row>
        <row r="6075">
          <cell r="B6075" t="str">
            <v>BA.18203</v>
          </cell>
          <cell r="C6075" t="str">
            <v>Laép ñaët oå caém ba</v>
          </cell>
          <cell r="D6075" t="str">
            <v>caùi</v>
          </cell>
          <cell r="F6075">
            <v>39195</v>
          </cell>
          <cell r="G6075">
            <v>5864</v>
          </cell>
        </row>
        <row r="6076">
          <cell r="B6076" t="str">
            <v>BA.18204</v>
          </cell>
          <cell r="C6076" t="str">
            <v>Laép ñaët oå caém boán</v>
          </cell>
          <cell r="D6076" t="str">
            <v>caùi</v>
          </cell>
          <cell r="F6076">
            <v>43215</v>
          </cell>
          <cell r="G6076">
            <v>6702</v>
          </cell>
        </row>
        <row r="6077">
          <cell r="B6077" t="str">
            <v>BA.18301</v>
          </cell>
          <cell r="C6077" t="str">
            <v>Laép ñaët moät coâng taéc, moät oå caém hoãn hôïp</v>
          </cell>
          <cell r="D6077" t="str">
            <v>baûng</v>
          </cell>
          <cell r="F6077">
            <v>30150</v>
          </cell>
          <cell r="G6077">
            <v>4189</v>
          </cell>
        </row>
        <row r="6078">
          <cell r="B6078" t="str">
            <v>BA.18302</v>
          </cell>
          <cell r="C6078" t="str">
            <v>Laép ñaët moät coâng taéc, hai oå caém hoãn hôïp</v>
          </cell>
          <cell r="D6078" t="str">
            <v>baûng</v>
          </cell>
          <cell r="F6078">
            <v>45225</v>
          </cell>
          <cell r="G6078">
            <v>4608</v>
          </cell>
        </row>
        <row r="6079">
          <cell r="B6079" t="str">
            <v>BA.18303</v>
          </cell>
          <cell r="C6079" t="str">
            <v>Laép ñaët moät coâng taéc, ba oå caém hoãn hôïp</v>
          </cell>
          <cell r="D6079" t="str">
            <v>baûng</v>
          </cell>
          <cell r="F6079">
            <v>70350</v>
          </cell>
          <cell r="G6079">
            <v>5026</v>
          </cell>
        </row>
        <row r="6080">
          <cell r="B6080" t="str">
            <v>BA.18304</v>
          </cell>
          <cell r="C6080" t="str">
            <v>Laép ñaët hai coâng taéc, moät oå caém hoãn hôïp</v>
          </cell>
          <cell r="D6080" t="str">
            <v>baûng</v>
          </cell>
          <cell r="F6080">
            <v>35175</v>
          </cell>
          <cell r="G6080">
            <v>5864</v>
          </cell>
        </row>
        <row r="6081">
          <cell r="B6081" t="str">
            <v>BA.18305</v>
          </cell>
          <cell r="C6081" t="str">
            <v>Laép ñaët hai coâng taéc, hai oå caém hoãn hôïp</v>
          </cell>
          <cell r="D6081" t="str">
            <v>baûng</v>
          </cell>
          <cell r="F6081">
            <v>60300</v>
          </cell>
          <cell r="G6081">
            <v>6702</v>
          </cell>
        </row>
        <row r="6082">
          <cell r="B6082" t="str">
            <v>BA.18306</v>
          </cell>
          <cell r="C6082" t="str">
            <v>Laép ñaët hai coâng taéc, ba oå caém hoãn hôïp</v>
          </cell>
          <cell r="D6082" t="str">
            <v>baûng</v>
          </cell>
          <cell r="F6082">
            <v>80400</v>
          </cell>
          <cell r="G6082">
            <v>7540</v>
          </cell>
        </row>
        <row r="6083">
          <cell r="B6083" t="str">
            <v>BA.18401</v>
          </cell>
          <cell r="C6083" t="str">
            <v>Laép ñaët caàu dao 3 cöïc moät chieàu, cöôøng ñoä doøng ñieän &lt;=60A.</v>
          </cell>
          <cell r="D6083" t="str">
            <v>boä</v>
          </cell>
          <cell r="F6083">
            <v>54000</v>
          </cell>
          <cell r="G6083">
            <v>10472</v>
          </cell>
          <cell r="H6083">
            <v>2864</v>
          </cell>
        </row>
        <row r="6084">
          <cell r="B6084" t="str">
            <v>BA.18402</v>
          </cell>
          <cell r="C6084" t="str">
            <v>Laép ñaët caàu dao 3 cöïc moät chieàu, cöôøng ñoä doøng ñieän &lt;=100A.</v>
          </cell>
          <cell r="D6084" t="str">
            <v>boä</v>
          </cell>
          <cell r="F6084">
            <v>112200</v>
          </cell>
          <cell r="G6084">
            <v>20106</v>
          </cell>
          <cell r="H6084">
            <v>3273</v>
          </cell>
        </row>
        <row r="6085">
          <cell r="B6085" t="str">
            <v>BA.18403</v>
          </cell>
          <cell r="C6085" t="str">
            <v>Laép ñaët caàu dao 3 cöïc moät chieàu, cöôøng ñoä doøng ñieän &lt;=200A.</v>
          </cell>
          <cell r="D6085" t="str">
            <v>boä</v>
          </cell>
          <cell r="F6085">
            <v>163200</v>
          </cell>
          <cell r="G6085">
            <v>20944</v>
          </cell>
          <cell r="H6085">
            <v>4091</v>
          </cell>
        </row>
        <row r="6086">
          <cell r="B6086" t="str">
            <v>BA.18404</v>
          </cell>
          <cell r="C6086" t="str">
            <v>Laép ñaët caàu dao 3 cöïc moät chieàu, cöôøng ñoä doøng ñieän &lt;=400A.</v>
          </cell>
          <cell r="D6086" t="str">
            <v>boä</v>
          </cell>
          <cell r="F6086">
            <v>181800</v>
          </cell>
          <cell r="G6086">
            <v>31415</v>
          </cell>
          <cell r="H6086">
            <v>4909</v>
          </cell>
        </row>
        <row r="6087">
          <cell r="B6087" t="str">
            <v>BA.18501</v>
          </cell>
          <cell r="C6087" t="str">
            <v>Laép ñaët caàu dao 3 cöïc ñaûo chieàu, cöôøng ñoä doøng ñieän &lt;=60A.</v>
          </cell>
          <cell r="D6087" t="str">
            <v>boä</v>
          </cell>
          <cell r="F6087">
            <v>53000</v>
          </cell>
          <cell r="G6087">
            <v>12566</v>
          </cell>
          <cell r="H6087">
            <v>3886</v>
          </cell>
        </row>
        <row r="6088">
          <cell r="B6088" t="str">
            <v>BA.18502</v>
          </cell>
          <cell r="C6088" t="str">
            <v>Laép ñaët caàu dao 3 cöïc ñaûo chieàu, cöôøng ñoä doøng ñieän &lt;=100A.</v>
          </cell>
          <cell r="D6088" t="str">
            <v>boä</v>
          </cell>
          <cell r="F6088">
            <v>122400</v>
          </cell>
          <cell r="G6088">
            <v>24294</v>
          </cell>
          <cell r="H6088">
            <v>4705</v>
          </cell>
        </row>
        <row r="6089">
          <cell r="B6089" t="str">
            <v>BA.18503</v>
          </cell>
          <cell r="C6089" t="str">
            <v>Laép ñaët caàu dao 3 cöïc ñaûo chieàu, cöôøng ñoä doøng ñieän &lt;=200A.</v>
          </cell>
          <cell r="D6089" t="str">
            <v>boä</v>
          </cell>
          <cell r="F6089">
            <v>181800</v>
          </cell>
          <cell r="G6089">
            <v>25132</v>
          </cell>
          <cell r="H6089">
            <v>5114</v>
          </cell>
        </row>
        <row r="6090">
          <cell r="B6090" t="str">
            <v>BA.18504</v>
          </cell>
          <cell r="C6090" t="str">
            <v>Laép ñaët caàu dao 3 cöïc ñaûo chieàu, cöôøng ñoä doøng ñieän &lt;=400A.</v>
          </cell>
          <cell r="D6090" t="str">
            <v>boä</v>
          </cell>
          <cell r="F6090">
            <v>201000</v>
          </cell>
          <cell r="G6090">
            <v>35604</v>
          </cell>
          <cell r="H6090">
            <v>5318</v>
          </cell>
        </row>
        <row r="6091">
          <cell r="B6091" t="str">
            <v>BA.11101</v>
          </cell>
          <cell r="C6091" t="str">
            <v>Laép ñaët quaït traàn.</v>
          </cell>
          <cell r="D6091" t="str">
            <v>caùi</v>
          </cell>
          <cell r="F6091">
            <v>273710</v>
          </cell>
          <cell r="G6091">
            <v>10472</v>
          </cell>
          <cell r="H6091">
            <v>6137</v>
          </cell>
        </row>
        <row r="6092">
          <cell r="B6092" t="str">
            <v>BA.11102</v>
          </cell>
          <cell r="C6092" t="str">
            <v>Laép ñaët quaït treo töôøng.</v>
          </cell>
          <cell r="D6092" t="str">
            <v>caùi</v>
          </cell>
          <cell r="F6092">
            <v>121200</v>
          </cell>
          <cell r="G6092">
            <v>8377</v>
          </cell>
          <cell r="H6092">
            <v>4091</v>
          </cell>
        </row>
        <row r="6093">
          <cell r="B6093" t="str">
            <v>BA.11201</v>
          </cell>
          <cell r="C6093" t="str">
            <v>Laép ñaët quaït thoâng gioù treân töôøng kích thöôùc 150x150 ñeán 250x250.</v>
          </cell>
          <cell r="D6093" t="str">
            <v>caùi</v>
          </cell>
          <cell r="F6093">
            <v>80800</v>
          </cell>
          <cell r="G6093">
            <v>10472</v>
          </cell>
          <cell r="H6093">
            <v>2046</v>
          </cell>
        </row>
        <row r="6094">
          <cell r="B6094" t="str">
            <v>BA.11202</v>
          </cell>
          <cell r="C6094" t="str">
            <v>Laép ñaët quaït thoâng gioù treân töôøng kích thöôùc  300x300 ñeán 350x350.</v>
          </cell>
          <cell r="D6094" t="str">
            <v>caùi</v>
          </cell>
          <cell r="F6094">
            <v>192405</v>
          </cell>
          <cell r="G6094">
            <v>12566</v>
          </cell>
          <cell r="H6094">
            <v>2864</v>
          </cell>
        </row>
        <row r="6095">
          <cell r="B6095" t="str">
            <v>BA.11301</v>
          </cell>
          <cell r="C6095" t="str">
            <v>Laép ñaët quaït oáp traàn kích thöôùc 150x150 ñeán 250x250.</v>
          </cell>
          <cell r="D6095" t="str">
            <v>caùi</v>
          </cell>
          <cell r="F6095">
            <v>80800</v>
          </cell>
          <cell r="G6095">
            <v>20944</v>
          </cell>
          <cell r="H6095">
            <v>2864</v>
          </cell>
        </row>
        <row r="6096">
          <cell r="B6096" t="str">
            <v>BA.11302</v>
          </cell>
          <cell r="C6096" t="str">
            <v>Laép ñaët quaït oáp traàn kích thöôùc 300x300 ñeán 350x350.</v>
          </cell>
          <cell r="D6096" t="str">
            <v>caùi</v>
          </cell>
          <cell r="F6096">
            <v>192405</v>
          </cell>
          <cell r="G6096">
            <v>33510</v>
          </cell>
          <cell r="H6096">
            <v>4091</v>
          </cell>
        </row>
        <row r="6097">
          <cell r="B6097" t="str">
            <v>BA.11401</v>
          </cell>
          <cell r="C6097" t="str">
            <v>Laép ñaët quaït treân ñöôøng oáng thoâng gioù coù coâng suaát 0,2 - &lt;=1,5Kw.</v>
          </cell>
          <cell r="D6097" t="str">
            <v>caùi</v>
          </cell>
          <cell r="F6097">
            <v>102000</v>
          </cell>
          <cell r="G6097">
            <v>67857</v>
          </cell>
          <cell r="H6097">
            <v>450</v>
          </cell>
        </row>
        <row r="6098">
          <cell r="B6098" t="str">
            <v>BA.11402</v>
          </cell>
          <cell r="C6098" t="str">
            <v>Laép ñaët quaït treân ñöôøng oáng thoâng gioù coù coâng suaát 1,6 - &lt;=3,0Kw.</v>
          </cell>
          <cell r="D6098" t="str">
            <v>caùi</v>
          </cell>
          <cell r="F6098">
            <v>306000</v>
          </cell>
          <cell r="G6098">
            <v>113095</v>
          </cell>
          <cell r="H6098">
            <v>777</v>
          </cell>
        </row>
        <row r="6099">
          <cell r="B6099" t="str">
            <v>BA.11403</v>
          </cell>
          <cell r="C6099" t="str">
            <v>Laép ñaët quaït treân ñöôøng oáng thoâng gioù coù coâng suaát 3,1 - &lt;=4,5Kw.</v>
          </cell>
          <cell r="D6099" t="str">
            <v>caùi</v>
          </cell>
          <cell r="F6099">
            <v>663000</v>
          </cell>
          <cell r="G6099">
            <v>158333</v>
          </cell>
          <cell r="H6099">
            <v>1064</v>
          </cell>
        </row>
        <row r="6100">
          <cell r="B6100" t="str">
            <v>BA.11404</v>
          </cell>
          <cell r="C6100" t="str">
            <v>Laép ñaët quaït treân ñöôøng oáng thoâng gioù coù coâng suaát 4,6 - &lt;=7,5Kw.</v>
          </cell>
          <cell r="D6100" t="str">
            <v>caùi</v>
          </cell>
          <cell r="F6100">
            <v>816000</v>
          </cell>
          <cell r="G6100">
            <v>226190</v>
          </cell>
          <cell r="H6100">
            <v>1555</v>
          </cell>
        </row>
        <row r="6101">
          <cell r="B6101" t="str">
            <v>BA.11501</v>
          </cell>
          <cell r="C6101" t="str">
            <v>Laép ñaët quaït ly taâm coù coâng suaát  0.2 - &lt;=2.5Kw.</v>
          </cell>
          <cell r="D6101" t="str">
            <v>caùi</v>
          </cell>
          <cell r="F6101">
            <v>102000</v>
          </cell>
          <cell r="G6101">
            <v>105555</v>
          </cell>
          <cell r="H6101">
            <v>409</v>
          </cell>
        </row>
        <row r="6102">
          <cell r="B6102" t="str">
            <v>BA.11502</v>
          </cell>
          <cell r="C6102" t="str">
            <v>Laép ñaët quaït ly taâm coù coâng suaát 2,6 - &lt;=5,0Kw.</v>
          </cell>
          <cell r="D6102" t="str">
            <v>caùi</v>
          </cell>
          <cell r="F6102">
            <v>357000</v>
          </cell>
          <cell r="G6102">
            <v>175925</v>
          </cell>
          <cell r="H6102">
            <v>818</v>
          </cell>
        </row>
        <row r="6103">
          <cell r="B6103" t="str">
            <v>BA.11503</v>
          </cell>
          <cell r="C6103" t="str">
            <v>Laép ñaët quaït ly taâm coù coâng suaát 5,1 - &lt;=10Kw.</v>
          </cell>
          <cell r="D6103" t="str">
            <v>caùi</v>
          </cell>
          <cell r="F6103">
            <v>918000</v>
          </cell>
          <cell r="G6103">
            <v>246296</v>
          </cell>
          <cell r="H6103">
            <v>1227</v>
          </cell>
        </row>
        <row r="6104">
          <cell r="B6104" t="str">
            <v>BA.11504</v>
          </cell>
          <cell r="C6104" t="str">
            <v>Laép ñaët quaït ly taâm coù coâng suaát 10 - &lt;=22Kw.</v>
          </cell>
          <cell r="D6104" t="str">
            <v>caùi</v>
          </cell>
          <cell r="F6104">
            <v>1530000</v>
          </cell>
          <cell r="G6104">
            <v>351851</v>
          </cell>
          <cell r="H6104">
            <v>1636</v>
          </cell>
        </row>
        <row r="6105">
          <cell r="B6105" t="str">
            <v>BA.13201</v>
          </cell>
          <cell r="C6105" t="str">
            <v>Laép ñaët ñeøn oáng daøi 0,6m, loaïi hoäp ñeøn 1 boùng.</v>
          </cell>
          <cell r="D6105" t="str">
            <v>boä</v>
          </cell>
          <cell r="F6105">
            <v>56100</v>
          </cell>
          <cell r="G6105">
            <v>12147</v>
          </cell>
        </row>
        <row r="6106">
          <cell r="B6106" t="str">
            <v>BA.13202</v>
          </cell>
          <cell r="C6106" t="str">
            <v>Laép ñaët ñeøn oáng daøi 0,6m, loaïi hoäp ñeøn 2 boùng.</v>
          </cell>
          <cell r="D6106" t="str">
            <v>boä</v>
          </cell>
          <cell r="F6106">
            <v>96425</v>
          </cell>
          <cell r="G6106">
            <v>18849</v>
          </cell>
        </row>
        <row r="6107">
          <cell r="B6107" t="str">
            <v>BA.13203</v>
          </cell>
          <cell r="C6107" t="str">
            <v>Laép ñaët ñeøn oáng daøi 0,6m, loaïi hoäp ñeøn 3 boùng.</v>
          </cell>
          <cell r="D6107" t="str">
            <v>boä</v>
          </cell>
          <cell r="F6107">
            <v>136350</v>
          </cell>
          <cell r="G6107">
            <v>22619</v>
          </cell>
        </row>
        <row r="6108">
          <cell r="B6108" t="str">
            <v>BA.13301</v>
          </cell>
          <cell r="C6108" t="str">
            <v>Laép ñaët ñeøn oáng daøi 1,2m, loaïi hoäp ñeøn 1 boùng.</v>
          </cell>
          <cell r="D6108" t="str">
            <v>boä</v>
          </cell>
          <cell r="F6108">
            <v>91800</v>
          </cell>
          <cell r="G6108">
            <v>14242</v>
          </cell>
        </row>
        <row r="6109">
          <cell r="B6109" t="str">
            <v>BA.13302</v>
          </cell>
          <cell r="C6109" t="str">
            <v>Laép ñaët ñeøn oáng daøi 1,2m, loaïi hoäp ñeøn 2 boùng.</v>
          </cell>
          <cell r="D6109" t="str">
            <v>boä</v>
          </cell>
          <cell r="F6109">
            <v>162400</v>
          </cell>
          <cell r="G6109">
            <v>20106</v>
          </cell>
        </row>
        <row r="6110">
          <cell r="B6110" t="str">
            <v>BA.13303</v>
          </cell>
          <cell r="C6110" t="str">
            <v>Laép ñaët ñeøn oáng daøi 1,2m, loaïi hoäp ñeøn 3 boùng.</v>
          </cell>
          <cell r="D6110" t="str">
            <v>boä</v>
          </cell>
          <cell r="F6110">
            <v>237350</v>
          </cell>
          <cell r="G6110">
            <v>23876</v>
          </cell>
        </row>
        <row r="6111">
          <cell r="B6111" t="str">
            <v>BA.13304</v>
          </cell>
          <cell r="C6111" t="str">
            <v>Laép ñaët ñeøn oáng daøi 1,2m, loaïi hoäp ñeøn 4 boùng.</v>
          </cell>
          <cell r="D6111" t="str">
            <v>boä</v>
          </cell>
          <cell r="F6111">
            <v>306525</v>
          </cell>
          <cell r="G6111">
            <v>28483</v>
          </cell>
        </row>
        <row r="6112">
          <cell r="B6112" t="str">
            <v>BA.13401</v>
          </cell>
          <cell r="C6112" t="str">
            <v>Laép ñaët ñeøn oáng daøi 1,5m, loaïi hoäp ñeøn 1 boùng.</v>
          </cell>
          <cell r="D6112" t="str">
            <v>boä</v>
          </cell>
          <cell r="F6112">
            <v>120360</v>
          </cell>
          <cell r="G6112">
            <v>14242</v>
          </cell>
        </row>
        <row r="6113">
          <cell r="B6113" t="str">
            <v>BA.13402</v>
          </cell>
          <cell r="C6113" t="str">
            <v>Laép ñaët ñeøn oáng daøi 1,5m, loaïi hoäp ñeøn 2 boùng.</v>
          </cell>
          <cell r="D6113" t="str">
            <v>boä</v>
          </cell>
          <cell r="F6113">
            <v>217210</v>
          </cell>
          <cell r="G6113">
            <v>20944</v>
          </cell>
        </row>
        <row r="6114">
          <cell r="B6114" t="str">
            <v>BA.13403</v>
          </cell>
          <cell r="C6114" t="str">
            <v>Laép ñaët ñeøn oáng daøi 1,5m, loaïi hoäp ñeøn 3 boùng.</v>
          </cell>
          <cell r="D6114" t="str">
            <v>boä</v>
          </cell>
          <cell r="F6114">
            <v>318150</v>
          </cell>
          <cell r="G6114">
            <v>25551</v>
          </cell>
        </row>
        <row r="6115">
          <cell r="C6115" t="str">
            <v>Coäng</v>
          </cell>
        </row>
        <row r="6122">
          <cell r="B6122" t="str">
            <v>MAÕ HIEÄU</v>
          </cell>
          <cell r="C6122" t="str">
            <v>NOÄI DUNG</v>
          </cell>
          <cell r="D6122" t="str">
            <v>ÑÔN VÒ</v>
          </cell>
          <cell r="E6122" t="str">
            <v>KHOÁI LÖÔÏNG</v>
          </cell>
          <cell r="F6122" t="str">
            <v>ÑÔN GIAÙ</v>
          </cell>
        </row>
        <row r="6123">
          <cell r="F6123" t="str">
            <v>VAÄT LIEÄU</v>
          </cell>
          <cell r="G6123" t="str">
            <v>NH.COÂNG</v>
          </cell>
          <cell r="H6123" t="str">
            <v>MAÙY</v>
          </cell>
        </row>
        <row r="6124">
          <cell r="B6124" t="str">
            <v>BB.11101</v>
          </cell>
          <cell r="C6124" t="str">
            <v>Laép ñaët oáng beâ toâng noái baèng vaønh ñai beâ toâng - ñoaïn oáng daøi 1m, ñöôøng kính 100mm</v>
          </cell>
          <cell r="D6124" t="str">
            <v>100m</v>
          </cell>
          <cell r="F6124">
            <v>7402919</v>
          </cell>
          <cell r="G6124">
            <v>1598827</v>
          </cell>
        </row>
        <row r="6125">
          <cell r="B6125" t="str">
            <v>BB.11102</v>
          </cell>
          <cell r="C6125" t="str">
            <v>Laép ñaët oáng beâ toâng noái baèng vaønh ñai beâ toâng - ñoaïn oáng daøi 1m, ñöôøng kính 150mm</v>
          </cell>
          <cell r="D6125" t="str">
            <v>100m</v>
          </cell>
          <cell r="F6125">
            <v>10864328</v>
          </cell>
          <cell r="G6125">
            <v>1848892</v>
          </cell>
        </row>
        <row r="6126">
          <cell r="B6126" t="str">
            <v>BB.11103</v>
          </cell>
          <cell r="C6126" t="str">
            <v>Laép ñaët oáng beâ toâng noái baèng vaønh ñai beâ toâng - ñoaïn oáng daøi 1m, ñöôøng kính 200mm</v>
          </cell>
          <cell r="D6126" t="str">
            <v>100m</v>
          </cell>
          <cell r="F6126">
            <v>14405348</v>
          </cell>
          <cell r="G6126">
            <v>1998848</v>
          </cell>
        </row>
        <row r="6127">
          <cell r="B6127" t="str">
            <v>BB.11104</v>
          </cell>
          <cell r="C6127" t="str">
            <v>Laép ñaët oáng beâ toâng noái baèng vaønh ñai beâ toâng - ñoaïn oáng daøi 1m, ñöôøng kính 250mm</v>
          </cell>
          <cell r="D6127" t="str">
            <v>100m</v>
          </cell>
          <cell r="F6127">
            <v>16381265</v>
          </cell>
          <cell r="G6127">
            <v>2299596</v>
          </cell>
        </row>
        <row r="6128">
          <cell r="B6128" t="str">
            <v>BB.11105</v>
          </cell>
          <cell r="C6128" t="str">
            <v>Laép ñaët oáng beâ toâng noái baèng vaønh ñai beâ toâng - ñoaïn oáng daøi 1m, ñöôøng kính 300mm</v>
          </cell>
          <cell r="D6128" t="str">
            <v>100m</v>
          </cell>
          <cell r="F6128">
            <v>20850992</v>
          </cell>
          <cell r="G6128">
            <v>2034870</v>
          </cell>
          <cell r="H6128">
            <v>1632890</v>
          </cell>
        </row>
        <row r="6129">
          <cell r="B6129" t="str">
            <v>BB.11106</v>
          </cell>
          <cell r="C6129" t="str">
            <v>Laép ñaët oáng beâ toâng noái baèng vaønh ñai beâ toâng - ñoaïn oáng daøi 1m, ñöôøng kính 350mm</v>
          </cell>
          <cell r="D6129" t="str">
            <v>100m</v>
          </cell>
          <cell r="F6129">
            <v>24159712</v>
          </cell>
          <cell r="G6129">
            <v>2345672</v>
          </cell>
          <cell r="H6129">
            <v>1632890</v>
          </cell>
        </row>
        <row r="6130">
          <cell r="B6130" t="str">
            <v>BB.11107</v>
          </cell>
          <cell r="C6130" t="str">
            <v>Laép ñaët oáng beâ toâng noái baèng vaønh ñai beâ toâng - ñoaïn oáng daøi 1m, ñöôøng kính 400mm</v>
          </cell>
          <cell r="D6130" t="str">
            <v>100m</v>
          </cell>
          <cell r="F6130">
            <v>27512816</v>
          </cell>
          <cell r="G6130">
            <v>2701712</v>
          </cell>
          <cell r="H6130">
            <v>1632890</v>
          </cell>
        </row>
        <row r="6131">
          <cell r="B6131" t="str">
            <v>BB.11108</v>
          </cell>
          <cell r="C6131" t="str">
            <v>Laép ñaët oáng beâ toâng noái baèng vaønh ñai beâ toâng - ñoaïn oáng daøi 1m, ñöôøng kính 500mm</v>
          </cell>
          <cell r="D6131" t="str">
            <v>100m</v>
          </cell>
          <cell r="F6131">
            <v>35317460</v>
          </cell>
          <cell r="G6131">
            <v>3071155</v>
          </cell>
          <cell r="H6131">
            <v>1632890</v>
          </cell>
        </row>
        <row r="6132">
          <cell r="B6132" t="str">
            <v>BB.11109</v>
          </cell>
          <cell r="C6132" t="str">
            <v>Laép ñaët oáng beâ toâng noái baèng vaønh ñai beâ toâng - ñoaïn oáng daøi 1m, ñöôøng kính 600mm</v>
          </cell>
          <cell r="D6132" t="str">
            <v>100m</v>
          </cell>
          <cell r="F6132">
            <v>39439400</v>
          </cell>
          <cell r="G6132">
            <v>3812347</v>
          </cell>
          <cell r="H6132">
            <v>1758901</v>
          </cell>
        </row>
        <row r="6133">
          <cell r="B6133" t="str">
            <v>BB.11110</v>
          </cell>
          <cell r="C6133" t="str">
            <v>Laép ñaët oáng beâ toâng noái baèng vaønh ñai beâ toâng - ñoaïn oáng daøi 1m, ñöôøng kính 700mm</v>
          </cell>
          <cell r="D6133" t="str">
            <v>100m</v>
          </cell>
          <cell r="F6133">
            <v>50929108</v>
          </cell>
          <cell r="G6133">
            <v>4320960</v>
          </cell>
          <cell r="H6133">
            <v>1758901</v>
          </cell>
        </row>
        <row r="6134">
          <cell r="B6134" t="str">
            <v>BB.11111</v>
          </cell>
          <cell r="C6134" t="str">
            <v>Laép ñaët oáng beâ toâng noái baèng vaønh ñai beâ toâng - ñoaïn oáng daøi 1m, ñöôøng kính 800mm</v>
          </cell>
          <cell r="D6134" t="str">
            <v>100m</v>
          </cell>
          <cell r="F6134">
            <v>57599552</v>
          </cell>
          <cell r="G6134">
            <v>4523505</v>
          </cell>
          <cell r="H6134">
            <v>1758901</v>
          </cell>
        </row>
        <row r="6135">
          <cell r="B6135" t="str">
            <v>BB.11112</v>
          </cell>
          <cell r="C6135" t="str">
            <v>Laép ñaët oáng beâ toâng noái baèng vaønh ñai beâ toâng - ñoaïn oáng daøi 1m, ñöôøng kính 900mm</v>
          </cell>
          <cell r="D6135" t="str">
            <v>100m</v>
          </cell>
          <cell r="F6135">
            <v>75072272</v>
          </cell>
          <cell r="G6135">
            <v>4762058</v>
          </cell>
          <cell r="H6135">
            <v>1758901</v>
          </cell>
        </row>
        <row r="6136">
          <cell r="B6136" t="str">
            <v>BB.11113</v>
          </cell>
          <cell r="C6136" t="str">
            <v>Laép ñaët oáng beâ toâng noái baèng vaønh ñai beâ toâng - ñoaïn oáng daøi 1m, ñöôøng kính 1000mm</v>
          </cell>
          <cell r="D6136" t="str">
            <v>100m</v>
          </cell>
          <cell r="F6136">
            <v>81413120</v>
          </cell>
          <cell r="G6136">
            <v>5203156</v>
          </cell>
          <cell r="H6136">
            <v>1758901</v>
          </cell>
        </row>
        <row r="6137">
          <cell r="B6137" t="str">
            <v>BB.11114</v>
          </cell>
          <cell r="C6137" t="str">
            <v>Laép ñaët oáng beâ toâng noái baèng vaønh ñai beâ toâng - ñoaïn oáng daøi 1m, ñöôøng kính 1100mm</v>
          </cell>
          <cell r="D6137" t="str">
            <v>100m</v>
          </cell>
          <cell r="F6137">
            <v>105000000</v>
          </cell>
          <cell r="G6137">
            <v>8479884</v>
          </cell>
          <cell r="H6137">
            <v>1879662</v>
          </cell>
        </row>
        <row r="6138">
          <cell r="B6138" t="str">
            <v>BB.11115</v>
          </cell>
          <cell r="C6138" t="str">
            <v>Laép ñaët oáng beâ toâng noái baèng vaønh ñai beâ toâng - ñoaïn oáng daøi 1m, ñöôøng kính 1200mm</v>
          </cell>
          <cell r="D6138" t="str">
            <v>100m</v>
          </cell>
          <cell r="F6138">
            <v>135000000</v>
          </cell>
          <cell r="G6138">
            <v>10221771</v>
          </cell>
          <cell r="H6138">
            <v>1879662</v>
          </cell>
        </row>
        <row r="6139">
          <cell r="B6139" t="str">
            <v>BB.11116</v>
          </cell>
          <cell r="C6139" t="str">
            <v>Laép ñaët oáng beâ toâng noái baèng vaønh ñai beâ toâng - ñoaïn oáng daøi 1m, ñöôøng kính 1400mm</v>
          </cell>
          <cell r="D6139" t="str">
            <v>100m</v>
          </cell>
          <cell r="F6139">
            <v>155000000</v>
          </cell>
          <cell r="G6139">
            <v>12715325</v>
          </cell>
          <cell r="H6139">
            <v>1879662</v>
          </cell>
        </row>
        <row r="6140">
          <cell r="B6140" t="str">
            <v>BB.11117</v>
          </cell>
          <cell r="C6140" t="str">
            <v>Laép ñaët oáng beâ toâng noái baèng vaønh ñai beâ toâng - ñoaïn oáng daøi 1m, ñöôøng kính 1600mm</v>
          </cell>
          <cell r="D6140" t="str">
            <v>100m</v>
          </cell>
          <cell r="F6140">
            <v>207000000</v>
          </cell>
          <cell r="G6140">
            <v>15078350</v>
          </cell>
          <cell r="H6140">
            <v>1879662</v>
          </cell>
        </row>
        <row r="6141">
          <cell r="B6141" t="str">
            <v>BB.11201</v>
          </cell>
          <cell r="C6141" t="str">
            <v>Laép ñaët oáng beâ toâng noái baèng gaïch chæ - ñoaïn oáng daøi 1m, ñöôøng kính 100mm</v>
          </cell>
          <cell r="D6141" t="str">
            <v>100m</v>
          </cell>
          <cell r="F6141">
            <v>6575582</v>
          </cell>
          <cell r="G6141">
            <v>1901670</v>
          </cell>
        </row>
        <row r="6142">
          <cell r="B6142" t="str">
            <v>BB.11202</v>
          </cell>
          <cell r="C6142" t="str">
            <v>Laép ñaët oáng beâ toâng noái baèng gaïch chæ - ñoaïn oáng daøi 1m, ñöôøng kính 150mm</v>
          </cell>
          <cell r="D6142" t="str">
            <v>100m</v>
          </cell>
          <cell r="F6142">
            <v>9727437</v>
          </cell>
          <cell r="G6142">
            <v>2228388</v>
          </cell>
        </row>
        <row r="6143">
          <cell r="B6143" t="str">
            <v>BB.11203</v>
          </cell>
          <cell r="C6143" t="str">
            <v>Laép ñaët oáng beâ toâng noái baèng gaïch chæ - ñoaïn oáng daøi 1m, ñöôøng kính 200mm</v>
          </cell>
          <cell r="D6143" t="str">
            <v>100m</v>
          </cell>
          <cell r="F6143">
            <v>13025415</v>
          </cell>
          <cell r="G6143">
            <v>2452065</v>
          </cell>
        </row>
        <row r="6144">
          <cell r="B6144" t="str">
            <v>BB.11204</v>
          </cell>
          <cell r="C6144" t="str">
            <v>Laép ñaët oáng beâ toâng noái baèng gaïch chæ - ñoaïn oáng daøi 1m, ñöôøng kính 250mm</v>
          </cell>
          <cell r="D6144" t="str">
            <v>100m</v>
          </cell>
          <cell r="F6144">
            <v>14221292</v>
          </cell>
          <cell r="G6144">
            <v>2932090</v>
          </cell>
        </row>
        <row r="6145">
          <cell r="B6145" t="str">
            <v>BB.11205</v>
          </cell>
          <cell r="C6145" t="str">
            <v>Laép ñaët oáng beâ toâng noái baèng gaïch chæ - ñoaïn oáng daøi 1m, ñöôøng kính 300mm</v>
          </cell>
          <cell r="D6145" t="str">
            <v>100m</v>
          </cell>
          <cell r="F6145">
            <v>17161400</v>
          </cell>
          <cell r="G6145">
            <v>2890203</v>
          </cell>
          <cell r="H6145">
            <v>1632890</v>
          </cell>
        </row>
        <row r="6146">
          <cell r="B6146" t="str">
            <v>BB.11206</v>
          </cell>
          <cell r="C6146" t="str">
            <v>Laép ñaët oáng beâ toâng noái baèng gaïch chæ - ñoaïn oáng daøi 1m, ñöôøng kính 350mm</v>
          </cell>
          <cell r="D6146" t="str">
            <v>100m</v>
          </cell>
          <cell r="F6146">
            <v>19984896</v>
          </cell>
          <cell r="G6146">
            <v>3229488</v>
          </cell>
          <cell r="H6146">
            <v>1632890</v>
          </cell>
        </row>
        <row r="6147">
          <cell r="B6147" t="str">
            <v>BB.11207</v>
          </cell>
          <cell r="C6147" t="str">
            <v>Laép ñaët oáng beâ toâng noái baèng gaïch chæ - ñoaïn oáng daøi 1m, ñöôøng kính 400mm</v>
          </cell>
          <cell r="D6147" t="str">
            <v>100m</v>
          </cell>
          <cell r="F6147">
            <v>22857276</v>
          </cell>
          <cell r="G6147">
            <v>3753913</v>
          </cell>
          <cell r="H6147">
            <v>1632890</v>
          </cell>
        </row>
        <row r="6148">
          <cell r="B6148" t="str">
            <v>BB.11208</v>
          </cell>
          <cell r="C6148" t="str">
            <v>Laép ñaët oáng beâ toâng noái baèng gaïch chæ - ñoaïn oáng daøi 1m, ñöôøng kính 500mm</v>
          </cell>
          <cell r="D6148" t="str">
            <v>100m</v>
          </cell>
          <cell r="F6148">
            <v>28587152</v>
          </cell>
          <cell r="G6148">
            <v>4117492</v>
          </cell>
          <cell r="H6148">
            <v>1632890</v>
          </cell>
        </row>
        <row r="6149">
          <cell r="B6149" t="str">
            <v>BB.11209</v>
          </cell>
          <cell r="C6149" t="str">
            <v>Laép ñaët oáng beâ toâng noái baèng gaïch chæ - ñoaïn oáng daøi 1m, ñöôøng kính 600mm</v>
          </cell>
          <cell r="D6149" t="str">
            <v>100m</v>
          </cell>
          <cell r="F6149">
            <v>31550192</v>
          </cell>
          <cell r="G6149">
            <v>5108635</v>
          </cell>
          <cell r="H6149">
            <v>1758901</v>
          </cell>
        </row>
        <row r="6150">
          <cell r="B6150" t="str">
            <v>BB.11210</v>
          </cell>
          <cell r="C6150" t="str">
            <v>Laép ñaët oáng beâ toâng noái baèng gaïch chæ - ñoaïn oáng daøi 1m, ñöôøng kính 700mm</v>
          </cell>
          <cell r="D6150" t="str">
            <v>100m</v>
          </cell>
          <cell r="F6150">
            <v>42926092</v>
          </cell>
          <cell r="G6150">
            <v>5729773</v>
          </cell>
          <cell r="H6150">
            <v>1758901</v>
          </cell>
        </row>
        <row r="6151">
          <cell r="B6151" t="str">
            <v>BB.11211</v>
          </cell>
          <cell r="C6151" t="str">
            <v>Laép ñaët oáng beâ toâng noái baèng gaïch chæ - ñoaïn oáng daøi 1m, ñöôøng kính 800mm</v>
          </cell>
          <cell r="D6151" t="str">
            <v>100m</v>
          </cell>
          <cell r="F6151">
            <v>49268864</v>
          </cell>
          <cell r="G6151">
            <v>6454434</v>
          </cell>
          <cell r="H6151">
            <v>1758901</v>
          </cell>
        </row>
        <row r="6152">
          <cell r="B6152" t="str">
            <v>BB.11212</v>
          </cell>
          <cell r="C6152" t="str">
            <v>Laép ñaët oáng beâ toâng noái baèng gaïch chæ - ñoaïn oáng daøi 1m, ñöôøng kính 900mm</v>
          </cell>
          <cell r="D6152" t="str">
            <v>100m</v>
          </cell>
          <cell r="F6152">
            <v>63881784</v>
          </cell>
          <cell r="G6152">
            <v>7773227</v>
          </cell>
          <cell r="H6152">
            <v>1758901</v>
          </cell>
        </row>
        <row r="6153">
          <cell r="B6153" t="str">
            <v>BB.11213</v>
          </cell>
          <cell r="C6153" t="str">
            <v>Laép ñaët oáng beâ toâng noái baèng gaïch chæ - ñoaïn oáng daøi 1m, ñöôøng kính 1000mm</v>
          </cell>
          <cell r="D6153" t="str">
            <v>100m</v>
          </cell>
          <cell r="F6153">
            <v>69972920</v>
          </cell>
          <cell r="G6153">
            <v>8956990</v>
          </cell>
          <cell r="H6153">
            <v>1758901</v>
          </cell>
        </row>
        <row r="6154">
          <cell r="B6154" t="str">
            <v>BB.11214</v>
          </cell>
          <cell r="C6154" t="str">
            <v>Laép ñaët oáng beâ toâng noái baèng gaïch chæ - ñoaïn oáng daøi 1m, ñöôøng kính 1100mm</v>
          </cell>
          <cell r="D6154" t="str">
            <v>100m</v>
          </cell>
          <cell r="F6154">
            <v>90676640</v>
          </cell>
          <cell r="G6154">
            <v>10509835</v>
          </cell>
          <cell r="H6154">
            <v>1879662</v>
          </cell>
        </row>
        <row r="6155">
          <cell r="B6155" t="str">
            <v>BB.11215</v>
          </cell>
          <cell r="C6155" t="str">
            <v>Laép ñaët oáng beâ toâng noái baèng gaïch chæ - ñoaïn oáng daøi 1m, ñöôøng kính 1200mm</v>
          </cell>
          <cell r="D6155" t="str">
            <v>100m</v>
          </cell>
          <cell r="F6155">
            <v>118000000</v>
          </cell>
          <cell r="G6155">
            <v>12283229</v>
          </cell>
          <cell r="H6155">
            <v>1879662</v>
          </cell>
        </row>
        <row r="6156">
          <cell r="B6156" t="str">
            <v>BB.11216</v>
          </cell>
          <cell r="C6156" t="str">
            <v>Laép ñaët oáng beâ toâng noái baèng gaïch chæ - ñoaïn oáng daøi 1m, ñöôøng kính 1400mm</v>
          </cell>
          <cell r="D6156" t="str">
            <v>100m</v>
          </cell>
          <cell r="F6156">
            <v>135000000</v>
          </cell>
          <cell r="G6156">
            <v>15559957</v>
          </cell>
          <cell r="H6156">
            <v>1879662</v>
          </cell>
        </row>
        <row r="6157">
          <cell r="B6157" t="str">
            <v>BB.11217</v>
          </cell>
          <cell r="C6157" t="str">
            <v>Laép ñaët oáng beâ toâng noái baèng gaïch chæ - ñoaïn oáng daøi 1m, ñöôøng kính 1600mm</v>
          </cell>
          <cell r="D6157" t="str">
            <v>100m</v>
          </cell>
          <cell r="F6157">
            <v>184000000</v>
          </cell>
          <cell r="G6157">
            <v>18193042</v>
          </cell>
          <cell r="H6157">
            <v>1879662</v>
          </cell>
        </row>
        <row r="6158">
          <cell r="B6158" t="str">
            <v>BB.11301</v>
          </cell>
          <cell r="C6158" t="str">
            <v>Laép ñaët oáng beâ toâng noái baèng gaïch theû - ñoaïn oáng daøi 1m, ñöôøng kính 100mm</v>
          </cell>
          <cell r="D6158" t="str">
            <v>100m</v>
          </cell>
          <cell r="F6158">
            <v>6733999</v>
          </cell>
          <cell r="G6158">
            <v>2282004</v>
          </cell>
        </row>
        <row r="6159">
          <cell r="B6159" t="str">
            <v>BB.11302</v>
          </cell>
          <cell r="C6159" t="str">
            <v>Laép ñaët oáng beâ toâng noái baèng gaïch theû - ñoaïn oáng daøi 1m, ñöôøng kính 150mm</v>
          </cell>
          <cell r="D6159" t="str">
            <v>100m</v>
          </cell>
          <cell r="F6159">
            <v>9953870</v>
          </cell>
          <cell r="G6159">
            <v>2674066</v>
          </cell>
        </row>
        <row r="6160">
          <cell r="B6160" t="str">
            <v>BB.11303</v>
          </cell>
          <cell r="C6160" t="str">
            <v>Laép ñaët oáng beâ toâng noái baèng gaïch theû - ñoaïn oáng daøi 1m, ñöôøng kính 200mm</v>
          </cell>
          <cell r="D6160" t="str">
            <v>100m</v>
          </cell>
          <cell r="F6160">
            <v>13346145</v>
          </cell>
          <cell r="G6160">
            <v>2942562</v>
          </cell>
        </row>
        <row r="6161">
          <cell r="B6161" t="str">
            <v>BB.11304</v>
          </cell>
          <cell r="C6161" t="str">
            <v>Laép ñaët oáng beâ toâng noái baèng gaïch theû - ñoaïn oáng daøi 1m, ñöôøng kính 250mm</v>
          </cell>
          <cell r="D6161" t="str">
            <v>100m</v>
          </cell>
          <cell r="F6161">
            <v>14632388</v>
          </cell>
          <cell r="G6161">
            <v>3518508</v>
          </cell>
        </row>
        <row r="6162">
          <cell r="B6162" t="str">
            <v>BB.11305</v>
          </cell>
          <cell r="C6162" t="str">
            <v>Laép ñaët oáng beâ toâng noái baèng gaïch theû - ñoaïn oáng daøi 1m, ñöôøng kính 300mm</v>
          </cell>
          <cell r="D6162" t="str">
            <v>100m</v>
          </cell>
          <cell r="F6162">
            <v>17644430</v>
          </cell>
          <cell r="G6162">
            <v>3468244</v>
          </cell>
          <cell r="H6162">
            <v>1632890</v>
          </cell>
        </row>
        <row r="6163">
          <cell r="B6163" t="str">
            <v>BB.11306</v>
          </cell>
          <cell r="C6163" t="str">
            <v>Laép ñaët oáng beâ toâng noái baèng gaïch theû - ñoaïn oáng daøi 1m, ñöôøng kính 350mm</v>
          </cell>
          <cell r="D6163" t="str">
            <v>100m</v>
          </cell>
          <cell r="F6163">
            <v>20538170</v>
          </cell>
          <cell r="G6163">
            <v>3875385</v>
          </cell>
          <cell r="H6163">
            <v>1632890</v>
          </cell>
        </row>
        <row r="6164">
          <cell r="B6164" t="str">
            <v>BB.11307</v>
          </cell>
          <cell r="C6164" t="str">
            <v>Laép ñaët oáng beâ toâng noái baèng gaïch theû - ñoaïn oáng daøi 1m, ñöôøng kính 400mm</v>
          </cell>
          <cell r="D6164" t="str">
            <v>100m</v>
          </cell>
          <cell r="F6164">
            <v>23522936</v>
          </cell>
          <cell r="G6164">
            <v>4504528</v>
          </cell>
          <cell r="H6164">
            <v>1632890</v>
          </cell>
        </row>
        <row r="6165">
          <cell r="B6165" t="str">
            <v>BB.11308</v>
          </cell>
          <cell r="C6165" t="str">
            <v>Laép ñaët oáng beâ toâng noái baèng gaïch theû - ñoaïn oáng daøi 1m, ñöôøng kính 500mm</v>
          </cell>
          <cell r="D6165" t="str">
            <v>100m</v>
          </cell>
          <cell r="F6165">
            <v>29378004</v>
          </cell>
          <cell r="G6165">
            <v>4940991</v>
          </cell>
          <cell r="H6165">
            <v>1632890</v>
          </cell>
        </row>
        <row r="6166">
          <cell r="B6166" t="str">
            <v>BB.11309</v>
          </cell>
          <cell r="C6166" t="str">
            <v>Laép ñaët oáng beâ toâng noái baèng gaïch theû - ñoaïn oáng daøi 1m, ñöôøng kính 600mm</v>
          </cell>
          <cell r="D6166" t="str">
            <v>100m</v>
          </cell>
          <cell r="F6166">
            <v>32526156</v>
          </cell>
          <cell r="G6166">
            <v>6130362</v>
          </cell>
          <cell r="H6166">
            <v>1758901</v>
          </cell>
        </row>
        <row r="6167">
          <cell r="B6167" t="str">
            <v>BB.11310</v>
          </cell>
          <cell r="D6167" t="str">
            <v>100m</v>
          </cell>
          <cell r="F6167">
            <v>44135840</v>
          </cell>
          <cell r="G6167">
            <v>6875728</v>
          </cell>
          <cell r="H6167">
            <v>1758901</v>
          </cell>
        </row>
        <row r="6168">
          <cell r="B6168" t="str">
            <v>BB.11311</v>
          </cell>
          <cell r="C6168" t="str">
            <v>Laép ñaët oáng beâ toâng noái baèng gaïch theû - ñoaïn oáng daøi 1m, ñöôøng kính 800mm</v>
          </cell>
          <cell r="D6168" t="str">
            <v>100m</v>
          </cell>
          <cell r="F6168">
            <v>50728832</v>
          </cell>
          <cell r="G6168">
            <v>7745321</v>
          </cell>
          <cell r="H6168">
            <v>1758901</v>
          </cell>
        </row>
        <row r="6169">
          <cell r="B6169" t="str">
            <v>BB.11312</v>
          </cell>
          <cell r="C6169" t="str">
            <v>Laép ñaët oáng beâ toâng noái baèng gaïch theû - ñoaïn oáng daøi 1m, ñöôøng kính 900mm</v>
          </cell>
          <cell r="D6169" t="str">
            <v>100m</v>
          </cell>
          <cell r="F6169">
            <v>65668852</v>
          </cell>
          <cell r="G6169">
            <v>9327872</v>
          </cell>
          <cell r="H6169">
            <v>1758901</v>
          </cell>
        </row>
        <row r="6170">
          <cell r="B6170" t="str">
            <v>BB.11313</v>
          </cell>
          <cell r="C6170" t="str">
            <v>Laép ñaët oáng beâ toâng noái baèng gaïch theû - ñoaïn oáng daøi 1m, ñöôøng kính 1000mm</v>
          </cell>
          <cell r="D6170" t="str">
            <v>100m</v>
          </cell>
          <cell r="F6170">
            <v>72013216</v>
          </cell>
          <cell r="G6170">
            <v>10796999</v>
          </cell>
          <cell r="H6170">
            <v>1758901</v>
          </cell>
        </row>
        <row r="6171">
          <cell r="B6171" t="str">
            <v>BB.11314</v>
          </cell>
          <cell r="C6171" t="str">
            <v>Laép ñaët oáng beâ toâng noái baèng gaïch theû - ñoaïn oáng daøi 1m, ñöôøng kính 1100mm</v>
          </cell>
          <cell r="D6171" t="str">
            <v>100m</v>
          </cell>
          <cell r="F6171">
            <v>92861304</v>
          </cell>
          <cell r="G6171">
            <v>12611802</v>
          </cell>
          <cell r="H6171">
            <v>1879662</v>
          </cell>
        </row>
        <row r="6172">
          <cell r="B6172" t="str">
            <v>BB.11315</v>
          </cell>
          <cell r="C6172" t="str">
            <v>Laép ñaët oáng beâ toâng noái baèng gaïch theû - ñoaïn oáng daøi 1m, ñöôøng kính 1200mm</v>
          </cell>
          <cell r="D6172" t="str">
            <v>100m</v>
          </cell>
          <cell r="F6172">
            <v>120000000</v>
          </cell>
          <cell r="G6172">
            <v>14739875</v>
          </cell>
          <cell r="H6172">
            <v>1879662</v>
          </cell>
        </row>
        <row r="6173">
          <cell r="B6173" t="str">
            <v>BB.11316</v>
          </cell>
          <cell r="C6173" t="str">
            <v>Laép ñaët oáng beâ toâng noái baèng gaïch theû - ñoaïn oáng daøi 1m, ñöôøng kính 1400mm</v>
          </cell>
          <cell r="D6173" t="str">
            <v>100m</v>
          </cell>
          <cell r="F6173">
            <v>138000000</v>
          </cell>
          <cell r="G6173">
            <v>18671948</v>
          </cell>
          <cell r="H6173">
            <v>1879662</v>
          </cell>
        </row>
        <row r="6174">
          <cell r="B6174" t="str">
            <v>BB.11317</v>
          </cell>
          <cell r="C6174" t="str">
            <v>Laép ñaët oáng beâ toâng noái baèng gaïch theû - ñoaïn oáng daøi 1m, ñöôøng kính 1600mm</v>
          </cell>
          <cell r="D6174" t="str">
            <v>100m</v>
          </cell>
          <cell r="F6174">
            <v>187000000</v>
          </cell>
          <cell r="G6174">
            <v>21831650</v>
          </cell>
          <cell r="H6174">
            <v>1879662</v>
          </cell>
        </row>
        <row r="6175">
          <cell r="B6175" t="str">
            <v>BB.11401</v>
          </cell>
          <cell r="C6175" t="str">
            <v>Laép ñaët oáng beâ toâng ly taâm noái baèng phöông phaùp xaûm - Ñoaïn oáng daøi 2m, ñöôøng kính 300mm.</v>
          </cell>
          <cell r="D6175" t="str">
            <v>100m</v>
          </cell>
          <cell r="F6175">
            <v>18292988</v>
          </cell>
          <cell r="G6175">
            <v>3972982</v>
          </cell>
          <cell r="H6175">
            <v>1228606</v>
          </cell>
        </row>
        <row r="6176">
          <cell r="B6176" t="str">
            <v>BB.11402</v>
          </cell>
          <cell r="C6176" t="str">
            <v>Laép ñaët oáng beâ toâng ly taâm noái baèng phöông phaùp xaûm - Ñoaïn oáng daøi 2m, ñöôøng kính 400mm.</v>
          </cell>
          <cell r="D6176" t="str">
            <v>100m</v>
          </cell>
          <cell r="F6176">
            <v>23953706</v>
          </cell>
          <cell r="G6176">
            <v>5244252</v>
          </cell>
          <cell r="H6176">
            <v>1228606</v>
          </cell>
        </row>
        <row r="6177">
          <cell r="B6177" t="str">
            <v>BB.11403</v>
          </cell>
          <cell r="C6177" t="str">
            <v>Laép ñaët oáng beâ toâng ly taâm noái baèng phöông phaùp xaûm - Ñoaïn oáng daøi 2m, ñöôøng kính 500mm.</v>
          </cell>
          <cell r="D6177" t="str">
            <v>100m</v>
          </cell>
          <cell r="F6177">
            <v>27772944</v>
          </cell>
          <cell r="G6177">
            <v>6157389</v>
          </cell>
          <cell r="H6177">
            <v>1228606</v>
          </cell>
        </row>
        <row r="6178">
          <cell r="B6178" t="str">
            <v>BB.11404</v>
          </cell>
          <cell r="C6178" t="str">
            <v>Laép ñaët oáng beâ toâng ly taâm noái baèng phöông phaùp xaûm - Ñoaïn oáng daøi 2m, ñöôøng kính 600mm.</v>
          </cell>
          <cell r="D6178" t="str">
            <v>100m</v>
          </cell>
          <cell r="F6178">
            <v>34488812</v>
          </cell>
          <cell r="G6178">
            <v>8047788</v>
          </cell>
          <cell r="H6178">
            <v>1323114</v>
          </cell>
        </row>
        <row r="6179">
          <cell r="B6179" t="str">
            <v>BB.11405</v>
          </cell>
          <cell r="C6179" t="str">
            <v>Laép ñaët oáng beâ toâng ly taâm noái baèng phöông phaùp xaûm - Ñoaïn oáng daøi 2m, ñöôøng kính 700mm.</v>
          </cell>
          <cell r="D6179" t="str">
            <v>100m</v>
          </cell>
          <cell r="F6179">
            <v>43884540</v>
          </cell>
          <cell r="G6179">
            <v>9533118</v>
          </cell>
          <cell r="H6179">
            <v>1323114</v>
          </cell>
        </row>
        <row r="6180">
          <cell r="B6180" t="str">
            <v>BB.11406</v>
          </cell>
          <cell r="C6180" t="str">
            <v>Laép ñaët oáng beâ toâng ly taâm noái baèng phöông phaùp xaûm - Ñoaïn oáng daøi 2m, ñöôøng kính 800mm.</v>
          </cell>
          <cell r="D6180" t="str">
            <v>100m</v>
          </cell>
          <cell r="F6180">
            <v>53425968</v>
          </cell>
          <cell r="G6180">
            <v>11094965</v>
          </cell>
          <cell r="H6180">
            <v>1323114</v>
          </cell>
        </row>
        <row r="6181">
          <cell r="B6181" t="str">
            <v>BB.11407</v>
          </cell>
          <cell r="C6181" t="str">
            <v>Laép ñaët oáng beâ toâng ly taâm noái baèng phöông phaùp xaûm - Ñoaïn oáng daøi 2m, ñöôøng kính 900mm.</v>
          </cell>
          <cell r="D6181" t="str">
            <v>100m</v>
          </cell>
          <cell r="F6181">
            <v>68032200</v>
          </cell>
          <cell r="G6181">
            <v>12968281</v>
          </cell>
          <cell r="H6181">
            <v>1323114</v>
          </cell>
        </row>
        <row r="6182">
          <cell r="B6182" t="str">
            <v>BB.11408</v>
          </cell>
          <cell r="C6182" t="str">
            <v>Laép ñaët oáng beâ toâng ly taâm noái baèng phöông phaùp xaûm - Ñoaïn oáng daøi 2m, ñöôøng kính 1000mm.</v>
          </cell>
          <cell r="D6182" t="str">
            <v>100m</v>
          </cell>
          <cell r="F6182">
            <v>74156384</v>
          </cell>
          <cell r="G6182">
            <v>16505167</v>
          </cell>
          <cell r="H6182">
            <v>1323114</v>
          </cell>
        </row>
        <row r="6183">
          <cell r="B6183" t="str">
            <v>BB.11409</v>
          </cell>
          <cell r="C6183" t="str">
            <v>Laép ñaët oáng beâ toâng ly taâm noái baèng phöông phaùp xaûm - Ñoaïn oáng daøi 2m, ñöôøng kính 1100mm.</v>
          </cell>
          <cell r="D6183" t="str">
            <v>100m</v>
          </cell>
          <cell r="F6183">
            <v>106000000</v>
          </cell>
          <cell r="G6183">
            <v>19822404</v>
          </cell>
          <cell r="H6183">
            <v>1464876</v>
          </cell>
        </row>
        <row r="6184">
          <cell r="B6184" t="str">
            <v>BB.11410</v>
          </cell>
          <cell r="C6184" t="str">
            <v>Laép ñaët oáng beâ toâng ly taâm noái baèng phöông phaùp xaûm - Ñoaïn oáng daøi 2m, ñöôøng kính 1200mm.</v>
          </cell>
          <cell r="D6184" t="str">
            <v>100m</v>
          </cell>
          <cell r="F6184">
            <v>138000000</v>
          </cell>
          <cell r="G6184">
            <v>23522226</v>
          </cell>
          <cell r="H6184">
            <v>1464876</v>
          </cell>
        </row>
        <row r="6185">
          <cell r="B6185" t="str">
            <v>BB.11411</v>
          </cell>
          <cell r="C6185" t="str">
            <v>Laép ñaët oáng beâ toâng ly taâm noái baèng phöông phaùp xaûm - Ñoaïn oáng daøi 2m, ñöôøng kính 1400mm.</v>
          </cell>
          <cell r="D6185" t="str">
            <v>100m</v>
          </cell>
          <cell r="F6185">
            <v>157000000</v>
          </cell>
          <cell r="G6185">
            <v>29337518</v>
          </cell>
          <cell r="H6185">
            <v>1606638</v>
          </cell>
        </row>
        <row r="6186">
          <cell r="B6186" t="str">
            <v>BB.11412</v>
          </cell>
          <cell r="C6186" t="str">
            <v>Laép ñaët oáng beâ toâng ly taâm noái baèng phöông phaùp xaûm - Ñoaïn oáng daøi 2m, ñöôøng kính 1600mm.</v>
          </cell>
          <cell r="D6186" t="str">
            <v>100m</v>
          </cell>
          <cell r="F6186">
            <v>220000000</v>
          </cell>
          <cell r="G6186">
            <v>37138652</v>
          </cell>
          <cell r="H6186">
            <v>1606638</v>
          </cell>
        </row>
        <row r="6187">
          <cell r="B6187" t="str">
            <v>BB.11501</v>
          </cell>
          <cell r="C6187" t="str">
            <v>Laép ñaët oáng beâ toâng ly taâm noái baèng gioaêng cao su - Ñoaïn oáng daøi 6m, ñöôøng kính 400mm</v>
          </cell>
          <cell r="D6187" t="str">
            <v>100m</v>
          </cell>
          <cell r="F6187">
            <v>24920662</v>
          </cell>
          <cell r="G6187">
            <v>1889104</v>
          </cell>
          <cell r="H6187">
            <v>672058</v>
          </cell>
        </row>
        <row r="6188">
          <cell r="B6188" t="str">
            <v>BB.11502</v>
          </cell>
          <cell r="C6188" t="str">
            <v>Laép ñaët oáng beâ toâng ly taâm noái baèng gioaêng cao su - Ñoaïn oáng daøi 6m, ñöôøng kính 500mm</v>
          </cell>
          <cell r="D6188" t="str">
            <v>100m</v>
          </cell>
          <cell r="F6188">
            <v>28813980</v>
          </cell>
          <cell r="G6188">
            <v>2299596</v>
          </cell>
          <cell r="H6188">
            <v>672058</v>
          </cell>
        </row>
        <row r="6189">
          <cell r="B6189" t="str">
            <v>BB.11503</v>
          </cell>
          <cell r="C6189" t="str">
            <v>Laép ñaët oáng beâ toâng ly taâm noái baèng gioaêng cao su - Ñoaïn oáng daøi 6m, ñöôøng kính 600mm</v>
          </cell>
          <cell r="D6189" t="str">
            <v>100m</v>
          </cell>
          <cell r="F6189">
            <v>36708672</v>
          </cell>
          <cell r="G6189">
            <v>3006668</v>
          </cell>
          <cell r="H6189">
            <v>672058</v>
          </cell>
        </row>
        <row r="6190">
          <cell r="B6190" t="str">
            <v>BB.11504</v>
          </cell>
          <cell r="C6190" t="str">
            <v>Laép ñaët oáng beâ toâng ly taâm noái baèng gioaêng cao su - Ñoaïn oáng daøi 6m, ñöôøng kính 700mm</v>
          </cell>
          <cell r="D6190" t="str">
            <v>100m</v>
          </cell>
          <cell r="F6190">
            <v>45292728</v>
          </cell>
          <cell r="G6190">
            <v>3660663</v>
          </cell>
          <cell r="H6190">
            <v>672058</v>
          </cell>
        </row>
        <row r="6191">
          <cell r="B6191" t="str">
            <v>BB.11505</v>
          </cell>
          <cell r="C6191" t="str">
            <v>Laép ñaët oáng beâ toâng ly taâm noái baèng gioaêng cao su - Ñoaïn oáng daøi 6m, ñöôøng kính 800mm</v>
          </cell>
          <cell r="D6191" t="str">
            <v>100m</v>
          </cell>
          <cell r="F6191">
            <v>54953844</v>
          </cell>
          <cell r="G6191">
            <v>4140920</v>
          </cell>
          <cell r="H6191">
            <v>672058</v>
          </cell>
        </row>
        <row r="6192">
          <cell r="B6192" t="str">
            <v>BB.11506</v>
          </cell>
          <cell r="C6192" t="str">
            <v>Laép ñaët oáng beâ toâng ly taâm noái baèng gioaêng cao su - Ñoaïn oáng daøi 6m, ñöôøng kính 900mm</v>
          </cell>
          <cell r="D6192" t="str">
            <v>100m</v>
          </cell>
          <cell r="F6192">
            <v>69690768</v>
          </cell>
          <cell r="G6192">
            <v>4726050</v>
          </cell>
          <cell r="H6192">
            <v>1549356</v>
          </cell>
        </row>
        <row r="6193">
          <cell r="B6193" t="str">
            <v>BB.11507</v>
          </cell>
          <cell r="C6193" t="str">
            <v>Laép ñaët oáng beâ toâng ly taâm noái baèng gioaêng cao su - Ñoaïn oáng daøi 6m, ñöôøng kính 1000mm</v>
          </cell>
          <cell r="D6193" t="str">
            <v>100m</v>
          </cell>
          <cell r="F6193">
            <v>75695568</v>
          </cell>
          <cell r="G6193">
            <v>5815292</v>
          </cell>
          <cell r="H6193">
            <v>1694609</v>
          </cell>
        </row>
        <row r="6194">
          <cell r="B6194" t="str">
            <v>BB.11508</v>
          </cell>
          <cell r="C6194" t="str">
            <v>Laép ñaët oáng beâ toâng ly taâm noái baèng gioaêng cao su - Ñoaïn oáng daøi 6m, ñöôøng kính 1100mm</v>
          </cell>
          <cell r="D6194" t="str">
            <v>100m</v>
          </cell>
          <cell r="F6194">
            <v>107000000</v>
          </cell>
          <cell r="G6194">
            <v>6697488</v>
          </cell>
          <cell r="H6194">
            <v>1694609</v>
          </cell>
        </row>
        <row r="6195">
          <cell r="B6195" t="str">
            <v>BB.11509</v>
          </cell>
          <cell r="C6195" t="str">
            <v>Laép ñaët oáng beâ toâng ly taâm noái baèng gioaêng cao su - Ñoaïn oáng daøi 6m, ñöôøng kính 1200mm</v>
          </cell>
          <cell r="D6195" t="str">
            <v>100m</v>
          </cell>
          <cell r="F6195">
            <v>139000000</v>
          </cell>
          <cell r="G6195">
            <v>7786730</v>
          </cell>
          <cell r="H6195">
            <v>1876174</v>
          </cell>
        </row>
        <row r="6196">
          <cell r="B6196" t="str">
            <v>BB.11510</v>
          </cell>
          <cell r="C6196" t="str">
            <v>Laép ñaët oáng beâ toâng ly taâm noái baèng gioaêng cao su - Ñoaïn oáng daøi 6m, ñöôøng kính 1400mm</v>
          </cell>
          <cell r="D6196" t="str">
            <v>100m</v>
          </cell>
          <cell r="F6196">
            <v>158000000</v>
          </cell>
          <cell r="G6196">
            <v>9632140</v>
          </cell>
          <cell r="H6196">
            <v>2069843</v>
          </cell>
        </row>
        <row r="6197">
          <cell r="B6197" t="str">
            <v>BB.11511</v>
          </cell>
          <cell r="C6197" t="str">
            <v>Laép ñaët oáng beâ toâng ly taâm noái baèng gioaêng cao su - Ñoaïn oáng daøi 6m, ñöôøng kính 1600mm</v>
          </cell>
          <cell r="D6197" t="str">
            <v>100m</v>
          </cell>
          <cell r="F6197">
            <v>220000000</v>
          </cell>
          <cell r="G6197">
            <v>12130645</v>
          </cell>
          <cell r="H6197">
            <v>2069843</v>
          </cell>
        </row>
        <row r="6198">
          <cell r="B6198" t="str">
            <v>BB.11512</v>
          </cell>
          <cell r="C6198" t="str">
            <v>Laép ñaët oáng beâ toâng ly taâm noái baèng gioaêng cao su - Ñoaïn oáng daøi 6m, ñöôøng kính 1800mm</v>
          </cell>
          <cell r="D6198" t="str">
            <v>100m</v>
          </cell>
          <cell r="F6198">
            <v>248000000</v>
          </cell>
          <cell r="G6198">
            <v>13602022</v>
          </cell>
          <cell r="H6198">
            <v>2287722</v>
          </cell>
        </row>
        <row r="6199">
          <cell r="B6199" t="str">
            <v>BB.11513</v>
          </cell>
          <cell r="C6199" t="str">
            <v>Laép ñaët oáng beâ toâng ly taâm noái baèng gioaêng cao su - Ñoaïn oáng daøi 6m, ñöôøng kính 2000mm</v>
          </cell>
          <cell r="D6199" t="str">
            <v>100m</v>
          </cell>
          <cell r="F6199">
            <v>285000000</v>
          </cell>
          <cell r="G6199">
            <v>15168370</v>
          </cell>
          <cell r="H6199">
            <v>2287722</v>
          </cell>
        </row>
        <row r="6200">
          <cell r="B6200" t="str">
            <v>BB.11601</v>
          </cell>
          <cell r="C6200" t="str">
            <v>Laép ñaët coáng hoäp ñuùc saün noái baèng phöông phaùp ñoå beâ toâng, quy caùch coáng 400x600mm</v>
          </cell>
          <cell r="D6200" t="str">
            <v>100m</v>
          </cell>
          <cell r="F6200">
            <v>29388512</v>
          </cell>
          <cell r="G6200">
            <v>3103440</v>
          </cell>
          <cell r="H6200">
            <v>1718895</v>
          </cell>
        </row>
        <row r="6201">
          <cell r="B6201" t="str">
            <v>BB.11602</v>
          </cell>
          <cell r="C6201" t="str">
            <v>Laép ñaët coáng hoäp ñuùc saün noái baèng phöông phaùp ñoå beâ toâng, quy caùch coáng 600x600mm</v>
          </cell>
          <cell r="D6201" t="str">
            <v>100m</v>
          </cell>
          <cell r="F6201">
            <v>33904048</v>
          </cell>
          <cell r="G6201">
            <v>3273577</v>
          </cell>
          <cell r="H6201">
            <v>1733563</v>
          </cell>
        </row>
        <row r="6202">
          <cell r="B6202" t="str">
            <v>BB.11603</v>
          </cell>
          <cell r="C6202" t="str">
            <v>Laép ñaët coáng hoäp ñuùc saün noái baèng phöông phaùp ñoå beâ toâng, quy caùch coáng 400x800mm</v>
          </cell>
          <cell r="D6202" t="str">
            <v>100m</v>
          </cell>
          <cell r="F6202">
            <v>34380176</v>
          </cell>
          <cell r="G6202">
            <v>3458118</v>
          </cell>
          <cell r="H6202">
            <v>1871841</v>
          </cell>
        </row>
        <row r="6203">
          <cell r="B6203" t="str">
            <v>BB.11604</v>
          </cell>
          <cell r="C6203" t="str">
            <v>Laép ñaët coáng hoäp ñuùc saün noái baèng phöông phaùp ñoå beâ toâng, quy caùch coáng 600x800mm</v>
          </cell>
          <cell r="D6203" t="str">
            <v>100m</v>
          </cell>
          <cell r="F6203">
            <v>38816148</v>
          </cell>
          <cell r="G6203">
            <v>3702973</v>
          </cell>
          <cell r="H6203">
            <v>1886509</v>
          </cell>
        </row>
        <row r="6204">
          <cell r="B6204" t="str">
            <v>BB.11605</v>
          </cell>
          <cell r="C6204" t="str">
            <v>Laép ñaët coáng hoäp ñuùc saün noái baèng phöông phaùp ñoå beâ toâng, quy caùch coáng 800x800mm</v>
          </cell>
          <cell r="D6204" t="str">
            <v>100m</v>
          </cell>
          <cell r="F6204">
            <v>43228040</v>
          </cell>
          <cell r="G6204">
            <v>4248044</v>
          </cell>
          <cell r="H6204">
            <v>1901753</v>
          </cell>
        </row>
        <row r="6205">
          <cell r="B6205" t="str">
            <v>BB.11606</v>
          </cell>
          <cell r="C6205" t="str">
            <v>Laép ñaët coáng hoäp ñuùc saün noái baèng phöông phaùp ñoå beâ toâng, quy caùch coáng 400x1000mm</v>
          </cell>
          <cell r="D6205" t="str">
            <v>100m</v>
          </cell>
          <cell r="F6205">
            <v>39179148</v>
          </cell>
          <cell r="G6205">
            <v>4187730</v>
          </cell>
          <cell r="H6205">
            <v>1901753</v>
          </cell>
        </row>
        <row r="6206">
          <cell r="B6206" t="str">
            <v>BB.11607</v>
          </cell>
          <cell r="C6206" t="str">
            <v>Laép ñaët coáng hoäp ñuùc saün noái baèng phöông phaùp ñoå beâ toâng, quy caùch coáng 800x1000mm</v>
          </cell>
          <cell r="D6206" t="str">
            <v>100m</v>
          </cell>
          <cell r="F6206">
            <v>48207532</v>
          </cell>
          <cell r="G6206">
            <v>4977656</v>
          </cell>
          <cell r="H6206">
            <v>1931089</v>
          </cell>
        </row>
        <row r="6207">
          <cell r="B6207" t="str">
            <v>BB.11608</v>
          </cell>
          <cell r="C6207" t="str">
            <v>Laép ñaët coáng hoäp ñuùc saün noái baèng phöông phaùp ñoå beâ toâng, quy caùch coáng 800x1400mm</v>
          </cell>
          <cell r="D6207" t="str">
            <v>100m</v>
          </cell>
          <cell r="F6207">
            <v>57990388</v>
          </cell>
          <cell r="G6207">
            <v>6378367</v>
          </cell>
          <cell r="H6207">
            <v>1990336</v>
          </cell>
        </row>
        <row r="6208">
          <cell r="B6208" t="str">
            <v>BB.11609</v>
          </cell>
          <cell r="C6208" t="str">
            <v>Laép ñaët coáng hoäp ñuùc saün noái baèng phöông phaùp ñoå beâ toâng, quy caùch coáng 1200x1400mm</v>
          </cell>
          <cell r="D6208" t="str">
            <v>100m</v>
          </cell>
          <cell r="F6208">
            <v>66965652</v>
          </cell>
          <cell r="G6208">
            <v>6790209</v>
          </cell>
          <cell r="H6208">
            <v>2138709</v>
          </cell>
        </row>
        <row r="6209">
          <cell r="B6209" t="str">
            <v>BB.11610</v>
          </cell>
          <cell r="C6209" t="str">
            <v>Laép ñaët coáng hoäp ñuùc saün noái baèng phöông phaùp ñoå beâ toâng, quy caùch coáng 1400x1500mm</v>
          </cell>
          <cell r="D6209" t="str">
            <v>100m</v>
          </cell>
          <cell r="F6209">
            <v>73978064</v>
          </cell>
          <cell r="G6209">
            <v>7676456</v>
          </cell>
          <cell r="H6209">
            <v>2166656</v>
          </cell>
        </row>
        <row r="6210">
          <cell r="B6210" t="str">
            <v>BB.11611</v>
          </cell>
          <cell r="C6210" t="str">
            <v>Laép ñaët coáng hoäp ñuùc saün noái baèng phöông phaùp ñoå beâ toâng, quy caùch coáng 1200x1600mm</v>
          </cell>
          <cell r="D6210" t="str">
            <v>100m</v>
          </cell>
          <cell r="F6210">
            <v>71888128</v>
          </cell>
          <cell r="G6210">
            <v>7820037</v>
          </cell>
          <cell r="H6210">
            <v>2155681</v>
          </cell>
        </row>
        <row r="6211">
          <cell r="B6211" t="str">
            <v>BB.11612</v>
          </cell>
          <cell r="C6211" t="str">
            <v>Laép ñaët coáng hoäp ñuùc saün noái baèng phöông phaùp ñoå beâ toâng, quy caùch coáng 1200x1800mm</v>
          </cell>
          <cell r="D6211" t="str">
            <v>100m</v>
          </cell>
          <cell r="F6211">
            <v>76767520</v>
          </cell>
          <cell r="G6211">
            <v>8309296</v>
          </cell>
          <cell r="H6211">
            <v>2194027</v>
          </cell>
        </row>
        <row r="6212">
          <cell r="B6212" t="str">
            <v>BB.11613</v>
          </cell>
          <cell r="C6212" t="str">
            <v>Laép ñaët coáng hoäp ñuùc saün noái baèng phöông phaùp ñoå beâ toâng, quy caùch coáng 1400x1800mm</v>
          </cell>
          <cell r="D6212" t="str">
            <v>100m</v>
          </cell>
          <cell r="F6212">
            <v>81325200</v>
          </cell>
          <cell r="G6212">
            <v>8725639</v>
          </cell>
          <cell r="H6212">
            <v>2208695</v>
          </cell>
        </row>
        <row r="6213">
          <cell r="B6213" t="str">
            <v>BB.11614</v>
          </cell>
          <cell r="C6213" t="str">
            <v>Laép ñaët coáng hoäp ñuùc saün noái baèng phöông phaùp ñoå beâ toâng, quy caùch coáng 1200x2000mm</v>
          </cell>
          <cell r="D6213" t="str">
            <v>100m</v>
          </cell>
          <cell r="F6213">
            <v>82106000</v>
          </cell>
          <cell r="G6213">
            <v>9018654</v>
          </cell>
          <cell r="H6213">
            <v>2236066</v>
          </cell>
        </row>
        <row r="6214">
          <cell r="B6214" t="str">
            <v>BB.11615</v>
          </cell>
          <cell r="C6214" t="str">
            <v>Laép ñaët coáng hoäp ñuùc saün noái baèng phöông phaùp ñoå beâ toâng, quy caùch coáng 1400x2000mm</v>
          </cell>
          <cell r="D6214" t="str">
            <v>100m</v>
          </cell>
          <cell r="F6214">
            <v>86441888</v>
          </cell>
          <cell r="G6214">
            <v>9498460</v>
          </cell>
          <cell r="H6214">
            <v>2248770</v>
          </cell>
        </row>
        <row r="6215">
          <cell r="B6215" t="str">
            <v>BB.11616</v>
          </cell>
          <cell r="C6215" t="str">
            <v>Laép ñaët coáng hoäp ñuùc saün noái baèng phöông phaùp ñoå beâ toâng, quy caùch coáng 1400x2200mm</v>
          </cell>
          <cell r="D6215" t="str">
            <v>100m</v>
          </cell>
          <cell r="F6215">
            <v>91071008</v>
          </cell>
          <cell r="G6215">
            <v>9689303</v>
          </cell>
          <cell r="H6215">
            <v>2262862</v>
          </cell>
        </row>
        <row r="6216">
          <cell r="B6216" t="str">
            <v>BB.11617</v>
          </cell>
          <cell r="C6216" t="str">
            <v>Laép ñaët coáng hoäp ñuùc saün noái baèng phöông phaùp ñoå beâ toâng, quy caùch coáng 2200x1500mm</v>
          </cell>
          <cell r="D6216" t="str">
            <v>100m</v>
          </cell>
          <cell r="F6216">
            <v>93864240</v>
          </cell>
          <cell r="G6216">
            <v>10635863</v>
          </cell>
          <cell r="H6216">
            <v>2424513</v>
          </cell>
        </row>
        <row r="6217">
          <cell r="B6217" t="str">
            <v>BB.11618</v>
          </cell>
          <cell r="C6217" t="str">
            <v>Laép ñaët coáng hoäp ñuùc saün noái baèng phöông phaùp ñoå beâ toâng, quy caùch coáng 2200x1800mm</v>
          </cell>
          <cell r="D6217" t="str">
            <v>100m</v>
          </cell>
          <cell r="F6217">
            <v>101000000</v>
          </cell>
          <cell r="G6217">
            <v>11412736</v>
          </cell>
          <cell r="H6217">
            <v>2454425</v>
          </cell>
        </row>
        <row r="6218">
          <cell r="B6218" t="str">
            <v>BB.11619</v>
          </cell>
          <cell r="C6218" t="str">
            <v>Laép ñaët coáng hoäp ñuùc saün noái baèng phöông phaùp ñoå beâ toâng, quy caùch coáng 2500x1500mm</v>
          </cell>
          <cell r="D6218" t="str">
            <v>100m</v>
          </cell>
          <cell r="F6218">
            <v>101000000</v>
          </cell>
          <cell r="G6218">
            <v>11671093</v>
          </cell>
          <cell r="H6218">
            <v>2456390</v>
          </cell>
        </row>
        <row r="6219">
          <cell r="B6219" t="str">
            <v>BB.11620</v>
          </cell>
          <cell r="C6219" t="str">
            <v>Laép ñaët coáng hoäp ñuùc saün noái baèng phöông phaùp ñoå beâ toâng, quy caùch coáng 2500x2000mm</v>
          </cell>
          <cell r="D6219" t="str">
            <v>100m</v>
          </cell>
          <cell r="F6219">
            <v>113000000</v>
          </cell>
          <cell r="G6219">
            <v>12514580</v>
          </cell>
          <cell r="H6219">
            <v>2622547</v>
          </cell>
        </row>
        <row r="6220">
          <cell r="B6220" t="str">
            <v>BB.11621</v>
          </cell>
          <cell r="C6220" t="str">
            <v>Laép ñaët coáng hoäp ñuùc saün noái baèng phöông phaùp ñoå beâ toâng, quy caùch coáng 2500x2500mm</v>
          </cell>
          <cell r="D6220" t="str">
            <v>100m</v>
          </cell>
          <cell r="F6220">
            <v>125000000</v>
          </cell>
          <cell r="G6220">
            <v>13928345</v>
          </cell>
          <cell r="H6220">
            <v>2697038</v>
          </cell>
        </row>
        <row r="6221">
          <cell r="B6221" t="str">
            <v>BB.11622</v>
          </cell>
          <cell r="C6221" t="str">
            <v>Laép ñaët coáng hoäp ñuùc saün noái baèng phöông phaùp ñoå beâ toâng, quy caùch coáng 3000x3000mm</v>
          </cell>
          <cell r="D6221" t="str">
            <v>100m</v>
          </cell>
          <cell r="F6221">
            <v>149000000</v>
          </cell>
          <cell r="G6221">
            <v>17031784</v>
          </cell>
          <cell r="H6221">
            <v>2836435</v>
          </cell>
        </row>
        <row r="6222">
          <cell r="B6222" t="str">
            <v>BB.11701</v>
          </cell>
          <cell r="C6222" t="str">
            <v>Laép ñaët coáng hoäp ñuùc saün noái baèng phöông phaùp xaûm, quy caùch coáng 400x600mm</v>
          </cell>
          <cell r="D6222" t="str">
            <v>100m</v>
          </cell>
          <cell r="F6222">
            <v>25320138</v>
          </cell>
          <cell r="G6222">
            <v>2106018</v>
          </cell>
          <cell r="H6222">
            <v>1601788</v>
          </cell>
        </row>
        <row r="6223">
          <cell r="B6223" t="str">
            <v>BB.11702</v>
          </cell>
          <cell r="C6223" t="str">
            <v>Laép ñaët coáng hoäp ñuùc saün noái baèng phöông phaùp xaûm, quy caùch coáng 600x600mm</v>
          </cell>
          <cell r="D6223" t="str">
            <v>100m</v>
          </cell>
          <cell r="F6223">
            <v>29375516</v>
          </cell>
          <cell r="G6223">
            <v>2151478</v>
          </cell>
          <cell r="H6223">
            <v>1601788</v>
          </cell>
        </row>
        <row r="6224">
          <cell r="B6224" t="str">
            <v>BB.11703</v>
          </cell>
          <cell r="C6224" t="str">
            <v>Laép ñaët coáng hoäp ñuùc saün noái baèng phöông phaùp xaûm, quy caùch coáng 400x800mm</v>
          </cell>
          <cell r="D6224" t="str">
            <v>100m</v>
          </cell>
          <cell r="F6224">
            <v>29359972</v>
          </cell>
          <cell r="G6224">
            <v>2210891</v>
          </cell>
          <cell r="H6224">
            <v>1725398</v>
          </cell>
        </row>
        <row r="6225">
          <cell r="B6225" t="str">
            <v>BB.11704</v>
          </cell>
          <cell r="C6225" t="str">
            <v>Laép ñaët coáng hoäp ñuùc saün noái baèng phöông phaùp xaûm, quy caùch coáng 600x800mm</v>
          </cell>
          <cell r="D6225" t="str">
            <v>100m</v>
          </cell>
          <cell r="F6225">
            <v>33411462</v>
          </cell>
          <cell r="G6225">
            <v>2331518</v>
          </cell>
          <cell r="H6225">
            <v>1725398</v>
          </cell>
        </row>
        <row r="6226">
          <cell r="B6226" t="str">
            <v>BB.11705</v>
          </cell>
          <cell r="C6226" t="str">
            <v>Laép ñaët coáng hoäp ñuùc saün noái baèng phöông phaùp xaûm, quy caùch coáng 800x800mm</v>
          </cell>
          <cell r="D6226" t="str">
            <v>100m</v>
          </cell>
          <cell r="F6226">
            <v>37462952</v>
          </cell>
          <cell r="G6226">
            <v>2751461</v>
          </cell>
          <cell r="H6226">
            <v>1725398</v>
          </cell>
        </row>
        <row r="6227">
          <cell r="B6227" t="str">
            <v>BB.11706</v>
          </cell>
          <cell r="C6227" t="str">
            <v>Laép ñaët coáng hoäp ñuùc saün noái baèng phöông phaùp xaûm, quy caùch coáng 400x1000mm</v>
          </cell>
          <cell r="D6227" t="str">
            <v>100m</v>
          </cell>
          <cell r="F6227">
            <v>33395918</v>
          </cell>
          <cell r="G6227">
            <v>2691148</v>
          </cell>
          <cell r="H6227">
            <v>1725398</v>
          </cell>
        </row>
        <row r="6228">
          <cell r="B6228" t="str">
            <v>BB.11707</v>
          </cell>
          <cell r="C6228" t="str">
            <v>Laép ñaët coáng hoäp ñuùc saün noái baèng phöông phaùp xaûm, quy caùch coáng 800x1000mm</v>
          </cell>
          <cell r="D6228" t="str">
            <v>100m</v>
          </cell>
          <cell r="F6228">
            <v>41498900</v>
          </cell>
          <cell r="G6228">
            <v>3231718</v>
          </cell>
          <cell r="H6228">
            <v>1776903</v>
          </cell>
        </row>
        <row r="6229">
          <cell r="B6229" t="str">
            <v>BB.11708</v>
          </cell>
          <cell r="C6229" t="str">
            <v>Laép ñaët coáng hoäp ñuùc saün noái baèng phöông phaùp xaûm, quy caùch coáng 800x1400mm</v>
          </cell>
          <cell r="D6229" t="str">
            <v>100m</v>
          </cell>
          <cell r="F6229">
            <v>49574680</v>
          </cell>
          <cell r="G6229">
            <v>4133718</v>
          </cell>
          <cell r="H6229">
            <v>1776903</v>
          </cell>
        </row>
        <row r="6230">
          <cell r="B6230" t="str">
            <v>BB.11709</v>
          </cell>
          <cell r="C6230" t="str">
            <v>Laép ñaët coáng hoäp ñuùc saün noái baèng phöông phaùp xaûm, quy caùch coáng 1200x1400mm</v>
          </cell>
          <cell r="D6230" t="str">
            <v>100m</v>
          </cell>
          <cell r="F6230">
            <v>57677664</v>
          </cell>
          <cell r="G6230">
            <v>4296655</v>
          </cell>
          <cell r="H6230">
            <v>1843859</v>
          </cell>
        </row>
        <row r="6231">
          <cell r="B6231" t="str">
            <v>BB.11710</v>
          </cell>
          <cell r="C6231" t="str">
            <v>Laép ñaët coáng hoäp ñuùc saün noái baèng phöông phaùp xaûm, quy caùch coáng 1400x1500mm</v>
          </cell>
          <cell r="D6231" t="str">
            <v>100m</v>
          </cell>
          <cell r="F6231">
            <v>63751016</v>
          </cell>
          <cell r="G6231">
            <v>4933096</v>
          </cell>
          <cell r="H6231">
            <v>1843859</v>
          </cell>
        </row>
        <row r="6232">
          <cell r="B6232" t="str">
            <v>BB.11711</v>
          </cell>
          <cell r="C6232" t="str">
            <v>Laép ñaët coáng hoäp ñuùc saün noái baèng phöông phaùp xaûm, quy caùch coáng 1200x2000mm</v>
          </cell>
          <cell r="D6232" t="str">
            <v>100m</v>
          </cell>
          <cell r="F6232">
            <v>69804936</v>
          </cell>
          <cell r="G6232">
            <v>5893159</v>
          </cell>
          <cell r="H6232">
            <v>1843859</v>
          </cell>
        </row>
        <row r="6233">
          <cell r="B6233" t="str">
            <v>BB.11712</v>
          </cell>
          <cell r="C6233" t="str">
            <v>Laép ñaët coáng hoäp ñuùc saün noái baèng phöông phaùp xaûm, quy caùch coáng 1400x2000mm</v>
          </cell>
          <cell r="D6233" t="str">
            <v>100m</v>
          </cell>
          <cell r="F6233">
            <v>73840880</v>
          </cell>
          <cell r="G6233">
            <v>6007035</v>
          </cell>
          <cell r="H6233">
            <v>1843859</v>
          </cell>
        </row>
        <row r="6234">
          <cell r="B6234" t="str">
            <v>BB.11713</v>
          </cell>
          <cell r="C6234" t="str">
            <v>Laép ñaët coáng hoäp ñuùc saün noái baèng phöông phaùp xaûm, quy caùch coáng 1400x2200mm</v>
          </cell>
          <cell r="D6234" t="str">
            <v>100m</v>
          </cell>
          <cell r="F6234">
            <v>77876832</v>
          </cell>
          <cell r="G6234">
            <v>6073199</v>
          </cell>
          <cell r="H6234">
            <v>1843859</v>
          </cell>
        </row>
        <row r="6235">
          <cell r="B6235" t="str">
            <v>BB.11714</v>
          </cell>
          <cell r="C6235" t="str">
            <v>Laép ñaët coáng hoäp ñuùc saün noái baèng phöông phaùp xaûm, quy caùch coáng 1200x1600mm</v>
          </cell>
          <cell r="D6235" t="str">
            <v>100m</v>
          </cell>
          <cell r="F6235">
            <v>61830196</v>
          </cell>
          <cell r="G6235">
            <v>5076678</v>
          </cell>
          <cell r="H6235">
            <v>1843859</v>
          </cell>
        </row>
        <row r="6236">
          <cell r="B6236" t="str">
            <v>BB.11715</v>
          </cell>
          <cell r="C6236" t="str">
            <v>Laép ñaët coáng hoäp ñuùc saün noái baèng phöông phaùp xaûm, quy caùch coáng 1200x1800mm</v>
          </cell>
          <cell r="D6236" t="str">
            <v>100m</v>
          </cell>
          <cell r="F6236">
            <v>65870032</v>
          </cell>
          <cell r="G6236">
            <v>5316581</v>
          </cell>
          <cell r="H6236">
            <v>1843859</v>
          </cell>
        </row>
        <row r="6237">
          <cell r="B6237" t="str">
            <v>BB.11716</v>
          </cell>
          <cell r="C6237" t="str">
            <v>Laép ñaët coáng hoäp ñuùc saün noái baèng phöông phaùp ñoå beâ toâng, quy caùch coáng 1400x1800mm</v>
          </cell>
          <cell r="D6237" t="str">
            <v>100m</v>
          </cell>
          <cell r="F6237">
            <v>69948728</v>
          </cell>
          <cell r="G6237">
            <v>5833296</v>
          </cell>
          <cell r="H6237">
            <v>1843859</v>
          </cell>
        </row>
        <row r="6238">
          <cell r="B6238" t="str">
            <v>BB.11717</v>
          </cell>
          <cell r="C6238" t="str">
            <v>Laép ñaët coáng hoäp ñuùc saün noái baèng phöông phaùp xaûm, quy caùch coáng 2200x1500mm</v>
          </cell>
          <cell r="D6238" t="str">
            <v>100m</v>
          </cell>
          <cell r="F6238">
            <v>80007504</v>
          </cell>
          <cell r="G6238">
            <v>6993699</v>
          </cell>
          <cell r="H6238">
            <v>1962319</v>
          </cell>
        </row>
        <row r="6239">
          <cell r="B6239" t="str">
            <v>BB.11718</v>
          </cell>
          <cell r="C6239" t="str">
            <v>Laép ñaët coáng hoäp ñuùc saün noái baèng phöông phaùp xaûm, quy caùch coáng 2200x1800mm</v>
          </cell>
          <cell r="D6239" t="str">
            <v>100m</v>
          </cell>
          <cell r="F6239">
            <v>86069200</v>
          </cell>
          <cell r="G6239">
            <v>7422599</v>
          </cell>
          <cell r="H6239">
            <v>1962319</v>
          </cell>
        </row>
        <row r="6240">
          <cell r="B6240" t="str">
            <v>BB.11719</v>
          </cell>
          <cell r="C6240" t="str">
            <v>Laép ñaët coáng hoäp ñuùc saün noái baèng phöông phaùp xaûm, quy caùch coáng 2500x1500mm</v>
          </cell>
          <cell r="D6240" t="str">
            <v>100m</v>
          </cell>
          <cell r="F6240">
            <v>86088624</v>
          </cell>
          <cell r="G6240">
            <v>7590486</v>
          </cell>
          <cell r="H6240">
            <v>1962319</v>
          </cell>
        </row>
        <row r="6241">
          <cell r="B6241" t="str">
            <v>BB.11720</v>
          </cell>
          <cell r="C6241" t="str">
            <v>Laép ñaët coáng hoäp ñuùc saün noái baèng phöông phaùp xaûm, quy caùch coáng 2500x2000mm</v>
          </cell>
          <cell r="D6241" t="str">
            <v>100m</v>
          </cell>
          <cell r="F6241">
            <v>96170720</v>
          </cell>
          <cell r="G6241">
            <v>8001428</v>
          </cell>
          <cell r="H6241">
            <v>2080779</v>
          </cell>
        </row>
        <row r="6242">
          <cell r="B6242" t="str">
            <v>BB.11721</v>
          </cell>
          <cell r="C6242" t="str">
            <v>Laép ñaët coáng hoäp ñuùc saün noái baèng phöông phaùp xaûm, quy caùch coáng 2500x2500mm</v>
          </cell>
          <cell r="D6242" t="str">
            <v>100m</v>
          </cell>
          <cell r="F6242">
            <v>106000000</v>
          </cell>
          <cell r="G6242">
            <v>9065014</v>
          </cell>
          <cell r="H6242">
            <v>2080779</v>
          </cell>
        </row>
        <row r="6243">
          <cell r="B6243" t="str">
            <v>BB.11722</v>
          </cell>
          <cell r="C6243" t="str">
            <v>Laép ñaët coáng hoäp ñuùc saün noái baèng phöông phaùp xaûm, quy caùch coáng 3000x3000mm</v>
          </cell>
          <cell r="D6243" t="str">
            <v>100m</v>
          </cell>
          <cell r="F6243">
            <v>127000000</v>
          </cell>
          <cell r="G6243">
            <v>11171032</v>
          </cell>
          <cell r="H6243">
            <v>2080779</v>
          </cell>
        </row>
        <row r="6244">
          <cell r="B6244" t="str">
            <v>BB.12101</v>
          </cell>
          <cell r="C6244" t="str">
            <v>Laép ñaët oáng saønh noái baèng phöông phaùp xaûm - ñoaïn oáng daøi 0,5m, ñöôøng kính oáng 50mm</v>
          </cell>
          <cell r="D6244" t="str">
            <v>100m</v>
          </cell>
          <cell r="F6244">
            <v>686319</v>
          </cell>
          <cell r="G6244">
            <v>1141002</v>
          </cell>
        </row>
        <row r="6245">
          <cell r="B6245" t="str">
            <v>BB.12102</v>
          </cell>
          <cell r="C6245" t="str">
            <v>Laép ñaët oáng saønh noái baèng phöông phaùp xaûm - ñoaïn oáng daøi 0,5m, ñöôøng kính oáng 75mm</v>
          </cell>
          <cell r="D6245" t="str">
            <v>100m</v>
          </cell>
          <cell r="F6245">
            <v>977953</v>
          </cell>
          <cell r="G6245">
            <v>1433373</v>
          </cell>
        </row>
        <row r="6246">
          <cell r="B6246" t="str">
            <v>BB.12103</v>
          </cell>
          <cell r="C6246" t="str">
            <v>Laép ñaët oáng saønh noái baèng phöông phaùp xaûm - ñoaïn oáng daøi 0,5m, ñöôøng kính oáng 100mm</v>
          </cell>
          <cell r="D6246" t="str">
            <v>100m</v>
          </cell>
          <cell r="F6246">
            <v>1249163</v>
          </cell>
          <cell r="G6246">
            <v>1750877</v>
          </cell>
        </row>
        <row r="6247">
          <cell r="B6247" t="str">
            <v>BB.12104</v>
          </cell>
          <cell r="C6247" t="str">
            <v>Laép ñaët oáng saønh noái baèng phöông phaùp xaûm - ñoaïn oáng daøi 0,5m, ñöôøng kính oáng 150mm</v>
          </cell>
          <cell r="D6247" t="str">
            <v>100m</v>
          </cell>
          <cell r="F6247">
            <v>1497047</v>
          </cell>
          <cell r="G6247">
            <v>2143358</v>
          </cell>
        </row>
        <row r="6248">
          <cell r="B6248" t="str">
            <v>BB.12105</v>
          </cell>
          <cell r="C6248" t="str">
            <v>Laép ñaët oáng saønh noái baèng phöông phaùp xaûm - ñoaïn oáng daøi 0,5m, ñöôøng kính oáng 200mm</v>
          </cell>
          <cell r="D6248" t="str">
            <v>100m</v>
          </cell>
          <cell r="F6248">
            <v>1846997</v>
          </cell>
          <cell r="G6248">
            <v>2893973</v>
          </cell>
        </row>
        <row r="6249">
          <cell r="B6249" t="str">
            <v>BB.12201</v>
          </cell>
          <cell r="C6249" t="str">
            <v>Laép ñaët oáng xi maêng noái baèng phöông phaùp xaûm - ñoaïn oáng daøi 0,5m, ñöôøng kính oáng 100mm</v>
          </cell>
          <cell r="D6249" t="str">
            <v>100m</v>
          </cell>
          <cell r="F6249">
            <v>1209352</v>
          </cell>
          <cell r="G6249">
            <v>1801141</v>
          </cell>
        </row>
        <row r="6250">
          <cell r="B6250" t="str">
            <v>BB.12202</v>
          </cell>
          <cell r="C6250" t="str">
            <v>Laép ñaët oáng xi maêng noái baèng phöông phaùp xaûm - ñoaïn oáng daøi 0,5m, ñöôøng kính oáng 150mm</v>
          </cell>
          <cell r="D6250" t="str">
            <v>100m</v>
          </cell>
          <cell r="F6250">
            <v>1786814</v>
          </cell>
          <cell r="G6250">
            <v>2303785</v>
          </cell>
        </row>
        <row r="6251">
          <cell r="B6251" t="str">
            <v>BB.12203</v>
          </cell>
          <cell r="C6251" t="str">
            <v>Laép ñaët oáng xi maêng noái baèng phöông phaùp xaûm - ñoaïn oáng daøi 0,5m, ñöôøng kính oáng 200mm</v>
          </cell>
          <cell r="D6251" t="str">
            <v>100m</v>
          </cell>
          <cell r="F6251">
            <v>2422592</v>
          </cell>
          <cell r="G6251">
            <v>2932090</v>
          </cell>
        </row>
        <row r="6252">
          <cell r="B6252" t="str">
            <v>BB.12301</v>
          </cell>
          <cell r="C6252" t="str">
            <v>Laép ñaët oáng xi maêng noái baèng phöông phaùp xaûm - ñoaïn oáng daøi 0,5m, ñöôøng kính oáng 100mm</v>
          </cell>
          <cell r="D6252" t="str">
            <v>100m</v>
          </cell>
          <cell r="F6252">
            <v>1030515</v>
          </cell>
          <cell r="G6252">
            <v>1801141</v>
          </cell>
        </row>
        <row r="6253">
          <cell r="B6253" t="str">
            <v>BB.12302</v>
          </cell>
          <cell r="C6253" t="str">
            <v>Laép ñaët oáng xi maêng noái baèng phöông phaùp xaûm - ñoaïn oáng daøi 0,5m, ñöôøng kính oáng 150mm</v>
          </cell>
          <cell r="D6253" t="str">
            <v>100m</v>
          </cell>
          <cell r="F6253">
            <v>1545773</v>
          </cell>
          <cell r="G6253">
            <v>2303785</v>
          </cell>
        </row>
        <row r="6254">
          <cell r="B6254" t="str">
            <v>BB.12303</v>
          </cell>
          <cell r="C6254" t="str">
            <v>Laép ñaët oáng xi maêng noái baèng phöông phaùp xaûm - ñoaïn oáng daøi 0,5m, ñöôøng kính oáng 200mm</v>
          </cell>
          <cell r="D6254" t="str">
            <v>100m</v>
          </cell>
          <cell r="F6254">
            <v>2061030</v>
          </cell>
          <cell r="G6254">
            <v>2932090</v>
          </cell>
        </row>
        <row r="6255">
          <cell r="B6255" t="str">
            <v>BB.13101</v>
          </cell>
          <cell r="C6255" t="str">
            <v>Laép ñaët oáng gang mieäng baùt baèng phöông phaùp xaûm ñoaïn oáng daøi 6m, ñöôøng kính oáng 50mm</v>
          </cell>
          <cell r="D6255" t="str">
            <v>100m</v>
          </cell>
          <cell r="F6255">
            <v>9216113</v>
          </cell>
          <cell r="G6255">
            <v>914393</v>
          </cell>
        </row>
        <row r="6256">
          <cell r="B6256" t="str">
            <v>BB.13102</v>
          </cell>
          <cell r="C6256" t="str">
            <v>Laép ñaët oáng gang mieäng baùt baèng phöông phaùp xaûm ñoaïn oáng daøi 6m, ñöôøng kính oáng 75mm</v>
          </cell>
          <cell r="D6256" t="str">
            <v>100m</v>
          </cell>
          <cell r="F6256">
            <v>11234637</v>
          </cell>
          <cell r="G6256">
            <v>945390</v>
          </cell>
        </row>
        <row r="6257">
          <cell r="B6257" t="str">
            <v>BB.13103</v>
          </cell>
          <cell r="C6257" t="str">
            <v>Laép ñaët oáng gang mieäng baùt baèng phöông phaùp xaûm ñoaïn oáng daøi 6m, ñöôøng kính oáng 100mm</v>
          </cell>
          <cell r="D6257" t="str">
            <v>100m</v>
          </cell>
          <cell r="F6257">
            <v>12302668</v>
          </cell>
          <cell r="G6257">
            <v>1158594</v>
          </cell>
        </row>
        <row r="6258">
          <cell r="B6258" t="str">
            <v>BB.13104</v>
          </cell>
          <cell r="C6258" t="str">
            <v>Laép ñaët oáng gang mieäng baùt baèng phöông phaùp xaûm ñoaïn oáng daøi 6m, ñöôøng kính oáng 150mm</v>
          </cell>
          <cell r="D6258" t="str">
            <v>100m</v>
          </cell>
          <cell r="F6258">
            <v>22251904</v>
          </cell>
          <cell r="G6258">
            <v>1676318</v>
          </cell>
        </row>
        <row r="6259">
          <cell r="B6259" t="str">
            <v>BB.13105</v>
          </cell>
          <cell r="C6259" t="str">
            <v>Laép ñaët oáng gang mieäng baùt baèng phöông phaùp xaûm ñoaïn oáng daøi 6m, ñöôøng kính oáng 200mm</v>
          </cell>
          <cell r="D6259" t="str">
            <v>100m</v>
          </cell>
          <cell r="F6259">
            <v>29663120</v>
          </cell>
          <cell r="G6259">
            <v>2011833</v>
          </cell>
        </row>
        <row r="6260">
          <cell r="B6260" t="str">
            <v>BB.13106</v>
          </cell>
          <cell r="C6260" t="str">
            <v>Laép ñaët oáng gang mieäng baùt baèng phöông phaùp xaûm ñoaïn oáng daøi 6m, ñöôøng kính oáng 250mm</v>
          </cell>
          <cell r="D6260" t="str">
            <v>100m</v>
          </cell>
          <cell r="F6260">
            <v>38139208</v>
          </cell>
          <cell r="G6260">
            <v>2499816</v>
          </cell>
        </row>
        <row r="6261">
          <cell r="B6261" t="str">
            <v>BB.13107</v>
          </cell>
          <cell r="C6261" t="str">
            <v>Laép ñaët oáng gang mieäng baùt baèng phöông phaùp xaûm ñoaïn oáng daøi 6m, ñöôøng kính oáng 300mm</v>
          </cell>
          <cell r="D6261" t="str">
            <v>100m</v>
          </cell>
          <cell r="F6261">
            <v>47263984</v>
          </cell>
          <cell r="G6261">
            <v>3123932</v>
          </cell>
          <cell r="H6261">
            <v>900077</v>
          </cell>
        </row>
        <row r="6262">
          <cell r="B6262" t="str">
            <v>BB.13108</v>
          </cell>
          <cell r="C6262" t="str">
            <v>Laép ñaët oáng gang mieäng baùt baèng phöông phaùp xaûm ñoaïn oáng daøi 6m, ñöôøng kính oáng 350mm</v>
          </cell>
          <cell r="D6262" t="str">
            <v>100m</v>
          </cell>
          <cell r="F6262">
            <v>58382728</v>
          </cell>
          <cell r="G6262">
            <v>3515576</v>
          </cell>
          <cell r="H6262">
            <v>900077</v>
          </cell>
        </row>
        <row r="6263">
          <cell r="B6263" t="str">
            <v>BB.13109</v>
          </cell>
          <cell r="C6263" t="str">
            <v>Laép ñaët oáng gang mieäng baùt baèng phöông phaùp xaûm ñoaïn oáng daøi 6m, ñöôøng kính oáng 400mm</v>
          </cell>
          <cell r="D6263" t="str">
            <v>100m</v>
          </cell>
          <cell r="F6263">
            <v>69931600</v>
          </cell>
          <cell r="G6263">
            <v>3906800</v>
          </cell>
          <cell r="H6263">
            <v>900077</v>
          </cell>
        </row>
        <row r="6264">
          <cell r="B6264" t="str">
            <v>BB.13110</v>
          </cell>
          <cell r="C6264" t="str">
            <v>Laép ñaët oáng gang mieäng baùt baèng phöông phaùp xaûm ñoaïn oáng daøi 6m, ñöôøng kính oáng 500mm</v>
          </cell>
          <cell r="D6264" t="str">
            <v>100m</v>
          </cell>
          <cell r="F6264">
            <v>99574408</v>
          </cell>
          <cell r="G6264">
            <v>4883186</v>
          </cell>
          <cell r="H6264">
            <v>900077</v>
          </cell>
        </row>
        <row r="6265">
          <cell r="B6265" t="str">
            <v>BB.13111</v>
          </cell>
          <cell r="C6265" t="str">
            <v>Laép ñaët oáng gang mieäng baùt baèng phöông phaùp xaûm ñoaïn oáng daøi 6m, ñöôøng kính oáng 600mm</v>
          </cell>
          <cell r="D6265" t="str">
            <v>100m</v>
          </cell>
          <cell r="F6265">
            <v>106000000</v>
          </cell>
          <cell r="G6265">
            <v>6307701</v>
          </cell>
          <cell r="H6265">
            <v>900077</v>
          </cell>
        </row>
        <row r="6266">
          <cell r="B6266" t="str">
            <v>BB.13112</v>
          </cell>
          <cell r="C6266" t="str">
            <v>Laép ñaët oáng gang mieäng baùt baèng phöông phaùp xaûm ñoaïn oáng daøi 6m, ñöôøng kính oáng 700mm</v>
          </cell>
          <cell r="D6266" t="str">
            <v>100m</v>
          </cell>
          <cell r="F6266">
            <v>156000000</v>
          </cell>
          <cell r="G6266">
            <v>7096277</v>
          </cell>
          <cell r="H6266">
            <v>1050090</v>
          </cell>
        </row>
        <row r="6267">
          <cell r="B6267" t="str">
            <v>BB.13113</v>
          </cell>
          <cell r="C6267" t="str">
            <v>Laép ñaët oáng gang mieäng baùt baèng phöông phaùp xaûm ñoaïn oáng daøi 6m, ñöôøng kính oáng 800mm</v>
          </cell>
          <cell r="D6267" t="str">
            <v>100m</v>
          </cell>
          <cell r="F6267">
            <v>179000000</v>
          </cell>
          <cell r="G6267">
            <v>7884852</v>
          </cell>
          <cell r="H6267">
            <v>1050090</v>
          </cell>
        </row>
        <row r="6268">
          <cell r="B6268" t="str">
            <v>BB.13114</v>
          </cell>
          <cell r="C6268" t="str">
            <v>Laép ñaët oáng gang mieäng baùt baèng phöông phaùp xaûm ñoaïn oáng daøi 6m, ñöôøng kính oáng 900mm</v>
          </cell>
          <cell r="D6268" t="str">
            <v>100m</v>
          </cell>
          <cell r="F6268">
            <v>201000000</v>
          </cell>
          <cell r="G6268">
            <v>8871021</v>
          </cell>
          <cell r="H6268">
            <v>1050090</v>
          </cell>
        </row>
        <row r="6269">
          <cell r="B6269" t="str">
            <v>BB.13115</v>
          </cell>
          <cell r="C6269" t="str">
            <v>Laép ñaët oáng gang mieäng baùt baèng phöông phaùp xaûm ñoaïn oáng daøi 6m, ñöôøng kính oáng 1000mm</v>
          </cell>
          <cell r="D6269" t="str">
            <v>100m</v>
          </cell>
          <cell r="F6269">
            <v>224000000</v>
          </cell>
          <cell r="G6269">
            <v>9856740</v>
          </cell>
          <cell r="H6269">
            <v>1050090</v>
          </cell>
        </row>
        <row r="6270">
          <cell r="B6270" t="str">
            <v>BB.13116</v>
          </cell>
          <cell r="C6270" t="str">
            <v>Laép ñaët oáng gang mieäng baùt baèng phöông phaùp xaûm ñoaïn oáng daøi 6m, ñöôøng kính oáng 1100mm</v>
          </cell>
          <cell r="D6270" t="str">
            <v>100m</v>
          </cell>
          <cell r="F6270">
            <v>246000000</v>
          </cell>
          <cell r="G6270">
            <v>10049383</v>
          </cell>
          <cell r="H6270">
            <v>1150099</v>
          </cell>
        </row>
        <row r="6271">
          <cell r="B6271" t="str">
            <v>BB.13117</v>
          </cell>
          <cell r="C6271" t="str">
            <v>Laép ñaët oáng gang mieäng baùt baèng phöông phaùp xaûm ñoaïn oáng daøi 6m, ñöôøng kính oáng 1200mm</v>
          </cell>
          <cell r="D6271" t="str">
            <v>100m</v>
          </cell>
          <cell r="F6271">
            <v>268000000</v>
          </cell>
          <cell r="G6271">
            <v>11236296</v>
          </cell>
          <cell r="H6271">
            <v>1150099</v>
          </cell>
        </row>
        <row r="6272">
          <cell r="B6272" t="str">
            <v>BB.13118</v>
          </cell>
          <cell r="C6272" t="str">
            <v>Laép ñaët oáng gang mieäng baùt baèng phöông phaùp xaûm ñoaïn oáng daøi 6m, ñöôøng kính oáng 1400mm</v>
          </cell>
          <cell r="D6272" t="str">
            <v>100m</v>
          </cell>
          <cell r="F6272">
            <v>313000000</v>
          </cell>
          <cell r="G6272">
            <v>13109613</v>
          </cell>
          <cell r="H6272">
            <v>1150099</v>
          </cell>
        </row>
        <row r="6273">
          <cell r="B6273" t="str">
            <v>BB.13119</v>
          </cell>
          <cell r="C6273" t="str">
            <v>Laép ñaët oáng gang mieäng baùt baèng phöông phaùp xaûm ñoaïn oáng daøi 6m, ñöôøng kính oáng 1500mm</v>
          </cell>
          <cell r="D6273" t="str">
            <v>100m</v>
          </cell>
          <cell r="F6273">
            <v>335000000</v>
          </cell>
          <cell r="G6273">
            <v>14402750</v>
          </cell>
          <cell r="H6273">
            <v>1250108</v>
          </cell>
        </row>
        <row r="6274">
          <cell r="B6274" t="str">
            <v>BB.13120</v>
          </cell>
          <cell r="C6274" t="str">
            <v>Laép ñaët oáng gang mieäng baùt baèng phöông phaùp xaûm ñoaïn oáng daøi 6m, ñöôøng kính oáng 1600mm</v>
          </cell>
          <cell r="D6274" t="str">
            <v>100m</v>
          </cell>
          <cell r="F6274">
            <v>358000000</v>
          </cell>
          <cell r="G6274">
            <v>15261991</v>
          </cell>
          <cell r="H6274">
            <v>1250108</v>
          </cell>
        </row>
        <row r="6275">
          <cell r="B6275" t="str">
            <v>BB.13121</v>
          </cell>
          <cell r="C6275" t="str">
            <v>Laép ñaët oáng gang mieäng baùt baèng phöông phaùp xaûm ñoaïn oáng daøi 6m, ñöôøng kính oáng 1800mm</v>
          </cell>
          <cell r="D6275" t="str">
            <v>100m</v>
          </cell>
          <cell r="F6275">
            <v>402000000</v>
          </cell>
          <cell r="G6275">
            <v>15495593</v>
          </cell>
          <cell r="H6275">
            <v>1250108</v>
          </cell>
        </row>
        <row r="6276">
          <cell r="B6276" t="str">
            <v>BB.13122</v>
          </cell>
          <cell r="C6276" t="str">
            <v>Laép ñaët oáng gang mieäng baùt baèng phöông phaùp xaûm ñoaïn oáng daøi 6m, ñöôøng kính oáng 2000mm</v>
          </cell>
          <cell r="D6276" t="str">
            <v>100m</v>
          </cell>
          <cell r="F6276">
            <v>447000000</v>
          </cell>
          <cell r="G6276">
            <v>17217224</v>
          </cell>
          <cell r="H6276">
            <v>3112547</v>
          </cell>
        </row>
        <row r="6277">
          <cell r="B6277" t="str">
            <v>BB.13123</v>
          </cell>
          <cell r="C6277" t="str">
            <v>Laép ñaët oáng gang mieäng baùt baèng phöông phaùp xaûm ñoaïn oáng daøi 6m, ñöôøng kính oáng 2200mm</v>
          </cell>
          <cell r="D6277" t="str">
            <v>100m</v>
          </cell>
          <cell r="F6277">
            <v>492000000</v>
          </cell>
          <cell r="G6277">
            <v>18939308</v>
          </cell>
          <cell r="H6277">
            <v>3112547</v>
          </cell>
        </row>
        <row r="6278">
          <cell r="B6278" t="str">
            <v>BB.13124</v>
          </cell>
          <cell r="C6278" t="str">
            <v>Laép ñaët oáng gang mieäng baùt baèng phöông phaùp xaûm ñoaïn oáng daøi 6m, ñöôøng kính oáng 2400mm</v>
          </cell>
          <cell r="D6278" t="str">
            <v>100m</v>
          </cell>
          <cell r="F6278">
            <v>536000000</v>
          </cell>
          <cell r="G6278">
            <v>20660940</v>
          </cell>
          <cell r="H6278">
            <v>3343106</v>
          </cell>
        </row>
        <row r="6279">
          <cell r="B6279" t="str">
            <v>BB.13125</v>
          </cell>
          <cell r="C6279" t="str">
            <v>Laép ñaët oáng gang mieäng baùt baèng phöông phaùp xaûm ñoaïn oáng daøi 6m, ñöôøng kính oáng 2500mm</v>
          </cell>
          <cell r="D6279" t="str">
            <v>100m</v>
          </cell>
          <cell r="F6279">
            <v>559000000</v>
          </cell>
          <cell r="G6279">
            <v>21521532</v>
          </cell>
          <cell r="H6279">
            <v>3343106</v>
          </cell>
        </row>
        <row r="6280">
          <cell r="B6280" t="str">
            <v>BB.13201</v>
          </cell>
          <cell r="C6280" t="str">
            <v>Laép ñaët oáng gang mieäng baùt baèng gioaêng cao su ñoaïn oáng daøi 6m, ñöôøng kính oáng 50mm</v>
          </cell>
          <cell r="D6280" t="str">
            <v>100m</v>
          </cell>
          <cell r="F6280">
            <v>9270351</v>
          </cell>
          <cell r="G6280">
            <v>983088</v>
          </cell>
        </row>
        <row r="6281">
          <cell r="B6281" t="str">
            <v>BB.13202</v>
          </cell>
          <cell r="C6281" t="str">
            <v>Laép ñaët oáng gang mieäng baùt baèng gioaêng cao su ñoaïn oáng daøi 6m, ñöôøng kính oáng 75mm</v>
          </cell>
          <cell r="D6281" t="str">
            <v>100m</v>
          </cell>
          <cell r="F6281">
            <v>11307641</v>
          </cell>
          <cell r="G6281">
            <v>1016597</v>
          </cell>
        </row>
        <row r="6282">
          <cell r="B6282" t="str">
            <v>BB.13203</v>
          </cell>
          <cell r="C6282" t="str">
            <v>Laép ñaët oáng gang mieäng baùt baèng gioaêng cao su ñoaïn oáng daøi 6m, ñöôøng kính oáng 100mm</v>
          </cell>
          <cell r="D6282" t="str">
            <v>100m</v>
          </cell>
          <cell r="F6282">
            <v>12402790</v>
          </cell>
          <cell r="G6282">
            <v>1245719</v>
          </cell>
        </row>
        <row r="6283">
          <cell r="B6283" t="str">
            <v>BB.13204</v>
          </cell>
          <cell r="C6283" t="str">
            <v>Laép ñaët oáng gang mieäng baùt baèng gioaêng cao su ñoaïn oáng daøi 6m, ñöôøng kính oáng 150mm</v>
          </cell>
          <cell r="D6283" t="str">
            <v>100m</v>
          </cell>
          <cell r="F6283">
            <v>22447844</v>
          </cell>
          <cell r="G6283">
            <v>1802398</v>
          </cell>
        </row>
        <row r="6284">
          <cell r="B6284" t="str">
            <v>BB.13205</v>
          </cell>
          <cell r="C6284" t="str">
            <v>Laép ñaët oáng gang mieäng baùt baèng gioaêng cao su ñoaïn oáng daøi 6m, ñöôøng kính oáng 200mm</v>
          </cell>
          <cell r="D6284" t="str">
            <v>100m</v>
          </cell>
          <cell r="F6284">
            <v>29953004</v>
          </cell>
          <cell r="G6284">
            <v>2163045</v>
          </cell>
        </row>
        <row r="6285">
          <cell r="B6285" t="str">
            <v>BB.13206</v>
          </cell>
          <cell r="C6285" t="str">
            <v>Laép ñaët oáng gang mieäng baùt baèng gioaêng cao su ñoaïn oáng daøi 6m, ñöôøng kính oáng 250mm</v>
          </cell>
          <cell r="D6285" t="str">
            <v>100m</v>
          </cell>
          <cell r="F6285">
            <v>38581908</v>
          </cell>
          <cell r="G6285">
            <v>2687889</v>
          </cell>
        </row>
        <row r="6286">
          <cell r="B6286" t="str">
            <v>BB.13207</v>
          </cell>
          <cell r="C6286" t="str">
            <v>Laép ñaët oáng gang mieäng baùt baèng gioaêng cao su ñoaïn oáng daøi 6m, ñöôøng kính oáng 300mm</v>
          </cell>
          <cell r="D6286" t="str">
            <v>100m</v>
          </cell>
          <cell r="F6286">
            <v>47798680</v>
          </cell>
          <cell r="G6286">
            <v>3358919</v>
          </cell>
          <cell r="H6286">
            <v>900077</v>
          </cell>
        </row>
        <row r="6287">
          <cell r="B6287" t="str">
            <v>BB.13208</v>
          </cell>
          <cell r="C6287" t="str">
            <v>Laép ñaët oáng gang mieäng baùt baèng gioaêng cao su ñoaïn oáng daøi 6m, ñöôøng kính oáng 350mm</v>
          </cell>
          <cell r="D6287" t="str">
            <v>100m</v>
          </cell>
          <cell r="F6287">
            <v>59296704</v>
          </cell>
          <cell r="G6287">
            <v>3780302</v>
          </cell>
          <cell r="H6287">
            <v>900077</v>
          </cell>
        </row>
        <row r="6288">
          <cell r="B6288" t="str">
            <v>BB.13209</v>
          </cell>
          <cell r="C6288" t="str">
            <v>Laép ñaët oáng gang mieäng baùt baèng gioaêng cao su ñoaïn oáng daøi 6m, ñöôøng kính oáng 400mm</v>
          </cell>
          <cell r="D6288" t="str">
            <v>100m</v>
          </cell>
          <cell r="F6288">
            <v>71349200</v>
          </cell>
          <cell r="G6288">
            <v>4200847</v>
          </cell>
          <cell r="H6288">
            <v>900077</v>
          </cell>
        </row>
        <row r="6289">
          <cell r="B6289" t="str">
            <v>BB.13210</v>
          </cell>
          <cell r="C6289" t="str">
            <v>Laép ñaët oáng gang mieäng baùt baèng gioaêng cao su ñoaïn oáng daøi 6m, ñöôøng kính oáng 500mm</v>
          </cell>
          <cell r="D6289" t="str">
            <v>100m</v>
          </cell>
          <cell r="F6289">
            <v>101000000</v>
          </cell>
          <cell r="G6289">
            <v>5250954</v>
          </cell>
          <cell r="H6289">
            <v>900077</v>
          </cell>
        </row>
        <row r="6290">
          <cell r="B6290" t="str">
            <v>BB.13211</v>
          </cell>
          <cell r="C6290" t="str">
            <v>Laép ñaët oáng gang mieäng baùt baèng gioaêng cao su ñoaïn oáng daøi 6m, ñöôøng kính oáng 600mm</v>
          </cell>
          <cell r="D6290" t="str">
            <v>100m</v>
          </cell>
          <cell r="F6290">
            <v>108000000</v>
          </cell>
          <cell r="G6290">
            <v>6782557</v>
          </cell>
          <cell r="H6290">
            <v>900077</v>
          </cell>
        </row>
        <row r="6291">
          <cell r="B6291" t="str">
            <v>BB.13212</v>
          </cell>
          <cell r="C6291" t="str">
            <v>Laép ñaët oáng gang mieäng baùt baèng gioaêng cao su ñoaïn oáng daøi 6m, ñöôøng kính oáng 700mm</v>
          </cell>
          <cell r="D6291" t="str">
            <v>100m</v>
          </cell>
          <cell r="F6291">
            <v>159000000</v>
          </cell>
          <cell r="G6291">
            <v>7630545</v>
          </cell>
          <cell r="H6291">
            <v>1050090</v>
          </cell>
        </row>
        <row r="6292">
          <cell r="B6292" t="str">
            <v>BB.13213</v>
          </cell>
          <cell r="C6292" t="str">
            <v>Laép ñaët oáng gang mieäng baùt baèng gioaêng cao su ñoaïn oáng daøi 6m, ñöôøng kính oáng 800mm</v>
          </cell>
          <cell r="D6292" t="str">
            <v>100m</v>
          </cell>
          <cell r="F6292">
            <v>182000000</v>
          </cell>
          <cell r="G6292">
            <v>8478534</v>
          </cell>
          <cell r="H6292">
            <v>1050090</v>
          </cell>
        </row>
        <row r="6293">
          <cell r="B6293" t="str">
            <v>BB.13214</v>
          </cell>
          <cell r="C6293" t="str">
            <v>Laép ñaët oáng gang mieäng baùt baèng gioaêng cao su ñoaïn oáng daøi 6m, ñöôøng kính oáng 900mm</v>
          </cell>
          <cell r="D6293" t="str">
            <v>100m</v>
          </cell>
          <cell r="F6293">
            <v>204000000</v>
          </cell>
          <cell r="G6293">
            <v>9538519</v>
          </cell>
          <cell r="H6293">
            <v>1050090</v>
          </cell>
        </row>
        <row r="6294">
          <cell r="B6294" t="str">
            <v>BB.13215</v>
          </cell>
          <cell r="C6294" t="str">
            <v>Laép ñaët oáng gang mieäng baùt baèng gioaêng cao su ñoaïn oáng daøi 6m, ñöôøng kính oáng 1000mm</v>
          </cell>
          <cell r="D6294" t="str">
            <v>100m</v>
          </cell>
          <cell r="F6294">
            <v>227000000</v>
          </cell>
          <cell r="G6294">
            <v>10598505</v>
          </cell>
          <cell r="H6294">
            <v>1050090</v>
          </cell>
        </row>
        <row r="6295">
          <cell r="B6295" t="str">
            <v>BB.13216</v>
          </cell>
          <cell r="C6295" t="str">
            <v>Laép ñaët oáng gang mieäng baùt baèng gioaêng cao su ñoaïn oáng daøi 6m, ñöôøng kính oáng 1100mm</v>
          </cell>
          <cell r="D6295" t="str">
            <v>100m</v>
          </cell>
          <cell r="F6295">
            <v>249000000</v>
          </cell>
          <cell r="G6295">
            <v>10805551</v>
          </cell>
          <cell r="H6295">
            <v>1150099</v>
          </cell>
        </row>
        <row r="6296">
          <cell r="B6296" t="str">
            <v>BB.13217</v>
          </cell>
          <cell r="C6296" t="str">
            <v>Laép ñaët oáng gang mieäng baùt baèng gioaêng cao su ñoaïn oáng daøi 6m, ñöôøng kính oáng 1200mm</v>
          </cell>
          <cell r="D6296" t="str">
            <v>100m</v>
          </cell>
          <cell r="F6296">
            <v>272000000</v>
          </cell>
          <cell r="G6296">
            <v>12082034</v>
          </cell>
          <cell r="H6296">
            <v>1150099</v>
          </cell>
        </row>
        <row r="6297">
          <cell r="B6297" t="str">
            <v>BB.13218</v>
          </cell>
          <cell r="C6297" t="str">
            <v>Laép ñaët oáng gang mieäng baùt baèng gioaêng cao su ñoaïn oáng daøi 6m, ñöôøng kính oáng 1400mm</v>
          </cell>
          <cell r="D6297" t="str">
            <v>100m</v>
          </cell>
          <cell r="F6297">
            <v>318000000</v>
          </cell>
          <cell r="G6297">
            <v>14096231</v>
          </cell>
          <cell r="H6297">
            <v>1150099</v>
          </cell>
        </row>
        <row r="6298">
          <cell r="B6298" t="str">
            <v>BB.13219</v>
          </cell>
          <cell r="C6298" t="str">
            <v>Laép ñaët oáng gang mieäng baùt baèng gioaêng cao su ñoaïn oáng daøi 6m, ñöôøng kính oáng 1500mm</v>
          </cell>
          <cell r="D6298" t="str">
            <v>100m</v>
          </cell>
          <cell r="F6298">
            <v>340000000</v>
          </cell>
          <cell r="G6298">
            <v>16002855</v>
          </cell>
          <cell r="H6298">
            <v>1250108</v>
          </cell>
        </row>
        <row r="6299">
          <cell r="B6299" t="str">
            <v>BB.13220</v>
          </cell>
          <cell r="C6299" t="str">
            <v>Laép ñaët oáng gang mieäng baùt baèng gioaêng cao su ñoaïn oáng daøi 6m, ñöôøng kính oáng 1600mm</v>
          </cell>
          <cell r="D6299" t="str">
            <v>100m</v>
          </cell>
          <cell r="F6299">
            <v>363000000</v>
          </cell>
          <cell r="G6299">
            <v>16957518</v>
          </cell>
          <cell r="H6299">
            <v>1250108</v>
          </cell>
        </row>
        <row r="6300">
          <cell r="B6300" t="str">
            <v>BB.13221</v>
          </cell>
          <cell r="C6300" t="str">
            <v>Laép ñaët oáng gang mieäng baùt baèng gioaêng cao su ñoaïn oáng daøi 6m, ñöôøng kính oáng 1800mm</v>
          </cell>
          <cell r="D6300" t="str">
            <v>100m</v>
          </cell>
          <cell r="F6300">
            <v>408000000</v>
          </cell>
          <cell r="G6300">
            <v>17217224</v>
          </cell>
          <cell r="H6300">
            <v>1250108</v>
          </cell>
        </row>
        <row r="6301">
          <cell r="B6301" t="str">
            <v>BB.13222</v>
          </cell>
          <cell r="C6301" t="str">
            <v>Laép ñaët oáng gang mieäng baùt baèng gioaêng cao su ñoaïn oáng daøi 6m, ñöôøng kính oáng 2000mm</v>
          </cell>
          <cell r="D6301" t="str">
            <v>100m</v>
          </cell>
          <cell r="F6301">
            <v>454000000</v>
          </cell>
          <cell r="G6301">
            <v>19130150</v>
          </cell>
          <cell r="H6301">
            <v>3112547</v>
          </cell>
        </row>
        <row r="6302">
          <cell r="B6302" t="str">
            <v>BB.13223</v>
          </cell>
          <cell r="C6302" t="str">
            <v>Laép ñaët oáng gang mieäng baùt baèng gioaêng cao su ñoaïn oáng daøi 6m, ñöôøng kính oáng 2200mm</v>
          </cell>
          <cell r="D6302" t="str">
            <v>100m</v>
          </cell>
          <cell r="F6302">
            <v>499000000</v>
          </cell>
          <cell r="G6302">
            <v>21043524</v>
          </cell>
          <cell r="H6302">
            <v>3112547</v>
          </cell>
        </row>
        <row r="6303">
          <cell r="B6303" t="str">
            <v>BB.13224</v>
          </cell>
          <cell r="C6303" t="str">
            <v>Laép ñaët oáng gang mieäng baùt baèng gioaêng cao su ñoaïn oáng daøi 6m, ñöôøng kính oáng 2400mm</v>
          </cell>
          <cell r="D6303" t="str">
            <v>100m</v>
          </cell>
          <cell r="F6303">
            <v>544000000</v>
          </cell>
          <cell r="G6303">
            <v>22956450</v>
          </cell>
          <cell r="H6303">
            <v>3343106</v>
          </cell>
        </row>
        <row r="6304">
          <cell r="B6304" t="str">
            <v>BB.13225</v>
          </cell>
          <cell r="C6304" t="str">
            <v>Laép ñaët oáng gang mieäng baùt baèng gioaêng cao su ñoaïn oáng daøi 6m, ñöôøng kính oáng 2500mm</v>
          </cell>
          <cell r="D6304" t="str">
            <v>100m</v>
          </cell>
          <cell r="F6304">
            <v>567000000</v>
          </cell>
          <cell r="G6304">
            <v>23912912</v>
          </cell>
          <cell r="H6304">
            <v>3343106</v>
          </cell>
        </row>
        <row r="6305">
          <cell r="B6305" t="str">
            <v>BB.13301</v>
          </cell>
          <cell r="C6305" t="str">
            <v>Laép ñaët oáng gang noái baèng phöông phaùp maët bích ñoaïn oáng daøi 6m, ñöôøng kính oáng 50mm</v>
          </cell>
          <cell r="D6305" t="str">
            <v>100m</v>
          </cell>
          <cell r="F6305">
            <v>9487624</v>
          </cell>
          <cell r="G6305">
            <v>884653</v>
          </cell>
        </row>
        <row r="6306">
          <cell r="B6306" t="str">
            <v>BB.13302</v>
          </cell>
          <cell r="C6306" t="str">
            <v>Laép ñaët oáng gang noái baèng phöông phaùp maët bích ñoaïn oáng daøi 6m, ñöôøng kính oáng 75mm</v>
          </cell>
          <cell r="D6306" t="str">
            <v>100m</v>
          </cell>
          <cell r="F6306">
            <v>11789829</v>
          </cell>
          <cell r="G6306">
            <v>956699</v>
          </cell>
        </row>
        <row r="6307">
          <cell r="B6307" t="str">
            <v>BB.13303</v>
          </cell>
          <cell r="C6307" t="str">
            <v>Laép ñaët oáng gang noái baèng phöông phaùp maët bích ñoaïn oáng daøi 6m, ñöôøng kính oáng 100mm</v>
          </cell>
          <cell r="D6307" t="str">
            <v>100m</v>
          </cell>
          <cell r="F6307">
            <v>12854185</v>
          </cell>
          <cell r="G6307">
            <v>1121315</v>
          </cell>
        </row>
        <row r="6308">
          <cell r="B6308" t="str">
            <v>BB.13304</v>
          </cell>
          <cell r="C6308" t="str">
            <v>Laép ñaët oáng gang noái baèng phöông phaùp maët bích ñoaïn oáng daøi 6m, ñöôøng kính oáng 150mm</v>
          </cell>
          <cell r="D6308" t="str">
            <v>100m</v>
          </cell>
          <cell r="F6308">
            <v>22790728</v>
          </cell>
          <cell r="G6308">
            <v>1622284</v>
          </cell>
        </row>
        <row r="6309">
          <cell r="B6309" t="str">
            <v>BB.13305</v>
          </cell>
          <cell r="C6309" t="str">
            <v>Laép ñaët oáng gang noái baèng phöông phaùp maët bích ñoaïn oáng daøi 6m, ñöôøng kính oáng 200mm</v>
          </cell>
          <cell r="D6309" t="str">
            <v>100m</v>
          </cell>
          <cell r="F6309">
            <v>30195320</v>
          </cell>
          <cell r="G6309">
            <v>1946908</v>
          </cell>
        </row>
        <row r="6310">
          <cell r="B6310" t="str">
            <v>BB.13306</v>
          </cell>
          <cell r="C6310" t="str">
            <v>Laép ñaët oáng gang noái baèng phöông phaùp maët bích ñoaïn oáng daøi 6m, ñöôøng kính oáng 250mm</v>
          </cell>
          <cell r="D6310" t="str">
            <v>100m</v>
          </cell>
          <cell r="F6310">
            <v>39231324</v>
          </cell>
          <cell r="G6310">
            <v>2418974</v>
          </cell>
        </row>
        <row r="6311">
          <cell r="B6311" t="str">
            <v>BB.13307</v>
          </cell>
          <cell r="C6311" t="str">
            <v>Laép ñaët oáng gang noái baèng phöông phaùp maët bích ñoaïn oáng daøi 6m, ñöôøng kính oáng 300mm</v>
          </cell>
          <cell r="D6311" t="str">
            <v>100m</v>
          </cell>
          <cell r="F6311">
            <v>48319984</v>
          </cell>
          <cell r="G6311">
            <v>3022985</v>
          </cell>
          <cell r="H6311">
            <v>900077</v>
          </cell>
        </row>
        <row r="6312">
          <cell r="B6312" t="str">
            <v>BB.13308</v>
          </cell>
          <cell r="C6312" t="str">
            <v>Laép ñaët oáng gang noái baèng phöông phaùp maët bích ñoaïn oáng daøi 6m, ñöôøng kính oáng 350mm</v>
          </cell>
          <cell r="D6312" t="str">
            <v>100m</v>
          </cell>
          <cell r="F6312">
            <v>59796952</v>
          </cell>
          <cell r="G6312">
            <v>3402481</v>
          </cell>
          <cell r="H6312">
            <v>900077</v>
          </cell>
        </row>
        <row r="6313">
          <cell r="B6313" t="str">
            <v>BB.13309</v>
          </cell>
          <cell r="C6313" t="str">
            <v>Laép ñaët oáng gang noái baèng phöông phaùp maët bích ñoaïn oáng daøi 6m, ñöôøng kính oáng 400mm</v>
          </cell>
          <cell r="D6313" t="str">
            <v>100m</v>
          </cell>
          <cell r="F6313">
            <v>71312032</v>
          </cell>
          <cell r="G6313">
            <v>3780721</v>
          </cell>
          <cell r="H6313">
            <v>900077</v>
          </cell>
        </row>
        <row r="6314">
          <cell r="B6314" t="str">
            <v>BB.13310</v>
          </cell>
          <cell r="C6314" t="str">
            <v>Laép ñaët oáng gang noái baèng phöông phaùp maët bích ñoaïn oáng daøi 6m, ñöôøng kính oáng 500mm</v>
          </cell>
          <cell r="D6314" t="str">
            <v>100m</v>
          </cell>
          <cell r="F6314">
            <v>101000000</v>
          </cell>
          <cell r="G6314">
            <v>4725691</v>
          </cell>
          <cell r="H6314">
            <v>900077</v>
          </cell>
        </row>
        <row r="6315">
          <cell r="B6315" t="str">
            <v>BB.13311</v>
          </cell>
          <cell r="C6315" t="str">
            <v>Laép ñaët oáng gang noái baèng phöông phaùp maët bích ñoaïn oáng daøi 6m, ñöôøng kính oáng 600mm</v>
          </cell>
          <cell r="D6315" t="str">
            <v>100m</v>
          </cell>
          <cell r="F6315">
            <v>109000000</v>
          </cell>
          <cell r="G6315">
            <v>6104256</v>
          </cell>
          <cell r="H6315">
            <v>900077</v>
          </cell>
        </row>
        <row r="6316">
          <cell r="B6316" t="str">
            <v>BB.13312</v>
          </cell>
          <cell r="C6316" t="str">
            <v>Laép ñaët oáng gang noái baèng phöông phaùp maët bích ñoaïn oáng daøi 6m, ñöôøng kính oáng 700mm</v>
          </cell>
          <cell r="D6316" t="str">
            <v>100m</v>
          </cell>
          <cell r="F6316">
            <v>159000000</v>
          </cell>
          <cell r="G6316">
            <v>6867626</v>
          </cell>
          <cell r="H6316">
            <v>1050090</v>
          </cell>
        </row>
        <row r="6317">
          <cell r="B6317" t="str">
            <v>BB.13313</v>
          </cell>
          <cell r="C6317" t="str">
            <v>Laép ñaët oáng gang noái baèng phöông phaùp maët bích ñoaïn oáng daøi 6m, ñöôøng kính oáng 800mm</v>
          </cell>
          <cell r="D6317" t="str">
            <v>100m</v>
          </cell>
          <cell r="F6317">
            <v>182000000</v>
          </cell>
          <cell r="G6317">
            <v>7630545</v>
          </cell>
          <cell r="H6317">
            <v>1050090</v>
          </cell>
        </row>
        <row r="6318">
          <cell r="B6318" t="str">
            <v>BB.13314</v>
          </cell>
          <cell r="C6318" t="str">
            <v>Laép ñaët oáng gang noái baèng phöông phaùp maët bích ñoaïn oáng daøi 6m, ñöôøng kính oáng 900mm</v>
          </cell>
          <cell r="D6318" t="str">
            <v>100m</v>
          </cell>
          <cell r="F6318">
            <v>204000000</v>
          </cell>
          <cell r="G6318">
            <v>8584757</v>
          </cell>
          <cell r="H6318">
            <v>1050090</v>
          </cell>
        </row>
        <row r="6319">
          <cell r="B6319" t="str">
            <v>BB.13315</v>
          </cell>
          <cell r="C6319" t="str">
            <v>Laép ñaët oáng gang noái baèng phöông phaùp maët bích ñoaïn oáng daøi 6m, ñöôøng kính oáng 1000mm</v>
          </cell>
          <cell r="D6319" t="str">
            <v>100m</v>
          </cell>
          <cell r="F6319">
            <v>227000000</v>
          </cell>
          <cell r="G6319">
            <v>9538519</v>
          </cell>
          <cell r="H6319">
            <v>1050090</v>
          </cell>
        </row>
        <row r="6320">
          <cell r="B6320" t="str">
            <v>BB.13316</v>
          </cell>
          <cell r="C6320" t="str">
            <v>Laép ñaët oáng gang noái baèng phöông phaùp maët bích ñoaïn oáng daøi 6m, ñöôøng kính oáng 1100mm</v>
          </cell>
          <cell r="D6320" t="str">
            <v>100m</v>
          </cell>
          <cell r="F6320">
            <v>251000000</v>
          </cell>
          <cell r="G6320">
            <v>9724861</v>
          </cell>
          <cell r="H6320">
            <v>1150099</v>
          </cell>
        </row>
        <row r="6321">
          <cell r="B6321" t="str">
            <v>BB.13317</v>
          </cell>
          <cell r="C6321" t="str">
            <v>Laép ñaët oáng gang noái baèng phöông phaùp maët bích ñoaïn oáng daøi 6m, ñöôøng kính oáng 1200mm</v>
          </cell>
          <cell r="D6321" t="str">
            <v>100m</v>
          </cell>
          <cell r="F6321">
            <v>273000000</v>
          </cell>
          <cell r="G6321">
            <v>10873966</v>
          </cell>
          <cell r="H6321">
            <v>1150099</v>
          </cell>
        </row>
        <row r="6322">
          <cell r="B6322" t="str">
            <v>BB.13318</v>
          </cell>
          <cell r="C6322" t="str">
            <v>Laép ñaët oáng gang noái baèng phöông phaùp maët bích ñoaïn oáng daøi 6m, ñöôøng kính oáng 1400mm</v>
          </cell>
          <cell r="D6322" t="str">
            <v>100m</v>
          </cell>
          <cell r="F6322">
            <v>318000000</v>
          </cell>
          <cell r="G6322">
            <v>12686519</v>
          </cell>
          <cell r="H6322">
            <v>1150099</v>
          </cell>
        </row>
        <row r="6323">
          <cell r="B6323" t="str">
            <v>BB.13319</v>
          </cell>
          <cell r="C6323" t="str">
            <v>Laép ñaët oáng gang noái baèng phöông phaùp maët bích ñoaïn oáng daøi 6m, ñöôøng kính oáng 1500mm</v>
          </cell>
          <cell r="D6323" t="str">
            <v>100m</v>
          </cell>
          <cell r="F6323">
            <v>341000000</v>
          </cell>
          <cell r="G6323">
            <v>14178600</v>
          </cell>
          <cell r="H6323">
            <v>1250108</v>
          </cell>
        </row>
        <row r="6324">
          <cell r="B6324" t="str">
            <v>BB.13320</v>
          </cell>
          <cell r="C6324" t="str">
            <v>Laép ñaët oáng gang noái baèng phöông phaùp maët bích ñoaïn oáng daøi 6m, ñöôøng kính oáng 1600mm</v>
          </cell>
          <cell r="D6324" t="str">
            <v>100m</v>
          </cell>
          <cell r="F6324">
            <v>366000000</v>
          </cell>
          <cell r="G6324">
            <v>14889308</v>
          </cell>
          <cell r="H6324">
            <v>1250108</v>
          </cell>
        </row>
        <row r="6325">
          <cell r="B6325" t="str">
            <v>BB.13321</v>
          </cell>
          <cell r="C6325" t="str">
            <v>Laép ñaët oáng gang noái baèng phöông phaùp maët bích ñoaïn oáng daøi 6m, ñöôøng kính oáng 1800mm</v>
          </cell>
          <cell r="D6325" t="str">
            <v>100m</v>
          </cell>
          <cell r="F6325">
            <v>412000000</v>
          </cell>
          <cell r="G6325">
            <v>15254339</v>
          </cell>
          <cell r="H6325">
            <v>1250108</v>
          </cell>
        </row>
        <row r="6326">
          <cell r="B6326" t="str">
            <v>BB.13322</v>
          </cell>
          <cell r="C6326" t="str">
            <v>Laép ñaët oáng gang noái baèng phöông phaùp maët bích ñoaïn oáng daøi 6m, ñöôøng kính oáng 2000mm</v>
          </cell>
          <cell r="D6326" t="str">
            <v>100m</v>
          </cell>
          <cell r="F6326">
            <v>457000000</v>
          </cell>
          <cell r="G6326">
            <v>16949416</v>
          </cell>
          <cell r="H6326">
            <v>3112547</v>
          </cell>
        </row>
        <row r="6327">
          <cell r="B6327" t="str">
            <v>BB.13323</v>
          </cell>
          <cell r="C6327" t="str">
            <v>Laép ñaët oáng gang noái baèng phöông phaùp maët bích ñoaïn oáng daøi 6m, ñöôøng kính oáng 2200mm</v>
          </cell>
          <cell r="D6327" t="str">
            <v>100m</v>
          </cell>
          <cell r="F6327">
            <v>503000000</v>
          </cell>
          <cell r="G6327">
            <v>18644492</v>
          </cell>
          <cell r="H6327">
            <v>3112547</v>
          </cell>
        </row>
        <row r="6328">
          <cell r="B6328" t="str">
            <v>BB.13324</v>
          </cell>
          <cell r="C6328" t="str">
            <v>Laép ñaët oáng gang noái baèng phöông phaùp maët bích ñoaïn oáng daøi 6m, ñöôøng kính oáng 2400mm</v>
          </cell>
          <cell r="D6328" t="str">
            <v>100m</v>
          </cell>
          <cell r="F6328">
            <v>548000000</v>
          </cell>
          <cell r="G6328">
            <v>20339568</v>
          </cell>
          <cell r="H6328">
            <v>3343106</v>
          </cell>
        </row>
        <row r="6329">
          <cell r="B6329" t="str">
            <v>BB.13325</v>
          </cell>
          <cell r="C6329" t="str">
            <v>Laép ñaët oáng gang noái baèng phöông phaùp maët bích ñoaïn oáng daøi 6m, ñöôøng kính oáng 2500mm</v>
          </cell>
          <cell r="D6329" t="str">
            <v>100m</v>
          </cell>
          <cell r="F6329">
            <v>571000000</v>
          </cell>
          <cell r="G6329">
            <v>21186656</v>
          </cell>
          <cell r="H6329">
            <v>3343106</v>
          </cell>
        </row>
        <row r="6330">
          <cell r="B6330" t="str">
            <v>BB.14101</v>
          </cell>
          <cell r="C6330" t="str">
            <v>Laép ñaët oáng theùp ñen baèng phöông phaùp haøn ñoaïn oáng daøi 8m, ñöôøng kính oáng 15mm</v>
          </cell>
          <cell r="D6330" t="str">
            <v>100m</v>
          </cell>
          <cell r="F6330">
            <v>759341</v>
          </cell>
          <cell r="G6330">
            <v>1161527</v>
          </cell>
          <cell r="H6330">
            <v>13183</v>
          </cell>
        </row>
        <row r="6331">
          <cell r="B6331" t="str">
            <v>BB.14102</v>
          </cell>
          <cell r="C6331" t="str">
            <v>Laép ñaët oáng theùp ñen baèng phöông phaùp haøn ñoaïn oáng daøi 8m, ñöôøng kính oáng 20mm</v>
          </cell>
          <cell r="D6331" t="str">
            <v>100m</v>
          </cell>
          <cell r="F6331">
            <v>1012478</v>
          </cell>
          <cell r="G6331">
            <v>1255772</v>
          </cell>
          <cell r="H6331">
            <v>13183</v>
          </cell>
        </row>
        <row r="6332">
          <cell r="B6332" t="str">
            <v>BB.14103</v>
          </cell>
          <cell r="C6332" t="str">
            <v>Laép ñaët oáng theùp ñen baèng phöông phaùp haøn ñoaïn oáng daøi 8m, ñöôøng kính oáng 25mm</v>
          </cell>
          <cell r="D6332" t="str">
            <v>100m</v>
          </cell>
          <cell r="F6332">
            <v>1422074</v>
          </cell>
          <cell r="G6332">
            <v>1402377</v>
          </cell>
          <cell r="H6332">
            <v>13183</v>
          </cell>
        </row>
        <row r="6333">
          <cell r="B6333" t="str">
            <v>BB.14104</v>
          </cell>
          <cell r="C6333" t="str">
            <v>Laép ñaët oáng theùp ñen baèng phöông phaùp haøn ñoaïn oáng daøi 8m, ñöôøng kính oáng 32mm</v>
          </cell>
          <cell r="D6333" t="str">
            <v>100m</v>
          </cell>
          <cell r="F6333">
            <v>1979171</v>
          </cell>
          <cell r="G6333">
            <v>1478192</v>
          </cell>
          <cell r="H6333">
            <v>16478</v>
          </cell>
        </row>
        <row r="6334">
          <cell r="B6334" t="str">
            <v>BB.14105</v>
          </cell>
          <cell r="C6334" t="str">
            <v>Laép ñaët oáng theùp ñen baèng phöông phaùp haøn ñoaïn oáng daøi 8m, ñöôøng kính oáng 40mm</v>
          </cell>
          <cell r="D6334" t="str">
            <v>100m</v>
          </cell>
          <cell r="F6334">
            <v>2525212</v>
          </cell>
          <cell r="G6334">
            <v>1593381</v>
          </cell>
          <cell r="H6334">
            <v>21971</v>
          </cell>
        </row>
        <row r="6335">
          <cell r="B6335" t="str">
            <v>BB.14106</v>
          </cell>
          <cell r="C6335" t="str">
            <v>Laép ñaët oáng theùp ñen baèng phöông phaùp haøn ñoaïn oáng daøi 8m, ñöôøng kính oáng 50mm</v>
          </cell>
          <cell r="D6335" t="str">
            <v>100m</v>
          </cell>
          <cell r="F6335">
            <v>2897477</v>
          </cell>
          <cell r="G6335">
            <v>1698099</v>
          </cell>
          <cell r="H6335">
            <v>28562</v>
          </cell>
        </row>
        <row r="6336">
          <cell r="B6336" t="str">
            <v>BB.14107</v>
          </cell>
          <cell r="C6336" t="str">
            <v>Laép ñaët oáng theùp ñen baèng phöông phaùp haøn ñoaïn oáng daøi 8m, ñöôøng kính oáng 60mm</v>
          </cell>
          <cell r="D6336" t="str">
            <v>100m</v>
          </cell>
          <cell r="F6336">
            <v>4090821</v>
          </cell>
          <cell r="G6336">
            <v>1865647</v>
          </cell>
          <cell r="H6336">
            <v>35154</v>
          </cell>
        </row>
        <row r="6337">
          <cell r="B6337" t="str">
            <v>BB.14108</v>
          </cell>
          <cell r="C6337" t="str">
            <v>Laép ñaët oáng theùp ñen baèng phöông phaùp haøn ñoaïn oáng daøi 8m, ñöôøng kính oáng 75mm</v>
          </cell>
          <cell r="D6337" t="str">
            <v>100m</v>
          </cell>
          <cell r="F6337">
            <v>5212299</v>
          </cell>
          <cell r="G6337">
            <v>1929734</v>
          </cell>
          <cell r="H6337">
            <v>41745</v>
          </cell>
        </row>
        <row r="6338">
          <cell r="B6338" t="str">
            <v>BB.14109</v>
          </cell>
          <cell r="C6338" t="str">
            <v>Laép ñaët oáng theùp ñen baèng phöông phaùp haøn ñoaïn oáng daøi 8m, ñöôøng kính oáng 80mm</v>
          </cell>
          <cell r="D6338" t="str">
            <v>100m</v>
          </cell>
          <cell r="F6338">
            <v>6795858</v>
          </cell>
          <cell r="G6338">
            <v>2056652</v>
          </cell>
          <cell r="H6338">
            <v>52730</v>
          </cell>
        </row>
        <row r="6339">
          <cell r="B6339" t="str">
            <v>BB.14110</v>
          </cell>
          <cell r="C6339" t="str">
            <v>Laép ñaët oáng theùp ñen baèng phöông phaùp haøn ñoaïn oáng daøi 8m, ñöôøng kính oáng 100mm</v>
          </cell>
          <cell r="D6339" t="str">
            <v>100m</v>
          </cell>
          <cell r="F6339">
            <v>8790703</v>
          </cell>
          <cell r="G6339">
            <v>2401801</v>
          </cell>
          <cell r="H6339">
            <v>64815</v>
          </cell>
        </row>
        <row r="6340">
          <cell r="B6340" t="str">
            <v>BB.14111</v>
          </cell>
          <cell r="C6340" t="str">
            <v>Laép ñaët oáng theùp ñen baèng phöông phaùp haøn ñoaïn oáng daøi 8m, ñöôøng kính oáng 125mm</v>
          </cell>
          <cell r="D6340" t="str">
            <v>100m</v>
          </cell>
          <cell r="F6340">
            <v>13948700</v>
          </cell>
          <cell r="G6340">
            <v>2552175</v>
          </cell>
          <cell r="H6340">
            <v>80194</v>
          </cell>
        </row>
        <row r="6341">
          <cell r="B6341" t="str">
            <v>BB.14112</v>
          </cell>
          <cell r="C6341" t="str">
            <v>Laép ñaët oáng theùp ñen baèng phöông phaùp haøn ñoaïn oáng daøi 8m, ñöôøng kính oáng 150mm</v>
          </cell>
          <cell r="D6341" t="str">
            <v>100m</v>
          </cell>
          <cell r="F6341">
            <v>17434948</v>
          </cell>
          <cell r="G6341">
            <v>2746949</v>
          </cell>
          <cell r="H6341">
            <v>95574</v>
          </cell>
        </row>
        <row r="6342">
          <cell r="B6342" t="str">
            <v>BB.14113</v>
          </cell>
          <cell r="C6342" t="str">
            <v>Laép ñaët oáng theùp ñen baèng phöông phaùp haøn ñoaïn oáng daøi 8m, ñöôøng kính oáng 200mm</v>
          </cell>
          <cell r="D6342" t="str">
            <v>100m</v>
          </cell>
          <cell r="F6342">
            <v>34859560</v>
          </cell>
          <cell r="G6342">
            <v>3620712</v>
          </cell>
          <cell r="H6342">
            <v>162586</v>
          </cell>
        </row>
        <row r="6343">
          <cell r="B6343" t="str">
            <v>BB.14114</v>
          </cell>
          <cell r="C6343" t="str">
            <v>Laép ñaët oáng theùp ñen baèng phöông phaùp haøn ñoaïn oáng daøi 8m, ñöôøng kính oáng 250mm</v>
          </cell>
          <cell r="D6343" t="str">
            <v>100m</v>
          </cell>
          <cell r="F6343">
            <v>47648216</v>
          </cell>
          <cell r="G6343">
            <v>3758102</v>
          </cell>
          <cell r="H6343">
            <v>229597</v>
          </cell>
        </row>
        <row r="6344">
          <cell r="B6344" t="str">
            <v>BB.14115</v>
          </cell>
          <cell r="C6344" t="str">
            <v>Laép ñaët oáng theùp ñen baèng phöông phaùp haøn ñoaïn oáng daøi 8m, ñöôøng kính oáng 300mm</v>
          </cell>
          <cell r="D6344" t="str">
            <v>100m</v>
          </cell>
          <cell r="F6344">
            <v>66714976</v>
          </cell>
          <cell r="G6344">
            <v>3895491</v>
          </cell>
          <cell r="H6344">
            <v>911380</v>
          </cell>
        </row>
        <row r="6345">
          <cell r="B6345" t="str">
            <v>BB.14116</v>
          </cell>
          <cell r="C6345" t="str">
            <v>Laép ñaët oáng theùp ñen baèng phöông phaùp haøn ñoaïn oáng daøi 8m, ñöôøng kính oáng 350mm</v>
          </cell>
          <cell r="D6345" t="str">
            <v>100m</v>
          </cell>
          <cell r="F6345">
            <v>76710208</v>
          </cell>
          <cell r="G6345">
            <v>4452169</v>
          </cell>
          <cell r="H6345">
            <v>1031122</v>
          </cell>
        </row>
        <row r="6346">
          <cell r="B6346" t="str">
            <v>BB.14117</v>
          </cell>
          <cell r="C6346" t="str">
            <v>Laép ñaët oáng theùp ñen baèng phöông phaùp haøn ñoaïn oáng daøi 8m, ñöôøng kính oáng 400mm</v>
          </cell>
          <cell r="D6346" t="str">
            <v>100m</v>
          </cell>
          <cell r="F6346">
            <v>99953648</v>
          </cell>
          <cell r="G6346">
            <v>4999632</v>
          </cell>
          <cell r="H6346">
            <v>1064079</v>
          </cell>
        </row>
        <row r="6347">
          <cell r="B6347" t="str">
            <v>BB.14118</v>
          </cell>
          <cell r="C6347" t="str">
            <v>Laép ñaët oáng theùp ñen baèng phöông phaùp haøn ñoaïn oáng daøi 8m, ñöôøng kính oáng 500mm</v>
          </cell>
          <cell r="D6347" t="str">
            <v>100m</v>
          </cell>
          <cell r="F6347">
            <v>152000000</v>
          </cell>
          <cell r="G6347">
            <v>5934969</v>
          </cell>
          <cell r="H6347">
            <v>1206794</v>
          </cell>
        </row>
        <row r="6348">
          <cell r="B6348" t="str">
            <v>BB.14119</v>
          </cell>
          <cell r="C6348" t="str">
            <v>Laép ñaët oáng theùp ñen baèng phöông phaùp haøn ñoaïn oáng daøi 8m, ñöôøng kính oáng 600mm</v>
          </cell>
          <cell r="D6348" t="str">
            <v>100m</v>
          </cell>
          <cell r="F6348">
            <v>239000000</v>
          </cell>
          <cell r="G6348">
            <v>7274966</v>
          </cell>
          <cell r="H6348">
            <v>1322142</v>
          </cell>
        </row>
        <row r="6349">
          <cell r="B6349" t="str">
            <v>BB.14120</v>
          </cell>
          <cell r="C6349" t="str">
            <v>Laép ñaët oáng theùp ñen baèng phöông phaùp haøn ñoaïn oáng daøi 8m, ñöôøng kính oáng 700mm</v>
          </cell>
          <cell r="D6349" t="str">
            <v>100m</v>
          </cell>
          <cell r="F6349">
            <v>279000000</v>
          </cell>
          <cell r="G6349">
            <v>8549650</v>
          </cell>
          <cell r="H6349">
            <v>1458492</v>
          </cell>
        </row>
        <row r="6350">
          <cell r="B6350" t="str">
            <v>BB.14121</v>
          </cell>
          <cell r="C6350" t="str">
            <v>Laép ñaët oáng theùp ñen baèng phöông phaùp haøn ñoaïn oáng daøi 8m, ñöôøng kính oáng 800mm</v>
          </cell>
          <cell r="D6350" t="str">
            <v>100m</v>
          </cell>
          <cell r="F6350">
            <v>319000000</v>
          </cell>
          <cell r="G6350">
            <v>9602433</v>
          </cell>
          <cell r="H6350">
            <v>1573840</v>
          </cell>
        </row>
        <row r="6351">
          <cell r="B6351" t="str">
            <v>BB.14122</v>
          </cell>
          <cell r="C6351" t="str">
            <v>Laép ñaët oáng theùp ñen baèng phöông phaùp haøn ñoaïn oáng daøi 8m, ñöôøng kính oáng 900mm</v>
          </cell>
          <cell r="D6351" t="str">
            <v>100m</v>
          </cell>
          <cell r="F6351">
            <v>358000000</v>
          </cell>
          <cell r="G6351">
            <v>10653867</v>
          </cell>
          <cell r="H6351">
            <v>1690286</v>
          </cell>
        </row>
        <row r="6352">
          <cell r="B6352" t="str">
            <v>BB.14123</v>
          </cell>
          <cell r="C6352" t="str">
            <v>Laép ñaët oáng theùp ñen baèng phöông phaùp haøn ñoaïn oáng daøi 8m, ñöôøng kính oáng 1000mm</v>
          </cell>
          <cell r="D6352" t="str">
            <v>100m</v>
          </cell>
          <cell r="F6352">
            <v>398000000</v>
          </cell>
          <cell r="G6352">
            <v>12718926</v>
          </cell>
          <cell r="H6352">
            <v>1804536</v>
          </cell>
        </row>
        <row r="6353">
          <cell r="B6353" t="str">
            <v>BB.14124</v>
          </cell>
          <cell r="C6353" t="str">
            <v>Laép ñaët oáng theùp ñen baèng phöông phaùp haøn ñoaïn oáng daøi 8m, ñöôøng kính oáng 1200mm</v>
          </cell>
          <cell r="D6353" t="str">
            <v>100m</v>
          </cell>
          <cell r="F6353">
            <v>478000000</v>
          </cell>
          <cell r="G6353">
            <v>13735252</v>
          </cell>
          <cell r="H6353">
            <v>2115959</v>
          </cell>
        </row>
        <row r="6354">
          <cell r="B6354" t="str">
            <v>BB.14125</v>
          </cell>
          <cell r="C6354" t="str">
            <v>Laép ñaët oáng theùp ñen baèng phöông phaùp haøn ñoaïn oáng daøi 8m, ñöôøng kính oáng 1300mm</v>
          </cell>
          <cell r="D6354" t="str">
            <v>100m</v>
          </cell>
          <cell r="F6354">
            <v>518000000</v>
          </cell>
          <cell r="G6354">
            <v>14698916</v>
          </cell>
          <cell r="H6354">
            <v>2226913</v>
          </cell>
        </row>
        <row r="6355">
          <cell r="B6355" t="str">
            <v>BB.14126</v>
          </cell>
          <cell r="C6355" t="str">
            <v>Laép ñaët oáng theùp ñen baèng phöông phaùp haøn ñoaïn oáng daøi 8m, ñöôøng kính oáng 1400mm</v>
          </cell>
          <cell r="D6355" t="str">
            <v>100m</v>
          </cell>
          <cell r="F6355">
            <v>558000000</v>
          </cell>
          <cell r="G6355">
            <v>15038291</v>
          </cell>
          <cell r="H6355">
            <v>2336768</v>
          </cell>
        </row>
        <row r="6356">
          <cell r="B6356" t="str">
            <v>BB.14127</v>
          </cell>
          <cell r="C6356" t="str">
            <v>Laép ñaët oáng theùp ñen baèng phöông phaùp haøn ñoaïn oáng daøi 8m, ñöôøng kính oáng 1500mm</v>
          </cell>
          <cell r="D6356" t="str">
            <v>100m</v>
          </cell>
          <cell r="F6356">
            <v>598000000</v>
          </cell>
          <cell r="G6356">
            <v>16112230</v>
          </cell>
          <cell r="H6356">
            <v>3875559</v>
          </cell>
        </row>
        <row r="6357">
          <cell r="B6357" t="str">
            <v>BB.14128</v>
          </cell>
          <cell r="C6357" t="str">
            <v>Laép ñaët oáng theùp ñen baèng phöông phaùp haøn ñoaïn oáng daøi 8m, ñöôøng kính oáng 1600mm</v>
          </cell>
          <cell r="D6357" t="str">
            <v>100m</v>
          </cell>
          <cell r="F6357">
            <v>637000000</v>
          </cell>
          <cell r="G6357">
            <v>17186618</v>
          </cell>
          <cell r="H6357">
            <v>4525168</v>
          </cell>
        </row>
        <row r="6358">
          <cell r="B6358" t="str">
            <v>BB.14129</v>
          </cell>
          <cell r="C6358" t="str">
            <v>Laép ñaët oáng theùp ñen baèng phöông phaùp haøn ñoaïn oáng daøi 8m, ñöôøng kính oáng 1800mm</v>
          </cell>
          <cell r="D6358" t="str">
            <v>100m</v>
          </cell>
          <cell r="F6358">
            <v>717000000</v>
          </cell>
          <cell r="G6358">
            <v>17402216</v>
          </cell>
          <cell r="H6358">
            <v>4825073</v>
          </cell>
        </row>
        <row r="6359">
          <cell r="B6359" t="str">
            <v>BB.14130</v>
          </cell>
          <cell r="C6359" t="str">
            <v>Laép ñaët oáng theùp ñen baèng phöông phaùp haøn ñoaïn oáng daøi 8m, ñöôøng kính oáng 2000mm</v>
          </cell>
          <cell r="D6359" t="str">
            <v>100m</v>
          </cell>
          <cell r="F6359">
            <v>797000000</v>
          </cell>
          <cell r="G6359">
            <v>19334946</v>
          </cell>
          <cell r="H6359">
            <v>5126076</v>
          </cell>
        </row>
        <row r="6360">
          <cell r="B6360" t="str">
            <v>BB.14131</v>
          </cell>
          <cell r="C6360" t="str">
            <v>Laép ñaët oáng theùp ñen baèng phöông phaùp haøn ñoaïn oáng daøi 8m, ñöôøng kính oáng 2200mm</v>
          </cell>
          <cell r="D6360" t="str">
            <v>100m</v>
          </cell>
          <cell r="F6360">
            <v>877000000</v>
          </cell>
          <cell r="G6360">
            <v>20204988</v>
          </cell>
          <cell r="H6360">
            <v>5742891</v>
          </cell>
        </row>
        <row r="6361">
          <cell r="B6361" t="str">
            <v>BB.14132</v>
          </cell>
          <cell r="C6361" t="str">
            <v>Laép ñaët oáng theùp ñen baèng phöông phaùp haøn ñoaïn oáng daøi 8m, ñöôøng kính oáng 2500mm</v>
          </cell>
          <cell r="D6361" t="str">
            <v>100m</v>
          </cell>
          <cell r="F6361">
            <v>996000000</v>
          </cell>
          <cell r="G6361">
            <v>21811846</v>
          </cell>
          <cell r="H6361">
            <v>7352269</v>
          </cell>
        </row>
        <row r="6362">
          <cell r="B6362" t="str">
            <v>BB.14201</v>
          </cell>
          <cell r="C6362" t="str">
            <v>Laép ñaët oáng theùp khoâng ræ baèng phöông phaùp haøn ñoaïn oáng daøi 6m, ñöôøng kính oáng 15mm</v>
          </cell>
          <cell r="D6362" t="str">
            <v>100m</v>
          </cell>
          <cell r="F6362">
            <v>1510351</v>
          </cell>
          <cell r="G6362">
            <v>733022</v>
          </cell>
          <cell r="H6362">
            <v>4394</v>
          </cell>
        </row>
        <row r="6363">
          <cell r="B6363" t="str">
            <v>BB.14202</v>
          </cell>
          <cell r="C6363" t="str">
            <v>Laép ñaët oáng theùp khoâng ræ baèng phöông phaùp haøn ñoaïn oáng daøi 6m, ñöôøng kính oáng 20mm</v>
          </cell>
          <cell r="D6363" t="str">
            <v>100m</v>
          </cell>
          <cell r="F6363">
            <v>1712271</v>
          </cell>
          <cell r="G6363">
            <v>977224</v>
          </cell>
          <cell r="H6363">
            <v>6591</v>
          </cell>
        </row>
        <row r="6364">
          <cell r="B6364" t="str">
            <v>BB.14203</v>
          </cell>
          <cell r="C6364" t="str">
            <v>Laép ñaët oáng theùp khoâng ræ baèng phöông phaùp haøn ñoaïn oáng daøi 6m, ñöôøng kính oáng 25mm</v>
          </cell>
          <cell r="D6364" t="str">
            <v>100m</v>
          </cell>
          <cell r="F6364">
            <v>2015752</v>
          </cell>
          <cell r="G6364">
            <v>1221425</v>
          </cell>
          <cell r="H6364">
            <v>9887</v>
          </cell>
        </row>
        <row r="6365">
          <cell r="B6365" t="str">
            <v>BB.14204</v>
          </cell>
          <cell r="C6365" t="str">
            <v>Laép ñaët oáng theùp khoâng ræ baèng phöông phaùp haøn ñoaïn oáng daøi 6m, ñöôøng kính oáng 32mm</v>
          </cell>
          <cell r="D6365" t="str">
            <v>100m</v>
          </cell>
          <cell r="F6365">
            <v>2419142</v>
          </cell>
          <cell r="G6365">
            <v>1372218</v>
          </cell>
          <cell r="H6365">
            <v>12084</v>
          </cell>
        </row>
        <row r="6366">
          <cell r="B6366" t="str">
            <v>BB.14205</v>
          </cell>
          <cell r="C6366" t="str">
            <v>Laép ñaët oáng theùp khoâng ræ baèng phöông phaùp haøn ñoaïn oáng daøi 6m, ñöôøng kính oáng 40mm</v>
          </cell>
          <cell r="D6366" t="str">
            <v>100m</v>
          </cell>
          <cell r="F6366">
            <v>3023702</v>
          </cell>
          <cell r="G6366">
            <v>1472747</v>
          </cell>
          <cell r="H6366">
            <v>15380</v>
          </cell>
        </row>
        <row r="6367">
          <cell r="B6367" t="str">
            <v>BB.14206</v>
          </cell>
          <cell r="C6367" t="str">
            <v>Laép ñaët oáng theùp khoâng ræ baèng phöông phaùp haøn ñoaïn oáng daøi 6m, ñöôøng kính oáng 50mm</v>
          </cell>
          <cell r="D6367" t="str">
            <v>100m</v>
          </cell>
          <cell r="F6367">
            <v>3528203</v>
          </cell>
          <cell r="G6367">
            <v>1606366</v>
          </cell>
          <cell r="H6367">
            <v>18675</v>
          </cell>
        </row>
        <row r="6368">
          <cell r="B6368" t="str">
            <v>BB.14207</v>
          </cell>
          <cell r="C6368" t="str">
            <v>Laép ñaët oáng theùp khoâng ræ baèng phöông phaùp haøn ñoaïn oáng daøi 6m, ñöôøng kính oáng 60mm</v>
          </cell>
          <cell r="D6368" t="str">
            <v>100m</v>
          </cell>
          <cell r="F6368">
            <v>4033003</v>
          </cell>
          <cell r="G6368">
            <v>1732027</v>
          </cell>
          <cell r="H6368">
            <v>23070</v>
          </cell>
        </row>
        <row r="6369">
          <cell r="B6369" t="str">
            <v>BB.14208</v>
          </cell>
          <cell r="C6369" t="str">
            <v>Laép ñaët oáng theùp khoâng ræ baèng phöông phaùp haøn ñoaïn oáng daøi 6m, ñöôøng kính oáng 75mm</v>
          </cell>
          <cell r="D6369" t="str">
            <v>100m</v>
          </cell>
          <cell r="F6369">
            <v>4538554</v>
          </cell>
          <cell r="G6369">
            <v>1807424</v>
          </cell>
          <cell r="H6369">
            <v>28562</v>
          </cell>
        </row>
        <row r="6370">
          <cell r="B6370" t="str">
            <v>BB.14209</v>
          </cell>
          <cell r="C6370" t="str">
            <v>Laép ñaët oáng theùp khoâng ræ baèng phöông phaùp haøn ñoaïn oáng daøi 6m, ñöôøng kính oáng 80mm</v>
          </cell>
          <cell r="D6370" t="str">
            <v>100m</v>
          </cell>
          <cell r="F6370">
            <v>5118137</v>
          </cell>
          <cell r="G6370">
            <v>1910047</v>
          </cell>
          <cell r="H6370">
            <v>30759</v>
          </cell>
        </row>
        <row r="6371">
          <cell r="B6371" t="str">
            <v>BB.14210</v>
          </cell>
          <cell r="C6371" t="str">
            <v>Laép ñaët oáng theùp khoâng ræ baèng phöông phaùp haøn ñoaïn oáng daøi 6m, ñöôøng kính oáng 100mm</v>
          </cell>
          <cell r="D6371" t="str">
            <v>100m</v>
          </cell>
          <cell r="F6371">
            <v>8520664</v>
          </cell>
          <cell r="G6371">
            <v>2276140</v>
          </cell>
          <cell r="H6371">
            <v>45041</v>
          </cell>
        </row>
        <row r="6372">
          <cell r="B6372" t="str">
            <v>BB.14211</v>
          </cell>
          <cell r="C6372" t="str">
            <v>Laép ñaët oáng theùp khoâng ræ baèng phöông phaùp haøn ñoaïn oáng daøi 6m, ñöôøng kính oáng 125mm</v>
          </cell>
          <cell r="D6372" t="str">
            <v>100m</v>
          </cell>
          <cell r="F6372">
            <v>10797256</v>
          </cell>
          <cell r="G6372">
            <v>2568511</v>
          </cell>
          <cell r="H6372">
            <v>60420</v>
          </cell>
        </row>
        <row r="6373">
          <cell r="B6373" t="str">
            <v>BB.14212</v>
          </cell>
          <cell r="C6373" t="str">
            <v>Laép ñaët oáng theùp khoâng ræ baèng phöông phaùp haøn ñoaïn oáng daøi 6m, ñöôøng kính oáng 150mm</v>
          </cell>
          <cell r="D6373" t="str">
            <v>100m</v>
          </cell>
          <cell r="F6373">
            <v>12965888</v>
          </cell>
          <cell r="G6373">
            <v>2860882</v>
          </cell>
          <cell r="H6373">
            <v>76899</v>
          </cell>
        </row>
        <row r="6374">
          <cell r="B6374" t="str">
            <v>BB.14213</v>
          </cell>
          <cell r="C6374" t="str">
            <v>Laép ñaët oáng theùp khoâng ræ baèng phöông phaùp haøn ñoaïn oáng daøi 6m, ñöôøng kính oáng 200mm</v>
          </cell>
          <cell r="D6374" t="str">
            <v>100m</v>
          </cell>
          <cell r="F6374">
            <v>25970630</v>
          </cell>
          <cell r="G6374">
            <v>3117231</v>
          </cell>
          <cell r="H6374">
            <v>224105</v>
          </cell>
        </row>
        <row r="6375">
          <cell r="B6375" t="str">
            <v>BB.14214</v>
          </cell>
          <cell r="C6375" t="str">
            <v>Laép ñaët oáng theùp khoâng ræ baèng phöông phaùp haøn ñoaïn oáng daøi 6m, ñöôøng kính oáng 250mm</v>
          </cell>
          <cell r="D6375" t="str">
            <v>100m</v>
          </cell>
          <cell r="F6375">
            <v>72268376</v>
          </cell>
          <cell r="G6375">
            <v>3560395</v>
          </cell>
          <cell r="H6375">
            <v>279032</v>
          </cell>
        </row>
        <row r="6376">
          <cell r="B6376" t="str">
            <v>BB.14215</v>
          </cell>
          <cell r="C6376" t="str">
            <v>Laép ñaët oáng theùp khoâng ræ baèng phöông phaùp haøn ñoaïn oáng daøi 6m, ñöôøng kính oáng 300mm</v>
          </cell>
          <cell r="D6376" t="str">
            <v>100m</v>
          </cell>
          <cell r="F6376">
            <v>100000000</v>
          </cell>
          <cell r="G6376">
            <v>3619875</v>
          </cell>
          <cell r="H6376">
            <v>831654</v>
          </cell>
        </row>
        <row r="6377">
          <cell r="B6377" t="str">
            <v>BB.14216</v>
          </cell>
          <cell r="C6377" t="str">
            <v>Laép ñaët oáng theùp khoâng ræ baèng phöông phaùp haøn ñoaïn oáng daøi 6m, ñöôøng kính oáng 350mm</v>
          </cell>
          <cell r="D6377" t="str">
            <v>100m</v>
          </cell>
          <cell r="F6377">
            <v>116000000</v>
          </cell>
          <cell r="G6377">
            <v>4272474</v>
          </cell>
          <cell r="H6377">
            <v>886582</v>
          </cell>
        </row>
        <row r="6378">
          <cell r="B6378" t="str">
            <v>BB.14217</v>
          </cell>
          <cell r="C6378" t="str">
            <v>Laép ñaët oáng theùp khoâng ræ baèng phöông phaùp haøn ñoaïn oáng daøi 6m, ñöôøng kính oáng 400mm</v>
          </cell>
          <cell r="D6378" t="str">
            <v>100m</v>
          </cell>
          <cell r="F6378">
            <v>150000000</v>
          </cell>
          <cell r="G6378">
            <v>4469343</v>
          </cell>
          <cell r="H6378">
            <v>940411</v>
          </cell>
        </row>
        <row r="6379">
          <cell r="B6379" t="str">
            <v>BB.14218</v>
          </cell>
          <cell r="C6379" t="str">
            <v>Laép ñaët oáng theùp khoâng ræ baèng phöông phaùp haøn ñoaïn oáng daøi 6m, ñöôøng kính oáng 500mm</v>
          </cell>
          <cell r="D6379" t="str">
            <v>100m</v>
          </cell>
          <cell r="F6379">
            <v>231000000</v>
          </cell>
          <cell r="G6379">
            <v>6568719</v>
          </cell>
          <cell r="H6379">
            <v>1217392</v>
          </cell>
        </row>
        <row r="6380">
          <cell r="B6380" t="str">
            <v>BB.14219</v>
          </cell>
          <cell r="C6380" t="str">
            <v>Laép ñaët oáng theùp khoâng ræ baèng phöông phaùp haøn ñoaïn oáng daøi 6m, ñöôøng kính oáng 600mm</v>
          </cell>
          <cell r="D6380" t="str">
            <v>100m</v>
          </cell>
          <cell r="F6380">
            <v>362000000</v>
          </cell>
          <cell r="G6380">
            <v>8442076</v>
          </cell>
          <cell r="H6380">
            <v>1345922</v>
          </cell>
        </row>
        <row r="6381">
          <cell r="B6381" t="str">
            <v>BB.14220</v>
          </cell>
          <cell r="C6381" t="str">
            <v>Laép ñaët oáng theùp khoâng ræ baèng phöông phaùp haøn ñoaïn oáng daøi 6m, ñöôøng kính oáng 700mm</v>
          </cell>
          <cell r="D6381" t="str">
            <v>100m</v>
          </cell>
          <cell r="F6381">
            <v>423000000</v>
          </cell>
          <cell r="G6381">
            <v>10527839</v>
          </cell>
          <cell r="H6381">
            <v>1495455</v>
          </cell>
        </row>
        <row r="6382">
          <cell r="B6382" t="str">
            <v>BB.14221</v>
          </cell>
          <cell r="C6382" t="str">
            <v>Laép ñaët oáng theùp khoâng ræ baèng phöông phaùp haøn ñoaïn oáng daøi 6m, ñöôøng kính oáng 800mm</v>
          </cell>
          <cell r="D6382" t="str">
            <v>100m</v>
          </cell>
          <cell r="F6382">
            <v>483000000</v>
          </cell>
          <cell r="G6382">
            <v>11027450</v>
          </cell>
          <cell r="H6382">
            <v>1708574</v>
          </cell>
        </row>
        <row r="6383">
          <cell r="B6383" t="str">
            <v>BB.14222</v>
          </cell>
          <cell r="C6383" t="str">
            <v>Laép ñaët oáng theùp khoâng ræ baèng phöông phaùp haøn ñoaïn oáng daøi 6m, ñöôøng kính oáng 900mm</v>
          </cell>
          <cell r="D6383" t="str">
            <v>100m</v>
          </cell>
          <cell r="F6383">
            <v>543000000</v>
          </cell>
          <cell r="G6383">
            <v>11671093</v>
          </cell>
          <cell r="H6383">
            <v>1845893</v>
          </cell>
        </row>
        <row r="6384">
          <cell r="B6384" t="str">
            <v>BB.14223</v>
          </cell>
          <cell r="C6384" t="str">
            <v>Laép ñaët oáng theùp khoâng ræ baèng phöông phaùp haøn ñoaïn oáng daøi 6m, ñöôøng kính oáng 1000mm</v>
          </cell>
          <cell r="D6384" t="str">
            <v>100m</v>
          </cell>
          <cell r="F6384">
            <v>604000000</v>
          </cell>
          <cell r="G6384">
            <v>13054700</v>
          </cell>
          <cell r="H6384">
            <v>1984310</v>
          </cell>
        </row>
        <row r="6385">
          <cell r="B6385" t="str">
            <v>BB.14224</v>
          </cell>
          <cell r="C6385" t="str">
            <v>Laép ñaët oáng theùp khoâng ræ baèng phöông phaùp haøn ñoaïn oáng daøi 6m, ñöôøng kính oáng 1200mm</v>
          </cell>
          <cell r="D6385" t="str">
            <v>100m</v>
          </cell>
          <cell r="F6385">
            <v>725000000</v>
          </cell>
          <cell r="G6385">
            <v>13837874</v>
          </cell>
          <cell r="H6385">
            <v>2387479</v>
          </cell>
        </row>
        <row r="6386">
          <cell r="B6386" t="str">
            <v>BB.14225</v>
          </cell>
          <cell r="C6386" t="str">
            <v>Laép ñaët oáng theùp khoâng ræ baèng phöông phaùp haøn ñoaïn oáng daøi 6m, ñöôøng kính oáng 1300mm</v>
          </cell>
          <cell r="D6386" t="str">
            <v>100m</v>
          </cell>
          <cell r="F6386">
            <v>785000000</v>
          </cell>
          <cell r="G6386">
            <v>14241614</v>
          </cell>
          <cell r="H6386">
            <v>2443505</v>
          </cell>
        </row>
        <row r="6387">
          <cell r="B6387" t="str">
            <v>BB.14226</v>
          </cell>
          <cell r="C6387" t="str">
            <v>Laép ñaët oáng theùp khoâng ræ baèng phöông phaùp haøn ñoaïn oáng daøi 6m, ñöôøng kính oáng 1400mm</v>
          </cell>
          <cell r="D6387" t="str">
            <v>100m</v>
          </cell>
          <cell r="F6387">
            <v>845000000</v>
          </cell>
          <cell r="G6387">
            <v>15337158</v>
          </cell>
          <cell r="H6387">
            <v>2625025</v>
          </cell>
        </row>
        <row r="6388">
          <cell r="B6388" t="str">
            <v>BB.14227</v>
          </cell>
          <cell r="C6388" t="str">
            <v>Laép ñaët oáng theùp khoâng ræ baèng phöông phaùp haøn ñoaïn oáng daøi 6m, ñöôøng kính oáng 1500mm</v>
          </cell>
          <cell r="D6388" t="str">
            <v>100m</v>
          </cell>
          <cell r="F6388">
            <v>906000000</v>
          </cell>
          <cell r="G6388">
            <v>16432701</v>
          </cell>
          <cell r="H6388">
            <v>2767836</v>
          </cell>
        </row>
        <row r="6389">
          <cell r="B6389" t="str">
            <v>BB.14301</v>
          </cell>
          <cell r="C6389" t="str">
            <v>Laép ñaët oáng theùp traùng keõm baèng phöông phaùp maêng soâng ñoaïn oáng daøi 8m, ñöôøng kính oáng 25mm</v>
          </cell>
          <cell r="D6389" t="str">
            <v>100m</v>
          </cell>
          <cell r="F6389">
            <v>1778245</v>
          </cell>
          <cell r="G6389">
            <v>911461</v>
          </cell>
        </row>
        <row r="6390">
          <cell r="B6390" t="str">
            <v>BB.14302</v>
          </cell>
          <cell r="C6390" t="str">
            <v>Laép ñaët oáng theùp traùng keõm baèng phöông phaùp maêng soâng ñoaïn oáng daøi 8m, ñöôøng kính oáng 32mm</v>
          </cell>
          <cell r="D6390" t="str">
            <v>100m</v>
          </cell>
          <cell r="F6390">
            <v>2466809</v>
          </cell>
          <cell r="G6390">
            <v>1071051</v>
          </cell>
        </row>
        <row r="6391">
          <cell r="B6391" t="str">
            <v>BB.14303</v>
          </cell>
          <cell r="C6391" t="str">
            <v>Laép ñaët oáng theùp traùng keõm baèng phöông phaùp maêng soâng ñoaïn oáng daøi 8m, ñöôøng kính oáng 40mm</v>
          </cell>
          <cell r="D6391" t="str">
            <v>100m</v>
          </cell>
          <cell r="F6391">
            <v>3141704</v>
          </cell>
          <cell r="G6391">
            <v>1231478</v>
          </cell>
        </row>
        <row r="6392">
          <cell r="B6392" t="str">
            <v>BB.14304</v>
          </cell>
          <cell r="C6392" t="str">
            <v>Laép ñaët oáng theùp traùng keõm baèng phöông phaùp maêng soâng ñoaïn oáng daøi 8m, ñöôøng kính oáng 50mm</v>
          </cell>
          <cell r="D6392" t="str">
            <v>100m</v>
          </cell>
          <cell r="F6392">
            <v>3608312</v>
          </cell>
          <cell r="G6392">
            <v>1348761</v>
          </cell>
        </row>
        <row r="6393">
          <cell r="B6393" t="str">
            <v>BB.14305</v>
          </cell>
          <cell r="C6393" t="str">
            <v>Laép ñaët oáng theùp traùng keõm baèng phöông phaùp maêng soâng ñoaïn oáng daøi 8m, ñöôøng kính oáng 67mm</v>
          </cell>
          <cell r="D6393" t="str">
            <v>100m</v>
          </cell>
          <cell r="F6393">
            <v>5095037</v>
          </cell>
          <cell r="G6393">
            <v>1470234</v>
          </cell>
        </row>
        <row r="6394">
          <cell r="B6394" t="str">
            <v>BB.14306</v>
          </cell>
          <cell r="C6394" t="str">
            <v>Laép ñaët oáng theùp traùng keõm baèng phöông phaùp maêng soâng ñoaïn oáng daøi 8m, ñöôøng kính oáng 76mm</v>
          </cell>
          <cell r="D6394" t="str">
            <v>100m</v>
          </cell>
          <cell r="F6394">
            <v>6481514</v>
          </cell>
          <cell r="G6394">
            <v>1637782</v>
          </cell>
        </row>
        <row r="6395">
          <cell r="B6395" t="str">
            <v>BB.14307</v>
          </cell>
          <cell r="C6395" t="str">
            <v>Laép ñaët oáng theùp traùng keõm baèng phöông phaùp maêng soâng ñoaïn oáng daøi 8m, ñöôøng kính oáng 89mm</v>
          </cell>
          <cell r="D6395" t="str">
            <v>100m</v>
          </cell>
          <cell r="F6395">
            <v>8433861</v>
          </cell>
          <cell r="G6395">
            <v>1725744</v>
          </cell>
        </row>
        <row r="6396">
          <cell r="B6396" t="str">
            <v>BB.14308</v>
          </cell>
          <cell r="C6396" t="str">
            <v>Laép ñaët oáng theùp traùng keõm baèng phöông phaùp maêng soâng ñoaïn oáng daøi 8m, ñöôøng kính oáng 100mm</v>
          </cell>
          <cell r="D6396" t="str">
            <v>100m</v>
          </cell>
          <cell r="F6396">
            <v>9836721</v>
          </cell>
          <cell r="G6396">
            <v>1822085</v>
          </cell>
        </row>
        <row r="6397">
          <cell r="B6397" t="str">
            <v>BB.14309</v>
          </cell>
          <cell r="C6397" t="str">
            <v>Laép ñaët oáng theùp traùng keõm baèng phöông phaùp maêng soâng ñoaïn oáng daøi 8m, ñöôøng kính oáng 110mm</v>
          </cell>
          <cell r="D6397" t="str">
            <v>100m</v>
          </cell>
          <cell r="F6397">
            <v>10914973</v>
          </cell>
          <cell r="G6397">
            <v>1903764</v>
          </cell>
        </row>
        <row r="6398">
          <cell r="B6398" t="str">
            <v>BB.14310</v>
          </cell>
          <cell r="C6398" t="str">
            <v>Laép ñaët oáng theùp traùng keõm baèng phöông phaùp maêng soâng ñoaïn oáng daøi 8m, ñöôøng kính oáng 150mm</v>
          </cell>
          <cell r="D6398" t="str">
            <v>100m</v>
          </cell>
          <cell r="F6398">
            <v>14876538</v>
          </cell>
          <cell r="G6398">
            <v>2465888</v>
          </cell>
        </row>
        <row r="6399">
          <cell r="B6399" t="str">
            <v>BB.14311</v>
          </cell>
          <cell r="C6399" t="str">
            <v>Laép ñaët oáng theùp traùng keõm baèng phöông phaùp maêng soâng ñoaïn oáng daøi 8m, ñöôøng kính oáng 200mm</v>
          </cell>
          <cell r="D6399" t="str">
            <v>100m</v>
          </cell>
          <cell r="F6399">
            <v>19819382</v>
          </cell>
          <cell r="G6399">
            <v>3298601</v>
          </cell>
        </row>
        <row r="6400">
          <cell r="B6400" t="str">
            <v>BB.14312</v>
          </cell>
          <cell r="C6400" t="str">
            <v>Laép ñaët oáng theùp traùng keõm baèng phöông phaùp maêng soâng ñoaïn oáng daøi 8m, ñöôøng kính oáng 250mm</v>
          </cell>
          <cell r="D6400" t="str">
            <v>100m</v>
          </cell>
          <cell r="F6400">
            <v>24834232</v>
          </cell>
          <cell r="G6400">
            <v>4110371</v>
          </cell>
        </row>
        <row r="6401">
          <cell r="B6401" t="str">
            <v>BB.25101</v>
          </cell>
          <cell r="C6401" t="str">
            <v>Laép ñaët coân theùp khoâng ræ noái baèng phöông phaùp haøn, ñöôøng kính coân 15mm</v>
          </cell>
          <cell r="D6401" t="str">
            <v>caùi</v>
          </cell>
          <cell r="F6401">
            <v>4050</v>
          </cell>
          <cell r="G6401">
            <v>7121</v>
          </cell>
          <cell r="H6401">
            <v>1099</v>
          </cell>
        </row>
        <row r="6402">
          <cell r="B6402" t="str">
            <v>BB.25102</v>
          </cell>
          <cell r="C6402" t="str">
            <v>Laép ñaët coân theùp khoâng ræ noái baèng phöông phaùp haøn, ñöôøng kính coân 20mm</v>
          </cell>
          <cell r="D6402" t="str">
            <v>caùi</v>
          </cell>
          <cell r="F6402">
            <v>4800</v>
          </cell>
          <cell r="G6402">
            <v>7540</v>
          </cell>
          <cell r="H6402">
            <v>1208</v>
          </cell>
        </row>
        <row r="6403">
          <cell r="B6403" t="str">
            <v>BB.25103</v>
          </cell>
          <cell r="C6403" t="str">
            <v>Laép ñaët coân theùp khoâng ræ noái baèng phöông phaùp haøn, ñöôøng kính coân 25mm</v>
          </cell>
          <cell r="D6403" t="str">
            <v>caùi</v>
          </cell>
          <cell r="F6403">
            <v>5551</v>
          </cell>
          <cell r="G6403">
            <v>9634</v>
          </cell>
          <cell r="H6403">
            <v>1318</v>
          </cell>
        </row>
        <row r="6404">
          <cell r="B6404" t="str">
            <v>BB.25104</v>
          </cell>
          <cell r="C6404" t="str">
            <v>Laép ñaët coân theùp khoâng ræ noái baèng phöông phaùp haøn, ñöôøng kính coân 32mm</v>
          </cell>
          <cell r="D6404" t="str">
            <v>caùi</v>
          </cell>
          <cell r="F6404">
            <v>12301</v>
          </cell>
          <cell r="G6404">
            <v>11309</v>
          </cell>
          <cell r="H6404">
            <v>1648</v>
          </cell>
        </row>
        <row r="6405">
          <cell r="B6405" t="str">
            <v>BB.25105</v>
          </cell>
          <cell r="C6405" t="str">
            <v>Laép ñaët coân theùp khoâng ræ noái baèng phöông phaùp haøn, ñöôøng kính coân 40mm</v>
          </cell>
          <cell r="D6405" t="str">
            <v>caùi</v>
          </cell>
          <cell r="F6405">
            <v>19052</v>
          </cell>
          <cell r="G6405">
            <v>12147</v>
          </cell>
          <cell r="H6405">
            <v>1868</v>
          </cell>
        </row>
        <row r="6406">
          <cell r="B6406" t="str">
            <v>BB.25106</v>
          </cell>
          <cell r="C6406" t="str">
            <v>Laép ñaët coân theùp khoâng ræ noái baèng phöông phaùp haøn, ñöôøng kính coân 50mm</v>
          </cell>
          <cell r="D6406" t="str">
            <v>caùi</v>
          </cell>
          <cell r="F6406">
            <v>27753</v>
          </cell>
          <cell r="G6406">
            <v>13404</v>
          </cell>
          <cell r="H6406">
            <v>2417</v>
          </cell>
        </row>
        <row r="6407">
          <cell r="B6407" t="str">
            <v>BB.25107</v>
          </cell>
          <cell r="C6407" t="str">
            <v>Laép ñaët coân theùp khoâng ræ noái baèng phöông phaùp haøn, ñöôøng kính coân 60mm</v>
          </cell>
          <cell r="D6407" t="str">
            <v>caùi</v>
          </cell>
          <cell r="F6407">
            <v>29253</v>
          </cell>
          <cell r="G6407">
            <v>14660</v>
          </cell>
          <cell r="H6407">
            <v>2966</v>
          </cell>
        </row>
        <row r="6408">
          <cell r="B6408" t="str">
            <v>BB.25108</v>
          </cell>
          <cell r="C6408" t="str">
            <v>Laép ñaët coân theùp khoâng ræ noái baèng phöông phaùp haøn, ñöôøng kính coân 75mm</v>
          </cell>
          <cell r="D6408" t="str">
            <v>caùi</v>
          </cell>
          <cell r="F6408">
            <v>34353</v>
          </cell>
          <cell r="G6408">
            <v>15498</v>
          </cell>
          <cell r="H6408">
            <v>3515</v>
          </cell>
        </row>
        <row r="6409">
          <cell r="B6409" t="str">
            <v>BB.25109</v>
          </cell>
          <cell r="C6409" t="str">
            <v>Laép ñaët coân theùp khoâng ræ noái baèng phöông phaùp haøn, ñöôøng kính coân 80mm</v>
          </cell>
          <cell r="D6409" t="str">
            <v>caùi</v>
          </cell>
          <cell r="F6409">
            <v>44104</v>
          </cell>
          <cell r="G6409">
            <v>16336</v>
          </cell>
          <cell r="H6409">
            <v>3845</v>
          </cell>
        </row>
        <row r="6410">
          <cell r="B6410" t="str">
            <v>BB.25110</v>
          </cell>
          <cell r="C6410" t="str">
            <v>Laép ñaët coân theùp khoâng ræ noái baèng phöông phaùp haøn, ñöôøng kính coân 100mm</v>
          </cell>
          <cell r="D6410" t="str">
            <v>caùi</v>
          </cell>
          <cell r="F6410">
            <v>61956</v>
          </cell>
          <cell r="G6410">
            <v>19268</v>
          </cell>
          <cell r="H6410">
            <v>5493</v>
          </cell>
        </row>
        <row r="6411">
          <cell r="B6411" t="str">
            <v>BB.25111</v>
          </cell>
          <cell r="C6411" t="str">
            <v>Laép ñaët coân theùp khoâng ræ noái baèng phöông phaùp haøn, ñöôøng kính coân 125mm</v>
          </cell>
          <cell r="D6411" t="str">
            <v>caùi</v>
          </cell>
          <cell r="F6411">
            <v>105011</v>
          </cell>
          <cell r="G6411">
            <v>20944</v>
          </cell>
          <cell r="H6411">
            <v>7141</v>
          </cell>
        </row>
        <row r="6412">
          <cell r="B6412" t="str">
            <v>BB.25112</v>
          </cell>
          <cell r="C6412" t="str">
            <v>Laép ñaët coân theùp khoâng ræ noái baèng phöông phaùp haøn, ñöôøng kính coân 150mm</v>
          </cell>
          <cell r="D6412" t="str">
            <v>caùi</v>
          </cell>
          <cell r="F6412">
            <v>245275</v>
          </cell>
          <cell r="G6412">
            <v>25551</v>
          </cell>
          <cell r="H6412">
            <v>8788</v>
          </cell>
        </row>
        <row r="6413">
          <cell r="B6413" t="str">
            <v>BB.25113</v>
          </cell>
          <cell r="C6413" t="str">
            <v>Laép ñaët coân theùp khoâng ræ noái baèng phöông phaùp haøn, ñöôøng kính coân 200mm</v>
          </cell>
          <cell r="D6413" t="str">
            <v>caùi</v>
          </cell>
          <cell r="F6413">
            <v>447345</v>
          </cell>
          <cell r="G6413">
            <v>31834</v>
          </cell>
          <cell r="H6413">
            <v>25267</v>
          </cell>
        </row>
        <row r="6414">
          <cell r="B6414" t="str">
            <v>BB.25114</v>
          </cell>
          <cell r="C6414" t="str">
            <v>Laép ñaët coân theùp khoâng ræ noái baèng phöông phaùp haøn, ñöôøng kính coân 250mm</v>
          </cell>
          <cell r="D6414" t="str">
            <v>caùi</v>
          </cell>
          <cell r="F6414">
            <v>523102</v>
          </cell>
          <cell r="G6414">
            <v>41468</v>
          </cell>
          <cell r="H6414">
            <v>34055</v>
          </cell>
        </row>
        <row r="6415">
          <cell r="B6415" t="str">
            <v>BB.25115</v>
          </cell>
          <cell r="C6415" t="str">
            <v>Laép ñaët coân theùp khoâng ræ noái baèng phöông phaùp haøn, ñöôøng kính coân 300mm</v>
          </cell>
          <cell r="D6415" t="str">
            <v>caùi</v>
          </cell>
          <cell r="F6415">
            <v>598860</v>
          </cell>
          <cell r="G6415">
            <v>28902</v>
          </cell>
          <cell r="H6415">
            <v>52246</v>
          </cell>
        </row>
        <row r="6416">
          <cell r="B6416" t="str">
            <v>BB.25116</v>
          </cell>
          <cell r="C6416" t="str">
            <v>Laép ñaët coân theùp khoâng ræ noái baèng phöông phaùp haøn, ñöôøng kính coân 350mm</v>
          </cell>
          <cell r="D6416" t="str">
            <v>caùi</v>
          </cell>
          <cell r="F6416">
            <v>746625</v>
          </cell>
          <cell r="G6416">
            <v>29740</v>
          </cell>
          <cell r="H6416">
            <v>58837</v>
          </cell>
        </row>
        <row r="6417">
          <cell r="B6417" t="str">
            <v>BB.25117</v>
          </cell>
          <cell r="C6417" t="str">
            <v>Laép ñaët coân theùp khoâng ræ noái baèng phöông phaùp haøn, ñöôøng kính coân 400mm</v>
          </cell>
          <cell r="D6417" t="str">
            <v>caùi</v>
          </cell>
          <cell r="F6417">
            <v>894239</v>
          </cell>
          <cell r="G6417">
            <v>32253</v>
          </cell>
          <cell r="H6417">
            <v>65429</v>
          </cell>
        </row>
        <row r="6418">
          <cell r="B6418" t="str">
            <v>BB.25118</v>
          </cell>
          <cell r="C6418" t="str">
            <v>Laép ñaët coân theùp khoâng ræ noái baèng phöông phaùp haøn, ñöôøng kính coân 500mm</v>
          </cell>
          <cell r="D6418" t="str">
            <v>caùi</v>
          </cell>
          <cell r="F6418">
            <v>1052505</v>
          </cell>
          <cell r="G6418">
            <v>43562</v>
          </cell>
          <cell r="H6418">
            <v>91794</v>
          </cell>
        </row>
        <row r="6419">
          <cell r="B6419" t="str">
            <v>BB.25119</v>
          </cell>
          <cell r="C6419" t="str">
            <v>Laép ñaët coân theùp khoâng ræ noái baèng phöông phaùp haøn, ñöôøng kính coân 600mm</v>
          </cell>
          <cell r="D6419" t="str">
            <v>caùi</v>
          </cell>
          <cell r="F6419">
            <v>1205371</v>
          </cell>
          <cell r="G6419">
            <v>54012</v>
          </cell>
          <cell r="H6419">
            <v>107173</v>
          </cell>
        </row>
        <row r="6420">
          <cell r="B6420" t="str">
            <v>BB.25120</v>
          </cell>
          <cell r="C6420" t="str">
            <v>Laép ñaët coân theùp khoâng ræ noái baèng phöông phaùp haøn, ñöôøng kính coân 700mm</v>
          </cell>
          <cell r="D6420" t="str">
            <v>caùi</v>
          </cell>
          <cell r="F6420">
            <v>1358086</v>
          </cell>
          <cell r="G6420">
            <v>64364</v>
          </cell>
          <cell r="H6420">
            <v>123652</v>
          </cell>
        </row>
        <row r="6421">
          <cell r="B6421" t="str">
            <v>BB.25121</v>
          </cell>
          <cell r="C6421" t="str">
            <v>Laép ñaët coân theùp khoâng ræ noái baèng phöông phaùp haøn, ñöôøng kính coân 800mm</v>
          </cell>
          <cell r="D6421" t="str">
            <v>caùi</v>
          </cell>
          <cell r="F6421">
            <v>1516652</v>
          </cell>
          <cell r="G6421">
            <v>69315</v>
          </cell>
          <cell r="H6421">
            <v>151592</v>
          </cell>
        </row>
        <row r="6422">
          <cell r="B6422" t="str">
            <v>BB.25122</v>
          </cell>
          <cell r="C6422" t="str">
            <v>Laép ñaët coân theùp khoâng ræ noái baèng phöông phaùp haøn, ñöôøng kính coân 900mm</v>
          </cell>
          <cell r="D6422" t="str">
            <v>caùi</v>
          </cell>
          <cell r="F6422">
            <v>1814131</v>
          </cell>
          <cell r="G6422">
            <v>81018</v>
          </cell>
          <cell r="H6422">
            <v>169169</v>
          </cell>
        </row>
        <row r="6423">
          <cell r="B6423" t="str">
            <v>BB.25123</v>
          </cell>
          <cell r="C6423" t="str">
            <v>Laép ñaët coân theùp khoâng ræ noái baèng phöông phaùp haøn, ñöôøng kính coân 1000mm</v>
          </cell>
          <cell r="D6423" t="str">
            <v>caùi</v>
          </cell>
          <cell r="F6423">
            <v>1967597</v>
          </cell>
          <cell r="G6423">
            <v>85969</v>
          </cell>
          <cell r="H6423">
            <v>186746</v>
          </cell>
        </row>
        <row r="6424">
          <cell r="B6424" t="str">
            <v>BB.25124</v>
          </cell>
          <cell r="C6424" t="str">
            <v>Laép ñaët coân theùp khoâng ræ noái baèng phöông phaùp haøn, ñöôøng kính coân 1200mm</v>
          </cell>
          <cell r="D6424" t="str">
            <v>caùi</v>
          </cell>
          <cell r="F6424">
            <v>2129013</v>
          </cell>
          <cell r="G6424">
            <v>94971</v>
          </cell>
          <cell r="H6424">
            <v>219702</v>
          </cell>
        </row>
        <row r="6425">
          <cell r="B6425" t="str">
            <v>BB.25125</v>
          </cell>
          <cell r="C6425" t="str">
            <v>Laép ñaët coân theùp khoâng ræ noái baèng phöông phaùp haøn, ñöôøng kính coân 1300mm</v>
          </cell>
          <cell r="D6425" t="str">
            <v>caùi</v>
          </cell>
          <cell r="F6425">
            <v>2283078</v>
          </cell>
          <cell r="G6425">
            <v>105774</v>
          </cell>
          <cell r="H6425">
            <v>237231</v>
          </cell>
        </row>
        <row r="6426">
          <cell r="B6426" t="str">
            <v>BB.25126</v>
          </cell>
          <cell r="C6426" t="str">
            <v>Laép ñaët coân theùp khoâng ræ noái baèng phöông phaùp haøn, ñöôøng kính coân 1400mm</v>
          </cell>
          <cell r="D6426" t="str">
            <v>caùi</v>
          </cell>
          <cell r="F6426">
            <v>2429793</v>
          </cell>
          <cell r="G6426">
            <v>117026</v>
          </cell>
          <cell r="H6426">
            <v>241625</v>
          </cell>
        </row>
        <row r="6427">
          <cell r="B6427" t="str">
            <v>BB.25127</v>
          </cell>
          <cell r="C6427" t="str">
            <v>Laép ñaët coân theùp khoâng ræ noái baèng phöông phaùp haøn, ñöôøng kính coân 1500mm</v>
          </cell>
          <cell r="D6427" t="str">
            <v>caùi</v>
          </cell>
          <cell r="F6427">
            <v>2732073</v>
          </cell>
          <cell r="G6427">
            <v>126028</v>
          </cell>
          <cell r="H6427">
            <v>267990</v>
          </cell>
        </row>
        <row r="6428">
          <cell r="B6428" t="str">
            <v>BB.25131</v>
          </cell>
          <cell r="C6428" t="str">
            <v>Laép ñaët cuùt theùp khoâng ræ noái baèng phöông phaùp haøn, ñöôøng kính coân 15mm</v>
          </cell>
          <cell r="D6428" t="str">
            <v>caùi</v>
          </cell>
          <cell r="F6428">
            <v>4050</v>
          </cell>
          <cell r="G6428">
            <v>7121</v>
          </cell>
          <cell r="H6428">
            <v>1099</v>
          </cell>
        </row>
        <row r="6429">
          <cell r="B6429" t="str">
            <v>BB.25132</v>
          </cell>
          <cell r="C6429" t="str">
            <v>Laép ñaët cuùt theùp khoâng ræ noái baèng phöông phaùp haøn, ñöôøng kính coân 20mm</v>
          </cell>
          <cell r="D6429" t="str">
            <v>caùi</v>
          </cell>
          <cell r="F6429">
            <v>4800</v>
          </cell>
          <cell r="G6429">
            <v>7540</v>
          </cell>
          <cell r="H6429">
            <v>1208</v>
          </cell>
        </row>
        <row r="6430">
          <cell r="B6430" t="str">
            <v>BB.25133</v>
          </cell>
          <cell r="C6430" t="str">
            <v>Laép ñaët cuùt theùp khoâng ræ noái baèng phöông phaùp haøn, ñöôøng kính coân 25mm</v>
          </cell>
          <cell r="D6430" t="str">
            <v>caùi</v>
          </cell>
          <cell r="F6430">
            <v>5551</v>
          </cell>
          <cell r="G6430">
            <v>9634</v>
          </cell>
          <cell r="H6430">
            <v>1318</v>
          </cell>
        </row>
        <row r="6431">
          <cell r="B6431" t="str">
            <v>BB.25134</v>
          </cell>
          <cell r="C6431" t="str">
            <v>Laép ñaët cuùt theùp khoâng ræ noái baèng phöông phaùp haøn, ñöôøng kính coân 32mm</v>
          </cell>
          <cell r="D6431" t="str">
            <v>caùi</v>
          </cell>
          <cell r="F6431">
            <v>12301</v>
          </cell>
          <cell r="G6431">
            <v>11309</v>
          </cell>
          <cell r="H6431">
            <v>1648</v>
          </cell>
        </row>
        <row r="6432">
          <cell r="B6432" t="str">
            <v>BB.25135</v>
          </cell>
          <cell r="C6432" t="str">
            <v>Laép ñaët cuùt theùp khoâng ræ noái baèng phöông phaùp haøn, ñöôøng kính coân 40mm</v>
          </cell>
          <cell r="D6432" t="str">
            <v>caùi</v>
          </cell>
          <cell r="F6432">
            <v>19052</v>
          </cell>
          <cell r="G6432">
            <v>12147</v>
          </cell>
          <cell r="H6432">
            <v>1868</v>
          </cell>
        </row>
        <row r="6433">
          <cell r="B6433" t="str">
            <v>BB.25136</v>
          </cell>
          <cell r="C6433" t="str">
            <v>Laép ñaët cuùt theùp khoâng ræ noái baèng phöông phaùp haøn, ñöôøng kính coân 50mm</v>
          </cell>
          <cell r="D6433" t="str">
            <v>caùi</v>
          </cell>
          <cell r="F6433">
            <v>27753</v>
          </cell>
          <cell r="G6433">
            <v>13404</v>
          </cell>
          <cell r="H6433">
            <v>2417</v>
          </cell>
        </row>
        <row r="6434">
          <cell r="B6434" t="str">
            <v>BB.25137</v>
          </cell>
          <cell r="C6434" t="str">
            <v>Laép ñaët cuùt theùp khoâng ræ noái baèng phöông phaùp haøn, ñöôøng kính coân 60mm</v>
          </cell>
          <cell r="D6434" t="str">
            <v>caùi</v>
          </cell>
          <cell r="F6434">
            <v>29253</v>
          </cell>
          <cell r="G6434">
            <v>14660</v>
          </cell>
          <cell r="H6434">
            <v>2966</v>
          </cell>
        </row>
        <row r="6435">
          <cell r="B6435" t="str">
            <v>BB.25138</v>
          </cell>
          <cell r="C6435" t="str">
            <v>Laép ñaët cuùt theùp khoâng ræ noái baèng phöông phaùp haøn, ñöôøng kính coân 75mm</v>
          </cell>
          <cell r="D6435" t="str">
            <v>caùi</v>
          </cell>
          <cell r="F6435">
            <v>34353</v>
          </cell>
          <cell r="G6435">
            <v>15498</v>
          </cell>
          <cell r="H6435">
            <v>3515</v>
          </cell>
        </row>
        <row r="6436">
          <cell r="B6436" t="str">
            <v>BB.25139</v>
          </cell>
          <cell r="C6436" t="str">
            <v>Laép ñaët cuùt theùp khoâng ræ noái baèng phöông phaùp haøn, ñöôøng kính coân 80mm</v>
          </cell>
          <cell r="D6436" t="str">
            <v>caùi</v>
          </cell>
          <cell r="F6436">
            <v>44104</v>
          </cell>
          <cell r="G6436">
            <v>16336</v>
          </cell>
          <cell r="H6436">
            <v>3845</v>
          </cell>
        </row>
        <row r="6437">
          <cell r="B6437" t="str">
            <v>BB.25140</v>
          </cell>
          <cell r="C6437" t="str">
            <v>Laép ñaët cuùt theùp khoâng ræ noái baèng phöông phaùp haøn, ñöôøng kính coân 100mm</v>
          </cell>
          <cell r="D6437" t="str">
            <v>caùi</v>
          </cell>
          <cell r="F6437">
            <v>61956</v>
          </cell>
          <cell r="G6437">
            <v>19268</v>
          </cell>
          <cell r="H6437">
            <v>5493</v>
          </cell>
        </row>
        <row r="6438">
          <cell r="B6438" t="str">
            <v>BB.25141</v>
          </cell>
          <cell r="C6438" t="str">
            <v>Laép ñaët cuùt theùp khoâng ræ noái baèng phöông phaùp haøn, ñöôøng kính coân 125mm</v>
          </cell>
          <cell r="D6438" t="str">
            <v>caùi</v>
          </cell>
          <cell r="F6438">
            <v>105011</v>
          </cell>
          <cell r="G6438">
            <v>20944</v>
          </cell>
          <cell r="H6438">
            <v>7141</v>
          </cell>
        </row>
        <row r="6439">
          <cell r="B6439" t="str">
            <v>BB.25142</v>
          </cell>
          <cell r="C6439" t="str">
            <v>Laép ñaët cuùt theùp khoâng ræ noái baèng phöông phaùp haøn, ñöôøng kính coân 150mm</v>
          </cell>
          <cell r="D6439" t="str">
            <v>caùi</v>
          </cell>
          <cell r="F6439">
            <v>245275</v>
          </cell>
          <cell r="G6439">
            <v>25551</v>
          </cell>
          <cell r="H6439">
            <v>8788</v>
          </cell>
        </row>
        <row r="6440">
          <cell r="B6440" t="str">
            <v>BB.25143</v>
          </cell>
          <cell r="C6440" t="str">
            <v>Laép ñaët cuùt theùp khoâng ræ noái baèng phöông phaùp haøn, ñöôøng kính coân 200mm</v>
          </cell>
          <cell r="D6440" t="str">
            <v>caùi</v>
          </cell>
          <cell r="F6440">
            <v>447345</v>
          </cell>
          <cell r="G6440">
            <v>31834</v>
          </cell>
          <cell r="H6440">
            <v>25267</v>
          </cell>
        </row>
        <row r="6441">
          <cell r="B6441" t="str">
            <v>BB.25144</v>
          </cell>
          <cell r="C6441" t="str">
            <v>Laép ñaët cuùt theùp khoâng ræ noái baèng phöông phaùp haøn, ñöôøng kính coân 250mm</v>
          </cell>
          <cell r="D6441" t="str">
            <v>caùi</v>
          </cell>
          <cell r="F6441">
            <v>523102</v>
          </cell>
          <cell r="G6441">
            <v>41468</v>
          </cell>
          <cell r="H6441">
            <v>34055</v>
          </cell>
        </row>
        <row r="6442">
          <cell r="B6442" t="str">
            <v>BB.25145</v>
          </cell>
          <cell r="C6442" t="str">
            <v>Laép ñaët cuùt theùp khoâng ræ noái baèng phöông phaùp haøn, ñöôøng kính coân 300mm</v>
          </cell>
          <cell r="D6442" t="str">
            <v>caùi</v>
          </cell>
          <cell r="F6442">
            <v>598860</v>
          </cell>
          <cell r="G6442">
            <v>28902</v>
          </cell>
          <cell r="H6442">
            <v>52246</v>
          </cell>
        </row>
        <row r="6443">
          <cell r="B6443" t="str">
            <v>BB.25146</v>
          </cell>
          <cell r="C6443" t="str">
            <v>Laép ñaët cuùt theùp khoâng ræ noái baèng phöông phaùp haøn, ñöôøng kính coân 350mm</v>
          </cell>
          <cell r="D6443" t="str">
            <v>caùi</v>
          </cell>
          <cell r="F6443">
            <v>746625</v>
          </cell>
          <cell r="G6443">
            <v>29740</v>
          </cell>
          <cell r="H6443">
            <v>58837</v>
          </cell>
        </row>
        <row r="6444">
          <cell r="B6444" t="str">
            <v>BB.25147</v>
          </cell>
          <cell r="C6444" t="str">
            <v>Laép ñaët cuùt theùp khoâng ræ noái baèng phöông phaùp haøn, ñöôøng kính coân 400mm</v>
          </cell>
          <cell r="D6444" t="str">
            <v>caùi</v>
          </cell>
          <cell r="F6444">
            <v>894239</v>
          </cell>
          <cell r="G6444">
            <v>32253</v>
          </cell>
          <cell r="H6444">
            <v>65429</v>
          </cell>
        </row>
        <row r="6445">
          <cell r="B6445" t="str">
            <v>BB.25148</v>
          </cell>
          <cell r="C6445" t="str">
            <v>Laép ñaët cuùt theùp khoâng ræ noái baèng phöông phaùp haøn, ñöôøng kính coân 500mm</v>
          </cell>
          <cell r="D6445" t="str">
            <v>caùi</v>
          </cell>
          <cell r="F6445">
            <v>1052505</v>
          </cell>
          <cell r="G6445">
            <v>43562</v>
          </cell>
          <cell r="H6445">
            <v>91794</v>
          </cell>
        </row>
        <row r="6446">
          <cell r="B6446" t="str">
            <v>BB.25149</v>
          </cell>
          <cell r="C6446" t="str">
            <v>Laép ñaët cuùt theùp khoâng ræ noái baèng phöông phaùp haøn, ñöôøng kính coân 600mm</v>
          </cell>
          <cell r="D6446" t="str">
            <v>caùi</v>
          </cell>
          <cell r="F6446">
            <v>1205371</v>
          </cell>
          <cell r="G6446">
            <v>54012</v>
          </cell>
          <cell r="H6446">
            <v>107173</v>
          </cell>
        </row>
        <row r="6447">
          <cell r="B6447" t="str">
            <v>BB.25150</v>
          </cell>
          <cell r="C6447" t="str">
            <v>Laép ñaët cuùt theùp khoâng ræ noái baèng phöông phaùp haøn, ñöôøng kính coân 700mm</v>
          </cell>
          <cell r="D6447" t="str">
            <v>caùi</v>
          </cell>
          <cell r="F6447">
            <v>1358086</v>
          </cell>
          <cell r="G6447">
            <v>64364</v>
          </cell>
          <cell r="H6447">
            <v>123652</v>
          </cell>
        </row>
        <row r="6448">
          <cell r="B6448" t="str">
            <v>BB.25151</v>
          </cell>
          <cell r="C6448" t="str">
            <v>Laép ñaët cuùt theùp khoâng ræ noái baèng phöông phaùp haøn, ñöôøng kính coân 800mm</v>
          </cell>
          <cell r="D6448" t="str">
            <v>caùi</v>
          </cell>
          <cell r="F6448">
            <v>1516652</v>
          </cell>
          <cell r="G6448">
            <v>69315</v>
          </cell>
          <cell r="H6448">
            <v>151592</v>
          </cell>
        </row>
        <row r="6449">
          <cell r="B6449" t="str">
            <v>BB.25152</v>
          </cell>
          <cell r="C6449" t="str">
            <v>Laép ñaët cuùt theùp khoâng ræ noái baèng phöông phaùp haøn, ñöôøng kính coân 900mm</v>
          </cell>
          <cell r="D6449" t="str">
            <v>caùi</v>
          </cell>
          <cell r="F6449">
            <v>1814131</v>
          </cell>
          <cell r="G6449">
            <v>81018</v>
          </cell>
          <cell r="H6449">
            <v>169169</v>
          </cell>
        </row>
        <row r="6450">
          <cell r="B6450" t="str">
            <v>BB.25153</v>
          </cell>
          <cell r="C6450" t="str">
            <v>Laép ñaët cuùt theùp khoâng ræ noái baèng phöông phaùp haøn, ñöôøng kính coân 1000mm</v>
          </cell>
          <cell r="D6450" t="str">
            <v>caùi</v>
          </cell>
          <cell r="F6450">
            <v>1967597</v>
          </cell>
          <cell r="G6450">
            <v>85969</v>
          </cell>
          <cell r="H6450">
            <v>186746</v>
          </cell>
        </row>
        <row r="6451">
          <cell r="B6451" t="str">
            <v>BB.25154</v>
          </cell>
          <cell r="C6451" t="str">
            <v>Laép ñaët cuùt theùp khoâng ræ noái baèng phöông phaùp haøn, ñöôøng kính coân 1200mm</v>
          </cell>
          <cell r="D6451" t="str">
            <v>caùi</v>
          </cell>
          <cell r="F6451">
            <v>2129013</v>
          </cell>
          <cell r="G6451">
            <v>94971</v>
          </cell>
          <cell r="H6451">
            <v>219702</v>
          </cell>
        </row>
        <row r="6452">
          <cell r="B6452" t="str">
            <v>BB.25155</v>
          </cell>
          <cell r="C6452" t="str">
            <v>Laép ñaët cuùt theùp khoâng ræ noái baèng phöông phaùp haøn, ñöôøng kính coân 1300mm</v>
          </cell>
          <cell r="D6452" t="str">
            <v>caùi</v>
          </cell>
          <cell r="F6452">
            <v>2283078</v>
          </cell>
          <cell r="G6452">
            <v>105774</v>
          </cell>
          <cell r="H6452">
            <v>237231</v>
          </cell>
        </row>
        <row r="6453">
          <cell r="B6453" t="str">
            <v>BB.25156</v>
          </cell>
          <cell r="C6453" t="str">
            <v>Laép ñaët cuùt theùp khoâng ræ noái baèng phöông phaùp haøn, ñöôøng kính coân 1400mm</v>
          </cell>
          <cell r="D6453" t="str">
            <v>caùi</v>
          </cell>
          <cell r="F6453">
            <v>2429793</v>
          </cell>
          <cell r="G6453">
            <v>117026</v>
          </cell>
          <cell r="H6453">
            <v>241625</v>
          </cell>
        </row>
        <row r="6454">
          <cell r="B6454" t="str">
            <v>BB.25157</v>
          </cell>
          <cell r="C6454" t="str">
            <v>Laép ñaët cuùt theùp khoâng ræ noái baèng phöông phaùp haøn, ñöôøng kính coân 1500mm</v>
          </cell>
          <cell r="D6454" t="str">
            <v>caùi</v>
          </cell>
          <cell r="F6454">
            <v>2732073</v>
          </cell>
          <cell r="G6454">
            <v>126028</v>
          </cell>
          <cell r="H6454">
            <v>267990</v>
          </cell>
        </row>
        <row r="6455">
          <cell r="B6455" t="str">
            <v>BB.26101</v>
          </cell>
          <cell r="C6455" t="str">
            <v>Laép ñaët coân traùng keõm noái baèng phöông phaùp maêng soâng, ñöôøng kính coân 15mm</v>
          </cell>
          <cell r="D6455" t="str">
            <v>caùi</v>
          </cell>
          <cell r="F6455">
            <v>2002</v>
          </cell>
          <cell r="G6455">
            <v>2932</v>
          </cell>
        </row>
        <row r="6456">
          <cell r="B6456" t="str">
            <v>BB.26102</v>
          </cell>
          <cell r="C6456" t="str">
            <v>Laép ñaët coân traùng keõm noái baèng phöông phaùp maêng soâng, ñöôøng kính coân 20mm</v>
          </cell>
          <cell r="D6456" t="str">
            <v>caùi</v>
          </cell>
          <cell r="F6456">
            <v>2503</v>
          </cell>
          <cell r="G6456">
            <v>4608</v>
          </cell>
        </row>
        <row r="6457">
          <cell r="B6457" t="str">
            <v>BB.26103</v>
          </cell>
          <cell r="C6457" t="str">
            <v>Laép ñaët coân traùng keõm noái baèng phöông phaùp maêng soâng, ñöôøng kính coân 25mm</v>
          </cell>
          <cell r="D6457" t="str">
            <v>caùi</v>
          </cell>
          <cell r="F6457">
            <v>3003</v>
          </cell>
          <cell r="G6457">
            <v>5026</v>
          </cell>
        </row>
        <row r="6458">
          <cell r="B6458" t="str">
            <v>BB.26104</v>
          </cell>
          <cell r="C6458" t="str">
            <v>Laép ñaët coân traùng keõm noái baèng phöông phaùp maêng soâng, ñöôøng kính coân 32mm</v>
          </cell>
          <cell r="D6458" t="str">
            <v>caùi</v>
          </cell>
          <cell r="F6458">
            <v>3504</v>
          </cell>
          <cell r="G6458">
            <v>5864</v>
          </cell>
        </row>
        <row r="6459">
          <cell r="B6459" t="str">
            <v>BB.26105</v>
          </cell>
          <cell r="C6459" t="str">
            <v>Laép ñaët coân traùng keõm noái baèng phöông phaùp maêng soâng, ñöôøng kính coân 40mm</v>
          </cell>
          <cell r="D6459" t="str">
            <v>caùi</v>
          </cell>
          <cell r="F6459">
            <v>4505</v>
          </cell>
          <cell r="G6459">
            <v>6702</v>
          </cell>
        </row>
        <row r="6460">
          <cell r="B6460" t="str">
            <v>BB.26106</v>
          </cell>
          <cell r="C6460" t="str">
            <v>Laép ñaët coân traùng keõm noái baèng phöông phaùp maêng soâng, ñöôøng kính coân 50mm</v>
          </cell>
          <cell r="D6460" t="str">
            <v>caùi</v>
          </cell>
          <cell r="F6460">
            <v>7007</v>
          </cell>
          <cell r="G6460">
            <v>7121</v>
          </cell>
        </row>
        <row r="6461">
          <cell r="B6461" t="str">
            <v>BB.26107</v>
          </cell>
          <cell r="C6461" t="str">
            <v>Laép ñaët coân traùng keõm noái baèng phöông phaùp maêng soâng, ñöôøng kính coân 67mm</v>
          </cell>
          <cell r="D6461" t="str">
            <v>caùi</v>
          </cell>
          <cell r="F6461">
            <v>10010</v>
          </cell>
          <cell r="G6461">
            <v>7959</v>
          </cell>
        </row>
        <row r="6462">
          <cell r="B6462" t="str">
            <v>BB.26108</v>
          </cell>
          <cell r="C6462" t="str">
            <v>Laép ñaët coân traùng keõm noái baèng phöông phaùp maêng soâng, ñöôøng kính coân 76mm</v>
          </cell>
          <cell r="D6462" t="str">
            <v>caùi</v>
          </cell>
          <cell r="F6462">
            <v>14014</v>
          </cell>
          <cell r="G6462">
            <v>8796</v>
          </cell>
        </row>
        <row r="6463">
          <cell r="B6463" t="str">
            <v>BB.26109</v>
          </cell>
          <cell r="C6463" t="str">
            <v>Laép ñaët coân traùng keõm noái baèng phöông phaùp maêng soâng, ñöôøng kính coân 89mm</v>
          </cell>
          <cell r="D6463" t="str">
            <v>caùi</v>
          </cell>
          <cell r="F6463">
            <v>15015</v>
          </cell>
          <cell r="G6463">
            <v>9215</v>
          </cell>
        </row>
        <row r="6464">
          <cell r="B6464" t="str">
            <v>BB.26110</v>
          </cell>
          <cell r="C6464" t="str">
            <v>Laép ñaët coân traùng keõm noái baèng phöông phaùp maêng soâng, ñöôøng kính coân 100mm</v>
          </cell>
          <cell r="D6464" t="str">
            <v>caùi</v>
          </cell>
          <cell r="F6464">
            <v>20020</v>
          </cell>
          <cell r="G6464">
            <v>9634</v>
          </cell>
        </row>
        <row r="6465">
          <cell r="B6465" t="str">
            <v>BB.26111</v>
          </cell>
          <cell r="C6465" t="str">
            <v>Laép ñaët cuùt traùng keõm noái baèng phöông phaùp maêng soâng, ñöôøng kính coân 15mm</v>
          </cell>
          <cell r="D6465" t="str">
            <v>caùi</v>
          </cell>
          <cell r="F6465">
            <v>2002</v>
          </cell>
          <cell r="G6465">
            <v>2932</v>
          </cell>
        </row>
        <row r="6466">
          <cell r="B6466" t="str">
            <v>BB.26112</v>
          </cell>
          <cell r="C6466" t="str">
            <v>Laép ñaët cuùt traùng keõm noái baèng phöông phaùp maêng soâng, ñöôøng kính coân 20mm</v>
          </cell>
          <cell r="D6466" t="str">
            <v>caùi</v>
          </cell>
          <cell r="F6466">
            <v>2503</v>
          </cell>
          <cell r="G6466">
            <v>4608</v>
          </cell>
        </row>
        <row r="6467">
          <cell r="B6467" t="str">
            <v>BB.26113</v>
          </cell>
          <cell r="C6467" t="str">
            <v>Laép ñaët cuùt traùng keõm noái baèng phöông phaùp maêng soâng, ñöôøng kính coân 25mm</v>
          </cell>
          <cell r="D6467" t="str">
            <v>caùi</v>
          </cell>
          <cell r="F6467">
            <v>3003</v>
          </cell>
          <cell r="G6467">
            <v>5026</v>
          </cell>
        </row>
        <row r="6468">
          <cell r="B6468" t="str">
            <v>BB.26114</v>
          </cell>
          <cell r="C6468" t="str">
            <v>Laép ñaët cuùt traùng keõm noái baèng phöông phaùp maêng soâng, ñöôøng kính coân 32mm</v>
          </cell>
          <cell r="D6468" t="str">
            <v>caùi</v>
          </cell>
          <cell r="F6468">
            <v>4004</v>
          </cell>
          <cell r="G6468">
            <v>5864</v>
          </cell>
        </row>
        <row r="6469">
          <cell r="B6469" t="str">
            <v>BB.26115</v>
          </cell>
          <cell r="C6469" t="str">
            <v>Laép ñaët cuùt traùng keõm noái baèng phöông phaùp maêng soâng, ñöôøng kính coân 40mm</v>
          </cell>
          <cell r="D6469" t="str">
            <v>caùi</v>
          </cell>
          <cell r="F6469">
            <v>5005</v>
          </cell>
          <cell r="G6469">
            <v>6702</v>
          </cell>
        </row>
        <row r="6470">
          <cell r="B6470" t="str">
            <v>BB.26116</v>
          </cell>
          <cell r="C6470" t="str">
            <v>Laép ñaët cuùt traùng keõm noái baèng phöông phaùp maêng soâng, ñöôøng kính coân 50mm</v>
          </cell>
          <cell r="D6470" t="str">
            <v>caùi</v>
          </cell>
          <cell r="F6470">
            <v>8008</v>
          </cell>
          <cell r="G6470">
            <v>7121</v>
          </cell>
        </row>
        <row r="6471">
          <cell r="B6471" t="str">
            <v>BB.26117</v>
          </cell>
          <cell r="C6471" t="str">
            <v>Laép ñaët cuùt traùng keõm noái baèng phöông phaùp maêng soâng, ñöôøng kính coân 67mm</v>
          </cell>
          <cell r="D6471" t="str">
            <v>caùi</v>
          </cell>
          <cell r="F6471">
            <v>11011</v>
          </cell>
          <cell r="G6471">
            <v>7959</v>
          </cell>
        </row>
        <row r="6472">
          <cell r="B6472" t="str">
            <v>BB.26118</v>
          </cell>
          <cell r="C6472" t="str">
            <v>Laép ñaët cuùt traùng keõm noái baèng phöông phaùp maêng soâng, ñöôøng kính coân 76mm</v>
          </cell>
          <cell r="D6472" t="str">
            <v>caùi</v>
          </cell>
          <cell r="F6472">
            <v>15015</v>
          </cell>
          <cell r="G6472">
            <v>8796</v>
          </cell>
        </row>
        <row r="6473">
          <cell r="B6473" t="str">
            <v>BB.26119</v>
          </cell>
          <cell r="C6473" t="str">
            <v>Laép ñaët cuùt traùng keõm noái baèng phöông phaùp maêng soâng, ñöôøng kính coân 89mm</v>
          </cell>
          <cell r="D6473" t="str">
            <v>caùi</v>
          </cell>
          <cell r="F6473">
            <v>16016</v>
          </cell>
          <cell r="G6473">
            <v>9215</v>
          </cell>
        </row>
        <row r="6474">
          <cell r="B6474" t="str">
            <v>BB.26120</v>
          </cell>
          <cell r="C6474" t="str">
            <v>Laép ñaët cuùt traùng keõm noái baèng phöông phaùp maêng soâng, ñöôøng kính coân 100mm</v>
          </cell>
          <cell r="D6474" t="str">
            <v>caùi</v>
          </cell>
          <cell r="F6474">
            <v>21021</v>
          </cell>
          <cell r="G6474">
            <v>9634</v>
          </cell>
        </row>
        <row r="6475">
          <cell r="B6475" t="str">
            <v>BB.15101</v>
          </cell>
          <cell r="C6475" t="str">
            <v>Laép ñaët ñöôøng oáng daãn xaêng daàu tuyeán chính boïc 1 lôùp vaûi thuyû tinh denta=3+(-)0,5mm, ñoaïn oáng daøi 8m, ñöôøng kính &lt;57mm</v>
          </cell>
          <cell r="D6475" t="str">
            <v>100m</v>
          </cell>
          <cell r="F6475">
            <v>5427703</v>
          </cell>
          <cell r="G6475">
            <v>1984041</v>
          </cell>
          <cell r="H6475">
            <v>18478</v>
          </cell>
        </row>
        <row r="6476">
          <cell r="B6476" t="str">
            <v>BB.15102</v>
          </cell>
          <cell r="C6476" t="str">
            <v>Laép ñaët ñöôøng oáng daãn xaêng daàu tuyeán chính boïc 1 lôùp vaûi thuyû tinh denta=3+(-)0,5mm, ñoaïn oáng daøi 8m, ñöôøng kính 67-89mm</v>
          </cell>
          <cell r="D6476" t="str">
            <v>100m</v>
          </cell>
          <cell r="F6476">
            <v>6884703</v>
          </cell>
          <cell r="G6476">
            <v>2467898</v>
          </cell>
          <cell r="H6476">
            <v>32771</v>
          </cell>
        </row>
        <row r="6477">
          <cell r="B6477" t="str">
            <v>BB.15103</v>
          </cell>
          <cell r="C6477" t="str">
            <v>Laép ñaët ñöôøng oáng daãn xaêng daàu tuyeán chính boïc 1 lôùp vaûi thuyû tinh denta=3+(-)0,5mm, ñoaïn oáng daøi 8m, ñöôøng kính 108(3,5)mm</v>
          </cell>
          <cell r="D6477" t="str">
            <v>100m</v>
          </cell>
          <cell r="F6477">
            <v>11839639</v>
          </cell>
          <cell r="G6477">
            <v>2700600</v>
          </cell>
          <cell r="H6477">
            <v>57865</v>
          </cell>
        </row>
        <row r="6478">
          <cell r="B6478" t="str">
            <v>BB.15104</v>
          </cell>
          <cell r="C6478" t="str">
            <v>Laép ñaët ñöôøng oáng daãn xaêng daàu tuyeán chính boïc 1 lôùp vaûi thuyû tinh denta=3+(-)0,5mm, ñoaïn oáng daøi 8m, ñöôøng kính 108(4)mm</v>
          </cell>
          <cell r="D6478" t="str">
            <v>100m</v>
          </cell>
          <cell r="F6478">
            <v>13273942</v>
          </cell>
          <cell r="G6478">
            <v>3060680</v>
          </cell>
          <cell r="H6478">
            <v>62050</v>
          </cell>
        </row>
        <row r="6479">
          <cell r="B6479" t="str">
            <v>BB.15105</v>
          </cell>
          <cell r="C6479" t="str">
            <v>Laép ñaët ñöôøng oáng daãn xaêng daàu tuyeán chính boïc 1 lôùp vaûi thuyû tinh denta=3+(-)0,5mm, ñoaïn oáng daøi 8m, ñöôøng kính 159(5)mm</v>
          </cell>
          <cell r="D6479" t="str">
            <v>100m</v>
          </cell>
          <cell r="F6479">
            <v>23768600</v>
          </cell>
          <cell r="G6479">
            <v>3492776</v>
          </cell>
          <cell r="H6479">
            <v>1469704</v>
          </cell>
        </row>
        <row r="6480">
          <cell r="B6480" t="str">
            <v>BB.15106</v>
          </cell>
          <cell r="C6480" t="str">
            <v>Laép ñaët ñöôøng oáng daãn xaêng daàu tuyeán chính boïc 1 lôùp vaûi thuyû tinh denta=3+(-)0,5mm, ñoaïn oáng daøi 8m, ñöôøng kính 159(6.3)mm</v>
          </cell>
          <cell r="D6480" t="str">
            <v>100m</v>
          </cell>
          <cell r="F6480">
            <v>27745236</v>
          </cell>
          <cell r="G6480">
            <v>3892465</v>
          </cell>
          <cell r="H6480">
            <v>1498998</v>
          </cell>
        </row>
        <row r="6481">
          <cell r="B6481" t="str">
            <v>BB.15107</v>
          </cell>
          <cell r="C6481" t="str">
            <v>Laép ñaët ñöôøng oáng daãn xaêng daàu tuyeán chính boïc 1 lôùp vaûi thuyû tinh denta=3+(-)0,5mm, ñoaïn oáng daøi 8m, ñöôøng kính 219(7)mm\r\n</v>
          </cell>
          <cell r="D6481" t="str">
            <v>100m</v>
          </cell>
          <cell r="F6481">
            <v>44199560</v>
          </cell>
          <cell r="G6481">
            <v>4418182</v>
          </cell>
          <cell r="H6481">
            <v>2033862</v>
          </cell>
        </row>
        <row r="6482">
          <cell r="B6482" t="str">
            <v>BB.15108</v>
          </cell>
          <cell r="C6482" t="str">
            <v>Laép ñaët ñöôøng oáng daãn xaêng daàu tuyeán chính boïc 1 lôùp vaûi thuyû tinh denta=3+(-)0,5mm, ñoaïn oáng daøi 8m, ñöôøng kính 219(9)mm</v>
          </cell>
          <cell r="D6482" t="str">
            <v>100m</v>
          </cell>
          <cell r="F6482">
            <v>55238912</v>
          </cell>
          <cell r="G6482">
            <v>4951100</v>
          </cell>
          <cell r="H6482">
            <v>2091405</v>
          </cell>
        </row>
        <row r="6483">
          <cell r="B6483" t="str">
            <v>BB.15109</v>
          </cell>
          <cell r="C6483" t="str">
            <v>Laép ñaët ñöôøng oáng daãn xaêng daàu tuyeán chính boïc 1 lôùp vaûi thuyû tinh denta=3+(-)0,5mm, ñoaïn oáng daøi 8m, ñöôøng kính 273(7)mm\r\n</v>
          </cell>
          <cell r="D6483" t="str">
            <v>100m</v>
          </cell>
          <cell r="F6483">
            <v>55456484</v>
          </cell>
          <cell r="G6483">
            <v>5883707</v>
          </cell>
          <cell r="H6483">
            <v>2106375</v>
          </cell>
        </row>
        <row r="6484">
          <cell r="B6484" t="str">
            <v>BB.15201</v>
          </cell>
          <cell r="C6484" t="str">
            <v>Laép ñaët ñöôøng oáng daãn xaêng daàu tuyeán chính boïc 2 lôùp vaûi thuyû tinh denta=6+(-)0,5mm, ñoaïn oáng daøi 8m, ñöôøng kính &lt;57mm\r\n</v>
          </cell>
          <cell r="D6484" t="str">
            <v>100m</v>
          </cell>
          <cell r="F6484">
            <v>6369137</v>
          </cell>
          <cell r="G6484">
            <v>2092065</v>
          </cell>
          <cell r="H6484">
            <v>19524</v>
          </cell>
        </row>
        <row r="6485">
          <cell r="B6485" t="str">
            <v>BB.15202</v>
          </cell>
          <cell r="C6485" t="str">
            <v>Laép ñaët ñöôøng oáng daãn xaêng daàu tuyeán chính boïc 2 lôùp vaûi thuyû tinh denta=6+(-)0,5mm, ñoaïn oáng daøi 8m, ñöôøng kính 67-89mm\r\n</v>
          </cell>
          <cell r="D6485" t="str">
            <v>100m</v>
          </cell>
          <cell r="F6485">
            <v>8336204</v>
          </cell>
          <cell r="G6485">
            <v>2611930</v>
          </cell>
          <cell r="H6485">
            <v>32771</v>
          </cell>
        </row>
        <row r="6486">
          <cell r="B6486" t="str">
            <v>BB.15203</v>
          </cell>
          <cell r="C6486" t="str">
            <v>Laép ñaët ñöôøng oáng daãn xaêng daàu tuyeán chính boïc 2 lôùp vaûi thuyû tinh denta=6+(-)0,5mm, ñoaïn oáng daøi 8m, ñöôøng kính 108(3.5)mm\r\n</v>
          </cell>
          <cell r="D6486" t="str">
            <v>100m</v>
          </cell>
          <cell r="F6486">
            <v>13594704</v>
          </cell>
          <cell r="G6486">
            <v>2916648</v>
          </cell>
          <cell r="H6486">
            <v>57865</v>
          </cell>
        </row>
        <row r="6487">
          <cell r="B6487" t="str">
            <v>BB.15204</v>
          </cell>
          <cell r="C6487" t="str">
            <v>Laép ñaët ñöôøng oáng daãn xaêng daàu tuyeán chính boïc 2 lôùp vaûi thuyû tinh denta=6+(-)0,5mm, ñoaïn oáng daøi 8m, ñöôøng kính 108(4)mm\r\n</v>
          </cell>
          <cell r="D6487" t="str">
            <v>100m</v>
          </cell>
          <cell r="F6487">
            <v>15029008</v>
          </cell>
          <cell r="G6487">
            <v>3252423</v>
          </cell>
          <cell r="H6487">
            <v>63096</v>
          </cell>
        </row>
        <row r="6488">
          <cell r="B6488" t="str">
            <v>BB.15205</v>
          </cell>
          <cell r="C6488" t="str">
            <v>Laép ñaët ñöôøng oáng daãn xaêng daàu tuyeán chính boïc 2 lôùp vaûi thuyû tinh denta=6+(-)0,5mm, ñoaïn oáng daøi 8m, ñöôøng kính 159(5)mm\r\n</v>
          </cell>
          <cell r="D6488" t="str">
            <v>100m</v>
          </cell>
          <cell r="F6488">
            <v>26337496</v>
          </cell>
          <cell r="G6488">
            <v>3716026</v>
          </cell>
          <cell r="H6488">
            <v>1469704</v>
          </cell>
        </row>
        <row r="6489">
          <cell r="B6489" t="str">
            <v>BB.15206</v>
          </cell>
          <cell r="C6489" t="str">
            <v>Laép ñaët ñöôøng oáng daãn xaêng daàu tuyeán chính boïc 2 lôùp vaûi thuyû tinh denta=6+(-)0,5mm, ñoaïn oáng daøi 8m, ñöôøng kính 159(6.3)mm\r\n</v>
          </cell>
          <cell r="D6489" t="str">
            <v>100m</v>
          </cell>
          <cell r="F6489">
            <v>30314134</v>
          </cell>
          <cell r="G6489">
            <v>4144971</v>
          </cell>
          <cell r="H6489">
            <v>1498998</v>
          </cell>
        </row>
        <row r="6490">
          <cell r="B6490" t="str">
            <v>BB.15207</v>
          </cell>
          <cell r="C6490" t="str">
            <v>Laép ñaët ñöôøng oáng daãn xaêng daàu tuyeán chính boïc 2 lôùp vaûi thuyû tinh denta=6+(-)0,5mm, ñoaïn oáng daøi 8m, ñöôøng kính 219(7)mm\r\n</v>
          </cell>
          <cell r="D6490" t="str">
            <v>100m</v>
          </cell>
          <cell r="F6490">
            <v>47721676</v>
          </cell>
          <cell r="G6490">
            <v>4688242</v>
          </cell>
          <cell r="H6490">
            <v>2033862</v>
          </cell>
        </row>
        <row r="6491">
          <cell r="B6491" t="str">
            <v>BB.15208</v>
          </cell>
          <cell r="C6491" t="str">
            <v>Laép ñaët ñöôøng oáng daãn xaêng daàu tuyeán chính boïc 2 lôùp vaûi thuyû tinh denta=6+(-)0,5mm, ñoaïn oáng daøi 8m, ñöôøng kính 219(9)mm\r\n</v>
          </cell>
          <cell r="D6491" t="str">
            <v>100m</v>
          </cell>
          <cell r="F6491">
            <v>58761032</v>
          </cell>
          <cell r="G6491">
            <v>5275172</v>
          </cell>
          <cell r="H6491">
            <v>2091405</v>
          </cell>
        </row>
        <row r="6492">
          <cell r="B6492" t="str">
            <v>BB.15209</v>
          </cell>
          <cell r="C6492" t="str">
            <v>Laép ñaët ñöôøng oáng daãn xaêng daàu tuyeán chính boïc 2 lôùp vaûi thuyû tinh denta=6+(-)0,5mm, ñoaïn oáng daøi 8m, ñöôøng kính 273(7)mm\r\n</v>
          </cell>
          <cell r="D6492" t="str">
            <v>100m</v>
          </cell>
          <cell r="F6492">
            <v>59843688</v>
          </cell>
          <cell r="G6492">
            <v>6265392</v>
          </cell>
          <cell r="H6492">
            <v>2106375</v>
          </cell>
        </row>
        <row r="6493">
          <cell r="B6493" t="str">
            <v>BB.15301</v>
          </cell>
          <cell r="C6493" t="str">
            <v>Laép ñaët ñöôøng oáng daãn xaêng daàu tuyeán chính boïc 3 lôùp vaûi thuyû tinh denta=9+(-)0,5mm, ñoaïn oáng daøi 8m, ñöôøng kính &lt;57mm\r\n</v>
          </cell>
          <cell r="D6493" t="str">
            <v>100m</v>
          </cell>
          <cell r="F6493">
            <v>7329773</v>
          </cell>
          <cell r="G6493">
            <v>2092065</v>
          </cell>
          <cell r="H6493">
            <v>18478</v>
          </cell>
        </row>
        <row r="6494">
          <cell r="B6494" t="str">
            <v>BB.15302</v>
          </cell>
          <cell r="C6494" t="str">
            <v>Laép ñaët ñöôøng oáng daãn xaêng daàu tuyeán chính boïc 3 lôùp vaûi thuyû tinh denta=9+(-)0,5mm, ñoaïn oáng daøi 8m, ñöôøng kính 67-89mm\r\n</v>
          </cell>
          <cell r="D6494" t="str">
            <v>100m</v>
          </cell>
          <cell r="F6494">
            <v>9807661</v>
          </cell>
          <cell r="G6494">
            <v>2611930</v>
          </cell>
          <cell r="H6494">
            <v>32771</v>
          </cell>
        </row>
        <row r="6495">
          <cell r="B6495" t="str">
            <v>BB.15303</v>
          </cell>
          <cell r="C6495" t="str">
            <v>Laép ñaët ñöôøng oáng daãn xaêng daàu tuyeán chính boïc 3 lôùp vaûi thuyû tinh denta=9+(-)0,5mm, ñoaïn oáng daøi 8m, ñöôøng kính 108(3.5)mm\r\n</v>
          </cell>
          <cell r="D6495" t="str">
            <v>100m</v>
          </cell>
          <cell r="F6495">
            <v>15368717</v>
          </cell>
          <cell r="G6495">
            <v>2916648</v>
          </cell>
          <cell r="H6495">
            <v>57865</v>
          </cell>
        </row>
        <row r="6496">
          <cell r="B6496" t="str">
            <v>BB.15304</v>
          </cell>
          <cell r="C6496" t="str">
            <v>Laép ñaët ñöôøng oáng daãn xaêng daàu tuyeán chính boïc 3 lôùp vaûi thuyû tinh denta=9+(-)0,5mm, ñoaïn oáng daøi 8m, ñöôøng kính 108(4)mm\r\n</v>
          </cell>
          <cell r="D6496" t="str">
            <v>100m</v>
          </cell>
          <cell r="F6496">
            <v>16803020</v>
          </cell>
          <cell r="G6496">
            <v>3252423</v>
          </cell>
          <cell r="H6496">
            <v>62050</v>
          </cell>
        </row>
        <row r="6497">
          <cell r="B6497" t="str">
            <v>BB.15305</v>
          </cell>
          <cell r="C6497" t="str">
            <v>Laép ñaët ñöôøng oáng daãn xaêng daàu tuyeán chính boïc 3 lôùp vaûi thuyû tinh denta=9+(-)0,5mm, ñoaïn oáng daøi 8m, ñöôøng kính 159(5)mm\r\n</v>
          </cell>
          <cell r="D6497" t="str">
            <v>100m</v>
          </cell>
          <cell r="F6497">
            <v>28924940</v>
          </cell>
          <cell r="G6497">
            <v>3717826</v>
          </cell>
          <cell r="H6497">
            <v>1469704</v>
          </cell>
        </row>
        <row r="6498">
          <cell r="B6498" t="str">
            <v>BB.15306</v>
          </cell>
          <cell r="C6498" t="str">
            <v>Laép ñaët ñöôøng oáng daãn xaêng daàu tuyeán chính boïc 3 lôùp vaûi thuyû tinh denta=9+(-)0,5mm, ñoaïn oáng daøi 8m, ñöôøng kính 159(6.3)mm\r\n</v>
          </cell>
          <cell r="D6498" t="str">
            <v>100m</v>
          </cell>
          <cell r="F6498">
            <v>32901576</v>
          </cell>
          <cell r="G6498">
            <v>4145421</v>
          </cell>
          <cell r="H6498">
            <v>1498998</v>
          </cell>
        </row>
        <row r="6499">
          <cell r="B6499" t="str">
            <v>BB.15307</v>
          </cell>
          <cell r="C6499" t="str">
            <v>Laép ñaët ñöôøng oáng daãn xaêng daàu tuyeán chính boïc 3 lôùp vaûi thuyû tinh denta=9+(-)0,5mm, ñoaïn oáng daøi 8m, ñöôøng kính 219(7)mm\r\n</v>
          </cell>
          <cell r="D6499" t="str">
            <v>100m</v>
          </cell>
          <cell r="F6499">
            <v>51266452</v>
          </cell>
          <cell r="G6499">
            <v>4690042</v>
          </cell>
          <cell r="H6499">
            <v>2033862</v>
          </cell>
        </row>
        <row r="6500">
          <cell r="B6500" t="str">
            <v>BB.15308</v>
          </cell>
          <cell r="C6500" t="str">
            <v>Laép ñaët ñöôøng oáng daãn xaêng daàu tuyeán chính boïc 3 lôùp vaûi thuyû tinh denta=9+(-)0,5mm, ñoaïn oáng daøi 8m, ñöôøng kính 219(9)mm\r\n</v>
          </cell>
          <cell r="D6500" t="str">
            <v>100m</v>
          </cell>
          <cell r="F6500">
            <v>62305804</v>
          </cell>
          <cell r="G6500">
            <v>5275172</v>
          </cell>
          <cell r="H6500">
            <v>2091405</v>
          </cell>
        </row>
        <row r="6501">
          <cell r="B6501" t="str">
            <v>BB.15309</v>
          </cell>
          <cell r="C6501" t="str">
            <v>Laép ñaët ñöôøng oáng daãn xaêng daàu tuyeán chính boïc 3 lôùp vaûi thuyû tinh denta=9+(-)0,5mm, ñoaïn oáng daøi 8m, ñöôøng kính 273(7)mm\r\n</v>
          </cell>
          <cell r="D6501" t="str">
            <v>100m</v>
          </cell>
          <cell r="F6501">
            <v>64249940</v>
          </cell>
          <cell r="G6501">
            <v>6265392</v>
          </cell>
          <cell r="H6501">
            <v>2106375</v>
          </cell>
        </row>
        <row r="6502">
          <cell r="B6502" t="str">
            <v>BB.16101</v>
          </cell>
          <cell r="C6502" t="str">
            <v>Laép ñaët ñöôøng oáng daãn xaêng daàu trong kho queùt 2 lôùp sôn choáng ræ 1 lôùp sôn loùt - ñoaïn oáng daøi 6m, ñöôøng kính &lt;57mm</v>
          </cell>
          <cell r="D6502" t="str">
            <v>100m</v>
          </cell>
          <cell r="F6502">
            <v>4554971</v>
          </cell>
          <cell r="G6502">
            <v>1602356</v>
          </cell>
          <cell r="H6502">
            <v>15694</v>
          </cell>
        </row>
        <row r="6503">
          <cell r="B6503" t="str">
            <v>BB.16102</v>
          </cell>
          <cell r="C6503" t="str">
            <v>Laép ñaët ñöôøng oáng daãn xaêng daàu trong kho queùt 2 lôùp sôn choáng ræ 1 lôùp sôn loùt - ñoaïn oáng daøi 6m, ñöôøng kính 67-89mm</v>
          </cell>
          <cell r="D6503" t="str">
            <v>100m</v>
          </cell>
          <cell r="F6503">
            <v>5518484</v>
          </cell>
          <cell r="G6503">
            <v>1912025</v>
          </cell>
          <cell r="H6503">
            <v>25110</v>
          </cell>
        </row>
        <row r="6504">
          <cell r="B6504" t="str">
            <v>BB.16103</v>
          </cell>
          <cell r="C6504" t="str">
            <v>Laép ñaët ñöôøng oáng daãn xaêng daàu trong kho queùt 2 lôùp sôn choáng ræ 1 lôùp sôn loùt - ñoaïn oáng daøi 6m, ñöôøng kính 108(3.5)mm</v>
          </cell>
          <cell r="D6504" t="str">
            <v>100m</v>
          </cell>
          <cell r="F6504">
            <v>10203881</v>
          </cell>
          <cell r="G6504">
            <v>2261302</v>
          </cell>
          <cell r="H6504">
            <v>30341</v>
          </cell>
        </row>
        <row r="6505">
          <cell r="B6505" t="str">
            <v>BB.16104</v>
          </cell>
          <cell r="C6505" t="str">
            <v>Laép ñaët ñöôøng oáng daãn xaêng daàu trong kho queùt 2 lôùp sôn choáng ræ 1 lôùp sôn loùt - ñoaïn oáng daøi 6m, ñöôøng kính 108(4)mm</v>
          </cell>
          <cell r="D6505" t="str">
            <v>100m</v>
          </cell>
          <cell r="F6505">
            <v>11643280</v>
          </cell>
          <cell r="G6505">
            <v>2412536</v>
          </cell>
          <cell r="H6505">
            <v>34526</v>
          </cell>
        </row>
        <row r="6506">
          <cell r="B6506" t="str">
            <v>BB.16105</v>
          </cell>
          <cell r="C6506" t="str">
            <v>Laép ñaët ñöôøng oáng daãn xaêng daàu trong kho queùt 2 lôùp sôn choáng ræ 1 lôùp sôn loùt - ñoaïn oáng daøi 6m, ñöôøng kính 159(5)mm</v>
          </cell>
          <cell r="D6506" t="str">
            <v>100m</v>
          </cell>
          <cell r="F6506">
            <v>21401108</v>
          </cell>
          <cell r="G6506">
            <v>2586725</v>
          </cell>
          <cell r="H6506">
            <v>553391</v>
          </cell>
        </row>
        <row r="6507">
          <cell r="B6507" t="str">
            <v>BB.16106</v>
          </cell>
          <cell r="C6507" t="str">
            <v>Laép ñaët ñöôøng oáng daãn xaêng daàu trong kho queùt 2 lôùp sôn choáng ræ 1 lôùp sôn loùt - ñoaïn oáng daøi 6m, ñöôøng kính 159(6.3)mm</v>
          </cell>
          <cell r="D6507" t="str">
            <v>100m</v>
          </cell>
          <cell r="F6507">
            <v>25395132</v>
          </cell>
          <cell r="G6507">
            <v>2884241</v>
          </cell>
          <cell r="H6507">
            <v>582686</v>
          </cell>
        </row>
        <row r="6508">
          <cell r="B6508" t="str">
            <v>BB.16107</v>
          </cell>
          <cell r="C6508" t="str">
            <v>Laép ñaët ñöôøng oáng daãn xaêng daàu trong kho queùt 2 lôùp sôn choáng ræ 1 lôùp sôn loùt - ñoaïn oáng daøi 6m, ñöôøng kính 219(7)mm</v>
          </cell>
          <cell r="D6508" t="str">
            <v>100m</v>
          </cell>
          <cell r="F6508">
            <v>41006676</v>
          </cell>
          <cell r="G6508">
            <v>3240720</v>
          </cell>
          <cell r="H6508">
            <v>796444</v>
          </cell>
        </row>
        <row r="6509">
          <cell r="B6509" t="str">
            <v>BB.16108</v>
          </cell>
          <cell r="C6509" t="str">
            <v>Laép ñaët ñöôøng oáng daãn xaêng daàu trong kho queùt 2 lôùp sôn choáng ræ 1 lôùp sôn loùt - ñoaïn oáng daøi 6m, ñöôøng kính 219(9)mm</v>
          </cell>
          <cell r="D6509" t="str">
            <v>100m</v>
          </cell>
          <cell r="F6509">
            <v>52086344</v>
          </cell>
          <cell r="G6509">
            <v>3644010</v>
          </cell>
          <cell r="H6509">
            <v>853987</v>
          </cell>
        </row>
        <row r="6510">
          <cell r="B6510" t="str">
            <v>BB.16109</v>
          </cell>
          <cell r="C6510" t="str">
            <v>Laép ñaët ñöôøng oáng daãn xaêng daàu trong kho queùt 2 lôùp sôn choáng ræ 1 lôùp sôn loùt - ñoaïn oáng daøi 6m, ñöôøng kính 273(7)mm</v>
          </cell>
          <cell r="D6510" t="str">
            <v>100m</v>
          </cell>
          <cell r="F6510">
            <v>51413192</v>
          </cell>
          <cell r="G6510">
            <v>4220138</v>
          </cell>
          <cell r="H6510">
            <v>834108</v>
          </cell>
        </row>
        <row r="6511">
          <cell r="B6511" t="str">
            <v>BB.16201</v>
          </cell>
          <cell r="C6511" t="str">
            <v>Laép ñaët ñöôøng oáng daãn xaêng daàu trong kho boïc 1 lôùp vaûi thuûy tinh denta = 3+(-)0.5mm,  ñoaïn oáng daøi 6m, ñöôøng kính oáng &lt;57mm</v>
          </cell>
          <cell r="D6511" t="str">
            <v>100m</v>
          </cell>
          <cell r="F6511">
            <v>5580969</v>
          </cell>
          <cell r="G6511">
            <v>2196488</v>
          </cell>
          <cell r="H6511">
            <v>16007</v>
          </cell>
        </row>
        <row r="6512">
          <cell r="B6512" t="str">
            <v>BB.16202</v>
          </cell>
          <cell r="C6512" t="str">
            <v>Laép ñaët ñöôøng oáng daãn xaêng daàu trong kho boïc 1 lôùp vaûi thuûy tinh denta = 3+(-)0.5mm,  ñoaïn oáng daøi 6m, ñöôøng kính oáng 67-89mm</v>
          </cell>
          <cell r="D6512" t="str">
            <v>100m</v>
          </cell>
          <cell r="F6512">
            <v>7121755</v>
          </cell>
          <cell r="G6512">
            <v>2700600</v>
          </cell>
          <cell r="H6512">
            <v>25612</v>
          </cell>
        </row>
        <row r="6513">
          <cell r="B6513" t="str">
            <v>BB.16203</v>
          </cell>
          <cell r="C6513" t="str">
            <v>Laép ñaët ñöôøng oáng daãn xaêng daàu trong kho boïc 1 lôùp vaûi thuûy tinh denta = 3+(-)0.5mm,  ñoaïn oáng daøi 6m, ñöôøng kính oáng 108(3.5)mm</v>
          </cell>
          <cell r="D6513" t="str">
            <v>100m</v>
          </cell>
          <cell r="F6513">
            <v>12139024</v>
          </cell>
          <cell r="G6513">
            <v>3204712</v>
          </cell>
          <cell r="H6513">
            <v>30948</v>
          </cell>
        </row>
        <row r="6514">
          <cell r="B6514" t="str">
            <v>BB.16204</v>
          </cell>
          <cell r="C6514" t="str">
            <v>Laép ñaët ñöôøng oáng daãn xaêng daàu trong kho boïc 1 lôùp vaûi thuûy tinh denta = 3+(-)0.5mm,  ñoaïn oáng daøi 6m, ñöôøng kính oáng 108(4)mm</v>
          </cell>
          <cell r="D6514" t="str">
            <v>100m</v>
          </cell>
          <cell r="F6514">
            <v>13578423</v>
          </cell>
          <cell r="G6514">
            <v>3413558</v>
          </cell>
          <cell r="H6514">
            <v>35216</v>
          </cell>
        </row>
        <row r="6515">
          <cell r="B6515" t="str">
            <v>BB.16205</v>
          </cell>
          <cell r="C6515" t="str">
            <v>Laép ñaët ñöôøng oáng daãn xaêng daàu trong kho boïc 1 lôùp vaûi thuûy tinh denta = 3+(-)0.5mm,  ñoaïn oáng daøi 6m, ñöôøng kính oáng 159(5)mm</v>
          </cell>
          <cell r="D6515" t="str">
            <v>100m</v>
          </cell>
          <cell r="F6515">
            <v>23843452</v>
          </cell>
          <cell r="G6515">
            <v>3824950</v>
          </cell>
          <cell r="H6515">
            <v>564459</v>
          </cell>
        </row>
        <row r="6516">
          <cell r="B6516" t="str">
            <v>BB.16206</v>
          </cell>
          <cell r="C6516" t="str">
            <v>Laép ñaët ñöôøng oáng daãn xaêng daàu trong kho boïc 1 lôùp vaûi thuûy tinh denta = 3+(-)0.5mm,  ñoaïn oáng daøi 6m, ñöôøng kính oáng 159(6.3)mm</v>
          </cell>
          <cell r="D6516" t="str">
            <v>100m</v>
          </cell>
          <cell r="F6516">
            <v>27837476</v>
          </cell>
          <cell r="G6516">
            <v>4265148</v>
          </cell>
          <cell r="H6516">
            <v>594339</v>
          </cell>
        </row>
        <row r="6517">
          <cell r="B6517" t="str">
            <v>BB.16207</v>
          </cell>
          <cell r="C6517" t="str">
            <v>Laép ñaët ñöôøng oáng daãn xaêng daàu trong kho boïc 1 lôùp vaûi thuûy tinh denta = 3+(-)0.5mm,  ñoaïn oáng daøi 6m, ñöôøng kính oáng 219(7)mm</v>
          </cell>
          <cell r="D6517" t="str">
            <v>100m</v>
          </cell>
          <cell r="F6517">
            <v>44345384</v>
          </cell>
          <cell r="G6517">
            <v>4825072</v>
          </cell>
          <cell r="H6517">
            <v>812373</v>
          </cell>
        </row>
        <row r="6518">
          <cell r="B6518" t="str">
            <v>BB.16208</v>
          </cell>
          <cell r="C6518" t="str">
            <v>Laép ñaët ñöôøng oáng daãn xaêng daàu trong kho boïc 1 lôùp vaûi thuûy tinh denta = 3+(-)0.5mm,  ñoaïn oáng daøi 6m, ñöôøng kính oáng 219(9)mm</v>
          </cell>
          <cell r="D6518" t="str">
            <v>100m</v>
          </cell>
          <cell r="F6518">
            <v>55425052</v>
          </cell>
          <cell r="G6518">
            <v>5430006</v>
          </cell>
          <cell r="H6518">
            <v>871067</v>
          </cell>
        </row>
        <row r="6519">
          <cell r="B6519" t="str">
            <v>BB.16209</v>
          </cell>
          <cell r="C6519" t="str">
            <v>Laép ñaët ñöôøng oáng daãn xaêng daàu trong kho boïc 1 lôùp vaûi thuûy tinh denta = 3+(-)0.5mm,  ñoaïn oáng daøi 6m, ñöôøng kính oáng 273(7)mm</v>
          </cell>
          <cell r="D6519" t="str">
            <v>100m</v>
          </cell>
          <cell r="F6519">
            <v>55638572</v>
          </cell>
          <cell r="G6519">
            <v>6368465</v>
          </cell>
          <cell r="H6519">
            <v>850791</v>
          </cell>
        </row>
        <row r="6520">
          <cell r="B6520" t="str">
            <v>BB.16301</v>
          </cell>
          <cell r="C6520" t="str">
            <v>Laép ñaët ñöôøng oáng daãn xaêng daàu trong kho boïc 2 lôùp vaûi thuûy tinh denta = 6+(-)0.5mm,  ñoaïn oáng daøi 6m, ñöôøng kính oáng &lt;57mm</v>
          </cell>
          <cell r="D6520" t="str">
            <v>100m</v>
          </cell>
          <cell r="F6520">
            <v>6386129</v>
          </cell>
          <cell r="G6520">
            <v>2304512</v>
          </cell>
          <cell r="H6520">
            <v>16007</v>
          </cell>
        </row>
        <row r="6521">
          <cell r="B6521" t="str">
            <v>BB.16302</v>
          </cell>
          <cell r="C6521" t="str">
            <v>Laép ñaët ñöôøng oáng daãn xaêng daàu trong kho boïc 2 lôùp vaûi thuûy tinh denta = 6+(-)0.5mm,  ñoaïn oáng daøi 6m, ñöôøng kính oáng 67-89mm</v>
          </cell>
          <cell r="D6521" t="str">
            <v>100m</v>
          </cell>
          <cell r="F6521">
            <v>8359274</v>
          </cell>
          <cell r="G6521">
            <v>2859035</v>
          </cell>
          <cell r="H6521">
            <v>25612</v>
          </cell>
        </row>
        <row r="6522">
          <cell r="B6522" t="str">
            <v>BB.16303</v>
          </cell>
          <cell r="C6522" t="str">
            <v>Laép ñaët ñöôøng oáng daãn xaêng daàu trong kho boïc 2 lôùp vaûi thuûy tinh denta = 6+(-)0.5mm,  ñoaïn oáng daøi 6m, ñöôøng kính oáng 108(3.5)mm</v>
          </cell>
          <cell r="D6522" t="str">
            <v>100m</v>
          </cell>
          <cell r="F6522">
            <v>13634003</v>
          </cell>
          <cell r="G6522">
            <v>3390513</v>
          </cell>
          <cell r="H6522">
            <v>30948</v>
          </cell>
        </row>
        <row r="6523">
          <cell r="B6523" t="str">
            <v>BB.16304</v>
          </cell>
          <cell r="C6523" t="str">
            <v>Laép ñaët ñöôøng oáng daãn xaêng daàu trong kho boïc 2 lôùp vaûi thuûy tinh denta = 6+(-)0.5mm,  ñoaïn oáng daøi 6m, ñöôøng kính oáng 108(4)mm</v>
          </cell>
          <cell r="D6523" t="str">
            <v>100m</v>
          </cell>
          <cell r="F6523">
            <v>15073402</v>
          </cell>
          <cell r="G6523">
            <v>3617004</v>
          </cell>
          <cell r="H6523">
            <v>35216</v>
          </cell>
        </row>
        <row r="6524">
          <cell r="B6524" t="str">
            <v>BB.16305</v>
          </cell>
          <cell r="C6524" t="str">
            <v>Laép ñaët ñöôøng oáng daãn xaêng daàu trong kho boïc 2 lôùp vaûi thuûy tinh denta = 6+(-)0.5mm,  ñoaïn oáng daøi 6m, \r\nñöôøng kính oáng 159(5)mm</v>
          </cell>
          <cell r="D6524" t="str">
            <v>100m</v>
          </cell>
          <cell r="F6524">
            <v>26412248</v>
          </cell>
          <cell r="G6524">
            <v>4113014</v>
          </cell>
          <cell r="H6524">
            <v>564459</v>
          </cell>
        </row>
        <row r="6525">
          <cell r="B6525" t="str">
            <v>BB.16306</v>
          </cell>
          <cell r="C6525" t="str">
            <v>Laép ñaët ñöôøng oáng daãn xaêng daàu trong kho boïc 2 lôùp vaûi thuûy tinh denta = 6+(-)0.5mm,  ñoaïn oáng daøi 6m, ñöôøng kính oáng 159(6.3)mm</v>
          </cell>
          <cell r="D6525" t="str">
            <v>100m</v>
          </cell>
          <cell r="F6525">
            <v>30406272</v>
          </cell>
          <cell r="G6525">
            <v>4587419</v>
          </cell>
          <cell r="H6525">
            <v>594339</v>
          </cell>
        </row>
        <row r="6526">
          <cell r="B6526" t="str">
            <v>BB.16307</v>
          </cell>
          <cell r="C6526" t="str">
            <v>Laép ñaët ñöôøng oáng daãn xaêng daàu trong kho boïc 2 lôùp vaûi thuûy tinh denta = 6+(-)0.5mm,  ñoaïn oáng daøi 6m, ñöôøng kính oáng 219(7)mm</v>
          </cell>
          <cell r="D6526" t="str">
            <v>100m</v>
          </cell>
          <cell r="F6526">
            <v>47867500</v>
          </cell>
          <cell r="G6526">
            <v>5162647</v>
          </cell>
          <cell r="H6526">
            <v>812373</v>
          </cell>
        </row>
        <row r="6527">
          <cell r="B6527" t="str">
            <v>BB.16308</v>
          </cell>
          <cell r="C6527" t="str">
            <v>Laép ñaët ñöôøng oáng daãn xaêng daàu trong kho boïc 2 lôùp vaûi thuûy tinh denta = 6+(-)0.5mm,  ñoaïn oáng daøi 6m, ñöôøng kính oáng 219(9)mm</v>
          </cell>
          <cell r="D6527" t="str">
            <v>100m</v>
          </cell>
          <cell r="F6527">
            <v>58947168</v>
          </cell>
          <cell r="G6527">
            <v>5809891</v>
          </cell>
          <cell r="H6527">
            <v>871067</v>
          </cell>
        </row>
        <row r="6528">
          <cell r="B6528" t="str">
            <v>BB.16309</v>
          </cell>
          <cell r="C6528" t="str">
            <v>Laép ñaët ñöôøng oáng daãn xaêng daàu trong kho boïc 2 lôùp vaûi thuûy tinh denta = 6+(-)0.5mm,  ñoaïn oáng daøi 6m, ñöôøng kính oáng 273(7)mm</v>
          </cell>
          <cell r="D6528" t="str">
            <v>100m</v>
          </cell>
          <cell r="F6528">
            <v>60025776</v>
          </cell>
          <cell r="G6528">
            <v>6797410</v>
          </cell>
          <cell r="H6528">
            <v>850791</v>
          </cell>
        </row>
        <row r="6529">
          <cell r="B6529" t="str">
            <v>BB.16401</v>
          </cell>
          <cell r="C6529" t="str">
            <v>Laép ñaët ñöôøng oáng daãn xaêng daàu trong kho boïc 3 lôùp vaûi thuûy tinh denta = 9+(-)0.5mm,  ñoaïn oáng daøi 6m, ñöôøng kính oáng &lt;57mm</v>
          </cell>
          <cell r="D6529" t="str">
            <v>100m</v>
          </cell>
          <cell r="F6529">
            <v>7346765</v>
          </cell>
          <cell r="G6529">
            <v>2769015</v>
          </cell>
          <cell r="H6529">
            <v>16007</v>
          </cell>
        </row>
        <row r="6530">
          <cell r="B6530" t="str">
            <v>BB.16402</v>
          </cell>
          <cell r="C6530" t="str">
            <v>Laép ñaët ñöôøng oáng daãn xaêng daàu trong kho boïc 3 lôùp vaûi thuûy tinh denta = 9+(-)0.5mm,  ñoaïn oáng daøi 6m, ñöôøng kính oáng 67-89mm</v>
          </cell>
          <cell r="D6530" t="str">
            <v>100m</v>
          </cell>
          <cell r="F6530">
            <v>9830731</v>
          </cell>
          <cell r="G6530">
            <v>3431562</v>
          </cell>
          <cell r="H6530">
            <v>25612</v>
          </cell>
        </row>
        <row r="6531">
          <cell r="B6531" t="str">
            <v>BB.16403</v>
          </cell>
          <cell r="C6531" t="str">
            <v>Laép ñaët ñöôøng oáng daãn xaêng daàu trong kho boïc 3 lôùp vaûi thuûy tinh denta = 9+(-)0.5mm,  ñoaïn oáng daøi 6m, ñöôøng kính oáng 108(3.5)mm</v>
          </cell>
          <cell r="D6531" t="str">
            <v>100m</v>
          </cell>
          <cell r="F6531">
            <v>15408016</v>
          </cell>
          <cell r="G6531">
            <v>4068904</v>
          </cell>
          <cell r="H6531">
            <v>30948</v>
          </cell>
        </row>
        <row r="6532">
          <cell r="B6532" t="str">
            <v>BB.16404</v>
          </cell>
          <cell r="C6532" t="str">
            <v>Laép ñaët ñöôøng oáng daãn xaêng daàu trong kho boïc 3 lôùp vaûi thuûy tinh denta = 9+(-)0.5mm,  ñoaïn oáng daøi 6m, ñöôøng kính oáng 108(4)mm</v>
          </cell>
          <cell r="D6532" t="str">
            <v>100m</v>
          </cell>
          <cell r="F6532">
            <v>16847416</v>
          </cell>
          <cell r="G6532">
            <v>4339864</v>
          </cell>
          <cell r="H6532">
            <v>35216</v>
          </cell>
        </row>
        <row r="6533">
          <cell r="B6533" t="str">
            <v>BB.16405</v>
          </cell>
          <cell r="C6533" t="str">
            <v>Laép ñaët ñöôøng oáng daãn xaêng daàu trong kho boïc 3 lôùp vaûi thuûy tinh denta = 9+(-)0.5mm,  ñoaïn oáng daøi 6m, ñöôøng kính oáng 159(5)mm</v>
          </cell>
          <cell r="D6533" t="str">
            <v>100m</v>
          </cell>
          <cell r="F6533">
            <v>28999792</v>
          </cell>
          <cell r="G6533">
            <v>4887186</v>
          </cell>
          <cell r="H6533">
            <v>564459</v>
          </cell>
        </row>
        <row r="6534">
          <cell r="B6534" t="str">
            <v>BB.16406</v>
          </cell>
          <cell r="C6534" t="str">
            <v>Laép ñaët ñöôøng oáng daãn xaêng daàu trong kho boïc 3 lôùp vaûi thuûy tinh denta = 9+(-)0.5mm,  ñoaïn oáng daøi 6m, ñöôøng kính oáng 159(6.3)mm</v>
          </cell>
          <cell r="D6534" t="str">
            <v>100m</v>
          </cell>
          <cell r="F6534">
            <v>32993816</v>
          </cell>
          <cell r="G6534">
            <v>5449361</v>
          </cell>
          <cell r="H6534">
            <v>594339</v>
          </cell>
        </row>
        <row r="6535">
          <cell r="B6535" t="str">
            <v>BB.16407</v>
          </cell>
          <cell r="C6535" t="str">
            <v>Laép ñaët ñöôøng oáng daãn xaêng daàu trong kho boïc 3 lôùp vaûi thuûy tinh denta = 9+(-)0.5mm,  ñoaïn oáng daøi 6m, ñöôøng kính oáng 219(7)mm</v>
          </cell>
          <cell r="D6535" t="str">
            <v>100m</v>
          </cell>
          <cell r="F6535">
            <v>51412276</v>
          </cell>
          <cell r="G6535">
            <v>6196977</v>
          </cell>
          <cell r="H6535">
            <v>812373</v>
          </cell>
        </row>
        <row r="6536">
          <cell r="B6536" t="str">
            <v>BB.16408</v>
          </cell>
          <cell r="C6536" t="str">
            <v>Laép ñaët ñöôøng oáng daãn xaêng daàu trong kho boïc 3 lôùp vaûi thuûy tinh denta = 9+(-)0.5mm,  ñoaïn oáng daøi 6m, ñöôøng kính oáng 219(9)mm</v>
          </cell>
          <cell r="D6536" t="str">
            <v>100m</v>
          </cell>
          <cell r="F6536">
            <v>62491944</v>
          </cell>
          <cell r="G6536">
            <v>6972049</v>
          </cell>
          <cell r="H6536">
            <v>871067</v>
          </cell>
        </row>
        <row r="6537">
          <cell r="B6537" t="str">
            <v>BB.16409</v>
          </cell>
          <cell r="C6537" t="str">
            <v>Laép ñaët ñöôøng oáng daãn xaêng daàu trong kho boïc 3 lôùp vaûi thuûy tinh denta = 9+(-)0.5mm,  ñoaïn oáng daøi 6m, ñöôøng kính oáng 273(7)mm</v>
          </cell>
          <cell r="D6537" t="str">
            <v>100m</v>
          </cell>
          <cell r="F6537">
            <v>64432028</v>
          </cell>
          <cell r="G6537">
            <v>8155812</v>
          </cell>
          <cell r="H6537">
            <v>850791</v>
          </cell>
        </row>
        <row r="6538">
          <cell r="B6538" t="str">
            <v>BB.17101</v>
          </cell>
          <cell r="C6538" t="str">
            <v>Laép ñaët ñöôøng oáng daãn xaêng daàu qua soâng - hoà boïc 3 lôùp vaûi thuûy tinh denta=9+(-)0.5 mm, ñoaïn oáng daøi 6m, ñöôøng kính oáng 108mm</v>
          </cell>
          <cell r="D6538" t="str">
            <v>100m</v>
          </cell>
          <cell r="F6538">
            <v>29374172</v>
          </cell>
          <cell r="G6538">
            <v>4565814</v>
          </cell>
          <cell r="H6538">
            <v>2827230</v>
          </cell>
        </row>
        <row r="6539">
          <cell r="B6539" t="str">
            <v>BB.17102</v>
          </cell>
          <cell r="C6539" t="str">
            <v>Laép ñaët ñöôøng oáng daãn xaêng daàu qua soâng - hoà boïc 3 lôùp vaûi thuûy tinh denta=9+(-)0.5 mm, ñoaïn oáng daøi 6m, ñöôøng kính oáng 159(8)mm</v>
          </cell>
          <cell r="D6539" t="str">
            <v>100m</v>
          </cell>
          <cell r="F6539">
            <v>44319528</v>
          </cell>
          <cell r="G6539">
            <v>5221160</v>
          </cell>
          <cell r="H6539">
            <v>3190987</v>
          </cell>
        </row>
        <row r="6540">
          <cell r="B6540" t="str">
            <v>BB.17103</v>
          </cell>
          <cell r="C6540" t="str">
            <v>Laép ñaët ñöôøng oáng daãn xaêng daàu qua soâng - hoà boïc 3 lôùp vaûi thuûy tinh denta=9+(-)0.5 mm, ñoaïn oáng daøi 6m, ñöôøng kính oáng 159(12)mm</v>
          </cell>
          <cell r="D6540" t="str">
            <v>100m</v>
          </cell>
          <cell r="F6540">
            <v>59457304</v>
          </cell>
          <cell r="G6540">
            <v>5819343</v>
          </cell>
          <cell r="H6540">
            <v>3287974</v>
          </cell>
        </row>
        <row r="6541">
          <cell r="B6541" t="str">
            <v>BB.17104</v>
          </cell>
          <cell r="C6541" t="str">
            <v>Laép ñaët ñöôøng oáng daãn xaêng daàu qua soâng - hoà boïc 3 lôùp vaûi thuûy tinh denta=9+(-)0.5 mm, ñoaïn oáng daøi 6m, ñöôøng kính oáng 219(9)mm</v>
          </cell>
          <cell r="D6541" t="str">
            <v>100m</v>
          </cell>
          <cell r="F6541">
            <v>66866060</v>
          </cell>
          <cell r="G6541">
            <v>6583613</v>
          </cell>
          <cell r="H6541">
            <v>3900517</v>
          </cell>
        </row>
        <row r="6542">
          <cell r="B6542" t="str">
            <v>BB.17105</v>
          </cell>
          <cell r="C6542" t="str">
            <v>Laép ñaët ñöôøng oáng daãn xaêng daàu qua soâng - hoà boïc 3 lôùp vaûi thuûy tinh denta=9+(-)0.5 mm, ñoaïn oáng daøi 6m, ñöôøng kính oáng 219(12)mm</v>
          </cell>
          <cell r="D6542" t="str">
            <v>100m</v>
          </cell>
          <cell r="F6542">
            <v>83107944</v>
          </cell>
          <cell r="G6542">
            <v>7406846</v>
          </cell>
          <cell r="H6542">
            <v>5115768</v>
          </cell>
        </row>
        <row r="6543">
          <cell r="B6543" t="str">
            <v>BB.17106</v>
          </cell>
          <cell r="C6543" t="str">
            <v>Laép ñaët ñöôøng oáng daãn xaêng daàu qua soâng - hoà boïc 3 lôùp vaûi thuûy tinh denta=9+(-)0.5 mm, ñoaïn oáng daøi 6m, ñöôøng kính oáng 273(12)mm</v>
          </cell>
          <cell r="D6543" t="str">
            <v>100m</v>
          </cell>
          <cell r="F6543">
            <v>104000000</v>
          </cell>
          <cell r="G6543">
            <v>8814758</v>
          </cell>
          <cell r="H6543">
            <v>5232483</v>
          </cell>
        </row>
        <row r="6544">
          <cell r="B6544" t="str">
            <v>BB.17201</v>
          </cell>
          <cell r="C6544" t="str">
            <v>Laép ñaët ñöôøng oáng daãn xaêng daàu qua ñöôøng boä -  ñöôøng saét boïc 3 lôùp vaûi thuûy tinh denta=9+(-)0.5 mm, ñoaïn oáng daøi 6m, ñöôøng kính oáng 108(8)mm</v>
          </cell>
          <cell r="D6544" t="str">
            <v>100m</v>
          </cell>
          <cell r="F6544">
            <v>29743974</v>
          </cell>
          <cell r="G6544">
            <v>4684641</v>
          </cell>
          <cell r="H6544">
            <v>1583386</v>
          </cell>
        </row>
        <row r="6545">
          <cell r="B6545" t="str">
            <v>BB.17202</v>
          </cell>
          <cell r="C6545" t="str">
            <v>Laép ñaët ñöôøng oáng daãn xaêng daàu qua ñöôøng boä -  ñöôøng saét boïc 3 lôùp vaûi thuûy tinh denta=9+(-)0.5 mm, ñoaïn oáng daøi 6m, ñöôøng kính oáng 159(8)mm</v>
          </cell>
          <cell r="D6545" t="str">
            <v>100m</v>
          </cell>
          <cell r="F6545">
            <v>44332928</v>
          </cell>
          <cell r="G6545">
            <v>5408402</v>
          </cell>
          <cell r="H6545">
            <v>1911250</v>
          </cell>
        </row>
        <row r="6546">
          <cell r="B6546" t="str">
            <v>BB.17203</v>
          </cell>
          <cell r="C6546" t="str">
            <v>Laép ñaët ñöôøng oáng daãn xaêng daàu qua ñöôøng boä -  ñöôøng saét boïc 3 lôùp vaûi thuûy tinh denta=9+(-)0.5 mm, ñoaïn oáng daøi 6m, ñöôøng kính oáng 159(12)mm</v>
          </cell>
          <cell r="D6546" t="str">
            <v>100m</v>
          </cell>
          <cell r="F6546">
            <v>59470704</v>
          </cell>
          <cell r="G6546">
            <v>6031340</v>
          </cell>
          <cell r="H6546">
            <v>2008237</v>
          </cell>
        </row>
        <row r="6547">
          <cell r="B6547" t="str">
            <v>BB.17204</v>
          </cell>
          <cell r="C6547" t="str">
            <v>Laép ñaët ñöôøng oáng daãn xaêng daàu qua ñöôøng boä -  ñöôøng saét boïc 3 lôùp vaûi thuûy tinh denta=9+(-)0.5 mm, ñoaïn oáng daøi 6m, ñöôøng kính oáng 1219(9)mm</v>
          </cell>
          <cell r="D6547" t="str">
            <v>100m</v>
          </cell>
          <cell r="F6547">
            <v>66881400</v>
          </cell>
          <cell r="G6547">
            <v>6751500</v>
          </cell>
          <cell r="H6547">
            <v>2584887</v>
          </cell>
        </row>
        <row r="6548">
          <cell r="B6548" t="str">
            <v>BB.17205</v>
          </cell>
          <cell r="C6548" t="str">
            <v>Laép ñaët ñöôøng oáng daãn xaêng daàu qua ñöôøng boä -  ñöôøng saét boïc 3 lôùp vaûi thuûy tinh denta=9+(-)0.5 mm, ñoaïn oáng daøi 6m, ñöôøng kính oáng 219(12)mm</v>
          </cell>
          <cell r="D6548" t="str">
            <v>100m</v>
          </cell>
          <cell r="F6548">
            <v>83123144</v>
          </cell>
          <cell r="G6548">
            <v>7594087</v>
          </cell>
          <cell r="H6548">
            <v>2685106</v>
          </cell>
        </row>
        <row r="6549">
          <cell r="B6549" t="str">
            <v>BB.17206</v>
          </cell>
          <cell r="C6549" t="str">
            <v>Laép ñaët ñöôøng oáng daãn xaêng daàu qua ñöôøng boä -  ñöôøng saét boïc 3 lôùp vaûi thuûy tinh denta=9+(-)0.5 mm, ñoaïn oáng daøi 6m, ñöôøng kính oáng 273(12)mm</v>
          </cell>
          <cell r="D6549" t="str">
            <v>100m</v>
          </cell>
          <cell r="F6549">
            <v>104000000</v>
          </cell>
          <cell r="G6549">
            <v>9040259</v>
          </cell>
          <cell r="H6549">
            <v>2765928</v>
          </cell>
        </row>
        <row r="6550">
          <cell r="B6550" t="str">
            <v>BB.17301</v>
          </cell>
          <cell r="C6550" t="str">
            <v>Laép ñaët ñöôøng oáng loàng daãn xaêng daàu boïc 1 lôùp vaûi thuûy tinh denta=3+(-)0.5 mm, ñöôøng kính oáng 219x7mm</v>
          </cell>
          <cell r="D6550" t="str">
            <v>100m</v>
          </cell>
          <cell r="F6550">
            <v>4235866</v>
          </cell>
          <cell r="G6550">
            <v>519866</v>
          </cell>
          <cell r="H6550">
            <v>841423</v>
          </cell>
        </row>
        <row r="6551">
          <cell r="B6551" t="str">
            <v>BB.17302</v>
          </cell>
          <cell r="C6551" t="str">
            <v>Laép ñaët ñöôøng oáng loàng daãn xaêng daàu boïc 1 lôùp vaûi thuûy tinh denta=3+(-)0.5 mm, ñöôøng kính oáng 273x8mm</v>
          </cell>
          <cell r="D6551" t="str">
            <v>100m</v>
          </cell>
          <cell r="F6551">
            <v>6022653</v>
          </cell>
          <cell r="G6551">
            <v>619338</v>
          </cell>
          <cell r="H6551">
            <v>924191</v>
          </cell>
        </row>
        <row r="6552">
          <cell r="B6552" t="str">
            <v>BB.17303</v>
          </cell>
          <cell r="C6552" t="str">
            <v>Laép ñaët ñöôøng oáng loàng daãn xaêng daàu boïc 1 lôùp vaûi thuûy tinh denta=3+(-)0.5 mm, ñöôøng kính oáng 235x8mm</v>
          </cell>
          <cell r="D6552" t="str">
            <v>100m</v>
          </cell>
          <cell r="F6552">
            <v>7196716</v>
          </cell>
          <cell r="G6552">
            <v>741765</v>
          </cell>
          <cell r="H6552">
            <v>977267</v>
          </cell>
        </row>
        <row r="6553">
          <cell r="B6553" t="str">
            <v>BB.17304</v>
          </cell>
          <cell r="C6553" t="str">
            <v>Laép ñaët ñöôøng oáng loàng daãn xaêng daàu boïc 1 lôùp vaûi thuûy tinh denta=3+(-)0.5 mm, ñöôøng kính oáng 426mm</v>
          </cell>
          <cell r="D6553" t="str">
            <v>100m</v>
          </cell>
          <cell r="F6553">
            <v>11759885</v>
          </cell>
          <cell r="G6553">
            <v>828184</v>
          </cell>
          <cell r="H6553">
            <v>999347</v>
          </cell>
        </row>
        <row r="6554">
          <cell r="B6554" t="str">
            <v>BB.18101</v>
          </cell>
          <cell r="C6554" t="str">
            <v>Laép ñaët oáng ñoàng baèng phöông phaùp haøn - ñoaïn oáng daøi 2m, ñöôøng kính 6.4mm</v>
          </cell>
          <cell r="D6554" t="str">
            <v>100m</v>
          </cell>
          <cell r="F6554">
            <v>317572</v>
          </cell>
          <cell r="G6554">
            <v>565474</v>
          </cell>
        </row>
        <row r="6555">
          <cell r="B6555" t="str">
            <v>BB.18102</v>
          </cell>
          <cell r="C6555" t="str">
            <v>Laép ñaët oáng ñoàng baèng phöông phaùp haøn - ñoaïn oáng daøi 2m, ñöôøng kính 9.5mm</v>
          </cell>
          <cell r="D6555" t="str">
            <v>100m</v>
          </cell>
          <cell r="F6555">
            <v>461455</v>
          </cell>
          <cell r="G6555">
            <v>666003</v>
          </cell>
        </row>
        <row r="6556">
          <cell r="B6556" t="str">
            <v>BB.18103</v>
          </cell>
          <cell r="C6556" t="str">
            <v>Laép ñaët oáng ñoàng baèng phöông phaùp haøn - ñoaïn oáng daøi 2m, ñöôøng kính 12.7mm</v>
          </cell>
          <cell r="D6556" t="str">
            <v>100m</v>
          </cell>
          <cell r="F6556">
            <v>592092</v>
          </cell>
          <cell r="G6556">
            <v>701188</v>
          </cell>
        </row>
        <row r="6557">
          <cell r="B6557" t="str">
            <v>BB.18104</v>
          </cell>
          <cell r="C6557" t="str">
            <v>Laép ñaët oáng ñoàng baèng phöông phaùp haøn - ñoaïn oáng daøi 2m, ñöôøng kính 15.9mm</v>
          </cell>
          <cell r="D6557" t="str">
            <v>100m</v>
          </cell>
          <cell r="F6557">
            <v>734262</v>
          </cell>
          <cell r="G6557">
            <v>770302</v>
          </cell>
        </row>
        <row r="6558">
          <cell r="B6558" t="str">
            <v>BB.18105</v>
          </cell>
          <cell r="C6558" t="str">
            <v>Laép ñaët oáng ñoàng baèng phöông phaùp haøn - ñoaïn oáng daøi 2m, ñöôøng kính 19.1mm</v>
          </cell>
          <cell r="D6558" t="str">
            <v>100m</v>
          </cell>
          <cell r="F6558">
            <v>922230</v>
          </cell>
          <cell r="G6558">
            <v>929473</v>
          </cell>
        </row>
        <row r="6559">
          <cell r="B6559" t="str">
            <v>BB.18106</v>
          </cell>
          <cell r="C6559" t="str">
            <v>Laép ñaët oáng ñoàng baèng phöông phaùp haøn - ñoaïn oáng daøi 2m, ñöôøng kính 22.2mm</v>
          </cell>
          <cell r="D6559" t="str">
            <v>100m</v>
          </cell>
          <cell r="F6559">
            <v>1018497</v>
          </cell>
          <cell r="G6559">
            <v>966333</v>
          </cell>
        </row>
        <row r="6560">
          <cell r="B6560" t="str">
            <v>BB.18107</v>
          </cell>
          <cell r="C6560" t="str">
            <v>Laép ñaët oáng ñoàng baèng phöông phaùp haøn - ñoaïn oáng daøi 2m, ñöôøng kính 25.4mm</v>
          </cell>
          <cell r="D6560" t="str">
            <v>100m</v>
          </cell>
          <cell r="F6560">
            <v>1160902</v>
          </cell>
          <cell r="G6560">
            <v>995654</v>
          </cell>
        </row>
        <row r="6561">
          <cell r="B6561" t="str">
            <v>BB.18108</v>
          </cell>
          <cell r="C6561" t="str">
            <v>Laép ñaët oáng ñoàng baèng phöông phaùp haøn - ñoaïn oáng daøi 2m, ñöôøng kính 28.6mm</v>
          </cell>
          <cell r="D6561" t="str">
            <v>100m</v>
          </cell>
          <cell r="F6561">
            <v>1306946</v>
          </cell>
          <cell r="G6561">
            <v>1012409</v>
          </cell>
        </row>
        <row r="6562">
          <cell r="B6562" t="str">
            <v>BB.18109</v>
          </cell>
          <cell r="C6562" t="str">
            <v>Laép ñaët oáng ñoàng baèng phöông phaùp haøn - ñoaïn oáng daøi 2m, ñöôøng kính 31.8mm</v>
          </cell>
          <cell r="D6562" t="str">
            <v>100m</v>
          </cell>
          <cell r="F6562">
            <v>1399378</v>
          </cell>
          <cell r="G6562">
            <v>1035447</v>
          </cell>
        </row>
        <row r="6563">
          <cell r="B6563" t="str">
            <v>BB.18110</v>
          </cell>
          <cell r="C6563" t="str">
            <v>Laép ñaët oáng ñoàng baèng phöông phaùp haøn - ñoaïn oáng daøi 2m, ñöôøng kính 34.9mm</v>
          </cell>
          <cell r="D6563" t="str">
            <v>100m</v>
          </cell>
          <cell r="F6563">
            <v>1537674</v>
          </cell>
          <cell r="G6563">
            <v>928635</v>
          </cell>
        </row>
        <row r="6564">
          <cell r="B6564" t="str">
            <v>BB.18111</v>
          </cell>
          <cell r="C6564" t="str">
            <v>Laép ñaët oáng ñoàng baèng phöông phaùp haøn - ñoaïn oáng daøi 2m, ñöôøng kính 38.1mm</v>
          </cell>
          <cell r="D6564" t="str">
            <v>100m</v>
          </cell>
          <cell r="F6564">
            <v>1783444</v>
          </cell>
          <cell r="G6564">
            <v>956280</v>
          </cell>
        </row>
        <row r="6565">
          <cell r="B6565" t="str">
            <v>BB.18112</v>
          </cell>
          <cell r="C6565" t="str">
            <v>Laép ñaët oáng ñoàng baèng phöông phaùp haøn - ñoaïn oáng daøi 2m, ñöôøng kính 41.3mm</v>
          </cell>
          <cell r="D6565" t="str">
            <v>100m</v>
          </cell>
          <cell r="F6565">
            <v>1921625</v>
          </cell>
          <cell r="G6565">
            <v>972616</v>
          </cell>
        </row>
        <row r="6566">
          <cell r="B6566" t="str">
            <v>BB.18113</v>
          </cell>
          <cell r="C6566" t="str">
            <v>Laép ñaët oáng ñoàng baèng phöông phaùp haøn - ñoaïn oáng daøi 2m, ñöôøng kính 54mm</v>
          </cell>
          <cell r="D6566" t="str">
            <v>100m</v>
          </cell>
          <cell r="F6566">
            <v>2497799</v>
          </cell>
          <cell r="G6566">
            <v>1066862</v>
          </cell>
        </row>
        <row r="6567">
          <cell r="B6567" t="str">
            <v>BB.18114</v>
          </cell>
          <cell r="C6567" t="str">
            <v>Laép ñaët oáng ñoàng baèng phöông phaùp haøn - ñoaïn oáng daøi 2m, ñöôøng kính 66.7mm</v>
          </cell>
          <cell r="D6567" t="str">
            <v>100m</v>
          </cell>
          <cell r="F6567">
            <v>3073982</v>
          </cell>
          <cell r="G6567">
            <v>1144772</v>
          </cell>
        </row>
        <row r="6568">
          <cell r="B6568" t="str">
            <v>BB.19101</v>
          </cell>
          <cell r="C6568" t="str">
            <v>Laép ñaët oáng nhöïa mieäng baùt noái baèng phöông phaùp daùn keo, ñoaïn oáng daøi 6m, ñöôøng kính oáng 20mm</v>
          </cell>
          <cell r="D6568" t="str">
            <v>100m</v>
          </cell>
          <cell r="F6568">
            <v>436224</v>
          </cell>
          <cell r="G6568">
            <v>183465</v>
          </cell>
        </row>
        <row r="6569">
          <cell r="B6569" t="str">
            <v>BB.19102</v>
          </cell>
          <cell r="C6569" t="str">
            <v>Laép ñaët oáng nhöïa mieäng baùt noái baèng phöông phaùp daùn keo, ñoaïn oáng daøi 6m, ñöôøng kính oáng 25mm</v>
          </cell>
          <cell r="D6569" t="str">
            <v>100m</v>
          </cell>
          <cell r="F6569">
            <v>608601</v>
          </cell>
          <cell r="G6569">
            <v>214461</v>
          </cell>
        </row>
        <row r="6570">
          <cell r="B6570" t="str">
            <v>BB.19103</v>
          </cell>
          <cell r="C6570" t="str">
            <v>Laép ñaët oáng nhöïa mieäng baùt noái baèng phöông phaùp daùn keo, ñoaïn oáng daøi 6m, ñöôøng kính oáng 32mm</v>
          </cell>
          <cell r="D6570" t="str">
            <v>100m</v>
          </cell>
          <cell r="F6570">
            <v>760576</v>
          </cell>
          <cell r="G6570">
            <v>258024</v>
          </cell>
        </row>
        <row r="6571">
          <cell r="B6571" t="str">
            <v>BB.19104</v>
          </cell>
          <cell r="C6571" t="str">
            <v>laép ñaët oáng nhöïa mieäng baùt noái bfng phöông phaùp daùn keo, ñoaïn oáng daøi 6m, ñöôøng kính oáng 40mm</v>
          </cell>
          <cell r="D6571" t="str">
            <v>100m</v>
          </cell>
          <cell r="F6571">
            <v>902680</v>
          </cell>
          <cell r="G6571">
            <v>322111</v>
          </cell>
        </row>
        <row r="6572">
          <cell r="B6572" t="str">
            <v>BB.19105</v>
          </cell>
          <cell r="C6572" t="str">
            <v>Laép ñaët oáng nhöïa mieäng baùt noái baèng phöông phaùp daùn keo, ñoaïn oáng daøi 6m, ñöôøng kính oáng 50mm</v>
          </cell>
          <cell r="D6572" t="str">
            <v>100m</v>
          </cell>
          <cell r="F6572">
            <v>1136154</v>
          </cell>
          <cell r="G6572">
            <v>402953</v>
          </cell>
        </row>
        <row r="6573">
          <cell r="B6573" t="str">
            <v>BB.19106</v>
          </cell>
          <cell r="C6573" t="str">
            <v>Laép ñaët oáng nhöïa mieäng baùt noái baèng phöông phaùp daùn keo, ñoaïn oáng daøi 6m, ñöôøng kính oáng 60mm</v>
          </cell>
          <cell r="D6573" t="str">
            <v>100m</v>
          </cell>
          <cell r="F6573">
            <v>1420962</v>
          </cell>
          <cell r="G6573">
            <v>439814</v>
          </cell>
        </row>
        <row r="6574">
          <cell r="B6574" t="str">
            <v>BB.19107</v>
          </cell>
          <cell r="C6574" t="str">
            <v>Laép ñaët oáng nhöïa mieäng baùt noái baèng phöông phaùp daùn keo, ñoaïn oáng daøi 6m, ñöôøng kính oáng 89mm</v>
          </cell>
          <cell r="D6574" t="str">
            <v>100m</v>
          </cell>
          <cell r="F6574">
            <v>3683588</v>
          </cell>
          <cell r="G6574">
            <v>464527</v>
          </cell>
        </row>
        <row r="6575">
          <cell r="B6575" t="str">
            <v>BB.19108</v>
          </cell>
          <cell r="C6575" t="str">
            <v>Laép ñaët oáng nhöïa mieäng baùt noái baèng phöông phaùp daùn keo, ñoaïn oáng daøi 6m, ñöôøng kính oáng 100mm</v>
          </cell>
          <cell r="D6575" t="str">
            <v>100m</v>
          </cell>
          <cell r="F6575">
            <v>4302550</v>
          </cell>
          <cell r="G6575">
            <v>565893</v>
          </cell>
        </row>
        <row r="6576">
          <cell r="B6576" t="str">
            <v>BB.19109</v>
          </cell>
          <cell r="C6576" t="str">
            <v>Laép ñaët oáng nhöïa mieäng baùt noái baèng phöông phaùp daùn keo, ñoaïn oáng daøi 6m, ñöôøng kính oáng 125mm</v>
          </cell>
          <cell r="D6576" t="str">
            <v>100m</v>
          </cell>
          <cell r="F6576">
            <v>5182078</v>
          </cell>
          <cell r="G6576">
            <v>614901</v>
          </cell>
        </row>
        <row r="6577">
          <cell r="B6577" t="str">
            <v>BB.19110</v>
          </cell>
          <cell r="C6577" t="str">
            <v>Laép ñaët oáng nhöïa mieäng baùt noái baèng phöông phaùp daùn keo, ñoaïn oáng daøi 6m, ñöôøng kính oáng 150mm</v>
          </cell>
          <cell r="D6577" t="str">
            <v>100m</v>
          </cell>
          <cell r="F6577">
            <v>7213941</v>
          </cell>
          <cell r="G6577">
            <v>663909</v>
          </cell>
        </row>
        <row r="6578">
          <cell r="B6578" t="str">
            <v>BB.19111</v>
          </cell>
          <cell r="C6578" t="str">
            <v>Laép ñaët oáng nhöïa mieäng baùt noái baèng phöông phaùp daùn keo, ñoaïn oáng daøi 6m, ñöôøng kính oáng 200mm</v>
          </cell>
          <cell r="D6578" t="str">
            <v>100m</v>
          </cell>
          <cell r="F6578">
            <v>11299030</v>
          </cell>
          <cell r="G6578">
            <v>836065</v>
          </cell>
        </row>
        <row r="6579">
          <cell r="B6579" t="str">
            <v>BB.19112</v>
          </cell>
          <cell r="C6579" t="str">
            <v>Laép ñaët oáng nhöïa mieäng baùt noái baèng phöông phaùp daùn keo, ñoaïn oáng daøi 6m, ñöôøng kính oáng 250mm</v>
          </cell>
          <cell r="D6579" t="str">
            <v>100m</v>
          </cell>
          <cell r="F6579">
            <v>22749356</v>
          </cell>
          <cell r="G6579">
            <v>940363</v>
          </cell>
        </row>
        <row r="6580">
          <cell r="B6580" t="str">
            <v>BB.19113</v>
          </cell>
          <cell r="C6580" t="str">
            <v>Laép ñaët oáng nhöïa mieäng baùt noái baèng phöông phaùp daùn keo, ñoaïn oáng daøi 6m, ñöôøng kính oáng 300mm</v>
          </cell>
          <cell r="D6580" t="str">
            <v>100m</v>
          </cell>
          <cell r="F6580">
            <v>27299210</v>
          </cell>
          <cell r="G6580">
            <v>1128436</v>
          </cell>
        </row>
        <row r="6581">
          <cell r="B6581" t="str">
            <v>BB.19201</v>
          </cell>
          <cell r="C6581" t="str">
            <v>Laép ñaët oáng nhöïa pvc noái baèng phöông phaùp haøn, ñoaïn oáng daøi 6m, ñöôøng kính oáng 100mm</v>
          </cell>
          <cell r="D6581" t="str">
            <v>100m</v>
          </cell>
          <cell r="F6581">
            <v>4449595</v>
          </cell>
          <cell r="G6581">
            <v>584743</v>
          </cell>
        </row>
        <row r="6582">
          <cell r="B6582" t="str">
            <v>BB.19202</v>
          </cell>
          <cell r="C6582" t="str">
            <v>Laép ñaët oáng nhöïa pvc noái baèng phöông phaùp haøn, ñoaïn oáng daøi 6m, ñöôøng kính oáng 150mm</v>
          </cell>
          <cell r="D6582" t="str">
            <v>100m</v>
          </cell>
          <cell r="F6582">
            <v>7470497</v>
          </cell>
          <cell r="G6582">
            <v>613645</v>
          </cell>
        </row>
        <row r="6583">
          <cell r="B6583" t="str">
            <v>BB.19203</v>
          </cell>
          <cell r="C6583" t="str">
            <v>Laép ñaët oáng nhöïa pvc noái baèng phöông phaùp haøn, ñoaïn oáng daøi 6m, ñöôøng kính oáng 200mm</v>
          </cell>
          <cell r="D6583" t="str">
            <v>100m</v>
          </cell>
          <cell r="F6583">
            <v>11660776</v>
          </cell>
          <cell r="G6583">
            <v>818472</v>
          </cell>
        </row>
        <row r="6584">
          <cell r="B6584" t="str">
            <v>BB.19204</v>
          </cell>
          <cell r="C6584" t="str">
            <v>Laép ñaët oáng nhöïa pvc noái baèng phöông phaùp haøn, ñoaïn oáng daøi 6m, ñöôøng kính oáng 250mm</v>
          </cell>
          <cell r="D6584" t="str">
            <v>100m</v>
          </cell>
          <cell r="F6584">
            <v>23246624</v>
          </cell>
          <cell r="G6584">
            <v>1023299</v>
          </cell>
        </row>
        <row r="6585">
          <cell r="B6585" t="str">
            <v>BB.19205</v>
          </cell>
          <cell r="C6585" t="str">
            <v>Laép ñaët oáng nhöïa pvc mieäng baùt baèng phöông phaùp noái gioaêng ñoaïn oáng daøi m, ñöôøng kính oáng 300mm</v>
          </cell>
          <cell r="D6585" t="str">
            <v>100m</v>
          </cell>
          <cell r="F6585">
            <v>27937292</v>
          </cell>
          <cell r="G6585">
            <v>1229802</v>
          </cell>
        </row>
        <row r="6586">
          <cell r="B6586" t="str">
            <v>BB.19301</v>
          </cell>
          <cell r="C6586" t="str">
            <v>Laép ñaët oáng nhöïa pvc noái baèng phöông phaùp haøn, ñoaïn oáng daøi 6m, ñöôøng kính oáng 20mm</v>
          </cell>
          <cell r="D6586" t="str">
            <v>100m</v>
          </cell>
          <cell r="F6586">
            <v>323232</v>
          </cell>
          <cell r="G6586">
            <v>578041</v>
          </cell>
          <cell r="H6586">
            <v>24394</v>
          </cell>
        </row>
        <row r="6587">
          <cell r="B6587" t="str">
            <v>cu</v>
          </cell>
          <cell r="C6587" t="str">
            <v>Laép ñaët oáng nhöïa pvc noái baèng phöông phaùp haøn, ñoaïn oáng daøi 6m, ñöôøng kính oáng 25mm</v>
          </cell>
          <cell r="D6587" t="str">
            <v>100m</v>
          </cell>
          <cell r="F6587">
            <v>434343</v>
          </cell>
          <cell r="G6587">
            <v>628305</v>
          </cell>
          <cell r="H6587">
            <v>27647</v>
          </cell>
        </row>
        <row r="6588">
          <cell r="B6588" t="str">
            <v>BB.19303</v>
          </cell>
          <cell r="C6588" t="str">
            <v>Laép ñaët oáng nhöïa pvc noái baèng phöông phaùp haøn, ñoaïn oáng daøi 6m, ñöôøng kính oáng 32mm</v>
          </cell>
          <cell r="D6588" t="str">
            <v>100m</v>
          </cell>
          <cell r="F6588">
            <v>636364</v>
          </cell>
          <cell r="G6588">
            <v>653437</v>
          </cell>
          <cell r="H6588">
            <v>35778</v>
          </cell>
        </row>
        <row r="6589">
          <cell r="B6589" t="str">
            <v>BB.19304</v>
          </cell>
          <cell r="C6589" t="str">
            <v>Laép ñaët oáng nhöïa pvc noái baèng phöông phaùp haøn, ñoaïn oáng daøi 6m, ñöôøng kính oáng 40mm</v>
          </cell>
          <cell r="D6589" t="str">
            <v>100m</v>
          </cell>
          <cell r="F6589">
            <v>818182</v>
          </cell>
          <cell r="G6589">
            <v>729672</v>
          </cell>
          <cell r="H6589">
            <v>40657</v>
          </cell>
        </row>
        <row r="6590">
          <cell r="B6590" t="str">
            <v>BB.19305</v>
          </cell>
          <cell r="C6590" t="str">
            <v>Laép ñaët oáng nhöïa pvc noái baèng phöông phaùp haøn, ñoaïn oáng daøi 6m, ñöôøng kính oáng 50mm</v>
          </cell>
          <cell r="D6590" t="str">
            <v>100m</v>
          </cell>
          <cell r="F6590">
            <v>1070707</v>
          </cell>
          <cell r="G6590">
            <v>767370</v>
          </cell>
          <cell r="H6590">
            <v>47162</v>
          </cell>
        </row>
        <row r="6591">
          <cell r="B6591" t="str">
            <v>BB.19306</v>
          </cell>
          <cell r="C6591" t="str">
            <v>Laép ñaët oáng nhöïa pvc noái baèng phöông phaùp haøn, ñoaïn oáng daøi 6m, ñöôøng kính oáng 60mm</v>
          </cell>
          <cell r="D6591" t="str">
            <v>100m</v>
          </cell>
          <cell r="F6591">
            <v>1545455</v>
          </cell>
          <cell r="G6591">
            <v>831876</v>
          </cell>
          <cell r="H6591">
            <v>58546</v>
          </cell>
        </row>
        <row r="6592">
          <cell r="B6592" t="str">
            <v>BB.19307</v>
          </cell>
          <cell r="C6592" t="str">
            <v>Laép ñaët oáng nhöïa pvc noái baèng phöông phaùp haøn, ñoaïn oáng daøi 6m, ñöôøng kính oáng 75mm</v>
          </cell>
          <cell r="D6592" t="str">
            <v>100m</v>
          </cell>
          <cell r="F6592">
            <v>1955556</v>
          </cell>
          <cell r="G6592">
            <v>844442</v>
          </cell>
          <cell r="H6592">
            <v>65051</v>
          </cell>
        </row>
        <row r="6593">
          <cell r="B6593" t="str">
            <v>BB.19308</v>
          </cell>
          <cell r="C6593" t="str">
            <v>Laép ñaët oáng nhöïa pvc noái baèng phöông phaùp haøn, ñoaïn oáng daøi 6m, ñöôøng kính oáng 80mm</v>
          </cell>
          <cell r="D6593" t="str">
            <v>100m</v>
          </cell>
          <cell r="F6593">
            <v>2085859</v>
          </cell>
          <cell r="G6593">
            <v>894706</v>
          </cell>
          <cell r="H6593">
            <v>73182</v>
          </cell>
        </row>
        <row r="6594">
          <cell r="B6594" t="str">
            <v>BB.19309</v>
          </cell>
          <cell r="C6594" t="str">
            <v>Laép ñaët oáng nhöïa pvc noái baèng phöông phaùp haøn, ñoaïn oáng daøi 6m, ñöôøng kính oáng 100mm</v>
          </cell>
          <cell r="D6594" t="str">
            <v>100m</v>
          </cell>
          <cell r="F6594">
            <v>3575758</v>
          </cell>
          <cell r="G6594">
            <v>1076496</v>
          </cell>
          <cell r="H6594">
            <v>94324</v>
          </cell>
        </row>
        <row r="6595">
          <cell r="B6595" t="str">
            <v>BB.19310</v>
          </cell>
          <cell r="C6595" t="str">
            <v>Laép ñaët oáng nhöïa pvc noái baèng phöông phaùp haøn, ñoaïn oáng daøi 6m, ñöôøng kính oáng 125mm</v>
          </cell>
          <cell r="D6595" t="str">
            <v>100m</v>
          </cell>
          <cell r="F6595">
            <v>4469697</v>
          </cell>
          <cell r="G6595">
            <v>1130949</v>
          </cell>
          <cell r="H6595">
            <v>118718</v>
          </cell>
        </row>
        <row r="6596">
          <cell r="B6596" t="str">
            <v>BB.19311</v>
          </cell>
          <cell r="C6596" t="str">
            <v>Laép ñaët oáng nhöïa pvc noái baèng phöông phaùp haøn, ñoaïn oáng daøi 6m, ñöôøng kính oáng 150mm</v>
          </cell>
          <cell r="D6596" t="str">
            <v>100m</v>
          </cell>
          <cell r="F6596">
            <v>5363636</v>
          </cell>
          <cell r="G6596">
            <v>1283837</v>
          </cell>
          <cell r="H6596">
            <v>134980</v>
          </cell>
        </row>
        <row r="6597">
          <cell r="B6597" t="str">
            <v>BB.19312</v>
          </cell>
          <cell r="C6597" t="str">
            <v>Laép ñaët oáng nhöïa pvc noái baèng phöông phaùp haøn, ñoaïn oáng daøi 6m, ñöôøng kính oáng 200mm</v>
          </cell>
          <cell r="D6597" t="str">
            <v>100m</v>
          </cell>
          <cell r="F6597">
            <v>10393939</v>
          </cell>
          <cell r="G6597">
            <v>1412430</v>
          </cell>
          <cell r="H6597">
            <v>157748</v>
          </cell>
        </row>
        <row r="6598">
          <cell r="B6598" t="str">
            <v>BB.19313</v>
          </cell>
          <cell r="C6598" t="str">
            <v>Laép ñaët oáng nhöïa pvc noái baèng phöông phaùp haøn, ñoaïn oáng daøi 6m, ñöôøng kính oáng 250mm</v>
          </cell>
          <cell r="D6598" t="str">
            <v>100m</v>
          </cell>
          <cell r="F6598">
            <v>12989899</v>
          </cell>
          <cell r="G6598">
            <v>1589193</v>
          </cell>
          <cell r="H6598">
            <v>195152</v>
          </cell>
        </row>
        <row r="6599">
          <cell r="B6599" t="str">
            <v>BB.19401</v>
          </cell>
          <cell r="C6599" t="str">
            <v>Laép ñaët oáng nhöïa noái baèng phöông phaùp maêng soâng, ñoaïn oáng daøi 8m, ñöôøng kính oáng 15mm</v>
          </cell>
          <cell r="D6599" t="str">
            <v>100m</v>
          </cell>
          <cell r="F6599">
            <v>272565</v>
          </cell>
          <cell r="G6599">
            <v>418870</v>
          </cell>
        </row>
        <row r="6600">
          <cell r="B6600" t="str">
            <v>BB.19402</v>
          </cell>
          <cell r="C6600" t="str">
            <v>Laép ñaët oáng nhöïa noái baèng phöông phaùp maêng soâng, ñoaïn oáng daøi 8m, ñöôøng kính oáng 20mm</v>
          </cell>
          <cell r="D6600" t="str">
            <v>100m</v>
          </cell>
          <cell r="F6600">
            <v>335854</v>
          </cell>
          <cell r="G6600">
            <v>439814</v>
          </cell>
        </row>
        <row r="6601">
          <cell r="B6601" t="str">
            <v>BB.19403</v>
          </cell>
          <cell r="C6601" t="str">
            <v>Laép ñaët oáng nhöïa noái baèng phöông phaùp maêng soâng, ñoaïn oáng daøi 8m, ñöôøng kính oáng 25mm</v>
          </cell>
          <cell r="D6601" t="str">
            <v>100m</v>
          </cell>
          <cell r="F6601">
            <v>449339</v>
          </cell>
          <cell r="G6601">
            <v>448191</v>
          </cell>
        </row>
        <row r="6602">
          <cell r="B6602" t="str">
            <v>BB.19404</v>
          </cell>
          <cell r="C6602" t="str">
            <v>Laép ñaët oáng nhöïa noái baèng phöông phaùp maêng soâng, ñoaïn oáng daøi 8m, ñöôøng kính oáng 32mm</v>
          </cell>
          <cell r="D6602" t="str">
            <v>100m</v>
          </cell>
          <cell r="F6602">
            <v>655558</v>
          </cell>
          <cell r="G6602">
            <v>460757</v>
          </cell>
        </row>
        <row r="6603">
          <cell r="B6603" t="str">
            <v>BB.19405</v>
          </cell>
          <cell r="C6603" t="str">
            <v>Laép ñaët oáng nhöïa noái baèng phöông phaùp maêng soâng, ñoaïn oáng daøi 8m, ñöôøng kính oáng 40mm</v>
          </cell>
          <cell r="D6603" t="str">
            <v>100m</v>
          </cell>
          <cell r="F6603">
            <v>841622</v>
          </cell>
          <cell r="G6603">
            <v>578041</v>
          </cell>
        </row>
        <row r="6604">
          <cell r="B6604" t="str">
            <v>BB.19406</v>
          </cell>
          <cell r="C6604" t="str">
            <v>Laép ñaët oáng nhöïa noái baèng phöông phaùp maêng soâng, ñoaïn oáng daøi 8m, ñöôøng kính oáng 50mm</v>
          </cell>
          <cell r="D6604" t="str">
            <v>100m</v>
          </cell>
          <cell r="F6604">
            <v>1097646</v>
          </cell>
          <cell r="G6604">
            <v>586418</v>
          </cell>
        </row>
        <row r="6605">
          <cell r="B6605" t="str">
            <v>BB.19407</v>
          </cell>
          <cell r="C6605" t="str">
            <v>Laép ñaët oáng nhöïa noái baèng phöông phaùp maêng soâng, ñoaïn oáng daøi 8m, ñöôøng kính oáng 67mm</v>
          </cell>
          <cell r="D6605" t="str">
            <v>100m</v>
          </cell>
          <cell r="F6605">
            <v>1574935</v>
          </cell>
          <cell r="G6605">
            <v>628724</v>
          </cell>
        </row>
        <row r="6606">
          <cell r="B6606" t="str">
            <v>BB.19408</v>
          </cell>
          <cell r="C6606" t="str">
            <v>Laép ñaët oáng nhöïa noái baèng phöông phaùp maêng soâng, ñoaïn oáng daøi 8m, ñöôøng kính oáng 76mm</v>
          </cell>
          <cell r="D6606" t="str">
            <v>100m</v>
          </cell>
          <cell r="F6606">
            <v>2009979</v>
          </cell>
          <cell r="G6606">
            <v>712917</v>
          </cell>
        </row>
        <row r="6607">
          <cell r="B6607" t="str">
            <v>BB.19409</v>
          </cell>
          <cell r="C6607" t="str">
            <v>Laép ñaët oáng nhöïa noái baèng phöông phaùp maêng soâng, ñoaïn oáng daøi 8m, ñöôøng kính oáng 89mm</v>
          </cell>
          <cell r="D6607" t="str">
            <v>100m</v>
          </cell>
          <cell r="F6607">
            <v>2158109</v>
          </cell>
          <cell r="G6607">
            <v>835227</v>
          </cell>
        </row>
        <row r="6608">
          <cell r="B6608" t="str">
            <v>BB.19410</v>
          </cell>
          <cell r="C6608" t="str">
            <v>Laép ñaët oáng nhöïa noái baèng phöông phaùp maêng soâng, ñoaïn oáng daøi 8m, ñöôøng kính oáng 100mm</v>
          </cell>
          <cell r="D6608" t="str">
            <v>100m</v>
          </cell>
          <cell r="F6608">
            <v>3726033</v>
          </cell>
          <cell r="G6608">
            <v>891355</v>
          </cell>
        </row>
        <row r="6609">
          <cell r="B6609" t="str">
            <v>BB.19411</v>
          </cell>
          <cell r="C6609" t="str">
            <v>Laép ñaët oáng nhöïa noái baèng phöông phaùp maêng soâng, ñoaïn oáng daøi 8m, ñöôøng kính oáng 110mm</v>
          </cell>
          <cell r="D6609" t="str">
            <v>100m</v>
          </cell>
          <cell r="F6609">
            <v>4640645</v>
          </cell>
          <cell r="G6609">
            <v>980575</v>
          </cell>
        </row>
        <row r="6610">
          <cell r="B6610" t="str">
            <v>BB.19412</v>
          </cell>
          <cell r="C6610" t="str">
            <v>Laép ñaët oáng nhöïa noái baèng phöông phaùp maêng soâng, ñoaïn oáng daøi 8m, ñöôøng kính oáng 150mm</v>
          </cell>
          <cell r="D6610" t="str">
            <v>100m</v>
          </cell>
          <cell r="F6610">
            <v>5655055</v>
          </cell>
          <cell r="G6610">
            <v>1203414</v>
          </cell>
        </row>
        <row r="6611">
          <cell r="B6611" t="str">
            <v>BB.19413</v>
          </cell>
          <cell r="C6611" t="str">
            <v>Laép ñaët oáng nhöïa noái baèng phöông phaùp maêng soâng, ñoaïn oáng daøi 8m, ñöôøng kính oáng 200mm</v>
          </cell>
          <cell r="D6611" t="str">
            <v>100m</v>
          </cell>
          <cell r="F6611">
            <v>10966467</v>
          </cell>
          <cell r="G6611">
            <v>1604691</v>
          </cell>
        </row>
        <row r="6612">
          <cell r="B6612" t="str">
            <v>BB.19414</v>
          </cell>
          <cell r="C6612" t="str">
            <v>Laép ñaët oáng nhöïa noái baèng phöông phaùp maêng soâng, ñoaïn oáng daøi 8m, ñöôøng kính oáng 250mm</v>
          </cell>
          <cell r="D6612" t="str">
            <v>100m</v>
          </cell>
          <cell r="F6612">
            <v>13705570</v>
          </cell>
          <cell r="G6612">
            <v>2005968</v>
          </cell>
        </row>
        <row r="6613">
          <cell r="B6613" t="str">
            <v>BB.19501</v>
          </cell>
          <cell r="C6613" t="str">
            <v>Laép ñaët oáng nhöïa gaân xoaén HDPE 1 lôùp coù ñaàu noái gai, ñoaïn oáng daøi 5m, ñöôøng kính oáng 100mm</v>
          </cell>
          <cell r="D6613" t="str">
            <v>100m</v>
          </cell>
          <cell r="F6613">
            <v>3544854</v>
          </cell>
          <cell r="G6613">
            <v>62831</v>
          </cell>
        </row>
        <row r="6614">
          <cell r="B6614" t="str">
            <v>BB.19502</v>
          </cell>
          <cell r="C6614" t="str">
            <v>Laép ñaët oáng nhöïa gaân xoaén HDPE 1 lôùp coù ñaàu noái gai, ñoaïn oáng daøi 5m, ñöôøng kính oáng 150mm</v>
          </cell>
          <cell r="D6614" t="str">
            <v>100m</v>
          </cell>
          <cell r="F6614">
            <v>5745074</v>
          </cell>
          <cell r="G6614">
            <v>68276</v>
          </cell>
        </row>
        <row r="6615">
          <cell r="B6615" t="str">
            <v>BB.19503</v>
          </cell>
          <cell r="C6615" t="str">
            <v>Laép ñaët oáng nhöïa gaân xoaén HDPE 1 lôùp coù ñaàu noái gai, ñoaïn oáng daøi 5m, ñöôøng kính oáng 200mm</v>
          </cell>
          <cell r="D6615" t="str">
            <v>100m</v>
          </cell>
          <cell r="F6615">
            <v>9653965</v>
          </cell>
          <cell r="G6615">
            <v>79585</v>
          </cell>
        </row>
        <row r="6616">
          <cell r="B6616" t="str">
            <v>BB.19504</v>
          </cell>
          <cell r="C6616" t="str">
            <v>Laép ñaët oáng nhöïa gaân xoaén HDPE 1 lôùp coù ñaàu noái gai, ñoaïn oáng daøi 5m, ñöôøng kính oáng 250mm</v>
          </cell>
          <cell r="D6616" t="str">
            <v>100m</v>
          </cell>
          <cell r="F6616">
            <v>14668467</v>
          </cell>
          <cell r="G6616">
            <v>104718</v>
          </cell>
        </row>
        <row r="6617">
          <cell r="B6617" t="str">
            <v>BB.19505</v>
          </cell>
          <cell r="C6617" t="str">
            <v>Laép ñaët oáng nhöïa gaân xoaén HDPE 1 lôùp coù ñaàu noái gai, ñoaïn oáng daøi 5m, ñöôøng kính oáng 300mm</v>
          </cell>
          <cell r="D6617" t="str">
            <v>100m</v>
          </cell>
          <cell r="F6617">
            <v>21655164</v>
          </cell>
          <cell r="G6617">
            <v>156239</v>
          </cell>
        </row>
        <row r="6618">
          <cell r="B6618" t="str">
            <v>BB.19506</v>
          </cell>
          <cell r="C6618" t="str">
            <v>Laép ñaët oáng nhöïa gaân xoaén HDPE 1 lôùp coù ñaàu noái gai, ñoaïn oáng daøi 5m, ñöôøng kính oáng 350mm</v>
          </cell>
          <cell r="D6618" t="str">
            <v>100m</v>
          </cell>
          <cell r="F6618">
            <v>21655164</v>
          </cell>
          <cell r="G6618">
            <v>182208</v>
          </cell>
        </row>
        <row r="6619">
          <cell r="B6619" t="str">
            <v>BB.19507</v>
          </cell>
          <cell r="C6619" t="str">
            <v>Laép ñaët oáng nhöïa gaân xoaén HDPE 1 lôùp coù ñaàu noái gai, ñoaïn oáng daøi 5m, ñöôøng kính oáng 400mm</v>
          </cell>
          <cell r="D6619" t="str">
            <v>100m</v>
          </cell>
          <cell r="F6619">
            <v>26457646</v>
          </cell>
          <cell r="G6619">
            <v>229122</v>
          </cell>
        </row>
        <row r="6620">
          <cell r="B6620" t="str">
            <v>BB.19508</v>
          </cell>
          <cell r="C6620" t="str">
            <v>Laép ñaët oáng nhöïa gaân xoaén HDPE 1 lôùp coù ñaàu noái gai, ñoaïn oáng daøi 5m, ñöôøng kính oáng 500mm</v>
          </cell>
          <cell r="D6620" t="str">
            <v>100m</v>
          </cell>
          <cell r="F6620">
            <v>32929544</v>
          </cell>
          <cell r="G6620">
            <v>318341</v>
          </cell>
        </row>
        <row r="6621">
          <cell r="B6621" t="str">
            <v>BB.19509</v>
          </cell>
          <cell r="C6621" t="str">
            <v>Laép ñaët oáng nhöïa gaân xoaén HDPE 1 lôùp coù ñaàu noái gai, ñoaïn oáng daøi 5m, ñöôøng kính oáng 600mm</v>
          </cell>
          <cell r="D6621" t="str">
            <v>100m</v>
          </cell>
          <cell r="F6621">
            <v>39401440</v>
          </cell>
          <cell r="G6621">
            <v>410493</v>
          </cell>
        </row>
        <row r="6622">
          <cell r="B6622" t="str">
            <v>BB.19510</v>
          </cell>
          <cell r="C6622" t="str">
            <v>Laép ñaët oáng nhöïa gaân xoaén HDPE 1 lôùp coù ñaàu noái gai, ñoaïn oáng daøi 5m, ñöôøng kính oáng 700mm</v>
          </cell>
          <cell r="D6622" t="str">
            <v>100m</v>
          </cell>
          <cell r="F6622">
            <v>46253376</v>
          </cell>
          <cell r="G6622">
            <v>502644</v>
          </cell>
        </row>
        <row r="6623">
          <cell r="B6623" t="str">
            <v>BB.19511</v>
          </cell>
          <cell r="C6623" t="str">
            <v>Laép ñaët oáng nhöïa gaân xoaén HDPE 1 lôùp coù ñaàu noái gai, ñoaïn oáng daøi 5m, ñöôøng kính oáng 800mm</v>
          </cell>
          <cell r="D6623" t="str">
            <v>100m</v>
          </cell>
          <cell r="F6623">
            <v>52820280</v>
          </cell>
          <cell r="G6623">
            <v>604848</v>
          </cell>
        </row>
        <row r="6624">
          <cell r="B6624" t="str">
            <v>BB.19512</v>
          </cell>
          <cell r="C6624" t="str">
            <v>Laép ñaët oáng nhöïa gaân xoaén HDPE 1 lôùp coù ñaàu noái gai, ñoaïn oáng daøi 5m, ñöôøng kính oáng 1000mm</v>
          </cell>
          <cell r="D6624" t="str">
            <v>100m</v>
          </cell>
          <cell r="F6624">
            <v>66619160</v>
          </cell>
          <cell r="G6624">
            <v>806744</v>
          </cell>
        </row>
        <row r="6625">
          <cell r="B6625" t="str">
            <v>BB.19601</v>
          </cell>
          <cell r="C6625" t="str">
            <v>Laép ñaët oáng nhöïa gaân xoaén HDPE 2 lôùp noái maøng keo, ñoaïn oáng daøi 5m, ñöôøng kính oáng 100mm</v>
          </cell>
          <cell r="D6625" t="str">
            <v>100m</v>
          </cell>
          <cell r="F6625">
            <v>4154965</v>
          </cell>
          <cell r="G6625">
            <v>72465</v>
          </cell>
        </row>
        <row r="6626">
          <cell r="B6626" t="str">
            <v>BB.19602</v>
          </cell>
          <cell r="C6626" t="str">
            <v>Laép ñaët oáng nhöïa gaân xoaén HDPE 2 lôùp noái maøng keo, ñoaïn oáng daøi 5m, ñöôøng kính oáng 150mm</v>
          </cell>
          <cell r="D6626" t="str">
            <v>100m</v>
          </cell>
          <cell r="F6626">
            <v>6648165</v>
          </cell>
          <cell r="G6626">
            <v>78329</v>
          </cell>
        </row>
        <row r="6627">
          <cell r="B6627" t="str">
            <v>BB.19603</v>
          </cell>
          <cell r="C6627" t="str">
            <v>Laép ñaët oáng nhöïa gaân xoaén HDPE 2 lôùp noái maøng keo, ñoaïn oáng daøi 5m, ñöôøng kính oáng 200mm</v>
          </cell>
          <cell r="D6627" t="str">
            <v>100m</v>
          </cell>
          <cell r="F6627">
            <v>11173817</v>
          </cell>
          <cell r="G6627">
            <v>91733</v>
          </cell>
        </row>
        <row r="6628">
          <cell r="B6628" t="str">
            <v>BB.19604</v>
          </cell>
          <cell r="C6628" t="str">
            <v>Laép ñaët oáng nhöïa gaân xoaén HDPE 2 lôùp noái maøng keo, ñoaïn oáng daøi 5m, ñöôøng kính oáng 250mm</v>
          </cell>
          <cell r="D6628" t="str">
            <v>100m</v>
          </cell>
          <cell r="F6628">
            <v>17085758</v>
          </cell>
          <cell r="G6628">
            <v>120635</v>
          </cell>
        </row>
        <row r="6629">
          <cell r="B6629" t="str">
            <v>BB.19605</v>
          </cell>
          <cell r="C6629" t="str">
            <v>Laép ñaët oáng nhöïa gaân xoaén HDPE 2 lôùp noái maøng keo, ñoaïn oáng daøi 5m, ñöôøng kính oáng 300mm</v>
          </cell>
          <cell r="D6629" t="str">
            <v>100m</v>
          </cell>
          <cell r="F6629">
            <v>25449444</v>
          </cell>
          <cell r="G6629">
            <v>179695</v>
          </cell>
        </row>
        <row r="6630">
          <cell r="B6630" t="str">
            <v>BB.19606</v>
          </cell>
          <cell r="C6630" t="str">
            <v>Laép ñaët oáng nhöïa gaân xoaén HDPE 2 lôùp noái maøng keo, ñoaïn oáng daøi 5m, ñöôøng kính oáng 350mm</v>
          </cell>
          <cell r="D6630" t="str">
            <v>100m</v>
          </cell>
          <cell r="F6630">
            <v>29643664</v>
          </cell>
          <cell r="G6630">
            <v>209854</v>
          </cell>
        </row>
        <row r="6631">
          <cell r="B6631" t="str">
            <v>BB.19607</v>
          </cell>
          <cell r="C6631" t="str">
            <v>Laép ñaët oáng nhöïa gaân xoaén HDPE 2 lôùp noái maøng keo, ñoaïn oáng daøi 5m, ñöôøng kính oáng 400mm</v>
          </cell>
          <cell r="D6631" t="str">
            <v>100m</v>
          </cell>
          <cell r="F6631">
            <v>30895040</v>
          </cell>
          <cell r="G6631">
            <v>263469</v>
          </cell>
        </row>
        <row r="6632">
          <cell r="B6632" t="str">
            <v>BB.19608</v>
          </cell>
          <cell r="C6632" t="str">
            <v>Laép ñaët oáng nhöïa gaân xoaén HDPE 2 lôùp noái maøng keo, ñoaïn oáng daøi 5m, ñöôøng kính oáng 500mm</v>
          </cell>
          <cell r="D6632" t="str">
            <v>100m</v>
          </cell>
          <cell r="F6632">
            <v>38806180</v>
          </cell>
          <cell r="G6632">
            <v>366092</v>
          </cell>
        </row>
        <row r="6633">
          <cell r="B6633" t="str">
            <v>BB.19609</v>
          </cell>
          <cell r="C6633" t="str">
            <v>Laép ñaët oáng nhöïa gaân xoaén HDPE 2 lôùp noái maøng keo, ñoaïn oáng daøi 5m, ñöôøng kính oáng 600mm</v>
          </cell>
          <cell r="D6633" t="str">
            <v>100m</v>
          </cell>
          <cell r="F6633">
            <v>46592908</v>
          </cell>
          <cell r="G6633">
            <v>513116</v>
          </cell>
        </row>
        <row r="6634">
          <cell r="B6634" t="str">
            <v>BB.19610</v>
          </cell>
          <cell r="C6634" t="str">
            <v>Laép ñaët oáng nhöïa gaân xoaén HDPE 2 lôùp noái maøng keo, ñoaïn oáng daøi 5m, ñöôøng kính oáng 700mm</v>
          </cell>
          <cell r="D6634" t="str">
            <v>100m</v>
          </cell>
          <cell r="F6634">
            <v>54420240</v>
          </cell>
          <cell r="G6634">
            <v>578041</v>
          </cell>
        </row>
        <row r="6635">
          <cell r="B6635" t="str">
            <v>BB.19611</v>
          </cell>
          <cell r="C6635" t="str">
            <v>Laép ñaët oáng nhöïa gaân xoaén HDPE 2 lôùp noái maøng keo, ñoaïn oáng daøi 5m, ñöôøng kính oáng 800mm</v>
          </cell>
          <cell r="D6635" t="str">
            <v>100m</v>
          </cell>
          <cell r="F6635">
            <v>62243672</v>
          </cell>
          <cell r="G6635">
            <v>661396</v>
          </cell>
        </row>
        <row r="6636">
          <cell r="B6636" t="str">
            <v>BB.19612</v>
          </cell>
          <cell r="C6636" t="str">
            <v>Laép ñaët oáng nhöïa gaân xoaén HDPE 2 lôùp noái maøng keo, ñoaïn oáng daøi 5m, ñöôøng kính oáng 1000mm</v>
          </cell>
          <cell r="D6636" t="str">
            <v>100m</v>
          </cell>
          <cell r="F6636">
            <v>78033704</v>
          </cell>
          <cell r="G6636">
            <v>927797</v>
          </cell>
        </row>
        <row r="6637">
          <cell r="B6637" t="str">
            <v>BB.20101</v>
          </cell>
          <cell r="C6637" t="str">
            <v>Laép ñaët oáng nhöïa nhoâm noái baèng phöông phaùp maêng soâng, ñoaïn oáng daøi 100m, ñöôøng kính oáng 12mm</v>
          </cell>
          <cell r="D6637" t="str">
            <v>100m</v>
          </cell>
          <cell r="F6637">
            <v>882470</v>
          </cell>
          <cell r="G6637">
            <v>27456</v>
          </cell>
        </row>
        <row r="6638">
          <cell r="B6638" t="str">
            <v>BB.20102</v>
          </cell>
          <cell r="C6638" t="str">
            <v>Laép ñaët oáng nhöïa nhoâm noái baèng phöông phaùp maêng soâng, ñoaïn oáng daøi 100m, ñöôøng kính oáng 16mm</v>
          </cell>
          <cell r="D6638" t="str">
            <v>100m</v>
          </cell>
          <cell r="F6638">
            <v>1173289</v>
          </cell>
          <cell r="G6638">
            <v>28356</v>
          </cell>
        </row>
        <row r="6639">
          <cell r="B6639" t="str">
            <v>BB.20201</v>
          </cell>
          <cell r="C6639" t="str">
            <v>Laép ñaët oáng nhöïa nhoâm noái baèng phöông phaùp maêng soâng, ñoaïn oáng daøi 50m, ñöôøng kính oáng 20mm</v>
          </cell>
          <cell r="D6639" t="str">
            <v>100m</v>
          </cell>
          <cell r="F6639">
            <v>1476769</v>
          </cell>
          <cell r="G6639">
            <v>58513</v>
          </cell>
        </row>
        <row r="6640">
          <cell r="B6640" t="str">
            <v>BB.20301</v>
          </cell>
          <cell r="C6640" t="str">
            <v>Laép ñaët oáng nhöïa nhoâm noái baèng phöông phaùp maêng soâng, ñoaïn oáng daøi 6m, ñöôøng kính oáng 26mm</v>
          </cell>
          <cell r="D6640" t="str">
            <v>100m</v>
          </cell>
          <cell r="F6640">
            <v>2433907</v>
          </cell>
          <cell r="G6640">
            <v>450100</v>
          </cell>
        </row>
        <row r="6641">
          <cell r="B6641" t="str">
            <v>BB.20302</v>
          </cell>
          <cell r="C6641" t="str">
            <v>Laép ñaët oáng nhöïa nhoâm noái baèng phöông phaùp maêng soâng, ñoaïn oáng daøi 6m, ñöôøng kính oáng 32mm</v>
          </cell>
          <cell r="D6641" t="str">
            <v>100m</v>
          </cell>
          <cell r="F6641">
            <v>3323472</v>
          </cell>
          <cell r="G6641">
            <v>495110</v>
          </cell>
        </row>
        <row r="6642">
          <cell r="B6642" t="str">
            <v>BB.21101</v>
          </cell>
          <cell r="C6642" t="str">
            <v>Gia coâng vaø laép ñaët oáng thoâng gioù hoäp baèng phöôg phaùp haøn, chu vi oáng 0.8m</v>
          </cell>
          <cell r="D6642" t="str">
            <v>m</v>
          </cell>
          <cell r="F6642">
            <v>76698</v>
          </cell>
          <cell r="G6642">
            <v>45910</v>
          </cell>
          <cell r="H6642">
            <v>474</v>
          </cell>
        </row>
        <row r="6643">
          <cell r="B6643" t="str">
            <v>BB.21102</v>
          </cell>
          <cell r="C6643" t="str">
            <v>Gia coâng vaø laép ñaët oáng thoâng gioù hoäp baèng phöôg phaùp haøn, chu vi oáng 1.2m</v>
          </cell>
          <cell r="D6643" t="str">
            <v>m</v>
          </cell>
          <cell r="F6643">
            <v>116235</v>
          </cell>
          <cell r="G6643">
            <v>67515</v>
          </cell>
          <cell r="H6643">
            <v>1186</v>
          </cell>
        </row>
        <row r="6644">
          <cell r="B6644" t="str">
            <v>BB.21103</v>
          </cell>
          <cell r="C6644" t="str">
            <v>Gia coâng vaø laép ñaët oáng thoâng gioù hoäp baèng phöôg phaùp haøn, chu vi oáng 1.6m</v>
          </cell>
          <cell r="D6644" t="str">
            <v>m</v>
          </cell>
          <cell r="F6644">
            <v>155885</v>
          </cell>
          <cell r="G6644">
            <v>91820</v>
          </cell>
          <cell r="H6644">
            <v>1468</v>
          </cell>
        </row>
        <row r="6645">
          <cell r="B6645" t="str">
            <v>BB.21104</v>
          </cell>
          <cell r="C6645" t="str">
            <v>Gia coâng vaø laép ñaët oáng thoâng gioù hoäp baèng phöôg phaùp haøn, chu vi oáng 2m</v>
          </cell>
          <cell r="D6645" t="str">
            <v>m</v>
          </cell>
          <cell r="F6645">
            <v>197861</v>
          </cell>
          <cell r="G6645">
            <v>113425</v>
          </cell>
          <cell r="H6645">
            <v>2004</v>
          </cell>
        </row>
        <row r="6646">
          <cell r="B6646" t="str">
            <v>BB.21105</v>
          </cell>
          <cell r="C6646" t="str">
            <v>Gia coâng vaø laép ñaët oáng thoâng gioù hoäp baèng phöôg phaùp haøn, chu vi oáng 2.4m</v>
          </cell>
          <cell r="D6646" t="str">
            <v>m</v>
          </cell>
          <cell r="F6646">
            <v>238676</v>
          </cell>
          <cell r="G6646">
            <v>135480</v>
          </cell>
          <cell r="H6646">
            <v>2413</v>
          </cell>
        </row>
        <row r="6647">
          <cell r="B6647" t="str">
            <v>BB.21106</v>
          </cell>
          <cell r="C6647" t="str">
            <v>Gia coâng vaø laép ñaët oáng thoâng gioù hoäp baèng phöôg phaùp haøn, chu vi oáng 2.8m</v>
          </cell>
          <cell r="D6647" t="str">
            <v>m</v>
          </cell>
          <cell r="F6647">
            <v>284109</v>
          </cell>
          <cell r="G6647">
            <v>157085</v>
          </cell>
          <cell r="H6647">
            <v>2728</v>
          </cell>
        </row>
        <row r="6648">
          <cell r="B6648" t="str">
            <v>BB.21107</v>
          </cell>
          <cell r="C6648" t="str">
            <v>Gia coâng vaø laép ñaët oáng thoâng gioù hoäp baèng phöôg phaùp haøn, chu vi oáng 3.2m</v>
          </cell>
          <cell r="D6648" t="str">
            <v>m</v>
          </cell>
          <cell r="F6648">
            <v>324838</v>
          </cell>
          <cell r="G6648">
            <v>178690</v>
          </cell>
          <cell r="H6648">
            <v>3137</v>
          </cell>
        </row>
        <row r="6649">
          <cell r="B6649" t="str">
            <v>BB.21108</v>
          </cell>
          <cell r="C6649" t="str">
            <v>Gia coâng vaø laép ñaët oáng thoâng gioù hoäp baèng phöôg phaùp haøn, chu vi oáng 3.6m</v>
          </cell>
          <cell r="D6649" t="str">
            <v>m</v>
          </cell>
          <cell r="F6649">
            <v>369839</v>
          </cell>
          <cell r="G6649">
            <v>202995</v>
          </cell>
          <cell r="H6649">
            <v>3547</v>
          </cell>
        </row>
        <row r="6650">
          <cell r="B6650" t="str">
            <v>BB.21109</v>
          </cell>
          <cell r="C6650" t="str">
            <v>Gia coâng vaø laép ñaët oáng thoâng gioù hoäp baèng phöôg phaùp haøn, chu vi oáng 4m</v>
          </cell>
          <cell r="D6650" t="str">
            <v>m</v>
          </cell>
          <cell r="F6650">
            <v>414841</v>
          </cell>
          <cell r="G6650">
            <v>227301</v>
          </cell>
          <cell r="H6650">
            <v>3956</v>
          </cell>
        </row>
        <row r="6651">
          <cell r="B6651" t="str">
            <v>BB.21110</v>
          </cell>
          <cell r="C6651" t="str">
            <v>Gia coâng vaø laép ñaët oáng thoâng gioù hoäp baèng phöôg phaùp haøn, chu vi oáng 4.4m</v>
          </cell>
          <cell r="D6651" t="str">
            <v>m</v>
          </cell>
          <cell r="F6651">
            <v>456257</v>
          </cell>
          <cell r="G6651">
            <v>248905</v>
          </cell>
          <cell r="H6651">
            <v>4365</v>
          </cell>
        </row>
        <row r="6652">
          <cell r="B6652" t="str">
            <v>BB.21111</v>
          </cell>
          <cell r="C6652" t="str">
            <v>Gia coâng vaø laép ñaët oáng thoâng gioù hoäp baèng phöôg phaùp haøn, chu vi oáng 4.8m</v>
          </cell>
          <cell r="D6652" t="str">
            <v>m</v>
          </cell>
          <cell r="F6652">
            <v>521610</v>
          </cell>
          <cell r="G6652">
            <v>270510</v>
          </cell>
          <cell r="H6652">
            <v>4732</v>
          </cell>
        </row>
        <row r="6653">
          <cell r="B6653" t="str">
            <v>BB.21112</v>
          </cell>
          <cell r="C6653" t="str">
            <v>Gia coâng vaø laép ñaët oáng thoâng gioù hoäp baèng phöôg phaùp haøn, chu vi oáng 5.6m</v>
          </cell>
          <cell r="D6653" t="str">
            <v>m</v>
          </cell>
          <cell r="F6653">
            <v>618069</v>
          </cell>
          <cell r="G6653">
            <v>313720</v>
          </cell>
          <cell r="H6653">
            <v>5456</v>
          </cell>
        </row>
        <row r="6654">
          <cell r="B6654" t="str">
            <v>BB.21113</v>
          </cell>
          <cell r="C6654" t="str">
            <v>Gia coâng vaø laép ñaët oáng thoâng gioù hoäp baèng phöôg phaùp haøn, chu vi oáng 6.4m</v>
          </cell>
          <cell r="D6654" t="str">
            <v>m</v>
          </cell>
          <cell r="F6654">
            <v>717444</v>
          </cell>
          <cell r="G6654">
            <v>356929</v>
          </cell>
          <cell r="H6654">
            <v>6275</v>
          </cell>
        </row>
        <row r="6655">
          <cell r="B6655" t="str">
            <v>BB.21114</v>
          </cell>
          <cell r="C6655" t="str">
            <v>Gia coâng vaø laép ñaët oáng thoâng gioù hoäp baèng phöôg phaùp haøn, chu vi oáng 7.2m</v>
          </cell>
          <cell r="D6655" t="str">
            <v>m</v>
          </cell>
          <cell r="F6655">
            <v>822011</v>
          </cell>
          <cell r="G6655">
            <v>400139</v>
          </cell>
          <cell r="H6655">
            <v>7051</v>
          </cell>
        </row>
        <row r="6656">
          <cell r="B6656" t="str">
            <v>BB.21115</v>
          </cell>
          <cell r="C6656" t="str">
            <v>Gia coâng vaø laép ñaët oáng thoâng gioù hoäp baèng phöôg phaùp haøn, chu vi oáng 8m</v>
          </cell>
          <cell r="D6656" t="str">
            <v>m</v>
          </cell>
          <cell r="F6656">
            <v>930181</v>
          </cell>
          <cell r="G6656">
            <v>443799</v>
          </cell>
          <cell r="H6656">
            <v>7775</v>
          </cell>
        </row>
        <row r="6657">
          <cell r="B6657" t="str">
            <v>BB.21201</v>
          </cell>
          <cell r="C6657" t="str">
            <v>Gia coâng vaø laép ñaët oáng thoâng gioù troøn baèng phöông phaùp haøn, ñöôøng kính oáng 109mm</v>
          </cell>
          <cell r="D6657" t="str">
            <v>m</v>
          </cell>
          <cell r="F6657">
            <v>28997</v>
          </cell>
          <cell r="G6657">
            <v>16204</v>
          </cell>
          <cell r="H6657">
            <v>273</v>
          </cell>
        </row>
        <row r="6658">
          <cell r="B6658" t="str">
            <v>BB.21202</v>
          </cell>
          <cell r="C6658" t="str">
            <v>Gia coâng vaø laép ñaët oáng thoâng gioù troøn baèng phöông phaùp haøn, ñöôøng kính oáng 137mm</v>
          </cell>
          <cell r="D6658" t="str">
            <v>m</v>
          </cell>
          <cell r="F6658">
            <v>35831</v>
          </cell>
          <cell r="G6658">
            <v>20705</v>
          </cell>
          <cell r="H6658">
            <v>367</v>
          </cell>
        </row>
        <row r="6659">
          <cell r="B6659" t="str">
            <v>BB.21203</v>
          </cell>
          <cell r="C6659" t="str">
            <v>Gia coâng vaø laép ñaët oáng thoâng gioù troøn baèng phöông phaùp haøn, ñöôøng kính oáng 164mm</v>
          </cell>
          <cell r="D6659" t="str">
            <v>m</v>
          </cell>
          <cell r="F6659">
            <v>44147</v>
          </cell>
          <cell r="G6659">
            <v>24756</v>
          </cell>
          <cell r="H6659">
            <v>409</v>
          </cell>
        </row>
        <row r="6660">
          <cell r="B6660" t="str">
            <v>BB.21204</v>
          </cell>
          <cell r="C6660" t="str">
            <v>Gia coâng vaø laép ñaët oáng thoâng gioù troøn baèng phöông phaùp haøn, ñöôøng kính oáng 191mm</v>
          </cell>
          <cell r="D6660" t="str">
            <v>m</v>
          </cell>
          <cell r="F6660">
            <v>50565</v>
          </cell>
          <cell r="G6660">
            <v>28806</v>
          </cell>
          <cell r="H6660">
            <v>504</v>
          </cell>
        </row>
        <row r="6661">
          <cell r="B6661" t="str">
            <v>BB.21205</v>
          </cell>
          <cell r="C6661" t="str">
            <v>Gia coâng vaø laép ñaët oáng thoâng gioù troøn baèng phöông phaùp haøn, ñöôøng kính oáng 219mm</v>
          </cell>
          <cell r="D6661" t="str">
            <v>m</v>
          </cell>
          <cell r="F6661">
            <v>59351</v>
          </cell>
          <cell r="G6661">
            <v>32857</v>
          </cell>
          <cell r="H6661">
            <v>546</v>
          </cell>
        </row>
        <row r="6662">
          <cell r="B6662" t="str">
            <v>BB.21206</v>
          </cell>
          <cell r="C6662" t="str">
            <v>Gia coâng vaø laép ñaët oáng thoâng gioù troøn baèng phöông phaùp haøn, ñöôøng kính oáng 246mm</v>
          </cell>
          <cell r="D6662" t="str">
            <v>m</v>
          </cell>
          <cell r="F6662">
            <v>65949</v>
          </cell>
          <cell r="G6662">
            <v>36908</v>
          </cell>
          <cell r="H6662">
            <v>640</v>
          </cell>
        </row>
        <row r="6663">
          <cell r="B6663" t="str">
            <v>BB.21207</v>
          </cell>
          <cell r="C6663" t="str">
            <v>Gia coâng vaø laép ñaët oáng thoâng gioù troøn baèng phöông phaùp haøn, ñöôøng kính oáng 273mm</v>
          </cell>
          <cell r="D6663" t="str">
            <v>m</v>
          </cell>
          <cell r="F6663">
            <v>74825</v>
          </cell>
          <cell r="G6663">
            <v>40959</v>
          </cell>
          <cell r="H6663">
            <v>682</v>
          </cell>
        </row>
        <row r="6664">
          <cell r="B6664" t="str">
            <v>BB.21208</v>
          </cell>
          <cell r="C6664" t="str">
            <v>Gia coâng vaø laép ñaët oáng thoâng gioù troøn baèng phöông phaùp haøn, ñöôøng kính oáng 301mm</v>
          </cell>
          <cell r="D6664" t="str">
            <v>m</v>
          </cell>
          <cell r="F6664">
            <v>82470</v>
          </cell>
          <cell r="G6664">
            <v>45010</v>
          </cell>
          <cell r="H6664">
            <v>818</v>
          </cell>
        </row>
        <row r="6665">
          <cell r="B6665" t="str">
            <v>BB.21209</v>
          </cell>
          <cell r="C6665" t="str">
            <v>Gia coâng vaø laép ñaët oáng thoâng gioù troøn baèng phöông phaùp haøn, ñöôøng kính oáng 328mm</v>
          </cell>
          <cell r="D6665" t="str">
            <v>m</v>
          </cell>
          <cell r="F6665">
            <v>89429</v>
          </cell>
          <cell r="G6665">
            <v>49061</v>
          </cell>
          <cell r="H6665">
            <v>913</v>
          </cell>
        </row>
        <row r="6666">
          <cell r="B6666" t="str">
            <v>BB.21210</v>
          </cell>
          <cell r="C6666" t="str">
            <v>Gia coâng vaø laép ñaët oáng thoâng gioù troøn baèng phöông phaùp haøn, ñöôøng kính oáng 383mm</v>
          </cell>
          <cell r="D6666" t="str">
            <v>m</v>
          </cell>
          <cell r="F6666">
            <v>105894</v>
          </cell>
          <cell r="G6666">
            <v>57163</v>
          </cell>
          <cell r="H6666">
            <v>1049</v>
          </cell>
        </row>
        <row r="6667">
          <cell r="B6667" t="str">
            <v>BB.21211</v>
          </cell>
          <cell r="C6667" t="str">
            <v>Gia coâng vaø laép ñaët oáng thoâng gioù troøn baèng phöông phaùp haøn, ñöôøng kính oáng 437mm</v>
          </cell>
          <cell r="D6667" t="str">
            <v>m</v>
          </cell>
          <cell r="F6667">
            <v>123450</v>
          </cell>
          <cell r="G6667">
            <v>65265</v>
          </cell>
          <cell r="H6667">
            <v>1186</v>
          </cell>
        </row>
        <row r="6668">
          <cell r="B6668" t="str">
            <v>BB.21212</v>
          </cell>
          <cell r="C6668" t="str">
            <v>Gia coâng vaø laép ñaët oáng thoâng gioù troøn baèng phöông phaùp haøn, ñöôøng kính oáng 492mm</v>
          </cell>
          <cell r="D6668" t="str">
            <v>m</v>
          </cell>
          <cell r="F6668">
            <v>141593</v>
          </cell>
          <cell r="G6668">
            <v>73816</v>
          </cell>
          <cell r="H6668">
            <v>1322</v>
          </cell>
        </row>
        <row r="6669">
          <cell r="B6669" t="str">
            <v>BB.21301</v>
          </cell>
          <cell r="C6669" t="str">
            <v>Gia coâng vaø laép ñaët oáng thoâng gioù hoäp baèng phöôg phaùp gheùp mí daùn keo, chu vi oáng 0.8m</v>
          </cell>
          <cell r="D6669" t="str">
            <v>m</v>
          </cell>
          <cell r="F6669">
            <v>97091</v>
          </cell>
          <cell r="G6669">
            <v>36908</v>
          </cell>
          <cell r="H6669">
            <v>682</v>
          </cell>
        </row>
        <row r="6670">
          <cell r="B6670" t="str">
            <v>BB.21302</v>
          </cell>
          <cell r="C6670" t="str">
            <v>Gia coâng vaø laép ñaët oáng thoâng gioù hoäp baèng phöôg phaùp gheùp mí daùn keo, chu vi oáng 1.2m</v>
          </cell>
          <cell r="D6670" t="str">
            <v>m</v>
          </cell>
          <cell r="F6670">
            <v>135204</v>
          </cell>
          <cell r="G6670">
            <v>54012</v>
          </cell>
          <cell r="H6670">
            <v>1364</v>
          </cell>
        </row>
        <row r="6671">
          <cell r="B6671" t="str">
            <v>BB.21303</v>
          </cell>
          <cell r="C6671" t="str">
            <v>Gia coâng vaø laép ñaët oáng thoâng gioù hoäp baèng phöôg phaùp gheùp mí daùn keo, chu vi oáng 1.6m</v>
          </cell>
          <cell r="D6671" t="str">
            <v>m</v>
          </cell>
          <cell r="F6671">
            <v>196772</v>
          </cell>
          <cell r="G6671">
            <v>73366</v>
          </cell>
          <cell r="H6671">
            <v>1364</v>
          </cell>
        </row>
        <row r="6672">
          <cell r="B6672" t="str">
            <v>BB.21304</v>
          </cell>
          <cell r="C6672" t="str">
            <v>Gia coâng vaø laép ñaët oáng thoâng gioù hoäp baèng phöôg phaùp gheùp mí daùn keo, chu vi oáng 2m</v>
          </cell>
          <cell r="D6672" t="str">
            <v>m</v>
          </cell>
          <cell r="F6672">
            <v>235999</v>
          </cell>
          <cell r="G6672">
            <v>90920</v>
          </cell>
          <cell r="H6672">
            <v>2046</v>
          </cell>
        </row>
        <row r="6673">
          <cell r="B6673" t="str">
            <v>BB.21305</v>
          </cell>
          <cell r="C6673" t="str">
            <v>Gia coâng vaø laép ñaët oáng thoâng gioù hoäp baèng phöôg phaùp gheùp mí daùn keo, chu vi oáng 2.4m</v>
          </cell>
          <cell r="D6673" t="str">
            <v>m</v>
          </cell>
          <cell r="F6673">
            <v>276814</v>
          </cell>
          <cell r="G6673">
            <v>108024</v>
          </cell>
          <cell r="H6673">
            <v>2046</v>
          </cell>
        </row>
        <row r="6674">
          <cell r="B6674" t="str">
            <v>BB.21306</v>
          </cell>
          <cell r="C6674" t="str">
            <v>Gia coâng vaø laép ñaët oáng thoâng gioù hoäp baèng phöôg phaùp gheùp mí daùn keo, chu vi oáng 2.8m</v>
          </cell>
          <cell r="D6674" t="str">
            <v>m</v>
          </cell>
          <cell r="F6674">
            <v>322348</v>
          </cell>
          <cell r="G6674">
            <v>125578</v>
          </cell>
          <cell r="H6674">
            <v>2728</v>
          </cell>
        </row>
        <row r="6675">
          <cell r="B6675" t="str">
            <v>BB.21307</v>
          </cell>
          <cell r="C6675" t="str">
            <v>Gia coâng vaø laép ñaët oáng thoâng gioù hoäp baèng phöôg phaùp gheùp mí daùn keo, chu vi oáng 3.2m</v>
          </cell>
          <cell r="D6675" t="str">
            <v>m</v>
          </cell>
          <cell r="F6675">
            <v>364878</v>
          </cell>
          <cell r="G6675">
            <v>143132</v>
          </cell>
          <cell r="H6675">
            <v>3410</v>
          </cell>
        </row>
        <row r="6676">
          <cell r="B6676" t="str">
            <v>BB.21308</v>
          </cell>
          <cell r="C6676" t="str">
            <v>Gia coâng vaø laép ñaët oáng thoâng gioù hoäp baèng phöôg phaùp gheùp mí daùn keo, chu vi oáng 3.6m</v>
          </cell>
          <cell r="D6676" t="str">
            <v>m</v>
          </cell>
          <cell r="F6676">
            <v>432452</v>
          </cell>
          <cell r="G6676">
            <v>162486</v>
          </cell>
          <cell r="H6676">
            <v>3410</v>
          </cell>
        </row>
        <row r="6677">
          <cell r="B6677" t="str">
            <v>BB.21309</v>
          </cell>
          <cell r="C6677" t="str">
            <v>Gia coâng vaø laép ñaët oáng thoâng gioù hoäp baèng phöôg phaùp gheùp mí daùn keo, chu vi oáng 4m</v>
          </cell>
          <cell r="D6677" t="str">
            <v>m</v>
          </cell>
          <cell r="F6677">
            <v>500927</v>
          </cell>
          <cell r="G6677">
            <v>181840</v>
          </cell>
          <cell r="H6677">
            <v>4092</v>
          </cell>
        </row>
        <row r="6678">
          <cell r="B6678" t="str">
            <v>BB.21310</v>
          </cell>
          <cell r="C6678" t="str">
            <v>Gia coâng vaø laép ñaët oáng thoâng gioù hoäp baèng phöôg phaùp gheùp mí daùn keo, chu vi oáng 4.4m</v>
          </cell>
          <cell r="D6678" t="str">
            <v>m</v>
          </cell>
          <cell r="F6678">
            <v>546847</v>
          </cell>
          <cell r="G6678">
            <v>198944</v>
          </cell>
          <cell r="H6678">
            <v>4092</v>
          </cell>
        </row>
        <row r="6679">
          <cell r="B6679" t="str">
            <v>BB.21311</v>
          </cell>
          <cell r="C6679" t="str">
            <v>Gia coâng vaø laép ñaët oáng thoâng gioù hoäp baèng phöôg phaùp gheùp mí daùn keo, chu vi oáng 4.8m</v>
          </cell>
          <cell r="D6679" t="str">
            <v>m</v>
          </cell>
          <cell r="F6679">
            <v>597986</v>
          </cell>
          <cell r="G6679">
            <v>216498</v>
          </cell>
          <cell r="H6679">
            <v>4774</v>
          </cell>
        </row>
        <row r="6680">
          <cell r="B6680" t="str">
            <v>BB.21312</v>
          </cell>
          <cell r="C6680" t="str">
            <v>Gia coâng vaø laép ñaët oáng thoâng gioù hoäp baèng phöôg phaùp gheùp mí daùn keo, chu vi oáng 5.6m</v>
          </cell>
          <cell r="D6680" t="str">
            <v>m</v>
          </cell>
          <cell r="F6680">
            <v>694445</v>
          </cell>
          <cell r="G6680">
            <v>251156</v>
          </cell>
          <cell r="H6680">
            <v>5456</v>
          </cell>
        </row>
        <row r="6681">
          <cell r="B6681" t="str">
            <v>BB.21313</v>
          </cell>
          <cell r="C6681" t="str">
            <v>Gia coâng vaø laép ñaët oáng thoâng gioù hoäp baèng phöôg phaùp gheùp mí daùn keo, chu vi oáng 6.4m</v>
          </cell>
          <cell r="D6681" t="str">
            <v>m</v>
          </cell>
          <cell r="F6681">
            <v>793820</v>
          </cell>
          <cell r="G6681">
            <v>285363</v>
          </cell>
          <cell r="H6681">
            <v>6139</v>
          </cell>
        </row>
        <row r="6682">
          <cell r="B6682" t="str">
            <v>BB.21314</v>
          </cell>
          <cell r="C6682" t="str">
            <v>Gia coâng vaø laép ñaët oáng thoâng gioù hoäp baèng phöôg phaùp gheùp mí daùn keo, chu vi oáng 7.2m</v>
          </cell>
          <cell r="D6682" t="str">
            <v>m</v>
          </cell>
          <cell r="F6682">
            <v>898387</v>
          </cell>
          <cell r="G6682">
            <v>320021</v>
          </cell>
          <cell r="H6682">
            <v>6821</v>
          </cell>
        </row>
        <row r="6683">
          <cell r="B6683" t="str">
            <v>BB.21315</v>
          </cell>
          <cell r="C6683" t="str">
            <v>Gia coâng vaø laép ñaët oáng thoâng gioù hoäp baèng phöôg phaùp gheùp mí daùn keo, chu vi oáng 8m</v>
          </cell>
          <cell r="D6683" t="str">
            <v>m</v>
          </cell>
          <cell r="F6683">
            <v>1006558</v>
          </cell>
          <cell r="G6683">
            <v>355129</v>
          </cell>
          <cell r="H6683">
            <v>7503</v>
          </cell>
        </row>
        <row r="6684">
          <cell r="B6684" t="str">
            <v>BB.21401</v>
          </cell>
          <cell r="C6684" t="str">
            <v>Gia coâng vaø laép ñaët oáng thoâng gioù troøn baèng phöông phaùp gheùp mí daùn keo, ñöôøng kính oáng 109mm</v>
          </cell>
          <cell r="D6684" t="str">
            <v>m</v>
          </cell>
          <cell r="F6684">
            <v>48086</v>
          </cell>
          <cell r="G6684">
            <v>13053</v>
          </cell>
          <cell r="H6684">
            <v>273</v>
          </cell>
        </row>
        <row r="6685">
          <cell r="B6685" t="str">
            <v>BB.21402</v>
          </cell>
          <cell r="C6685" t="str">
            <v>Gia coâng vaø laép ñaët oáng thoâng gioù troøn baèng phöông phaùp gheùp mí daùn keo, ñöôøng kính oáng 137mm</v>
          </cell>
          <cell r="D6685" t="str">
            <v>m</v>
          </cell>
          <cell r="F6685">
            <v>55371</v>
          </cell>
          <cell r="G6685">
            <v>16654</v>
          </cell>
          <cell r="H6685">
            <v>367</v>
          </cell>
        </row>
        <row r="6686">
          <cell r="B6686" t="str">
            <v>BB.21403</v>
          </cell>
          <cell r="C6686" t="str">
            <v>Gia coâng vaø laép ñaët oáng thoâng gioù troøn baèng phöông phaùp gheùp mí daùn keo, ñöôøng kính oáng 164mm</v>
          </cell>
          <cell r="D6686" t="str">
            <v>m</v>
          </cell>
          <cell r="F6686">
            <v>63056</v>
          </cell>
          <cell r="G6686">
            <v>19804</v>
          </cell>
          <cell r="H6686">
            <v>409</v>
          </cell>
        </row>
        <row r="6687">
          <cell r="B6687" t="str">
            <v>BB.21404</v>
          </cell>
          <cell r="C6687" t="str">
            <v>Gia coâng vaø laép ñaët oáng thoâng gioù troøn baèng phöông phaùp gheùp mí daùn keo, ñöôøng kính oáng 191mm</v>
          </cell>
          <cell r="D6687" t="str">
            <v>m</v>
          </cell>
          <cell r="F6687">
            <v>69654</v>
          </cell>
          <cell r="G6687">
            <v>22955</v>
          </cell>
          <cell r="H6687">
            <v>504</v>
          </cell>
        </row>
        <row r="6688">
          <cell r="B6688" t="str">
            <v>BB.21405</v>
          </cell>
          <cell r="C6688" t="str">
            <v>Gia coâng vaø laép ñaët oáng thoâng gioù troøn baèng phöông phaùp gheùp mí daùn keo, ñöôøng kính oáng 219mm</v>
          </cell>
          <cell r="D6688" t="str">
            <v>m</v>
          </cell>
          <cell r="F6688">
            <v>78440</v>
          </cell>
          <cell r="G6688">
            <v>26106</v>
          </cell>
          <cell r="H6688">
            <v>546</v>
          </cell>
        </row>
        <row r="6689">
          <cell r="B6689" t="str">
            <v>BB.21406</v>
          </cell>
          <cell r="C6689" t="str">
            <v>Gia coâng vaø laép ñaët oáng thoâng gioù troøn baèng phöông phaùp gheùp mí daùn keo, ñöôøng kính oáng 246mm</v>
          </cell>
          <cell r="D6689" t="str">
            <v>m</v>
          </cell>
          <cell r="F6689">
            <v>85038</v>
          </cell>
          <cell r="G6689">
            <v>29527</v>
          </cell>
          <cell r="H6689">
            <v>682</v>
          </cell>
        </row>
        <row r="6690">
          <cell r="B6690" t="str">
            <v>BB.21407</v>
          </cell>
          <cell r="C6690" t="str">
            <v>Gia coâng vaø laép ñaët oáng thoâng gioù troøn baèng phöông phaùp gheùp mí daùn keo, ñöôøng kính oáng 273mm</v>
          </cell>
          <cell r="D6690" t="str">
            <v>m</v>
          </cell>
          <cell r="F6690">
            <v>93824</v>
          </cell>
          <cell r="G6690">
            <v>32767</v>
          </cell>
          <cell r="H6690">
            <v>682</v>
          </cell>
        </row>
        <row r="6691">
          <cell r="B6691" t="str">
            <v>BB.21408</v>
          </cell>
          <cell r="C6691" t="str">
            <v>Gia coâng vaø laép ñaët oáng thoâng gioù troøn baèng phöông phaùp gheùp mí daùn keo, ñöôøng kính oáng 301mm</v>
          </cell>
          <cell r="D6691" t="str">
            <v>m</v>
          </cell>
          <cell r="F6691">
            <v>101109</v>
          </cell>
          <cell r="G6691">
            <v>36008</v>
          </cell>
          <cell r="H6691">
            <v>734</v>
          </cell>
        </row>
        <row r="6692">
          <cell r="B6692" t="str">
            <v>BB.21409</v>
          </cell>
          <cell r="C6692" t="str">
            <v>Gia coâng vaø laép ñaët oáng thoâng gioù troøn baèng phöông phaùp gheùp mí daùn keo, ñöôøng kính oáng 328mm</v>
          </cell>
          <cell r="D6692" t="str">
            <v>m</v>
          </cell>
          <cell r="F6692">
            <v>108608</v>
          </cell>
          <cell r="G6692">
            <v>39249</v>
          </cell>
          <cell r="H6692">
            <v>682</v>
          </cell>
        </row>
        <row r="6693">
          <cell r="B6693" t="str">
            <v>BB.21410</v>
          </cell>
          <cell r="C6693" t="str">
            <v>Gia coâng vaø laép ñaët oáng thoâng gioù troøn baèng phöông phaùp gheùp mí daùn keo, ñöôøng kính oáng 383mm</v>
          </cell>
          <cell r="D6693" t="str">
            <v>m</v>
          </cell>
          <cell r="F6693">
            <v>124893</v>
          </cell>
          <cell r="G6693">
            <v>45730</v>
          </cell>
          <cell r="H6693">
            <v>682</v>
          </cell>
        </row>
        <row r="6694">
          <cell r="B6694" t="str">
            <v>BB.21411</v>
          </cell>
          <cell r="C6694" t="str">
            <v>Gia coâng vaø laép ñaët oáng thoâng gioù troøn baèng phöông phaùp gheùp mí daùn keo, ñöôøng kính oáng 437mm</v>
          </cell>
          <cell r="D6694" t="str">
            <v>m</v>
          </cell>
          <cell r="F6694">
            <v>161899</v>
          </cell>
          <cell r="G6694">
            <v>52212</v>
          </cell>
          <cell r="H6694">
            <v>1364</v>
          </cell>
        </row>
        <row r="6695">
          <cell r="B6695" t="str">
            <v>BB.21412</v>
          </cell>
          <cell r="C6695" t="str">
            <v>Gia coâng vaø laép ñaët oáng thoâng gioù troøn baèng phöông phaùp gheùp mí daùn keo, ñöôøng kính oáng 492mm</v>
          </cell>
          <cell r="D6695" t="str">
            <v>m</v>
          </cell>
          <cell r="F6695">
            <v>179085</v>
          </cell>
          <cell r="G6695">
            <v>59053</v>
          </cell>
          <cell r="H6695">
            <v>1364</v>
          </cell>
        </row>
        <row r="6696">
          <cell r="B6696" t="str">
            <v>BB.22101</v>
          </cell>
          <cell r="C6696" t="str">
            <v>Laép ñaët coân beâ toâng noái baèng phöông phaùp gioaêng cao su, ñöôøng kính coân 400mm</v>
          </cell>
          <cell r="D6696" t="str">
            <v>caùi</v>
          </cell>
          <cell r="F6696">
            <v>267384</v>
          </cell>
          <cell r="G6696">
            <v>14660</v>
          </cell>
          <cell r="H6696">
            <v>10501</v>
          </cell>
        </row>
        <row r="6697">
          <cell r="B6697" t="str">
            <v>BB.22102</v>
          </cell>
          <cell r="C6697" t="str">
            <v>Laép ñaët coân beâ toâng noái baèng phöông phaùp gioaêng cao su, ñöôøng kính coân 500mm</v>
          </cell>
          <cell r="D6697" t="str">
            <v>caùi</v>
          </cell>
          <cell r="F6697">
            <v>333980</v>
          </cell>
          <cell r="G6697">
            <v>18011</v>
          </cell>
          <cell r="H6697">
            <v>10501</v>
          </cell>
        </row>
        <row r="6698">
          <cell r="B6698" t="str">
            <v>BB.22103</v>
          </cell>
          <cell r="C6698" t="str">
            <v>Laép ñaët coân beâ toâng noái baèng phöông phaùp gioaêng cao su, ñöôøng kính coân 600mm</v>
          </cell>
          <cell r="D6698" t="str">
            <v>caùi</v>
          </cell>
          <cell r="F6698">
            <v>400716</v>
          </cell>
          <cell r="G6698">
            <v>23405</v>
          </cell>
          <cell r="H6698">
            <v>13126</v>
          </cell>
        </row>
        <row r="6699">
          <cell r="B6699" t="str">
            <v>BB.22104</v>
          </cell>
          <cell r="C6699" t="str">
            <v>Laép ñaët coân beâ toâng noái baèng phöông phaùp gioaêng cao su, ñöôøng kính coân 700mm</v>
          </cell>
          <cell r="D6699" t="str">
            <v>caùi</v>
          </cell>
          <cell r="F6699">
            <v>467452</v>
          </cell>
          <cell r="G6699">
            <v>28356</v>
          </cell>
          <cell r="H6699">
            <v>13126</v>
          </cell>
        </row>
        <row r="6700">
          <cell r="B6700" t="str">
            <v>BB.22105</v>
          </cell>
          <cell r="C6700" t="str">
            <v>Laép ñaët coân beâ toâng noái baèng phöông phaùp gioaêng cao su, ñöôøng kính coân 800mm</v>
          </cell>
          <cell r="D6700" t="str">
            <v>caùi</v>
          </cell>
          <cell r="F6700">
            <v>534188</v>
          </cell>
          <cell r="G6700">
            <v>32407</v>
          </cell>
          <cell r="H6700">
            <v>13126</v>
          </cell>
        </row>
        <row r="6701">
          <cell r="B6701" t="str">
            <v>BB.22106</v>
          </cell>
          <cell r="C6701" t="str">
            <v>Laép ñaët coân beâ toâng noái baèng phöông phaùp gioaêng cao su, ñöôøng kính coân 900mm</v>
          </cell>
          <cell r="D6701" t="str">
            <v>caùi</v>
          </cell>
          <cell r="F6701">
            <v>600924</v>
          </cell>
          <cell r="G6701">
            <v>39159</v>
          </cell>
          <cell r="H6701">
            <v>13126</v>
          </cell>
        </row>
        <row r="6702">
          <cell r="B6702" t="str">
            <v>BB.22107</v>
          </cell>
          <cell r="C6702" t="str">
            <v>Laép ñaët coân beâ toâng noái baèng phöông phaùp gioaêng cao su, ñöôøng kính coân 1000mm</v>
          </cell>
          <cell r="D6702" t="str">
            <v>caùi</v>
          </cell>
          <cell r="F6702">
            <v>755607</v>
          </cell>
          <cell r="G6702">
            <v>45010</v>
          </cell>
          <cell r="H6702">
            <v>13126</v>
          </cell>
        </row>
        <row r="6703">
          <cell r="B6703" t="str">
            <v>BB.22108</v>
          </cell>
          <cell r="C6703" t="str">
            <v>Laép ñaët coân beâ toâng noái baèng phöông phaùp gioaêng cao su, ñöôøng kính coân 1200mm</v>
          </cell>
          <cell r="D6703" t="str">
            <v>caùi</v>
          </cell>
          <cell r="F6703">
            <v>906968</v>
          </cell>
          <cell r="G6703">
            <v>60313</v>
          </cell>
          <cell r="H6703">
            <v>15226</v>
          </cell>
        </row>
        <row r="6704">
          <cell r="B6704" t="str">
            <v>BB.22109</v>
          </cell>
          <cell r="C6704" t="str">
            <v>Laép ñaët coân beâ toâng noái baèng phöông phaùp gioaêng cao su, ñöôøng kính coân 1400mm</v>
          </cell>
          <cell r="D6704" t="str">
            <v>caùi</v>
          </cell>
          <cell r="F6704">
            <v>1057729</v>
          </cell>
          <cell r="G6704">
            <v>74717</v>
          </cell>
          <cell r="H6704">
            <v>15226</v>
          </cell>
        </row>
        <row r="6705">
          <cell r="B6705" t="str">
            <v>BB.22110</v>
          </cell>
          <cell r="C6705" t="str">
            <v>Laép ñaët coân beâ toâng noái baèng phöông phaùp gioaêng cao su, ñöôøng kính coân 1500mm</v>
          </cell>
          <cell r="D6705" t="str">
            <v>caùi</v>
          </cell>
          <cell r="F6705">
            <v>1133260</v>
          </cell>
          <cell r="G6705">
            <v>80118</v>
          </cell>
          <cell r="H6705">
            <v>15226</v>
          </cell>
        </row>
        <row r="6706">
          <cell r="B6706" t="str">
            <v>BB.22111</v>
          </cell>
          <cell r="C6706" t="str">
            <v>Laép ñaët coân beâ toâng noái baèng phöông phaùp gioaêng cao su, ñöôøng kính coân 1600mm</v>
          </cell>
          <cell r="D6706" t="str">
            <v>caùi</v>
          </cell>
          <cell r="F6706">
            <v>1208791</v>
          </cell>
          <cell r="G6706">
            <v>94521</v>
          </cell>
          <cell r="H6706">
            <v>15226</v>
          </cell>
        </row>
        <row r="6707">
          <cell r="B6707" t="str">
            <v>BB.22112</v>
          </cell>
          <cell r="C6707" t="str">
            <v>Laép ñaët coân beâ toâng noái baèng phöông phaùp gioaêng cao su, ñöôøng kính coân 1800mm</v>
          </cell>
          <cell r="D6707" t="str">
            <v>caùi</v>
          </cell>
          <cell r="F6707">
            <v>1359552</v>
          </cell>
          <cell r="G6707">
            <v>103523</v>
          </cell>
          <cell r="H6707">
            <v>15226</v>
          </cell>
        </row>
        <row r="6708">
          <cell r="B6708" t="str">
            <v>BB.22113</v>
          </cell>
          <cell r="C6708" t="str">
            <v>Laép ñaët coân beâ toâng noái baèng phöông phaùp gioaêng cao su, ñöôøng kính coân 2000mm</v>
          </cell>
          <cell r="D6708" t="str">
            <v>caùi</v>
          </cell>
          <cell r="F6708">
            <v>1511513</v>
          </cell>
          <cell r="G6708">
            <v>117926</v>
          </cell>
          <cell r="H6708">
            <v>15226</v>
          </cell>
        </row>
        <row r="6709">
          <cell r="B6709" t="str">
            <v>BB.22121</v>
          </cell>
          <cell r="C6709" t="str">
            <v>Laép ñaët cuùt beâ toâng noái baèng phöông phaùp gioaêng cao su, ñöôøng kính coân 400mm</v>
          </cell>
          <cell r="D6709" t="str">
            <v>caùi</v>
          </cell>
          <cell r="F6709">
            <v>270121</v>
          </cell>
          <cell r="G6709">
            <v>14660</v>
          </cell>
          <cell r="H6709">
            <v>10501</v>
          </cell>
        </row>
        <row r="6710">
          <cell r="B6710" t="str">
            <v>BB.22122</v>
          </cell>
          <cell r="C6710" t="str">
            <v>Laép ñaët cuùt beâ toâng noái baèng phöông phaùp gioaêng cao su, ñöôøng kính coân 500mm</v>
          </cell>
          <cell r="D6710" t="str">
            <v>caùi</v>
          </cell>
          <cell r="F6710">
            <v>336901</v>
          </cell>
          <cell r="G6710">
            <v>18011</v>
          </cell>
          <cell r="H6710">
            <v>10501</v>
          </cell>
        </row>
        <row r="6711">
          <cell r="B6711" t="str">
            <v>BB.22123</v>
          </cell>
          <cell r="C6711" t="str">
            <v>Laép ñaët cuùt beâ toâng noái baèng phöông phaùp gioaêng cao su, ñöôøng kính coân 600mm</v>
          </cell>
          <cell r="D6711" t="str">
            <v>caùi</v>
          </cell>
          <cell r="F6711">
            <v>403821</v>
          </cell>
          <cell r="G6711">
            <v>23405</v>
          </cell>
          <cell r="H6711">
            <v>13126</v>
          </cell>
        </row>
        <row r="6712">
          <cell r="B6712" t="str">
            <v>BB.22124</v>
          </cell>
          <cell r="C6712" t="str">
            <v>Laép ñaët cuùt beâ toâng noái baèng phöông phaùp gioaêng cao su, ñöôøng kính coân 700mm</v>
          </cell>
          <cell r="D6712" t="str">
            <v>caùi</v>
          </cell>
          <cell r="F6712">
            <v>470741</v>
          </cell>
          <cell r="G6712">
            <v>28356</v>
          </cell>
          <cell r="H6712">
            <v>13126</v>
          </cell>
        </row>
        <row r="6713">
          <cell r="B6713" t="str">
            <v>BB.22125</v>
          </cell>
          <cell r="C6713" t="str">
            <v>Laép ñaët cuùt beâ toâng noái baèng phöông phaùp gioaêng cao su, ñöôøng kính coân 800mm</v>
          </cell>
          <cell r="D6713" t="str">
            <v>caùi</v>
          </cell>
          <cell r="F6713">
            <v>538662</v>
          </cell>
          <cell r="G6713">
            <v>32407</v>
          </cell>
          <cell r="H6713">
            <v>13126</v>
          </cell>
        </row>
        <row r="6714">
          <cell r="B6714" t="str">
            <v>BB.22126</v>
          </cell>
          <cell r="C6714" t="str">
            <v>Laép ñaët cuùt beâ toâng noái baèng phöông phaùp gioaêng cao su, ñöôøng kính coân 900mm</v>
          </cell>
          <cell r="D6714" t="str">
            <v>caùi</v>
          </cell>
          <cell r="F6714">
            <v>606582</v>
          </cell>
          <cell r="G6714">
            <v>39159</v>
          </cell>
          <cell r="H6714">
            <v>13126</v>
          </cell>
        </row>
        <row r="6715">
          <cell r="B6715" t="str">
            <v>BB.22127</v>
          </cell>
          <cell r="C6715" t="str">
            <v>Laép ñaët cuùt beâ toâng noái baèng phöông phaùp gioaêng cao su, ñöôøng kính coân 1000mm</v>
          </cell>
          <cell r="D6715" t="str">
            <v>caùi</v>
          </cell>
          <cell r="F6715">
            <v>759528</v>
          </cell>
          <cell r="G6715">
            <v>45010</v>
          </cell>
          <cell r="H6715">
            <v>13126</v>
          </cell>
        </row>
        <row r="6716">
          <cell r="B6716" t="str">
            <v>BB.22128</v>
          </cell>
          <cell r="C6716" t="str">
            <v>Laép ñaët cuùt beâ toâng noái baèng phöông phaùp gioaêng cao su, ñöôøng kính coân 1200mm</v>
          </cell>
          <cell r="D6716" t="str">
            <v>caùi</v>
          </cell>
          <cell r="F6716">
            <v>910673</v>
          </cell>
          <cell r="G6716">
            <v>60313</v>
          </cell>
          <cell r="H6716">
            <v>15226</v>
          </cell>
        </row>
        <row r="6717">
          <cell r="B6717" t="str">
            <v>BB.22129</v>
          </cell>
          <cell r="C6717" t="str">
            <v>Laép ñaët cuùt beâ toâng noái baèng phöông phaùp gioaêng cao su, ñöôøng kính coân 1400mm</v>
          </cell>
          <cell r="D6717" t="str">
            <v>caùi</v>
          </cell>
          <cell r="F6717">
            <v>1061218</v>
          </cell>
          <cell r="G6717">
            <v>74717</v>
          </cell>
          <cell r="H6717">
            <v>15226</v>
          </cell>
        </row>
        <row r="6718">
          <cell r="B6718" t="str">
            <v>BB.22130</v>
          </cell>
          <cell r="C6718" t="str">
            <v>Laép ñaët cuùt beâ toâng noái baèng phöông phaùp gioaêng cao su, ñöôøng kính coân 1500mm</v>
          </cell>
          <cell r="D6718" t="str">
            <v>caùi</v>
          </cell>
          <cell r="F6718">
            <v>1139142</v>
          </cell>
          <cell r="G6718">
            <v>80118</v>
          </cell>
          <cell r="H6718">
            <v>15226</v>
          </cell>
        </row>
        <row r="6719">
          <cell r="B6719" t="str">
            <v>BB.22131</v>
          </cell>
          <cell r="C6719" t="str">
            <v>Laép ñaët cuùt beâ toâng noái baèng phöông phaùp gioaêng cao su, ñöôøng kính coân 1600mm</v>
          </cell>
          <cell r="D6719" t="str">
            <v>caùi</v>
          </cell>
          <cell r="F6719">
            <v>1212064</v>
          </cell>
          <cell r="G6719">
            <v>94521</v>
          </cell>
          <cell r="H6719">
            <v>15226</v>
          </cell>
        </row>
        <row r="6720">
          <cell r="B6720" t="str">
            <v>BB.22132</v>
          </cell>
          <cell r="C6720" t="str">
            <v>Laép ñaët cuùt beâ toâng noái baèng phöông phaùp gioaêng cao su, ñöôøng kính coân 1800mm</v>
          </cell>
          <cell r="D6720" t="str">
            <v>caùi</v>
          </cell>
          <cell r="F6720">
            <v>1372612</v>
          </cell>
          <cell r="G6720">
            <v>103523</v>
          </cell>
          <cell r="H6720">
            <v>15226</v>
          </cell>
        </row>
        <row r="6721">
          <cell r="B6721" t="str">
            <v>BB.22133</v>
          </cell>
          <cell r="C6721" t="str">
            <v>Laép ñaët cuùt beâ toâng noái baèng phöông phaùp gioaêng cao su, ñöôøng kính coân 2000mm</v>
          </cell>
          <cell r="D6721" t="str">
            <v>caùi</v>
          </cell>
          <cell r="F6721">
            <v>1514354</v>
          </cell>
          <cell r="G6721">
            <v>117926</v>
          </cell>
          <cell r="H6721">
            <v>15226</v>
          </cell>
        </row>
        <row r="6722">
          <cell r="B6722" t="str">
            <v>BB.22201</v>
          </cell>
          <cell r="C6722" t="str">
            <v>Laép ñaët coân saønh noái baèng phöông phaùp xaûm, ñöôøng kính cuùt 50mm</v>
          </cell>
          <cell r="D6722" t="str">
            <v>caùi</v>
          </cell>
          <cell r="F6722">
            <v>5782</v>
          </cell>
          <cell r="G6722">
            <v>5445</v>
          </cell>
        </row>
        <row r="6723">
          <cell r="B6723" t="str">
            <v>BB.22202</v>
          </cell>
          <cell r="C6723" t="str">
            <v>Laép ñaët coân saønh noái baèng phöông phaùp xaûm, ñöôøng kính cuùt 75mm</v>
          </cell>
          <cell r="D6723" t="str">
            <v>caùi</v>
          </cell>
          <cell r="F6723">
            <v>8172</v>
          </cell>
          <cell r="G6723">
            <v>6283</v>
          </cell>
        </row>
        <row r="6724">
          <cell r="B6724" t="str">
            <v>BB.22203</v>
          </cell>
          <cell r="C6724" t="str">
            <v>Laép ñaët coân saønh noái baèng phöông phaùp xaûm, ñöôøng kính cuùt 100mm</v>
          </cell>
          <cell r="D6724" t="str">
            <v>caùi</v>
          </cell>
          <cell r="F6724">
            <v>10452</v>
          </cell>
          <cell r="G6724">
            <v>7540</v>
          </cell>
        </row>
        <row r="6725">
          <cell r="B6725" t="str">
            <v>BB.22204</v>
          </cell>
          <cell r="C6725" t="str">
            <v>Laép ñaët coân saønh noái baèng phöông phaùp xaûm, ñöôøng kính cuùt 150mm</v>
          </cell>
          <cell r="D6725" t="str">
            <v>caùi</v>
          </cell>
          <cell r="F6725">
            <v>12335</v>
          </cell>
          <cell r="G6725">
            <v>8796</v>
          </cell>
        </row>
        <row r="6726">
          <cell r="B6726" t="str">
            <v>BB.22205</v>
          </cell>
          <cell r="C6726" t="str">
            <v>Laép ñaët coân saønh noái baèng phöông phaùp xaûm, ñöôøng kính cuùt 200mm</v>
          </cell>
          <cell r="D6726" t="str">
            <v>caùi</v>
          </cell>
          <cell r="F6726">
            <v>16115</v>
          </cell>
          <cell r="G6726">
            <v>9634</v>
          </cell>
        </row>
        <row r="6727">
          <cell r="B6727" t="str">
            <v>BB.23101</v>
          </cell>
          <cell r="C6727" t="str">
            <v>Laép ñaët coân gang noái baèng phöông phaùp xaûm, ñöôøng kính coân 50mm</v>
          </cell>
          <cell r="D6727" t="str">
            <v>caùi</v>
          </cell>
          <cell r="F6727">
            <v>43209</v>
          </cell>
          <cell r="G6727">
            <v>10053</v>
          </cell>
        </row>
        <row r="6728">
          <cell r="B6728" t="str">
            <v>BB.23102</v>
          </cell>
          <cell r="C6728" t="str">
            <v>Laép ñaët coân gang noái baèng phöông phaùp xaûm, ñöôøng kính coân 75mm</v>
          </cell>
          <cell r="D6728" t="str">
            <v>caùi</v>
          </cell>
          <cell r="F6728">
            <v>64293</v>
          </cell>
          <cell r="G6728">
            <v>12985</v>
          </cell>
        </row>
        <row r="6729">
          <cell r="B6729" t="str">
            <v>BB.23103</v>
          </cell>
          <cell r="C6729" t="str">
            <v>Laép ñaët coân gang noái baèng phöông phaùp xaûm, ñöôøng kính coân 100mm</v>
          </cell>
          <cell r="D6729" t="str">
            <v>caùi</v>
          </cell>
          <cell r="F6729">
            <v>100682</v>
          </cell>
          <cell r="G6729">
            <v>16755</v>
          </cell>
        </row>
        <row r="6730">
          <cell r="B6730" t="str">
            <v>BB.23104</v>
          </cell>
          <cell r="C6730" t="str">
            <v>Laép ñaët coân gang noái baèng phöông phaùp xaûm, ñöôøng kính coân 150mm</v>
          </cell>
          <cell r="D6730" t="str">
            <v>caùi</v>
          </cell>
          <cell r="F6730">
            <v>158385</v>
          </cell>
          <cell r="G6730">
            <v>20944</v>
          </cell>
        </row>
        <row r="6731">
          <cell r="B6731" t="str">
            <v>BB.23105</v>
          </cell>
          <cell r="C6731" t="str">
            <v>Laép ñaët coân gang noái baèng phöông phaùp xaûm, ñöôøng kính coân 200mm</v>
          </cell>
          <cell r="D6731" t="str">
            <v>caùi</v>
          </cell>
          <cell r="F6731">
            <v>196379</v>
          </cell>
          <cell r="G6731">
            <v>26808</v>
          </cell>
        </row>
        <row r="6732">
          <cell r="B6732" t="str">
            <v>BB.23106</v>
          </cell>
          <cell r="C6732" t="str">
            <v>Laép ñaët coân gang noái baèng phöông phaùp xaûm, ñöôøng kính coân 250mm</v>
          </cell>
          <cell r="D6732" t="str">
            <v>caùi</v>
          </cell>
          <cell r="F6732">
            <v>284831</v>
          </cell>
          <cell r="G6732">
            <v>33928</v>
          </cell>
        </row>
        <row r="6733">
          <cell r="B6733" t="str">
            <v>BB.23107</v>
          </cell>
          <cell r="C6733" t="str">
            <v>Laép ñaët coân gang noái baèng phöông phaùp xaûm, ñöôøng kính coân 300mm</v>
          </cell>
          <cell r="D6733" t="str">
            <v>caùi</v>
          </cell>
          <cell r="F6733">
            <v>363974</v>
          </cell>
          <cell r="G6733">
            <v>40212</v>
          </cell>
          <cell r="H6733">
            <v>9001</v>
          </cell>
        </row>
        <row r="6734">
          <cell r="B6734" t="str">
            <v>BB.23108</v>
          </cell>
          <cell r="C6734" t="str">
            <v>Laép ñaët coân gang noái baèng phöông phaùp xaûm, ñöôøng kính coân 350mm</v>
          </cell>
          <cell r="D6734" t="str">
            <v>caùi</v>
          </cell>
          <cell r="F6734">
            <v>418262</v>
          </cell>
          <cell r="G6734">
            <v>47751</v>
          </cell>
          <cell r="H6734">
            <v>9001</v>
          </cell>
        </row>
        <row r="6735">
          <cell r="B6735" t="str">
            <v>BB.23109</v>
          </cell>
          <cell r="C6735" t="str">
            <v>Laép ñaët coân gang noái baèng phöông phaùp xaûm, ñöôøng kính coân 400mm</v>
          </cell>
          <cell r="D6735" t="str">
            <v>caùi</v>
          </cell>
          <cell r="F6735">
            <v>464211</v>
          </cell>
          <cell r="G6735">
            <v>53196</v>
          </cell>
          <cell r="H6735">
            <v>9001</v>
          </cell>
        </row>
        <row r="6736">
          <cell r="B6736" t="str">
            <v>BB.23110</v>
          </cell>
          <cell r="C6736" t="str">
            <v>Laép ñaët coân gang noái baèng phöông phaùp xaûm, ñöôøng kính coân 500mm</v>
          </cell>
          <cell r="D6736" t="str">
            <v>caùi</v>
          </cell>
          <cell r="F6736">
            <v>525640</v>
          </cell>
          <cell r="G6736">
            <v>63249</v>
          </cell>
          <cell r="H6736">
            <v>10001</v>
          </cell>
        </row>
        <row r="6737">
          <cell r="B6737" t="str">
            <v>BB.23111</v>
          </cell>
          <cell r="C6737" t="str">
            <v>Laép ñaët coân gang noái baèng phöông phaùp xaûm, ñöôøng kính coân 600mm</v>
          </cell>
          <cell r="D6737" t="str">
            <v>caùi</v>
          </cell>
          <cell r="F6737">
            <v>619846</v>
          </cell>
          <cell r="G6737">
            <v>77417</v>
          </cell>
          <cell r="H6737">
            <v>11001</v>
          </cell>
        </row>
        <row r="6738">
          <cell r="B6738" t="str">
            <v>BB.23112</v>
          </cell>
          <cell r="C6738" t="str">
            <v>Laép ñaët coân gang noái baèng phöông phaùp xaûm, ñöôøng kính coân 700mm</v>
          </cell>
          <cell r="D6738" t="str">
            <v>caùi</v>
          </cell>
          <cell r="F6738">
            <v>713327</v>
          </cell>
          <cell r="G6738">
            <v>88670</v>
          </cell>
          <cell r="H6738">
            <v>11001</v>
          </cell>
        </row>
        <row r="6739">
          <cell r="B6739" t="str">
            <v>BB.23113</v>
          </cell>
          <cell r="C6739" t="str">
            <v>Laép ñaët coân gang noái baèng phöông phaùp xaûm, ñöôøng kính coân 800mm</v>
          </cell>
          <cell r="D6739" t="str">
            <v>caùi</v>
          </cell>
          <cell r="F6739">
            <v>787057</v>
          </cell>
          <cell r="G6739">
            <v>99472</v>
          </cell>
          <cell r="H6739">
            <v>11001</v>
          </cell>
        </row>
        <row r="6740">
          <cell r="B6740" t="str">
            <v>BB.23114</v>
          </cell>
          <cell r="C6740" t="str">
            <v>Laép ñaët coân gang noái baèng phöông phaùp xaûm, ñöôøng kính coân 900mm</v>
          </cell>
          <cell r="D6740" t="str">
            <v>caùi</v>
          </cell>
          <cell r="F6740">
            <v>884885</v>
          </cell>
          <cell r="G6740">
            <v>111625</v>
          </cell>
          <cell r="H6740">
            <v>12501</v>
          </cell>
        </row>
        <row r="6741">
          <cell r="B6741" t="str">
            <v>BB.23115</v>
          </cell>
          <cell r="C6741" t="str">
            <v>Laép ñaët coân gang noái baèng phöông phaùp xaûm, ñöôøng kính coân 1000mm</v>
          </cell>
          <cell r="D6741" t="str">
            <v>caùi</v>
          </cell>
          <cell r="F6741">
            <v>1017813</v>
          </cell>
          <cell r="G6741">
            <v>123778</v>
          </cell>
          <cell r="H6741">
            <v>12501</v>
          </cell>
        </row>
        <row r="6742">
          <cell r="B6742" t="str">
            <v>BB.23116</v>
          </cell>
          <cell r="C6742" t="str">
            <v>Laép ñaët coân gang noái baèng phöông phaùp xaûm, ñöôøng kính coân 1100mm</v>
          </cell>
          <cell r="D6742" t="str">
            <v>caùi</v>
          </cell>
          <cell r="F6742">
            <v>1125404</v>
          </cell>
          <cell r="G6742">
            <v>129179</v>
          </cell>
          <cell r="H6742">
            <v>12501</v>
          </cell>
        </row>
        <row r="6743">
          <cell r="B6743" t="str">
            <v>BB.23117</v>
          </cell>
          <cell r="C6743" t="str">
            <v>Laép ñaët coân gang noái baèng phöông phaùp xaûm, ñöôøng kính coân 1200mm</v>
          </cell>
          <cell r="D6743" t="str">
            <v>caùi</v>
          </cell>
          <cell r="F6743">
            <v>1234485</v>
          </cell>
          <cell r="G6743">
            <v>140881</v>
          </cell>
          <cell r="H6743">
            <v>15001</v>
          </cell>
        </row>
        <row r="6744">
          <cell r="B6744" t="str">
            <v>BB.23118</v>
          </cell>
          <cell r="C6744" t="str">
            <v>Laép ñaët coân gang noái baèng phöông phaùp xaûm, ñöôøng kính coân 1400mm</v>
          </cell>
          <cell r="D6744" t="str">
            <v>caùi</v>
          </cell>
          <cell r="F6744">
            <v>1405680</v>
          </cell>
          <cell r="G6744">
            <v>164287</v>
          </cell>
          <cell r="H6744">
            <v>15001</v>
          </cell>
        </row>
        <row r="6745">
          <cell r="B6745" t="str">
            <v>BB.23119</v>
          </cell>
          <cell r="C6745" t="str">
            <v>Laép ñaët coân gang noái baèng phöông phaùp xaûm, ñöôøng kính coân 1500mm</v>
          </cell>
          <cell r="D6745" t="str">
            <v>caùi</v>
          </cell>
          <cell r="F6745">
            <v>1516658</v>
          </cell>
          <cell r="G6745">
            <v>175989</v>
          </cell>
          <cell r="H6745">
            <v>15001</v>
          </cell>
        </row>
        <row r="6746">
          <cell r="B6746" t="str">
            <v>BB.23120</v>
          </cell>
          <cell r="C6746" t="str">
            <v>Laép ñaët coân gang noái baèng phöông phaùp xaûm, ñöôøng kính coân 1600mm</v>
          </cell>
          <cell r="D6746" t="str">
            <v>caùi</v>
          </cell>
          <cell r="F6746">
            <v>1626033</v>
          </cell>
          <cell r="G6746">
            <v>180040</v>
          </cell>
          <cell r="H6746">
            <v>15001</v>
          </cell>
        </row>
        <row r="6747">
          <cell r="B6747" t="str">
            <v>BB.23121</v>
          </cell>
          <cell r="C6747" t="str">
            <v>Laép ñaët coân gang noái baèng phöông phaùp xaûm, ñöôøng kính coân 1800mm</v>
          </cell>
          <cell r="D6747" t="str">
            <v>caùi</v>
          </cell>
          <cell r="F6747">
            <v>1758028</v>
          </cell>
          <cell r="G6747">
            <v>202095</v>
          </cell>
          <cell r="H6747">
            <v>15001</v>
          </cell>
        </row>
        <row r="6748">
          <cell r="B6748" t="str">
            <v>BB.23122</v>
          </cell>
          <cell r="C6748" t="str">
            <v>Laép ñaët coân gang noái baèng phöông phaùp xaûm, ñöôøng kính coân 2000mm</v>
          </cell>
          <cell r="D6748" t="str">
            <v>caùi</v>
          </cell>
          <cell r="F6748">
            <v>2019909</v>
          </cell>
          <cell r="G6748">
            <v>225050</v>
          </cell>
          <cell r="H6748">
            <v>15001</v>
          </cell>
        </row>
        <row r="6749">
          <cell r="B6749" t="str">
            <v>BB.23123</v>
          </cell>
          <cell r="C6749" t="str">
            <v>Laép ñaët coân gang noái baèng phöông phaùp xaûm, ñöôøng kính coân 2200mm</v>
          </cell>
          <cell r="D6749" t="str">
            <v>caùi</v>
          </cell>
          <cell r="F6749">
            <v>2142027</v>
          </cell>
          <cell r="G6749">
            <v>247555</v>
          </cell>
          <cell r="H6749">
            <v>15001</v>
          </cell>
        </row>
        <row r="6750">
          <cell r="B6750" t="str">
            <v>BB.23124</v>
          </cell>
          <cell r="C6750" t="str">
            <v>Laép ñaët coân gang noái baèng phöông phaùp xaûm, ñöôøng kính coân 2400mm</v>
          </cell>
          <cell r="D6750" t="str">
            <v>caùi</v>
          </cell>
          <cell r="F6750">
            <v>2363869</v>
          </cell>
          <cell r="G6750">
            <v>269610</v>
          </cell>
          <cell r="H6750">
            <v>15001</v>
          </cell>
        </row>
        <row r="6751">
          <cell r="B6751" t="str">
            <v>BB.23125</v>
          </cell>
          <cell r="C6751" t="str">
            <v>Laép ñaët coân gang noái baèng phöông phaùp xaûm, ñöôøng kính coân 2500mm</v>
          </cell>
          <cell r="D6751" t="str">
            <v>caùi</v>
          </cell>
          <cell r="F6751">
            <v>2575344</v>
          </cell>
          <cell r="G6751">
            <v>280862</v>
          </cell>
          <cell r="H6751">
            <v>15001</v>
          </cell>
        </row>
        <row r="6752">
          <cell r="B6752" t="str">
            <v>BB.23131</v>
          </cell>
          <cell r="C6752" t="str">
            <v>Laép ñaët cuùt gang noái baèng phöông phaùp xaûm, ñöôøng kính coân 50mm</v>
          </cell>
          <cell r="D6752" t="str">
            <v>caùi</v>
          </cell>
          <cell r="F6752">
            <v>43209</v>
          </cell>
          <cell r="G6752">
            <v>10053</v>
          </cell>
        </row>
        <row r="6753">
          <cell r="B6753" t="str">
            <v>BB.23132</v>
          </cell>
          <cell r="C6753" t="str">
            <v>Laép ñaët cuùt gang noái baèng phöông phaùp xaûm, ñöôøng kính coân 75mm</v>
          </cell>
          <cell r="D6753" t="str">
            <v>caùi</v>
          </cell>
          <cell r="F6753">
            <v>60293</v>
          </cell>
          <cell r="G6753">
            <v>12985</v>
          </cell>
        </row>
        <row r="6754">
          <cell r="B6754" t="str">
            <v>BB.23133</v>
          </cell>
          <cell r="C6754" t="str">
            <v>Laép ñaët cuùt gang noái baèng phöông phaùp xaûm, ñöôøng kính coân 100mm</v>
          </cell>
          <cell r="D6754" t="str">
            <v>caùi</v>
          </cell>
          <cell r="F6754">
            <v>100682</v>
          </cell>
          <cell r="G6754">
            <v>16755</v>
          </cell>
        </row>
        <row r="6755">
          <cell r="B6755" t="str">
            <v>BB.23134</v>
          </cell>
          <cell r="C6755" t="str">
            <v>Laép ñaët cuùt gang noái baèng phöông phaùp xaûm, ñöôøng kính coân 150mm</v>
          </cell>
          <cell r="D6755" t="str">
            <v>caùi</v>
          </cell>
          <cell r="F6755">
            <v>158385</v>
          </cell>
          <cell r="G6755">
            <v>20944</v>
          </cell>
        </row>
        <row r="6756">
          <cell r="B6756" t="str">
            <v>BB.23135</v>
          </cell>
          <cell r="C6756" t="str">
            <v>Laép ñaët cuùt gang noái baèng phöông phaùp xaûm, ñöôøng kính coân 200mm</v>
          </cell>
          <cell r="D6756" t="str">
            <v>caùi</v>
          </cell>
          <cell r="F6756">
            <v>196379</v>
          </cell>
          <cell r="G6756">
            <v>26808</v>
          </cell>
        </row>
        <row r="6757">
          <cell r="B6757" t="str">
            <v>BB.23136</v>
          </cell>
          <cell r="C6757" t="str">
            <v>Laép ñaët cuùt gang noái baèng phöông phaùp xaûm, ñöôøng kính coân 250mm</v>
          </cell>
          <cell r="D6757" t="str">
            <v>caùi</v>
          </cell>
          <cell r="F6757">
            <v>284831</v>
          </cell>
          <cell r="G6757">
            <v>33928</v>
          </cell>
        </row>
        <row r="6758">
          <cell r="B6758" t="str">
            <v>BB.23137</v>
          </cell>
          <cell r="C6758" t="str">
            <v>Laép ñaët cuùt gang noái baèng phöông phaùp xaûm, ñöôøng kính coân 300mm</v>
          </cell>
          <cell r="D6758" t="str">
            <v>caùi</v>
          </cell>
          <cell r="F6758">
            <v>363974</v>
          </cell>
          <cell r="G6758">
            <v>40212</v>
          </cell>
          <cell r="H6758">
            <v>9001</v>
          </cell>
        </row>
        <row r="6759">
          <cell r="B6759" t="str">
            <v>BB.23138</v>
          </cell>
          <cell r="C6759" t="str">
            <v>Laép ñaët cuùt gang noái baèng phöông phaùp xaûm, ñöôøng kính coân 350mm</v>
          </cell>
          <cell r="D6759" t="str">
            <v>caùi</v>
          </cell>
          <cell r="F6759">
            <v>418262</v>
          </cell>
          <cell r="G6759">
            <v>47751</v>
          </cell>
          <cell r="H6759">
            <v>9001</v>
          </cell>
        </row>
        <row r="6760">
          <cell r="B6760" t="str">
            <v>BB.23139</v>
          </cell>
          <cell r="C6760" t="str">
            <v>Laép ñaët cuùt gang noái baèng phöông phaùp xaûm, ñöôøng kính coân 400mm</v>
          </cell>
          <cell r="D6760" t="str">
            <v>caùi</v>
          </cell>
          <cell r="F6760">
            <v>464211</v>
          </cell>
          <cell r="G6760">
            <v>53196</v>
          </cell>
          <cell r="H6760">
            <v>9001</v>
          </cell>
        </row>
        <row r="6761">
          <cell r="B6761" t="str">
            <v>BB.23140</v>
          </cell>
          <cell r="C6761" t="str">
            <v>Laép ñaët cuùt gang noái baèng phöông phaùp xaûm, ñöôøng kính coân 500mm</v>
          </cell>
          <cell r="D6761" t="str">
            <v>caùi</v>
          </cell>
          <cell r="F6761">
            <v>525640</v>
          </cell>
          <cell r="G6761">
            <v>63249</v>
          </cell>
          <cell r="H6761">
            <v>10001</v>
          </cell>
        </row>
        <row r="6762">
          <cell r="B6762" t="str">
            <v>BB.23141</v>
          </cell>
          <cell r="C6762" t="str">
            <v>Laép ñaët cuùt gang noái baèng phöông phaùp xaûm, ñöôøng kính coân 600mm</v>
          </cell>
          <cell r="D6762" t="str">
            <v>caùi</v>
          </cell>
          <cell r="F6762">
            <v>619846</v>
          </cell>
          <cell r="G6762">
            <v>77417</v>
          </cell>
          <cell r="H6762">
            <v>11001</v>
          </cell>
        </row>
        <row r="6763">
          <cell r="B6763" t="str">
            <v>BB.23142</v>
          </cell>
          <cell r="C6763" t="str">
            <v>Laép ñaët cuùt gang noái baèng phöông phaùp xaûm, ñöôøng kính coân 700mm</v>
          </cell>
          <cell r="D6763" t="str">
            <v>caùi</v>
          </cell>
          <cell r="F6763">
            <v>713327</v>
          </cell>
          <cell r="G6763">
            <v>88670</v>
          </cell>
          <cell r="H6763">
            <v>11001</v>
          </cell>
        </row>
        <row r="6764">
          <cell r="B6764" t="str">
            <v>BB.23143</v>
          </cell>
          <cell r="C6764" t="str">
            <v>Laép ñaët cuùt gang noái baèng phöông phaùp xaûm, ñöôøng kính coân 800mm</v>
          </cell>
          <cell r="D6764" t="str">
            <v>caùi</v>
          </cell>
          <cell r="F6764">
            <v>787057</v>
          </cell>
          <cell r="G6764">
            <v>99472</v>
          </cell>
          <cell r="H6764">
            <v>11001</v>
          </cell>
        </row>
        <row r="6765">
          <cell r="B6765" t="str">
            <v>BB.23144</v>
          </cell>
          <cell r="C6765" t="str">
            <v>Laép ñaët cuùt gang noái baèng phöông phaùp xaûm, ñöôøng kính coân 900mm</v>
          </cell>
          <cell r="D6765" t="str">
            <v>caùi</v>
          </cell>
          <cell r="F6765">
            <v>884885</v>
          </cell>
          <cell r="G6765">
            <v>111625</v>
          </cell>
          <cell r="H6765">
            <v>12501</v>
          </cell>
        </row>
        <row r="6766">
          <cell r="B6766" t="str">
            <v>BB.23145</v>
          </cell>
          <cell r="C6766" t="str">
            <v>Laép ñaët cuùt gang noái baèng phöông phaùp xaûm, ñöôøng kính coân 1000mm</v>
          </cell>
          <cell r="D6766" t="str">
            <v>caùi</v>
          </cell>
          <cell r="F6766">
            <v>1017813</v>
          </cell>
          <cell r="G6766">
            <v>123778</v>
          </cell>
          <cell r="H6766">
            <v>12501</v>
          </cell>
        </row>
        <row r="6767">
          <cell r="B6767" t="str">
            <v>BB.23146</v>
          </cell>
          <cell r="C6767" t="str">
            <v>Laép ñaët cuùt gang noái baèng phöông phaùp xaûm, ñöôøng kính coân 1100mm</v>
          </cell>
          <cell r="D6767" t="str">
            <v>caùi</v>
          </cell>
          <cell r="F6767">
            <v>1125404</v>
          </cell>
          <cell r="G6767">
            <v>129179</v>
          </cell>
          <cell r="H6767">
            <v>12501</v>
          </cell>
        </row>
        <row r="6768">
          <cell r="B6768" t="str">
            <v>BB.23147</v>
          </cell>
          <cell r="C6768" t="str">
            <v>Laép ñaët cuùt gang noái baèng phöông phaùp xaûm, ñöôøng kính coân 1200mm</v>
          </cell>
          <cell r="D6768" t="str">
            <v>caùi</v>
          </cell>
          <cell r="F6768">
            <v>1234485</v>
          </cell>
          <cell r="G6768">
            <v>140881</v>
          </cell>
          <cell r="H6768">
            <v>15001</v>
          </cell>
        </row>
        <row r="6769">
          <cell r="B6769" t="str">
            <v>BB.23148</v>
          </cell>
          <cell r="C6769" t="str">
            <v>Laép ñaët cuùt gang noái baèng phöông phaùp xaûm, ñöôøng kính coân 1400mm</v>
          </cell>
          <cell r="D6769" t="str">
            <v>caùi</v>
          </cell>
          <cell r="F6769">
            <v>1405680</v>
          </cell>
          <cell r="G6769">
            <v>164286</v>
          </cell>
          <cell r="H6769">
            <v>15001</v>
          </cell>
        </row>
        <row r="6770">
          <cell r="B6770" t="str">
            <v>BB.23149</v>
          </cell>
          <cell r="C6770" t="str">
            <v>Laép ñaët cuùt gang noái baèng phöông phaùp xaûm, ñöôøng kính coân 1500mm</v>
          </cell>
          <cell r="D6770" t="str">
            <v>caùi</v>
          </cell>
          <cell r="F6770">
            <v>1516658</v>
          </cell>
          <cell r="G6770">
            <v>175989</v>
          </cell>
          <cell r="H6770">
            <v>15001</v>
          </cell>
        </row>
        <row r="6771">
          <cell r="B6771" t="str">
            <v>BB.23150</v>
          </cell>
          <cell r="C6771" t="str">
            <v>Laép ñaët cuùt gang noái baèng phöông phaùp xaûm, ñöôøng kính coân 1600mm</v>
          </cell>
          <cell r="D6771" t="str">
            <v>caùi</v>
          </cell>
          <cell r="F6771">
            <v>1626033</v>
          </cell>
          <cell r="G6771">
            <v>180040</v>
          </cell>
          <cell r="H6771">
            <v>15001</v>
          </cell>
        </row>
        <row r="6772">
          <cell r="B6772" t="str">
            <v>BB.23151</v>
          </cell>
          <cell r="C6772" t="str">
            <v>Laép ñaët cuùt gang noái baèng phöông phaùp xaûm, ñöôøng kính coân 1800mm</v>
          </cell>
          <cell r="D6772" t="str">
            <v>caùi</v>
          </cell>
          <cell r="F6772">
            <v>1758028</v>
          </cell>
          <cell r="G6772">
            <v>202095</v>
          </cell>
          <cell r="H6772">
            <v>15001</v>
          </cell>
        </row>
        <row r="6773">
          <cell r="B6773" t="str">
            <v>BB.23152</v>
          </cell>
          <cell r="C6773" t="str">
            <v>Laép ñaët cuùt gang noái baèng phöông phaùp xaûm, ñöôøng kính coân 2000mm</v>
          </cell>
          <cell r="D6773" t="str">
            <v>caùi</v>
          </cell>
          <cell r="F6773">
            <v>2019909</v>
          </cell>
          <cell r="G6773">
            <v>225050</v>
          </cell>
          <cell r="H6773">
            <v>15001</v>
          </cell>
        </row>
        <row r="6774">
          <cell r="B6774" t="str">
            <v>BB.23153</v>
          </cell>
          <cell r="C6774" t="str">
            <v>Laép ñaët cuùt gang noái baèng phöông phaùp xaûm, ñöôøng kính coân 2200mm</v>
          </cell>
          <cell r="D6774" t="str">
            <v>caùi</v>
          </cell>
          <cell r="F6774">
            <v>2142027</v>
          </cell>
          <cell r="G6774">
            <v>247555</v>
          </cell>
          <cell r="H6774">
            <v>15001</v>
          </cell>
        </row>
        <row r="6775">
          <cell r="B6775" t="str">
            <v>BB.23154</v>
          </cell>
          <cell r="C6775" t="str">
            <v>Laép ñaët cuùt gang noái baèng phöông phaùp xaûm, ñöôøng kính coân 2400mm</v>
          </cell>
          <cell r="D6775" t="str">
            <v>caùi</v>
          </cell>
          <cell r="F6775">
            <v>2363869</v>
          </cell>
          <cell r="G6775">
            <v>269610</v>
          </cell>
          <cell r="H6775">
            <v>15001</v>
          </cell>
        </row>
        <row r="6776">
          <cell r="B6776" t="str">
            <v>BB.23155</v>
          </cell>
          <cell r="C6776" t="str">
            <v>Laép ñaët cuùt gang noái baèng phöông phaùp xaûm, ñöôøng kính coân 2500mm</v>
          </cell>
          <cell r="D6776" t="str">
            <v>caùi</v>
          </cell>
          <cell r="F6776">
            <v>2575344</v>
          </cell>
          <cell r="G6776">
            <v>280862</v>
          </cell>
          <cell r="H6776">
            <v>15001</v>
          </cell>
        </row>
        <row r="6777">
          <cell r="B6777" t="str">
            <v>BB.23201</v>
          </cell>
          <cell r="C6777" t="str">
            <v>Laép ñaët coân gang noái baèng phöông phaùp gioaêng cao su, ñöôøng kính coân 50mm</v>
          </cell>
          <cell r="D6777" t="str">
            <v>caùi</v>
          </cell>
          <cell r="F6777">
            <v>50095</v>
          </cell>
          <cell r="G6777">
            <v>10472</v>
          </cell>
        </row>
        <row r="6778">
          <cell r="B6778" t="str">
            <v>BB.23202</v>
          </cell>
          <cell r="C6778" t="str">
            <v>Laép ñaët coân gang noái baèng phöông phaùp gioaêng cao su, ñöôøng kính coân 75mm</v>
          </cell>
          <cell r="D6778" t="str">
            <v>caùi</v>
          </cell>
          <cell r="F6778">
            <v>71107</v>
          </cell>
          <cell r="G6778">
            <v>13823</v>
          </cell>
        </row>
        <row r="6779">
          <cell r="B6779" t="str">
            <v>BB.23203</v>
          </cell>
          <cell r="C6779" t="str">
            <v>Laép ñaët coân gang noái baèng phöông phaùp gioaêng cao su, ñöôøng kính coân 100mm</v>
          </cell>
          <cell r="D6779" t="str">
            <v>caùi</v>
          </cell>
          <cell r="F6779">
            <v>115082</v>
          </cell>
          <cell r="G6779">
            <v>17593</v>
          </cell>
        </row>
        <row r="6780">
          <cell r="B6780" t="str">
            <v>BB.23204</v>
          </cell>
          <cell r="C6780" t="str">
            <v>Laép ñaët coân gang noái baèng phöông phaùp gioaêng cao su, ñöôøng kính coân 150mm</v>
          </cell>
          <cell r="D6780" t="str">
            <v>caùi</v>
          </cell>
          <cell r="F6780">
            <v>185669</v>
          </cell>
          <cell r="G6780">
            <v>21781</v>
          </cell>
        </row>
        <row r="6781">
          <cell r="B6781" t="str">
            <v>BB.23205</v>
          </cell>
          <cell r="C6781" t="str">
            <v>Laép ñaët coân gang noái baèng phöông phaùp gioaêng cao su, ñöôøng kính coân 200mm</v>
          </cell>
          <cell r="D6781" t="str">
            <v>caùi</v>
          </cell>
          <cell r="F6781">
            <v>235344</v>
          </cell>
          <cell r="G6781">
            <v>28064</v>
          </cell>
        </row>
        <row r="6782">
          <cell r="B6782" t="str">
            <v>BB.23206</v>
          </cell>
          <cell r="C6782" t="str">
            <v>Laép ñaët coân gang noái baèng phöông phaùp gioaêng cao su, ñöôøng kính coân 250mm</v>
          </cell>
          <cell r="D6782" t="str">
            <v>caùi</v>
          </cell>
          <cell r="F6782">
            <v>343534</v>
          </cell>
          <cell r="G6782">
            <v>35604</v>
          </cell>
        </row>
        <row r="6783">
          <cell r="B6783" t="str">
            <v>BB.23207</v>
          </cell>
          <cell r="C6783" t="str">
            <v>Laép ñaët coân gang noái baèng phöông phaùp gioaêng cao su, ñöôøng kính coân 300mm</v>
          </cell>
          <cell r="D6783" t="str">
            <v>caùi</v>
          </cell>
          <cell r="F6783">
            <v>431258</v>
          </cell>
          <cell r="G6783">
            <v>42306</v>
          </cell>
          <cell r="H6783">
            <v>9001</v>
          </cell>
        </row>
        <row r="6784">
          <cell r="B6784" t="str">
            <v>BB.23208</v>
          </cell>
          <cell r="C6784" t="str">
            <v>Laép ñaët coân gang noái baèng phöông phaùp gioaêng cao su, ñöôøng kính coân 350mm</v>
          </cell>
          <cell r="D6784" t="str">
            <v>caùi</v>
          </cell>
          <cell r="F6784">
            <v>533373</v>
          </cell>
          <cell r="G6784">
            <v>50264</v>
          </cell>
          <cell r="H6784">
            <v>9001</v>
          </cell>
        </row>
        <row r="6785">
          <cell r="B6785" t="str">
            <v>BB.23209</v>
          </cell>
          <cell r="C6785" t="str">
            <v>Laép ñaët coân gang noái baèng phöông phaùp gioaêng cao su, ñöôøng kính coân 400mm</v>
          </cell>
          <cell r="D6785" t="str">
            <v>caùi</v>
          </cell>
          <cell r="F6785">
            <v>642014</v>
          </cell>
          <cell r="G6785">
            <v>56129</v>
          </cell>
          <cell r="H6785">
            <v>9001</v>
          </cell>
        </row>
        <row r="6786">
          <cell r="B6786" t="str">
            <v>BB.23210</v>
          </cell>
          <cell r="C6786" t="str">
            <v>Laép ñaët coân gang noái baèng phöông phaùp gioaêng cao su, ñöôøng kính coân 500mm</v>
          </cell>
          <cell r="D6786" t="str">
            <v>caùi</v>
          </cell>
          <cell r="F6786">
            <v>744574</v>
          </cell>
          <cell r="G6786">
            <v>66600</v>
          </cell>
          <cell r="H6786">
            <v>10001</v>
          </cell>
        </row>
        <row r="6787">
          <cell r="B6787" t="str">
            <v>BB.23211</v>
          </cell>
          <cell r="C6787" t="str">
            <v>Laép ñaët coân gang noái baèng phöông phaùp gioaêng cao su, ñöôøng kính coân 600mm</v>
          </cell>
          <cell r="D6787" t="str">
            <v>caùi</v>
          </cell>
          <cell r="F6787">
            <v>877338</v>
          </cell>
          <cell r="G6787">
            <v>81468</v>
          </cell>
          <cell r="H6787">
            <v>11001</v>
          </cell>
        </row>
        <row r="6788">
          <cell r="B6788" t="str">
            <v>BB.23212</v>
          </cell>
          <cell r="C6788" t="str">
            <v>Laép ñaët coân gang noái baèng phöông phaùp gioaêng cao su, ñöôøng kính coân 700mm</v>
          </cell>
          <cell r="D6788" t="str">
            <v>caùi</v>
          </cell>
          <cell r="F6788">
            <v>1009951</v>
          </cell>
          <cell r="G6788">
            <v>93171</v>
          </cell>
          <cell r="H6788">
            <v>11001</v>
          </cell>
        </row>
        <row r="6789">
          <cell r="B6789" t="str">
            <v>BB.23213</v>
          </cell>
          <cell r="C6789" t="str">
            <v>Laép ñaët coân gang noái baèng phöông phaùp gioaêng cao su, ñöôøng kính coân 800mm</v>
          </cell>
          <cell r="D6789" t="str">
            <v>caùi</v>
          </cell>
          <cell r="F6789">
            <v>1122862</v>
          </cell>
          <cell r="G6789">
            <v>104873</v>
          </cell>
          <cell r="H6789">
            <v>11001</v>
          </cell>
        </row>
        <row r="6790">
          <cell r="B6790" t="str">
            <v>BB.23214</v>
          </cell>
          <cell r="C6790" t="str">
            <v>Laép ñaët coân gang noái baèng phöông phaùp gioaêng cao su, ñöôøng kính coân 900mm</v>
          </cell>
          <cell r="D6790" t="str">
            <v>caùi</v>
          </cell>
          <cell r="F6790">
            <v>1255626</v>
          </cell>
          <cell r="G6790">
            <v>117476</v>
          </cell>
          <cell r="H6790">
            <v>12501</v>
          </cell>
        </row>
        <row r="6791">
          <cell r="B6791" t="str">
            <v>BB.23215</v>
          </cell>
          <cell r="C6791" t="str">
            <v>Laép ñaët coân gang noái baèng phöông phaùp gioaêng cao su, ñöôøng kính coân 1000mm</v>
          </cell>
          <cell r="D6791" t="str">
            <v>caùi</v>
          </cell>
          <cell r="F6791">
            <v>1428543</v>
          </cell>
          <cell r="G6791">
            <v>130079</v>
          </cell>
          <cell r="H6791">
            <v>12501</v>
          </cell>
        </row>
        <row r="6792">
          <cell r="B6792" t="str">
            <v>BB.23216</v>
          </cell>
          <cell r="C6792" t="str">
            <v>Laép ñaët coân gang noái baèng phöông phaùp gioaêng cao su, ñöôøng kính coân 1100mm</v>
          </cell>
          <cell r="D6792" t="str">
            <v>caùi</v>
          </cell>
          <cell r="F6792">
            <v>1581368</v>
          </cell>
          <cell r="G6792">
            <v>135930</v>
          </cell>
          <cell r="H6792">
            <v>12501</v>
          </cell>
        </row>
        <row r="6793">
          <cell r="B6793" t="str">
            <v>BB.23217</v>
          </cell>
          <cell r="C6793" t="str">
            <v>Laép ñaët coân gang noái baèng phöông phaùp gioaêng cao su, ñöôøng kính coân 1200mm</v>
          </cell>
          <cell r="D6793" t="str">
            <v>caùi</v>
          </cell>
          <cell r="F6793">
            <v>1734373</v>
          </cell>
          <cell r="G6793">
            <v>148083</v>
          </cell>
          <cell r="H6793">
            <v>13501</v>
          </cell>
        </row>
        <row r="6794">
          <cell r="B6794" t="str">
            <v>BB.23218</v>
          </cell>
          <cell r="C6794" t="str">
            <v>Laép ñaët coân gang noái baèng phöông phaùp gioaêng cao su, ñöôøng kính coân 1400mm</v>
          </cell>
          <cell r="D6794" t="str">
            <v>caùi</v>
          </cell>
          <cell r="F6794">
            <v>1990349</v>
          </cell>
          <cell r="G6794">
            <v>172838</v>
          </cell>
          <cell r="H6794">
            <v>13501</v>
          </cell>
        </row>
        <row r="6795">
          <cell r="B6795" t="str">
            <v>BB.23219</v>
          </cell>
          <cell r="C6795" t="str">
            <v>Laép ñaët coân gang noái baèng phöông phaùp gioaêng cao su, ñöôøng kính coân 1500mm</v>
          </cell>
          <cell r="D6795" t="str">
            <v>caùi</v>
          </cell>
          <cell r="F6795">
            <v>2143114</v>
          </cell>
          <cell r="G6795">
            <v>185441</v>
          </cell>
          <cell r="H6795">
            <v>13501</v>
          </cell>
        </row>
        <row r="6796">
          <cell r="B6796" t="str">
            <v>BB.23220</v>
          </cell>
          <cell r="C6796" t="str">
            <v>Laép ñaët coân gang noái baèng phöông phaùp gioaêng cao su, ñöôøng kính coân 1600mm</v>
          </cell>
          <cell r="D6796" t="str">
            <v>caùi</v>
          </cell>
          <cell r="F6796">
            <v>2296030</v>
          </cell>
          <cell r="G6796">
            <v>189492</v>
          </cell>
          <cell r="H6796">
            <v>13501</v>
          </cell>
        </row>
        <row r="6797">
          <cell r="B6797" t="str">
            <v>BB.23221</v>
          </cell>
          <cell r="C6797" t="str">
            <v>Laép ñaët coân gang noái baèng phöông phaùp gioaêng cao su, ñöôøng kính coân 1800mm</v>
          </cell>
          <cell r="D6797" t="str">
            <v>caùi</v>
          </cell>
          <cell r="F6797">
            <v>2511701</v>
          </cell>
          <cell r="G6797">
            <v>212897</v>
          </cell>
          <cell r="H6797">
            <v>13501</v>
          </cell>
        </row>
        <row r="6798">
          <cell r="B6798" t="str">
            <v>BB.23222</v>
          </cell>
          <cell r="C6798" t="str">
            <v>Laép ñaët coân gang noái baèng phöông phaùp gioaêng cao su, ñöôøng kính coân 2000mm</v>
          </cell>
          <cell r="D6798" t="str">
            <v>caùi</v>
          </cell>
          <cell r="F6798">
            <v>2857536</v>
          </cell>
          <cell r="G6798">
            <v>236753</v>
          </cell>
          <cell r="H6798">
            <v>13501</v>
          </cell>
        </row>
        <row r="6799">
          <cell r="B6799" t="str">
            <v>BB.23223</v>
          </cell>
          <cell r="C6799" t="str">
            <v>Laép ñaët coân gang noái baèng phöông phaùp gioaêng cao su, ñöôøng kính coân 2200mm</v>
          </cell>
          <cell r="D6799" t="str">
            <v>caùi</v>
          </cell>
          <cell r="F6799">
            <v>3063206</v>
          </cell>
          <cell r="G6799">
            <v>260608</v>
          </cell>
          <cell r="H6799">
            <v>13501</v>
          </cell>
        </row>
        <row r="6800">
          <cell r="B6800" t="str">
            <v>BB.23224</v>
          </cell>
          <cell r="C6800" t="str">
            <v>Laép ñaët coân gang noái baèng phöông phaùp gioaêng cao su, ñöôøng kính coân 2400mm</v>
          </cell>
          <cell r="D6800" t="str">
            <v>caùi</v>
          </cell>
          <cell r="F6800">
            <v>3369037</v>
          </cell>
          <cell r="G6800">
            <v>284013</v>
          </cell>
          <cell r="H6800">
            <v>13501</v>
          </cell>
        </row>
        <row r="6801">
          <cell r="B6801" t="str">
            <v>BB.23225</v>
          </cell>
          <cell r="C6801" t="str">
            <v>Laép ñaët coân gang noái baèng phöông phaùp gioaêng cao su, ñöôøng kính coân 2500mm</v>
          </cell>
          <cell r="D6801" t="str">
            <v>caùi</v>
          </cell>
          <cell r="F6801">
            <v>3621812</v>
          </cell>
          <cell r="G6801">
            <v>295716</v>
          </cell>
          <cell r="H6801">
            <v>13501</v>
          </cell>
        </row>
        <row r="6802">
          <cell r="B6802" t="str">
            <v>BB.23231</v>
          </cell>
          <cell r="C6802" t="str">
            <v>Laép ñaët cuùt gang noái baèng phöông phaùp gioaêng cao su, ñöôøng kính coân 50mm</v>
          </cell>
          <cell r="D6802" t="str">
            <v>caùi</v>
          </cell>
          <cell r="F6802">
            <v>51095</v>
          </cell>
          <cell r="G6802">
            <v>10472</v>
          </cell>
        </row>
        <row r="6803">
          <cell r="B6803" t="str">
            <v>BB.23232</v>
          </cell>
          <cell r="C6803" t="str">
            <v>Laép ñaët cuùt gang noái baèng phöông phaùp gioaêng cao su, ñöôøng kính coân 75mm</v>
          </cell>
          <cell r="D6803" t="str">
            <v>caùi</v>
          </cell>
          <cell r="F6803">
            <v>71107</v>
          </cell>
          <cell r="G6803">
            <v>13823</v>
          </cell>
        </row>
        <row r="6804">
          <cell r="B6804" t="str">
            <v>BB.23233</v>
          </cell>
          <cell r="C6804" t="str">
            <v>Laép ñaët cuùt gang noái baèng phöông phaùp gioaêng cao su, ñöôøng kính coân 100mm</v>
          </cell>
          <cell r="D6804" t="str">
            <v>caùi</v>
          </cell>
          <cell r="F6804">
            <v>115082</v>
          </cell>
          <cell r="G6804">
            <v>17593</v>
          </cell>
        </row>
        <row r="6805">
          <cell r="B6805" t="str">
            <v>BB.23234</v>
          </cell>
          <cell r="C6805" t="str">
            <v>Laép ñaët cuùt gang noái baèng phöông phaùp gioaêng cao su, ñöôøng kính coân 150mm</v>
          </cell>
          <cell r="D6805" t="str">
            <v>caùi</v>
          </cell>
          <cell r="F6805">
            <v>185669</v>
          </cell>
          <cell r="G6805">
            <v>21781</v>
          </cell>
        </row>
        <row r="6806">
          <cell r="B6806" t="str">
            <v>BB.23235</v>
          </cell>
          <cell r="C6806" t="str">
            <v>Laép ñaët cuùt gang noái baèng phöông phaùp gioaêng cao su, ñöôøng kính coân 200mm</v>
          </cell>
          <cell r="D6806" t="str">
            <v>caùi</v>
          </cell>
          <cell r="F6806">
            <v>235344</v>
          </cell>
          <cell r="G6806">
            <v>28064</v>
          </cell>
        </row>
        <row r="6807">
          <cell r="B6807" t="str">
            <v>BB.23236</v>
          </cell>
          <cell r="C6807" t="str">
            <v>Laép ñaët cuùt gang noái baèng phöông phaùp gioaêng cao su, ñöôøng kính coân 250mm</v>
          </cell>
          <cell r="D6807" t="str">
            <v>caùi</v>
          </cell>
          <cell r="F6807">
            <v>343534</v>
          </cell>
          <cell r="G6807">
            <v>35604</v>
          </cell>
        </row>
        <row r="6808">
          <cell r="B6808" t="str">
            <v>BB.23237</v>
          </cell>
          <cell r="C6808" t="str">
            <v>Laép ñaët cuùt gang noái baèng phöông phaùp gioaêng cao su, ñöôøng kính coân 300mm</v>
          </cell>
          <cell r="D6808" t="str">
            <v>caùi</v>
          </cell>
          <cell r="F6808">
            <v>431258</v>
          </cell>
          <cell r="G6808">
            <v>42306</v>
          </cell>
          <cell r="H6808">
            <v>9001</v>
          </cell>
        </row>
        <row r="6809">
          <cell r="B6809" t="str">
            <v>BB.23238</v>
          </cell>
          <cell r="C6809" t="str">
            <v>Laép ñaët cuùt gang noái baèng phöông phaùp gioaêng cao su, ñöôøng kính coân 350mm</v>
          </cell>
          <cell r="D6809" t="str">
            <v>caùi</v>
          </cell>
          <cell r="F6809">
            <v>533373</v>
          </cell>
          <cell r="G6809">
            <v>50264</v>
          </cell>
          <cell r="H6809">
            <v>9001</v>
          </cell>
        </row>
        <row r="6810">
          <cell r="B6810" t="str">
            <v>BB.23239</v>
          </cell>
          <cell r="C6810" t="str">
            <v>Laép ñaët cuùt gang noái baèng phöông phaùp gioaêng cao su, ñöôøng kính coân 400mm</v>
          </cell>
          <cell r="D6810" t="str">
            <v>caùi</v>
          </cell>
          <cell r="F6810">
            <v>642014</v>
          </cell>
          <cell r="G6810">
            <v>56129</v>
          </cell>
          <cell r="H6810">
            <v>9001</v>
          </cell>
        </row>
        <row r="6811">
          <cell r="B6811" t="str">
            <v>BB.23240</v>
          </cell>
          <cell r="C6811" t="str">
            <v>Laép ñaët cuùt gang noái baèng phöông phaùp gioaêng cao su, ñöôøng kính coân 500mm</v>
          </cell>
          <cell r="D6811" t="str">
            <v>caùi</v>
          </cell>
          <cell r="F6811">
            <v>744574</v>
          </cell>
          <cell r="G6811">
            <v>66600</v>
          </cell>
          <cell r="H6811">
            <v>10001</v>
          </cell>
        </row>
        <row r="6812">
          <cell r="B6812" t="str">
            <v>BB.23241</v>
          </cell>
          <cell r="C6812" t="str">
            <v>Laép ñaët cuùt gang noái baèng phöông phaùp gioaêng cao su, ñöôøng kính coân 600mm</v>
          </cell>
          <cell r="D6812" t="str">
            <v>caùi</v>
          </cell>
          <cell r="F6812">
            <v>877338</v>
          </cell>
          <cell r="G6812">
            <v>81468</v>
          </cell>
          <cell r="H6812">
            <v>11001</v>
          </cell>
        </row>
        <row r="6813">
          <cell r="B6813" t="str">
            <v>BB.23242</v>
          </cell>
          <cell r="C6813" t="str">
            <v>Laép ñaët cuùt gang noái baèng phöông phaùp gioaêng cao su, ñöôøng kính coân 700mm</v>
          </cell>
          <cell r="D6813" t="str">
            <v>caùi</v>
          </cell>
          <cell r="F6813">
            <v>1009951</v>
          </cell>
          <cell r="G6813">
            <v>93171</v>
          </cell>
          <cell r="H6813">
            <v>11001</v>
          </cell>
        </row>
        <row r="6814">
          <cell r="B6814" t="str">
            <v>BB.23243</v>
          </cell>
          <cell r="C6814" t="str">
            <v>Laép ñaët cuùt gang noái baèng phöông phaùp gioaêng cao su, ñöôøng kính coân 800mm</v>
          </cell>
          <cell r="D6814" t="str">
            <v>caùi</v>
          </cell>
          <cell r="F6814">
            <v>1122862</v>
          </cell>
          <cell r="G6814">
            <v>104873</v>
          </cell>
          <cell r="H6814">
            <v>11001</v>
          </cell>
        </row>
        <row r="6815">
          <cell r="B6815" t="str">
            <v>BB.23244</v>
          </cell>
          <cell r="C6815" t="str">
            <v>Laép ñaët cuùt gang noái baèng phöông phaùp gioaêng cao su, ñöôøng kính coân 900mm</v>
          </cell>
          <cell r="D6815" t="str">
            <v>caùi</v>
          </cell>
          <cell r="F6815">
            <v>1255626</v>
          </cell>
          <cell r="G6815">
            <v>117476</v>
          </cell>
          <cell r="H6815">
            <v>12501</v>
          </cell>
        </row>
        <row r="6816">
          <cell r="B6816" t="str">
            <v>BB.23245</v>
          </cell>
          <cell r="C6816" t="str">
            <v>Laép ñaët cuùt gang noái baèng phöông phaùp gioaêng cao su, ñöôøng kính coân 1000mm</v>
          </cell>
          <cell r="D6816" t="str">
            <v>caùi</v>
          </cell>
          <cell r="F6816">
            <v>1428543</v>
          </cell>
          <cell r="G6816">
            <v>130079</v>
          </cell>
          <cell r="H6816">
            <v>12501</v>
          </cell>
        </row>
        <row r="6817">
          <cell r="B6817" t="str">
            <v>BB.23246</v>
          </cell>
          <cell r="C6817" t="str">
            <v>Laép ñaët cuùt gang noái baèng phöông phaùp gioaêng cao su, ñöôøng kính coân 1100mm</v>
          </cell>
          <cell r="D6817" t="str">
            <v>caùi</v>
          </cell>
          <cell r="F6817">
            <v>1581368</v>
          </cell>
          <cell r="G6817">
            <v>135930</v>
          </cell>
          <cell r="H6817">
            <v>12501</v>
          </cell>
        </row>
        <row r="6818">
          <cell r="B6818" t="str">
            <v>BB.23247</v>
          </cell>
          <cell r="C6818" t="str">
            <v>Laép ñaët cuùt gang noái baèng phöông phaùp gioaêng cao su, ñöôøng kính coân 1200mm</v>
          </cell>
          <cell r="D6818" t="str">
            <v>caùi</v>
          </cell>
          <cell r="F6818">
            <v>1734373</v>
          </cell>
          <cell r="G6818">
            <v>148083</v>
          </cell>
          <cell r="H6818">
            <v>13501</v>
          </cell>
        </row>
        <row r="6819">
          <cell r="B6819" t="str">
            <v>BB.23248</v>
          </cell>
          <cell r="C6819" t="str">
            <v>Laép ñaët cuùt gang noái baèng phöông phaùp gioaêng cao su, ñöôøng kính coân 1300mm</v>
          </cell>
          <cell r="D6819" t="str">
            <v>caùi</v>
          </cell>
          <cell r="F6819">
            <v>1990349</v>
          </cell>
          <cell r="G6819">
            <v>172838</v>
          </cell>
          <cell r="H6819">
            <v>13501</v>
          </cell>
        </row>
        <row r="6820">
          <cell r="B6820" t="str">
            <v>BB.23249</v>
          </cell>
          <cell r="C6820" t="str">
            <v>Laép ñaët cuùt gang noái baèng phöông phaùp gioaêng cao su, ñöôøng kính coân 1400mm</v>
          </cell>
          <cell r="D6820" t="str">
            <v>caùi</v>
          </cell>
          <cell r="F6820">
            <v>2143114</v>
          </cell>
          <cell r="G6820">
            <v>185441</v>
          </cell>
          <cell r="H6820">
            <v>13501</v>
          </cell>
        </row>
        <row r="6821">
          <cell r="B6821" t="str">
            <v>BB.23250</v>
          </cell>
          <cell r="C6821" t="str">
            <v>Laép ñaët cuùt gang noái baèng phöông phaùp gioaêng cao su, ñöôøng kính coân 1600mm</v>
          </cell>
          <cell r="D6821" t="str">
            <v>caùi</v>
          </cell>
          <cell r="F6821">
            <v>2296030</v>
          </cell>
          <cell r="G6821">
            <v>189492</v>
          </cell>
          <cell r="H6821">
            <v>13501</v>
          </cell>
        </row>
        <row r="6822">
          <cell r="B6822" t="str">
            <v>BB.23251</v>
          </cell>
          <cell r="C6822" t="str">
            <v>Laép ñaët cuùt gang noái baèng phöông phaùp gioaêng cao su, ñöôøng kính coân 1800mm</v>
          </cell>
          <cell r="D6822" t="str">
            <v>caùi</v>
          </cell>
          <cell r="F6822">
            <v>2511701</v>
          </cell>
          <cell r="G6822">
            <v>212897</v>
          </cell>
          <cell r="H6822">
            <v>13501</v>
          </cell>
        </row>
        <row r="6823">
          <cell r="B6823" t="str">
            <v>BB.23252</v>
          </cell>
          <cell r="C6823" t="str">
            <v>Laép ñaët cuùt gang noái baèng phöông phaùp gioaêng cao su, ñöôøng kính coân 2000mm</v>
          </cell>
          <cell r="D6823" t="str">
            <v>caùi</v>
          </cell>
          <cell r="F6823">
            <v>2857536</v>
          </cell>
          <cell r="G6823">
            <v>236753</v>
          </cell>
          <cell r="H6823">
            <v>13501</v>
          </cell>
        </row>
        <row r="6824">
          <cell r="B6824" t="str">
            <v>BB.23253</v>
          </cell>
          <cell r="C6824" t="str">
            <v>Laép ñaët cuùt gang noái baèng phöông phaùp gioaêng cao su, ñöôøng kính coân 2200mm</v>
          </cell>
          <cell r="D6824" t="str">
            <v>caùi</v>
          </cell>
          <cell r="F6824">
            <v>3063206</v>
          </cell>
          <cell r="G6824">
            <v>260608</v>
          </cell>
          <cell r="H6824">
            <v>13501</v>
          </cell>
        </row>
        <row r="6825">
          <cell r="B6825" t="str">
            <v>BB.23254</v>
          </cell>
          <cell r="C6825" t="str">
            <v>Laép ñaët cuùt gang noái baèng phöông phaùp gioaêng cao su, ñöôøng kính coân 2400mm</v>
          </cell>
          <cell r="D6825" t="str">
            <v>caùi</v>
          </cell>
          <cell r="F6825">
            <v>3369037</v>
          </cell>
          <cell r="G6825">
            <v>284013</v>
          </cell>
          <cell r="H6825">
            <v>13501</v>
          </cell>
        </row>
        <row r="6826">
          <cell r="B6826" t="str">
            <v>BB.23255</v>
          </cell>
          <cell r="C6826" t="str">
            <v>Laép ñaët cuùt gang noái baèng phöông phaùp gioaêng cao su, ñöôøng kính coân 2500mm</v>
          </cell>
          <cell r="D6826" t="str">
            <v>caùi</v>
          </cell>
          <cell r="F6826">
            <v>3621812</v>
          </cell>
          <cell r="G6826">
            <v>295716</v>
          </cell>
          <cell r="H6826">
            <v>13501</v>
          </cell>
        </row>
        <row r="6827">
          <cell r="B6827" t="str">
            <v>BB.23301</v>
          </cell>
          <cell r="C6827" t="str">
            <v>Laép ñaët coân gang noái baèng phöông phaùp maët bích, ñöôøng kính coân 50mm</v>
          </cell>
          <cell r="D6827" t="str">
            <v>caùi</v>
          </cell>
          <cell r="F6827">
            <v>59806</v>
          </cell>
          <cell r="G6827">
            <v>9634</v>
          </cell>
        </row>
        <row r="6828">
          <cell r="B6828" t="str">
            <v>BB.23302</v>
          </cell>
          <cell r="C6828" t="str">
            <v>Laép ñaët coân gang noái baèng phöông phaùp maët bích, ñöôøng kính coân 75mm</v>
          </cell>
          <cell r="D6828" t="str">
            <v>caùi</v>
          </cell>
          <cell r="F6828">
            <v>99610</v>
          </cell>
          <cell r="G6828">
            <v>12566</v>
          </cell>
        </row>
        <row r="6829">
          <cell r="B6829" t="str">
            <v>BB.23303</v>
          </cell>
          <cell r="C6829" t="str">
            <v>Laép ñaët coân gang noái baèng phöông phaùp maët bích, ñöôøng kính coân 100mm</v>
          </cell>
          <cell r="D6829" t="str">
            <v>caùi</v>
          </cell>
          <cell r="F6829">
            <v>135514</v>
          </cell>
          <cell r="G6829">
            <v>15917</v>
          </cell>
        </row>
        <row r="6830">
          <cell r="B6830" t="str">
            <v>BB.23304</v>
          </cell>
          <cell r="C6830" t="str">
            <v>Laép ñaët coân gang noái baèng phöông phaùp maët bích, ñöôøng kính coân 150mm</v>
          </cell>
          <cell r="D6830" t="str">
            <v>caùi</v>
          </cell>
          <cell r="F6830">
            <v>192319</v>
          </cell>
          <cell r="G6830">
            <v>19687</v>
          </cell>
        </row>
        <row r="6831">
          <cell r="B6831" t="str">
            <v>BB.23305</v>
          </cell>
          <cell r="C6831" t="str">
            <v>Laép ñaët coân gang noái baèng phöông phaùp maët bích, ñöôøng kính coân 200mm</v>
          </cell>
          <cell r="D6831" t="str">
            <v>caùi</v>
          </cell>
          <cell r="F6831">
            <v>229123</v>
          </cell>
          <cell r="G6831">
            <v>25132</v>
          </cell>
        </row>
        <row r="6832">
          <cell r="B6832" t="str">
            <v>BB.23306</v>
          </cell>
          <cell r="C6832" t="str">
            <v>Laép ñaët coân gang noái baèng phöông phaùp maët bích, ñöôøng kính coân 250mm</v>
          </cell>
          <cell r="D6832" t="str">
            <v>caùi</v>
          </cell>
          <cell r="F6832">
            <v>424842</v>
          </cell>
          <cell r="G6832">
            <v>32253</v>
          </cell>
        </row>
        <row r="6833">
          <cell r="B6833" t="str">
            <v>BB.23307</v>
          </cell>
          <cell r="C6833" t="str">
            <v>Laép ñaët coân gang noái baèng phöông phaùp maët bích, ñöôøng kính coân 300mm</v>
          </cell>
          <cell r="D6833" t="str">
            <v>caùi</v>
          </cell>
          <cell r="F6833">
            <v>495750</v>
          </cell>
          <cell r="G6833">
            <v>38117</v>
          </cell>
          <cell r="H6833">
            <v>9001</v>
          </cell>
        </row>
        <row r="6834">
          <cell r="B6834" t="str">
            <v>BB.23308</v>
          </cell>
          <cell r="C6834" t="str">
            <v>Laép ñaët coân gang noái baèng phöông phaùp maët bích, ñöôøng kính coân 350mm</v>
          </cell>
          <cell r="D6834" t="str">
            <v>caùi</v>
          </cell>
          <cell r="F6834">
            <v>595560</v>
          </cell>
          <cell r="G6834">
            <v>45238</v>
          </cell>
          <cell r="H6834">
            <v>9001</v>
          </cell>
        </row>
        <row r="6835">
          <cell r="B6835" t="str">
            <v>BB.23309</v>
          </cell>
          <cell r="C6835" t="str">
            <v>Laép ñaët coân gang noái baèng phöông phaùp maët bích, ñöôøng kính coân 400mm</v>
          </cell>
          <cell r="D6835" t="str">
            <v>caùi</v>
          </cell>
          <cell r="F6835">
            <v>636464</v>
          </cell>
          <cell r="G6835">
            <v>50683</v>
          </cell>
          <cell r="H6835">
            <v>9001</v>
          </cell>
        </row>
        <row r="6836">
          <cell r="B6836" t="str">
            <v>BB.23310</v>
          </cell>
          <cell r="C6836" t="str">
            <v>Laép ñaët coân gang noái baèng phöông phaùp maët bích, ñöôøng kính coân 500mm</v>
          </cell>
          <cell r="D6836" t="str">
            <v>caùi</v>
          </cell>
          <cell r="F6836">
            <v>735374</v>
          </cell>
          <cell r="G6836">
            <v>59898</v>
          </cell>
          <cell r="H6836">
            <v>10001</v>
          </cell>
        </row>
        <row r="6837">
          <cell r="B6837" t="str">
            <v>BB.23311</v>
          </cell>
          <cell r="C6837" t="str">
            <v>Laép ñaët coân gang noái baèng phöông phaùp maët bích, ñöôøng kính coân 600mm</v>
          </cell>
          <cell r="D6837" t="str">
            <v>caùi</v>
          </cell>
          <cell r="F6837">
            <v>896290</v>
          </cell>
          <cell r="G6837">
            <v>73366</v>
          </cell>
          <cell r="H6837">
            <v>10001</v>
          </cell>
        </row>
        <row r="6838">
          <cell r="B6838" t="str">
            <v>BB.23312</v>
          </cell>
          <cell r="C6838" t="str">
            <v>Laép ñaët coân gang noái baèng phöông phaùp maët bích, ñöôøng kính coân 700mm</v>
          </cell>
          <cell r="D6838" t="str">
            <v>caùi</v>
          </cell>
          <cell r="F6838">
            <v>1041204</v>
          </cell>
          <cell r="G6838">
            <v>83719</v>
          </cell>
          <cell r="H6838">
            <v>10501</v>
          </cell>
        </row>
        <row r="6839">
          <cell r="B6839" t="str">
            <v>BB.23313</v>
          </cell>
          <cell r="C6839" t="str">
            <v>Laép ñaët coân gang noái baèng phöông phaùp maët bích, ñöôøng kính coân 800mm</v>
          </cell>
          <cell r="D6839" t="str">
            <v>caùi</v>
          </cell>
          <cell r="F6839">
            <v>1101210</v>
          </cell>
          <cell r="G6839">
            <v>94521</v>
          </cell>
          <cell r="H6839">
            <v>10501</v>
          </cell>
        </row>
        <row r="6840">
          <cell r="B6840" t="str">
            <v>BB.23314</v>
          </cell>
          <cell r="C6840" t="str">
            <v>Laép ñaët coân gang noái baèng phöông phaùp maët bích, ñöôøng kính coân 900mm</v>
          </cell>
          <cell r="D6840" t="str">
            <v>caùi</v>
          </cell>
          <cell r="F6840">
            <v>1247925</v>
          </cell>
          <cell r="G6840">
            <v>105774</v>
          </cell>
          <cell r="H6840">
            <v>10501</v>
          </cell>
        </row>
        <row r="6841">
          <cell r="B6841" t="str">
            <v>BB.23315</v>
          </cell>
          <cell r="C6841" t="str">
            <v>Laép ñaët coân gang noái baèng phöông phaùp maët bích, ñöôøng kính coân 1000mm</v>
          </cell>
          <cell r="D6841" t="str">
            <v>caùi</v>
          </cell>
          <cell r="F6841">
            <v>1369737</v>
          </cell>
          <cell r="G6841">
            <v>117026</v>
          </cell>
          <cell r="H6841">
            <v>10501</v>
          </cell>
        </row>
        <row r="6842">
          <cell r="B6842" t="str">
            <v>BB.23316</v>
          </cell>
          <cell r="C6842" t="str">
            <v>Laép ñaët coân gang noái baèng phöông phaùp maët bích, ñöôøng kính coân 1100mm</v>
          </cell>
          <cell r="D6842" t="str">
            <v>caùi</v>
          </cell>
          <cell r="F6842">
            <v>1728473</v>
          </cell>
          <cell r="G6842">
            <v>122427</v>
          </cell>
          <cell r="H6842">
            <v>11501</v>
          </cell>
        </row>
        <row r="6843">
          <cell r="B6843" t="str">
            <v>BB.23317</v>
          </cell>
          <cell r="C6843" t="str">
            <v>Laép ñaët coân gang noái baèng phöông phaùp maët bích, ñöôøng kính coân 1200mm</v>
          </cell>
          <cell r="D6843" t="str">
            <v>caùi</v>
          </cell>
          <cell r="F6843">
            <v>1830283</v>
          </cell>
          <cell r="G6843">
            <v>133230</v>
          </cell>
          <cell r="H6843">
            <v>11501</v>
          </cell>
        </row>
        <row r="6844">
          <cell r="B6844" t="str">
            <v>BB.23318</v>
          </cell>
          <cell r="C6844" t="str">
            <v>Laép ñaët coân gang noái baèng phöông phaùp maët bích, ñöôøng kính coân 1400mm</v>
          </cell>
          <cell r="D6844" t="str">
            <v>caùi</v>
          </cell>
          <cell r="F6844">
            <v>2072807</v>
          </cell>
          <cell r="G6844">
            <v>155735</v>
          </cell>
          <cell r="H6844">
            <v>11501</v>
          </cell>
        </row>
        <row r="6845">
          <cell r="B6845" t="str">
            <v>BB.23319</v>
          </cell>
          <cell r="C6845" t="str">
            <v>Laép ñaët coân gang noái baèng phöông phaùp maët bích, ñöôøng kính coân 1500mm</v>
          </cell>
          <cell r="D6845" t="str">
            <v>caùi</v>
          </cell>
          <cell r="F6845">
            <v>2175518</v>
          </cell>
          <cell r="G6845">
            <v>166987</v>
          </cell>
          <cell r="H6845">
            <v>11501</v>
          </cell>
        </row>
        <row r="6846">
          <cell r="B6846" t="str">
            <v>BB.23320</v>
          </cell>
          <cell r="C6846" t="str">
            <v>Laép ñaët coân gang noái baèng phöông phaùp maët bích, ñöôøng kính coân 1600mm</v>
          </cell>
          <cell r="D6846" t="str">
            <v>caùi</v>
          </cell>
          <cell r="F6846">
            <v>2526253</v>
          </cell>
          <cell r="G6846">
            <v>170588</v>
          </cell>
          <cell r="H6846">
            <v>11501</v>
          </cell>
        </row>
        <row r="6847">
          <cell r="B6847" t="str">
            <v>BB.23321</v>
          </cell>
          <cell r="C6847" t="str">
            <v>Laép ñaët coân gang noái baèng phöông phaùp maët bích, ñöôøng kính coân 1800mm</v>
          </cell>
          <cell r="D6847" t="str">
            <v>caùi</v>
          </cell>
          <cell r="F6847">
            <v>2743874</v>
          </cell>
          <cell r="G6847">
            <v>191743</v>
          </cell>
          <cell r="H6847">
            <v>11501</v>
          </cell>
        </row>
        <row r="6848">
          <cell r="B6848" t="str">
            <v>BB.23322</v>
          </cell>
          <cell r="C6848" t="str">
            <v>Laép ñaët coân gang noái baèng phöông phaùp maët bích, ñöôøng kính coân 2000mm</v>
          </cell>
          <cell r="D6848" t="str">
            <v>caùi</v>
          </cell>
          <cell r="F6848">
            <v>3092409</v>
          </cell>
          <cell r="G6848">
            <v>212897</v>
          </cell>
          <cell r="H6848">
            <v>11501</v>
          </cell>
        </row>
        <row r="6849">
          <cell r="B6849" t="str">
            <v>BB.23323</v>
          </cell>
          <cell r="C6849" t="str">
            <v>Laép ñaët coân gang noái baèng phöông phaùp maët bích, ñöôøng kính coân 2200mm</v>
          </cell>
          <cell r="D6849" t="str">
            <v>caùi</v>
          </cell>
          <cell r="F6849">
            <v>3300930</v>
          </cell>
          <cell r="G6849">
            <v>234502</v>
          </cell>
          <cell r="H6849">
            <v>11501</v>
          </cell>
        </row>
        <row r="6850">
          <cell r="B6850" t="str">
            <v>BB.23324</v>
          </cell>
          <cell r="C6850" t="str">
            <v>Laép ñaët coân gang noái baèng phöông phaùp maët bích, ñöôøng kính coân 2400mm</v>
          </cell>
          <cell r="D6850" t="str">
            <v>caùi</v>
          </cell>
          <cell r="F6850">
            <v>3609461</v>
          </cell>
          <cell r="G6850">
            <v>255657</v>
          </cell>
          <cell r="H6850">
            <v>11501</v>
          </cell>
        </row>
        <row r="6851">
          <cell r="B6851" t="str">
            <v>BB.23325</v>
          </cell>
          <cell r="C6851" t="str">
            <v>Laép ñaët coân gang noái baèng phöông phaùp maët bích, ñöôøng kính coân 2500mm</v>
          </cell>
          <cell r="D6851" t="str">
            <v>caùi</v>
          </cell>
          <cell r="F6851">
            <v>3916192</v>
          </cell>
          <cell r="G6851">
            <v>266009</v>
          </cell>
          <cell r="H6851">
            <v>11501</v>
          </cell>
        </row>
        <row r="6852">
          <cell r="B6852" t="str">
            <v>BB.23331</v>
          </cell>
          <cell r="C6852" t="str">
            <v>Laép ñaët cuùt gang noái baèng phöông phaùp maët bích, ñöôøng kính coân 50mm</v>
          </cell>
          <cell r="D6852" t="str">
            <v>caùi</v>
          </cell>
          <cell r="F6852">
            <v>59806</v>
          </cell>
          <cell r="G6852">
            <v>9634</v>
          </cell>
        </row>
        <row r="6853">
          <cell r="B6853" t="str">
            <v>BB.23332</v>
          </cell>
          <cell r="C6853" t="str">
            <v>Laép ñaët cuùt gang noái baèng phöông phaùp maët bích, ñöôøng kính coân 75mm</v>
          </cell>
          <cell r="D6853" t="str">
            <v>caùi</v>
          </cell>
          <cell r="F6853">
            <v>95610</v>
          </cell>
          <cell r="G6853">
            <v>12566</v>
          </cell>
        </row>
        <row r="6854">
          <cell r="B6854" t="str">
            <v>BB.23333</v>
          </cell>
          <cell r="C6854" t="str">
            <v>Laép ñaët cuùt gang noái baèng phöông phaùp maët bích, ñöôøng kính coân 100mm</v>
          </cell>
          <cell r="D6854" t="str">
            <v>caùi</v>
          </cell>
          <cell r="F6854">
            <v>135514</v>
          </cell>
          <cell r="G6854">
            <v>15917</v>
          </cell>
        </row>
        <row r="6855">
          <cell r="B6855" t="str">
            <v>BB.23334</v>
          </cell>
          <cell r="C6855" t="str">
            <v>Laép ñaët cuùt gang noái baèng phöông phaùp maët bích, ñöôøng kính coân 150mm</v>
          </cell>
          <cell r="D6855" t="str">
            <v>caùi</v>
          </cell>
          <cell r="F6855">
            <v>192319</v>
          </cell>
          <cell r="G6855">
            <v>19687</v>
          </cell>
        </row>
        <row r="6856">
          <cell r="B6856" t="str">
            <v>BB.23335</v>
          </cell>
          <cell r="C6856" t="str">
            <v>Laép ñaët cuùt gang noái baèng phöông phaùp maët bích, ñöôøng kính coân 200mm</v>
          </cell>
          <cell r="D6856" t="str">
            <v>caùi</v>
          </cell>
          <cell r="F6856">
            <v>229123</v>
          </cell>
          <cell r="G6856">
            <v>25132</v>
          </cell>
        </row>
        <row r="6857">
          <cell r="B6857" t="str">
            <v>BB.23336</v>
          </cell>
          <cell r="C6857" t="str">
            <v>Laép ñaët cuùt gang noái baèng phöông phaùp maët bích, ñöôøng kính coân 250mm</v>
          </cell>
          <cell r="D6857" t="str">
            <v>caùi</v>
          </cell>
          <cell r="F6857">
            <v>424842</v>
          </cell>
          <cell r="G6857">
            <v>32253</v>
          </cell>
        </row>
        <row r="6858">
          <cell r="B6858" t="str">
            <v>BB.23337</v>
          </cell>
          <cell r="C6858" t="str">
            <v>Laép ñaët cuùt gang noái baèng phöông phaùp maët bích, ñöôøng kính coân 300mm</v>
          </cell>
          <cell r="D6858" t="str">
            <v>caùi</v>
          </cell>
          <cell r="F6858">
            <v>495750</v>
          </cell>
          <cell r="G6858">
            <v>38117</v>
          </cell>
          <cell r="H6858">
            <v>9001</v>
          </cell>
        </row>
        <row r="6859">
          <cell r="B6859" t="str">
            <v>BB.23338</v>
          </cell>
          <cell r="C6859" t="str">
            <v>Laép ñaët cuùt gang noái baèng phöông phaùp maët bích, ñöôøng kính coân 350mm</v>
          </cell>
          <cell r="D6859" t="str">
            <v>caùi</v>
          </cell>
          <cell r="F6859">
            <v>595560</v>
          </cell>
          <cell r="G6859">
            <v>45238</v>
          </cell>
          <cell r="H6859">
            <v>9001</v>
          </cell>
        </row>
        <row r="6860">
          <cell r="B6860" t="str">
            <v>BB.23339</v>
          </cell>
          <cell r="C6860" t="str">
            <v>Laép ñaët cuùt gang noái baèng phöông phaùp maët bích, ñöôøng kính coân 400mm</v>
          </cell>
          <cell r="D6860" t="str">
            <v>caùi</v>
          </cell>
          <cell r="F6860">
            <v>636464</v>
          </cell>
          <cell r="G6860">
            <v>50683</v>
          </cell>
          <cell r="H6860">
            <v>9001</v>
          </cell>
        </row>
        <row r="6861">
          <cell r="B6861" t="str">
            <v>BB.23340</v>
          </cell>
          <cell r="C6861" t="str">
            <v>Laép ñaët cuùt gang noái baèng phöông phaùp maët bích, ñöôøng kính coân 500mm</v>
          </cell>
          <cell r="D6861" t="str">
            <v>caùi</v>
          </cell>
          <cell r="F6861">
            <v>735374</v>
          </cell>
          <cell r="G6861">
            <v>59898</v>
          </cell>
          <cell r="H6861">
            <v>10001</v>
          </cell>
        </row>
        <row r="6862">
          <cell r="B6862" t="str">
            <v>BB.23341</v>
          </cell>
          <cell r="C6862" t="str">
            <v>Laép ñaët cuùt gang noái baèng phöông phaùp maët bích, ñöôøng kính coân 600mm</v>
          </cell>
          <cell r="D6862" t="str">
            <v>caùi</v>
          </cell>
          <cell r="F6862">
            <v>896290</v>
          </cell>
          <cell r="G6862">
            <v>73366</v>
          </cell>
          <cell r="H6862">
            <v>10001</v>
          </cell>
        </row>
        <row r="6863">
          <cell r="B6863" t="str">
            <v>BB.23342</v>
          </cell>
          <cell r="C6863" t="str">
            <v>Laép ñaët cuùt gang noái baèng phöông phaùp maët bích, ñöôøng kính coân 700mm</v>
          </cell>
          <cell r="D6863" t="str">
            <v>caùi</v>
          </cell>
          <cell r="F6863">
            <v>1041204</v>
          </cell>
          <cell r="G6863">
            <v>83719</v>
          </cell>
          <cell r="H6863">
            <v>10501</v>
          </cell>
        </row>
        <row r="6864">
          <cell r="B6864" t="str">
            <v>BB.23343</v>
          </cell>
          <cell r="C6864" t="str">
            <v>Laép ñaët cuùt gang noái baèng phöông phaùp maët bích, ñöôøng kính coân 800mm</v>
          </cell>
          <cell r="D6864" t="str">
            <v>caùi</v>
          </cell>
          <cell r="F6864">
            <v>1101210</v>
          </cell>
          <cell r="G6864">
            <v>94521</v>
          </cell>
          <cell r="H6864">
            <v>10501</v>
          </cell>
        </row>
        <row r="6865">
          <cell r="B6865" t="str">
            <v>BB.23344</v>
          </cell>
          <cell r="C6865" t="str">
            <v>Laép ñaët cuùt gang noái baèng phöông phaùp maët bích, ñöôøng kính coân 900mm</v>
          </cell>
          <cell r="D6865" t="str">
            <v>caùi</v>
          </cell>
          <cell r="F6865">
            <v>1247925</v>
          </cell>
          <cell r="G6865">
            <v>105774</v>
          </cell>
          <cell r="H6865">
            <v>10501</v>
          </cell>
        </row>
        <row r="6866">
          <cell r="B6866" t="str">
            <v>BB.23345</v>
          </cell>
          <cell r="C6866" t="str">
            <v>Laép ñaët cuùt gang noái baèng phöông phaùp maët bích, ñöôøng kính coân 1000mm</v>
          </cell>
          <cell r="D6866" t="str">
            <v>caùi</v>
          </cell>
          <cell r="F6866">
            <v>1369737</v>
          </cell>
          <cell r="G6866">
            <v>117026</v>
          </cell>
          <cell r="H6866">
            <v>10501</v>
          </cell>
        </row>
        <row r="6867">
          <cell r="B6867" t="str">
            <v>BB.23346</v>
          </cell>
          <cell r="C6867" t="str">
            <v>Laép ñaët cuùt gang noái baèng phöông phaùp maët bích, ñöôøng kính coân 1100mm</v>
          </cell>
          <cell r="D6867" t="str">
            <v>caùi</v>
          </cell>
          <cell r="F6867">
            <v>1728473</v>
          </cell>
          <cell r="G6867">
            <v>122427</v>
          </cell>
          <cell r="H6867">
            <v>11501</v>
          </cell>
        </row>
        <row r="6868">
          <cell r="B6868" t="str">
            <v>BB.23347</v>
          </cell>
          <cell r="C6868" t="str">
            <v>Laép ñaët cuùt gang noái baèng phöông phaùp maët bích, ñöôøng kính coân 1200mm</v>
          </cell>
          <cell r="D6868" t="str">
            <v>caùi</v>
          </cell>
          <cell r="F6868">
            <v>1830283</v>
          </cell>
          <cell r="G6868">
            <v>133230</v>
          </cell>
          <cell r="H6868">
            <v>11501</v>
          </cell>
        </row>
        <row r="6869">
          <cell r="B6869" t="str">
            <v>BB.23348</v>
          </cell>
          <cell r="C6869" t="str">
            <v>Laép ñaët cuùt gang noái baèng phöông phaùp maët bích, ñöôøng kính coân 1400mm</v>
          </cell>
          <cell r="D6869" t="str">
            <v>caùi</v>
          </cell>
          <cell r="F6869">
            <v>2072807</v>
          </cell>
          <cell r="G6869">
            <v>155735</v>
          </cell>
          <cell r="H6869">
            <v>11501</v>
          </cell>
        </row>
        <row r="6870">
          <cell r="B6870" t="str">
            <v>BB.23349</v>
          </cell>
          <cell r="C6870" t="str">
            <v>Laép ñaët cuùt gang noái baèng phöông phaùp maët bích, ñöôøng kính coân 1500mm</v>
          </cell>
          <cell r="D6870" t="str">
            <v>caùi</v>
          </cell>
          <cell r="F6870">
            <v>2175518</v>
          </cell>
          <cell r="G6870">
            <v>166987</v>
          </cell>
          <cell r="H6870">
            <v>11501</v>
          </cell>
        </row>
        <row r="6871">
          <cell r="B6871" t="str">
            <v>BB.23350</v>
          </cell>
          <cell r="C6871" t="str">
            <v>Laép ñaët cuùt gang noái baèng phöông phaùp maët bích, ñöôøng kính coân 1600mm</v>
          </cell>
          <cell r="D6871" t="str">
            <v>caùi</v>
          </cell>
          <cell r="F6871">
            <v>2526253</v>
          </cell>
          <cell r="G6871">
            <v>170588</v>
          </cell>
          <cell r="H6871">
            <v>11501</v>
          </cell>
        </row>
        <row r="6872">
          <cell r="B6872" t="str">
            <v>BB.23351</v>
          </cell>
          <cell r="C6872" t="str">
            <v>Laép ñaët cuùt gang noái baèng phöông phaùp maët bích, ñöôøng kính coân 1800mm</v>
          </cell>
          <cell r="D6872" t="str">
            <v>caùi</v>
          </cell>
          <cell r="F6872">
            <v>2743874</v>
          </cell>
          <cell r="G6872">
            <v>191743</v>
          </cell>
          <cell r="H6872">
            <v>11501</v>
          </cell>
        </row>
        <row r="6873">
          <cell r="B6873" t="str">
            <v>BB.23352</v>
          </cell>
          <cell r="C6873" t="str">
            <v>Laép ñaët cuùt gang noái baèng phöông phaùp maët bích, ñöôøng kính coân 2000mm</v>
          </cell>
          <cell r="D6873" t="str">
            <v>caùi</v>
          </cell>
          <cell r="F6873">
            <v>3092409</v>
          </cell>
          <cell r="G6873">
            <v>212897</v>
          </cell>
          <cell r="H6873">
            <v>11501</v>
          </cell>
        </row>
        <row r="6874">
          <cell r="B6874" t="str">
            <v>BB.23353</v>
          </cell>
          <cell r="C6874" t="str">
            <v>Laép ñaët cuùt gang noái baèng phöông phaùp maët bích, ñöôøng kính coân 2200mm</v>
          </cell>
          <cell r="D6874" t="str">
            <v>caùi</v>
          </cell>
          <cell r="F6874">
            <v>3300930</v>
          </cell>
          <cell r="G6874">
            <v>234502</v>
          </cell>
          <cell r="H6874">
            <v>11501</v>
          </cell>
        </row>
        <row r="6875">
          <cell r="B6875" t="str">
            <v>BB.23354</v>
          </cell>
          <cell r="C6875" t="str">
            <v>Laép ñaët cuùt gang noái baèng phöông phaùp maët bích, ñöôøng kính coân 2400mm</v>
          </cell>
          <cell r="D6875" t="str">
            <v>caùi</v>
          </cell>
          <cell r="F6875">
            <v>3609461</v>
          </cell>
          <cell r="G6875">
            <v>255657</v>
          </cell>
          <cell r="H6875">
            <v>11501</v>
          </cell>
        </row>
        <row r="6876">
          <cell r="B6876" t="str">
            <v>BB.23355</v>
          </cell>
          <cell r="C6876" t="str">
            <v>Laép ñaët cuùt gang noái baèng phöông phaùp maët bích, ñöôøng kính coân 2500mm</v>
          </cell>
          <cell r="D6876" t="str">
            <v>caùi</v>
          </cell>
          <cell r="F6876">
            <v>3916192</v>
          </cell>
          <cell r="G6876">
            <v>266009</v>
          </cell>
          <cell r="H6876">
            <v>11501</v>
          </cell>
        </row>
        <row r="6877">
          <cell r="B6877" t="str">
            <v>BB.24101</v>
          </cell>
          <cell r="C6877" t="str">
            <v>Laép ñaët coân theùp noái baèng phöông phaùp haøn, ñöôøng kính coân 15mm</v>
          </cell>
          <cell r="D6877" t="str">
            <v>caùi</v>
          </cell>
          <cell r="F6877">
            <v>2260</v>
          </cell>
          <cell r="G6877">
            <v>3770</v>
          </cell>
          <cell r="H6877">
            <v>1318</v>
          </cell>
        </row>
        <row r="6878">
          <cell r="B6878" t="str">
            <v>BB.24102</v>
          </cell>
          <cell r="C6878" t="str">
            <v>Laép ñaët coân theùp noái baèng phöông phaùp haøn, ñöôøng kính coân 20mm</v>
          </cell>
          <cell r="D6878" t="str">
            <v>caùi</v>
          </cell>
          <cell r="F6878">
            <v>2825</v>
          </cell>
          <cell r="G6878">
            <v>5026</v>
          </cell>
          <cell r="H6878">
            <v>1648</v>
          </cell>
        </row>
        <row r="6879">
          <cell r="B6879" t="str">
            <v>BB.24103</v>
          </cell>
          <cell r="C6879" t="str">
            <v>Laép ñaët coân theùp noái baèng phöông phaùp haøn, ñöôøng kính coân 25mm</v>
          </cell>
          <cell r="D6879" t="str">
            <v>caùi</v>
          </cell>
          <cell r="F6879">
            <v>3390</v>
          </cell>
          <cell r="G6879">
            <v>6283</v>
          </cell>
          <cell r="H6879">
            <v>1977</v>
          </cell>
        </row>
        <row r="6880">
          <cell r="B6880" t="str">
            <v>BB.24104</v>
          </cell>
          <cell r="C6880" t="str">
            <v>Laép ñaët coân theùp noái baèng phöông phaùp haøn, ñöôøng kính coân 32mm</v>
          </cell>
          <cell r="D6880" t="str">
            <v>caùi</v>
          </cell>
          <cell r="F6880">
            <v>4020</v>
          </cell>
          <cell r="G6880">
            <v>7121</v>
          </cell>
          <cell r="H6880">
            <v>3296</v>
          </cell>
        </row>
        <row r="6881">
          <cell r="B6881" t="str">
            <v>BB.24105</v>
          </cell>
          <cell r="C6881" t="str">
            <v>Laép ñaët coân theùp noái baèng phöông phaùp haøn, ñöôøng kính coân 40mm</v>
          </cell>
          <cell r="D6881" t="str">
            <v>caùi</v>
          </cell>
          <cell r="F6881">
            <v>4696</v>
          </cell>
          <cell r="G6881">
            <v>7959</v>
          </cell>
          <cell r="H6881">
            <v>4174</v>
          </cell>
        </row>
        <row r="6882">
          <cell r="B6882" t="str">
            <v>BB.24106</v>
          </cell>
          <cell r="C6882" t="str">
            <v>Laép ñaët coân theùp noái baèng phöông phaùp haøn, ñöôøng kính coân 50mm</v>
          </cell>
          <cell r="D6882" t="str">
            <v>caùi</v>
          </cell>
          <cell r="F6882">
            <v>10476</v>
          </cell>
          <cell r="G6882">
            <v>8796</v>
          </cell>
          <cell r="H6882">
            <v>4834</v>
          </cell>
        </row>
        <row r="6883">
          <cell r="B6883" t="str">
            <v>BB.24107</v>
          </cell>
          <cell r="C6883" t="str">
            <v>Laép ñaët coân theùp noái baèng phöông phaùp haøn, ñöôøng kính coân 60mm</v>
          </cell>
          <cell r="D6883" t="str">
            <v>caùi</v>
          </cell>
          <cell r="F6883">
            <v>16172</v>
          </cell>
          <cell r="G6883">
            <v>10053</v>
          </cell>
          <cell r="H6883">
            <v>5932</v>
          </cell>
        </row>
        <row r="6884">
          <cell r="B6884" t="str">
            <v>BB.24108</v>
          </cell>
          <cell r="C6884" t="str">
            <v>Laép ñaët coân theùp noái baèng phöông phaùp haøn, ñöôøng kính coân 75mm</v>
          </cell>
          <cell r="D6884" t="str">
            <v>caùi</v>
          </cell>
          <cell r="F6884">
            <v>23432</v>
          </cell>
          <cell r="G6884">
            <v>12147</v>
          </cell>
          <cell r="H6884">
            <v>7031</v>
          </cell>
        </row>
        <row r="6885">
          <cell r="B6885" t="str">
            <v>BB.24109</v>
          </cell>
          <cell r="C6885" t="str">
            <v>Laép ñaët coân theùp noái baèng phöông phaùp haøn, ñöôøng kính coân 80mm</v>
          </cell>
          <cell r="D6885" t="str">
            <v>caùi</v>
          </cell>
          <cell r="F6885">
            <v>24887</v>
          </cell>
          <cell r="G6885">
            <v>13404</v>
          </cell>
          <cell r="H6885">
            <v>9008</v>
          </cell>
        </row>
        <row r="6886">
          <cell r="B6886" t="str">
            <v>BB.24110</v>
          </cell>
          <cell r="C6886" t="str">
            <v>Laép ñaët coân theùp noái baèng phöông phaùp haøn, ñöôøng kính coân 100mm</v>
          </cell>
          <cell r="D6886" t="str">
            <v>caùi</v>
          </cell>
          <cell r="F6886">
            <v>29278</v>
          </cell>
          <cell r="G6886">
            <v>15079</v>
          </cell>
          <cell r="H6886">
            <v>10986</v>
          </cell>
        </row>
        <row r="6887">
          <cell r="B6887" t="str">
            <v>BB.24111</v>
          </cell>
          <cell r="C6887" t="str">
            <v>Laép ñaët coân theùp noái baèng phöông phaùp haøn, ñöôøng kính coân 125mm</v>
          </cell>
          <cell r="D6887" t="str">
            <v>caùi</v>
          </cell>
          <cell r="F6887">
            <v>37799</v>
          </cell>
          <cell r="G6887">
            <v>16755</v>
          </cell>
          <cell r="H6887">
            <v>13183</v>
          </cell>
        </row>
        <row r="6888">
          <cell r="B6888" t="str">
            <v>BB.24112</v>
          </cell>
          <cell r="C6888" t="str">
            <v>Laép ñaët coân theùp noái baèng phöông phaùp haøn, ñöôøng kính coân 150mm</v>
          </cell>
          <cell r="D6888" t="str">
            <v>caùi</v>
          </cell>
          <cell r="F6888">
            <v>52385</v>
          </cell>
          <cell r="G6888">
            <v>20106</v>
          </cell>
          <cell r="H6888">
            <v>16478</v>
          </cell>
        </row>
        <row r="6889">
          <cell r="B6889" t="str">
            <v>BB.24113</v>
          </cell>
          <cell r="C6889" t="str">
            <v>Laép ñaët coân theùp noái baèng phöông phaùp haøn, ñöôøng kính coân 200mm</v>
          </cell>
          <cell r="D6889" t="str">
            <v>caùi</v>
          </cell>
          <cell r="F6889">
            <v>89794</v>
          </cell>
          <cell r="G6889">
            <v>25970</v>
          </cell>
          <cell r="H6889">
            <v>28562</v>
          </cell>
        </row>
        <row r="6890">
          <cell r="B6890" t="str">
            <v>BB.24114</v>
          </cell>
          <cell r="C6890" t="str">
            <v>Laép ñaët coân theùp noái baèng phöông phaùp haøn, ñöôøng kính coân 250mm</v>
          </cell>
          <cell r="D6890" t="str">
            <v>caùi</v>
          </cell>
          <cell r="F6890">
            <v>208146</v>
          </cell>
          <cell r="G6890">
            <v>32253</v>
          </cell>
          <cell r="H6890">
            <v>39548</v>
          </cell>
        </row>
        <row r="6891">
          <cell r="B6891" t="str">
            <v>BB.24115</v>
          </cell>
          <cell r="C6891" t="str">
            <v>Laép ñaët coân theùp noái baèng phöông phaùp haøn, ñöôøng kính coân 300mm</v>
          </cell>
          <cell r="D6891" t="str">
            <v>caùi</v>
          </cell>
          <cell r="F6891">
            <v>371542</v>
          </cell>
          <cell r="G6891">
            <v>35604</v>
          </cell>
          <cell r="H6891">
            <v>62803</v>
          </cell>
        </row>
        <row r="6892">
          <cell r="B6892" t="str">
            <v>BB.24116</v>
          </cell>
          <cell r="C6892" t="str">
            <v>Laép ñaët coân theùp noái baèng phöông phaùp haøn, ñöôøng kính coân 350mm</v>
          </cell>
          <cell r="D6892" t="str">
            <v>caùi</v>
          </cell>
          <cell r="F6892">
            <v>433433</v>
          </cell>
          <cell r="G6892">
            <v>41049</v>
          </cell>
          <cell r="H6892">
            <v>80929</v>
          </cell>
        </row>
        <row r="6893">
          <cell r="B6893" t="str">
            <v>BB.24117</v>
          </cell>
          <cell r="C6893" t="str">
            <v>Laép ñaët coân theùp noái baèng phöông phaùp haøn, ñöôøng kính coân 400mm</v>
          </cell>
          <cell r="D6893" t="str">
            <v>caùi</v>
          </cell>
          <cell r="F6893">
            <v>497210</v>
          </cell>
          <cell r="G6893">
            <v>47332</v>
          </cell>
          <cell r="H6893">
            <v>87448</v>
          </cell>
        </row>
        <row r="6894">
          <cell r="B6894" t="str">
            <v>BB.24118</v>
          </cell>
          <cell r="C6894" t="str">
            <v>Laép ñaët coân theùp noái baèng phöông phaùp haøn, ñöôøng kính coân 500mm</v>
          </cell>
          <cell r="D6894" t="str">
            <v>caùi</v>
          </cell>
          <cell r="F6894">
            <v>620927</v>
          </cell>
          <cell r="G6894">
            <v>57385</v>
          </cell>
          <cell r="H6894">
            <v>98434</v>
          </cell>
        </row>
        <row r="6895">
          <cell r="B6895" t="str">
            <v>BB.24119</v>
          </cell>
          <cell r="C6895" t="str">
            <v>Laép ñaët coân theùp noái baèng phöông phaùp haøn, ñöôøng kính coân 600mm</v>
          </cell>
          <cell r="D6895" t="str">
            <v>caùi</v>
          </cell>
          <cell r="F6895">
            <v>743019</v>
          </cell>
          <cell r="G6895">
            <v>73816</v>
          </cell>
          <cell r="H6895">
            <v>110421</v>
          </cell>
        </row>
        <row r="6896">
          <cell r="B6896" t="str">
            <v>BB.24120</v>
          </cell>
          <cell r="C6896" t="str">
            <v>Laép ñaët coân theùp noái baèng phöông phaùp haøn, ñöôøng kính coân 700mm</v>
          </cell>
          <cell r="D6896" t="str">
            <v>caùi</v>
          </cell>
          <cell r="F6896">
            <v>866867</v>
          </cell>
          <cell r="G6896">
            <v>87319</v>
          </cell>
          <cell r="H6896">
            <v>124702</v>
          </cell>
        </row>
        <row r="6897">
          <cell r="B6897" t="str">
            <v>BB.24121</v>
          </cell>
          <cell r="C6897" t="str">
            <v>Laép ñaët coân theùp noái baèng phöông phaùp haøn, ñöôøng kính coân 800mm</v>
          </cell>
          <cell r="D6897" t="str">
            <v>caùi</v>
          </cell>
          <cell r="F6897">
            <v>990714</v>
          </cell>
          <cell r="G6897">
            <v>102173</v>
          </cell>
          <cell r="H6897">
            <v>142755</v>
          </cell>
        </row>
        <row r="6898">
          <cell r="B6898" t="str">
            <v>BB.24122</v>
          </cell>
          <cell r="C6898" t="str">
            <v>Laép ñaët coân theùp noái baèng phöông phaùp haøn, ñöôøng kính coân 900mm</v>
          </cell>
          <cell r="D6898" t="str">
            <v>caùi</v>
          </cell>
          <cell r="F6898">
            <v>1114561</v>
          </cell>
          <cell r="G6898">
            <v>122877</v>
          </cell>
          <cell r="H6898">
            <v>159234</v>
          </cell>
        </row>
        <row r="6899">
          <cell r="B6899" t="str">
            <v>BB.24123</v>
          </cell>
          <cell r="C6899" t="str">
            <v>Laép ñaët coân theùp noái baèng phöông phaùp haøn, ñöôøng kính coân 1000mm</v>
          </cell>
          <cell r="D6899" t="str">
            <v>caùi</v>
          </cell>
          <cell r="F6899">
            <v>1238409</v>
          </cell>
          <cell r="G6899">
            <v>134580</v>
          </cell>
          <cell r="H6899">
            <v>174613</v>
          </cell>
        </row>
        <row r="6900">
          <cell r="B6900" t="str">
            <v>BB.24124</v>
          </cell>
          <cell r="C6900" t="str">
            <v>Laép ñaët coân theùp noái baèng phöông phaùp haøn, ñöôøng kính coân 1200mm</v>
          </cell>
          <cell r="D6900" t="str">
            <v>caùi</v>
          </cell>
          <cell r="F6900">
            <v>1483763</v>
          </cell>
          <cell r="G6900">
            <v>153484</v>
          </cell>
          <cell r="H6900">
            <v>199258</v>
          </cell>
        </row>
        <row r="6901">
          <cell r="B6901" t="str">
            <v>BB.24125</v>
          </cell>
          <cell r="C6901" t="str">
            <v>Laép ñaët coân theùp noái baèng phöông phaùp haøn, ñöôøng kính coân 1300mm</v>
          </cell>
          <cell r="D6901" t="str">
            <v>caùi</v>
          </cell>
          <cell r="F6901">
            <v>1607416</v>
          </cell>
          <cell r="G6901">
            <v>166087</v>
          </cell>
          <cell r="H6901">
            <v>214638</v>
          </cell>
        </row>
        <row r="6902">
          <cell r="B6902" t="str">
            <v>BB.24126</v>
          </cell>
          <cell r="C6902" t="str">
            <v>Laép ñaët coân theùp noái baèng phöông phaùp haøn, ñöôøng kính coân 1400mm</v>
          </cell>
          <cell r="D6902" t="str">
            <v>caùi</v>
          </cell>
          <cell r="F6902">
            <v>1731068</v>
          </cell>
          <cell r="G6902">
            <v>179140</v>
          </cell>
          <cell r="H6902">
            <v>230017</v>
          </cell>
        </row>
        <row r="6903">
          <cell r="B6903" t="str">
            <v>BB.24127</v>
          </cell>
          <cell r="C6903" t="str">
            <v>Laép ñaët coân theùp noái baèng phöông phaùp haøn, ñöôøng kính coân 1500mm</v>
          </cell>
          <cell r="D6903" t="str">
            <v>caùi</v>
          </cell>
          <cell r="F6903">
            <v>1854720</v>
          </cell>
          <cell r="G6903">
            <v>183641</v>
          </cell>
          <cell r="H6903">
            <v>245397</v>
          </cell>
        </row>
        <row r="6904">
          <cell r="B6904" t="str">
            <v>BB.24128</v>
          </cell>
          <cell r="C6904" t="str">
            <v>Laép ñaët coân theùp noái baèng phöông phaùp haøn, ñöôøng kính coân 1600mm</v>
          </cell>
          <cell r="D6904" t="str">
            <v>caùi</v>
          </cell>
          <cell r="F6904">
            <v>1975448</v>
          </cell>
          <cell r="G6904">
            <v>195793</v>
          </cell>
          <cell r="H6904">
            <v>252368</v>
          </cell>
        </row>
        <row r="6905">
          <cell r="B6905" t="str">
            <v>BB.24129</v>
          </cell>
          <cell r="C6905" t="str">
            <v>Laép ñaët coân theùp noái baèng phöông phaùp haøn, ñöôøng kính coân 1800mm</v>
          </cell>
          <cell r="D6905" t="str">
            <v>caùi</v>
          </cell>
          <cell r="F6905">
            <v>2222427</v>
          </cell>
          <cell r="G6905">
            <v>220549</v>
          </cell>
          <cell r="H6905">
            <v>280931</v>
          </cell>
        </row>
        <row r="6906">
          <cell r="B6906" t="str">
            <v>BB.24130</v>
          </cell>
          <cell r="C6906" t="str">
            <v>Laép ñaët coân theùp noái baèng phöông phaùp haøn, ñöôøng kính coân 2000mm</v>
          </cell>
          <cell r="D6906" t="str">
            <v>caùi</v>
          </cell>
          <cell r="F6906">
            <v>2469342</v>
          </cell>
          <cell r="G6906">
            <v>269610</v>
          </cell>
          <cell r="H6906">
            <v>310591</v>
          </cell>
        </row>
        <row r="6907">
          <cell r="B6907" t="str">
            <v>BB.24131</v>
          </cell>
          <cell r="C6907" t="str">
            <v>Laép ñaët coân theùp noái baèng phöông phaùp haøn, ñöôøng kính coân 2200mm</v>
          </cell>
          <cell r="D6907" t="str">
            <v>caùi</v>
          </cell>
          <cell r="F6907">
            <v>2576243</v>
          </cell>
          <cell r="G6907">
            <v>293915</v>
          </cell>
          <cell r="H6907">
            <v>341827</v>
          </cell>
        </row>
        <row r="6908">
          <cell r="B6908" t="str">
            <v>BB.24132</v>
          </cell>
          <cell r="C6908" t="str">
            <v>Laép ñaët coân theùp noái baèng phöông phaùp haøn, ñöôøng kính coân 2500mm</v>
          </cell>
          <cell r="D6908" t="str">
            <v>caùi</v>
          </cell>
          <cell r="F6908">
            <v>2886674</v>
          </cell>
          <cell r="G6908">
            <v>306068</v>
          </cell>
          <cell r="H6908">
            <v>385770</v>
          </cell>
        </row>
        <row r="6909">
          <cell r="B6909" t="str">
            <v>BB.24141</v>
          </cell>
          <cell r="C6909" t="str">
            <v>Laép ñaët cuùt theùp noái baèng phöông phaùp haøn, ñöôøng kính coân 15mm</v>
          </cell>
          <cell r="D6909" t="str">
            <v>caùi</v>
          </cell>
          <cell r="F6909">
            <v>3260</v>
          </cell>
          <cell r="G6909">
            <v>3770</v>
          </cell>
          <cell r="H6909">
            <v>1318</v>
          </cell>
        </row>
        <row r="6910">
          <cell r="B6910" t="str">
            <v>BB.24142</v>
          </cell>
          <cell r="C6910" t="str">
            <v>Laép ñaët cuùt theùp noái baèng phöông phaùp haøn, ñöôøng kính coân 20mm</v>
          </cell>
          <cell r="D6910" t="str">
            <v>caùi</v>
          </cell>
          <cell r="F6910">
            <v>3825</v>
          </cell>
          <cell r="G6910">
            <v>5026</v>
          </cell>
          <cell r="H6910">
            <v>1648</v>
          </cell>
        </row>
        <row r="6911">
          <cell r="B6911" t="str">
            <v>BB.24143</v>
          </cell>
          <cell r="C6911" t="str">
            <v>Laép ñaët cuùt theùp noái baèng phöông phaùp haøn, ñöôøng kính coân 25mm</v>
          </cell>
          <cell r="D6911" t="str">
            <v>caùi</v>
          </cell>
          <cell r="F6911">
            <v>4390</v>
          </cell>
          <cell r="G6911">
            <v>6283</v>
          </cell>
          <cell r="H6911">
            <v>1977</v>
          </cell>
        </row>
        <row r="6912">
          <cell r="B6912" t="str">
            <v>BB.24144</v>
          </cell>
          <cell r="C6912" t="str">
            <v>Laép ñaët cuùt theùp noái baèng phöông phaùp haøn, ñöôøng kính coân 32mm</v>
          </cell>
          <cell r="D6912" t="str">
            <v>caùi</v>
          </cell>
          <cell r="F6912">
            <v>10021</v>
          </cell>
          <cell r="G6912">
            <v>7121</v>
          </cell>
          <cell r="H6912">
            <v>3296</v>
          </cell>
        </row>
        <row r="6913">
          <cell r="B6913" t="str">
            <v>BB.24145</v>
          </cell>
          <cell r="C6913" t="str">
            <v>Laép ñaët cuùt theùp noái baèng phöông phaùp haøn, ñöôøng kính coân 40mm</v>
          </cell>
          <cell r="D6913" t="str">
            <v>caùi</v>
          </cell>
          <cell r="F6913">
            <v>15697</v>
          </cell>
          <cell r="G6913">
            <v>7959</v>
          </cell>
          <cell r="H6913">
            <v>4174</v>
          </cell>
        </row>
        <row r="6914">
          <cell r="B6914" t="str">
            <v>BB.24146</v>
          </cell>
          <cell r="C6914" t="str">
            <v>Laép ñaët cuùt theùp noái baèng phöông phaùp haøn, ñöôøng kính coân 50mm</v>
          </cell>
          <cell r="D6914" t="str">
            <v>caùi</v>
          </cell>
          <cell r="F6914">
            <v>22977</v>
          </cell>
          <cell r="G6914">
            <v>8796</v>
          </cell>
          <cell r="H6914">
            <v>4834</v>
          </cell>
        </row>
        <row r="6915">
          <cell r="B6915" t="str">
            <v>BB.24147</v>
          </cell>
          <cell r="C6915" t="str">
            <v>Laép ñaët cuùt theùp noái baèng phöông phaùp haøn, ñöôøng kính coân 60mm</v>
          </cell>
          <cell r="D6915" t="str">
            <v>caùi</v>
          </cell>
          <cell r="F6915">
            <v>24172</v>
          </cell>
          <cell r="G6915">
            <v>10053</v>
          </cell>
          <cell r="H6915">
            <v>5932</v>
          </cell>
        </row>
        <row r="6916">
          <cell r="B6916" t="str">
            <v>BB.24148</v>
          </cell>
          <cell r="C6916" t="str">
            <v>Laép ñaët cuùt theùp noái baèng phöông phaùp haøn, ñöôøng kính coân 75mm</v>
          </cell>
          <cell r="D6916" t="str">
            <v>caùi</v>
          </cell>
          <cell r="F6916">
            <v>28433</v>
          </cell>
          <cell r="G6916">
            <v>12147</v>
          </cell>
          <cell r="H6916">
            <v>7031</v>
          </cell>
        </row>
        <row r="6917">
          <cell r="B6917" t="str">
            <v>BB.24149</v>
          </cell>
          <cell r="C6917" t="str">
            <v>Laép ñaët cuùt theùp noái baèng phöông phaùp haøn, ñöôøng kính coân 80mm</v>
          </cell>
          <cell r="D6917" t="str">
            <v>caùi</v>
          </cell>
          <cell r="F6917">
            <v>36889</v>
          </cell>
          <cell r="G6917">
            <v>13404</v>
          </cell>
          <cell r="H6917">
            <v>9008</v>
          </cell>
        </row>
        <row r="6918">
          <cell r="B6918" t="str">
            <v>BB.24150</v>
          </cell>
          <cell r="C6918" t="str">
            <v>Laép ñaët cuùt theùp noái baèng phöông phaùp haøn, ñöôøng kính coân 100mm</v>
          </cell>
          <cell r="D6918" t="str">
            <v>caùi</v>
          </cell>
          <cell r="F6918">
            <v>51280</v>
          </cell>
          <cell r="G6918">
            <v>15079</v>
          </cell>
          <cell r="H6918">
            <v>10986</v>
          </cell>
        </row>
        <row r="6919">
          <cell r="B6919" t="str">
            <v>BB.24151</v>
          </cell>
          <cell r="C6919" t="str">
            <v>Laép ñaët cuùt theùp noái baèng phöông phaùp haøn, ñöôøng kính coân 125mm</v>
          </cell>
          <cell r="D6919" t="str">
            <v>caùi</v>
          </cell>
          <cell r="F6919">
            <v>86804</v>
          </cell>
          <cell r="G6919">
            <v>16755</v>
          </cell>
          <cell r="H6919">
            <v>13183</v>
          </cell>
        </row>
        <row r="6920">
          <cell r="B6920" t="str">
            <v>BB.24152</v>
          </cell>
          <cell r="C6920" t="str">
            <v>Laép ñaët cuùt theùp noái baèng phöông phaùp haøn, ñöôøng kính coân 150mm</v>
          </cell>
          <cell r="D6920" t="str">
            <v>caùi</v>
          </cell>
          <cell r="F6920">
            <v>203400</v>
          </cell>
          <cell r="G6920">
            <v>20106</v>
          </cell>
          <cell r="H6920">
            <v>16478</v>
          </cell>
        </row>
        <row r="6921">
          <cell r="B6921" t="str">
            <v>BB.24153</v>
          </cell>
          <cell r="C6921" t="str">
            <v>Laép ñaët cuùt theùp noái baèng phöông phaùp haøn, ñöôøng kính coân 200mm</v>
          </cell>
          <cell r="D6921" t="str">
            <v>caùi</v>
          </cell>
          <cell r="F6921">
            <v>365822</v>
          </cell>
          <cell r="G6921">
            <v>25970</v>
          </cell>
          <cell r="H6921">
            <v>28562</v>
          </cell>
        </row>
        <row r="6922">
          <cell r="B6922" t="str">
            <v>BB.24154</v>
          </cell>
          <cell r="C6922" t="str">
            <v>Laép ñaët cuùt theùp noái baèng phöông phaùp haøn, ñöôøng kính coân 250mm</v>
          </cell>
          <cell r="D6922" t="str">
            <v>caùi</v>
          </cell>
          <cell r="F6922">
            <v>428168</v>
          </cell>
          <cell r="G6922">
            <v>32253</v>
          </cell>
          <cell r="H6922">
            <v>39548</v>
          </cell>
        </row>
        <row r="6923">
          <cell r="B6923" t="str">
            <v>BB.24155</v>
          </cell>
          <cell r="C6923" t="str">
            <v>Laép ñaët cuùt theùp noái baèng phöông phaùp haøn, ñöôøng kính coân 300mm</v>
          </cell>
          <cell r="D6923" t="str">
            <v>caùi</v>
          </cell>
          <cell r="F6923">
            <v>491554</v>
          </cell>
          <cell r="G6923">
            <v>35604</v>
          </cell>
          <cell r="H6923">
            <v>62803</v>
          </cell>
        </row>
        <row r="6924">
          <cell r="B6924" t="str">
            <v>BB.24156</v>
          </cell>
          <cell r="C6924" t="str">
            <v>Laép ñaët cuùt theùp noái baèng phöông phaùp haøn, ñöôøng kính coân 350mm</v>
          </cell>
          <cell r="D6924" t="str">
            <v>caùi</v>
          </cell>
          <cell r="F6924">
            <v>613451</v>
          </cell>
          <cell r="G6924">
            <v>41049</v>
          </cell>
          <cell r="H6924">
            <v>80929</v>
          </cell>
        </row>
        <row r="6925">
          <cell r="B6925" t="str">
            <v>BB.24157</v>
          </cell>
          <cell r="C6925" t="str">
            <v>Laép ñaët cuùt theùp noái baèng phöông phaùp haøn, ñöôøng kính coân 400mm</v>
          </cell>
          <cell r="D6925" t="str">
            <v>caùi</v>
          </cell>
          <cell r="F6925">
            <v>737234</v>
          </cell>
          <cell r="G6925">
            <v>47332</v>
          </cell>
          <cell r="H6925">
            <v>87448</v>
          </cell>
        </row>
        <row r="6926">
          <cell r="B6926" t="str">
            <v>BB.24158</v>
          </cell>
          <cell r="C6926" t="str">
            <v>Laép ñaët cuùt theùp noái baèng phöông phaùp haøn, ñöôøng kính coân 500mm</v>
          </cell>
          <cell r="D6926" t="str">
            <v>caùi</v>
          </cell>
          <cell r="F6926">
            <v>860951</v>
          </cell>
          <cell r="G6926">
            <v>57385</v>
          </cell>
          <cell r="H6926">
            <v>98434</v>
          </cell>
        </row>
        <row r="6927">
          <cell r="B6927" t="str">
            <v>BB.24159</v>
          </cell>
          <cell r="C6927" t="str">
            <v>Laép ñaët cuùt theùp noái baèng phöông phaùp haøn, ñöôøng kính coân 600mm</v>
          </cell>
          <cell r="D6927" t="str">
            <v>caùi</v>
          </cell>
          <cell r="F6927">
            <v>983043</v>
          </cell>
          <cell r="G6927">
            <v>73816</v>
          </cell>
          <cell r="H6927">
            <v>110421</v>
          </cell>
        </row>
        <row r="6928">
          <cell r="B6928" t="str">
            <v>BB.24160</v>
          </cell>
          <cell r="C6928" t="str">
            <v>Laép ñaët cuùt theùp noái baèng phöông phaùp haøn, ñöôøng kính coân 700mm</v>
          </cell>
          <cell r="D6928" t="str">
            <v>caùi</v>
          </cell>
          <cell r="F6928">
            <v>1106891</v>
          </cell>
          <cell r="G6928">
            <v>87319</v>
          </cell>
          <cell r="H6928">
            <v>124702</v>
          </cell>
        </row>
        <row r="6929">
          <cell r="B6929" t="str">
            <v>BB.24161</v>
          </cell>
          <cell r="C6929" t="str">
            <v>Laép ñaët cuùt theùp noái baèng phöông phaùp haøn, ñöôøng kính coân 800mm</v>
          </cell>
          <cell r="D6929" t="str">
            <v>caùi</v>
          </cell>
          <cell r="F6929">
            <v>1230738</v>
          </cell>
          <cell r="G6929">
            <v>102173</v>
          </cell>
          <cell r="H6929">
            <v>142755</v>
          </cell>
        </row>
        <row r="6930">
          <cell r="B6930" t="str">
            <v>BB.24162</v>
          </cell>
          <cell r="C6930" t="str">
            <v>Laép ñaët cuùt theùp noái baèng phöông phaùp haøn, ñöôøng kính coân 900mm</v>
          </cell>
          <cell r="D6930" t="str">
            <v>caùi</v>
          </cell>
          <cell r="F6930">
            <v>1474597</v>
          </cell>
          <cell r="G6930">
            <v>122877</v>
          </cell>
          <cell r="H6930">
            <v>159234</v>
          </cell>
        </row>
        <row r="6931">
          <cell r="B6931" t="str">
            <v>BB.24163</v>
          </cell>
          <cell r="C6931" t="str">
            <v>Laép ñaët cuùt theùp noái baèng phöông phaùp haøn, ñöôøng kính coân 1000mm</v>
          </cell>
          <cell r="D6931" t="str">
            <v>caùi</v>
          </cell>
          <cell r="F6931">
            <v>1598445</v>
          </cell>
          <cell r="G6931">
            <v>134580</v>
          </cell>
          <cell r="H6931">
            <v>174613</v>
          </cell>
        </row>
        <row r="6932">
          <cell r="B6932" t="str">
            <v>BB.24164</v>
          </cell>
          <cell r="C6932" t="str">
            <v>Laép ñaët cuùt theùp noái baèng phöông phaùp haøn, ñöôøng kính coân 1200mm</v>
          </cell>
          <cell r="D6932" t="str">
            <v>caùi</v>
          </cell>
          <cell r="F6932">
            <v>1723787</v>
          </cell>
          <cell r="G6932">
            <v>153484</v>
          </cell>
          <cell r="H6932">
            <v>199258</v>
          </cell>
        </row>
        <row r="6933">
          <cell r="B6933" t="str">
            <v>BB.24165</v>
          </cell>
          <cell r="C6933" t="str">
            <v>Laép ñaët cuùt theùp noái baèng phöông phaùp haøn, ñöôøng kính coân 1300mm</v>
          </cell>
          <cell r="D6933" t="str">
            <v>caùi</v>
          </cell>
          <cell r="F6933">
            <v>1847440</v>
          </cell>
          <cell r="G6933">
            <v>166087</v>
          </cell>
          <cell r="H6933">
            <v>214638</v>
          </cell>
        </row>
        <row r="6934">
          <cell r="B6934" t="str">
            <v>BB.24166</v>
          </cell>
          <cell r="C6934" t="str">
            <v>Laép ñaët cuùt theùp noái baèng phöông phaùp haøn, ñöôøng kính coân 1400mm</v>
          </cell>
          <cell r="D6934" t="str">
            <v>caùi</v>
          </cell>
          <cell r="F6934">
            <v>1971092</v>
          </cell>
          <cell r="G6934">
            <v>179140</v>
          </cell>
          <cell r="H6934">
            <v>230017</v>
          </cell>
        </row>
        <row r="6935">
          <cell r="B6935" t="str">
            <v>BB.24167</v>
          </cell>
          <cell r="C6935" t="str">
            <v>Laép ñaët cuùt theùp noái baèng phöông phaùp haøn, ñöôøng kính coân 1500mm</v>
          </cell>
          <cell r="D6935" t="str">
            <v>caùi</v>
          </cell>
          <cell r="F6935">
            <v>2214756</v>
          </cell>
          <cell r="G6935">
            <v>183641</v>
          </cell>
          <cell r="H6935">
            <v>245397</v>
          </cell>
        </row>
        <row r="6936">
          <cell r="B6936" t="str">
            <v>BB.24168</v>
          </cell>
          <cell r="C6936" t="str">
            <v>Laép ñaët cuùt theùp noái baèng phöông phaùp haøn, ñöôøng kính coân 1600mm</v>
          </cell>
          <cell r="D6936" t="str">
            <v>caùi</v>
          </cell>
          <cell r="F6936">
            <v>2455496</v>
          </cell>
          <cell r="G6936">
            <v>195793</v>
          </cell>
          <cell r="H6936">
            <v>252368</v>
          </cell>
        </row>
        <row r="6937">
          <cell r="B6937" t="str">
            <v>BB.24169</v>
          </cell>
          <cell r="C6937" t="str">
            <v>Laép ñaët cuùt theùp noái baèng phöông phaùp haøn, ñöôøng kính coân 1800mm</v>
          </cell>
          <cell r="D6937" t="str">
            <v>caùi</v>
          </cell>
          <cell r="F6937">
            <v>2702475</v>
          </cell>
          <cell r="G6937">
            <v>220549</v>
          </cell>
          <cell r="H6937">
            <v>280931</v>
          </cell>
        </row>
        <row r="6938">
          <cell r="B6938" t="str">
            <v>BB.24170</v>
          </cell>
          <cell r="C6938" t="str">
            <v>Laép ñaët cuùt theùp noái baèng phöông phaùp haøn, ñöôøng kính coân 2000mm</v>
          </cell>
          <cell r="D6938" t="str">
            <v>caùi</v>
          </cell>
          <cell r="F6938">
            <v>3069402</v>
          </cell>
          <cell r="G6938">
            <v>269610</v>
          </cell>
          <cell r="H6938">
            <v>310591</v>
          </cell>
        </row>
        <row r="6939">
          <cell r="B6939" t="str">
            <v>BB.24171</v>
          </cell>
          <cell r="C6939" t="str">
            <v>Laép ñaët cuùt theùp noái baèng phöông phaùp haøn, ñöôøng kính coân 2200mm</v>
          </cell>
          <cell r="D6939" t="str">
            <v>caùi</v>
          </cell>
          <cell r="F6939">
            <v>2716257</v>
          </cell>
          <cell r="G6939">
            <v>293915</v>
          </cell>
          <cell r="H6939">
            <v>341827</v>
          </cell>
        </row>
        <row r="6940">
          <cell r="B6940" t="str">
            <v>BB.24172</v>
          </cell>
          <cell r="C6940" t="str">
            <v>Laép ñaët cuùt theùp noái baèng phöông phaùp haøn, ñöôøng kính coân 2500mm</v>
          </cell>
          <cell r="D6940" t="str">
            <v>caùi</v>
          </cell>
          <cell r="F6940">
            <v>3086694</v>
          </cell>
          <cell r="G6940">
            <v>306068</v>
          </cell>
          <cell r="H6940">
            <v>385770</v>
          </cell>
        </row>
        <row r="6941">
          <cell r="B6941" t="str">
            <v>BB.27101</v>
          </cell>
          <cell r="C6941" t="str">
            <v>Laép ñaët cuùt daãn xaêng daàu noái baèng phöông phaùp haøn, ñöôøng kính cuùt d&lt;=89mm</v>
          </cell>
          <cell r="D6941" t="str">
            <v>caùi</v>
          </cell>
          <cell r="F6941">
            <v>51985</v>
          </cell>
          <cell r="G6941">
            <v>15303</v>
          </cell>
          <cell r="H6941">
            <v>3772</v>
          </cell>
        </row>
        <row r="6942">
          <cell r="B6942" t="str">
            <v>BB.27102</v>
          </cell>
          <cell r="C6942" t="str">
            <v>Laép ñaët cuùt daãn xaêng daàu noái baèng phöông phaùp haøn, ñöôøng kính cuùt d&lt;=108x4mm</v>
          </cell>
          <cell r="D6942" t="str">
            <v>caùi</v>
          </cell>
          <cell r="F6942">
            <v>82653</v>
          </cell>
          <cell r="G6942">
            <v>18904</v>
          </cell>
          <cell r="H6942">
            <v>5388</v>
          </cell>
        </row>
        <row r="6943">
          <cell r="B6943" t="str">
            <v>BB.27103</v>
          </cell>
          <cell r="C6943" t="str">
            <v>Laép ñaët cuùt daãn xaêng daàu noái baèng phöông phaùp haøn, ñöôøng kính cuùt d&lt;=159(5)mm</v>
          </cell>
          <cell r="D6943" t="str">
            <v>caùi</v>
          </cell>
          <cell r="F6943">
            <v>286284</v>
          </cell>
          <cell r="G6943">
            <v>28356</v>
          </cell>
          <cell r="H6943">
            <v>12932</v>
          </cell>
        </row>
        <row r="6944">
          <cell r="B6944" t="str">
            <v>BB.27104</v>
          </cell>
          <cell r="C6944" t="str">
            <v>Laép ñaët cuùt daãn xaêng daàu noái baèng phöông phaùp haøn, ñöôøng kính cuùt d&lt;=159(6)mm</v>
          </cell>
          <cell r="D6944" t="str">
            <v>caùi</v>
          </cell>
          <cell r="F6944">
            <v>308361</v>
          </cell>
          <cell r="G6944">
            <v>31057</v>
          </cell>
          <cell r="H6944">
            <v>19397</v>
          </cell>
        </row>
        <row r="6945">
          <cell r="B6945" t="str">
            <v>BB.27105</v>
          </cell>
          <cell r="C6945" t="str">
            <v>Laép ñaët cuùt daãn xaêng daàu noái baèng phöông phaùp haøn, ñöôøng kính cuùt d&lt;=159(12)mm</v>
          </cell>
          <cell r="D6945" t="str">
            <v>caùi</v>
          </cell>
          <cell r="F6945">
            <v>435134</v>
          </cell>
          <cell r="G6945">
            <v>33307</v>
          </cell>
          <cell r="H6945">
            <v>43105</v>
          </cell>
        </row>
        <row r="6946">
          <cell r="B6946" t="str">
            <v>BB.27106</v>
          </cell>
          <cell r="C6946" t="str">
            <v>Laép ñaët cuùt daãn xaêng daàu noái baèng phöông phaùp haøn, ñöôøng kính cuùt d&lt;=219(7)mm</v>
          </cell>
          <cell r="D6946" t="str">
            <v>caùi</v>
          </cell>
          <cell r="F6946">
            <v>512431</v>
          </cell>
          <cell r="G6946">
            <v>39609</v>
          </cell>
          <cell r="H6946">
            <v>29096</v>
          </cell>
        </row>
        <row r="6947">
          <cell r="B6947" t="str">
            <v>BB.27107</v>
          </cell>
          <cell r="C6947" t="str">
            <v>Laép ñaët cuùt daãn xaêng daàu noái baèng phöông phaùp haøn, ñöôøng kính cuùt d&lt;=219(9)mm</v>
          </cell>
          <cell r="D6947" t="str">
            <v>caùi</v>
          </cell>
          <cell r="F6947">
            <v>565527</v>
          </cell>
          <cell r="G6947">
            <v>43210</v>
          </cell>
          <cell r="H6947">
            <v>40950</v>
          </cell>
        </row>
        <row r="6948">
          <cell r="B6948" t="str">
            <v>BB.27108</v>
          </cell>
          <cell r="C6948" t="str">
            <v>Laép ñaët cuùt daãn xaêng daàu noái baèng phöông phaùp haøn, ñöôøng kính cuùt d&lt;=219(12)mm</v>
          </cell>
          <cell r="D6948" t="str">
            <v>caùi</v>
          </cell>
          <cell r="F6948">
            <v>821012</v>
          </cell>
          <cell r="G6948">
            <v>45010</v>
          </cell>
          <cell r="H6948">
            <v>61425</v>
          </cell>
        </row>
        <row r="6949">
          <cell r="B6949" t="str">
            <v>BB.27109</v>
          </cell>
          <cell r="C6949" t="str">
            <v>Laép ñaët cuùt daãn xaêng daàu noái baèng phöông phaùp haøn, ñöôøng kính cuùt d&lt;=273(7)mm</v>
          </cell>
          <cell r="D6949" t="str">
            <v>caùi</v>
          </cell>
          <cell r="F6949">
            <v>615482</v>
          </cell>
          <cell r="G6949">
            <v>46360</v>
          </cell>
          <cell r="H6949">
            <v>36639</v>
          </cell>
        </row>
        <row r="6950">
          <cell r="B6950" t="str">
            <v>BB.27110</v>
          </cell>
          <cell r="C6950" t="str">
            <v>Laép ñaët cuùt daãn xaêng daàu noái baèng phöông phaùp haøn, ñöôøng kính cuùt d&lt;=273(12)mm</v>
          </cell>
          <cell r="D6950" t="str">
            <v>caùi</v>
          </cell>
          <cell r="F6950">
            <v>1026528</v>
          </cell>
          <cell r="G6950">
            <v>50411</v>
          </cell>
          <cell r="H6950">
            <v>77589</v>
          </cell>
        </row>
        <row r="6951">
          <cell r="B6951" t="str">
            <v>BB.28101</v>
          </cell>
          <cell r="C6951" t="str">
            <v>Laép ñaët coân ñoàng noái baèng phöông phaùp haøn, ñöôøng kính coân 6.4mm</v>
          </cell>
          <cell r="D6951" t="str">
            <v>caùi</v>
          </cell>
          <cell r="F6951">
            <v>1177</v>
          </cell>
          <cell r="G6951">
            <v>1717</v>
          </cell>
        </row>
        <row r="6952">
          <cell r="B6952" t="str">
            <v>BB.28102</v>
          </cell>
          <cell r="C6952" t="str">
            <v>Laép ñaët coân ñoàng noái baèng phöông phaùp haøn, ñöôøng kính coân 9.5mm</v>
          </cell>
          <cell r="D6952" t="str">
            <v>caùi</v>
          </cell>
          <cell r="F6952">
            <v>1272</v>
          </cell>
          <cell r="G6952">
            <v>1717</v>
          </cell>
        </row>
        <row r="6953">
          <cell r="B6953" t="str">
            <v>BB.28103</v>
          </cell>
          <cell r="C6953" t="str">
            <v>Laép ñaët coân ñoàng noái baèng phöông phaùp haøn, ñöôøng kính coân 12.7mm</v>
          </cell>
          <cell r="D6953" t="str">
            <v>caùi</v>
          </cell>
          <cell r="F6953">
            <v>1573</v>
          </cell>
          <cell r="G6953">
            <v>1801</v>
          </cell>
        </row>
        <row r="6954">
          <cell r="B6954" t="str">
            <v>BB.28104</v>
          </cell>
          <cell r="C6954" t="str">
            <v>Laép ñaët coân ñoàng noái baèng phöông phaùp haøn, ñöôøng kính coân 15.9mm</v>
          </cell>
          <cell r="D6954" t="str">
            <v>caùi</v>
          </cell>
          <cell r="F6954">
            <v>1890</v>
          </cell>
          <cell r="G6954">
            <v>1927</v>
          </cell>
        </row>
        <row r="6955">
          <cell r="B6955" t="str">
            <v>BB.28105</v>
          </cell>
          <cell r="C6955" t="str">
            <v>Laép ñaët coân ñoàng noái baèng phöông phaùp haøn, ñöôøng kính coân 19.1mm</v>
          </cell>
          <cell r="D6955" t="str">
            <v>caùi</v>
          </cell>
          <cell r="F6955">
            <v>2213</v>
          </cell>
          <cell r="G6955">
            <v>2011</v>
          </cell>
        </row>
        <row r="6956">
          <cell r="B6956" t="str">
            <v>BB.28106</v>
          </cell>
          <cell r="C6956" t="str">
            <v>Laép ñaët coân ñoàng noái baèng phöông phaùp haøn, ñöôøng kính coân 22.2mm</v>
          </cell>
          <cell r="D6956" t="str">
            <v>caùi</v>
          </cell>
          <cell r="F6956">
            <v>2418</v>
          </cell>
          <cell r="G6956">
            <v>2136</v>
          </cell>
        </row>
        <row r="6957">
          <cell r="B6957" t="str">
            <v>BB.28107</v>
          </cell>
          <cell r="C6957" t="str">
            <v>Laép ñaët coân ñoàng noái baèng phöông phaùp haøn, ñöôøng kính coân 25.4mm</v>
          </cell>
          <cell r="D6957" t="str">
            <v>caùi</v>
          </cell>
          <cell r="F6957">
            <v>2746</v>
          </cell>
          <cell r="G6957">
            <v>2346</v>
          </cell>
        </row>
        <row r="6958">
          <cell r="B6958" t="str">
            <v>BB.28108</v>
          </cell>
          <cell r="C6958" t="str">
            <v>Laép ñaët coân ñoàng noái baèng phöông phaùp haøn, ñöôøng kính coân 28.6mm</v>
          </cell>
          <cell r="D6958" t="str">
            <v>caùi</v>
          </cell>
          <cell r="F6958">
            <v>3164</v>
          </cell>
          <cell r="G6958">
            <v>2388</v>
          </cell>
        </row>
        <row r="6959">
          <cell r="B6959" t="str">
            <v>BB.28109</v>
          </cell>
          <cell r="C6959" t="str">
            <v>Laép ñaët coân ñoàng noái baèng phöông phaùp haøn, ñöôøng kính coân 31.8mm</v>
          </cell>
          <cell r="D6959" t="str">
            <v>caùi</v>
          </cell>
          <cell r="F6959">
            <v>3686</v>
          </cell>
          <cell r="G6959">
            <v>2429</v>
          </cell>
        </row>
        <row r="6960">
          <cell r="B6960" t="str">
            <v>BB.28110</v>
          </cell>
          <cell r="C6960" t="str">
            <v>Laép ñaët coân ñoàng noái baèng phöông phaùp haøn, ñöôøng kính coân 34.9mm</v>
          </cell>
          <cell r="D6960" t="str">
            <v>caùi</v>
          </cell>
          <cell r="F6960">
            <v>4199</v>
          </cell>
          <cell r="G6960">
            <v>2471</v>
          </cell>
        </row>
        <row r="6961">
          <cell r="B6961" t="str">
            <v>BB.28111</v>
          </cell>
          <cell r="C6961" t="str">
            <v>Laép ñaët coân ñoàng noái baèng phöông phaùp haøn, ñöôøng kính coân 38.1mm</v>
          </cell>
          <cell r="D6961" t="str">
            <v>caùi</v>
          </cell>
          <cell r="F6961">
            <v>4983</v>
          </cell>
          <cell r="G6961">
            <v>2513</v>
          </cell>
        </row>
        <row r="6962">
          <cell r="B6962" t="str">
            <v>BB.28112</v>
          </cell>
          <cell r="C6962" t="str">
            <v>Laép ñaët coân ñoàng noái baèng phöông phaùp haøn, ñöôøng kính coân 41.3mm</v>
          </cell>
          <cell r="D6962" t="str">
            <v>caùi</v>
          </cell>
          <cell r="F6962">
            <v>5216</v>
          </cell>
          <cell r="G6962">
            <v>2555</v>
          </cell>
        </row>
        <row r="6963">
          <cell r="B6963" t="str">
            <v>BB.28113</v>
          </cell>
          <cell r="C6963" t="str">
            <v>Laép ñaët coân ñoàng noái baèng phöông phaùp haøn, ñöôøng kính coân 53.9mm</v>
          </cell>
          <cell r="D6963" t="str">
            <v>caùi</v>
          </cell>
          <cell r="F6963">
            <v>6276</v>
          </cell>
          <cell r="G6963">
            <v>2806</v>
          </cell>
        </row>
        <row r="6964">
          <cell r="B6964" t="str">
            <v>BB.28114</v>
          </cell>
          <cell r="C6964" t="str">
            <v>Laép ñaët coân ñoàng noái baèng phöông phaùp haøn, ñöôøng kính coân 66.7mm</v>
          </cell>
          <cell r="D6964" t="str">
            <v>caùi</v>
          </cell>
          <cell r="F6964">
            <v>8325</v>
          </cell>
          <cell r="G6964">
            <v>3016</v>
          </cell>
        </row>
        <row r="6965">
          <cell r="B6965" t="str">
            <v>BB.28121</v>
          </cell>
          <cell r="C6965" t="str">
            <v>Laép ñaët cuùt ñoàng noái baèng phöông phaùp haøn, ñöôøng kính coân 6.4mm</v>
          </cell>
          <cell r="D6965" t="str">
            <v>caùi</v>
          </cell>
          <cell r="F6965">
            <v>1177</v>
          </cell>
          <cell r="G6965">
            <v>1717</v>
          </cell>
        </row>
        <row r="6966">
          <cell r="B6966" t="str">
            <v>BB.28122</v>
          </cell>
          <cell r="C6966" t="str">
            <v>Laép ñaët cuùt ñoàng noái baèng phöông phaùp haøn, ñöôøng kính coân 9.5mm</v>
          </cell>
          <cell r="D6966" t="str">
            <v>caùi</v>
          </cell>
          <cell r="F6966">
            <v>1272</v>
          </cell>
          <cell r="G6966">
            <v>1717</v>
          </cell>
        </row>
        <row r="6967">
          <cell r="B6967" t="str">
            <v>BB.28123</v>
          </cell>
          <cell r="C6967" t="str">
            <v>Laép ñaët cuùt ñoàng noái baèng phöông phaùp haøn, ñöôøng kính coân 12.7mm</v>
          </cell>
          <cell r="D6967" t="str">
            <v>caùi</v>
          </cell>
          <cell r="F6967">
            <v>1573</v>
          </cell>
          <cell r="G6967">
            <v>1801</v>
          </cell>
        </row>
        <row r="6968">
          <cell r="B6968" t="str">
            <v>BB.28124</v>
          </cell>
          <cell r="C6968" t="str">
            <v>Laép ñaët cuùt ñoàng noái baèng phöông phaùp haøn, ñöôøng kính coân 15.9mm</v>
          </cell>
          <cell r="D6968" t="str">
            <v>caùi</v>
          </cell>
          <cell r="F6968">
            <v>1890</v>
          </cell>
          <cell r="G6968">
            <v>1927</v>
          </cell>
        </row>
        <row r="6969">
          <cell r="B6969" t="str">
            <v>BB.28125</v>
          </cell>
          <cell r="C6969" t="str">
            <v>Laép ñaët cuùt ñoàng noái baèng phöông phaùp haøn, ñöôøng kính coân 19.1mm</v>
          </cell>
          <cell r="D6969" t="str">
            <v>caùi</v>
          </cell>
          <cell r="F6969">
            <v>2213</v>
          </cell>
          <cell r="G6969">
            <v>2011</v>
          </cell>
        </row>
        <row r="6970">
          <cell r="B6970" t="str">
            <v>BB.28126</v>
          </cell>
          <cell r="C6970" t="str">
            <v>Laép ñaët cuùt ñoàng noái baèng phöông phaùp haøn, ñöôøng kính coân 22.2mm</v>
          </cell>
          <cell r="D6970" t="str">
            <v>caùi</v>
          </cell>
          <cell r="F6970">
            <v>2418</v>
          </cell>
          <cell r="G6970">
            <v>2136</v>
          </cell>
        </row>
        <row r="6971">
          <cell r="B6971" t="str">
            <v>BB.28127</v>
          </cell>
          <cell r="C6971" t="str">
            <v>Laép ñaët cuùt ñoàng noái baèng phöông phaùp haøn, ñöôøng kính coân 25.4mm</v>
          </cell>
          <cell r="D6971" t="str">
            <v>caùi</v>
          </cell>
          <cell r="F6971">
            <v>2746</v>
          </cell>
          <cell r="G6971">
            <v>2346</v>
          </cell>
        </row>
        <row r="6972">
          <cell r="B6972" t="str">
            <v>BB.28128</v>
          </cell>
          <cell r="C6972" t="str">
            <v>Laép ñaët cuùt ñoàng noái baèng phöông phaùp haøn, ñöôøng kính coân 28.6mm</v>
          </cell>
          <cell r="D6972" t="str">
            <v>caùi</v>
          </cell>
          <cell r="F6972">
            <v>3164</v>
          </cell>
          <cell r="G6972">
            <v>2388</v>
          </cell>
        </row>
        <row r="6973">
          <cell r="B6973" t="str">
            <v>BB.28129</v>
          </cell>
          <cell r="C6973" t="str">
            <v>Laép ñaët cuùt ñoàng noái baèng phöông phaùp haøn, ñöôøng kính coân 31.8mm</v>
          </cell>
          <cell r="D6973" t="str">
            <v>caùi</v>
          </cell>
          <cell r="F6973">
            <v>3686</v>
          </cell>
          <cell r="G6973">
            <v>2429</v>
          </cell>
        </row>
        <row r="6974">
          <cell r="B6974" t="str">
            <v>BB.28130</v>
          </cell>
          <cell r="C6974" t="str">
            <v>Laép ñaët cuùt ñoàng noái baèng phöông phaùp haøn, ñöôøng kính coân 34.9mm</v>
          </cell>
          <cell r="D6974" t="str">
            <v>caùi</v>
          </cell>
          <cell r="F6974">
            <v>4199</v>
          </cell>
          <cell r="G6974">
            <v>2471</v>
          </cell>
        </row>
        <row r="6975">
          <cell r="B6975" t="str">
            <v>BB.28131</v>
          </cell>
          <cell r="C6975" t="str">
            <v>Laép ñaët cuùt ñoàng noái baèng phöông phaùp haøn, ñöôøng kính coân 38.1mm</v>
          </cell>
          <cell r="D6975" t="str">
            <v>caùi</v>
          </cell>
          <cell r="F6975">
            <v>4983</v>
          </cell>
          <cell r="G6975">
            <v>2513</v>
          </cell>
        </row>
        <row r="6976">
          <cell r="B6976" t="str">
            <v>BB.28132</v>
          </cell>
          <cell r="C6976" t="str">
            <v>Laép ñaët cuùt ñoàng noái baèng phöông phaùp haøn, ñöôøng kính coân 41.3mm</v>
          </cell>
          <cell r="D6976" t="str">
            <v>caùi</v>
          </cell>
          <cell r="F6976">
            <v>5216</v>
          </cell>
          <cell r="G6976">
            <v>2555</v>
          </cell>
        </row>
        <row r="6977">
          <cell r="B6977" t="str">
            <v>BB.28133</v>
          </cell>
          <cell r="C6977" t="str">
            <v>Laép ñaët cuùt ñoàng noái baèng phöông phaùp haøn, ñöôøng kính coân 53.9mm</v>
          </cell>
          <cell r="D6977" t="str">
            <v>caùi</v>
          </cell>
          <cell r="F6977">
            <v>6276</v>
          </cell>
          <cell r="G6977">
            <v>2806</v>
          </cell>
        </row>
        <row r="6978">
          <cell r="B6978" t="str">
            <v>BB.28134</v>
          </cell>
          <cell r="C6978" t="str">
            <v>Laép ñaët cuùt ñoàng noái baèng phöông phaùp haøn, ñöôøng kính coân 66.7mm</v>
          </cell>
          <cell r="D6978" t="str">
            <v>caùi</v>
          </cell>
          <cell r="F6978">
            <v>8325</v>
          </cell>
          <cell r="G6978">
            <v>3016</v>
          </cell>
        </row>
        <row r="6979">
          <cell r="B6979" t="str">
            <v>BB.29101</v>
          </cell>
          <cell r="C6979" t="str">
            <v>Laép ñaët coân nhöïa mieäng baùt noái baèng phöông phaùp daùn keo, ñöôøng kính coân 32mm</v>
          </cell>
          <cell r="D6979" t="str">
            <v>caùi</v>
          </cell>
          <cell r="F6979">
            <v>3372</v>
          </cell>
          <cell r="G6979">
            <v>1173</v>
          </cell>
        </row>
        <row r="6980">
          <cell r="B6980" t="str">
            <v>BB.29102</v>
          </cell>
          <cell r="C6980" t="str">
            <v>Laép ñaët coân nhöïa mieäng baùt noái baèng phöông phaùp daùn keo, ñöôøng kính coân 40mm</v>
          </cell>
          <cell r="D6980" t="str">
            <v>caùi</v>
          </cell>
          <cell r="F6980">
            <v>4969</v>
          </cell>
          <cell r="G6980">
            <v>1466</v>
          </cell>
        </row>
        <row r="6981">
          <cell r="B6981" t="str">
            <v>BB.29103</v>
          </cell>
          <cell r="C6981" t="str">
            <v>Laép ñaët coân nhöïa mieäng baùt noái baèng phöông phaùp daùn keo, ñöôøng kính coân 50mm</v>
          </cell>
          <cell r="D6981" t="str">
            <v>caùi</v>
          </cell>
          <cell r="F6981">
            <v>6146</v>
          </cell>
          <cell r="G6981">
            <v>1550</v>
          </cell>
        </row>
        <row r="6982">
          <cell r="B6982" t="str">
            <v>BB.29104</v>
          </cell>
          <cell r="C6982" t="str">
            <v>Laép ñaët coân nhöïa mieäng baùt noái baèng phöông phaùp daùn keo, ñöôøng kính coân 65mm</v>
          </cell>
          <cell r="D6982" t="str">
            <v>caùi</v>
          </cell>
          <cell r="F6982">
            <v>7237</v>
          </cell>
          <cell r="G6982">
            <v>1634</v>
          </cell>
        </row>
        <row r="6983">
          <cell r="B6983" t="str">
            <v>BB.29105</v>
          </cell>
          <cell r="C6983" t="str">
            <v>Laép ñaët coân nhöïa mieäng baùt noái baèng phöông phaùp daùn keo, ñöôøng kính coân 89mm</v>
          </cell>
          <cell r="D6983" t="str">
            <v>caùi</v>
          </cell>
          <cell r="F6983">
            <v>9329</v>
          </cell>
          <cell r="G6983">
            <v>2094</v>
          </cell>
        </row>
        <row r="6984">
          <cell r="B6984" t="str">
            <v>BB.29106</v>
          </cell>
          <cell r="C6984" t="str">
            <v>Laép ñaët coân nhöïa mieäng baùt noái baèng phöông phaùp daùn keo, ñöôøng kính coân 100mm</v>
          </cell>
          <cell r="D6984" t="str">
            <v>caùi</v>
          </cell>
          <cell r="F6984">
            <v>26326</v>
          </cell>
          <cell r="G6984">
            <v>2513</v>
          </cell>
        </row>
        <row r="6985">
          <cell r="B6985" t="str">
            <v>BB.29107</v>
          </cell>
          <cell r="C6985" t="str">
            <v>Laép ñaët coân nhöïa mieäng baùt noái baèng phöông phaùp daùn keo, ñöôøng kính coân 125mm</v>
          </cell>
          <cell r="D6985" t="str">
            <v>caùi</v>
          </cell>
          <cell r="F6985">
            <v>41481</v>
          </cell>
          <cell r="G6985">
            <v>2723</v>
          </cell>
        </row>
        <row r="6986">
          <cell r="B6986" t="str">
            <v>BB.29108</v>
          </cell>
          <cell r="C6986" t="str">
            <v>Laép ñaët coân nhöïa mieäng baùt noái baèng phöông phaùp daùn keo, ñöôøng kính coân 150mm</v>
          </cell>
          <cell r="D6986" t="str">
            <v>caùi</v>
          </cell>
          <cell r="F6986">
            <v>61792</v>
          </cell>
          <cell r="G6986">
            <v>3351</v>
          </cell>
        </row>
        <row r="6987">
          <cell r="B6987" t="str">
            <v>BB.29109</v>
          </cell>
          <cell r="C6987" t="str">
            <v>Laép ñaët coân nhöïa mieäng baùt noái baèng phöông phaùp daùn keo, ñöôøng kính coân 200mm</v>
          </cell>
          <cell r="D6987" t="str">
            <v>caùi</v>
          </cell>
          <cell r="F6987">
            <v>72212</v>
          </cell>
          <cell r="G6987">
            <v>3770</v>
          </cell>
        </row>
        <row r="6988">
          <cell r="B6988" t="str">
            <v>BB.29110</v>
          </cell>
          <cell r="C6988" t="str">
            <v>Laép ñaët coân nhöïa mieäng baùt noái baèng phöông phaùp daùn keo, ñöôøng kính coân 250mm</v>
          </cell>
          <cell r="D6988" t="str">
            <v>caùi</v>
          </cell>
          <cell r="F6988">
            <v>87888</v>
          </cell>
          <cell r="G6988">
            <v>3979</v>
          </cell>
        </row>
        <row r="6989">
          <cell r="B6989" t="str">
            <v>BB.29111</v>
          </cell>
          <cell r="C6989" t="str">
            <v>Laép ñaët coân nhöïa mieäng baùt noái baèng phöông phaùp daùn keo, ñöôøng kính coân 300mm</v>
          </cell>
          <cell r="D6989" t="str">
            <v>caùi</v>
          </cell>
          <cell r="F6989">
            <v>104044</v>
          </cell>
          <cell r="G6989">
            <v>4189</v>
          </cell>
        </row>
        <row r="6990">
          <cell r="B6990" t="str">
            <v>BB.29121</v>
          </cell>
          <cell r="C6990" t="str">
            <v>Laép ñaët cuùt nhöïa mieäng baùt noái baèng phöông phaùp daùn keo, ñöôøng kính cuùt32mm</v>
          </cell>
          <cell r="D6990" t="str">
            <v>caùi</v>
          </cell>
          <cell r="F6990">
            <v>3372</v>
          </cell>
          <cell r="G6990">
            <v>1173</v>
          </cell>
        </row>
        <row r="6991">
          <cell r="B6991" t="str">
            <v>BB.29122</v>
          </cell>
          <cell r="C6991" t="str">
            <v>Laép ñaët cuùt nhöïa mieäng baùt noái baèng phöông phaùp daùn keo, ñöôøng kính cuùt 40mm</v>
          </cell>
          <cell r="D6991" t="str">
            <v>caùi</v>
          </cell>
          <cell r="F6991">
            <v>4969</v>
          </cell>
          <cell r="G6991">
            <v>1466</v>
          </cell>
        </row>
        <row r="6992">
          <cell r="B6992" t="str">
            <v>BB.29123</v>
          </cell>
          <cell r="C6992" t="str">
            <v>Laép ñaët cuùt nhöïa mieäng baùt noái baèng phöông phaùp daùn keo, ñöôøng kính cuùt 50mm</v>
          </cell>
          <cell r="D6992" t="str">
            <v>caùi</v>
          </cell>
          <cell r="F6992">
            <v>6146</v>
          </cell>
          <cell r="G6992">
            <v>1550</v>
          </cell>
        </row>
        <row r="6993">
          <cell r="B6993" t="str">
            <v>BB.29124</v>
          </cell>
          <cell r="C6993" t="str">
            <v>Laép ñaët cuùt nhöïa mieäng baùt noái baèng phöông phaùp daùn keo, ñöôøng kính cuùt 65mm</v>
          </cell>
          <cell r="D6993" t="str">
            <v>caùi</v>
          </cell>
          <cell r="F6993">
            <v>7237</v>
          </cell>
          <cell r="G6993">
            <v>1634</v>
          </cell>
        </row>
        <row r="6994">
          <cell r="B6994" t="str">
            <v>BB.29125</v>
          </cell>
          <cell r="C6994" t="str">
            <v>Laép ñaët cuùt nhöïa mieäng baùt noái baèng phöông phaùp daùn keo, ñöôøng kính cuùt 89mm</v>
          </cell>
          <cell r="D6994" t="str">
            <v>caùi</v>
          </cell>
          <cell r="F6994">
            <v>9329</v>
          </cell>
          <cell r="G6994">
            <v>2094</v>
          </cell>
        </row>
        <row r="6995">
          <cell r="B6995" t="str">
            <v>BB.29126</v>
          </cell>
          <cell r="C6995" t="str">
            <v>Laép ñaët cuùt nhöïa mieäng baùt noái baèng phöông phaùp daùn keo, ñöôøng kính cuùt 100mm</v>
          </cell>
          <cell r="D6995" t="str">
            <v>caùi</v>
          </cell>
          <cell r="F6995">
            <v>26326</v>
          </cell>
          <cell r="G6995">
            <v>2513</v>
          </cell>
        </row>
        <row r="6996">
          <cell r="B6996" t="str">
            <v>BB.29127</v>
          </cell>
          <cell r="C6996" t="str">
            <v>Laép ñaët cuùt nhöïa mieäng baùt noái baèng phöông phaùp daùn keo, ñöôøng kính cuùt 125mm</v>
          </cell>
          <cell r="D6996" t="str">
            <v>caùi</v>
          </cell>
          <cell r="F6996">
            <v>41481</v>
          </cell>
          <cell r="G6996">
            <v>2723</v>
          </cell>
        </row>
        <row r="6997">
          <cell r="B6997" t="str">
            <v>BB.29128</v>
          </cell>
          <cell r="C6997" t="str">
            <v>Laép ñaët cuùt nhöïa mieäng baùt noái baèng phöông phaùp daùn keo, ñöôøng kính cuùt 150mm</v>
          </cell>
          <cell r="D6997" t="str">
            <v>caùi</v>
          </cell>
          <cell r="F6997">
            <v>61792</v>
          </cell>
          <cell r="G6997">
            <v>3351</v>
          </cell>
        </row>
        <row r="6998">
          <cell r="B6998" t="str">
            <v>BB.29129</v>
          </cell>
          <cell r="C6998" t="str">
            <v>Laép ñaët cuùt nhöïa mieäng baùt noái baèng phöông phaùp daùn keo, ñöôøng kính cuùt 200mm</v>
          </cell>
          <cell r="D6998" t="str">
            <v>caùi</v>
          </cell>
          <cell r="F6998">
            <v>72212</v>
          </cell>
          <cell r="G6998">
            <v>3770</v>
          </cell>
        </row>
        <row r="6999">
          <cell r="B6999" t="str">
            <v>BB.29130</v>
          </cell>
          <cell r="C6999" t="str">
            <v>Laép ñaët cuùt nhöïa mieäng baùt noái baèng phöông phaùp daùn keo, ñöôøng kính cuùt 250mm</v>
          </cell>
          <cell r="D6999" t="str">
            <v>caùi</v>
          </cell>
          <cell r="F6999">
            <v>87888</v>
          </cell>
          <cell r="G6999">
            <v>3979</v>
          </cell>
        </row>
        <row r="7000">
          <cell r="B7000" t="str">
            <v>BB.29131</v>
          </cell>
          <cell r="C7000" t="str">
            <v>Laép ñaët cuùt nhöïa mieäng baùt noái baèng phöông phaùp daùn keo, ñöôøng kính cuùt 300mm</v>
          </cell>
          <cell r="D7000" t="str">
            <v>caùi</v>
          </cell>
          <cell r="F7000">
            <v>104044</v>
          </cell>
          <cell r="G7000">
            <v>4189</v>
          </cell>
        </row>
        <row r="7001">
          <cell r="B7001" t="str">
            <v>BB.29201</v>
          </cell>
          <cell r="C7001" t="str">
            <v>Laép ñaët coân nhöïa noái baèng phöông phaùp haøn, ñöôøng kính coân 20mm</v>
          </cell>
          <cell r="D7001" t="str">
            <v>caùi</v>
          </cell>
          <cell r="F7001">
            <v>1502</v>
          </cell>
          <cell r="G7001">
            <v>2094</v>
          </cell>
          <cell r="H7001">
            <v>3090</v>
          </cell>
        </row>
        <row r="7002">
          <cell r="B7002" t="str">
            <v>BB.29202</v>
          </cell>
          <cell r="C7002" t="str">
            <v>Laép ñaët coân nhöïa noái baèng phöông phaùp haøn, ñöôøng kính coân 25mm</v>
          </cell>
          <cell r="D7002" t="str">
            <v>caùi</v>
          </cell>
          <cell r="F7002">
            <v>2002</v>
          </cell>
          <cell r="G7002">
            <v>2513</v>
          </cell>
          <cell r="H7002">
            <v>3415</v>
          </cell>
        </row>
        <row r="7003">
          <cell r="B7003" t="str">
            <v>BB.29203</v>
          </cell>
          <cell r="C7003" t="str">
            <v>Laép ñaët coân nhöïa noái baèng phöông phaùp haøn, ñöôøng kính coân 32mm</v>
          </cell>
          <cell r="D7003" t="str">
            <v>caùi</v>
          </cell>
          <cell r="F7003">
            <v>3003</v>
          </cell>
          <cell r="G7003">
            <v>2932</v>
          </cell>
          <cell r="H7003">
            <v>4391</v>
          </cell>
        </row>
        <row r="7004">
          <cell r="B7004" t="str">
            <v>BB.29204</v>
          </cell>
          <cell r="C7004" t="str">
            <v>Laép ñaët coân nhöïa noái baèng phöông phaùp haøn, ñöôøng kính coân 40mm</v>
          </cell>
          <cell r="D7004" t="str">
            <v>caùi</v>
          </cell>
          <cell r="F7004">
            <v>4004</v>
          </cell>
          <cell r="G7004">
            <v>3351</v>
          </cell>
          <cell r="H7004">
            <v>4879</v>
          </cell>
        </row>
        <row r="7005">
          <cell r="B7005" t="str">
            <v>BB.29205</v>
          </cell>
          <cell r="C7005" t="str">
            <v>Laép ñaët coân nhöïa noái baèng phöông phaùp haøn, ñöôøng kính coân 50mm</v>
          </cell>
          <cell r="D7005" t="str">
            <v>caùi</v>
          </cell>
          <cell r="F7005">
            <v>5005</v>
          </cell>
          <cell r="G7005">
            <v>4189</v>
          </cell>
          <cell r="H7005">
            <v>5692</v>
          </cell>
        </row>
        <row r="7006">
          <cell r="B7006" t="str">
            <v>BB.29206</v>
          </cell>
          <cell r="C7006" t="str">
            <v>Laép ñaët coân nhöïa noái baèng phöông phaùp haøn, ñöôøng kính coân 60mm</v>
          </cell>
          <cell r="D7006" t="str">
            <v>caùi</v>
          </cell>
          <cell r="F7006">
            <v>6006</v>
          </cell>
          <cell r="G7006">
            <v>4608</v>
          </cell>
          <cell r="H7006">
            <v>6505</v>
          </cell>
        </row>
        <row r="7007">
          <cell r="B7007" t="str">
            <v>BB.29207</v>
          </cell>
          <cell r="C7007" t="str">
            <v>Laép ñaët coân nhöïa noái baèng phöông phaùp haøn, ñöôøng kính coân 75mm</v>
          </cell>
          <cell r="D7007" t="str">
            <v>caùi</v>
          </cell>
          <cell r="F7007">
            <v>8008</v>
          </cell>
          <cell r="G7007">
            <v>5026</v>
          </cell>
          <cell r="H7007">
            <v>8131</v>
          </cell>
        </row>
        <row r="7008">
          <cell r="B7008" t="str">
            <v>BB.29208</v>
          </cell>
          <cell r="C7008" t="str">
            <v>Laép ñaët coân nhöïa noái baèng phöông phaùp haøn, ñöôøng kính coân 80mm</v>
          </cell>
          <cell r="D7008" t="str">
            <v>caùi</v>
          </cell>
          <cell r="F7008">
            <v>24024</v>
          </cell>
          <cell r="G7008">
            <v>5445</v>
          </cell>
          <cell r="H7008">
            <v>9107</v>
          </cell>
        </row>
        <row r="7009">
          <cell r="B7009" t="str">
            <v>BB.29209</v>
          </cell>
          <cell r="C7009" t="str">
            <v>Laép ñaët coân nhöïa noái baèng phöông phaùp haøn, ñöôøng kính coân 100mm</v>
          </cell>
          <cell r="D7009" t="str">
            <v>caùi</v>
          </cell>
          <cell r="F7009">
            <v>38038</v>
          </cell>
          <cell r="G7009">
            <v>6283</v>
          </cell>
          <cell r="H7009">
            <v>11384</v>
          </cell>
        </row>
        <row r="7010">
          <cell r="B7010" t="str">
            <v>BB.29210</v>
          </cell>
          <cell r="C7010" t="str">
            <v>Laép ñaët coân nhöïa noái baèng phöông phaùp haøn, ñöôøng kính coân 125mm</v>
          </cell>
          <cell r="D7010" t="str">
            <v>caùi</v>
          </cell>
          <cell r="F7010">
            <v>58058</v>
          </cell>
          <cell r="G7010">
            <v>6492</v>
          </cell>
          <cell r="H7010">
            <v>14636</v>
          </cell>
        </row>
        <row r="7011">
          <cell r="B7011" t="str">
            <v>BB.29211</v>
          </cell>
          <cell r="C7011" t="str">
            <v>Laép ñaët coân nhöïa noái baèng phöông phaùp haøn, ñöôøng kính coân 150mm</v>
          </cell>
          <cell r="D7011" t="str">
            <v>caùi</v>
          </cell>
          <cell r="F7011">
            <v>65065</v>
          </cell>
          <cell r="G7011">
            <v>6702</v>
          </cell>
          <cell r="H7011">
            <v>16263</v>
          </cell>
        </row>
        <row r="7012">
          <cell r="B7012" t="str">
            <v>BB.29212</v>
          </cell>
          <cell r="C7012" t="str">
            <v>Laép ñaët coân nhöïa noái baèng phöông phaùp haøn, ñöôøng kính coân 200mm</v>
          </cell>
          <cell r="D7012" t="str">
            <v>caùi</v>
          </cell>
          <cell r="F7012">
            <v>80080</v>
          </cell>
          <cell r="G7012">
            <v>7959</v>
          </cell>
          <cell r="H7012">
            <v>19515</v>
          </cell>
        </row>
        <row r="7013">
          <cell r="B7013" t="str">
            <v>BB.29213</v>
          </cell>
          <cell r="C7013" t="str">
            <v>Laép ñaët coân nhöïa noái baèng phöông phaùp haøn, ñöôøng kính coân 250mm</v>
          </cell>
          <cell r="D7013" t="str">
            <v>caùi</v>
          </cell>
          <cell r="F7013">
            <v>90090</v>
          </cell>
          <cell r="G7013">
            <v>8796</v>
          </cell>
          <cell r="H7013">
            <v>22768</v>
          </cell>
        </row>
        <row r="7014">
          <cell r="B7014" t="str">
            <v>BB.29221</v>
          </cell>
          <cell r="C7014" t="str">
            <v>Laép ñaët cuùt nhöïa noái baèng phöông phaùp haøn, ñöôøng kính cuùt 20mm</v>
          </cell>
          <cell r="D7014" t="str">
            <v>caùi</v>
          </cell>
          <cell r="F7014">
            <v>1502</v>
          </cell>
          <cell r="G7014">
            <v>2094</v>
          </cell>
          <cell r="H7014">
            <v>3090</v>
          </cell>
        </row>
        <row r="7015">
          <cell r="B7015" t="str">
            <v>BB.29222</v>
          </cell>
          <cell r="C7015" t="str">
            <v>Laép ñaët cuùt nhöïa noái baèng phöông phaùp haøn, ñöôøng kính cuùt 25mm</v>
          </cell>
          <cell r="D7015" t="str">
            <v>caùi</v>
          </cell>
          <cell r="F7015">
            <v>2002</v>
          </cell>
          <cell r="G7015">
            <v>2513</v>
          </cell>
          <cell r="H7015">
            <v>3415</v>
          </cell>
        </row>
        <row r="7016">
          <cell r="B7016" t="str">
            <v>BB.29223</v>
          </cell>
          <cell r="C7016" t="str">
            <v>Laép ñaët cuùt nhöïa noái baèng phöông phaùp haøn, ñöôøng kính cuùt 32mm</v>
          </cell>
          <cell r="D7016" t="str">
            <v>caùi</v>
          </cell>
          <cell r="F7016">
            <v>3003</v>
          </cell>
          <cell r="G7016">
            <v>2932</v>
          </cell>
          <cell r="H7016">
            <v>4391</v>
          </cell>
        </row>
        <row r="7017">
          <cell r="B7017" t="str">
            <v>BB.29224</v>
          </cell>
          <cell r="C7017" t="str">
            <v>Laép ñaët cuùt nhöïa noái baèng phöông phaùp haøn, ñöôøng kính cuùt 40mm</v>
          </cell>
          <cell r="D7017" t="str">
            <v>caùi</v>
          </cell>
          <cell r="F7017">
            <v>4004</v>
          </cell>
          <cell r="G7017">
            <v>3351</v>
          </cell>
          <cell r="H7017">
            <v>4879</v>
          </cell>
        </row>
        <row r="7018">
          <cell r="B7018" t="str">
            <v>BB.29225</v>
          </cell>
          <cell r="C7018" t="str">
            <v>Laép ñaët cuùt nhöïa noái baèng phöông phaùp haøn, ñöôøng kính cuùt 50mm</v>
          </cell>
          <cell r="D7018" t="str">
            <v>caùi</v>
          </cell>
          <cell r="F7018">
            <v>5005</v>
          </cell>
          <cell r="G7018">
            <v>4189</v>
          </cell>
          <cell r="H7018">
            <v>5692</v>
          </cell>
        </row>
        <row r="7019">
          <cell r="B7019" t="str">
            <v>BB.29226</v>
          </cell>
          <cell r="C7019" t="str">
            <v>Laép ñaët cuùt nhöïa noái baèng phöông phaùp haøn, ñöôøng kính cuùt 60mm</v>
          </cell>
          <cell r="D7019" t="str">
            <v>caùi</v>
          </cell>
          <cell r="F7019">
            <v>6006</v>
          </cell>
          <cell r="G7019">
            <v>4608</v>
          </cell>
          <cell r="H7019">
            <v>6505</v>
          </cell>
        </row>
        <row r="7020">
          <cell r="B7020" t="str">
            <v>BB.29227</v>
          </cell>
          <cell r="C7020" t="str">
            <v>Laép ñaët cuùt nhöïa noái baèng phöông phaùp haøn, ñöôøng kính cuùt 75mm</v>
          </cell>
          <cell r="D7020" t="str">
            <v>caùi</v>
          </cell>
          <cell r="F7020">
            <v>8008</v>
          </cell>
          <cell r="G7020">
            <v>5026</v>
          </cell>
          <cell r="H7020">
            <v>8131</v>
          </cell>
        </row>
        <row r="7021">
          <cell r="B7021" t="str">
            <v>BB.29228</v>
          </cell>
          <cell r="C7021" t="str">
            <v>Laép ñaët cuùt nhöïa noái baèng phöông phaùp haøn, ñöôøng kính cuùt 80mm</v>
          </cell>
          <cell r="D7021" t="str">
            <v>caùi</v>
          </cell>
          <cell r="F7021">
            <v>24024</v>
          </cell>
          <cell r="G7021">
            <v>5445</v>
          </cell>
          <cell r="H7021">
            <v>9107</v>
          </cell>
        </row>
        <row r="7022">
          <cell r="B7022" t="str">
            <v>BB.29229</v>
          </cell>
          <cell r="C7022" t="str">
            <v>Laép ñaët cuùt nhöïa noái baèng phöông phaùp haøn, ñöôøng kính cuùt 100mm</v>
          </cell>
          <cell r="D7022" t="str">
            <v>caùi</v>
          </cell>
          <cell r="F7022">
            <v>38038</v>
          </cell>
          <cell r="G7022">
            <v>6283</v>
          </cell>
          <cell r="H7022">
            <v>11384</v>
          </cell>
        </row>
        <row r="7023">
          <cell r="B7023" t="str">
            <v>BB.29230</v>
          </cell>
          <cell r="C7023" t="str">
            <v>Laép ñaët cuùt nhöïa noái baèng phöông phaùp haøn, ñöôøng kính cuùt 125mm</v>
          </cell>
          <cell r="D7023" t="str">
            <v>caùi</v>
          </cell>
          <cell r="F7023">
            <v>58058</v>
          </cell>
          <cell r="G7023">
            <v>6492</v>
          </cell>
          <cell r="H7023">
            <v>14636</v>
          </cell>
        </row>
        <row r="7024">
          <cell r="B7024" t="str">
            <v>BB.29231</v>
          </cell>
          <cell r="C7024" t="str">
            <v>Laép ñaët cuùt nhöïa noái baèng phöông phaùp haøn, ñöôøng kính cuùt 150mm</v>
          </cell>
          <cell r="D7024" t="str">
            <v>caùi</v>
          </cell>
          <cell r="F7024">
            <v>65065</v>
          </cell>
          <cell r="G7024">
            <v>6702</v>
          </cell>
          <cell r="H7024">
            <v>16263</v>
          </cell>
        </row>
        <row r="7025">
          <cell r="B7025" t="str">
            <v>BB.29232</v>
          </cell>
          <cell r="C7025" t="str">
            <v>Laép ñaët cuùt nhöïa noái baèng phöông phaùp haøn, ñöôøng kính cuùt 200mm</v>
          </cell>
          <cell r="D7025" t="str">
            <v>caùi</v>
          </cell>
          <cell r="F7025">
            <v>80080</v>
          </cell>
          <cell r="G7025">
            <v>7959</v>
          </cell>
          <cell r="H7025">
            <v>19515</v>
          </cell>
        </row>
        <row r="7026">
          <cell r="B7026" t="str">
            <v>BB.29233</v>
          </cell>
          <cell r="C7026" t="str">
            <v>Laép ñaët cuùt nhöïa noái baèng phöông phaùp haøn, ñöôøng kính cuùt 250mm</v>
          </cell>
          <cell r="D7026" t="str">
            <v>caùi</v>
          </cell>
          <cell r="F7026">
            <v>90090</v>
          </cell>
          <cell r="G7026">
            <v>8796</v>
          </cell>
          <cell r="H7026">
            <v>22768</v>
          </cell>
        </row>
        <row r="7027">
          <cell r="B7027" t="str">
            <v>BB.29301</v>
          </cell>
          <cell r="C7027" t="str">
            <v>Laép ñaët coân nhöïa PVC mieäng baùt baèng phöông phaùp noái gioaêng, ñöông kính coân 100mm</v>
          </cell>
          <cell r="D7027" t="str">
            <v>caùi</v>
          </cell>
          <cell r="F7027">
            <v>37337</v>
          </cell>
          <cell r="G7027">
            <v>4608</v>
          </cell>
        </row>
        <row r="7028">
          <cell r="B7028" t="str">
            <v>BB.29302</v>
          </cell>
          <cell r="C7028" t="str">
            <v>Laép ñaët coân nhöïa PVC mieäng baùt baèng phöông phaùp noái gioaêng, ñöông kính coân 150mm</v>
          </cell>
          <cell r="D7028" t="str">
            <v>caùi</v>
          </cell>
          <cell r="F7028">
            <v>80530</v>
          </cell>
          <cell r="G7028">
            <v>5445</v>
          </cell>
        </row>
        <row r="7029">
          <cell r="B7029" t="str">
            <v>BB.29303</v>
          </cell>
          <cell r="C7029" t="str">
            <v>Laép ñaët coân nhöïa PVC mieäng baùt baèng phöông phaùp noái gioaêng, ñöông kính coân 200mm</v>
          </cell>
          <cell r="D7029" t="str">
            <v>caùi</v>
          </cell>
          <cell r="F7029">
            <v>99459</v>
          </cell>
          <cell r="G7029">
            <v>5864</v>
          </cell>
        </row>
        <row r="7030">
          <cell r="B7030" t="str">
            <v>BB.29304</v>
          </cell>
          <cell r="C7030" t="str">
            <v>Laép ñaët coân nhöïa PVC mieäng baùt baèng phöông phaùp noái gioaêng, ñöông kính coân 250mm</v>
          </cell>
          <cell r="D7030" t="str">
            <v>caùi</v>
          </cell>
          <cell r="F7030">
            <v>127878</v>
          </cell>
          <cell r="G7030">
            <v>6702</v>
          </cell>
        </row>
        <row r="7031">
          <cell r="B7031" t="str">
            <v>BB.29305</v>
          </cell>
          <cell r="C7031" t="str">
            <v>Laép ñaët coân nhöïa PVC mieäng baùt baèng phöông phaùp noái gioaêng, ñöông kính coân 300mm</v>
          </cell>
          <cell r="D7031" t="str">
            <v>caùi</v>
          </cell>
          <cell r="F7031">
            <v>155055</v>
          </cell>
          <cell r="G7031">
            <v>9634</v>
          </cell>
        </row>
        <row r="7032">
          <cell r="B7032" t="str">
            <v>BB.29311</v>
          </cell>
          <cell r="C7032" t="str">
            <v>Laép ñaët cuùt nhöïa PVC mieäng baùt baèng phöông phaùp noái gioaêng, ñöông kính coân 100mm</v>
          </cell>
          <cell r="D7032" t="str">
            <v>caùi</v>
          </cell>
          <cell r="F7032">
            <v>37337</v>
          </cell>
          <cell r="G7032">
            <v>4608</v>
          </cell>
        </row>
        <row r="7033">
          <cell r="B7033" t="str">
            <v>BB.29312</v>
          </cell>
          <cell r="C7033" t="str">
            <v>Laép ñaët cuùt nhöïa PVC mieäng baùt baèng phöông phaùp noái gioaêng, ñöông kính coân 150mm</v>
          </cell>
          <cell r="D7033" t="str">
            <v>caùi</v>
          </cell>
          <cell r="F7033">
            <v>80530</v>
          </cell>
          <cell r="G7033">
            <v>5445</v>
          </cell>
        </row>
        <row r="7034">
          <cell r="B7034" t="str">
            <v>BB.29313</v>
          </cell>
          <cell r="C7034" t="str">
            <v>Laép ñaët cuùt nhöïa PVC mieäng baùt baèng phöông phaùp noái gioaêng, ñöông kính coân 200mm</v>
          </cell>
          <cell r="D7034" t="str">
            <v>caùi</v>
          </cell>
          <cell r="F7034">
            <v>99459</v>
          </cell>
          <cell r="G7034">
            <v>5864</v>
          </cell>
        </row>
        <row r="7035">
          <cell r="B7035" t="str">
            <v>BB.29314</v>
          </cell>
          <cell r="C7035" t="str">
            <v>Laép ñaët cuùt nhöïa PVC mieäng baùt baèng phöông phaùp noái gioaêng, ñöông kính coân 250mm</v>
          </cell>
          <cell r="D7035" t="str">
            <v>caùi</v>
          </cell>
          <cell r="F7035">
            <v>127878</v>
          </cell>
          <cell r="G7035">
            <v>6702</v>
          </cell>
        </row>
        <row r="7036">
          <cell r="B7036" t="str">
            <v>BB.29315</v>
          </cell>
          <cell r="C7036" t="str">
            <v>Laép ñaët cuùt nhöïa PVC mieäng baùt baèng phöông phaùp noái gioaêng, ñöông kính coân 300mm</v>
          </cell>
          <cell r="D7036" t="str">
            <v>caùi</v>
          </cell>
          <cell r="F7036">
            <v>155055</v>
          </cell>
          <cell r="G7036">
            <v>9634</v>
          </cell>
        </row>
        <row r="7037">
          <cell r="B7037" t="str">
            <v>BB.29401</v>
          </cell>
          <cell r="C7037" t="str">
            <v>Laép ñaët coân nhöïa noái baèng phöông phaùp maêng soâng, ñöôøng kính coân 15mm</v>
          </cell>
          <cell r="D7037" t="str">
            <v>caùi</v>
          </cell>
          <cell r="F7037">
            <v>1267</v>
          </cell>
          <cell r="G7037">
            <v>1675</v>
          </cell>
        </row>
        <row r="7038">
          <cell r="B7038" t="str">
            <v>BB.29402</v>
          </cell>
          <cell r="C7038" t="str">
            <v>Laép ñaët coân nhöïa noái baèng phöông phaùp maêng soâng, ñöôøng kính coân 20mm</v>
          </cell>
          <cell r="D7038" t="str">
            <v>caùi</v>
          </cell>
          <cell r="F7038">
            <v>1868</v>
          </cell>
          <cell r="G7038">
            <v>2094</v>
          </cell>
        </row>
        <row r="7039">
          <cell r="B7039" t="str">
            <v>BB.29403</v>
          </cell>
          <cell r="C7039" t="str">
            <v>Laép ñaët coân nhöïa noái baèng phöông phaùp maêng soâng, ñöôøng kính coân 25mm</v>
          </cell>
          <cell r="D7039" t="str">
            <v>caùi</v>
          </cell>
          <cell r="F7039">
            <v>2476</v>
          </cell>
          <cell r="G7039">
            <v>2513</v>
          </cell>
        </row>
        <row r="7040">
          <cell r="B7040" t="str">
            <v>BB.29404</v>
          </cell>
          <cell r="C7040" t="str">
            <v>Laép ñaët coân nhöïa noái baèng phöông phaùp maêng soâng, ñöôøng kính coân 32mm</v>
          </cell>
          <cell r="D7040" t="str">
            <v>caùi</v>
          </cell>
          <cell r="F7040">
            <v>3736</v>
          </cell>
          <cell r="G7040">
            <v>2932</v>
          </cell>
        </row>
        <row r="7041">
          <cell r="B7041" t="str">
            <v>BB.29405</v>
          </cell>
          <cell r="C7041" t="str">
            <v>Laép ñaët coân nhöïa noái baèng phöông phaùp maêng soâng, ñöôøng kính coân 40mm</v>
          </cell>
          <cell r="D7041" t="str">
            <v>caùi</v>
          </cell>
          <cell r="F7041">
            <v>4803</v>
          </cell>
          <cell r="G7041">
            <v>3351</v>
          </cell>
        </row>
        <row r="7042">
          <cell r="B7042" t="str">
            <v>BB.29406</v>
          </cell>
          <cell r="C7042" t="str">
            <v>Laép ñaët coân nhöïa noái baèng phöông phaùp maêng soâng, ñöôøng kính coân 50mm</v>
          </cell>
          <cell r="D7042" t="str">
            <v>caùi</v>
          </cell>
          <cell r="F7042">
            <v>5962</v>
          </cell>
          <cell r="G7042">
            <v>3770</v>
          </cell>
        </row>
        <row r="7043">
          <cell r="B7043" t="str">
            <v>BB.29407</v>
          </cell>
          <cell r="C7043" t="str">
            <v>Laép ñaët coân nhöïa noái baèng phöông phaùp maêng soâng, ñöôøng kính coân 67mm</v>
          </cell>
          <cell r="D7043" t="str">
            <v>caùi</v>
          </cell>
          <cell r="F7043">
            <v>7195</v>
          </cell>
          <cell r="G7043">
            <v>5026</v>
          </cell>
        </row>
        <row r="7044">
          <cell r="B7044" t="str">
            <v>BB.29408</v>
          </cell>
          <cell r="C7044" t="str">
            <v>Laép ñaët coân nhöïa noái baèng phöông phaùp maêng soâng, ñöôøng kính coân 76mm</v>
          </cell>
          <cell r="D7044" t="str">
            <v>caùi</v>
          </cell>
          <cell r="F7044">
            <v>9522</v>
          </cell>
          <cell r="G7044">
            <v>5864</v>
          </cell>
        </row>
        <row r="7045">
          <cell r="B7045" t="str">
            <v>BB.29409</v>
          </cell>
          <cell r="C7045" t="str">
            <v>Laép ñaët coân nhöïa noái baèng phöông phaùp maêng soâng, ñöôøng kính coân 89mm</v>
          </cell>
          <cell r="D7045" t="str">
            <v>caùi</v>
          </cell>
          <cell r="F7045">
            <v>25804</v>
          </cell>
          <cell r="G7045">
            <v>6702</v>
          </cell>
        </row>
        <row r="7046">
          <cell r="B7046" t="str">
            <v>BB.29410</v>
          </cell>
          <cell r="C7046" t="str">
            <v>Laép ñaët coân nhöïa noái baèng phöông phaùp maêng soâng, ñöôøng kính coân 100mm</v>
          </cell>
          <cell r="D7046" t="str">
            <v>caùi</v>
          </cell>
          <cell r="F7046">
            <v>40050</v>
          </cell>
          <cell r="G7046">
            <v>7540</v>
          </cell>
        </row>
        <row r="7047">
          <cell r="B7047" t="str">
            <v>BB.29421</v>
          </cell>
          <cell r="C7047" t="str">
            <v>Laép ñaët cuùt nhöïa noái baèng phöông phaùp maêng soâng, ñöôøng kính cuùt 15mm</v>
          </cell>
          <cell r="D7047" t="str">
            <v>caùi</v>
          </cell>
          <cell r="F7047">
            <v>1267</v>
          </cell>
          <cell r="G7047">
            <v>1675</v>
          </cell>
        </row>
        <row r="7048">
          <cell r="B7048" t="str">
            <v>BB.29422</v>
          </cell>
          <cell r="C7048" t="str">
            <v>Laép ñaët cuùt nhöïa noái baèng phöông phaùp maêng soâng, ñöôøng kính cuùt 20mm</v>
          </cell>
          <cell r="D7048" t="str">
            <v>caùi</v>
          </cell>
          <cell r="F7048">
            <v>1868</v>
          </cell>
          <cell r="G7048">
            <v>2094</v>
          </cell>
        </row>
        <row r="7049">
          <cell r="B7049" t="str">
            <v>BB.29423</v>
          </cell>
          <cell r="C7049" t="str">
            <v>Laép ñaët cuùt nhöïa noái baèng phöông phaùp maêng soâng, ñöôøng kính cuùt 25mm</v>
          </cell>
          <cell r="D7049" t="str">
            <v>caùi</v>
          </cell>
          <cell r="F7049">
            <v>2476</v>
          </cell>
          <cell r="G7049">
            <v>2513</v>
          </cell>
        </row>
        <row r="7050">
          <cell r="B7050" t="str">
            <v>BB.29424</v>
          </cell>
          <cell r="C7050" t="str">
            <v>Laép ñaët cuùt nhöïa noái baèng phöông phaùp maêng soâng, ñöôøng kính cuùt 32mm</v>
          </cell>
          <cell r="D7050" t="str">
            <v>caùi</v>
          </cell>
          <cell r="F7050">
            <v>3736</v>
          </cell>
          <cell r="G7050">
            <v>2932</v>
          </cell>
        </row>
        <row r="7051">
          <cell r="B7051" t="str">
            <v>BB.29425</v>
          </cell>
          <cell r="C7051" t="str">
            <v>Laép ñaët cuùt nhöïa noái baèng phöông phaùp maêng soâng, ñöôøng kính cuùt 40mm</v>
          </cell>
          <cell r="D7051" t="str">
            <v>caùi</v>
          </cell>
          <cell r="F7051">
            <v>4803</v>
          </cell>
          <cell r="G7051">
            <v>3351</v>
          </cell>
        </row>
        <row r="7052">
          <cell r="B7052" t="str">
            <v>BB.29426</v>
          </cell>
          <cell r="C7052" t="str">
            <v>Laép ñaët cuùt nhöïa noái baèng phöông phaùp maêng soâng, ñöôøng kính cuùt 50mm</v>
          </cell>
          <cell r="D7052" t="str">
            <v>caùi</v>
          </cell>
          <cell r="F7052">
            <v>5962</v>
          </cell>
          <cell r="G7052">
            <v>3770</v>
          </cell>
        </row>
        <row r="7053">
          <cell r="B7053" t="str">
            <v>BB.29427</v>
          </cell>
          <cell r="C7053" t="str">
            <v>Laép ñaët cuùt nhöïa noái baèng phöông phaùp maêng soâng, ñöôøng kính cuùt 67mm</v>
          </cell>
          <cell r="D7053" t="str">
            <v>caùi</v>
          </cell>
          <cell r="F7053">
            <v>7195</v>
          </cell>
          <cell r="G7053">
            <v>5026</v>
          </cell>
        </row>
        <row r="7054">
          <cell r="B7054" t="str">
            <v>BB.29428</v>
          </cell>
          <cell r="C7054" t="str">
            <v>Laép ñaët cuùt nhöïa noái baèng phöông phaùp maêng soâng, ñöôøng kính cuùt 76mm</v>
          </cell>
          <cell r="D7054" t="str">
            <v>caùi</v>
          </cell>
          <cell r="F7054">
            <v>9522</v>
          </cell>
          <cell r="G7054">
            <v>5864</v>
          </cell>
        </row>
        <row r="7055">
          <cell r="B7055" t="str">
            <v>BB.29429</v>
          </cell>
          <cell r="C7055" t="str">
            <v>Laép ñaët cuùt nhöïa noái baèng phöông phaùp maêng soâng, ñöôøng kính cuùt 89mm</v>
          </cell>
          <cell r="D7055" t="str">
            <v>caùi</v>
          </cell>
          <cell r="F7055">
            <v>25804</v>
          </cell>
          <cell r="G7055">
            <v>6702</v>
          </cell>
        </row>
        <row r="7056">
          <cell r="B7056" t="str">
            <v>BB.29430</v>
          </cell>
          <cell r="C7056" t="str">
            <v>Laép ñaët cuùt nhöïa noái baèng phöông phaùp maêng soâng, ñöôøng kính cuùt 100mm</v>
          </cell>
          <cell r="D7056" t="str">
            <v>caùi</v>
          </cell>
          <cell r="F7056">
            <v>40050</v>
          </cell>
          <cell r="G7056">
            <v>7540</v>
          </cell>
        </row>
        <row r="7057">
          <cell r="B7057" t="str">
            <v>BB.30101</v>
          </cell>
          <cell r="C7057" t="str">
            <v>Laép ñaët coân nhöïa gaân xoaén HDPE 1 lôùp noái baèng oáng noái, ñöôøng kính coân, cuùt 100mm</v>
          </cell>
          <cell r="D7057" t="str">
            <v>caùi</v>
          </cell>
          <cell r="F7057">
            <v>49049</v>
          </cell>
          <cell r="G7057">
            <v>2513</v>
          </cell>
        </row>
        <row r="7058">
          <cell r="B7058" t="str">
            <v>BB.30102</v>
          </cell>
          <cell r="C7058" t="str">
            <v>Laép ñaët coân nhöïa gaân xoaén HDPE 1 lôùp noái baèng oáng noái, ñöôøng kính coân, cuùt 150mm</v>
          </cell>
          <cell r="D7058" t="str">
            <v>caùi</v>
          </cell>
          <cell r="F7058">
            <v>77077</v>
          </cell>
          <cell r="G7058">
            <v>3351</v>
          </cell>
        </row>
        <row r="7059">
          <cell r="B7059" t="str">
            <v>BB.30103</v>
          </cell>
          <cell r="C7059" t="str">
            <v>Laép ñaët coân nhöïa gaân xoaén HDPE 1 lôùp noái baèng oáng noái, ñöôøng kính coân, cuùt 200mm</v>
          </cell>
          <cell r="D7059" t="str">
            <v>caùi</v>
          </cell>
          <cell r="F7059">
            <v>109109</v>
          </cell>
          <cell r="G7059">
            <v>4189</v>
          </cell>
        </row>
        <row r="7060">
          <cell r="B7060" t="str">
            <v>BB.30104</v>
          </cell>
          <cell r="C7060" t="str">
            <v>Laép ñaët coân nhöïa gaân xoaén HDPE 1 lôùp noái baèng oáng noái, ñöôøng kính coân, cuùt 250mm</v>
          </cell>
          <cell r="D7060" t="str">
            <v>caùi</v>
          </cell>
          <cell r="F7060">
            <v>185185</v>
          </cell>
          <cell r="G7060">
            <v>5864</v>
          </cell>
        </row>
        <row r="7061">
          <cell r="B7061" t="str">
            <v>BB.30105</v>
          </cell>
          <cell r="C7061" t="str">
            <v>Laép ñaët coân nhöïa gaân xoaén HDPE 1 lôùp noái baèng oáng noái, ñöôøng kính coân, cuùt 300mm</v>
          </cell>
          <cell r="D7061" t="str">
            <v>caùi</v>
          </cell>
          <cell r="F7061">
            <v>294294</v>
          </cell>
          <cell r="G7061">
            <v>7540</v>
          </cell>
        </row>
        <row r="7062">
          <cell r="B7062" t="str">
            <v>BB.30106</v>
          </cell>
          <cell r="C7062" t="str">
            <v>Laép ñaët coân nhöïa gaân xoaén HDPE 1 lôùp noái baèng oáng noái, ñöôøng kính coân, cuùt 350mm</v>
          </cell>
          <cell r="D7062" t="str">
            <v>caùi</v>
          </cell>
          <cell r="F7062">
            <v>326776</v>
          </cell>
          <cell r="G7062">
            <v>7959</v>
          </cell>
        </row>
        <row r="7063">
          <cell r="B7063" t="str">
            <v>BB.30107</v>
          </cell>
          <cell r="C7063" t="str">
            <v>Laép ñaët coân nhöïa gaân xoaén HDPE 1 lôùp noái baèng oáng noái, ñöôøng kính coân, cuùt 400mm</v>
          </cell>
          <cell r="D7063" t="str">
            <v>caùi</v>
          </cell>
          <cell r="F7063">
            <v>399199</v>
          </cell>
          <cell r="G7063">
            <v>8796</v>
          </cell>
        </row>
        <row r="7064">
          <cell r="B7064" t="str">
            <v>BB.30108</v>
          </cell>
          <cell r="C7064" t="str">
            <v>Laép ñaët coân nhöïa gaân xoaén HDPE 1 lôùp noái baèng oáng noái, ñöôøng kính coân, cuùt 500mm</v>
          </cell>
          <cell r="D7064" t="str">
            <v>caùi</v>
          </cell>
          <cell r="F7064">
            <v>483984</v>
          </cell>
          <cell r="G7064">
            <v>12147</v>
          </cell>
        </row>
        <row r="7065">
          <cell r="B7065" t="str">
            <v>BB.30109</v>
          </cell>
          <cell r="C7065" t="str">
            <v>Laép ñaët coân nhöïa gaân xoaén HDPE 1 lôùp noái baèng oáng noái, ñöôøng kính coân, cuùt 600mm</v>
          </cell>
          <cell r="D7065" t="str">
            <v>caùi</v>
          </cell>
          <cell r="F7065">
            <v>568768</v>
          </cell>
          <cell r="G7065">
            <v>13404</v>
          </cell>
        </row>
        <row r="7066">
          <cell r="B7066" t="str">
            <v>BB.30110</v>
          </cell>
          <cell r="C7066" t="str">
            <v>Laép ñaët coân nhöïa gaân xoaén HDPE 1 lôùp noái baèng oáng noái, ñöôøng kính coân, cuùt 700mm</v>
          </cell>
          <cell r="D7066" t="str">
            <v>caùi</v>
          </cell>
          <cell r="F7066">
            <v>693593</v>
          </cell>
          <cell r="G7066">
            <v>15498</v>
          </cell>
        </row>
        <row r="7067">
          <cell r="B7067" t="str">
            <v>BB.30111</v>
          </cell>
          <cell r="C7067" t="str">
            <v>Laép ñaët coân nhöïa gaân xoaén HDPE 1 lôùp noái baèng oáng noái, ñöôøng kính coân, cuùt 800mm</v>
          </cell>
          <cell r="D7067" t="str">
            <v>caùi</v>
          </cell>
          <cell r="F7067">
            <v>788388</v>
          </cell>
          <cell r="G7067">
            <v>16755</v>
          </cell>
        </row>
        <row r="7068">
          <cell r="B7068" t="str">
            <v>BB.30112</v>
          </cell>
          <cell r="C7068" t="str">
            <v>Laép ñaët coân nhöïa gaân xoaén HDPE 1 lôùp noái baèng oáng noái, ñöôøng kính coân, cuùt 1000mm</v>
          </cell>
          <cell r="D7068" t="str">
            <v>caùi</v>
          </cell>
          <cell r="F7068">
            <v>1048047</v>
          </cell>
          <cell r="G7068">
            <v>19268</v>
          </cell>
        </row>
        <row r="7069">
          <cell r="B7069" t="str">
            <v>BB.30121</v>
          </cell>
          <cell r="C7069" t="str">
            <v>Laép ñaët cuùt nhöïa gaân xoaén HDPE 1 lôùp noái baèng oáng noái, ñöôøng kính coân, cuùt 100mm</v>
          </cell>
          <cell r="D7069" t="str">
            <v>caùi</v>
          </cell>
          <cell r="F7069">
            <v>49049</v>
          </cell>
          <cell r="G7069">
            <v>2513</v>
          </cell>
        </row>
        <row r="7070">
          <cell r="B7070" t="str">
            <v>BB.30122</v>
          </cell>
          <cell r="C7070" t="str">
            <v>Laép ñaët cuùt nhöïa gaân xoaén HDPE 1 lôùp noái baèng oáng noái, ñöôøng kính coân, cuùt 150mm</v>
          </cell>
          <cell r="D7070" t="str">
            <v>caùi</v>
          </cell>
          <cell r="F7070">
            <v>77077</v>
          </cell>
          <cell r="G7070">
            <v>3351</v>
          </cell>
        </row>
        <row r="7071">
          <cell r="B7071" t="str">
            <v>BB.30123</v>
          </cell>
          <cell r="C7071" t="str">
            <v>Laép ñaët cuùt nhöïa gaân xoaén HDPE 1 lôùp noái baèng oáng noái, ñöôøng kính coân, cuùt 200mm</v>
          </cell>
          <cell r="D7071" t="str">
            <v>caùi</v>
          </cell>
          <cell r="F7071">
            <v>109109</v>
          </cell>
          <cell r="G7071">
            <v>4189</v>
          </cell>
        </row>
        <row r="7072">
          <cell r="B7072" t="str">
            <v>BB.30124</v>
          </cell>
          <cell r="C7072" t="str">
            <v>Laép ñaët cuùt nhöïa gaân xoaén HDPE 1 lôùp noái baèng oáng noái, ñöôøng kính coân, cuùt 250mm</v>
          </cell>
          <cell r="D7072" t="str">
            <v>caùi</v>
          </cell>
          <cell r="F7072">
            <v>185185</v>
          </cell>
          <cell r="G7072">
            <v>5864</v>
          </cell>
        </row>
        <row r="7073">
          <cell r="B7073" t="str">
            <v>BB.30125</v>
          </cell>
          <cell r="C7073" t="str">
            <v>Laép ñaët cuùt nhöïa gaân xoaén HDPE 1 lôùp noái baèng oáng noái, ñöôøng kính coân, cuùt 300mm</v>
          </cell>
          <cell r="D7073" t="str">
            <v>caùi</v>
          </cell>
          <cell r="F7073">
            <v>294294</v>
          </cell>
          <cell r="G7073">
            <v>7540</v>
          </cell>
        </row>
        <row r="7074">
          <cell r="B7074" t="str">
            <v>BB.30126</v>
          </cell>
          <cell r="C7074" t="str">
            <v>Laép ñaët cuùt nhöïa gaân xoaén HDPE 1 lôùp noái baèng oáng noái, ñöôøng kính coân, cuùt 350mm</v>
          </cell>
          <cell r="D7074" t="str">
            <v>caùi</v>
          </cell>
          <cell r="F7074">
            <v>326776</v>
          </cell>
          <cell r="G7074">
            <v>7959</v>
          </cell>
        </row>
        <row r="7075">
          <cell r="B7075" t="str">
            <v>BB.30127</v>
          </cell>
          <cell r="C7075" t="str">
            <v>Laép ñaët cuùt nhöïa gaân xoaén HDPE 1 lôùp noái baèng oáng noái, ñöôøng kính coân, cuùt 400mm</v>
          </cell>
          <cell r="D7075" t="str">
            <v>caùi</v>
          </cell>
          <cell r="F7075">
            <v>399199</v>
          </cell>
          <cell r="G7075">
            <v>8796</v>
          </cell>
        </row>
        <row r="7076">
          <cell r="B7076" t="str">
            <v>BB.30128</v>
          </cell>
          <cell r="C7076" t="str">
            <v>Laép ñaët cuùt nhöïa gaân xoaén HDPE 1 lôùp noái baèng oáng noái, ñöôøng kính coân, cuùt 500mm</v>
          </cell>
          <cell r="D7076" t="str">
            <v>caùi</v>
          </cell>
          <cell r="F7076">
            <v>483984</v>
          </cell>
          <cell r="G7076">
            <v>12147</v>
          </cell>
        </row>
        <row r="7077">
          <cell r="B7077" t="str">
            <v>BB.30129</v>
          </cell>
          <cell r="C7077" t="str">
            <v>Laép ñaët cuùt nhöïa gaân xoaén HDPE 1 lôùp noái baèng oáng noái, ñöôøng kính coân, cuùt 600mm</v>
          </cell>
          <cell r="D7077" t="str">
            <v>caùi</v>
          </cell>
          <cell r="F7077">
            <v>568768</v>
          </cell>
          <cell r="G7077">
            <v>13404</v>
          </cell>
        </row>
        <row r="7078">
          <cell r="B7078" t="str">
            <v>BB.30130</v>
          </cell>
          <cell r="C7078" t="str">
            <v>Laép ñaët cuùt nhöïa gaân xoaén HDPE 1 lôùp noái baèng oáng noái, ñöôøng kính coân, cuùt 700mm</v>
          </cell>
          <cell r="D7078" t="str">
            <v>caùi</v>
          </cell>
          <cell r="F7078">
            <v>693593</v>
          </cell>
          <cell r="G7078">
            <v>15498</v>
          </cell>
        </row>
        <row r="7079">
          <cell r="B7079" t="str">
            <v>BB.30131</v>
          </cell>
          <cell r="C7079" t="str">
            <v>Laép ñaët cuùt nhöïa gaân xoaén HDPE 1 lôùp noái baèng oáng noái, ñöôøng kính coân, cuùt 800mm</v>
          </cell>
          <cell r="D7079" t="str">
            <v>caùi</v>
          </cell>
          <cell r="F7079">
            <v>788388</v>
          </cell>
          <cell r="G7079">
            <v>16755</v>
          </cell>
        </row>
        <row r="7080">
          <cell r="B7080" t="str">
            <v>BB.30132</v>
          </cell>
          <cell r="C7080" t="str">
            <v>Laép ñaët cuùt nhöïa gaân xoaén HDPE 1 lôùp noái baèng oáng noái, ñöôøng kính coân, cuùt 1000mm</v>
          </cell>
          <cell r="D7080" t="str">
            <v>caùi</v>
          </cell>
          <cell r="F7080">
            <v>1048047</v>
          </cell>
          <cell r="G7080">
            <v>19268</v>
          </cell>
        </row>
        <row r="7081">
          <cell r="B7081" t="str">
            <v>BB.30201</v>
          </cell>
          <cell r="C7081" t="str">
            <v>Laép ñaët coân nhöïa gaân xoaén HDPE 2 lôùp noái baèng cuøm, ñöôøng kính coân, cuùt 100mm</v>
          </cell>
          <cell r="D7081" t="str">
            <v>caùi</v>
          </cell>
          <cell r="F7081">
            <v>51702</v>
          </cell>
          <cell r="G7081">
            <v>3351</v>
          </cell>
        </row>
        <row r="7082">
          <cell r="B7082" t="str">
            <v>BB.30202</v>
          </cell>
          <cell r="C7082" t="str">
            <v>Laép ñaët coân nhöïa gaân xoaén HDPE 2 lôùp noái baèng cuøm, ñöôøng kính coân, cuùt 150mm</v>
          </cell>
          <cell r="D7082" t="str">
            <v>caùi</v>
          </cell>
          <cell r="F7082">
            <v>70671</v>
          </cell>
          <cell r="G7082">
            <v>3686</v>
          </cell>
        </row>
        <row r="7083">
          <cell r="B7083" t="str">
            <v>BB.30203</v>
          </cell>
          <cell r="C7083" t="str">
            <v>Laép ñaët coân nhöïa gaân xoaén HDPE 2 lôùp noái baèng cuøm, ñöôøng kính coân, cuùt 200mm</v>
          </cell>
          <cell r="D7083" t="str">
            <v>caùi</v>
          </cell>
          <cell r="F7083">
            <v>92843</v>
          </cell>
          <cell r="G7083">
            <v>4691</v>
          </cell>
        </row>
        <row r="7084">
          <cell r="B7084" t="str">
            <v>BB.30204</v>
          </cell>
          <cell r="C7084" t="str">
            <v>Laép ñaët coân nhöïa gaân xoaén HDPE 2 lôùp noái baèng cuøm, ñöôøng kính coân, cuùt 250mm</v>
          </cell>
          <cell r="D7084" t="str">
            <v>caùi</v>
          </cell>
          <cell r="F7084">
            <v>178328</v>
          </cell>
          <cell r="G7084">
            <v>6702</v>
          </cell>
        </row>
        <row r="7085">
          <cell r="B7085" t="str">
            <v>BB.30205</v>
          </cell>
          <cell r="C7085" t="str">
            <v>Laép ñaët coân nhöïa gaân xoaén HDPE 2 lôùp noái baèng cuøm, ñöôøng kính coân, cuùt 300mm</v>
          </cell>
          <cell r="D7085" t="str">
            <v>caùi</v>
          </cell>
          <cell r="F7085">
            <v>315916</v>
          </cell>
          <cell r="G7085">
            <v>7540</v>
          </cell>
        </row>
        <row r="7086">
          <cell r="B7086" t="str">
            <v>BB.30206</v>
          </cell>
          <cell r="C7086" t="str">
            <v>Laép ñaët coân nhöïa gaân xoaén HDPE 2 lôùp noái baèng cuøm, ñöôøng kính coân, cuùt 350mm</v>
          </cell>
          <cell r="D7086" t="str">
            <v>caùi</v>
          </cell>
          <cell r="F7086">
            <v>366751</v>
          </cell>
          <cell r="G7086">
            <v>8377</v>
          </cell>
        </row>
        <row r="7087">
          <cell r="B7087" t="str">
            <v>BB.30207</v>
          </cell>
          <cell r="C7087" t="str">
            <v>Laép ñaët coân nhöïa gaân xoaén HDPE 2 lôùp noái baèng cuøm, ñöôøng kính coân, cuùt 400mm</v>
          </cell>
          <cell r="D7087" t="str">
            <v>caùi</v>
          </cell>
          <cell r="F7087">
            <v>413353</v>
          </cell>
          <cell r="G7087">
            <v>9215</v>
          </cell>
        </row>
        <row r="7088">
          <cell r="B7088" t="str">
            <v>BB.30208</v>
          </cell>
          <cell r="C7088" t="str">
            <v>Laép ñaët coân nhöïa gaân xoaén HDPE 2 lôùp noái baèng cuøm, ñöôøng kính coân, cuùt 500mm</v>
          </cell>
          <cell r="D7088" t="str">
            <v>caùi</v>
          </cell>
          <cell r="F7088">
            <v>534734</v>
          </cell>
          <cell r="G7088">
            <v>10053</v>
          </cell>
        </row>
        <row r="7089">
          <cell r="B7089" t="str">
            <v>BB.30209</v>
          </cell>
          <cell r="C7089" t="str">
            <v>Laép ñaët coân nhöïa gaân xoaén HDPE 2 lôùp noái baèng cuøm, ñöôøng kính coân, cuùt 600mm</v>
          </cell>
          <cell r="D7089" t="str">
            <v>caùi</v>
          </cell>
          <cell r="F7089">
            <v>642101</v>
          </cell>
          <cell r="G7089">
            <v>14242</v>
          </cell>
        </row>
        <row r="7090">
          <cell r="B7090" t="str">
            <v>BB.30210</v>
          </cell>
          <cell r="C7090" t="str">
            <v>Laép ñaët coân nhöïa gaân xoaén HDPE 2 lôùp noái baèng cuøm, ñöôøng kính coân, cuùt 700mm</v>
          </cell>
          <cell r="D7090" t="str">
            <v>caùi</v>
          </cell>
          <cell r="F7090">
            <v>753423</v>
          </cell>
          <cell r="G7090">
            <v>15917</v>
          </cell>
        </row>
        <row r="7091">
          <cell r="B7091" t="str">
            <v>BB.30211</v>
          </cell>
          <cell r="C7091" t="str">
            <v>Laép ñaët coân nhöïa gaân xoaén HDPE 2 lôùp noái baèng cuøm, ñöôøng kính coân, cuùt 800mm</v>
          </cell>
          <cell r="D7091" t="str">
            <v>caùi</v>
          </cell>
          <cell r="F7091">
            <v>862792</v>
          </cell>
          <cell r="G7091">
            <v>18011</v>
          </cell>
        </row>
        <row r="7092">
          <cell r="B7092" t="str">
            <v>BB.30212</v>
          </cell>
          <cell r="C7092" t="str">
            <v>Laép ñaët coân nhöïa gaân xoaén HDPE 2 lôùp noái baèng cuøm, ñöôøng kính coân, cuùt 1000mm</v>
          </cell>
          <cell r="D7092" t="str">
            <v>caùi</v>
          </cell>
          <cell r="F7092">
            <v>1093492</v>
          </cell>
          <cell r="G7092">
            <v>20106</v>
          </cell>
        </row>
        <row r="7093">
          <cell r="B7093" t="str">
            <v>BB.30221</v>
          </cell>
          <cell r="C7093" t="str">
            <v>Laép ñaët cuùt nhöïa gaân xoaén HDPE 2 lôùp noái baèng cuøm, ñöôøng kính coân, cuùt 100mm</v>
          </cell>
          <cell r="D7093" t="str">
            <v>caùi</v>
          </cell>
          <cell r="F7093">
            <v>51702</v>
          </cell>
          <cell r="G7093">
            <v>3351</v>
          </cell>
        </row>
        <row r="7094">
          <cell r="B7094" t="str">
            <v>BB.30222</v>
          </cell>
          <cell r="C7094" t="str">
            <v>Laép ñaët cuùt nhöïa gaân xoaén HDPE 2 lôùp noái baèng cuøm, ñöôøng kính coân, cuùt 150mm</v>
          </cell>
          <cell r="D7094" t="str">
            <v>caùi</v>
          </cell>
          <cell r="F7094">
            <v>70671</v>
          </cell>
          <cell r="G7094">
            <v>3686</v>
          </cell>
        </row>
        <row r="7095">
          <cell r="B7095" t="str">
            <v>BB.30223</v>
          </cell>
          <cell r="C7095" t="str">
            <v>Laép ñaët cuùt nhöïa gaân xoaén HDPE 2 lôùp noái baèng cuøm, ñöôøng kính coân, cuùt 200mm</v>
          </cell>
          <cell r="D7095" t="str">
            <v>caùi</v>
          </cell>
          <cell r="F7095">
            <v>92843</v>
          </cell>
          <cell r="G7095">
            <v>4691</v>
          </cell>
        </row>
        <row r="7096">
          <cell r="B7096" t="str">
            <v>BB.30224</v>
          </cell>
          <cell r="C7096" t="str">
            <v>Laép ñaët cuùt nhöïa gaân xoaén HDPE 2 lôùp noái baèng cuøm, ñöôøng kính coân, cuùt 250mm</v>
          </cell>
          <cell r="D7096" t="str">
            <v>caùi</v>
          </cell>
          <cell r="F7096">
            <v>178328</v>
          </cell>
          <cell r="G7096">
            <v>6702</v>
          </cell>
        </row>
        <row r="7097">
          <cell r="B7097" t="str">
            <v>BB.30225</v>
          </cell>
          <cell r="C7097" t="str">
            <v>Laép ñaët cuùt nhöïa gaân xoaén HDPE 2 lôùp noái baèng cuøm, ñöôøng kính coân, cuùt 300mm</v>
          </cell>
          <cell r="D7097" t="str">
            <v>caùi</v>
          </cell>
          <cell r="F7097">
            <v>315916</v>
          </cell>
          <cell r="G7097">
            <v>7540</v>
          </cell>
        </row>
        <row r="7098">
          <cell r="B7098" t="str">
            <v>BB.30226</v>
          </cell>
          <cell r="C7098" t="str">
            <v>Laép ñaët cuùt nhöïa gaân xoaén HDPE 2 lôùp noái baèng cuøm, ñöôøng kính coân, cuùt 350mm</v>
          </cell>
          <cell r="D7098" t="str">
            <v>caùi</v>
          </cell>
          <cell r="F7098">
            <v>366751</v>
          </cell>
          <cell r="G7098">
            <v>8377</v>
          </cell>
        </row>
        <row r="7099">
          <cell r="B7099" t="str">
            <v>BB.30227</v>
          </cell>
          <cell r="C7099" t="str">
            <v>Laép ñaët cuùt nhöïa gaân xoaén HDPE 2 lôùp noái baèng cuøm, ñöôøng kính coân, cuùt 400mm</v>
          </cell>
          <cell r="D7099" t="str">
            <v>caùi</v>
          </cell>
          <cell r="F7099">
            <v>413353</v>
          </cell>
          <cell r="G7099">
            <v>9215</v>
          </cell>
        </row>
        <row r="7100">
          <cell r="B7100" t="str">
            <v>BB.30228</v>
          </cell>
          <cell r="C7100" t="str">
            <v>Laép ñaët cuùt nhöïa gaân xoaén HDPE 2 lôùp noái baèng cuøm, ñöôøng kính coân, cuùt 500mm</v>
          </cell>
          <cell r="D7100" t="str">
            <v>caùi</v>
          </cell>
          <cell r="F7100">
            <v>534734</v>
          </cell>
          <cell r="G7100">
            <v>10053</v>
          </cell>
        </row>
        <row r="7101">
          <cell r="B7101" t="str">
            <v>BB.30229</v>
          </cell>
          <cell r="C7101" t="str">
            <v>Laép ñaët cuùt nhöïa gaân xoaén HDPE 2 lôùp noái baèng cuøm, ñöôøng kính coân, cuùt 600mm</v>
          </cell>
          <cell r="D7101" t="str">
            <v>caùi</v>
          </cell>
          <cell r="F7101">
            <v>642101</v>
          </cell>
          <cell r="G7101">
            <v>14242</v>
          </cell>
        </row>
        <row r="7102">
          <cell r="B7102" t="str">
            <v>BB.30230</v>
          </cell>
          <cell r="C7102" t="str">
            <v>Laép ñaët cuùt nhöïa gaân xoaén HDPE 2 lôùp noái baèng cuøm, ñöôøng kính coân, cuùt 700mm</v>
          </cell>
          <cell r="D7102" t="str">
            <v>caùi</v>
          </cell>
          <cell r="F7102">
            <v>753423</v>
          </cell>
          <cell r="G7102">
            <v>15917</v>
          </cell>
        </row>
        <row r="7103">
          <cell r="B7103" t="str">
            <v>BB.30231</v>
          </cell>
          <cell r="C7103" t="str">
            <v>Laép ñaët cuùt nhöïa gaân xoaén HDPE 2 lôùp noái baèng cuøm, ñöôøng kính coân, cuùt 800mm</v>
          </cell>
          <cell r="D7103" t="str">
            <v>caùi</v>
          </cell>
          <cell r="F7103">
            <v>862792</v>
          </cell>
          <cell r="G7103">
            <v>18011</v>
          </cell>
        </row>
        <row r="7104">
          <cell r="B7104" t="str">
            <v>BB.30232</v>
          </cell>
          <cell r="C7104" t="str">
            <v>Laép ñaët cuùt nhöïa gaân xoaén HDPE 2 lôùp noái baèng cuøm, ñöôøng kính coân, cuùt 1000mm</v>
          </cell>
          <cell r="D7104" t="str">
            <v>caùi</v>
          </cell>
          <cell r="F7104">
            <v>1093492</v>
          </cell>
          <cell r="G7104">
            <v>20106</v>
          </cell>
        </row>
        <row r="7105">
          <cell r="B7105" t="str">
            <v>BB.30301</v>
          </cell>
          <cell r="C7105" t="str">
            <v>Laép ñaët coân maêng soâng nhöïa nhoâm ñöôøng kính coân, cuùt 12mm</v>
          </cell>
          <cell r="D7105" t="str">
            <v>caùi</v>
          </cell>
          <cell r="F7105">
            <v>2002</v>
          </cell>
          <cell r="G7105">
            <v>4501</v>
          </cell>
        </row>
        <row r="7106">
          <cell r="B7106" t="str">
            <v>BB.30302</v>
          </cell>
          <cell r="C7106" t="str">
            <v>Laép ñaët coân maêng soâng nhöïa nhoâm ñöôøng kính coân, cuùt 16mm</v>
          </cell>
          <cell r="D7106" t="str">
            <v>caùi</v>
          </cell>
          <cell r="F7106">
            <v>2503</v>
          </cell>
          <cell r="G7106">
            <v>4501</v>
          </cell>
        </row>
        <row r="7107">
          <cell r="B7107" t="str">
            <v>BB.30303</v>
          </cell>
          <cell r="C7107" t="str">
            <v>Laép ñaët coân maêng soâng nhöïa nhoâm ñöôøng kính coân, cuùt 20mm</v>
          </cell>
          <cell r="D7107" t="str">
            <v>caùi</v>
          </cell>
          <cell r="F7107">
            <v>3003</v>
          </cell>
          <cell r="G7107">
            <v>4501</v>
          </cell>
        </row>
        <row r="7108">
          <cell r="B7108" t="str">
            <v>BB.30304</v>
          </cell>
          <cell r="C7108" t="str">
            <v>Laép ñaët coân maêng soâng nhöïa nhoâm ñöôøng kính coân, cuùt 26mm</v>
          </cell>
          <cell r="D7108" t="str">
            <v>caùi</v>
          </cell>
          <cell r="F7108">
            <v>3604</v>
          </cell>
          <cell r="G7108">
            <v>5401</v>
          </cell>
        </row>
        <row r="7109">
          <cell r="B7109" t="str">
            <v>BB.30305</v>
          </cell>
          <cell r="C7109" t="str">
            <v>Laép ñaët coân maêng soâng nhöïa nhoâm ñöôøng kính coân, cuùt 32mm</v>
          </cell>
          <cell r="D7109" t="str">
            <v>caùi</v>
          </cell>
          <cell r="F7109">
            <v>5205</v>
          </cell>
          <cell r="G7109">
            <v>6752</v>
          </cell>
        </row>
        <row r="7110">
          <cell r="B7110" t="str">
            <v>BB.30311</v>
          </cell>
          <cell r="C7110" t="str">
            <v>Laép ñaët coân maêng soâng nhöïa nhoâm ñöôøng kính coân, cuùt 12mm</v>
          </cell>
          <cell r="D7110" t="str">
            <v>caùi</v>
          </cell>
          <cell r="F7110">
            <v>2002</v>
          </cell>
          <cell r="G7110">
            <v>4501</v>
          </cell>
        </row>
        <row r="7111">
          <cell r="B7111" t="str">
            <v>BB.30312</v>
          </cell>
          <cell r="C7111" t="str">
            <v>Laép ñaët coân maêng soâng nhöïa nhoâm ñöôøng kính coân, cuùt 16mm</v>
          </cell>
          <cell r="D7111" t="str">
            <v>caùi</v>
          </cell>
          <cell r="F7111">
            <v>2503</v>
          </cell>
          <cell r="G7111">
            <v>4501</v>
          </cell>
        </row>
        <row r="7112">
          <cell r="B7112" t="str">
            <v>BB.30313</v>
          </cell>
          <cell r="C7112" t="str">
            <v>Laép ñaët coân maêng soâng nhöïa nhoâm ñöôøng kính coân, cuùt 20mm</v>
          </cell>
          <cell r="D7112" t="str">
            <v>caùi</v>
          </cell>
          <cell r="F7112">
            <v>3003</v>
          </cell>
          <cell r="G7112">
            <v>4501</v>
          </cell>
        </row>
        <row r="7113">
          <cell r="B7113" t="str">
            <v>BB.30314</v>
          </cell>
          <cell r="C7113" t="str">
            <v>Laép ñaët coân maêng soâng nhöïa nhoâm ñöôøng kính coân, cuùt 26mm</v>
          </cell>
          <cell r="D7113" t="str">
            <v>caùi</v>
          </cell>
          <cell r="F7113">
            <v>3604</v>
          </cell>
          <cell r="G7113">
            <v>5401</v>
          </cell>
        </row>
        <row r="7114">
          <cell r="B7114" t="str">
            <v>BB.30315</v>
          </cell>
          <cell r="C7114" t="str">
            <v>Laép ñaët coân maêng soâng nhöïa nhoâm ñöôøng kính coân, cuùt 32mm</v>
          </cell>
          <cell r="D7114" t="str">
            <v>caùi</v>
          </cell>
          <cell r="F7114">
            <v>5205</v>
          </cell>
          <cell r="G7114">
            <v>6752</v>
          </cell>
        </row>
        <row r="7115">
          <cell r="B7115" t="str">
            <v>BB.30321</v>
          </cell>
          <cell r="C7115" t="str">
            <v>Laép ñaët maêng soâng nhöïa nhoâm ñöôøng kính 12mm</v>
          </cell>
          <cell r="D7115" t="str">
            <v>caùi</v>
          </cell>
          <cell r="F7115">
            <v>1502</v>
          </cell>
          <cell r="G7115">
            <v>4501</v>
          </cell>
        </row>
        <row r="7116">
          <cell r="B7116" t="str">
            <v>BB.30322</v>
          </cell>
          <cell r="C7116" t="str">
            <v>Laép ñaët maêng soâng nhöïa nhoâm ñöôøng kính 16mm</v>
          </cell>
          <cell r="D7116" t="str">
            <v>caùi</v>
          </cell>
          <cell r="F7116">
            <v>2002</v>
          </cell>
          <cell r="G7116">
            <v>4501</v>
          </cell>
        </row>
        <row r="7117">
          <cell r="B7117" t="str">
            <v>BB.30323</v>
          </cell>
          <cell r="C7117" t="str">
            <v>Laép ñaët maêng soâng nhöïa nhoâm ñöôøng kính 20mm</v>
          </cell>
          <cell r="D7117" t="str">
            <v>caùi</v>
          </cell>
          <cell r="F7117">
            <v>2503</v>
          </cell>
          <cell r="G7117">
            <v>4501</v>
          </cell>
        </row>
        <row r="7118">
          <cell r="B7118" t="str">
            <v>BB.30324</v>
          </cell>
          <cell r="C7118" t="str">
            <v>Laép ñaët maêng soâng nhöïa nhoâm ñöôøng kính 26mm</v>
          </cell>
          <cell r="D7118" t="str">
            <v>caùi</v>
          </cell>
          <cell r="F7118">
            <v>3003</v>
          </cell>
          <cell r="G7118">
            <v>5401</v>
          </cell>
        </row>
        <row r="7119">
          <cell r="B7119" t="str">
            <v>BB.30325</v>
          </cell>
          <cell r="C7119" t="str">
            <v>Laép ñaët maêng soâng nhöïa nhoâm ñöôøng kính 32mm</v>
          </cell>
          <cell r="D7119" t="str">
            <v>caùi</v>
          </cell>
          <cell r="F7119">
            <v>3504</v>
          </cell>
          <cell r="G7119">
            <v>6752</v>
          </cell>
        </row>
        <row r="7120">
          <cell r="B7120" t="str">
            <v>BB.31101</v>
          </cell>
          <cell r="C7120" t="str">
            <v>Gia coâng vaø laép ñaët coân, cuùt thoâng gioù hoäp gheùp mí noái baèng phöông phaùp maët bích, chu vi coân, cuùt 0,8m</v>
          </cell>
          <cell r="D7120" t="str">
            <v>caùi</v>
          </cell>
          <cell r="F7120">
            <v>69160</v>
          </cell>
          <cell r="G7120">
            <v>35108</v>
          </cell>
          <cell r="H7120">
            <v>1159</v>
          </cell>
        </row>
        <row r="7121">
          <cell r="B7121" t="str">
            <v>BB.31102</v>
          </cell>
          <cell r="C7121" t="str">
            <v>Gia coâng vaø laép ñaët coân, cuùt thoâng gioù hoäp gheùp mí noái baèng phöông phaùp maët bích, chu vi coân, cuùt 1,2m</v>
          </cell>
          <cell r="D7121" t="str">
            <v>caùi</v>
          </cell>
          <cell r="F7121">
            <v>125318</v>
          </cell>
          <cell r="G7121">
            <v>68865</v>
          </cell>
          <cell r="H7121">
            <v>2277</v>
          </cell>
        </row>
        <row r="7122">
          <cell r="B7122" t="str">
            <v>BB.31103</v>
          </cell>
          <cell r="C7122" t="str">
            <v>Gia coâng vaø laép ñaët coân, cuùt thoâng gioù hoäp gheùp mí noái baèng phöông phaùp maët bích, chu vi coân, cuùt 1,6m</v>
          </cell>
          <cell r="D7122" t="str">
            <v>caùi</v>
          </cell>
          <cell r="F7122">
            <v>195342</v>
          </cell>
          <cell r="G7122">
            <v>113425</v>
          </cell>
          <cell r="H7122">
            <v>3777</v>
          </cell>
        </row>
        <row r="7123">
          <cell r="B7123" t="str">
            <v>BB.31104</v>
          </cell>
          <cell r="C7123" t="str">
            <v>Gia coâng vaø laép ñaët coân, cuùt thoâng gioù hoäp gheùp mí noái baèng phöông phaùp maët bích, chu vi coân, cuùt 2,0m</v>
          </cell>
          <cell r="D7123" t="str">
            <v>caùi</v>
          </cell>
          <cell r="F7123">
            <v>281049</v>
          </cell>
          <cell r="G7123">
            <v>168337</v>
          </cell>
          <cell r="H7123">
            <v>5551</v>
          </cell>
        </row>
        <row r="7124">
          <cell r="B7124" t="str">
            <v>BB.31105</v>
          </cell>
          <cell r="C7124" t="str">
            <v>Gia coâng vaø laép ñaët coân, cuùt thoâng gioù hoäp gheùp mí noái baèng phöông phaùp maët bích, chu vi coân, cuùt 2,4m</v>
          </cell>
          <cell r="D7124" t="str">
            <v>caùi</v>
          </cell>
          <cell r="F7124">
            <v>382917</v>
          </cell>
          <cell r="G7124">
            <v>234502</v>
          </cell>
          <cell r="H7124">
            <v>7733</v>
          </cell>
        </row>
        <row r="7125">
          <cell r="B7125" t="str">
            <v>BB.31106</v>
          </cell>
          <cell r="C7125" t="str">
            <v>Gia coâng vaø laép ñaët coân, cuùt thoâng gioù hoäp gheùp mí noái baèng phöông phaùp maët bích, chu vi coân, cuùt 2,8m</v>
          </cell>
          <cell r="D7125" t="str">
            <v>caùi</v>
          </cell>
          <cell r="F7125">
            <v>508346</v>
          </cell>
          <cell r="G7125">
            <v>236753</v>
          </cell>
          <cell r="H7125">
            <v>10492</v>
          </cell>
        </row>
        <row r="7126">
          <cell r="B7126" t="str">
            <v>BB.31107</v>
          </cell>
          <cell r="C7126" t="str">
            <v>Gia coâng vaø laép ñaët coân, cuùt thoâng gioù hoäp gheùp mí noái baèng phöông phaùp maët bích, chu vi coân, cuùt 3,2m</v>
          </cell>
          <cell r="D7126" t="str">
            <v>caùi</v>
          </cell>
          <cell r="F7126">
            <v>644698</v>
          </cell>
          <cell r="G7126">
            <v>365931</v>
          </cell>
          <cell r="H7126">
            <v>13220</v>
          </cell>
        </row>
        <row r="7127">
          <cell r="B7127" t="str">
            <v>BB.31108</v>
          </cell>
          <cell r="C7127" t="str">
            <v>Gia coâng vaø laép ñaët coân, cuùt thoâng gioù hoäp gheùp mí noái baèng phöông phaùp maët bích, chu vi coân, cuùt 3,6m</v>
          </cell>
          <cell r="D7127" t="str">
            <v>caùi</v>
          </cell>
          <cell r="F7127">
            <v>792793</v>
          </cell>
          <cell r="G7127">
            <v>494660</v>
          </cell>
          <cell r="H7127">
            <v>16369</v>
          </cell>
        </row>
        <row r="7128">
          <cell r="B7128" t="str">
            <v>BB.31109</v>
          </cell>
          <cell r="C7128" t="str">
            <v>Gia coâng vaø laép ñaët coân, cuùt thoâng gioù hoäp gheùp mí noái baèng phöông phaùp maët bích, chu vi coân, cuùt 4,4m</v>
          </cell>
          <cell r="D7128" t="str">
            <v>caùi</v>
          </cell>
          <cell r="F7128">
            <v>1136081</v>
          </cell>
          <cell r="G7128">
            <v>722410</v>
          </cell>
          <cell r="H7128">
            <v>24133</v>
          </cell>
        </row>
        <row r="7129">
          <cell r="B7129" t="str">
            <v>BB.31110</v>
          </cell>
          <cell r="C7129" t="str">
            <v>Gia coâng vaø laép ñaët coân, cuùt thoâng gioù hoäp gheùp mí noái baèng phöông phaùp maët bích, chu vi coân, cuùt 4,8m</v>
          </cell>
          <cell r="D7129" t="str">
            <v>caùi</v>
          </cell>
          <cell r="F7129">
            <v>1330580</v>
          </cell>
          <cell r="G7129">
            <v>852489</v>
          </cell>
          <cell r="H7129">
            <v>28225</v>
          </cell>
        </row>
        <row r="7130">
          <cell r="B7130" t="str">
            <v>BB.31111</v>
          </cell>
          <cell r="C7130" t="str">
            <v>Gia coâng vaø laép ñaët coân, cuùt thoâng gioù hoäp gheùp mí noái baèng phöông phaùp maët bích, chu vi coân, cuùt 5,6m</v>
          </cell>
          <cell r="D7130" t="str">
            <v>caùi</v>
          </cell>
          <cell r="F7130">
            <v>1776107</v>
          </cell>
          <cell r="G7130">
            <v>916854</v>
          </cell>
          <cell r="H7130">
            <v>37774</v>
          </cell>
        </row>
        <row r="7131">
          <cell r="B7131" t="str">
            <v>BB.31112</v>
          </cell>
          <cell r="C7131" t="str">
            <v>Gia coâng vaø laép ñaët coân, cuùt thoâng gioù hoäp gheùp mí noái baèng phöông phaùp maët bích, chu vi coân, cuùt 6,0m</v>
          </cell>
          <cell r="D7131" t="str">
            <v>caùi</v>
          </cell>
          <cell r="F7131">
            <v>2017123</v>
          </cell>
          <cell r="G7131">
            <v>1044232</v>
          </cell>
          <cell r="H7131">
            <v>43230</v>
          </cell>
        </row>
        <row r="7132">
          <cell r="B7132" t="str">
            <v>BB.31113</v>
          </cell>
          <cell r="C7132" t="str">
            <v>Gia coâng vaø laép ñaët coân, cuùt thoâng gioù hoäp gheùp mí noái baèng phöông phaùp maët bích, chu vi coân, cuùt 6,4m</v>
          </cell>
          <cell r="D7132" t="str">
            <v>caùi</v>
          </cell>
          <cell r="F7132">
            <v>2273606</v>
          </cell>
          <cell r="G7132">
            <v>1181062</v>
          </cell>
          <cell r="H7132">
            <v>49108</v>
          </cell>
        </row>
        <row r="7133">
          <cell r="B7133" t="str">
            <v>BB.31114</v>
          </cell>
          <cell r="C7133" t="str">
            <v>Gia coâng vaø laép ñaët coân, cuùt thoâng gioù hoäp gheùp mí noái baèng phöông phaùp maët bích, chu vi coân, cuùt 7,2m</v>
          </cell>
          <cell r="D7133" t="str">
            <v>caùi</v>
          </cell>
          <cell r="F7133">
            <v>2832498</v>
          </cell>
          <cell r="G7133">
            <v>1480829</v>
          </cell>
          <cell r="H7133">
            <v>61385</v>
          </cell>
        </row>
        <row r="7134">
          <cell r="B7134" t="str">
            <v>BB.31115</v>
          </cell>
          <cell r="C7134" t="str">
            <v>Gia coâng vaø laép ñaët coân, cuùt thoâng gioù hoäp gheùp mí noái baèng phöông phaùp maët bích, chu vi coân, cuùt 8,0m</v>
          </cell>
          <cell r="D7134" t="str">
            <v>caùi</v>
          </cell>
          <cell r="F7134">
            <v>3453260</v>
          </cell>
          <cell r="G7134">
            <v>1818404</v>
          </cell>
          <cell r="H7134">
            <v>75026</v>
          </cell>
        </row>
        <row r="7135">
          <cell r="B7135" t="str">
            <v>BB.31201</v>
          </cell>
          <cell r="C7135" t="str">
            <v>Gia coâng vaø laép ñaët coân, cuùt thoâng gioù troøn gheùp mí noái baèng phöông phaùp maët bích, ñöôøng kính coân, cuùt 109mm</v>
          </cell>
          <cell r="D7135" t="str">
            <v>caùi</v>
          </cell>
          <cell r="F7135">
            <v>25008</v>
          </cell>
          <cell r="G7135">
            <v>13053</v>
          </cell>
          <cell r="H7135">
            <v>2685</v>
          </cell>
        </row>
        <row r="7136">
          <cell r="B7136" t="str">
            <v>BB.31202</v>
          </cell>
          <cell r="C7136" t="str">
            <v>Gia coâng vaø laép ñaët coân, cuùt thoâng gioù troøn gheùp mí noái baèng phöông phaùp maët bích, ñöôøng kính coân, cuùt 137mm</v>
          </cell>
          <cell r="D7136" t="str">
            <v>caùi</v>
          </cell>
          <cell r="F7136">
            <v>35131</v>
          </cell>
          <cell r="G7136">
            <v>19804</v>
          </cell>
          <cell r="H7136">
            <v>682</v>
          </cell>
        </row>
        <row r="7137">
          <cell r="B7137" t="str">
            <v>BB.31203</v>
          </cell>
          <cell r="C7137" t="str">
            <v>Gia coâng vaø laép ñaët coân, cuùt thoâng gioù troøn gheùp mí noái baèng phöông phaùp maët bích, ñöôøng kính coân, cuùt 164mm</v>
          </cell>
          <cell r="D7137" t="str">
            <v>caùi</v>
          </cell>
          <cell r="F7137">
            <v>47045</v>
          </cell>
          <cell r="G7137">
            <v>27456</v>
          </cell>
          <cell r="H7137">
            <v>887</v>
          </cell>
        </row>
        <row r="7138">
          <cell r="B7138" t="str">
            <v>BB.31204</v>
          </cell>
          <cell r="C7138" t="str">
            <v>Gia coâng vaø laép ñaët coân, cuùt thoâng gioù troøn gheùp mí noái baèng phöông phaùp maët bích, ñöôøng kính coân, cuùt 191mm</v>
          </cell>
          <cell r="D7138" t="str">
            <v>caùi</v>
          </cell>
          <cell r="F7138">
            <v>59941</v>
          </cell>
          <cell r="G7138">
            <v>36008</v>
          </cell>
          <cell r="H7138">
            <v>1159</v>
          </cell>
        </row>
        <row r="7139">
          <cell r="B7139" t="str">
            <v>BB.31205</v>
          </cell>
          <cell r="C7139" t="str">
            <v>Gia coâng vaø laép ñaët coân, cuùt thoâng gioù troøn gheùp mí noái baèng phöông phaùp maët bích, ñöôøng kính coân, cuùt 219mm</v>
          </cell>
          <cell r="D7139" t="str">
            <v>caùi</v>
          </cell>
          <cell r="F7139">
            <v>76433</v>
          </cell>
          <cell r="G7139">
            <v>46360</v>
          </cell>
          <cell r="H7139">
            <v>1501</v>
          </cell>
        </row>
        <row r="7140">
          <cell r="B7140" t="str">
            <v>BB.31206</v>
          </cell>
          <cell r="C7140" t="str">
            <v>Gia coâng vaø laép ñaët coân, cuùt thoâng gioù troøn gheùp mí noái baèng phöông phaùp maët bích, ñöôøng kính coân, cuùt 246mm</v>
          </cell>
          <cell r="D7140" t="str">
            <v>caùi</v>
          </cell>
          <cell r="F7140">
            <v>92796</v>
          </cell>
          <cell r="G7140">
            <v>58063</v>
          </cell>
          <cell r="H7140">
            <v>1910</v>
          </cell>
        </row>
        <row r="7141">
          <cell r="B7141" t="str">
            <v>BB.31207</v>
          </cell>
          <cell r="C7141" t="str">
            <v>Gia coâng vaø laép ñaët coân, cuùt thoâng gioù troøn gheùp mí noái baèng phöông phaùp maët bích, ñöôøng kính coân, cuùt 273mm</v>
          </cell>
          <cell r="D7141" t="str">
            <v>caùi</v>
          </cell>
          <cell r="F7141">
            <v>112060</v>
          </cell>
          <cell r="G7141">
            <v>70216</v>
          </cell>
          <cell r="H7141">
            <v>2319</v>
          </cell>
        </row>
        <row r="7142">
          <cell r="B7142" t="str">
            <v>BB.31208</v>
          </cell>
          <cell r="C7142" t="str">
            <v>Gia coâng vaø laép ñaët coân, cuùt thoâng gioù troøn gheùp mí noái baèng phöông phaùp maët bích, ñöôøng kính coân, cuùt 301mm</v>
          </cell>
          <cell r="D7142" t="str">
            <v>caùi</v>
          </cell>
          <cell r="F7142">
            <v>133491</v>
          </cell>
          <cell r="G7142">
            <v>84619</v>
          </cell>
          <cell r="H7142">
            <v>2822</v>
          </cell>
        </row>
        <row r="7143">
          <cell r="B7143" t="str">
            <v>BB.31209</v>
          </cell>
          <cell r="C7143" t="str">
            <v>Gia coâng vaø laép ñaët coân, cuùt thoâng gioù troøn gheùp mí noái baèng phöông phaùp maët bích, ñöôøng kính coân, cuùt 328mm</v>
          </cell>
          <cell r="D7143" t="str">
            <v>caùi</v>
          </cell>
          <cell r="F7143">
            <v>154707</v>
          </cell>
          <cell r="G7143">
            <v>99922</v>
          </cell>
          <cell r="H7143">
            <v>3274</v>
          </cell>
        </row>
        <row r="7144">
          <cell r="B7144" t="str">
            <v>BB.31210</v>
          </cell>
          <cell r="C7144" t="str">
            <v>Gia coâng vaø laép ñaët coân, cuùt thoâng gioù troøn gheùp mí noái baèng phöông phaùp maët bích, ñöôøng kính coân, cuùt 383mm</v>
          </cell>
          <cell r="D7144" t="str">
            <v>caùi</v>
          </cell>
          <cell r="F7144">
            <v>205802</v>
          </cell>
          <cell r="G7144">
            <v>134130</v>
          </cell>
          <cell r="H7144">
            <v>4459</v>
          </cell>
        </row>
        <row r="7145">
          <cell r="B7145" t="str">
            <v>BB.31211</v>
          </cell>
          <cell r="C7145" t="str">
            <v>Gia coâng vaø laép ñaët coân, cuùt thoâng gioù troøn gheùp mí noái baèng phöông phaùp maët bích, ñöôøng kính coân, cuùt 437mm</v>
          </cell>
          <cell r="D7145" t="str">
            <v>caùi</v>
          </cell>
          <cell r="F7145">
            <v>263149</v>
          </cell>
          <cell r="G7145">
            <v>172838</v>
          </cell>
          <cell r="H7145">
            <v>5687</v>
          </cell>
        </row>
        <row r="7146">
          <cell r="B7146" t="str">
            <v>BB.31212</v>
          </cell>
          <cell r="C7146" t="str">
            <v>Gia coâng vaø laép ñaët coân, cuùt thoâng gioù troøn gheùp mí noái baèng phöông phaùp maët bích, ñöôøng kính coân, cuùt 492mm</v>
          </cell>
          <cell r="D7146" t="str">
            <v>caùi</v>
          </cell>
          <cell r="F7146">
            <v>328325</v>
          </cell>
          <cell r="G7146">
            <v>217398</v>
          </cell>
          <cell r="H7146">
            <v>7188</v>
          </cell>
        </row>
        <row r="7147">
          <cell r="B7147" t="str">
            <v>BB.31301</v>
          </cell>
          <cell r="C7147" t="str">
            <v>Gia coâng vaø laép ñaët teâ thoâng gioù hoäp gheùp mí noái baèng phöông phaùp maët bích, chu vi teâ 0,8-0,56-0,8m</v>
          </cell>
          <cell r="D7147" t="str">
            <v>caùi</v>
          </cell>
          <cell r="F7147">
            <v>59931</v>
          </cell>
          <cell r="G7147">
            <v>25656</v>
          </cell>
          <cell r="H7147">
            <v>2140</v>
          </cell>
        </row>
        <row r="7148">
          <cell r="B7148" t="str">
            <v>BB.31302</v>
          </cell>
          <cell r="C7148" t="str">
            <v>Gia coâng vaø laép ñaët teâ thoâng gioù hoäp gheùp mí noái baèng phöông phaùp maët bích, chu vi teâ 1,2-0,69-1,2m</v>
          </cell>
          <cell r="D7148" t="str">
            <v>caùi</v>
          </cell>
          <cell r="F7148">
            <v>97908</v>
          </cell>
          <cell r="G7148">
            <v>42309</v>
          </cell>
          <cell r="H7148">
            <v>3683</v>
          </cell>
        </row>
        <row r="7149">
          <cell r="B7149" t="str">
            <v>BB.31303</v>
          </cell>
          <cell r="C7149" t="str">
            <v>Gia coâng vaø laép ñaët teâ thoâng gioù hoäp gheùp mí noái baèng phöông phaùp maët bích, chu vi teâ 1,2-1,1-1,2m</v>
          </cell>
          <cell r="D7149" t="str">
            <v>caùi</v>
          </cell>
          <cell r="F7149">
            <v>131147</v>
          </cell>
          <cell r="G7149">
            <v>69766</v>
          </cell>
          <cell r="H7149">
            <v>6275</v>
          </cell>
        </row>
        <row r="7150">
          <cell r="B7150" t="str">
            <v>BB.31304</v>
          </cell>
          <cell r="C7150" t="str">
            <v>Gia coâng vaø laép ñaët teâ thoâng gioù hoäp gheùp mí noái baèng phöông phaùp maët bích, chu vi teâ 1,6-0,8-1,6m</v>
          </cell>
          <cell r="D7150" t="str">
            <v>caùi</v>
          </cell>
          <cell r="F7150">
            <v>143708</v>
          </cell>
          <cell r="G7150">
            <v>62114</v>
          </cell>
          <cell r="H7150">
            <v>5593</v>
          </cell>
        </row>
        <row r="7151">
          <cell r="B7151" t="str">
            <v>BB.31305</v>
          </cell>
          <cell r="C7151" t="str">
            <v>Gia coâng vaø laép ñaët teâ thoâng gioù hoäp gheùp mí noái baèng phöông phaùp maët bích, chu vi teâ 1,6-1,13-1,6m</v>
          </cell>
          <cell r="D7151" t="str">
            <v>caùi</v>
          </cell>
          <cell r="F7151">
            <v>171677</v>
          </cell>
          <cell r="G7151">
            <v>84619</v>
          </cell>
          <cell r="H7151">
            <v>7912</v>
          </cell>
        </row>
        <row r="7152">
          <cell r="B7152" t="str">
            <v>BB.31306</v>
          </cell>
          <cell r="C7152" t="str">
            <v>Gia coâng vaø laép ñaët teâ thoâng gioù hoäp gheùp mí noái baèng phöông phaùp maët bích, chu vi teâ 2,0-1,26-2,0m</v>
          </cell>
          <cell r="D7152" t="str">
            <v>caùi</v>
          </cell>
          <cell r="F7152">
            <v>238131</v>
          </cell>
          <cell r="G7152">
            <v>112525</v>
          </cell>
          <cell r="H7152">
            <v>10734</v>
          </cell>
        </row>
        <row r="7153">
          <cell r="B7153" t="str">
            <v>BB.31307</v>
          </cell>
          <cell r="C7153" t="str">
            <v>Gia coâng vaø laép ñaët teâ thoâng gioù hoäp gheùp mí noái baèng phöông phaùp maët bích, chu vi teâ 2,0-1,79-2,0m</v>
          </cell>
          <cell r="D7153" t="str">
            <v>caùi</v>
          </cell>
          <cell r="F7153">
            <v>308958</v>
          </cell>
          <cell r="G7153">
            <v>172388</v>
          </cell>
          <cell r="H7153">
            <v>16506</v>
          </cell>
        </row>
        <row r="7154">
          <cell r="B7154" t="str">
            <v>BB.31308</v>
          </cell>
          <cell r="C7154" t="str">
            <v>Gia coâng vaø laép ñaët teâ thoâng gioù hoäp gheùp mí noái baèng phöông phaùp maët bích, chu vi teâ 2,4-1,83-2,4m</v>
          </cell>
          <cell r="D7154" t="str">
            <v>caùi</v>
          </cell>
          <cell r="F7154">
            <v>370748</v>
          </cell>
          <cell r="G7154">
            <v>195793</v>
          </cell>
          <cell r="H7154">
            <v>19055</v>
          </cell>
        </row>
        <row r="7155">
          <cell r="B7155" t="str">
            <v>BB.31309</v>
          </cell>
          <cell r="C7155" t="str">
            <v>Gia coâng vaø laép ñaët teâ thoâng gioù hoäp gheùp mí noái baèng phöông phaùp maët bích, chu vi teâ 2,4-2,19-2,4m</v>
          </cell>
          <cell r="D7155" t="str">
            <v>caùi</v>
          </cell>
          <cell r="F7155">
            <v>435611</v>
          </cell>
          <cell r="G7155">
            <v>250256</v>
          </cell>
          <cell r="H7155">
            <v>24281</v>
          </cell>
        </row>
        <row r="7156">
          <cell r="B7156" t="str">
            <v>BB.31310</v>
          </cell>
          <cell r="C7156" t="str">
            <v>Gia coâng vaø laép ñaët teâ thoâng gioù hoäp gheùp mí noái baèng phöông phaùp maët bích, chu vi teâ 2,8-2,12-2,8m</v>
          </cell>
          <cell r="D7156" t="str">
            <v>caùi</v>
          </cell>
          <cell r="F7156">
            <v>483550</v>
          </cell>
          <cell r="G7156">
            <v>257907</v>
          </cell>
          <cell r="H7156">
            <v>25467</v>
          </cell>
        </row>
        <row r="7157">
          <cell r="B7157" t="str">
            <v>BB.31311</v>
          </cell>
          <cell r="C7157" t="str">
            <v>Gia coâng vaø laép ñaët teâ thoâng gioù hoäp gheùp mí noái baèng phöông phaùp maët bích, chu vi teâ 2,8-2,48-2,8m</v>
          </cell>
          <cell r="D7157" t="str">
            <v>caùi</v>
          </cell>
          <cell r="F7157">
            <v>557857</v>
          </cell>
          <cell r="G7157">
            <v>320471</v>
          </cell>
          <cell r="H7157">
            <v>31511</v>
          </cell>
        </row>
        <row r="7158">
          <cell r="B7158" t="str">
            <v>BB.31312</v>
          </cell>
          <cell r="C7158" t="str">
            <v>Gia coâng vaø laép ñaët teâ thoâng gioù hoäp gheùp mí noái baèng phöông phaùp maët bích, chu vi teâ 3,2-2,53-3,2m</v>
          </cell>
          <cell r="D7158" t="str">
            <v>caùi</v>
          </cell>
          <cell r="F7158">
            <v>639090</v>
          </cell>
          <cell r="G7158">
            <v>352428</v>
          </cell>
          <cell r="H7158">
            <v>35058</v>
          </cell>
        </row>
        <row r="7159">
          <cell r="B7159" t="str">
            <v>BB.31313</v>
          </cell>
          <cell r="C7159" t="str">
            <v>Gia coâng vaø laép ñaët teâ thoâng gioù hoäp gheùp mí noái baèng phöông phaùp maët bích, chu vi teâ 3,2-2,99-3,2m</v>
          </cell>
          <cell r="D7159" t="str">
            <v>caùi</v>
          </cell>
          <cell r="F7159">
            <v>743974</v>
          </cell>
          <cell r="G7159">
            <v>449650</v>
          </cell>
          <cell r="H7159">
            <v>44428</v>
          </cell>
        </row>
        <row r="7160">
          <cell r="B7160" t="str">
            <v>BB.31314</v>
          </cell>
          <cell r="C7160" t="str">
            <v>Gia coâng vaø laép ñaët teâ thoâng gioù hoäp gheùp mí noái baèng phöông phaùp maët bích, chu vi teâ 3,6-3,29-3,6m</v>
          </cell>
          <cell r="D7160" t="str">
            <v>caùi</v>
          </cell>
          <cell r="F7160">
            <v>805378</v>
          </cell>
          <cell r="G7160">
            <v>461353</v>
          </cell>
          <cell r="H7160">
            <v>46201</v>
          </cell>
        </row>
        <row r="7161">
          <cell r="B7161" t="str">
            <v>BB.31315</v>
          </cell>
          <cell r="C7161" t="str">
            <v>Gia coâng vaø laép ñaët teâ thoâng gioù hoäp gheùp mí noái baèng phöông phaùp maët bích, chu vi teâ 3,6-2,94-3,6m</v>
          </cell>
          <cell r="D7161" t="str">
            <v>caùi</v>
          </cell>
          <cell r="F7161">
            <v>902168</v>
          </cell>
          <cell r="G7161">
            <v>544621</v>
          </cell>
          <cell r="H7161">
            <v>54019</v>
          </cell>
        </row>
        <row r="7162">
          <cell r="B7162" t="str">
            <v>BB.31316</v>
          </cell>
          <cell r="C7162" t="str">
            <v>Gia coâng vaø laép ñaët teâ thoâng gioù hoäp gheùp mí noái baèng phöông phaùp maët bích, chu vi teâ 4-3,35-4m</v>
          </cell>
          <cell r="D7162" t="str">
            <v>caùi</v>
          </cell>
          <cell r="F7162">
            <v>1003321</v>
          </cell>
          <cell r="G7162">
            <v>584230</v>
          </cell>
          <cell r="H7162">
            <v>58793</v>
          </cell>
        </row>
        <row r="7163">
          <cell r="B7163" t="str">
            <v>BB.31317</v>
          </cell>
          <cell r="C7163" t="str">
            <v>Gia coâng vaø laép ñaët teâ thoâng gioù hoäp gheùp mí noái baèng phöông phaùp maët bích, chu vi teâ 4-3,79-4m</v>
          </cell>
          <cell r="D7163" t="str">
            <v>caùi</v>
          </cell>
          <cell r="F7163">
            <v>1147532</v>
          </cell>
          <cell r="G7163">
            <v>708007</v>
          </cell>
          <cell r="H7163">
            <v>70525</v>
          </cell>
        </row>
        <row r="7164">
          <cell r="B7164" t="str">
            <v>BB.31318</v>
          </cell>
          <cell r="C7164" t="str">
            <v>Gia coâng vaø laép ñaët teâ thoâng gioù hoäp gheùp mí noái baèng phöông phaùp maët bích, chu vi teâ 4,4-3,98-4,4m</v>
          </cell>
          <cell r="D7164" t="str">
            <v>caùi</v>
          </cell>
          <cell r="F7164">
            <v>1157859</v>
          </cell>
          <cell r="G7164">
            <v>656246</v>
          </cell>
          <cell r="H7164">
            <v>66569</v>
          </cell>
        </row>
        <row r="7165">
          <cell r="B7165" t="str">
            <v>BB.31319</v>
          </cell>
          <cell r="C7165" t="str">
            <v>Gia coâng vaø laép ñaët teâ thoâng gioù hoäp gheùp mí noái baèng phöông phaùp maët bích, chu vi teâ 4,4-3,98-4,4m</v>
          </cell>
          <cell r="D7165" t="str">
            <v>caùi</v>
          </cell>
          <cell r="F7165">
            <v>1315729</v>
          </cell>
          <cell r="G7165">
            <v>789475</v>
          </cell>
          <cell r="H7165">
            <v>79349</v>
          </cell>
        </row>
        <row r="7166">
          <cell r="B7166" t="str">
            <v>BB.31320</v>
          </cell>
          <cell r="C7166" t="str">
            <v>Gia coâng vaø laép ñaët teâ thoâng gioù hoäp gheùp mí noái baèng phöông phaùp maët bích, chu vi teâ 4,8-3,92-4,8m</v>
          </cell>
          <cell r="D7166" t="str">
            <v>caùi</v>
          </cell>
          <cell r="F7166">
            <v>1394174</v>
          </cell>
          <cell r="G7166">
            <v>802528</v>
          </cell>
          <cell r="H7166">
            <v>81574</v>
          </cell>
        </row>
        <row r="7167">
          <cell r="B7167" t="str">
            <v>BB.31401</v>
          </cell>
          <cell r="C7167" t="str">
            <v>Gia coâng vaø laép ñaët coân, cuùt thoâng gioù troøn gheùp mí noái baèng phöông phaùp maët bích, ñöôøng teâ 109mm</v>
          </cell>
          <cell r="D7167" t="str">
            <v>caùi</v>
          </cell>
          <cell r="F7167">
            <v>29645</v>
          </cell>
          <cell r="G7167">
            <v>17104</v>
          </cell>
          <cell r="H7167">
            <v>682</v>
          </cell>
        </row>
        <row r="7168">
          <cell r="B7168" t="str">
            <v>BB.31402</v>
          </cell>
          <cell r="C7168" t="str">
            <v>Gia coâng vaø laép ñaët coân, cuùt thoâng gioù troøn gheùp mí noái baèng phöông phaùp maët bích, ñöôøng teâ 137mm</v>
          </cell>
          <cell r="D7168" t="str">
            <v>caùi</v>
          </cell>
          <cell r="F7168">
            <v>57834</v>
          </cell>
          <cell r="G7168">
            <v>35108</v>
          </cell>
          <cell r="H7168">
            <v>1364</v>
          </cell>
        </row>
        <row r="7169">
          <cell r="B7169" t="str">
            <v>BB.31403</v>
          </cell>
          <cell r="C7169" t="str">
            <v>Gia coâng vaø laép ñaët coân, cuùt thoâng gioù troøn gheùp mí noái baèng phöông phaùp maët bích, ñöôøng teâ 164mm</v>
          </cell>
          <cell r="D7169" t="str">
            <v>caùi</v>
          </cell>
          <cell r="F7169">
            <v>97575</v>
          </cell>
          <cell r="G7169">
            <v>60313</v>
          </cell>
          <cell r="H7169">
            <v>2004</v>
          </cell>
        </row>
        <row r="7170">
          <cell r="B7170" t="str">
            <v>BB.31404</v>
          </cell>
          <cell r="C7170" t="str">
            <v>Gia coâng vaø laép ñaët coân, cuùt thoâng gioù troøn gheùp mí noái baèng phöông phaùp maët bích, ñöôøng teâ 191mm</v>
          </cell>
          <cell r="D7170" t="str">
            <v>caùi</v>
          </cell>
          <cell r="F7170">
            <v>321375</v>
          </cell>
          <cell r="G7170">
            <v>91370</v>
          </cell>
          <cell r="H7170">
            <v>3001</v>
          </cell>
        </row>
        <row r="7171">
          <cell r="B7171" t="str">
            <v>BB.31405</v>
          </cell>
          <cell r="C7171" t="str">
            <v>Gia coâng vaø laép ñaët coân, cuùt thoâng gioù troøn gheùp mí noái baèng phöông phaùp maët bích, ñöôøng teâ 219mm</v>
          </cell>
          <cell r="D7171" t="str">
            <v>caùi</v>
          </cell>
          <cell r="F7171">
            <v>448830</v>
          </cell>
          <cell r="G7171">
            <v>129629</v>
          </cell>
          <cell r="H7171">
            <v>4323</v>
          </cell>
        </row>
        <row r="7172">
          <cell r="B7172" t="str">
            <v>BB.31406</v>
          </cell>
          <cell r="C7172" t="str">
            <v>Gia coâng vaø laép ñaët coân, cuùt thoâng gioù troøn gheùp mí noái baèng phöông phaùp maët bích, ñöôøng teâ 246mm</v>
          </cell>
          <cell r="D7172" t="str">
            <v>caùi</v>
          </cell>
          <cell r="F7172">
            <v>120912</v>
          </cell>
          <cell r="G7172">
            <v>75167</v>
          </cell>
          <cell r="H7172">
            <v>2455</v>
          </cell>
        </row>
        <row r="7173">
          <cell r="B7173" t="str">
            <v>BB.31407</v>
          </cell>
          <cell r="C7173" t="str">
            <v>Gia coâng vaø laép ñaët coân, cuùt thoâng gioù troøn gheùp mí noái baèng phöông phaùp maët bích, ñöôøng teâ 273mm</v>
          </cell>
          <cell r="D7173" t="str">
            <v>caùi</v>
          </cell>
          <cell r="F7173">
            <v>145635</v>
          </cell>
          <cell r="G7173">
            <v>91370</v>
          </cell>
          <cell r="H7173">
            <v>3001</v>
          </cell>
        </row>
        <row r="7174">
          <cell r="B7174" t="str">
            <v>BB.31408</v>
          </cell>
          <cell r="C7174" t="str">
            <v>Gia coâng vaø laép ñaët coân, cuùt thoâng gioù troøn gheùp mí noái baèng phöông phaùp maët bích, ñöôøng teâ 301mm</v>
          </cell>
          <cell r="D7174" t="str">
            <v>caùi</v>
          </cell>
          <cell r="F7174">
            <v>176854</v>
          </cell>
          <cell r="G7174">
            <v>110275</v>
          </cell>
          <cell r="H7174">
            <v>3641</v>
          </cell>
        </row>
        <row r="7175">
          <cell r="B7175" t="str">
            <v>BB.31409</v>
          </cell>
          <cell r="C7175" t="str">
            <v>Gia coâng vaø laép ñaët coân, cuùt thoâng gioù troøn gheùp mí noái baèng phöông phaùp maët bích, ñöôøng teâ 328mm</v>
          </cell>
          <cell r="D7175" t="str">
            <v>caùi</v>
          </cell>
          <cell r="F7175">
            <v>206430</v>
          </cell>
          <cell r="G7175">
            <v>129629</v>
          </cell>
          <cell r="H7175">
            <v>4323</v>
          </cell>
        </row>
        <row r="7176">
          <cell r="B7176" t="str">
            <v>BB.31410</v>
          </cell>
          <cell r="C7176" t="str">
            <v>Gia coâng vaø laép ñaët coân, cuùt thoâng gioù troøn gheùp mí noái baèng phöông phaùp maët bích, ñöôøng teâ 383mm</v>
          </cell>
          <cell r="D7176" t="str">
            <v>caùi</v>
          </cell>
          <cell r="F7176">
            <v>276238</v>
          </cell>
          <cell r="G7176">
            <v>174639</v>
          </cell>
          <cell r="H7176">
            <v>5729</v>
          </cell>
        </row>
        <row r="7177">
          <cell r="B7177" t="str">
            <v>BB.31411</v>
          </cell>
          <cell r="C7177" t="str">
            <v>Gia coâng vaø laép ñaët coân, cuùt thoâng gioù troøn gheùp mí noái baèng phöông phaùp maët bích, ñöôøng teâ 437mm</v>
          </cell>
          <cell r="D7177" t="str">
            <v>caùi</v>
          </cell>
          <cell r="F7177">
            <v>354595</v>
          </cell>
          <cell r="G7177">
            <v>224600</v>
          </cell>
          <cell r="H7177">
            <v>7460</v>
          </cell>
        </row>
        <row r="7178">
          <cell r="B7178" t="str">
            <v>BB.31412</v>
          </cell>
          <cell r="C7178" t="str">
            <v>Gia coâng vaø laép ñaët coân, cuùt thoâng gioù troøn gheùp mí noái baèng phöông phaùp maët bích, ñöôøng teâ 492mm</v>
          </cell>
          <cell r="D7178" t="str">
            <v>caùi</v>
          </cell>
          <cell r="F7178">
            <v>444562</v>
          </cell>
          <cell r="G7178">
            <v>282663</v>
          </cell>
          <cell r="H7178">
            <v>9276</v>
          </cell>
        </row>
        <row r="7179">
          <cell r="B7179" t="str">
            <v>BB.31501</v>
          </cell>
          <cell r="C7179" t="str">
            <v>Gia coâng vaø laép ñaët bích vuoâng chu vi bích 0,8m</v>
          </cell>
          <cell r="D7179" t="str">
            <v>caùi</v>
          </cell>
          <cell r="F7179">
            <v>25721</v>
          </cell>
          <cell r="G7179">
            <v>9902</v>
          </cell>
          <cell r="H7179">
            <v>6915</v>
          </cell>
        </row>
        <row r="7180">
          <cell r="B7180" t="str">
            <v>BB.31502</v>
          </cell>
          <cell r="C7180" t="str">
            <v>Gia coâng vaø laép ñaët bích vuoâng chu vi bích 1,2m</v>
          </cell>
          <cell r="D7180" t="str">
            <v>caùi</v>
          </cell>
          <cell r="F7180">
            <v>38567</v>
          </cell>
          <cell r="G7180">
            <v>14403</v>
          </cell>
          <cell r="H7180">
            <v>10367</v>
          </cell>
        </row>
        <row r="7181">
          <cell r="B7181" t="str">
            <v>BB.31503</v>
          </cell>
          <cell r="C7181" t="str">
            <v>Gia coâng vaø laép ñaët bích vuoâng chu vi bích 1,6m</v>
          </cell>
          <cell r="D7181" t="str">
            <v>caùi</v>
          </cell>
          <cell r="F7181">
            <v>51406</v>
          </cell>
          <cell r="G7181">
            <v>19354</v>
          </cell>
          <cell r="H7181">
            <v>13872</v>
          </cell>
        </row>
        <row r="7182">
          <cell r="B7182" t="str">
            <v>BB.31504</v>
          </cell>
          <cell r="C7182" t="str">
            <v>Gia coâng vaø laép ñaët bích vuoâng chu vi bích 2,0m</v>
          </cell>
          <cell r="D7182" t="str">
            <v>caùi</v>
          </cell>
          <cell r="F7182">
            <v>64789</v>
          </cell>
          <cell r="G7182">
            <v>38259</v>
          </cell>
          <cell r="H7182">
            <v>27513</v>
          </cell>
        </row>
        <row r="7183">
          <cell r="B7183" t="str">
            <v>BB.31505</v>
          </cell>
          <cell r="C7183" t="str">
            <v>Gia coâng vaø laép ñaët bích vuoâng chu vi bích 2,4m</v>
          </cell>
          <cell r="D7183" t="str">
            <v>caùi</v>
          </cell>
          <cell r="F7183">
            <v>77794</v>
          </cell>
          <cell r="G7183">
            <v>46360</v>
          </cell>
          <cell r="H7183">
            <v>32969</v>
          </cell>
        </row>
        <row r="7184">
          <cell r="B7184" t="str">
            <v>BB.31506</v>
          </cell>
          <cell r="C7184" t="str">
            <v>Gia coâng vaø laép ñaët bích vuoâng chu vi bích 2,8m</v>
          </cell>
          <cell r="D7184" t="str">
            <v>caùi</v>
          </cell>
          <cell r="F7184">
            <v>93542</v>
          </cell>
          <cell r="G7184">
            <v>54012</v>
          </cell>
          <cell r="H7184">
            <v>38468</v>
          </cell>
        </row>
        <row r="7185">
          <cell r="B7185" t="str">
            <v>BB.31507</v>
          </cell>
          <cell r="C7185" t="str">
            <v>Gia coâng vaø laép ñaët bích vuoâng chu vi bích 3,2m</v>
          </cell>
          <cell r="D7185" t="str">
            <v>caùi</v>
          </cell>
          <cell r="F7185">
            <v>108431</v>
          </cell>
          <cell r="G7185">
            <v>102623</v>
          </cell>
          <cell r="H7185">
            <v>73347</v>
          </cell>
        </row>
        <row r="7186">
          <cell r="B7186" t="str">
            <v>BB.31508</v>
          </cell>
          <cell r="C7186" t="str">
            <v>Gia coâng vaø laép ñaët bích vuoâng chu vi bích 3,6m</v>
          </cell>
          <cell r="D7186" t="str">
            <v>caùi</v>
          </cell>
          <cell r="F7186">
            <v>121970</v>
          </cell>
          <cell r="G7186">
            <v>115676</v>
          </cell>
          <cell r="H7186">
            <v>82487</v>
          </cell>
        </row>
        <row r="7187">
          <cell r="B7187" t="str">
            <v>BB.31509</v>
          </cell>
          <cell r="C7187" t="str">
            <v>Gia coâng vaø laép ñaët bích vuoâng chu vi bích 4,0m</v>
          </cell>
          <cell r="D7187" t="str">
            <v>caùi</v>
          </cell>
          <cell r="F7187">
            <v>135545</v>
          </cell>
          <cell r="G7187">
            <v>128278</v>
          </cell>
          <cell r="H7187">
            <v>91626</v>
          </cell>
        </row>
        <row r="7188">
          <cell r="B7188" t="str">
            <v>BB.31510</v>
          </cell>
          <cell r="C7188" t="str">
            <v>Gia coâng vaø laép ñaët bích vuoâng chu vi bích 4,4m</v>
          </cell>
          <cell r="D7188" t="str">
            <v>caùi</v>
          </cell>
          <cell r="F7188">
            <v>149078</v>
          </cell>
          <cell r="G7188">
            <v>141331</v>
          </cell>
          <cell r="H7188">
            <v>100808</v>
          </cell>
        </row>
        <row r="7189">
          <cell r="B7189" t="str">
            <v>BB.31511</v>
          </cell>
          <cell r="C7189" t="str">
            <v>Gia coâng vaø laép ñaët bích vuoâng chu vi bích 4,8m</v>
          </cell>
          <cell r="D7189" t="str">
            <v>caùi</v>
          </cell>
          <cell r="F7189">
            <v>167605</v>
          </cell>
          <cell r="G7189">
            <v>153934</v>
          </cell>
          <cell r="H7189">
            <v>109947</v>
          </cell>
        </row>
        <row r="7190">
          <cell r="B7190" t="str">
            <v>BB.31512</v>
          </cell>
          <cell r="C7190" t="str">
            <v>Gia coâng vaø laép ñaët bích vuoâng chu vi bích 5,6m</v>
          </cell>
          <cell r="D7190" t="str">
            <v>caùi</v>
          </cell>
          <cell r="F7190">
            <v>195354</v>
          </cell>
          <cell r="G7190">
            <v>179590</v>
          </cell>
          <cell r="H7190">
            <v>128321</v>
          </cell>
        </row>
        <row r="7191">
          <cell r="B7191" t="str">
            <v>BB.31513</v>
          </cell>
          <cell r="C7191" t="str">
            <v>Gia coâng vaø laép ñaët bích vuoâng chu vi bích 6,4m</v>
          </cell>
          <cell r="D7191" t="str">
            <v>caùi</v>
          </cell>
          <cell r="F7191">
            <v>223169</v>
          </cell>
          <cell r="G7191">
            <v>205246</v>
          </cell>
          <cell r="H7191">
            <v>146600</v>
          </cell>
        </row>
        <row r="7192">
          <cell r="B7192" t="str">
            <v>BB.31514</v>
          </cell>
          <cell r="C7192" t="str">
            <v>Gia coâng vaø laép ñaët bích vuoâng chu vi bích 7,2m</v>
          </cell>
          <cell r="D7192" t="str">
            <v>caùi</v>
          </cell>
          <cell r="F7192">
            <v>251342</v>
          </cell>
          <cell r="G7192">
            <v>230901</v>
          </cell>
          <cell r="H7192">
            <v>164921</v>
          </cell>
        </row>
        <row r="7193">
          <cell r="B7193" t="str">
            <v>BB.31515</v>
          </cell>
          <cell r="C7193" t="str">
            <v>Gia coâng vaø laép ñaët bích vuoâng chu vi bích 8,0m</v>
          </cell>
          <cell r="D7193" t="str">
            <v>caùi</v>
          </cell>
          <cell r="F7193">
            <v>279157</v>
          </cell>
          <cell r="G7193">
            <v>256557</v>
          </cell>
          <cell r="H7193">
            <v>183294</v>
          </cell>
        </row>
        <row r="7194">
          <cell r="B7194" t="str">
            <v>BB.31601</v>
          </cell>
          <cell r="C7194" t="str">
            <v>Gia coâng vaø laép ñaët maët bích troøn, ñöôøng kính bích 109mm</v>
          </cell>
          <cell r="D7194" t="str">
            <v>caùi</v>
          </cell>
          <cell r="F7194">
            <v>12656</v>
          </cell>
          <cell r="G7194">
            <v>4051</v>
          </cell>
          <cell r="H7194">
            <v>2959</v>
          </cell>
        </row>
        <row r="7195">
          <cell r="B7195" t="str">
            <v>BB.31602</v>
          </cell>
          <cell r="C7195" t="str">
            <v>Gia coâng vaø laép ñaët maët bích troøn, ñöôøng kính bích 137mm</v>
          </cell>
          <cell r="D7195" t="str">
            <v>caùi</v>
          </cell>
          <cell r="F7195">
            <v>16338</v>
          </cell>
          <cell r="G7195">
            <v>5401</v>
          </cell>
          <cell r="H7195">
            <v>3683</v>
          </cell>
        </row>
        <row r="7196">
          <cell r="B7196" t="str">
            <v>BB.31603</v>
          </cell>
          <cell r="C7196" t="str">
            <v>Gia coâng vaø laép ñaët maët bích troøn, ñöôøng kính bích 164mm</v>
          </cell>
          <cell r="D7196" t="str">
            <v>caùi</v>
          </cell>
          <cell r="F7196">
            <v>19796</v>
          </cell>
          <cell r="G7196">
            <v>6301</v>
          </cell>
          <cell r="H7196">
            <v>4459</v>
          </cell>
        </row>
        <row r="7197">
          <cell r="B7197" t="str">
            <v>BB.31604</v>
          </cell>
          <cell r="C7197" t="str">
            <v>Gia coâng vaø laép ñaët maët bích troøn, ñöôøng kính bích 191mm</v>
          </cell>
          <cell r="D7197" t="str">
            <v>caùi</v>
          </cell>
          <cell r="F7197">
            <v>23436</v>
          </cell>
          <cell r="G7197">
            <v>7202</v>
          </cell>
          <cell r="H7197">
            <v>5184</v>
          </cell>
        </row>
        <row r="7198">
          <cell r="B7198" t="str">
            <v>BB.31605</v>
          </cell>
          <cell r="C7198" t="str">
            <v>Gia coâng vaø laép ñaët maët bích troøn, ñöôøng kính bích 219mm</v>
          </cell>
          <cell r="D7198" t="str">
            <v>caùi</v>
          </cell>
          <cell r="F7198">
            <v>27118</v>
          </cell>
          <cell r="G7198">
            <v>8552</v>
          </cell>
          <cell r="H7198">
            <v>5960</v>
          </cell>
        </row>
        <row r="7199">
          <cell r="B7199" t="str">
            <v>BB.31606</v>
          </cell>
          <cell r="C7199" t="str">
            <v>Gia coâng vaø laép ñaët maët bích troøn, ñöôøng kính bích 246mm</v>
          </cell>
          <cell r="D7199" t="str">
            <v>caùi</v>
          </cell>
          <cell r="F7199">
            <v>30575</v>
          </cell>
          <cell r="G7199">
            <v>9452</v>
          </cell>
          <cell r="H7199">
            <v>6684</v>
          </cell>
        </row>
        <row r="7200">
          <cell r="B7200" t="str">
            <v>BB.31607</v>
          </cell>
          <cell r="C7200" t="str">
            <v>Gia coâng vaø laép ñaët maët bích troøn, ñöôøng kính bích 273mm</v>
          </cell>
          <cell r="D7200" t="str">
            <v>caùi</v>
          </cell>
          <cell r="F7200">
            <v>34257</v>
          </cell>
          <cell r="G7200">
            <v>10352</v>
          </cell>
          <cell r="H7200">
            <v>7460</v>
          </cell>
        </row>
        <row r="7201">
          <cell r="B7201" t="str">
            <v>BB.31608</v>
          </cell>
          <cell r="C7201" t="str">
            <v>Gia coâng vaø laép ñaët maët bích troøn, ñöôøng kính bích 301mm</v>
          </cell>
          <cell r="D7201" t="str">
            <v>caùi</v>
          </cell>
          <cell r="F7201">
            <v>36323</v>
          </cell>
          <cell r="G7201">
            <v>11252</v>
          </cell>
          <cell r="H7201">
            <v>8185</v>
          </cell>
        </row>
        <row r="7202">
          <cell r="B7202" t="str">
            <v>BB.31609</v>
          </cell>
          <cell r="C7202" t="str">
            <v>Gia coâng vaø laép ñaët maët bích troøn, ñöôøng kính bích 328mm</v>
          </cell>
          <cell r="D7202" t="str">
            <v>caùi</v>
          </cell>
          <cell r="F7202">
            <v>39774</v>
          </cell>
          <cell r="G7202">
            <v>12603</v>
          </cell>
          <cell r="H7202">
            <v>8867</v>
          </cell>
        </row>
        <row r="7203">
          <cell r="B7203" t="str">
            <v>BB.31610</v>
          </cell>
          <cell r="C7203" t="str">
            <v>Gia coâng vaø laép ñaët maët bích troøn, ñöôøng kính bích 383mm</v>
          </cell>
          <cell r="D7203" t="str">
            <v>caùi</v>
          </cell>
          <cell r="F7203">
            <v>46914</v>
          </cell>
          <cell r="G7203">
            <v>14403</v>
          </cell>
          <cell r="H7203">
            <v>10367</v>
          </cell>
        </row>
        <row r="7204">
          <cell r="B7204" t="str">
            <v>BB.31611</v>
          </cell>
          <cell r="C7204" t="str">
            <v>Gia coâng vaø laép ñaët maët bích troøn, ñöôøng kính bích 437mm</v>
          </cell>
          <cell r="D7204" t="str">
            <v>caùi</v>
          </cell>
          <cell r="F7204">
            <v>54047</v>
          </cell>
          <cell r="G7204">
            <v>16654</v>
          </cell>
          <cell r="H7204">
            <v>11868</v>
          </cell>
        </row>
        <row r="7205">
          <cell r="B7205" t="str">
            <v>BB.31612</v>
          </cell>
          <cell r="C7205" t="str">
            <v>Gia coâng vaø laép ñaët maët bích troøn, ñöôøng kính bích 492mm</v>
          </cell>
          <cell r="D7205" t="str">
            <v>caùi</v>
          </cell>
          <cell r="F7205">
            <v>59570</v>
          </cell>
          <cell r="G7205">
            <v>18904</v>
          </cell>
          <cell r="H7205">
            <v>13368</v>
          </cell>
        </row>
        <row r="7206">
          <cell r="B7206" t="str">
            <v>BB.31701</v>
          </cell>
          <cell r="C7206" t="str">
            <v>Gia coâng vaø laép ñaët coân, cuùt thoâng gioù hoäp gheùp mí daùn keo noái baèng phöông phaùp maët bích, chu vi coân, cuùt 0,8m</v>
          </cell>
          <cell r="D7206" t="str">
            <v>caùi</v>
          </cell>
          <cell r="F7206">
            <v>80977</v>
          </cell>
          <cell r="G7206">
            <v>31507</v>
          </cell>
          <cell r="H7206">
            <v>1364</v>
          </cell>
        </row>
        <row r="7207">
          <cell r="B7207" t="str">
            <v>BB.31702</v>
          </cell>
          <cell r="C7207" t="str">
            <v>Gia coâng vaø laép ñaët coân, cuùt thoâng gioù hoäp gheùp mí daùn keo noái baèng phöông phaùp maët bích, chu vi coân, cuùt 1,2m</v>
          </cell>
          <cell r="D7207" t="str">
            <v>caùi</v>
          </cell>
          <cell r="F7207">
            <v>143902</v>
          </cell>
          <cell r="G7207">
            <v>62114</v>
          </cell>
          <cell r="H7207">
            <v>2046</v>
          </cell>
        </row>
        <row r="7208">
          <cell r="B7208" t="str">
            <v>BB.31703</v>
          </cell>
          <cell r="C7208" t="str">
            <v>Gia coâng vaø laép ñaët coân, cuùt thoâng gioù hoäp gheùp mí daùn keo noái baèng phöông phaùp maët bích, chu vi coân, cuùt 1,6m</v>
          </cell>
          <cell r="D7208" t="str">
            <v>caùi</v>
          </cell>
          <cell r="F7208">
            <v>220693</v>
          </cell>
          <cell r="G7208">
            <v>101723</v>
          </cell>
          <cell r="H7208">
            <v>3410</v>
          </cell>
        </row>
        <row r="7209">
          <cell r="B7209" t="str">
            <v>BB.31704</v>
          </cell>
          <cell r="C7209" t="str">
            <v>Gia coâng vaø laép ñaët coân, cuùt thoâng gioù hoäp gheùp mí daùn keo noái baèng phöông phaùp maët bích, chu vi coân, cuùt 2,0m</v>
          </cell>
          <cell r="D7209" t="str">
            <v>caùi</v>
          </cell>
          <cell r="F7209">
            <v>317409</v>
          </cell>
          <cell r="G7209">
            <v>150783</v>
          </cell>
          <cell r="H7209">
            <v>5456</v>
          </cell>
        </row>
        <row r="7210">
          <cell r="B7210" t="str">
            <v>BB.31705</v>
          </cell>
          <cell r="C7210" t="str">
            <v>Gia coâng vaø laép ñaët coân, cuùt thoâng gioù hoäp gheùp mí daùn keo noái baèng phöông phaùp maët bích, chu vi coân, cuùt 2,4m</v>
          </cell>
          <cell r="D7210" t="str">
            <v>caùi</v>
          </cell>
          <cell r="F7210">
            <v>432407</v>
          </cell>
          <cell r="G7210">
            <v>210197</v>
          </cell>
          <cell r="H7210">
            <v>7503</v>
          </cell>
        </row>
        <row r="7211">
          <cell r="B7211" t="str">
            <v>BB.31706</v>
          </cell>
          <cell r="C7211" t="str">
            <v>Gia coâng vaø laép ñaët coân, cuùt thoâng gioù hoäp gheùp mí daùn keo noái baèng phöông phaùp maët bích, chu vi coân, cuùt 2,8m</v>
          </cell>
          <cell r="D7211" t="str">
            <v>caùi</v>
          </cell>
          <cell r="F7211">
            <v>564300</v>
          </cell>
          <cell r="G7211">
            <v>279062</v>
          </cell>
          <cell r="H7211">
            <v>10231</v>
          </cell>
        </row>
        <row r="7212">
          <cell r="B7212" t="str">
            <v>BB.31707</v>
          </cell>
          <cell r="C7212" t="str">
            <v>Gia coâng vaø laép ñaët coân, cuùt thoâng gioù hoäp gheùp mí daùn keo noái baèng phöông phaùp maët bích, chu vi coân, cuùt 3,2m</v>
          </cell>
          <cell r="D7212" t="str">
            <v>caùi</v>
          </cell>
          <cell r="F7212">
            <v>723377</v>
          </cell>
          <cell r="G7212">
            <v>357379</v>
          </cell>
          <cell r="H7212">
            <v>12959</v>
          </cell>
        </row>
        <row r="7213">
          <cell r="B7213" t="str">
            <v>BB.31708</v>
          </cell>
          <cell r="C7213" t="str">
            <v>Gia coâng vaø laép ñaët coân, cuùt thoâng gioù hoäp gheùp mí daùn keo noái baèng phöông phaùp maët bích, chu vi coân, cuùt 3,6m</v>
          </cell>
          <cell r="D7213" t="str">
            <v>caùi</v>
          </cell>
          <cell r="F7213">
            <v>889753</v>
          </cell>
          <cell r="G7213">
            <v>444699</v>
          </cell>
          <cell r="H7213">
            <v>16369</v>
          </cell>
        </row>
        <row r="7214">
          <cell r="B7214" t="str">
            <v>BB.31709</v>
          </cell>
          <cell r="C7214" t="str">
            <v>Gia coâng vaø laép ñaët coân, cuùt thoâng gioù hoäp gheùp mí daùn keo noái baèng phöông phaùp maët bích, chu vi coân, cuùt 4,0m</v>
          </cell>
          <cell r="D7214" t="str">
            <v>caùi</v>
          </cell>
          <cell r="F7214">
            <v>1074412</v>
          </cell>
          <cell r="G7214">
            <v>542821</v>
          </cell>
          <cell r="H7214">
            <v>20164</v>
          </cell>
        </row>
        <row r="7215">
          <cell r="B7215" t="str">
            <v>BB.31710</v>
          </cell>
          <cell r="C7215" t="str">
            <v>Gia coâng vaø laép ñaët coân, cuùt thoâng gioù hoäp gheùp mí daùn keo noái baèng phöông phaùp maët bích, chu vi coân, cuùt 4,4m</v>
          </cell>
          <cell r="D7215" t="str">
            <v>caùi</v>
          </cell>
          <cell r="F7215">
            <v>1275966</v>
          </cell>
          <cell r="G7215">
            <v>649944</v>
          </cell>
          <cell r="H7215">
            <v>24335</v>
          </cell>
        </row>
        <row r="7216">
          <cell r="B7216" t="str">
            <v>BB.31711</v>
          </cell>
          <cell r="C7216" t="str">
            <v>Gia coâng vaø laép ñaët coân, cuùt thoâng gioù hoäp gheùp mí daùn keo noái baèng phöông phaùp maët bích, chu vi coân, cuùt 4,8m</v>
          </cell>
          <cell r="D7216" t="str">
            <v>caùi</v>
          </cell>
          <cell r="F7216">
            <v>1494415</v>
          </cell>
          <cell r="G7216">
            <v>689553</v>
          </cell>
          <cell r="H7216">
            <v>27964</v>
          </cell>
        </row>
        <row r="7217">
          <cell r="B7217" t="str">
            <v>BB.31712</v>
          </cell>
          <cell r="C7217" t="str">
            <v>Gia coâng vaø laép ñaët coân, cuùt thoâng gioù hoäp gheùp mí daùn keo noái baèng phöông phaùp maët bích, chu vi coân, cuùt 5,6m</v>
          </cell>
          <cell r="D7217" t="str">
            <v>caùi</v>
          </cell>
          <cell r="F7217">
            <v>1984773</v>
          </cell>
          <cell r="G7217">
            <v>740865</v>
          </cell>
          <cell r="H7217">
            <v>37513</v>
          </cell>
        </row>
        <row r="7218">
          <cell r="B7218" t="str">
            <v>BB.31713</v>
          </cell>
          <cell r="C7218" t="str">
            <v>Gia coâng vaø laép ñaët coân, cuùt thoâng gioù hoäp gheùp mí daùn keo noái baèng phöông phaùp maët bích, chu vi coân, cuùt 6,4m</v>
          </cell>
          <cell r="D7218" t="str">
            <v>caùi</v>
          </cell>
          <cell r="F7218">
            <v>2544791</v>
          </cell>
          <cell r="G7218">
            <v>1063586</v>
          </cell>
          <cell r="H7218">
            <v>50062</v>
          </cell>
        </row>
        <row r="7219">
          <cell r="B7219" t="str">
            <v>BB.31714</v>
          </cell>
          <cell r="C7219" t="str">
            <v>Gia coâng vaø laép ñaët coân, cuùt thoâng gioù hoäp gheùp mí daùn keo noái baèng phöông phaùp maët bích, chu vi coân, cuùt 7,2m</v>
          </cell>
          <cell r="D7219" t="str">
            <v>caùi</v>
          </cell>
          <cell r="F7219">
            <v>3176807</v>
          </cell>
          <cell r="G7219">
            <v>1334997</v>
          </cell>
          <cell r="H7219">
            <v>62577</v>
          </cell>
        </row>
        <row r="7220">
          <cell r="B7220" t="str">
            <v>BB.31715</v>
          </cell>
          <cell r="C7220" t="str">
            <v>Gia coâng vaø laép ñaët coân, cuùt thoâng gioù hoäp gheùp mí daùn keo noái baèng phöông phaùp maët bích, chu vi coân, cuùt 8,0m</v>
          </cell>
          <cell r="D7220" t="str">
            <v>caùi</v>
          </cell>
          <cell r="F7220">
            <v>3879177</v>
          </cell>
          <cell r="G7220">
            <v>1637014</v>
          </cell>
          <cell r="H7220">
            <v>75026</v>
          </cell>
        </row>
        <row r="7221">
          <cell r="B7221" t="str">
            <v>BB.31801</v>
          </cell>
          <cell r="C7221" t="str">
            <v>Gia coâng vaø laép ñaët teâ thoâng gioù hoäp gheùp mí daùn keo noái baèng phöông phaùp maët bích, chu vi teâ 0,8-0,57-0,8m</v>
          </cell>
          <cell r="D7221" t="str">
            <v>caùi</v>
          </cell>
          <cell r="F7221">
            <v>108613</v>
          </cell>
          <cell r="G7221">
            <v>25656</v>
          </cell>
          <cell r="H7221">
            <v>2140</v>
          </cell>
        </row>
        <row r="7222">
          <cell r="B7222" t="str">
            <v>BB.31802</v>
          </cell>
          <cell r="C7222" t="str">
            <v>Gia coâng vaø laép ñaët teâ thoâng gioù hoäp gheùp mí daùn keo noái baèng phöông phaùp maët bích, chu vi teâ 1,2-0,69-1,2m</v>
          </cell>
          <cell r="D7222" t="str">
            <v>caùi</v>
          </cell>
          <cell r="F7222">
            <v>183051</v>
          </cell>
          <cell r="G7222">
            <v>42309</v>
          </cell>
          <cell r="H7222">
            <v>3683</v>
          </cell>
        </row>
        <row r="7223">
          <cell r="B7223" t="str">
            <v>BB.31803</v>
          </cell>
          <cell r="C7223" t="str">
            <v>Gia coâng vaø laép ñaët teâ thoâng gioù hoäp gheùp mí daùn keo noái baèng phöông phaùp maët bích, chu vi teâ 1,2-1,1-1,2m</v>
          </cell>
          <cell r="D7223" t="str">
            <v>caùi</v>
          </cell>
          <cell r="F7223">
            <v>231238</v>
          </cell>
          <cell r="G7223">
            <v>69765</v>
          </cell>
          <cell r="H7223">
            <v>6275</v>
          </cell>
        </row>
        <row r="7224">
          <cell r="B7224" t="str">
            <v>BB.31804</v>
          </cell>
          <cell r="C7224" t="str">
            <v>Gia coâng vaø laép ñaët teâ thoâng gioù hoäp gheùp mí daùn keo noái baèng phöông phaùp maët bích, chu vi teâ 1,6-0,8-1,6m</v>
          </cell>
          <cell r="D7224" t="str">
            <v>caùi</v>
          </cell>
          <cell r="F7224">
            <v>280058</v>
          </cell>
          <cell r="G7224">
            <v>62114</v>
          </cell>
          <cell r="H7224">
            <v>5593</v>
          </cell>
        </row>
        <row r="7225">
          <cell r="B7225" t="str">
            <v>BB.31805</v>
          </cell>
          <cell r="C7225" t="str">
            <v>Gia coâng vaø laép ñaët teâ thoâng gioù hoäp gheùp mí daùn keo noái baèng phöông phaùp maët bích, chu vi teâ 1,6-1,13-1,6m</v>
          </cell>
          <cell r="D7225" t="str">
            <v>caùi</v>
          </cell>
          <cell r="F7225">
            <v>320854</v>
          </cell>
          <cell r="G7225">
            <v>84619</v>
          </cell>
          <cell r="H7225">
            <v>7912</v>
          </cell>
        </row>
        <row r="7226">
          <cell r="B7226" t="str">
            <v>BB.31806</v>
          </cell>
          <cell r="C7226" t="str">
            <v>Gia coâng vaø laép ñaët teâ thoâng gioù hoäp gheùp mí daùn keo noái baèng phöông phaùp maët bích, chu vi teâ 2,0-1,26-2,0m</v>
          </cell>
          <cell r="D7226" t="str">
            <v>caùi</v>
          </cell>
          <cell r="F7226">
            <v>449726</v>
          </cell>
          <cell r="G7226">
            <v>112525</v>
          </cell>
          <cell r="H7226">
            <v>10734</v>
          </cell>
        </row>
        <row r="7227">
          <cell r="B7227" t="str">
            <v>BB.31807</v>
          </cell>
          <cell r="C7227" t="str">
            <v>Gia coâng vaø laép ñaët teâ thoâng gioù hoäp gheùp mí daùn keo noái baèng phöông phaùp maët bích, chu vi teâ 2,0-1,79-2,0m</v>
          </cell>
          <cell r="D7227" t="str">
            <v>caùi</v>
          </cell>
          <cell r="F7227">
            <v>552166</v>
          </cell>
          <cell r="G7227">
            <v>171038</v>
          </cell>
          <cell r="H7227">
            <v>16506</v>
          </cell>
        </row>
        <row r="7228">
          <cell r="B7228" t="str">
            <v>BB.31808</v>
          </cell>
          <cell r="C7228" t="str">
            <v>Gia coâng vaø laép ñaët teâ thoâng gioù hoäp gheùp mí daùn keo noái baèng phöông phaùp maët bích, chu vi teâ 2,4-1,83-2,4m</v>
          </cell>
          <cell r="D7228" t="str">
            <v>caùi</v>
          </cell>
          <cell r="F7228">
            <v>688797</v>
          </cell>
          <cell r="G7228">
            <v>195793</v>
          </cell>
          <cell r="H7228">
            <v>19055</v>
          </cell>
        </row>
        <row r="7229">
          <cell r="B7229" t="str">
            <v>BB.31809</v>
          </cell>
          <cell r="C7229" t="str">
            <v>Gia coâng vaø laép ñaët teâ thoâng gioù hoäp gheùp mí daùn keo noái baèng phöông phaùp maët bích, chu vi teâ 2,4-2,3-2,4m</v>
          </cell>
          <cell r="D7229" t="str">
            <v>caùi</v>
          </cell>
          <cell r="F7229">
            <v>817250</v>
          </cell>
          <cell r="G7229">
            <v>269160</v>
          </cell>
          <cell r="H7229">
            <v>26055</v>
          </cell>
        </row>
        <row r="7230">
          <cell r="B7230" t="str">
            <v>BB.31810</v>
          </cell>
          <cell r="C7230" t="str">
            <v>Gia coâng vaø laép ñaët teâ thoâng gioù hoäp gheùp mí daùn keo noái baèng phöông phaùp maët bích, chu vi teâ 2,8-2,12-2,8m</v>
          </cell>
          <cell r="D7230" t="str">
            <v>caùi</v>
          </cell>
          <cell r="F7230">
            <v>911083</v>
          </cell>
          <cell r="G7230">
            <v>257907</v>
          </cell>
          <cell r="H7230">
            <v>25467</v>
          </cell>
        </row>
        <row r="7231">
          <cell r="B7231" t="str">
            <v>BB.31811</v>
          </cell>
          <cell r="C7231" t="str">
            <v>Gia coâng vaø laép ñaët teâ thoâng gioù hoäp gheùp mí daùn keo noái baèng phöông phaùp maët bích, chu vi teâ 2,8-2,48-2,8m</v>
          </cell>
          <cell r="D7231" t="str">
            <v>caùi</v>
          </cell>
          <cell r="F7231">
            <v>1027810</v>
          </cell>
          <cell r="G7231">
            <v>320471</v>
          </cell>
          <cell r="H7231">
            <v>31511</v>
          </cell>
        </row>
        <row r="7232">
          <cell r="B7232" t="str">
            <v>BB.31812</v>
          </cell>
          <cell r="C7232" t="str">
            <v>Gia coâng vaø laép ñaët teâ thoâng gioù hoäp gheùp mí daùn keo noái baèng phöông phaùp maët bích, chu vi teâ 3,2-2,53-3,2m</v>
          </cell>
          <cell r="D7232" t="str">
            <v>caùi</v>
          </cell>
          <cell r="F7232">
            <v>1215093</v>
          </cell>
          <cell r="G7232">
            <v>352428</v>
          </cell>
          <cell r="H7232">
            <v>35058</v>
          </cell>
        </row>
        <row r="7233">
          <cell r="B7233" t="str">
            <v>BB.31813</v>
          </cell>
          <cell r="C7233" t="str">
            <v>Gia coâng vaø laép ñaët teâ thoâng gioù hoäp gheùp mí daùn keo noái baèng phöông phaùp maët bích, chu vi teâ 3,2-3,0-3,2m</v>
          </cell>
          <cell r="D7233" t="str">
            <v>caùi</v>
          </cell>
          <cell r="F7233">
            <v>1382698</v>
          </cell>
          <cell r="G7233">
            <v>449650</v>
          </cell>
          <cell r="H7233">
            <v>44428</v>
          </cell>
        </row>
        <row r="7234">
          <cell r="B7234" t="str">
            <v>BB.31814</v>
          </cell>
          <cell r="C7234" t="str">
            <v>Gia coâng vaø laép ñaët teâ thoâng gioù hoäp gheùp mí daùn keo noái baèng phöông phaùp maët bích, chu vi teâ 3,6-2,94-3,6m</v>
          </cell>
          <cell r="D7234" t="str">
            <v>caùi</v>
          </cell>
          <cell r="F7234">
            <v>1551061</v>
          </cell>
          <cell r="G7234">
            <v>461352</v>
          </cell>
          <cell r="H7234">
            <v>46201</v>
          </cell>
        </row>
        <row r="7235">
          <cell r="B7235" t="str">
            <v>BB.31815</v>
          </cell>
          <cell r="C7235" t="str">
            <v>Gia coâng vaø laép ñaët teâ thoâng gioù hoäp gheùp mí daùn keo noái baèng phöông phaùp maët bích, chu vi teâ 3,6-3,29-3,6m</v>
          </cell>
          <cell r="D7235" t="str">
            <v>caùi</v>
          </cell>
          <cell r="F7235">
            <v>1691786</v>
          </cell>
          <cell r="G7235">
            <v>544621</v>
          </cell>
          <cell r="H7235">
            <v>54019</v>
          </cell>
        </row>
        <row r="7236">
          <cell r="B7236" t="str">
            <v>BB.31816</v>
          </cell>
          <cell r="C7236" t="str">
            <v>Gia coâng vaø laép ñaët teâ thoâng gioù hoäp gheùp mí daùn keo noái baèng phöông phaùp maët bích, chu vi teâ 4,0-3,35-4,0m</v>
          </cell>
          <cell r="D7236" t="str">
            <v>caùi</v>
          </cell>
          <cell r="F7236">
            <v>1938379</v>
          </cell>
          <cell r="G7236">
            <v>584230</v>
          </cell>
          <cell r="H7236">
            <v>58793</v>
          </cell>
        </row>
        <row r="7237">
          <cell r="B7237" t="str">
            <v>BB.31817</v>
          </cell>
          <cell r="C7237" t="str">
            <v>Gia coâng vaø laép ñaët teâ thoâng gioù hoäp gheùp mí daùn keo noái baèng phöông phaùp maët bích, chu vi teâ 4,0-3,79-4,0m</v>
          </cell>
          <cell r="D7237" t="str">
            <v>caùi</v>
          </cell>
          <cell r="F7237">
            <v>2150967</v>
          </cell>
          <cell r="G7237">
            <v>708007</v>
          </cell>
          <cell r="H7237">
            <v>70525</v>
          </cell>
        </row>
        <row r="7238">
          <cell r="B7238" t="str">
            <v>BB.31818</v>
          </cell>
          <cell r="C7238" t="str">
            <v>Gia coâng vaø laép ñaët teâ thoâng gioù hoäp gheùp mí daùn keo noái baèng phöông phaùp maët bích, chu vi teâ 4,4-3,51-4,4m</v>
          </cell>
          <cell r="D7238" t="str">
            <v>caùi</v>
          </cell>
          <cell r="F7238">
            <v>2245023</v>
          </cell>
          <cell r="G7238">
            <v>656246</v>
          </cell>
          <cell r="H7238">
            <v>66569</v>
          </cell>
        </row>
        <row r="7239">
          <cell r="B7239" t="str">
            <v>BB.31819</v>
          </cell>
          <cell r="C7239" t="str">
            <v>Gia coâng vaø laép ñaët teâ thoâng gioù hoäp gheùp mí daùn keo noái baèng phöông phaùp maët bích, chu vi teâ 4,4-3,98-4,4m</v>
          </cell>
          <cell r="D7239" t="str">
            <v>caùi</v>
          </cell>
          <cell r="F7239">
            <v>2477532</v>
          </cell>
          <cell r="G7239">
            <v>789475</v>
          </cell>
          <cell r="H7239">
            <v>79349</v>
          </cell>
        </row>
        <row r="7240">
          <cell r="B7240" t="str">
            <v>BB.31820</v>
          </cell>
          <cell r="C7240" t="str">
            <v>Gia coâng vaø laép ñaët teâ thoâng gioù hoäp gheùp mí daùn keo noái baèng phöông phaùp maët bích, chu vi teâ 4,8-3,92-4,8m</v>
          </cell>
          <cell r="D7240" t="str">
            <v>caùi</v>
          </cell>
          <cell r="F7240">
            <v>2700609</v>
          </cell>
          <cell r="G7240">
            <v>802528</v>
          </cell>
          <cell r="H7240">
            <v>81574</v>
          </cell>
        </row>
        <row r="7241">
          <cell r="B7241" t="str">
            <v>BB.31821</v>
          </cell>
          <cell r="C7241" t="str">
            <v>Gia coâng vaø laép ñaët teâ thoâng gioù hoäp gheùp mí daùn keo noái baèng phöông phaùp maët bích, chu vi teâ 4,8-4,38-4,8m</v>
          </cell>
          <cell r="D7241" t="str">
            <v>caùi</v>
          </cell>
          <cell r="F7241">
            <v>2953993</v>
          </cell>
          <cell r="G7241">
            <v>948361</v>
          </cell>
          <cell r="H7241">
            <v>95582</v>
          </cell>
        </row>
        <row r="7242">
          <cell r="B7242" t="str">
            <v>BB.31822</v>
          </cell>
          <cell r="C7242" t="str">
            <v>Gia coâng vaø laép ñaët teâ thoâng gioù hoäp gheùp mí daùn keo noái baèng phöông phaùp maët bích, chu vi teâ 5,6-4,96-5,6m</v>
          </cell>
          <cell r="D7242" t="str">
            <v>caùi</v>
          </cell>
          <cell r="F7242">
            <v>3880328</v>
          </cell>
          <cell r="G7242">
            <v>1100495</v>
          </cell>
          <cell r="H7242">
            <v>124271</v>
          </cell>
        </row>
        <row r="7243">
          <cell r="B7243" t="str">
            <v>BB.31823</v>
          </cell>
          <cell r="C7243" t="str">
            <v>Gia coâng vaø laép ñaët teâ thoâng gioù hoäp gheùp mí daùn keo noái baèng phöông phaùp maët bích, chu vi teâ 6,4-5,77-6,4m</v>
          </cell>
          <cell r="D7243" t="str">
            <v>caùi</v>
          </cell>
          <cell r="F7243">
            <v>5102223</v>
          </cell>
          <cell r="G7243">
            <v>1303040</v>
          </cell>
          <cell r="H7243">
            <v>165970</v>
          </cell>
        </row>
        <row r="7244">
          <cell r="B7244" t="str">
            <v>BB.31824</v>
          </cell>
          <cell r="C7244" t="str">
            <v>Gia coâng vaø laép ñaët teâ thoâng gioù hoäp gheùp mí daùn keo noái baèng phöông phaùp maët bích, chu vi teâ 7,2-6,79-7,2m</v>
          </cell>
          <cell r="D7244" t="str">
            <v>caùi</v>
          </cell>
          <cell r="F7244">
            <v>6682304</v>
          </cell>
          <cell r="G7244">
            <v>1763942</v>
          </cell>
          <cell r="H7244">
            <v>224260</v>
          </cell>
        </row>
        <row r="7245">
          <cell r="B7245" t="str">
            <v>BB.31825</v>
          </cell>
          <cell r="C7245" t="str">
            <v>Gia coâng vaø laép ñaët teâ thoâng gioù hoäp gheùp mí daùn keo noái baèng phöông phaùp maët bích, chu vi teâ 8,0-7,59-8,0m</v>
          </cell>
          <cell r="D7245" t="str">
            <v>caùi</v>
          </cell>
          <cell r="F7245">
            <v>8262117</v>
          </cell>
          <cell r="G7245">
            <v>2191987</v>
          </cell>
          <cell r="H7245">
            <v>279191</v>
          </cell>
        </row>
        <row r="7246">
          <cell r="B7246" t="str">
            <v>BB.31901</v>
          </cell>
          <cell r="C7246" t="str">
            <v>Gia coâng vaø laép ñaët teâ thoâng gioù troøn gheùp mí daùn keo noái baèng phöông phaùp maët bích, ñöôøng kính teâ 109mm</v>
          </cell>
          <cell r="D7246" t="str">
            <v>caùi</v>
          </cell>
          <cell r="F7246">
            <v>39543</v>
          </cell>
          <cell r="G7246">
            <v>13503</v>
          </cell>
          <cell r="H7246">
            <v>682</v>
          </cell>
        </row>
        <row r="7247">
          <cell r="B7247" t="str">
            <v>BB.31902</v>
          </cell>
          <cell r="C7247" t="str">
            <v>Gia coâng vaø laép ñaët teâ thoâng gioù troøn gheùp mí daùn keo noái baèng phöông phaùp maët bích, ñöôøng kính teâ 137mm</v>
          </cell>
          <cell r="D7247" t="str">
            <v>caùi</v>
          </cell>
          <cell r="F7247">
            <v>54560</v>
          </cell>
          <cell r="G7247">
            <v>20705</v>
          </cell>
          <cell r="H7247">
            <v>682</v>
          </cell>
        </row>
        <row r="7248">
          <cell r="B7248" t="str">
            <v>BB.31903</v>
          </cell>
          <cell r="C7248" t="str">
            <v>Gia coâng vaø laép ñaët teâ thoâng gioù troøn gheùp mí daùn keo noái baèng phöông phaùp maët bích, ñöôøng kính teâ 164mm</v>
          </cell>
          <cell r="D7248" t="str">
            <v>caùi</v>
          </cell>
          <cell r="F7248">
            <v>69348</v>
          </cell>
          <cell r="G7248">
            <v>28356</v>
          </cell>
          <cell r="H7248">
            <v>1364</v>
          </cell>
        </row>
        <row r="7249">
          <cell r="B7249" t="str">
            <v>BB.31904</v>
          </cell>
          <cell r="C7249" t="str">
            <v>Gia coâng vaø laép ñaët teâ thoâng gioù troøn gheùp mí daùn keo noái baèng phöông phaùp maët bích, ñöôøng kính teâ 191mm</v>
          </cell>
          <cell r="D7249" t="str">
            <v>caùi</v>
          </cell>
          <cell r="F7249">
            <v>87832</v>
          </cell>
          <cell r="G7249">
            <v>37358</v>
          </cell>
          <cell r="H7249">
            <v>1364</v>
          </cell>
        </row>
        <row r="7250">
          <cell r="B7250" t="str">
            <v>BB.31905</v>
          </cell>
          <cell r="C7250" t="str">
            <v>Gia coâng vaø laép ñaët teâ thoâng gioù troøn gheùp mí daùn keo noái baèng phöông phaùp maët bích, ñöôøng kính teâ 219mm</v>
          </cell>
          <cell r="D7250" t="str">
            <v>caùi</v>
          </cell>
          <cell r="F7250">
            <v>110705</v>
          </cell>
          <cell r="G7250">
            <v>48161</v>
          </cell>
          <cell r="H7250">
            <v>2046</v>
          </cell>
        </row>
        <row r="7251">
          <cell r="B7251" t="str">
            <v>BB.31906</v>
          </cell>
          <cell r="C7251" t="str">
            <v>Gia coâng vaø laép ñaët teâ thoâng gioù troøn gheùp mí daùn keo noái baèng phöông phaùp maët bích, ñöôøng kính teâ 246mm</v>
          </cell>
          <cell r="D7251" t="str">
            <v>caùi</v>
          </cell>
          <cell r="F7251">
            <v>134042</v>
          </cell>
          <cell r="G7251">
            <v>60313</v>
          </cell>
          <cell r="H7251">
            <v>2728</v>
          </cell>
        </row>
        <row r="7252">
          <cell r="B7252" t="str">
            <v>BB.31907</v>
          </cell>
          <cell r="C7252" t="str">
            <v>Gia coâng vaø laép ñaët teâ thoâng gioù troøn gheùp mí daùn keo noái baèng phöông phaùp maët bích, ñöôøng kính teâ 273mm</v>
          </cell>
          <cell r="D7252" t="str">
            <v>caùi</v>
          </cell>
          <cell r="F7252">
            <v>160381</v>
          </cell>
          <cell r="G7252">
            <v>72916</v>
          </cell>
          <cell r="H7252">
            <v>2728</v>
          </cell>
        </row>
        <row r="7253">
          <cell r="B7253" t="str">
            <v>BB.31908</v>
          </cell>
          <cell r="C7253" t="str">
            <v>Gia coâng vaø laép ñaët teâ thoâng gioù troøn gheùp mí daùn keo noái baèng phöông phaùp maët bích, ñöôøng kính teâ 301mm</v>
          </cell>
          <cell r="D7253" t="str">
            <v>caùi</v>
          </cell>
          <cell r="F7253">
            <v>188570</v>
          </cell>
          <cell r="G7253">
            <v>88220</v>
          </cell>
          <cell r="H7253">
            <v>3410</v>
          </cell>
        </row>
        <row r="7254">
          <cell r="B7254" t="str">
            <v>BB.31909</v>
          </cell>
          <cell r="C7254" t="str">
            <v>Gia coâng vaø laép ñaët teâ thoâng gioù troøn gheùp mí daùn keo noái baèng phöông phaùp maët bích, ñöôøng kính teâ 328mm</v>
          </cell>
          <cell r="D7254" t="str">
            <v>caùi</v>
          </cell>
          <cell r="F7254">
            <v>221176</v>
          </cell>
          <cell r="G7254">
            <v>103523</v>
          </cell>
          <cell r="H7254">
            <v>4092</v>
          </cell>
        </row>
        <row r="7255">
          <cell r="B7255" t="str">
            <v>BB.31910</v>
          </cell>
          <cell r="C7255" t="str">
            <v>Gia coâng vaø laép ñaët teâ thoâng gioù troøn gheùp mí daùn keo noái baèng phöông phaùp maët bích, ñöôøng kính teâ 383mm</v>
          </cell>
          <cell r="D7255" t="str">
            <v>caùi</v>
          </cell>
          <cell r="F7255">
            <v>292600</v>
          </cell>
          <cell r="G7255">
            <v>139531</v>
          </cell>
          <cell r="H7255">
            <v>5456</v>
          </cell>
        </row>
        <row r="7256">
          <cell r="B7256" t="str">
            <v>BB.31911</v>
          </cell>
          <cell r="C7256" t="str">
            <v>Gia coâng vaø laép ñaët teâ thoâng gioù troøn gheùp mí daùn keo noái baèng phöông phaùp maët bích, ñöôøng kính teâ 3437mm</v>
          </cell>
          <cell r="D7256" t="str">
            <v>caùi</v>
          </cell>
          <cell r="F7256">
            <v>369139</v>
          </cell>
          <cell r="G7256">
            <v>179590</v>
          </cell>
          <cell r="H7256">
            <v>7503</v>
          </cell>
        </row>
        <row r="7257">
          <cell r="B7257" t="str">
            <v>BB.31912</v>
          </cell>
          <cell r="C7257" t="str">
            <v>Gia coâng vaø laép ñaët teâ thoâng gioù troøn gheùp mí daùn keo noái baèng phöông phaùp maët bích, ñöôøng kính teâ 492mm</v>
          </cell>
          <cell r="D7257" t="str">
            <v>caùi</v>
          </cell>
          <cell r="F7257">
            <v>460924</v>
          </cell>
          <cell r="G7257">
            <v>225950</v>
          </cell>
          <cell r="H7257">
            <v>9549</v>
          </cell>
        </row>
        <row r="7258">
          <cell r="B7258" t="str">
            <v>BB.32101</v>
          </cell>
          <cell r="C7258" t="str">
            <v>Gia coâng vaø laép ñaët thanh taêng cöôøng</v>
          </cell>
          <cell r="D7258" t="str">
            <v>taán</v>
          </cell>
          <cell r="F7258">
            <v>8185901</v>
          </cell>
          <cell r="G7258">
            <v>2408502</v>
          </cell>
          <cell r="H7258">
            <v>52312</v>
          </cell>
        </row>
        <row r="7259">
          <cell r="B7259" t="str">
            <v>BB.32201</v>
          </cell>
          <cell r="C7259" t="str">
            <v>Gia coâng vaø laép ñaët ñieàu hoaø khoâng khí</v>
          </cell>
          <cell r="D7259" t="str">
            <v>taán</v>
          </cell>
          <cell r="F7259">
            <v>8202541</v>
          </cell>
          <cell r="G7259">
            <v>2735221</v>
          </cell>
          <cell r="H7259">
            <v>261560</v>
          </cell>
        </row>
        <row r="7260">
          <cell r="B7260" t="str">
            <v>BB.32301</v>
          </cell>
          <cell r="C7260" t="str">
            <v>Laép ñaët cöûa löôùi kích thöôùc 250x200mm</v>
          </cell>
          <cell r="D7260" t="str">
            <v>caùi</v>
          </cell>
          <cell r="F7260">
            <v>8000</v>
          </cell>
          <cell r="G7260">
            <v>8377</v>
          </cell>
          <cell r="H7260">
            <v>439</v>
          </cell>
        </row>
        <row r="7261">
          <cell r="B7261" t="str">
            <v>BB.32302</v>
          </cell>
          <cell r="C7261" t="str">
            <v>Laép ñaët cöûa löôùi kích thöôùc 50x300mm</v>
          </cell>
          <cell r="D7261" t="str">
            <v>caùi</v>
          </cell>
          <cell r="F7261">
            <v>20000</v>
          </cell>
          <cell r="G7261">
            <v>14660</v>
          </cell>
          <cell r="H7261">
            <v>790</v>
          </cell>
        </row>
        <row r="7262">
          <cell r="B7262" t="str">
            <v>BB.32303</v>
          </cell>
          <cell r="C7262" t="str">
            <v>Laép ñaët cöûa löôùi kích thöôùc 500x400mm</v>
          </cell>
          <cell r="D7262" t="str">
            <v>caùi</v>
          </cell>
          <cell r="F7262">
            <v>26000</v>
          </cell>
          <cell r="G7262">
            <v>17174</v>
          </cell>
          <cell r="H7262">
            <v>922</v>
          </cell>
        </row>
        <row r="7263">
          <cell r="B7263" t="str">
            <v>BB.32304</v>
          </cell>
          <cell r="C7263" t="str">
            <v>Laép ñaët cöûa löôùi kích thöôùc 500x500mm</v>
          </cell>
          <cell r="D7263" t="str">
            <v>caùi</v>
          </cell>
          <cell r="F7263">
            <v>32000</v>
          </cell>
          <cell r="G7263">
            <v>19687</v>
          </cell>
          <cell r="H7263">
            <v>1098</v>
          </cell>
        </row>
        <row r="7264">
          <cell r="B7264" t="str">
            <v>BB.32305</v>
          </cell>
          <cell r="C7264" t="str">
            <v>Laép ñaët cöûa löôùi kích thöôùc 600x600mm</v>
          </cell>
          <cell r="D7264" t="str">
            <v>caùi</v>
          </cell>
          <cell r="F7264">
            <v>44000</v>
          </cell>
          <cell r="G7264">
            <v>24305</v>
          </cell>
          <cell r="H7264">
            <v>1230</v>
          </cell>
        </row>
        <row r="7265">
          <cell r="B7265" t="str">
            <v>BB.32306</v>
          </cell>
          <cell r="C7265" t="str">
            <v>Laép ñaët cöûa löôùi kích thöôùc 1000x400mm</v>
          </cell>
          <cell r="D7265" t="str">
            <v>caùi</v>
          </cell>
          <cell r="F7265">
            <v>49000</v>
          </cell>
          <cell r="G7265">
            <v>27906</v>
          </cell>
          <cell r="H7265">
            <v>1405</v>
          </cell>
        </row>
        <row r="7266">
          <cell r="B7266" t="str">
            <v>BB.32307</v>
          </cell>
          <cell r="C7266" t="str">
            <v>Laép ñaët cöûa löôùi kích thöôùc 1000x600mm</v>
          </cell>
          <cell r="D7266" t="str">
            <v>caùi</v>
          </cell>
          <cell r="F7266">
            <v>71000</v>
          </cell>
          <cell r="G7266">
            <v>32857</v>
          </cell>
          <cell r="H7266">
            <v>1713</v>
          </cell>
        </row>
        <row r="7267">
          <cell r="B7267" t="str">
            <v>BB.32308</v>
          </cell>
          <cell r="C7267" t="str">
            <v>Laép ñaët cöûa löôùi kích thöôùc 1300x1200mm</v>
          </cell>
          <cell r="D7267" t="str">
            <v>caùi</v>
          </cell>
          <cell r="F7267">
            <v>173000</v>
          </cell>
          <cell r="G7267">
            <v>51311</v>
          </cell>
          <cell r="H7267">
            <v>2679</v>
          </cell>
        </row>
        <row r="7268">
          <cell r="B7268" t="str">
            <v>BB.32309</v>
          </cell>
          <cell r="C7268" t="str">
            <v>Laép ñaët cöûa löôùi kích thöôùc 1250x300mm</v>
          </cell>
          <cell r="D7268" t="str">
            <v>caùi</v>
          </cell>
          <cell r="F7268">
            <v>47500</v>
          </cell>
          <cell r="G7268">
            <v>31057</v>
          </cell>
          <cell r="H7268">
            <v>1581</v>
          </cell>
        </row>
        <row r="7269">
          <cell r="B7269" t="str">
            <v>BB.32310</v>
          </cell>
          <cell r="C7269" t="str">
            <v>Laép ñaët cöûa löôùi kích thöôùc 1500x200mm</v>
          </cell>
          <cell r="D7269" t="str">
            <v>caùi</v>
          </cell>
          <cell r="F7269">
            <v>41000</v>
          </cell>
          <cell r="G7269">
            <v>33758</v>
          </cell>
          <cell r="H7269">
            <v>1713</v>
          </cell>
        </row>
        <row r="7270">
          <cell r="B7270" t="str">
            <v>BB.32311</v>
          </cell>
          <cell r="C7270" t="str">
            <v>Laép ñaët cöûa löôùi kích thöôùc 1500x500mm</v>
          </cell>
          <cell r="D7270" t="str">
            <v>caùi</v>
          </cell>
          <cell r="F7270">
            <v>88000</v>
          </cell>
          <cell r="G7270">
            <v>40059</v>
          </cell>
          <cell r="H7270">
            <v>2020</v>
          </cell>
        </row>
        <row r="7271">
          <cell r="B7271" t="str">
            <v>BB.32312</v>
          </cell>
          <cell r="C7271" t="str">
            <v>Laép ñaët cöûa löôùi kích thöôùc 1600x1500mm</v>
          </cell>
          <cell r="D7271" t="str">
            <v>caùi</v>
          </cell>
          <cell r="F7271">
            <v>261000</v>
          </cell>
          <cell r="G7271">
            <v>64814</v>
          </cell>
          <cell r="H7271">
            <v>3337</v>
          </cell>
        </row>
        <row r="7272">
          <cell r="B7272" t="str">
            <v>BB.32313</v>
          </cell>
          <cell r="C7272" t="str">
            <v>Laép ñaët cöûa löôùi kích thöôùc 2000x200mm</v>
          </cell>
          <cell r="D7272" t="str">
            <v>caùi</v>
          </cell>
          <cell r="F7272">
            <v>55000</v>
          </cell>
          <cell r="G7272">
            <v>45010</v>
          </cell>
          <cell r="H7272">
            <v>2371</v>
          </cell>
        </row>
        <row r="7273">
          <cell r="B7273" t="str">
            <v>BB.32314</v>
          </cell>
          <cell r="C7273" t="str">
            <v>Laép ñaët cöûa löôùi kích thöôùc 3000x250mm</v>
          </cell>
          <cell r="D7273" t="str">
            <v>caùi</v>
          </cell>
          <cell r="F7273">
            <v>97000</v>
          </cell>
          <cell r="G7273">
            <v>66615</v>
          </cell>
          <cell r="H7273">
            <v>3469</v>
          </cell>
        </row>
        <row r="7274">
          <cell r="B7274" t="str">
            <v>BB.32401</v>
          </cell>
          <cell r="C7274" t="str">
            <v>Laép ñaët cöûa gioù ñôn kích thöôùc 150x150mm</v>
          </cell>
          <cell r="D7274" t="str">
            <v>caùi</v>
          </cell>
          <cell r="F7274">
            <v>25891</v>
          </cell>
          <cell r="G7274">
            <v>3770</v>
          </cell>
          <cell r="H7274">
            <v>3162</v>
          </cell>
        </row>
        <row r="7275">
          <cell r="B7275" t="str">
            <v>BB.32402</v>
          </cell>
          <cell r="C7275" t="str">
            <v>Laép ñaët cöûa gioù ñôn kích thöôùc 200x200mm</v>
          </cell>
          <cell r="D7275" t="str">
            <v>caùi</v>
          </cell>
          <cell r="F7275">
            <v>45170</v>
          </cell>
          <cell r="G7275">
            <v>4189</v>
          </cell>
          <cell r="H7275">
            <v>4216</v>
          </cell>
        </row>
        <row r="7276">
          <cell r="B7276" t="str">
            <v>BB.32403</v>
          </cell>
          <cell r="C7276" t="str">
            <v>Laép ñaët cöûa gioù ñôn kích thöôùc 100x200mm</v>
          </cell>
          <cell r="D7276" t="str">
            <v>caùi</v>
          </cell>
          <cell r="F7276">
            <v>23891</v>
          </cell>
          <cell r="G7276">
            <v>3770</v>
          </cell>
          <cell r="H7276">
            <v>3162</v>
          </cell>
        </row>
        <row r="7277">
          <cell r="B7277" t="str">
            <v>BB.32404</v>
          </cell>
          <cell r="C7277" t="str">
            <v>Laép ñaët cöûa gioù ñôn kích thöôùc 200x300mm</v>
          </cell>
          <cell r="D7277" t="str">
            <v>caùi</v>
          </cell>
          <cell r="F7277">
            <v>66170</v>
          </cell>
          <cell r="G7277">
            <v>4608</v>
          </cell>
          <cell r="H7277">
            <v>632</v>
          </cell>
        </row>
        <row r="7278">
          <cell r="B7278" t="str">
            <v>BB.32405</v>
          </cell>
          <cell r="C7278" t="str">
            <v>Laép ñaët cöûa gioù ñôn kích thöôùc 200x400mm</v>
          </cell>
          <cell r="D7278" t="str">
            <v>caùi</v>
          </cell>
          <cell r="F7278">
            <v>87710</v>
          </cell>
          <cell r="G7278">
            <v>6283</v>
          </cell>
          <cell r="H7278">
            <v>790</v>
          </cell>
        </row>
        <row r="7279">
          <cell r="B7279" t="str">
            <v>BB.32406</v>
          </cell>
          <cell r="C7279" t="str">
            <v>Laép ñaët cöûa gioù ñôn kích thöôùc 200x600mm</v>
          </cell>
          <cell r="D7279" t="str">
            <v>caùi</v>
          </cell>
          <cell r="F7279">
            <v>130250</v>
          </cell>
          <cell r="G7279">
            <v>7959</v>
          </cell>
          <cell r="H7279">
            <v>1098</v>
          </cell>
        </row>
        <row r="7280">
          <cell r="B7280" t="str">
            <v>BB.32501</v>
          </cell>
          <cell r="C7280" t="str">
            <v>Laép ñaët cöûa gioù keùp kích thöôùc 200x450mm</v>
          </cell>
          <cell r="D7280" t="str">
            <v>caùi</v>
          </cell>
          <cell r="F7280">
            <v>128300</v>
          </cell>
          <cell r="G7280">
            <v>8796</v>
          </cell>
          <cell r="H7280">
            <v>1230</v>
          </cell>
        </row>
        <row r="7281">
          <cell r="B7281" t="str">
            <v>BB.32502</v>
          </cell>
          <cell r="C7281" t="str">
            <v>Laép ñaët cöûa gioù keùp kích thöôùc 200x750mm</v>
          </cell>
          <cell r="D7281" t="str">
            <v>caùi</v>
          </cell>
          <cell r="F7281">
            <v>212110</v>
          </cell>
          <cell r="G7281">
            <v>10053</v>
          </cell>
          <cell r="H7281">
            <v>1932</v>
          </cell>
        </row>
        <row r="7282">
          <cell r="B7282" t="str">
            <v>BB.32503</v>
          </cell>
          <cell r="C7282" t="str">
            <v>Laép ñaët cöûa gioù keùp kích thöôùc 200x950mm</v>
          </cell>
          <cell r="D7282" t="str">
            <v>caùi</v>
          </cell>
          <cell r="F7282">
            <v>264650</v>
          </cell>
          <cell r="G7282">
            <v>12147</v>
          </cell>
          <cell r="H7282">
            <v>2503</v>
          </cell>
        </row>
        <row r="7283">
          <cell r="B7283" t="str">
            <v>BB.32504</v>
          </cell>
          <cell r="C7283" t="str">
            <v>Laép ñaët cöûa gioù keùp kích thöôùc 200x1200mm</v>
          </cell>
          <cell r="D7283" t="str">
            <v>caùi</v>
          </cell>
          <cell r="F7283">
            <v>317870</v>
          </cell>
          <cell r="G7283">
            <v>15079</v>
          </cell>
          <cell r="H7283">
            <v>3162</v>
          </cell>
        </row>
        <row r="7284">
          <cell r="B7284" t="str">
            <v>BB.32505</v>
          </cell>
          <cell r="C7284" t="str">
            <v>Laép ñaët cöûa gioù keùp kích thöôùc 200x400mm</v>
          </cell>
          <cell r="D7284" t="str">
            <v>caùi</v>
          </cell>
          <cell r="F7284">
            <v>107710</v>
          </cell>
          <cell r="G7284">
            <v>7121</v>
          </cell>
          <cell r="H7284">
            <v>1230</v>
          </cell>
        </row>
        <row r="7285">
          <cell r="B7285" t="str">
            <v>BB.32506</v>
          </cell>
          <cell r="C7285" t="str">
            <v>Laép ñaët cöûa gioù keùp kích thöôùc 200x850mm</v>
          </cell>
          <cell r="D7285" t="str">
            <v>caùi</v>
          </cell>
          <cell r="F7285">
            <v>263380</v>
          </cell>
          <cell r="G7285">
            <v>10472</v>
          </cell>
          <cell r="H7285">
            <v>2020</v>
          </cell>
        </row>
        <row r="7286">
          <cell r="B7286" t="str">
            <v>BB.32601</v>
          </cell>
          <cell r="C7286" t="str">
            <v>Laép ñaët cöûa phaân phoái khí</v>
          </cell>
          <cell r="D7286" t="str">
            <v>caùi</v>
          </cell>
          <cell r="F7286">
            <v>332160</v>
          </cell>
          <cell r="G7286">
            <v>52359</v>
          </cell>
        </row>
        <row r="7287">
          <cell r="B7287" t="str">
            <v>BB.33501</v>
          </cell>
          <cell r="C7287" t="str">
            <v>Laép ñaët ñai khôûi thuûy, ñöôøng kính oáng 60mm</v>
          </cell>
          <cell r="D7287" t="str">
            <v>caùi</v>
          </cell>
          <cell r="F7287">
            <v>53005</v>
          </cell>
          <cell r="G7287">
            <v>5026</v>
          </cell>
        </row>
        <row r="7288">
          <cell r="B7288" t="str">
            <v>BB.33502</v>
          </cell>
          <cell r="C7288" t="str">
            <v>Laép ñaët ñai khôûi thuûy, ñöôøng kính oáng 80mm</v>
          </cell>
          <cell r="D7288" t="str">
            <v>caùi</v>
          </cell>
          <cell r="F7288">
            <v>65607</v>
          </cell>
          <cell r="G7288">
            <v>7121</v>
          </cell>
        </row>
        <row r="7289">
          <cell r="B7289" t="str">
            <v>BB.33503</v>
          </cell>
          <cell r="C7289" t="str">
            <v>Laép ñaët ñai khôûi thuûy, ñöôøng kính oáng 100mm</v>
          </cell>
          <cell r="D7289" t="str">
            <v>caùi</v>
          </cell>
          <cell r="F7289">
            <v>90009</v>
          </cell>
          <cell r="G7289">
            <v>8377</v>
          </cell>
        </row>
        <row r="7290">
          <cell r="B7290" t="str">
            <v>BB.33504</v>
          </cell>
          <cell r="C7290" t="str">
            <v>Laép ñaët ñai khôûi thuûy, ñöôøng kính oáng 125mm</v>
          </cell>
          <cell r="D7290" t="str">
            <v>caùi</v>
          </cell>
          <cell r="F7290">
            <v>102010</v>
          </cell>
          <cell r="G7290">
            <v>9634</v>
          </cell>
        </row>
        <row r="7291">
          <cell r="B7291" t="str">
            <v>BB.33505</v>
          </cell>
          <cell r="C7291" t="str">
            <v>Laép ñaët ñai khôûi thuûy, ñöôøng kính oáng 150mm</v>
          </cell>
          <cell r="D7291" t="str">
            <v>caùi</v>
          </cell>
          <cell r="F7291">
            <v>114011</v>
          </cell>
          <cell r="G7291">
            <v>10472</v>
          </cell>
        </row>
        <row r="7292">
          <cell r="B7292" t="str">
            <v>BB.33506</v>
          </cell>
          <cell r="C7292" t="str">
            <v>Laép ñaët ñai khôûi thuûy, ñöôøng kính oáng 200mm</v>
          </cell>
          <cell r="D7292" t="str">
            <v>caùi</v>
          </cell>
          <cell r="F7292">
            <v>150015</v>
          </cell>
          <cell r="G7292">
            <v>13823</v>
          </cell>
        </row>
        <row r="7293">
          <cell r="B7293" t="str">
            <v>BB.33507</v>
          </cell>
          <cell r="C7293" t="str">
            <v>Laép ñaët ñai khôûi thuûy, ñöôøng kính oáng 250mm</v>
          </cell>
          <cell r="D7293" t="str">
            <v>caùi</v>
          </cell>
          <cell r="F7293">
            <v>234023</v>
          </cell>
          <cell r="G7293">
            <v>20106</v>
          </cell>
        </row>
        <row r="7294">
          <cell r="B7294" t="str">
            <v>BB.33508</v>
          </cell>
          <cell r="C7294" t="str">
            <v>Laép ñaët ñai khôûi thuûy, ñöôøng kính oáng 300mm</v>
          </cell>
          <cell r="D7294" t="str">
            <v>caùi</v>
          </cell>
          <cell r="F7294">
            <v>483048</v>
          </cell>
          <cell r="G7294">
            <v>23038</v>
          </cell>
        </row>
        <row r="7295">
          <cell r="B7295" t="str">
            <v>BB.33509</v>
          </cell>
          <cell r="C7295" t="str">
            <v>Laép ñaët ñai khôûi thuûy, ñöôøng kính oáng 350mm</v>
          </cell>
          <cell r="D7295" t="str">
            <v>caùi</v>
          </cell>
          <cell r="F7295">
            <v>681068</v>
          </cell>
          <cell r="G7295">
            <v>25132</v>
          </cell>
        </row>
        <row r="7296">
          <cell r="B7296" t="str">
            <v>BB.33510</v>
          </cell>
          <cell r="C7296" t="str">
            <v>Laép ñaët ñai khôûi thuûy, ñöôøng kính oáng 400mm</v>
          </cell>
          <cell r="D7296" t="str">
            <v>caùi</v>
          </cell>
          <cell r="F7296">
            <v>836084</v>
          </cell>
          <cell r="G7296">
            <v>30996</v>
          </cell>
        </row>
        <row r="7297">
          <cell r="B7297" t="str">
            <v>BB.33511</v>
          </cell>
          <cell r="C7297" t="str">
            <v>Laép ñaët ñai khôûi thuûy, ñöôøng kính oáng 450mm</v>
          </cell>
          <cell r="D7297" t="str">
            <v>caùi</v>
          </cell>
          <cell r="F7297">
            <v>990099</v>
          </cell>
          <cell r="G7297">
            <v>32672</v>
          </cell>
        </row>
        <row r="7298">
          <cell r="B7298" t="str">
            <v>BB.33512</v>
          </cell>
          <cell r="C7298" t="str">
            <v>Laép ñaët ñai khôûi thuûy, ñöôøng kính oáng 500mm</v>
          </cell>
          <cell r="D7298" t="str">
            <v>caùi</v>
          </cell>
          <cell r="F7298">
            <v>1098110</v>
          </cell>
          <cell r="G7298">
            <v>38536</v>
          </cell>
        </row>
        <row r="7299">
          <cell r="B7299" t="str">
            <v>BB.33513</v>
          </cell>
          <cell r="C7299" t="str">
            <v>Laép ñaët ñai khôûi thuûy, ñöôøng kính oáng 600mm</v>
          </cell>
          <cell r="D7299" t="str">
            <v>caùi</v>
          </cell>
          <cell r="F7299">
            <v>1252125</v>
          </cell>
          <cell r="G7299">
            <v>49511</v>
          </cell>
        </row>
        <row r="7300">
          <cell r="B7300" t="str">
            <v>BB.33514</v>
          </cell>
          <cell r="C7300" t="str">
            <v>Laép ñaët ñai khôûi thuûy, ñöôøng kính oáng 700mm</v>
          </cell>
          <cell r="D7300" t="str">
            <v>caùi</v>
          </cell>
          <cell r="F7300">
            <v>1458146</v>
          </cell>
          <cell r="G7300">
            <v>54912</v>
          </cell>
        </row>
        <row r="7301">
          <cell r="B7301" t="str">
            <v>BB.33515</v>
          </cell>
          <cell r="C7301" t="str">
            <v>Laép ñaët ñai khôûi thuûy, ñöôøng kính oáng 800mm</v>
          </cell>
          <cell r="D7301" t="str">
            <v>caùi</v>
          </cell>
          <cell r="F7301">
            <v>1663166</v>
          </cell>
          <cell r="G7301">
            <v>62564</v>
          </cell>
        </row>
        <row r="7302">
          <cell r="B7302" t="str">
            <v>BB.33101</v>
          </cell>
          <cell r="C7302" t="str">
            <v>Laép ñaët Bu, ñöôøng kính BU 50mm</v>
          </cell>
          <cell r="D7302" t="str">
            <v>caùi</v>
          </cell>
          <cell r="F7302">
            <v>79828</v>
          </cell>
          <cell r="G7302">
            <v>6702</v>
          </cell>
        </row>
        <row r="7303">
          <cell r="B7303" t="str">
            <v>BB.33102</v>
          </cell>
          <cell r="C7303" t="str">
            <v>Laép ñaët Bu, ñöôøng kính BU 60mm</v>
          </cell>
          <cell r="D7303" t="str">
            <v>caùi</v>
          </cell>
          <cell r="F7303">
            <v>90459</v>
          </cell>
          <cell r="G7303">
            <v>7540</v>
          </cell>
        </row>
        <row r="7304">
          <cell r="B7304" t="str">
            <v>BB.33103</v>
          </cell>
          <cell r="C7304" t="str">
            <v>Laép ñaët Bu, ñöôøng kính BU 70mm</v>
          </cell>
          <cell r="D7304" t="str">
            <v>caùi</v>
          </cell>
          <cell r="F7304">
            <v>101180</v>
          </cell>
          <cell r="G7304">
            <v>8796</v>
          </cell>
        </row>
        <row r="7305">
          <cell r="B7305" t="str">
            <v>BB.33104</v>
          </cell>
          <cell r="C7305" t="str">
            <v>Laép ñaët Bu, ñöôøng kính BU 80mm</v>
          </cell>
          <cell r="D7305" t="str">
            <v>caùi</v>
          </cell>
          <cell r="F7305">
            <v>111811</v>
          </cell>
          <cell r="G7305">
            <v>9634</v>
          </cell>
        </row>
        <row r="7306">
          <cell r="B7306" t="str">
            <v>BB.33105</v>
          </cell>
          <cell r="C7306" t="str">
            <v>Laép ñaët Bu, ñöôøng kính BU 90mm</v>
          </cell>
          <cell r="D7306" t="str">
            <v>caùi</v>
          </cell>
          <cell r="F7306">
            <v>127533</v>
          </cell>
          <cell r="G7306">
            <v>10472</v>
          </cell>
        </row>
        <row r="7307">
          <cell r="B7307" t="str">
            <v>BB.33106</v>
          </cell>
          <cell r="C7307" t="str">
            <v>Laép ñaët Bu, ñöôøng kính BU 100mm</v>
          </cell>
          <cell r="D7307" t="str">
            <v>caùi</v>
          </cell>
          <cell r="F7307">
            <v>163766</v>
          </cell>
          <cell r="G7307">
            <v>11309</v>
          </cell>
        </row>
        <row r="7308">
          <cell r="B7308" t="str">
            <v>BB.33107</v>
          </cell>
          <cell r="C7308" t="str">
            <v>Laép ñaët Bu, ñöôøng kính BU 110mm</v>
          </cell>
          <cell r="D7308" t="str">
            <v>caùi</v>
          </cell>
          <cell r="F7308">
            <v>175488</v>
          </cell>
          <cell r="G7308">
            <v>12147</v>
          </cell>
        </row>
        <row r="7309">
          <cell r="B7309" t="str">
            <v>BB.33108</v>
          </cell>
          <cell r="C7309" t="str">
            <v>Laép ñaët Bu, ñöôøng kính BU 125mm</v>
          </cell>
          <cell r="D7309" t="str">
            <v>caùi</v>
          </cell>
          <cell r="F7309">
            <v>182478</v>
          </cell>
          <cell r="G7309">
            <v>13404</v>
          </cell>
        </row>
        <row r="7310">
          <cell r="B7310" t="str">
            <v>BB.33109</v>
          </cell>
          <cell r="C7310" t="str">
            <v>Laép ñaët Bu, ñöôøng kính BU 150mm</v>
          </cell>
          <cell r="D7310" t="str">
            <v>caùi</v>
          </cell>
          <cell r="F7310">
            <v>231193</v>
          </cell>
          <cell r="G7310">
            <v>14242</v>
          </cell>
        </row>
        <row r="7311">
          <cell r="B7311" t="str">
            <v>BB.33110</v>
          </cell>
          <cell r="C7311" t="str">
            <v>Laép ñaët Bu, ñöôøng kính BU 160mm</v>
          </cell>
          <cell r="D7311" t="str">
            <v>caùi</v>
          </cell>
          <cell r="F7311">
            <v>258826</v>
          </cell>
          <cell r="G7311">
            <v>14660</v>
          </cell>
        </row>
        <row r="7312">
          <cell r="B7312" t="str">
            <v>BB.33111</v>
          </cell>
          <cell r="C7312" t="str">
            <v>Laép ñaët Bu, ñöôøng kính BU 170mm</v>
          </cell>
          <cell r="D7312" t="str">
            <v>caùi</v>
          </cell>
          <cell r="F7312">
            <v>286729</v>
          </cell>
          <cell r="G7312">
            <v>15498</v>
          </cell>
        </row>
        <row r="7313">
          <cell r="B7313" t="str">
            <v>BB.33112</v>
          </cell>
          <cell r="C7313" t="str">
            <v>Laép ñaët Bu, ñöôøng kính BU 180mm</v>
          </cell>
          <cell r="D7313" t="str">
            <v>caùi</v>
          </cell>
          <cell r="F7313">
            <v>315632</v>
          </cell>
          <cell r="G7313">
            <v>16336</v>
          </cell>
        </row>
        <row r="7314">
          <cell r="B7314" t="str">
            <v>BB.33113</v>
          </cell>
          <cell r="C7314" t="str">
            <v>Laép ñaët Bu, ñöôøng kính BU 200mm</v>
          </cell>
          <cell r="D7314" t="str">
            <v>caùi</v>
          </cell>
          <cell r="F7314">
            <v>377538</v>
          </cell>
          <cell r="G7314">
            <v>18011</v>
          </cell>
        </row>
        <row r="7315">
          <cell r="B7315" t="str">
            <v>BB.33114</v>
          </cell>
          <cell r="C7315" t="str">
            <v>Laép ñaët Bu, ñöôøng kính BU 250mm</v>
          </cell>
          <cell r="D7315" t="str">
            <v>caùi</v>
          </cell>
          <cell r="F7315">
            <v>672167</v>
          </cell>
          <cell r="G7315">
            <v>23038</v>
          </cell>
        </row>
        <row r="7316">
          <cell r="B7316" t="str">
            <v>BB.33115</v>
          </cell>
          <cell r="C7316" t="str">
            <v>Laép ñaët Bu, ñöôøng kính BU 300mm</v>
          </cell>
          <cell r="D7316" t="str">
            <v>caùi</v>
          </cell>
          <cell r="F7316">
            <v>976798</v>
          </cell>
          <cell r="G7316">
            <v>14451</v>
          </cell>
          <cell r="H7316">
            <v>4200</v>
          </cell>
        </row>
        <row r="7317">
          <cell r="B7317" t="str">
            <v>BB.33116</v>
          </cell>
          <cell r="C7317" t="str">
            <v>Laép ñaët Bu, ñöôøng kính BU 350mm</v>
          </cell>
          <cell r="D7317" t="str">
            <v>caùi</v>
          </cell>
          <cell r="F7317">
            <v>1256926</v>
          </cell>
          <cell r="G7317">
            <v>16880</v>
          </cell>
          <cell r="H7317">
            <v>5250</v>
          </cell>
        </row>
        <row r="7318">
          <cell r="B7318" t="str">
            <v>BB.33117</v>
          </cell>
          <cell r="C7318" t="str">
            <v>Laép ñaët Bu, ñöôøng kính BU 400mm</v>
          </cell>
          <cell r="D7318" t="str">
            <v>caùi</v>
          </cell>
          <cell r="F7318">
            <v>1448145</v>
          </cell>
          <cell r="G7318">
            <v>19268</v>
          </cell>
          <cell r="H7318">
            <v>5775</v>
          </cell>
        </row>
        <row r="7319">
          <cell r="B7319" t="str">
            <v>BB.33118</v>
          </cell>
          <cell r="C7319" t="str">
            <v>Laép ñaët Bu, ñöôøng kính BU 500mm</v>
          </cell>
          <cell r="D7319" t="str">
            <v>caùi</v>
          </cell>
          <cell r="F7319">
            <v>2108211</v>
          </cell>
          <cell r="G7319">
            <v>23457</v>
          </cell>
          <cell r="H7319">
            <v>5775</v>
          </cell>
        </row>
        <row r="7320">
          <cell r="B7320" t="str">
            <v>BB.33119</v>
          </cell>
          <cell r="C7320" t="str">
            <v>Laép ñaët Bu, ñöôøng kính BU 600mm</v>
          </cell>
          <cell r="D7320" t="str">
            <v>caùi</v>
          </cell>
          <cell r="F7320">
            <v>2880888</v>
          </cell>
          <cell r="G7320">
            <v>30607</v>
          </cell>
          <cell r="H7320">
            <v>7351</v>
          </cell>
        </row>
        <row r="7321">
          <cell r="B7321" t="str">
            <v>BB.33120</v>
          </cell>
          <cell r="C7321" t="str">
            <v>Laép ñaët Bu, ñöôøng kính BU 700mm</v>
          </cell>
          <cell r="D7321" t="str">
            <v>caùi</v>
          </cell>
          <cell r="F7321">
            <v>3733173</v>
          </cell>
          <cell r="G7321">
            <v>36908</v>
          </cell>
          <cell r="H7321">
            <v>7351</v>
          </cell>
        </row>
        <row r="7322">
          <cell r="B7322" t="str">
            <v>BB.33121</v>
          </cell>
          <cell r="C7322" t="str">
            <v>Laép ñaët Bu, ñöôøng kính BU 800mm</v>
          </cell>
          <cell r="D7322" t="str">
            <v>caùi</v>
          </cell>
          <cell r="F7322">
            <v>4509451</v>
          </cell>
          <cell r="G7322">
            <v>42309</v>
          </cell>
          <cell r="H7322">
            <v>7351</v>
          </cell>
        </row>
        <row r="7323">
          <cell r="B7323" t="str">
            <v>BB.33122</v>
          </cell>
          <cell r="C7323" t="str">
            <v>Laép ñaët Bu, ñöôøng kính BU 900mm</v>
          </cell>
          <cell r="D7323" t="str">
            <v>caùi</v>
          </cell>
          <cell r="F7323">
            <v>5315431</v>
          </cell>
          <cell r="G7323">
            <v>50861</v>
          </cell>
          <cell r="H7323">
            <v>7351</v>
          </cell>
        </row>
        <row r="7324">
          <cell r="B7324" t="str">
            <v>BB.33123</v>
          </cell>
          <cell r="C7324" t="str">
            <v>Laép ñaët Bu, ñöôøng kính BU 1000mm</v>
          </cell>
          <cell r="D7324" t="str">
            <v>caùi</v>
          </cell>
          <cell r="F7324">
            <v>6092609</v>
          </cell>
          <cell r="G7324">
            <v>58513</v>
          </cell>
          <cell r="H7324">
            <v>7351</v>
          </cell>
        </row>
        <row r="7325">
          <cell r="B7325" t="str">
            <v>BB.33124</v>
          </cell>
          <cell r="C7325" t="str">
            <v>Laép ñaët Bu, ñöôøng kính BU 1100mm</v>
          </cell>
          <cell r="D7325" t="str">
            <v>caùi</v>
          </cell>
          <cell r="F7325">
            <v>6899490</v>
          </cell>
          <cell r="G7325">
            <v>72466</v>
          </cell>
          <cell r="H7325">
            <v>7351</v>
          </cell>
        </row>
        <row r="7326">
          <cell r="B7326" t="str">
            <v>BB.33125</v>
          </cell>
          <cell r="C7326" t="str">
            <v>Laép ñaët Bu, ñöôøng kính BU 1200mm</v>
          </cell>
          <cell r="D7326" t="str">
            <v>caùi</v>
          </cell>
          <cell r="F7326">
            <v>7607261</v>
          </cell>
          <cell r="G7326">
            <v>78317</v>
          </cell>
          <cell r="H7326">
            <v>8401</v>
          </cell>
        </row>
        <row r="7327">
          <cell r="B7327" t="str">
            <v>BB.33126</v>
          </cell>
          <cell r="C7327" t="str">
            <v>Laép ñaët Bu, ñöôøng kính BU 1400mm</v>
          </cell>
          <cell r="D7327" t="str">
            <v>caùi</v>
          </cell>
          <cell r="F7327">
            <v>9163516</v>
          </cell>
          <cell r="G7327">
            <v>97222</v>
          </cell>
          <cell r="H7327">
            <v>8401</v>
          </cell>
        </row>
        <row r="7328">
          <cell r="B7328" t="str">
            <v>BB.33127</v>
          </cell>
          <cell r="C7328" t="str">
            <v>Laép ñaët Bu, ñöôøng kính BU 1600mm</v>
          </cell>
          <cell r="D7328" t="str">
            <v>caùi</v>
          </cell>
          <cell r="F7328">
            <v>10725172</v>
          </cell>
          <cell r="G7328">
            <v>122877</v>
          </cell>
          <cell r="H7328">
            <v>8401</v>
          </cell>
        </row>
        <row r="7329">
          <cell r="B7329" t="str">
            <v>BB.33128</v>
          </cell>
          <cell r="C7329" t="str">
            <v>Laép ñaët Bu, ñöôøng kính BU 1800mm</v>
          </cell>
          <cell r="D7329" t="str">
            <v>caùi</v>
          </cell>
          <cell r="F7329">
            <v>12299430</v>
          </cell>
          <cell r="G7329">
            <v>135030</v>
          </cell>
          <cell r="H7329">
            <v>8401</v>
          </cell>
        </row>
        <row r="7330">
          <cell r="B7330" t="str">
            <v>BB.33129</v>
          </cell>
          <cell r="C7330" t="str">
            <v>Laép ñaët Bu, ñöôøng kính BU 2000mm</v>
          </cell>
          <cell r="D7330" t="str">
            <v>caùi</v>
          </cell>
          <cell r="F7330">
            <v>13858386</v>
          </cell>
          <cell r="G7330">
            <v>153034</v>
          </cell>
          <cell r="H7330">
            <v>8401</v>
          </cell>
        </row>
        <row r="7331">
          <cell r="B7331" t="str">
            <v>BB.33201</v>
          </cell>
          <cell r="C7331" t="str">
            <v>Laép ñaët Be, ñöôøng kính BE 50mm</v>
          </cell>
          <cell r="D7331" t="str">
            <v>caùi</v>
          </cell>
          <cell r="F7331">
            <v>104560</v>
          </cell>
          <cell r="G7331">
            <v>4608</v>
          </cell>
        </row>
        <row r="7332">
          <cell r="B7332" t="str">
            <v>BB.33202</v>
          </cell>
          <cell r="C7332" t="str">
            <v>Laép ñaët Be, ñöôøng kính BE 60mm</v>
          </cell>
          <cell r="D7332" t="str">
            <v>caùi</v>
          </cell>
          <cell r="F7332">
            <v>112211</v>
          </cell>
          <cell r="G7332">
            <v>5445</v>
          </cell>
        </row>
        <row r="7333">
          <cell r="B7333" t="str">
            <v>BB.33203</v>
          </cell>
          <cell r="C7333" t="str">
            <v>Laép ñaët Be, ñöôøng kính BE 70mm</v>
          </cell>
          <cell r="D7333" t="str">
            <v>caùi</v>
          </cell>
          <cell r="F7333">
            <v>3415532</v>
          </cell>
          <cell r="G7333">
            <v>6283</v>
          </cell>
        </row>
        <row r="7334">
          <cell r="B7334" t="str">
            <v>BB.33204</v>
          </cell>
          <cell r="C7334" t="str">
            <v>Laép ñaët Be, ñöôøng kính BE 80mm</v>
          </cell>
          <cell r="D7334" t="str">
            <v>caùi</v>
          </cell>
          <cell r="F7334">
            <v>130513</v>
          </cell>
          <cell r="G7334">
            <v>6702</v>
          </cell>
        </row>
        <row r="7335">
          <cell r="B7335" t="str">
            <v>BB.33205</v>
          </cell>
          <cell r="C7335" t="str">
            <v>Laép ñaët Be, ñöôøng kính BE 90mm</v>
          </cell>
          <cell r="D7335" t="str">
            <v>caùi</v>
          </cell>
          <cell r="F7335">
            <v>144664</v>
          </cell>
          <cell r="G7335">
            <v>7540</v>
          </cell>
        </row>
        <row r="7336">
          <cell r="B7336" t="str">
            <v>BB.33206</v>
          </cell>
          <cell r="C7336" t="str">
            <v>Laép ñaët Be, ñöôøng kính BE 100mm</v>
          </cell>
          <cell r="D7336" t="str">
            <v>caùi</v>
          </cell>
          <cell r="F7336">
            <v>159866</v>
          </cell>
          <cell r="G7336">
            <v>7959</v>
          </cell>
        </row>
        <row r="7337">
          <cell r="B7337" t="str">
            <v>BB.33207</v>
          </cell>
          <cell r="C7337" t="str">
            <v>Laép ñaët Be, ñöôøng kính BE 110mm</v>
          </cell>
          <cell r="D7337" t="str">
            <v>caùi</v>
          </cell>
          <cell r="F7337">
            <v>177118</v>
          </cell>
          <cell r="G7337">
            <v>8377</v>
          </cell>
        </row>
        <row r="7338">
          <cell r="B7338" t="str">
            <v>BB.33208</v>
          </cell>
          <cell r="C7338" t="str">
            <v>Laép ñaët Be, ñöôøng kính BE 125mm</v>
          </cell>
          <cell r="D7338" t="str">
            <v>caùi</v>
          </cell>
          <cell r="F7338">
            <v>202920</v>
          </cell>
          <cell r="G7338">
            <v>9215</v>
          </cell>
        </row>
        <row r="7339">
          <cell r="B7339" t="str">
            <v>BB.33209</v>
          </cell>
          <cell r="C7339" t="str">
            <v>Laép ñaët Be, ñöôøng kính BE 150mm</v>
          </cell>
          <cell r="D7339" t="str">
            <v>caùi</v>
          </cell>
          <cell r="F7339">
            <v>253475</v>
          </cell>
          <cell r="G7339">
            <v>10053</v>
          </cell>
        </row>
        <row r="7340">
          <cell r="B7340" t="str">
            <v>BB.33210</v>
          </cell>
          <cell r="C7340" t="str">
            <v>Laép ñaët Be, ñöôøng kính BE 160mm</v>
          </cell>
          <cell r="D7340" t="str">
            <v>caùi</v>
          </cell>
          <cell r="F7340">
            <v>271027</v>
          </cell>
          <cell r="G7340">
            <v>10472</v>
          </cell>
        </row>
        <row r="7341">
          <cell r="B7341" t="str">
            <v>BB.33211</v>
          </cell>
          <cell r="C7341" t="str">
            <v>Laép ñaët Be, ñöôøng kính BE 170mm</v>
          </cell>
          <cell r="D7341" t="str">
            <v>caùi</v>
          </cell>
          <cell r="F7341">
            <v>290779</v>
          </cell>
          <cell r="G7341">
            <v>10891</v>
          </cell>
        </row>
        <row r="7342">
          <cell r="B7342" t="str">
            <v>BB.33212</v>
          </cell>
          <cell r="C7342" t="str">
            <v>Laép ñaët Be, ñöôøng kính BE 180mm</v>
          </cell>
          <cell r="D7342" t="str">
            <v>caùi</v>
          </cell>
          <cell r="F7342">
            <v>310881</v>
          </cell>
          <cell r="G7342">
            <v>11309</v>
          </cell>
        </row>
        <row r="7343">
          <cell r="B7343" t="str">
            <v>BB.33213</v>
          </cell>
          <cell r="C7343" t="str">
            <v>Laép ñaët Be, ñöôøng kính BE 200mm</v>
          </cell>
          <cell r="D7343" t="str">
            <v>caùi</v>
          </cell>
          <cell r="F7343">
            <v>360446</v>
          </cell>
          <cell r="G7343">
            <v>12566</v>
          </cell>
        </row>
        <row r="7344">
          <cell r="B7344" t="str">
            <v>BB.33214</v>
          </cell>
          <cell r="C7344" t="str">
            <v>Laép ñaët Be, ñöôøng kính BE 240mm</v>
          </cell>
          <cell r="D7344" t="str">
            <v>caùi</v>
          </cell>
          <cell r="F7344">
            <v>4650</v>
          </cell>
          <cell r="G7344">
            <v>16336</v>
          </cell>
        </row>
        <row r="7345">
          <cell r="B7345" t="str">
            <v>BB.33215</v>
          </cell>
          <cell r="C7345" t="str">
            <v>Laép ñaët Be, ñöôøng kính BE 300mm</v>
          </cell>
          <cell r="D7345" t="str">
            <v>caùi</v>
          </cell>
          <cell r="F7345">
            <v>1030403</v>
          </cell>
          <cell r="G7345">
            <v>10053</v>
          </cell>
          <cell r="H7345">
            <v>4200</v>
          </cell>
        </row>
        <row r="7346">
          <cell r="B7346" t="str">
            <v>BB.33216</v>
          </cell>
          <cell r="C7346" t="str">
            <v>Laép ñaët Be, ñöôøng kính BE 350mm</v>
          </cell>
          <cell r="D7346" t="str">
            <v>caùi</v>
          </cell>
          <cell r="F7346">
            <v>1357736</v>
          </cell>
          <cell r="G7346">
            <v>11728</v>
          </cell>
          <cell r="H7346">
            <v>5250</v>
          </cell>
        </row>
        <row r="7347">
          <cell r="B7347" t="str">
            <v>BB.33217</v>
          </cell>
          <cell r="C7347" t="str">
            <v>Laép ñaët Be, ñöôøng kính BE 400mm</v>
          </cell>
          <cell r="D7347" t="str">
            <v>caùi</v>
          </cell>
          <cell r="F7347">
            <v>1570927</v>
          </cell>
          <cell r="G7347">
            <v>14660</v>
          </cell>
          <cell r="H7347">
            <v>5775</v>
          </cell>
        </row>
        <row r="7348">
          <cell r="B7348" t="str">
            <v>BB.33218</v>
          </cell>
          <cell r="C7348" t="str">
            <v>Laép ñaët Be, ñöôøng kính BE 500mm</v>
          </cell>
          <cell r="D7348" t="str">
            <v>caùi</v>
          </cell>
          <cell r="F7348">
            <v>2185719</v>
          </cell>
          <cell r="G7348">
            <v>18011</v>
          </cell>
          <cell r="H7348">
            <v>5775</v>
          </cell>
        </row>
        <row r="7349">
          <cell r="B7349" t="str">
            <v>BB.33219</v>
          </cell>
          <cell r="C7349" t="str">
            <v>Laép ñaët Be, ñöôøng kính BE 600mm</v>
          </cell>
          <cell r="D7349" t="str">
            <v>caùi</v>
          </cell>
          <cell r="F7349">
            <v>2911191</v>
          </cell>
          <cell r="G7349">
            <v>23405</v>
          </cell>
          <cell r="H7349">
            <v>7351</v>
          </cell>
        </row>
        <row r="7350">
          <cell r="B7350" t="str">
            <v>BB.33220</v>
          </cell>
          <cell r="C7350" t="str">
            <v>Laép ñaët Be, ñöôøng kính BE 700mm</v>
          </cell>
          <cell r="D7350" t="str">
            <v>caùi</v>
          </cell>
          <cell r="F7350">
            <v>3603300</v>
          </cell>
          <cell r="G7350">
            <v>27006</v>
          </cell>
          <cell r="H7350">
            <v>7351</v>
          </cell>
        </row>
        <row r="7351">
          <cell r="B7351" t="str">
            <v>BB.33221</v>
          </cell>
          <cell r="C7351" t="str">
            <v>Laép ñaët Be, ñöôøng kính BE 800mm</v>
          </cell>
          <cell r="D7351" t="str">
            <v>caùi</v>
          </cell>
          <cell r="F7351">
            <v>4296010</v>
          </cell>
          <cell r="G7351">
            <v>32407</v>
          </cell>
          <cell r="H7351">
            <v>7351</v>
          </cell>
        </row>
        <row r="7352">
          <cell r="B7352" t="str">
            <v>BB.33222</v>
          </cell>
          <cell r="C7352" t="str">
            <v>Laép ñaët Be, ñöôøng kính BE 900mm</v>
          </cell>
          <cell r="D7352" t="str">
            <v>caùi</v>
          </cell>
          <cell r="F7352">
            <v>4988569</v>
          </cell>
          <cell r="G7352">
            <v>38709</v>
          </cell>
          <cell r="H7352">
            <v>7351</v>
          </cell>
        </row>
        <row r="7353">
          <cell r="B7353" t="str">
            <v>BB.33223</v>
          </cell>
          <cell r="C7353" t="str">
            <v>Laép ñaët Be, ñöôøng kính BE 1000mm</v>
          </cell>
          <cell r="D7353" t="str">
            <v>caùi</v>
          </cell>
          <cell r="F7353">
            <v>5681428</v>
          </cell>
          <cell r="G7353">
            <v>45010</v>
          </cell>
          <cell r="H7353">
            <v>7351</v>
          </cell>
        </row>
        <row r="7354">
          <cell r="B7354" t="str">
            <v>BB.33224</v>
          </cell>
          <cell r="C7354" t="str">
            <v>Laép ñaët Be, ñöôøng kính BE 1100mm</v>
          </cell>
          <cell r="D7354" t="str">
            <v>caùi</v>
          </cell>
          <cell r="F7354">
            <v>6375637</v>
          </cell>
          <cell r="G7354">
            <v>50411</v>
          </cell>
          <cell r="H7354">
            <v>7351</v>
          </cell>
        </row>
        <row r="7355">
          <cell r="B7355" t="str">
            <v>BB.33225</v>
          </cell>
          <cell r="C7355" t="str">
            <v>Laép ñaët Be, ñöôøng kính BE 1200mm</v>
          </cell>
          <cell r="D7355" t="str">
            <v>caùi</v>
          </cell>
          <cell r="F7355">
            <v>7068347</v>
          </cell>
          <cell r="G7355">
            <v>60313</v>
          </cell>
          <cell r="H7355">
            <v>7351</v>
          </cell>
        </row>
        <row r="7356">
          <cell r="B7356" t="str">
            <v>BB.33226</v>
          </cell>
          <cell r="C7356" t="str">
            <v>Laép ñaët Be, ñöôøng kính BE 1400mm</v>
          </cell>
          <cell r="D7356" t="str">
            <v>caùi</v>
          </cell>
          <cell r="F7356">
            <v>8452265</v>
          </cell>
          <cell r="G7356">
            <v>76517</v>
          </cell>
          <cell r="H7356">
            <v>8401</v>
          </cell>
        </row>
        <row r="7357">
          <cell r="B7357" t="str">
            <v>BB.33227</v>
          </cell>
          <cell r="C7357" t="str">
            <v>Laép ñaët Be, ñöôøng kính BE 1500mm</v>
          </cell>
          <cell r="D7357" t="str">
            <v>caùi</v>
          </cell>
          <cell r="F7357">
            <v>9144974</v>
          </cell>
          <cell r="G7357">
            <v>83269</v>
          </cell>
          <cell r="H7357">
            <v>8401</v>
          </cell>
        </row>
        <row r="7358">
          <cell r="B7358" t="str">
            <v>BB.33228</v>
          </cell>
          <cell r="C7358" t="str">
            <v>Laép ñaët Be, ñöôøng kính BE 1600mm</v>
          </cell>
          <cell r="D7358" t="str">
            <v>caùi</v>
          </cell>
          <cell r="F7358">
            <v>9837684</v>
          </cell>
          <cell r="G7358">
            <v>94521</v>
          </cell>
          <cell r="H7358">
            <v>8401</v>
          </cell>
        </row>
        <row r="7359">
          <cell r="B7359" t="str">
            <v>BB.33229</v>
          </cell>
          <cell r="C7359" t="str">
            <v>Laép ñaët Be, ñöôøng kính BE 1800mm</v>
          </cell>
          <cell r="D7359" t="str">
            <v>caùi</v>
          </cell>
          <cell r="F7359">
            <v>11221602</v>
          </cell>
          <cell r="G7359">
            <v>103523</v>
          </cell>
          <cell r="H7359">
            <v>8401</v>
          </cell>
        </row>
        <row r="7360">
          <cell r="B7360" t="str">
            <v>BB.33230</v>
          </cell>
          <cell r="C7360" t="str">
            <v>Laép ñaët Be, ñöôøng kính BE 2000mm</v>
          </cell>
          <cell r="D7360" t="str">
            <v>caùi</v>
          </cell>
          <cell r="F7360">
            <v>12611521</v>
          </cell>
          <cell r="G7360">
            <v>117926</v>
          </cell>
          <cell r="H7360">
            <v>8401</v>
          </cell>
        </row>
        <row r="7361">
          <cell r="B7361" t="str">
            <v>BB.33301</v>
          </cell>
          <cell r="C7361" t="str">
            <v>Laép ñaët moái noái meàm, ñöôøng kính moái noái meàm&lt;=50mm</v>
          </cell>
          <cell r="D7361" t="str">
            <v>caùi</v>
          </cell>
          <cell r="F7361">
            <v>44004</v>
          </cell>
          <cell r="G7361">
            <v>10891</v>
          </cell>
        </row>
        <row r="7362">
          <cell r="B7362" t="str">
            <v>BB.33302</v>
          </cell>
          <cell r="C7362" t="str">
            <v>Laép ñaët moái noái meàm, ñöôøng kính moái noái meàm 75mm</v>
          </cell>
          <cell r="D7362" t="str">
            <v>caùi</v>
          </cell>
          <cell r="F7362">
            <v>57006</v>
          </cell>
          <cell r="G7362">
            <v>15917</v>
          </cell>
        </row>
        <row r="7363">
          <cell r="B7363" t="str">
            <v>BB.33303</v>
          </cell>
          <cell r="C7363" t="str">
            <v>Laép ñaët moái noái meàm, ñöôøng kính moái noái meàm 100mm</v>
          </cell>
          <cell r="D7363" t="str">
            <v>caùi</v>
          </cell>
          <cell r="F7363">
            <v>86009</v>
          </cell>
          <cell r="G7363">
            <v>19268</v>
          </cell>
        </row>
        <row r="7364">
          <cell r="B7364" t="str">
            <v>BB.33304</v>
          </cell>
          <cell r="C7364" t="str">
            <v>Laép ñaët moái noái meàm, ñöôøng kính moái noái meàm 150mm</v>
          </cell>
          <cell r="D7364" t="str">
            <v>caùi</v>
          </cell>
          <cell r="F7364">
            <v>111011</v>
          </cell>
          <cell r="G7364">
            <v>23038</v>
          </cell>
        </row>
        <row r="7365">
          <cell r="B7365" t="str">
            <v>BB.33305</v>
          </cell>
          <cell r="C7365" t="str">
            <v>Laép ñaët moái noái meàm, ñöôøng kính moái noái meàm 200mm</v>
          </cell>
          <cell r="D7365" t="str">
            <v>caùi</v>
          </cell>
          <cell r="F7365">
            <v>136014</v>
          </cell>
          <cell r="G7365">
            <v>29321</v>
          </cell>
        </row>
        <row r="7366">
          <cell r="B7366" t="str">
            <v>BB.33306</v>
          </cell>
          <cell r="C7366" t="str">
            <v>Laép ñaët moái noái meàm, ñöôøng kính moái noái meàm 250mm</v>
          </cell>
          <cell r="D7366" t="str">
            <v>caùi</v>
          </cell>
          <cell r="F7366">
            <v>197020</v>
          </cell>
          <cell r="G7366">
            <v>33510</v>
          </cell>
        </row>
        <row r="7367">
          <cell r="B7367" t="str">
            <v>BB.33307</v>
          </cell>
          <cell r="C7367" t="str">
            <v>Laép ñaët moái noái meàm, ñöôøng kính moái noái meàm 300mm</v>
          </cell>
          <cell r="D7367" t="str">
            <v>caùi</v>
          </cell>
          <cell r="F7367">
            <v>222022</v>
          </cell>
          <cell r="G7367">
            <v>30578</v>
          </cell>
          <cell r="H7367">
            <v>7351</v>
          </cell>
        </row>
        <row r="7368">
          <cell r="B7368" t="str">
            <v>BB.33308</v>
          </cell>
          <cell r="C7368" t="str">
            <v>Laép ñaët moái noái meàm, ñöôøng kính moái noái meàm 350mm</v>
          </cell>
          <cell r="D7368" t="str">
            <v>caùi</v>
          </cell>
          <cell r="F7368">
            <v>271027</v>
          </cell>
          <cell r="G7368">
            <v>36861</v>
          </cell>
          <cell r="H7368">
            <v>7351</v>
          </cell>
        </row>
        <row r="7369">
          <cell r="B7369" t="str">
            <v>BB.33309</v>
          </cell>
          <cell r="C7369" t="str">
            <v>Laép ñaët moái noái meàm, ñöôøng kính moái noái meàm 400mm</v>
          </cell>
          <cell r="D7369" t="str">
            <v>caùi</v>
          </cell>
          <cell r="F7369">
            <v>296030</v>
          </cell>
          <cell r="G7369">
            <v>41468</v>
          </cell>
          <cell r="H7369">
            <v>9451</v>
          </cell>
        </row>
        <row r="7370">
          <cell r="B7370" t="str">
            <v>BB.33310</v>
          </cell>
          <cell r="C7370" t="str">
            <v>Laép ñaët moái noái meàm, ñöôøng kính moái noái meàm 500mm</v>
          </cell>
          <cell r="D7370" t="str">
            <v>caùi</v>
          </cell>
          <cell r="F7370">
            <v>370037</v>
          </cell>
          <cell r="G7370">
            <v>49008</v>
          </cell>
          <cell r="H7370">
            <v>9451</v>
          </cell>
        </row>
        <row r="7371">
          <cell r="B7371" t="str">
            <v>BB.33311</v>
          </cell>
          <cell r="C7371" t="str">
            <v>Laép ñaët moái noái meàm, ñöôøng kính moái noái meàm 600mm</v>
          </cell>
          <cell r="D7371" t="str">
            <v>caùi</v>
          </cell>
          <cell r="F7371">
            <v>460046</v>
          </cell>
          <cell r="G7371">
            <v>63014</v>
          </cell>
          <cell r="H7371">
            <v>11551</v>
          </cell>
        </row>
        <row r="7372">
          <cell r="B7372" t="str">
            <v>BB.33312</v>
          </cell>
          <cell r="C7372" t="str">
            <v>Laép ñaët moái noái meàm, ñöôøng kính moái noái meàm 700mm</v>
          </cell>
          <cell r="D7372" t="str">
            <v>caùi</v>
          </cell>
          <cell r="F7372">
            <v>542054</v>
          </cell>
          <cell r="G7372">
            <v>70666</v>
          </cell>
          <cell r="H7372">
            <v>11551</v>
          </cell>
        </row>
        <row r="7373">
          <cell r="B7373" t="str">
            <v>BB.33313</v>
          </cell>
          <cell r="C7373" t="str">
            <v>Laép ñaët moái noái meàm, ñöôøng kính moái noái meàm 800mm</v>
          </cell>
          <cell r="D7373" t="str">
            <v>caùi</v>
          </cell>
          <cell r="F7373">
            <v>592059</v>
          </cell>
          <cell r="G7373">
            <v>81018</v>
          </cell>
          <cell r="H7373">
            <v>14701</v>
          </cell>
        </row>
        <row r="7374">
          <cell r="B7374" t="str">
            <v>BB.33314</v>
          </cell>
          <cell r="C7374" t="str">
            <v>Laép ñaët moái noái meàm, ñöôøng kính moái noái meàm 900mm</v>
          </cell>
          <cell r="D7374" t="str">
            <v>caùi</v>
          </cell>
          <cell r="F7374">
            <v>674067</v>
          </cell>
          <cell r="G7374">
            <v>86419</v>
          </cell>
          <cell r="H7374">
            <v>14701</v>
          </cell>
        </row>
        <row r="7375">
          <cell r="B7375" t="str">
            <v>BB.33315</v>
          </cell>
          <cell r="C7375" t="str">
            <v>Laép ñaët moái noái meàm, ñöôøng kính moái noái meàm 1100mm</v>
          </cell>
          <cell r="D7375" t="str">
            <v>caùi</v>
          </cell>
          <cell r="F7375">
            <v>902090</v>
          </cell>
          <cell r="G7375">
            <v>105773</v>
          </cell>
          <cell r="H7375">
            <v>14701</v>
          </cell>
        </row>
        <row r="7376">
          <cell r="B7376" t="str">
            <v>BB.33316</v>
          </cell>
          <cell r="C7376" t="str">
            <v>Laép ñaët moái noái meàm, ñöôøng kính moái noái meàm 1200mm</v>
          </cell>
          <cell r="D7376" t="str">
            <v>caùi</v>
          </cell>
          <cell r="F7376">
            <v>952095</v>
          </cell>
          <cell r="G7376">
            <v>115676</v>
          </cell>
          <cell r="H7376">
            <v>16801</v>
          </cell>
        </row>
        <row r="7377">
          <cell r="B7377" t="str">
            <v>BB.33317</v>
          </cell>
          <cell r="C7377" t="str">
            <v>Laép ñaët moái noái meàm, ñöôøng kính moái noái meàm 1250mm</v>
          </cell>
          <cell r="D7377" t="str">
            <v>caùi</v>
          </cell>
          <cell r="F7377">
            <v>977098</v>
          </cell>
          <cell r="G7377">
            <v>120177</v>
          </cell>
          <cell r="H7377">
            <v>16801</v>
          </cell>
        </row>
        <row r="7378">
          <cell r="B7378" t="str">
            <v>BB.33318</v>
          </cell>
          <cell r="C7378" t="str">
            <v>Laép ñaët moái noái meàm, ñöôøng kính moái noái meàm 1300mm</v>
          </cell>
          <cell r="D7378" t="str">
            <v>caùi</v>
          </cell>
          <cell r="F7378">
            <v>1002100</v>
          </cell>
          <cell r="G7378">
            <v>125128</v>
          </cell>
          <cell r="H7378">
            <v>16801</v>
          </cell>
        </row>
        <row r="7379">
          <cell r="B7379" t="str">
            <v>BB.33319</v>
          </cell>
          <cell r="C7379" t="str">
            <v>Laép ñaët moái noái meàm, ñöôøng kính moái noái meàm 1350mm</v>
          </cell>
          <cell r="D7379" t="str">
            <v>caùi</v>
          </cell>
          <cell r="F7379">
            <v>1027103</v>
          </cell>
          <cell r="G7379">
            <v>130079</v>
          </cell>
          <cell r="H7379">
            <v>16801</v>
          </cell>
        </row>
        <row r="7380">
          <cell r="B7380" t="str">
            <v>BB.33320</v>
          </cell>
          <cell r="C7380" t="str">
            <v>Laép ñaët moái noái meàm, ñöôøng kính moái noái meàm 1400mm</v>
          </cell>
          <cell r="D7380" t="str">
            <v>caùi</v>
          </cell>
          <cell r="F7380">
            <v>1096110</v>
          </cell>
          <cell r="G7380">
            <v>134580</v>
          </cell>
          <cell r="H7380">
            <v>16801</v>
          </cell>
        </row>
        <row r="7381">
          <cell r="B7381" t="str">
            <v>BB.33321</v>
          </cell>
          <cell r="C7381" t="str">
            <v>Laép ñaët moái noái meàm, ñöôøng kính moái noái meàm 1500mm</v>
          </cell>
          <cell r="D7381" t="str">
            <v>caùi</v>
          </cell>
          <cell r="F7381">
            <v>1182118</v>
          </cell>
          <cell r="G7381">
            <v>144482</v>
          </cell>
          <cell r="H7381">
            <v>18902</v>
          </cell>
        </row>
        <row r="7382">
          <cell r="B7382" t="str">
            <v>BB.33322</v>
          </cell>
          <cell r="C7382" t="str">
            <v>Laép ñaët moái noái meàm, ñöôøng kính moái noái meàm 1600mm</v>
          </cell>
          <cell r="D7382" t="str">
            <v>caùi</v>
          </cell>
          <cell r="F7382">
            <v>1280128</v>
          </cell>
          <cell r="G7382">
            <v>153934</v>
          </cell>
          <cell r="H7382">
            <v>18902</v>
          </cell>
        </row>
        <row r="7383">
          <cell r="B7383" t="str">
            <v>BB.33323</v>
          </cell>
          <cell r="C7383" t="str">
            <v>Laép ñaët moái noái meàm, ñöôøng kính moái noái meàm 1700mm</v>
          </cell>
          <cell r="D7383" t="str">
            <v>caùi</v>
          </cell>
          <cell r="F7383">
            <v>1354135</v>
          </cell>
          <cell r="G7383">
            <v>163386</v>
          </cell>
          <cell r="H7383">
            <v>21002</v>
          </cell>
        </row>
        <row r="7384">
          <cell r="B7384" t="str">
            <v>BB.33324</v>
          </cell>
          <cell r="C7384" t="str">
            <v>Laép ñaët moái noái meàm, ñöôøng kính moái noái meàm 1800mm</v>
          </cell>
          <cell r="D7384" t="str">
            <v>caùi</v>
          </cell>
          <cell r="F7384">
            <v>1428143</v>
          </cell>
          <cell r="G7384">
            <v>173288</v>
          </cell>
          <cell r="H7384">
            <v>21002</v>
          </cell>
        </row>
        <row r="7385">
          <cell r="B7385" t="str">
            <v>BB.33325</v>
          </cell>
          <cell r="C7385" t="str">
            <v>Laép ñaët moái noái meàm, ñöôøng kính moái noái meàm 1900mm</v>
          </cell>
          <cell r="D7385" t="str">
            <v>caùi</v>
          </cell>
          <cell r="F7385">
            <v>1502150</v>
          </cell>
          <cell r="G7385">
            <v>182741</v>
          </cell>
          <cell r="H7385">
            <v>21002</v>
          </cell>
        </row>
        <row r="7386">
          <cell r="B7386" t="str">
            <v>BB.33326</v>
          </cell>
          <cell r="C7386" t="str">
            <v>Laép ñaët moái noái meàm, ñöôøng kính moái noái meàm 2000mm</v>
          </cell>
          <cell r="D7386" t="str">
            <v>caùi</v>
          </cell>
          <cell r="F7386">
            <v>1576158</v>
          </cell>
          <cell r="G7386">
            <v>192643</v>
          </cell>
          <cell r="H7386">
            <v>21002</v>
          </cell>
        </row>
        <row r="7387">
          <cell r="B7387" t="str">
            <v>BB.33401</v>
          </cell>
          <cell r="C7387" t="str">
            <v>Laép ñaët moái noái lieân keát treân tuyeán daãn xaêng daàu, ñöôøng kính moái noái 57x3.5mm</v>
          </cell>
          <cell r="D7387" t="str">
            <v>moái</v>
          </cell>
          <cell r="F7387">
            <v>899</v>
          </cell>
          <cell r="G7387">
            <v>26556</v>
          </cell>
          <cell r="H7387">
            <v>1067</v>
          </cell>
        </row>
        <row r="7388">
          <cell r="B7388" t="str">
            <v>BB.33402</v>
          </cell>
          <cell r="C7388" t="str">
            <v>Laép ñaët moái noái lieân keát treân tuyeán daãn xaêng daàu, ñöôøng kính moái noái 67-89x4mm</v>
          </cell>
          <cell r="D7388" t="str">
            <v>moái</v>
          </cell>
          <cell r="F7388">
            <v>2247</v>
          </cell>
          <cell r="G7388">
            <v>36008</v>
          </cell>
          <cell r="H7388">
            <v>4269</v>
          </cell>
        </row>
        <row r="7389">
          <cell r="B7389" t="str">
            <v>BB.33403</v>
          </cell>
          <cell r="C7389" t="str">
            <v>Laép ñaët moái noái lieân keát treân tuyeán daãn xaêng daàu, ñöôøng kính moái noái 108x4mm</v>
          </cell>
          <cell r="D7389" t="str">
            <v>moái</v>
          </cell>
          <cell r="F7389">
            <v>2733</v>
          </cell>
          <cell r="G7389">
            <v>43210</v>
          </cell>
          <cell r="H7389">
            <v>5336</v>
          </cell>
        </row>
        <row r="7390">
          <cell r="B7390" t="str">
            <v>BB.33404</v>
          </cell>
          <cell r="C7390" t="str">
            <v>Laép ñaët moái noái lieân keát treân tuyeán daãn xaêng daàu, ñöôøng kính moái noái 159x5mm</v>
          </cell>
          <cell r="D7390" t="str">
            <v>moái</v>
          </cell>
          <cell r="F7390">
            <v>6084</v>
          </cell>
          <cell r="G7390">
            <v>54012</v>
          </cell>
          <cell r="H7390">
            <v>11739</v>
          </cell>
        </row>
        <row r="7391">
          <cell r="B7391" t="str">
            <v>BB.33405</v>
          </cell>
          <cell r="C7391" t="str">
            <v>Laép ñaët moái noái lieân keát treân tuyeán daãn xaêng daàu, ñöôøng kính moái noái 219x7mm</v>
          </cell>
          <cell r="D7391" t="str">
            <v>moái</v>
          </cell>
          <cell r="F7391">
            <v>12398</v>
          </cell>
          <cell r="G7391">
            <v>64814</v>
          </cell>
          <cell r="H7391">
            <v>174361</v>
          </cell>
        </row>
        <row r="7392">
          <cell r="B7392" t="str">
            <v>BB.33406</v>
          </cell>
          <cell r="C7392" t="str">
            <v>Laép ñaët moái noái lieân keát treân tuyeán daãn xaêng daàu, ñöôøng kính moái noái 273x8mm</v>
          </cell>
          <cell r="D7392" t="str">
            <v>moái</v>
          </cell>
          <cell r="F7392">
            <v>17437</v>
          </cell>
          <cell r="G7392">
            <v>72016</v>
          </cell>
          <cell r="H7392">
            <v>187167</v>
          </cell>
        </row>
        <row r="7393">
          <cell r="B7393" t="str">
            <v>BB.36201</v>
          </cell>
          <cell r="C7393" t="str">
            <v>Laép ñaët van xaû khí, ñöôøng kính van 25mm</v>
          </cell>
          <cell r="D7393" t="str">
            <v>caùi</v>
          </cell>
          <cell r="F7393">
            <v>74607</v>
          </cell>
          <cell r="G7393">
            <v>6301</v>
          </cell>
        </row>
        <row r="7394">
          <cell r="B7394" t="str">
            <v>BB.36202</v>
          </cell>
          <cell r="C7394" t="str">
            <v>Laép ñaët van xaû khí, ñöôøng kính van 32mm</v>
          </cell>
          <cell r="D7394" t="str">
            <v>caùi</v>
          </cell>
          <cell r="F7394">
            <v>89609</v>
          </cell>
          <cell r="G7394">
            <v>8102</v>
          </cell>
        </row>
        <row r="7395">
          <cell r="B7395" t="str">
            <v>BB.36203</v>
          </cell>
          <cell r="C7395" t="str">
            <v>Laép ñaët van xaû khí, ñöôøng kính van 40mm</v>
          </cell>
          <cell r="D7395" t="str">
            <v>caùi</v>
          </cell>
          <cell r="F7395">
            <v>110611</v>
          </cell>
          <cell r="G7395">
            <v>10352</v>
          </cell>
        </row>
        <row r="7396">
          <cell r="B7396" t="str">
            <v>BB.36204</v>
          </cell>
          <cell r="C7396" t="str">
            <v>Laép ñaët van xaû khí, ñöôøng kính van 50mm</v>
          </cell>
          <cell r="D7396" t="str">
            <v>caùi</v>
          </cell>
          <cell r="F7396">
            <v>132613</v>
          </cell>
          <cell r="G7396">
            <v>11703</v>
          </cell>
        </row>
        <row r="7397">
          <cell r="B7397" t="str">
            <v>BB.36205</v>
          </cell>
          <cell r="C7397" t="str">
            <v>Laép ñaët van xaû khí, ñöôøng kính van 76mm</v>
          </cell>
          <cell r="D7397" t="str">
            <v>caùi</v>
          </cell>
          <cell r="F7397">
            <v>152715</v>
          </cell>
          <cell r="G7397">
            <v>14853</v>
          </cell>
        </row>
        <row r="7398">
          <cell r="B7398" t="str">
            <v>BB.36206</v>
          </cell>
          <cell r="C7398" t="str">
            <v>Laép ñaët van xaû khí, ñöôøng kính van 89mm</v>
          </cell>
          <cell r="D7398" t="str">
            <v>caùi</v>
          </cell>
          <cell r="F7398">
            <v>599210</v>
          </cell>
          <cell r="G7398">
            <v>15753</v>
          </cell>
        </row>
        <row r="7399">
          <cell r="B7399" t="str">
            <v>BB.36207</v>
          </cell>
          <cell r="C7399" t="str">
            <v>Laép ñaët van xaû khí, ñöôøng kính van 100mm</v>
          </cell>
          <cell r="D7399" t="str">
            <v>caùi</v>
          </cell>
          <cell r="F7399">
            <v>669667</v>
          </cell>
          <cell r="G7399">
            <v>17104</v>
          </cell>
        </row>
        <row r="7400">
          <cell r="B7400" t="str">
            <v>BB.36208</v>
          </cell>
          <cell r="C7400" t="str">
            <v>Laép ñaët van xaû khí, ñöôøng kính van 150mm</v>
          </cell>
          <cell r="D7400" t="str">
            <v>caùi</v>
          </cell>
          <cell r="F7400">
            <v>1641564</v>
          </cell>
          <cell r="G7400">
            <v>25656</v>
          </cell>
        </row>
        <row r="7401">
          <cell r="B7401" t="str">
            <v>BB.36209</v>
          </cell>
          <cell r="C7401" t="str">
            <v>Laép ñaët van xaû khí, ñöôøng kính van 200mm</v>
          </cell>
          <cell r="D7401" t="str">
            <v>caùi</v>
          </cell>
          <cell r="F7401">
            <v>2143414</v>
          </cell>
          <cell r="G7401">
            <v>34208</v>
          </cell>
        </row>
        <row r="7402">
          <cell r="B7402" t="str">
            <v>BB.36402</v>
          </cell>
          <cell r="C7402" t="str">
            <v>Laép ñaët van ñaùy, ñöôøng kính van 500mm</v>
          </cell>
          <cell r="D7402" t="str">
            <v>caùi</v>
          </cell>
          <cell r="F7402">
            <v>17676168</v>
          </cell>
          <cell r="G7402">
            <v>105323</v>
          </cell>
          <cell r="H7402">
            <v>13501</v>
          </cell>
        </row>
        <row r="7403">
          <cell r="B7403" t="str">
            <v>BB.36501</v>
          </cell>
          <cell r="C7403" t="str">
            <v>Laép ñaët van ñieän, ñöôøng kính van 400mm</v>
          </cell>
          <cell r="D7403" t="str">
            <v>caùi</v>
          </cell>
          <cell r="F7403">
            <v>155015</v>
          </cell>
          <cell r="G7403">
            <v>128112</v>
          </cell>
          <cell r="H7403">
            <v>13501</v>
          </cell>
        </row>
        <row r="7404">
          <cell r="B7404" t="str">
            <v>BB.36502</v>
          </cell>
          <cell r="C7404" t="str">
            <v>Laép ñaët van ñieän, ñöôøng kính van 500mm</v>
          </cell>
          <cell r="D7404" t="str">
            <v>caùi</v>
          </cell>
          <cell r="F7404">
            <v>202320</v>
          </cell>
          <cell r="G7404">
            <v>155415</v>
          </cell>
          <cell r="H7404">
            <v>13501</v>
          </cell>
        </row>
        <row r="7405">
          <cell r="B7405" t="str">
            <v>BB.36503</v>
          </cell>
          <cell r="C7405" t="str">
            <v>Laép ñaët van ñieän, ñöôøng kính van 600mm</v>
          </cell>
          <cell r="D7405" t="str">
            <v>caùi</v>
          </cell>
          <cell r="F7405">
            <v>221222</v>
          </cell>
          <cell r="G7405">
            <v>171166</v>
          </cell>
          <cell r="H7405">
            <v>13501</v>
          </cell>
        </row>
        <row r="7406">
          <cell r="B7406" t="str">
            <v>BB.36504</v>
          </cell>
          <cell r="C7406" t="str">
            <v>Laép ñaët van ñieän, ñöôøng kính van 700mm</v>
          </cell>
          <cell r="D7406" t="str">
            <v>caùi</v>
          </cell>
          <cell r="F7406">
            <v>274827</v>
          </cell>
          <cell r="G7406">
            <v>195319</v>
          </cell>
          <cell r="H7406">
            <v>13501</v>
          </cell>
        </row>
        <row r="7407">
          <cell r="B7407" t="str">
            <v>BB.36505</v>
          </cell>
          <cell r="C7407" t="str">
            <v>Laép ñaët van ñieän, ñöôøng kính van 800mm</v>
          </cell>
          <cell r="D7407" t="str">
            <v>caùi</v>
          </cell>
          <cell r="F7407">
            <v>300930</v>
          </cell>
          <cell r="G7407">
            <v>224721</v>
          </cell>
          <cell r="H7407">
            <v>13501</v>
          </cell>
        </row>
        <row r="7408">
          <cell r="B7408" t="str">
            <v>BB.36506</v>
          </cell>
          <cell r="C7408" t="str">
            <v>Laép ñaët van ñieän, ñöôøng kính van 900mm</v>
          </cell>
          <cell r="D7408" t="str">
            <v>caùi</v>
          </cell>
          <cell r="F7408">
            <v>361736</v>
          </cell>
          <cell r="G7408">
            <v>174317</v>
          </cell>
          <cell r="H7408">
            <v>13501</v>
          </cell>
        </row>
        <row r="7409">
          <cell r="B7409" t="str">
            <v>BB.36507</v>
          </cell>
          <cell r="C7409" t="str">
            <v>Laép ñaët van ñieän, ñöôøng kính van 1000mm</v>
          </cell>
          <cell r="D7409" t="str">
            <v>caùi</v>
          </cell>
          <cell r="F7409">
            <v>393239</v>
          </cell>
          <cell r="G7409">
            <v>208970</v>
          </cell>
          <cell r="H7409">
            <v>13501</v>
          </cell>
        </row>
        <row r="7410">
          <cell r="B7410" t="str">
            <v>BB.36508</v>
          </cell>
          <cell r="C7410" t="str">
            <v>Laép ñaët van ñieän, ñöôøng kính van 1200mm</v>
          </cell>
          <cell r="D7410" t="str">
            <v>caùi</v>
          </cell>
          <cell r="F7410">
            <v>499950</v>
          </cell>
          <cell r="G7410">
            <v>261475</v>
          </cell>
          <cell r="H7410">
            <v>13501</v>
          </cell>
        </row>
        <row r="7411">
          <cell r="B7411" t="str">
            <v>BB.36509</v>
          </cell>
          <cell r="C7411" t="str">
            <v>Laép ñaët van ñieän, ñöôøng kính van 1400mm</v>
          </cell>
          <cell r="D7411" t="str">
            <v>caùi</v>
          </cell>
          <cell r="F7411">
            <v>620162</v>
          </cell>
          <cell r="G7411">
            <v>313455</v>
          </cell>
          <cell r="H7411">
            <v>13501</v>
          </cell>
        </row>
        <row r="7412">
          <cell r="B7412" t="str">
            <v>BB.36510</v>
          </cell>
          <cell r="C7412" t="str">
            <v>Laép ñaët van ñieän, ñöôøng kính van 1500mm</v>
          </cell>
          <cell r="D7412" t="str">
            <v>caùi</v>
          </cell>
          <cell r="F7412">
            <v>669667</v>
          </cell>
          <cell r="G7412">
            <v>316605</v>
          </cell>
          <cell r="H7412">
            <v>13501</v>
          </cell>
        </row>
        <row r="7413">
          <cell r="B7413" t="str">
            <v>BB.36511</v>
          </cell>
          <cell r="C7413" t="str">
            <v>Laép ñaët van ñieän, ñöôøng kính van 1800mm</v>
          </cell>
          <cell r="D7413" t="str">
            <v>caùi</v>
          </cell>
          <cell r="F7413">
            <v>901090</v>
          </cell>
          <cell r="G7413">
            <v>348108</v>
          </cell>
          <cell r="H7413">
            <v>13501</v>
          </cell>
        </row>
        <row r="7414">
          <cell r="B7414" t="str">
            <v>BB.36512</v>
          </cell>
          <cell r="C7414" t="str">
            <v>Laép ñaët van ñieän, ñöôøng kính van 2000mm</v>
          </cell>
          <cell r="D7414" t="str">
            <v>caùi</v>
          </cell>
          <cell r="F7414">
            <v>1062706</v>
          </cell>
          <cell r="G7414">
            <v>379611</v>
          </cell>
          <cell r="H7414">
            <v>13501</v>
          </cell>
        </row>
        <row r="7415">
          <cell r="B7415" t="str">
            <v>BB.36513</v>
          </cell>
          <cell r="C7415" t="str">
            <v>Laép ñaët van ñieän, ñöôøng kính van 2500mm</v>
          </cell>
          <cell r="D7415" t="str">
            <v>caùi</v>
          </cell>
          <cell r="F7415">
            <v>1508351</v>
          </cell>
          <cell r="G7415">
            <v>412164</v>
          </cell>
          <cell r="H7415">
            <v>13501</v>
          </cell>
        </row>
        <row r="7416">
          <cell r="B7416" t="str">
            <v>BB.37112</v>
          </cell>
          <cell r="C7416" t="str">
            <v>Laép bích theùp ñöôøng kính oáng 700mm</v>
          </cell>
          <cell r="D7416" t="str">
            <v>caëp bích</v>
          </cell>
          <cell r="F7416">
            <v>4192614</v>
          </cell>
          <cell r="G7416">
            <v>63464</v>
          </cell>
          <cell r="H7416">
            <v>130388</v>
          </cell>
        </row>
        <row r="7417">
          <cell r="B7417" t="str">
            <v>BB.38105</v>
          </cell>
          <cell r="C7417" t="str">
            <v>Laép nuùt bòt nhöïa noái maêng soâng, ñöôøng kính nuùt bòt 40mm</v>
          </cell>
          <cell r="D7417" t="str">
            <v>caùi</v>
          </cell>
          <cell r="F7417">
            <v>2906</v>
          </cell>
          <cell r="G7417">
            <v>2094</v>
          </cell>
        </row>
        <row r="7418">
          <cell r="B7418" t="str">
            <v>BB.38106</v>
          </cell>
          <cell r="C7418" t="str">
            <v>Laép nuùt bòt nhöïa noái maêng soâng, ñöôøng kính nuùt bòt 50mm</v>
          </cell>
          <cell r="D7418" t="str">
            <v>caùi</v>
          </cell>
          <cell r="F7418">
            <v>3160</v>
          </cell>
          <cell r="G7418">
            <v>2304</v>
          </cell>
        </row>
        <row r="7419">
          <cell r="B7419" t="str">
            <v>BB.38107</v>
          </cell>
          <cell r="C7419" t="str">
            <v>Laép nuùt bòt nhöïa noái maêng soâng, ñöôøng kính nuùt bòt 67mm</v>
          </cell>
          <cell r="D7419" t="str">
            <v>caùi</v>
          </cell>
          <cell r="F7419">
            <v>3414</v>
          </cell>
          <cell r="G7419">
            <v>2513</v>
          </cell>
        </row>
        <row r="7420">
          <cell r="B7420" t="str">
            <v>BB.34101</v>
          </cell>
          <cell r="C7420" t="str">
            <v>Laép ñaët truï vaø hoïng cöùu hoûa, ñöôøng kính truï hoûa 100mm</v>
          </cell>
          <cell r="D7420" t="str">
            <v>caùi</v>
          </cell>
          <cell r="F7420">
            <v>8523415</v>
          </cell>
          <cell r="G7420">
            <v>18849</v>
          </cell>
        </row>
        <row r="7421">
          <cell r="B7421" t="str">
            <v>BB.34102</v>
          </cell>
          <cell r="C7421" t="str">
            <v>Laép ñaët truï vaø hoïng cöùu hoûa, ñöôøng kính truï hoûa 150mm</v>
          </cell>
          <cell r="D7421" t="str">
            <v>caùi</v>
          </cell>
          <cell r="F7421">
            <v>9091482</v>
          </cell>
          <cell r="G7421">
            <v>21362</v>
          </cell>
        </row>
        <row r="7422">
          <cell r="B7422" t="str">
            <v>BB.34201</v>
          </cell>
          <cell r="C7422" t="str">
            <v>Laép ñaët hoïng cöùu hoûa, ñöôøng kính hoïng cöùu hoûa 80mm</v>
          </cell>
          <cell r="D7422" t="str">
            <v>caùi</v>
          </cell>
          <cell r="F7422">
            <v>172973</v>
          </cell>
          <cell r="G7422">
            <v>14660</v>
          </cell>
        </row>
        <row r="7423">
          <cell r="B7423" t="str">
            <v>BB.34202</v>
          </cell>
          <cell r="C7423" t="str">
            <v>Laép ñaët hoïng cöùu hoûa, ñöôøng kính hoïng cöùu hoûa 100mm</v>
          </cell>
          <cell r="D7423" t="str">
            <v>caùi</v>
          </cell>
          <cell r="F7423">
            <v>203193</v>
          </cell>
          <cell r="G7423">
            <v>17174</v>
          </cell>
        </row>
        <row r="7424">
          <cell r="B7424" t="str">
            <v>BB.35101</v>
          </cell>
          <cell r="C7424" t="str">
            <v>Laép ñaët ñoàng hoà ño löu löôïng, quy caùch ñoàng hoà &lt;=50mm</v>
          </cell>
          <cell r="D7424" t="str">
            <v>caùi</v>
          </cell>
          <cell r="F7424">
            <v>3219222</v>
          </cell>
          <cell r="G7424">
            <v>29707</v>
          </cell>
        </row>
        <row r="7425">
          <cell r="B7425" t="str">
            <v>BB.35102</v>
          </cell>
          <cell r="C7425" t="str">
            <v>Laép ñaët ñoàng hoà ño löu löôïng, quy caùch ñoàng hoà &lt;=100mm</v>
          </cell>
          <cell r="D7425" t="str">
            <v>caùi</v>
          </cell>
          <cell r="F7425">
            <v>4738274</v>
          </cell>
          <cell r="G7425">
            <v>37808</v>
          </cell>
        </row>
        <row r="7426">
          <cell r="B7426" t="str">
            <v>BB.35103</v>
          </cell>
          <cell r="C7426" t="str">
            <v>Laép ñaët ñoàng hoà ño löu löôïng, quy caùch ñoàng hoà &lt;=200mm</v>
          </cell>
          <cell r="D7426" t="str">
            <v>caùi</v>
          </cell>
          <cell r="F7426">
            <v>7043904</v>
          </cell>
          <cell r="G7426">
            <v>44560</v>
          </cell>
        </row>
        <row r="7427">
          <cell r="B7427" t="str">
            <v>BB.35104</v>
          </cell>
          <cell r="C7427" t="str">
            <v>Laép ñaët ñoàng hoà ño löu löôïng, quy caùch ñoàng hoà &lt;300mm</v>
          </cell>
          <cell r="D7427" t="str">
            <v>caùi</v>
          </cell>
          <cell r="F7427">
            <v>16594959</v>
          </cell>
          <cell r="G7427">
            <v>47711</v>
          </cell>
        </row>
        <row r="7428">
          <cell r="B7428" t="str">
            <v>BB.35105</v>
          </cell>
          <cell r="C7428" t="str">
            <v>Laép ñaët ñoàng hoà ño löu löôïng, quy caùch ñoàng hoà &lt;400mm</v>
          </cell>
          <cell r="D7428" t="str">
            <v>caùi</v>
          </cell>
          <cell r="F7428">
            <v>31134112</v>
          </cell>
          <cell r="G7428">
            <v>61214</v>
          </cell>
        </row>
        <row r="7429">
          <cell r="B7429" t="str">
            <v>BB.35106</v>
          </cell>
          <cell r="C7429" t="str">
            <v>Laép ñaët ñoàng hoà ño löu löôïng, quy caùch ñoàng hoà &lt;500mm</v>
          </cell>
          <cell r="D7429" t="str">
            <v>caùi</v>
          </cell>
          <cell r="F7429">
            <v>39176216</v>
          </cell>
          <cell r="G7429">
            <v>72916</v>
          </cell>
        </row>
        <row r="7430">
          <cell r="B7430" t="str">
            <v>BB.35107</v>
          </cell>
          <cell r="C7430" t="str">
            <v>Laép ñaët ñoàng hoà ño löu löôïng, quy caùch ñoàng hoà &lt;600mm</v>
          </cell>
          <cell r="D7430" t="str">
            <v>caùi</v>
          </cell>
          <cell r="F7430">
            <v>47195920</v>
          </cell>
          <cell r="G7430">
            <v>82368</v>
          </cell>
        </row>
        <row r="7431">
          <cell r="B7431" t="str">
            <v>BB.35201</v>
          </cell>
          <cell r="C7431" t="str">
            <v>Laép ñaët ñoàng hoà ño aùp löïc</v>
          </cell>
          <cell r="D7431" t="str">
            <v>caùi</v>
          </cell>
          <cell r="F7431">
            <v>250025</v>
          </cell>
          <cell r="G7431">
            <v>38258</v>
          </cell>
        </row>
        <row r="7432">
          <cell r="B7432" t="str">
            <v>BB.36101</v>
          </cell>
          <cell r="C7432" t="str">
            <v>Laép ñaët van maët bích, ñöôøng kính van 40mm</v>
          </cell>
          <cell r="D7432" t="str">
            <v>caùi</v>
          </cell>
          <cell r="F7432">
            <v>88709</v>
          </cell>
          <cell r="G7432">
            <v>15753</v>
          </cell>
        </row>
        <row r="7433">
          <cell r="B7433" t="str">
            <v>BB.36102</v>
          </cell>
          <cell r="C7433" t="str">
            <v>Laép ñaët van maët bích, ñöôøng kính van 50mm</v>
          </cell>
          <cell r="D7433" t="str">
            <v>caùi</v>
          </cell>
          <cell r="F7433">
            <v>94609</v>
          </cell>
          <cell r="G7433">
            <v>18454</v>
          </cell>
        </row>
        <row r="7434">
          <cell r="B7434" t="str">
            <v>BB.36103</v>
          </cell>
          <cell r="C7434" t="str">
            <v>Laép ñaët van maët bích, ñöôøng kính van 75mm</v>
          </cell>
          <cell r="D7434" t="str">
            <v>caùi</v>
          </cell>
          <cell r="F7434">
            <v>137214</v>
          </cell>
          <cell r="G7434">
            <v>22505</v>
          </cell>
        </row>
        <row r="7435">
          <cell r="B7435" t="str">
            <v>BB.36104</v>
          </cell>
          <cell r="C7435" t="str">
            <v>Laép ñaët van maët bích, ñöôøng kính van 100mm</v>
          </cell>
          <cell r="D7435" t="str">
            <v>caùi</v>
          </cell>
          <cell r="F7435">
            <v>846985</v>
          </cell>
          <cell r="G7435">
            <v>27006</v>
          </cell>
        </row>
        <row r="7436">
          <cell r="B7436" t="str">
            <v>BB.36105</v>
          </cell>
          <cell r="C7436" t="str">
            <v>Laép ñaët van maët bích, ñöôøng kính van 150mm</v>
          </cell>
          <cell r="D7436" t="str">
            <v>caùi</v>
          </cell>
          <cell r="F7436">
            <v>1398740</v>
          </cell>
          <cell r="G7436">
            <v>34208</v>
          </cell>
        </row>
        <row r="7437">
          <cell r="B7437" t="str">
            <v>BB.36106</v>
          </cell>
          <cell r="C7437" t="str">
            <v>Laép ñaët van maët bích, ñöôøng kính van 200mm</v>
          </cell>
          <cell r="D7437" t="str">
            <v>caùi</v>
          </cell>
          <cell r="F7437">
            <v>1802380</v>
          </cell>
          <cell r="G7437">
            <v>43210</v>
          </cell>
        </row>
        <row r="7438">
          <cell r="B7438" t="str">
            <v>BB.36107</v>
          </cell>
          <cell r="C7438" t="str">
            <v>Laép ñaët van maët bích, ñöôøng kính van 250mm</v>
          </cell>
          <cell r="D7438" t="str">
            <v>caùi</v>
          </cell>
          <cell r="F7438">
            <v>2577658</v>
          </cell>
          <cell r="G7438">
            <v>49061</v>
          </cell>
        </row>
        <row r="7439">
          <cell r="B7439" t="str">
            <v>BB.36108</v>
          </cell>
          <cell r="C7439" t="str">
            <v>Laép ñaët van maët bích, ñöôøng kính van 300mm</v>
          </cell>
          <cell r="D7439" t="str">
            <v>caùi</v>
          </cell>
          <cell r="F7439">
            <v>3486749</v>
          </cell>
          <cell r="G7439">
            <v>36458</v>
          </cell>
          <cell r="H7439">
            <v>7351</v>
          </cell>
        </row>
        <row r="7440">
          <cell r="B7440" t="str">
            <v>BB.36109</v>
          </cell>
          <cell r="C7440" t="str">
            <v>Laép ñaët van maët bích, ñöôøng kính van 350mm</v>
          </cell>
          <cell r="D7440" t="str">
            <v>caùi</v>
          </cell>
          <cell r="F7440">
            <v>5317532</v>
          </cell>
          <cell r="G7440">
            <v>44110</v>
          </cell>
          <cell r="H7440">
            <v>7351</v>
          </cell>
        </row>
        <row r="7441">
          <cell r="B7441" t="str">
            <v>BB.36110</v>
          </cell>
          <cell r="C7441" t="str">
            <v>Laép ñaët van maët bích, ñöôøng kính van 400mm</v>
          </cell>
          <cell r="D7441" t="str">
            <v>caùi</v>
          </cell>
          <cell r="F7441">
            <v>11159116</v>
          </cell>
          <cell r="G7441">
            <v>49511</v>
          </cell>
          <cell r="H7441">
            <v>9451</v>
          </cell>
        </row>
        <row r="7442">
          <cell r="B7442" t="str">
            <v>BB.36111</v>
          </cell>
          <cell r="C7442" t="str">
            <v>Laép ñaët van maët bích, ñöôøng kính van 500mm</v>
          </cell>
          <cell r="D7442" t="str">
            <v>caùi</v>
          </cell>
          <cell r="F7442">
            <v>15203520</v>
          </cell>
          <cell r="G7442">
            <v>58513</v>
          </cell>
          <cell r="H7442">
            <v>9451</v>
          </cell>
        </row>
        <row r="7443">
          <cell r="B7443" t="str">
            <v>BB.36112</v>
          </cell>
          <cell r="C7443" t="str">
            <v>Laép ñaët van maët bích, ñöôøng kính van 600mm</v>
          </cell>
          <cell r="D7443" t="str">
            <v>caùi</v>
          </cell>
          <cell r="F7443">
            <v>25222522</v>
          </cell>
          <cell r="G7443">
            <v>75575</v>
          </cell>
          <cell r="H7443">
            <v>11551</v>
          </cell>
        </row>
        <row r="7444">
          <cell r="B7444" t="str">
            <v>BB.36113</v>
          </cell>
          <cell r="C7444" t="str">
            <v>Laép ñaët van maët bích, ñöôøng kính van 700mm</v>
          </cell>
          <cell r="D7444" t="str">
            <v>caùi</v>
          </cell>
          <cell r="F7444">
            <v>30286828</v>
          </cell>
          <cell r="G7444">
            <v>84839</v>
          </cell>
          <cell r="H7444">
            <v>11551</v>
          </cell>
        </row>
        <row r="7445">
          <cell r="B7445" t="str">
            <v>BB.36114</v>
          </cell>
          <cell r="C7445" t="str">
            <v>Laép ñaët van maët bích, ñöôøng kính van 800mm</v>
          </cell>
          <cell r="D7445" t="str">
            <v>caùi</v>
          </cell>
          <cell r="F7445">
            <v>35321532</v>
          </cell>
          <cell r="G7445">
            <v>97516</v>
          </cell>
          <cell r="H7445">
            <v>14701</v>
          </cell>
        </row>
        <row r="7446">
          <cell r="B7446" t="str">
            <v>BB.36115</v>
          </cell>
          <cell r="C7446" t="str">
            <v>Laép ñaët van maët bích, ñöôøng kính van 1000mm</v>
          </cell>
          <cell r="D7446" t="str">
            <v>caùi</v>
          </cell>
          <cell r="F7446">
            <v>42472248</v>
          </cell>
          <cell r="G7446">
            <v>107755</v>
          </cell>
          <cell r="H7446">
            <v>14701</v>
          </cell>
        </row>
        <row r="7447">
          <cell r="B7447" t="str">
            <v>BB.36116</v>
          </cell>
          <cell r="C7447" t="str">
            <v>Laép ñaët van maët bích, ñöôøng kính van 1200mm</v>
          </cell>
          <cell r="D7447" t="str">
            <v>caùi</v>
          </cell>
          <cell r="F7447">
            <v>51525352</v>
          </cell>
          <cell r="G7447">
            <v>129209</v>
          </cell>
          <cell r="H7447">
            <v>16801</v>
          </cell>
        </row>
        <row r="7448">
          <cell r="B7448" t="str">
            <v>BB.36117</v>
          </cell>
          <cell r="C7448" t="str">
            <v>Laép ñaët van maët bích, ñöôøng kính van 1400mm</v>
          </cell>
          <cell r="D7448" t="str">
            <v>caùi</v>
          </cell>
          <cell r="F7448">
            <v>62618260</v>
          </cell>
          <cell r="G7448">
            <v>161877</v>
          </cell>
          <cell r="H7448">
            <v>18902</v>
          </cell>
        </row>
        <row r="7449">
          <cell r="B7449" t="str">
            <v>BB.36118</v>
          </cell>
          <cell r="C7449" t="str">
            <v>Laép ñaët van maët bích, ñöôøng kính van 1800mm</v>
          </cell>
          <cell r="D7449" t="str">
            <v>caùi</v>
          </cell>
          <cell r="F7449">
            <v>73751672</v>
          </cell>
          <cell r="G7449">
            <v>194057</v>
          </cell>
          <cell r="H7449">
            <v>21002</v>
          </cell>
        </row>
        <row r="7450">
          <cell r="B7450" t="str">
            <v>BB.36119</v>
          </cell>
          <cell r="C7450" t="str">
            <v>Laép ñaët van maët bích, ñöôøng kính van 2000mm</v>
          </cell>
          <cell r="D7450" t="str">
            <v>caùi</v>
          </cell>
          <cell r="F7450">
            <v>81115112</v>
          </cell>
          <cell r="G7450">
            <v>196007</v>
          </cell>
          <cell r="H7450">
            <v>21002</v>
          </cell>
        </row>
        <row r="7451">
          <cell r="B7451" t="str">
            <v>BB.36120</v>
          </cell>
          <cell r="C7451" t="str">
            <v>Laép ñaët van maët bích, ñöôøng kính van 2200mm</v>
          </cell>
          <cell r="D7451" t="str">
            <v>caùi</v>
          </cell>
          <cell r="F7451">
            <v>101000000</v>
          </cell>
          <cell r="G7451">
            <v>215510</v>
          </cell>
          <cell r="H7451">
            <v>22577</v>
          </cell>
        </row>
        <row r="7452">
          <cell r="B7452" t="str">
            <v>BB.36121</v>
          </cell>
          <cell r="C7452" t="str">
            <v>Laép ñaët van maët bích, ñöôøng kính van 2400mm</v>
          </cell>
          <cell r="D7452" t="str">
            <v>caùi</v>
          </cell>
          <cell r="F7452">
            <v>111000000</v>
          </cell>
          <cell r="G7452">
            <v>235014</v>
          </cell>
          <cell r="H7452">
            <v>22577</v>
          </cell>
        </row>
        <row r="7453">
          <cell r="B7453" t="str">
            <v>BB.36122</v>
          </cell>
          <cell r="C7453" t="str">
            <v>Laép ñaët van maët bích, ñöôøng kính van 2500mm</v>
          </cell>
          <cell r="D7453" t="str">
            <v>caùi</v>
          </cell>
          <cell r="F7453">
            <v>121000000</v>
          </cell>
          <cell r="G7453">
            <v>255004</v>
          </cell>
          <cell r="H7453">
            <v>22577</v>
          </cell>
        </row>
        <row r="7454">
          <cell r="B7454" t="str">
            <v>BB.36301</v>
          </cell>
          <cell r="C7454" t="str">
            <v>Laép ñaët van phao ñieàu chænh toác ñoä loïc, ñöôøng kính van 250mm</v>
          </cell>
          <cell r="D7454" t="str">
            <v>caùi</v>
          </cell>
          <cell r="F7454">
            <v>3059106</v>
          </cell>
          <cell r="G7454">
            <v>65264</v>
          </cell>
        </row>
        <row r="7455">
          <cell r="B7455" t="str">
            <v>BB.36302</v>
          </cell>
          <cell r="C7455" t="str">
            <v>Laép ñaët van phao ñieàu chænh toác ñoä loïc, ñöôøng kính van 300mm</v>
          </cell>
          <cell r="D7455" t="str">
            <v>caùi</v>
          </cell>
          <cell r="F7455">
            <v>4087709</v>
          </cell>
          <cell r="G7455">
            <v>76517</v>
          </cell>
        </row>
        <row r="7456">
          <cell r="B7456" t="str">
            <v>BB.36303</v>
          </cell>
          <cell r="C7456" t="str">
            <v>Laép ñaët van phao ñieàu chænh toác ñoä loïc, ñöôøng kính van 350mm</v>
          </cell>
          <cell r="D7456" t="str">
            <v>caùi</v>
          </cell>
          <cell r="F7456">
            <v>6117312</v>
          </cell>
          <cell r="G7456">
            <v>90020</v>
          </cell>
        </row>
        <row r="7457">
          <cell r="B7457" t="str">
            <v>BB.36304</v>
          </cell>
          <cell r="C7457" t="str">
            <v>Laép ñaët van phao ñieàu chænh toác ñoä loïc, ñöôøng kính van 400mm</v>
          </cell>
          <cell r="D7457" t="str">
            <v>caùi</v>
          </cell>
          <cell r="F7457">
            <v>8123812</v>
          </cell>
          <cell r="G7457">
            <v>92270</v>
          </cell>
        </row>
        <row r="7458">
          <cell r="B7458" t="str">
            <v>BB.36305</v>
          </cell>
          <cell r="C7458" t="str">
            <v>Laép ñaët van phao ñieàu chænh toác ñoä loïc, ñöôøng kính van 500mm</v>
          </cell>
          <cell r="D7458" t="str">
            <v>caùi</v>
          </cell>
          <cell r="F7458">
            <v>10163316</v>
          </cell>
          <cell r="G7458">
            <v>109374</v>
          </cell>
        </row>
        <row r="7459">
          <cell r="B7459" t="str">
            <v>BB.36401</v>
          </cell>
          <cell r="C7459" t="str">
            <v>Laép ñaët van ñaùy, ñöôøng kính van 400mm</v>
          </cell>
          <cell r="D7459" t="str">
            <v>caùi</v>
          </cell>
          <cell r="F7459">
            <v>13142814</v>
          </cell>
          <cell r="G7459">
            <v>87770</v>
          </cell>
          <cell r="H7459">
            <v>13501</v>
          </cell>
        </row>
        <row r="7460">
          <cell r="B7460" t="str">
            <v>BB.36403</v>
          </cell>
          <cell r="C7460" t="str">
            <v>Laép ñaët van ñaùy, ñöôøng kính van 600mm</v>
          </cell>
          <cell r="D7460" t="str">
            <v>caùi</v>
          </cell>
          <cell r="F7460">
            <v>30178318</v>
          </cell>
          <cell r="G7460">
            <v>117476</v>
          </cell>
          <cell r="H7460">
            <v>13501</v>
          </cell>
        </row>
        <row r="7461">
          <cell r="B7461" t="str">
            <v>BB.36404</v>
          </cell>
          <cell r="C7461" t="str">
            <v>Laép ñaët van ñaùy, ñöôøng kính van 700mm</v>
          </cell>
          <cell r="D7461" t="str">
            <v>caùi</v>
          </cell>
          <cell r="F7461">
            <v>35211720</v>
          </cell>
          <cell r="G7461">
            <v>134130</v>
          </cell>
          <cell r="H7461">
            <v>13501</v>
          </cell>
        </row>
        <row r="7462">
          <cell r="B7462" t="str">
            <v>BB.36405</v>
          </cell>
          <cell r="C7462" t="str">
            <v>Laép ñaët van ñaùy, ñöôøng kính van 800mm</v>
          </cell>
          <cell r="D7462" t="str">
            <v>caùi</v>
          </cell>
          <cell r="F7462">
            <v>42213320</v>
          </cell>
          <cell r="G7462">
            <v>153934</v>
          </cell>
          <cell r="H7462">
            <v>13501</v>
          </cell>
        </row>
        <row r="7463">
          <cell r="B7463" t="str">
            <v>BB.36601</v>
          </cell>
          <cell r="C7463" t="str">
            <v>Laép ñaët van ren ñöôøng kính &lt;=25mm</v>
          </cell>
          <cell r="D7463" t="str">
            <v>caùi</v>
          </cell>
          <cell r="F7463">
            <v>35484</v>
          </cell>
          <cell r="G7463">
            <v>4501</v>
          </cell>
        </row>
        <row r="7464">
          <cell r="B7464" t="str">
            <v>BB.36602</v>
          </cell>
          <cell r="C7464" t="str">
            <v>Laép ñaët van ren ñöôøng kính &lt;=32mm</v>
          </cell>
          <cell r="D7464" t="str">
            <v>caùi</v>
          </cell>
          <cell r="F7464">
            <v>40604</v>
          </cell>
          <cell r="G7464">
            <v>6301</v>
          </cell>
        </row>
        <row r="7465">
          <cell r="B7465" t="str">
            <v>BB.36603</v>
          </cell>
          <cell r="C7465" t="str">
            <v>Laép ñaët van ren ñöôøng kính &lt;=40mm</v>
          </cell>
          <cell r="D7465" t="str">
            <v>caùi</v>
          </cell>
          <cell r="F7465">
            <v>50755</v>
          </cell>
          <cell r="G7465">
            <v>7652</v>
          </cell>
        </row>
        <row r="7466">
          <cell r="B7466" t="str">
            <v>BB.36604</v>
          </cell>
          <cell r="C7466" t="str">
            <v>Laép ñaët van ren ñöôøng kính &lt;=50mm</v>
          </cell>
          <cell r="D7466" t="str">
            <v>caùi</v>
          </cell>
          <cell r="F7466">
            <v>60936</v>
          </cell>
          <cell r="G7466">
            <v>9452</v>
          </cell>
        </row>
        <row r="7467">
          <cell r="B7467" t="str">
            <v>BB.36605</v>
          </cell>
          <cell r="C7467" t="str">
            <v>Laép ñaët van ren ñöôøng kính &lt;=67mm</v>
          </cell>
          <cell r="D7467" t="str">
            <v>caùi</v>
          </cell>
          <cell r="F7467">
            <v>66237</v>
          </cell>
          <cell r="G7467">
            <v>11252</v>
          </cell>
        </row>
        <row r="7468">
          <cell r="B7468" t="str">
            <v>BB.36606</v>
          </cell>
          <cell r="C7468" t="str">
            <v>Laép ñaët van ren ñöôøng kính &lt;=76mm</v>
          </cell>
          <cell r="D7468" t="str">
            <v>caùi</v>
          </cell>
          <cell r="F7468">
            <v>81438</v>
          </cell>
          <cell r="G7468">
            <v>13953</v>
          </cell>
        </row>
        <row r="7469">
          <cell r="B7469" t="str">
            <v>BB.36607</v>
          </cell>
          <cell r="C7469" t="str">
            <v>Laép ñaët van ren ñöôøng kính &lt;=89mm</v>
          </cell>
          <cell r="D7469" t="str">
            <v>caùi</v>
          </cell>
          <cell r="F7469">
            <v>101680</v>
          </cell>
          <cell r="G7469">
            <v>15303</v>
          </cell>
        </row>
        <row r="7470">
          <cell r="B7470" t="str">
            <v>BB.36608</v>
          </cell>
          <cell r="C7470" t="str">
            <v>Laép ñaët van ren ñöôøng kính &lt;=100mm</v>
          </cell>
          <cell r="D7470" t="str">
            <v>caùi</v>
          </cell>
          <cell r="F7470">
            <v>121892</v>
          </cell>
          <cell r="G7470">
            <v>16654</v>
          </cell>
        </row>
        <row r="7471">
          <cell r="B7471" t="str">
            <v>BB.36609</v>
          </cell>
          <cell r="C7471" t="str">
            <v>Laép ñaët van ren ñöôøng kính &lt;=110mm</v>
          </cell>
          <cell r="D7471" t="str">
            <v>caùi</v>
          </cell>
          <cell r="F7471">
            <v>131973</v>
          </cell>
          <cell r="G7471">
            <v>18454</v>
          </cell>
        </row>
        <row r="7472">
          <cell r="B7472" t="str">
            <v>BB.36610</v>
          </cell>
          <cell r="C7472" t="str">
            <v>Laép ñaët van ren ñöôøng kính &lt;=150mm</v>
          </cell>
          <cell r="D7472" t="str">
            <v>caùi</v>
          </cell>
          <cell r="F7472">
            <v>152695</v>
          </cell>
          <cell r="G7472">
            <v>21155</v>
          </cell>
        </row>
        <row r="7473">
          <cell r="B7473" t="str">
            <v>BB.36611</v>
          </cell>
          <cell r="C7473" t="str">
            <v>Laép ñaët van ren ñöôøng kính &lt;=200mm</v>
          </cell>
          <cell r="D7473" t="str">
            <v>caùi</v>
          </cell>
          <cell r="F7473">
            <v>453615</v>
          </cell>
          <cell r="G7473">
            <v>28356</v>
          </cell>
        </row>
        <row r="7474">
          <cell r="B7474" t="str">
            <v>BB.36612</v>
          </cell>
          <cell r="C7474" t="str">
            <v>Laép ñaët van ren ñöôøng kính &lt;=250mm</v>
          </cell>
          <cell r="D7474" t="str">
            <v>caùi</v>
          </cell>
          <cell r="F7474">
            <v>604530</v>
          </cell>
          <cell r="G7474">
            <v>35558</v>
          </cell>
        </row>
        <row r="7475">
          <cell r="B7475" t="str">
            <v>BB.36701</v>
          </cell>
          <cell r="C7475" t="str">
            <v>Laép ñaët van daãn xaêng daàu noái baèng phöông phaùp maët bích,  ñöôøng kính van DY50-PY10mm</v>
          </cell>
          <cell r="D7475" t="str">
            <v>caùi</v>
          </cell>
          <cell r="F7475">
            <v>3262315</v>
          </cell>
          <cell r="G7475">
            <v>24362</v>
          </cell>
          <cell r="H7475">
            <v>11303</v>
          </cell>
        </row>
        <row r="7476">
          <cell r="B7476" t="str">
            <v>BB.36702</v>
          </cell>
          <cell r="C7476" t="str">
            <v>Laép ñaët van daãn xaêng daàu noái baèng phöông phaùp maët bích,  ñöôøng kính van DY80-PY16mm</v>
          </cell>
          <cell r="D7476" t="str">
            <v>caùi</v>
          </cell>
          <cell r="F7476">
            <v>4268937</v>
          </cell>
          <cell r="G7476">
            <v>30663</v>
          </cell>
          <cell r="H7476">
            <v>11303</v>
          </cell>
        </row>
        <row r="7477">
          <cell r="B7477" t="str">
            <v>BB.36703</v>
          </cell>
          <cell r="C7477" t="str">
            <v>Laép ñaët van daãn xaêng daàu noái baèng phöông phaùp maët bích,  ñöôøng kính van DY100-PY16mm</v>
          </cell>
          <cell r="D7477" t="str">
            <v>caùi</v>
          </cell>
          <cell r="F7477">
            <v>5773354</v>
          </cell>
          <cell r="G7477">
            <v>37804</v>
          </cell>
          <cell r="H7477">
            <v>13041</v>
          </cell>
        </row>
        <row r="7478">
          <cell r="B7478" t="str">
            <v>BB.36704</v>
          </cell>
          <cell r="C7478" t="str">
            <v>Laép ñaët van daãn xaêng daàu noái baèng phöông phaùp maët bích,  ñöôøng kính van DY100-PY25mm</v>
          </cell>
          <cell r="D7478" t="str">
            <v>caùi</v>
          </cell>
          <cell r="F7478">
            <v>5875364</v>
          </cell>
          <cell r="G7478">
            <v>54605</v>
          </cell>
          <cell r="H7478">
            <v>13041</v>
          </cell>
        </row>
        <row r="7479">
          <cell r="B7479" t="str">
            <v>BB.36705</v>
          </cell>
          <cell r="C7479" t="str">
            <v>Laép ñaët van daãn xaêng daàu noái baèng phöông phaùp maët bích,  ñöôøng kính van DY150-PY16mm</v>
          </cell>
          <cell r="D7479" t="str">
            <v>caùi</v>
          </cell>
          <cell r="F7479">
            <v>7889120</v>
          </cell>
          <cell r="G7479">
            <v>61746</v>
          </cell>
          <cell r="H7479">
            <v>26083</v>
          </cell>
        </row>
        <row r="7480">
          <cell r="B7480" t="str">
            <v>BB.36706</v>
          </cell>
          <cell r="C7480" t="str">
            <v>Laép ñaët van daãn xaêng daàu noái baèng phöông phaùp maët bích,  ñöôøng kính van DY150-PY64mm</v>
          </cell>
          <cell r="D7480" t="str">
            <v>caùi</v>
          </cell>
          <cell r="F7480">
            <v>7956326</v>
          </cell>
          <cell r="G7480">
            <v>61746</v>
          </cell>
          <cell r="H7480">
            <v>26083</v>
          </cell>
        </row>
        <row r="7481">
          <cell r="B7481" t="str">
            <v>BB.36707</v>
          </cell>
          <cell r="C7481" t="str">
            <v>Laép ñaët van daãn xaêng daàu noái baèng phöông phaùp maët bích,  ñöôøng kính van DY200-PY25 (PY16)mm</v>
          </cell>
          <cell r="D7481" t="str">
            <v>caùi</v>
          </cell>
          <cell r="F7481">
            <v>9743602</v>
          </cell>
          <cell r="G7481">
            <v>84008</v>
          </cell>
          <cell r="H7481">
            <v>53905</v>
          </cell>
        </row>
        <row r="7482">
          <cell r="B7482" t="str">
            <v>BB.36708</v>
          </cell>
          <cell r="C7482" t="str">
            <v>Laép ñaët van daãn xaêng daàu noái baèng phöông phaùp maët bích,  ñöôøng kính van DY250-PY25 (PY16)mm</v>
          </cell>
          <cell r="D7482" t="str">
            <v>caùi</v>
          </cell>
          <cell r="F7482">
            <v>9753970</v>
          </cell>
          <cell r="G7482">
            <v>100810</v>
          </cell>
          <cell r="H7482">
            <v>59991</v>
          </cell>
        </row>
        <row r="7483">
          <cell r="B7483" t="str">
            <v>BB.37101</v>
          </cell>
          <cell r="C7483" t="str">
            <v>Laép bích theùp ñöôøng kính oáng 40mm</v>
          </cell>
          <cell r="D7483" t="str">
            <v>caëp bích</v>
          </cell>
          <cell r="F7483">
            <v>95650</v>
          </cell>
          <cell r="G7483">
            <v>11728</v>
          </cell>
          <cell r="H7483">
            <v>4394</v>
          </cell>
        </row>
        <row r="7484">
          <cell r="B7484" t="str">
            <v>BB.37102</v>
          </cell>
          <cell r="C7484" t="str">
            <v>Laép bích theùp ñöôøng kính oáng 50mm</v>
          </cell>
          <cell r="D7484" t="str">
            <v>caëp bích</v>
          </cell>
          <cell r="F7484">
            <v>135784</v>
          </cell>
          <cell r="G7484">
            <v>12566</v>
          </cell>
          <cell r="H7484">
            <v>4394</v>
          </cell>
        </row>
        <row r="7485">
          <cell r="B7485" t="str">
            <v>BB.37103</v>
          </cell>
          <cell r="C7485" t="str">
            <v>Laép bích theùp ñöôøng kính oáng 75mm</v>
          </cell>
          <cell r="D7485" t="str">
            <v>caëp bích</v>
          </cell>
          <cell r="F7485">
            <v>189469</v>
          </cell>
          <cell r="G7485">
            <v>15917</v>
          </cell>
          <cell r="H7485">
            <v>6591</v>
          </cell>
        </row>
        <row r="7486">
          <cell r="B7486" t="str">
            <v>BB.37104</v>
          </cell>
          <cell r="C7486" t="str">
            <v>Laép bích theùp ñöôøng kính oáng 100mm</v>
          </cell>
          <cell r="D7486" t="str">
            <v>caëp bích</v>
          </cell>
          <cell r="F7486">
            <v>234523</v>
          </cell>
          <cell r="G7486">
            <v>18849</v>
          </cell>
          <cell r="H7486">
            <v>9887</v>
          </cell>
        </row>
        <row r="7487">
          <cell r="B7487" t="str">
            <v>BB.37105</v>
          </cell>
          <cell r="C7487" t="str">
            <v>Laép bích theùp ñöôøng kính oáng 150mm</v>
          </cell>
          <cell r="D7487" t="str">
            <v>caëp bích</v>
          </cell>
          <cell r="F7487">
            <v>323522</v>
          </cell>
          <cell r="G7487">
            <v>22619</v>
          </cell>
          <cell r="H7487">
            <v>14281</v>
          </cell>
        </row>
        <row r="7488">
          <cell r="B7488" t="str">
            <v>BB.37106</v>
          </cell>
          <cell r="C7488" t="str">
            <v>Laép bích theùp ñöôøng kính oáng 200mm</v>
          </cell>
          <cell r="D7488" t="str">
            <v>caëp bích</v>
          </cell>
          <cell r="F7488">
            <v>608671</v>
          </cell>
          <cell r="G7488">
            <v>28902</v>
          </cell>
          <cell r="H7488">
            <v>18675</v>
          </cell>
        </row>
        <row r="7489">
          <cell r="B7489" t="str">
            <v>BB.37107</v>
          </cell>
          <cell r="C7489" t="str">
            <v>Laép bích theùp ñöôøng kính oáng 250mm</v>
          </cell>
          <cell r="D7489" t="str">
            <v>caëp bích</v>
          </cell>
          <cell r="F7489">
            <v>873507</v>
          </cell>
          <cell r="G7489">
            <v>33928</v>
          </cell>
          <cell r="H7489">
            <v>35154</v>
          </cell>
        </row>
        <row r="7490">
          <cell r="B7490" t="str">
            <v>BB.37108</v>
          </cell>
          <cell r="C7490" t="str">
            <v>Laép bích theùp ñöôøng kính oáng 300mm</v>
          </cell>
          <cell r="D7490" t="str">
            <v>caëp bích</v>
          </cell>
          <cell r="F7490">
            <v>1088164</v>
          </cell>
          <cell r="G7490">
            <v>34766</v>
          </cell>
          <cell r="H7490">
            <v>57504</v>
          </cell>
        </row>
        <row r="7491">
          <cell r="B7491" t="str">
            <v>BB.37109</v>
          </cell>
          <cell r="C7491" t="str">
            <v>Laép bích theùp ñöôøng kính oáng 350mm</v>
          </cell>
          <cell r="D7491" t="str">
            <v>caëp bích</v>
          </cell>
          <cell r="F7491">
            <v>1519067</v>
          </cell>
          <cell r="G7491">
            <v>38536</v>
          </cell>
          <cell r="H7491">
            <v>76180</v>
          </cell>
        </row>
        <row r="7492">
          <cell r="B7492" t="str">
            <v>BB.37110</v>
          </cell>
          <cell r="C7492" t="str">
            <v>Laép bích theùp ñöôøng kính oáng 400mm</v>
          </cell>
          <cell r="D7492" t="str">
            <v>caëp bích</v>
          </cell>
          <cell r="F7492">
            <v>2130948</v>
          </cell>
          <cell r="G7492">
            <v>45657</v>
          </cell>
          <cell r="H7492">
            <v>89742</v>
          </cell>
        </row>
        <row r="7493">
          <cell r="B7493" t="str">
            <v>BB.37111</v>
          </cell>
          <cell r="C7493" t="str">
            <v>Laép bích theùp ñöôøng kính oáng 500mm</v>
          </cell>
          <cell r="D7493" t="str">
            <v>caëp bích</v>
          </cell>
          <cell r="F7493">
            <v>3368202</v>
          </cell>
          <cell r="G7493">
            <v>51521</v>
          </cell>
          <cell r="H7493">
            <v>109516</v>
          </cell>
        </row>
        <row r="7494">
          <cell r="B7494" t="str">
            <v>BB.37112</v>
          </cell>
          <cell r="C7494" t="str">
            <v>Laép bích theùp ñöôøng kính oáng 600mm</v>
          </cell>
          <cell r="D7494" t="str">
            <v>caëp bích</v>
          </cell>
          <cell r="F7494">
            <v>4192614</v>
          </cell>
          <cell r="G7494">
            <v>63464</v>
          </cell>
          <cell r="H7494">
            <v>130388</v>
          </cell>
        </row>
        <row r="7495">
          <cell r="B7495" t="str">
            <v>BB.37114</v>
          </cell>
          <cell r="C7495" t="str">
            <v>Laép bích theùp ñöôøng kính oáng 800mm</v>
          </cell>
          <cell r="D7495" t="str">
            <v>caëp bích</v>
          </cell>
          <cell r="F7495">
            <v>5890459</v>
          </cell>
          <cell r="G7495">
            <v>83269</v>
          </cell>
          <cell r="H7495">
            <v>171035</v>
          </cell>
        </row>
        <row r="7496">
          <cell r="B7496" t="str">
            <v>BB.37115</v>
          </cell>
          <cell r="C7496" t="str">
            <v>Laép bích theùp ñöôøng kính oáng 1000mm</v>
          </cell>
          <cell r="D7496" t="str">
            <v>caëp bích</v>
          </cell>
          <cell r="F7496">
            <v>7170047</v>
          </cell>
          <cell r="G7496">
            <v>102623</v>
          </cell>
          <cell r="H7496">
            <v>212780</v>
          </cell>
        </row>
        <row r="7497">
          <cell r="B7497" t="str">
            <v>BB.37116</v>
          </cell>
          <cell r="C7497" t="str">
            <v>Laép bích theùp ñöôøng kính oáng 1200mm</v>
          </cell>
          <cell r="D7497" t="str">
            <v>caëp bích</v>
          </cell>
          <cell r="F7497">
            <v>8011791</v>
          </cell>
          <cell r="G7497">
            <v>117026</v>
          </cell>
          <cell r="H7497">
            <v>253951</v>
          </cell>
        </row>
        <row r="7498">
          <cell r="B7498" t="str">
            <v>BB.37117</v>
          </cell>
          <cell r="C7498" t="str">
            <v>Laép bích theùp ñöôøng kính oáng 1500mm</v>
          </cell>
          <cell r="D7498" t="str">
            <v>caëp bích</v>
          </cell>
          <cell r="F7498">
            <v>8499340</v>
          </cell>
          <cell r="G7498">
            <v>146282</v>
          </cell>
          <cell r="H7498">
            <v>315470</v>
          </cell>
        </row>
        <row r="7499">
          <cell r="B7499" t="str">
            <v>BB.37118</v>
          </cell>
          <cell r="C7499" t="str">
            <v>Laép bích theùp ñöôøng kính oáng 1800mm</v>
          </cell>
          <cell r="D7499" t="str">
            <v>caëp bích</v>
          </cell>
          <cell r="F7499">
            <v>9205080</v>
          </cell>
          <cell r="G7499">
            <v>157985</v>
          </cell>
          <cell r="H7499">
            <v>377514</v>
          </cell>
        </row>
        <row r="7500">
          <cell r="B7500" t="str">
            <v>BB.37119</v>
          </cell>
          <cell r="C7500" t="str">
            <v>Laép bích theùp ñöôøng kính oáng 2000mm</v>
          </cell>
          <cell r="D7500" t="str">
            <v>caëp bích</v>
          </cell>
          <cell r="F7500">
            <v>10068547</v>
          </cell>
          <cell r="G7500">
            <v>175539</v>
          </cell>
          <cell r="H7500">
            <v>418161</v>
          </cell>
        </row>
        <row r="7501">
          <cell r="B7501" t="str">
            <v>BB.37120</v>
          </cell>
          <cell r="C7501" t="str">
            <v>Laép bích theùp ñöôøng kính oáng 2200mm</v>
          </cell>
          <cell r="D7501" t="str">
            <v>caëp bích</v>
          </cell>
          <cell r="F7501">
            <v>10733293</v>
          </cell>
          <cell r="G7501">
            <v>193093</v>
          </cell>
          <cell r="H7501">
            <v>459906</v>
          </cell>
        </row>
        <row r="7502">
          <cell r="B7502" t="str">
            <v>BB.37121</v>
          </cell>
          <cell r="C7502" t="str">
            <v>Laép bích theùp ñöôøng kính oáng 2400mm</v>
          </cell>
          <cell r="D7502" t="str">
            <v>caëp bích</v>
          </cell>
          <cell r="F7502">
            <v>11398040</v>
          </cell>
          <cell r="G7502">
            <v>210647</v>
          </cell>
          <cell r="H7502">
            <v>500552</v>
          </cell>
        </row>
        <row r="7503">
          <cell r="B7503" t="str">
            <v>BB.37122</v>
          </cell>
          <cell r="C7503" t="str">
            <v>Laép bích theùp ñöôøng kính oáng 2500mm</v>
          </cell>
          <cell r="D7503" t="str">
            <v>caëp bích</v>
          </cell>
          <cell r="F7503">
            <v>12856276</v>
          </cell>
          <cell r="G7503">
            <v>219199</v>
          </cell>
          <cell r="H7503">
            <v>522523</v>
          </cell>
        </row>
        <row r="7504">
          <cell r="B7504" t="str">
            <v>BB.38101</v>
          </cell>
          <cell r="C7504" t="str">
            <v>Laép nuùt bòt nhöïa noái maêng soâng, ñöôøng kính nuùt bòt 15mm</v>
          </cell>
          <cell r="D7504" t="str">
            <v>caùi</v>
          </cell>
          <cell r="F7504">
            <v>1016</v>
          </cell>
          <cell r="G7504">
            <v>1173</v>
          </cell>
        </row>
        <row r="7505">
          <cell r="B7505" t="str">
            <v>BB.381013</v>
          </cell>
          <cell r="C7505" t="str">
            <v>Laép nuùt bòt nhöïa noái maêng soâng, ñöôøng kính nuùt bòt 200mm</v>
          </cell>
          <cell r="D7505" t="str">
            <v>caùi</v>
          </cell>
          <cell r="F7505">
            <v>6531</v>
          </cell>
          <cell r="G7505">
            <v>7959</v>
          </cell>
        </row>
        <row r="7506">
          <cell r="B7506" t="str">
            <v>BB.38102</v>
          </cell>
          <cell r="C7506" t="str">
            <v>Laép nuùt bòt nhöïa noái maêng soâng, ñöôøng kính nuùt bòt 20mm</v>
          </cell>
          <cell r="D7506" t="str">
            <v>caùi</v>
          </cell>
          <cell r="F7506">
            <v>1274</v>
          </cell>
          <cell r="G7506">
            <v>1298</v>
          </cell>
        </row>
        <row r="7507">
          <cell r="B7507" t="str">
            <v>BB.38103</v>
          </cell>
          <cell r="C7507" t="str">
            <v>Laép nuùt bòt nhöïa noái maêng soâng, ñöôøng kính nuùt bòt 25mm</v>
          </cell>
          <cell r="D7507" t="str">
            <v>caùi</v>
          </cell>
          <cell r="F7507">
            <v>1824</v>
          </cell>
          <cell r="G7507">
            <v>1508</v>
          </cell>
        </row>
        <row r="7508">
          <cell r="B7508" t="str">
            <v>BB.38104</v>
          </cell>
          <cell r="C7508" t="str">
            <v>Laép nuùt bòt nhöïa noái maêng soâng, ñöôøng kính nuùt bòt 32mm</v>
          </cell>
          <cell r="D7508" t="str">
            <v>caùi</v>
          </cell>
          <cell r="F7508">
            <v>2440</v>
          </cell>
          <cell r="G7508">
            <v>1675</v>
          </cell>
        </row>
        <row r="7509">
          <cell r="B7509" t="str">
            <v>BB.38108</v>
          </cell>
          <cell r="C7509" t="str">
            <v>Laép nuùt bòt nhöïa noái maêng soâng, ñöôøng kính nuùt bòt 76mm</v>
          </cell>
          <cell r="D7509" t="str">
            <v>caùi</v>
          </cell>
          <cell r="F7509">
            <v>3668</v>
          </cell>
          <cell r="G7509">
            <v>2932</v>
          </cell>
        </row>
        <row r="7510">
          <cell r="B7510" t="str">
            <v>BB.38109</v>
          </cell>
          <cell r="C7510" t="str">
            <v>Laép nuùt bòt nhöïa noái maêng soâng, ñöôøng kính nuùt bòt 89mm</v>
          </cell>
          <cell r="D7510" t="str">
            <v>caùi</v>
          </cell>
          <cell r="F7510">
            <v>4222</v>
          </cell>
          <cell r="G7510">
            <v>3351</v>
          </cell>
        </row>
        <row r="7511">
          <cell r="B7511" t="str">
            <v>BB.38110</v>
          </cell>
          <cell r="C7511" t="str">
            <v>Laép nuùt bòt nhöïa noái maêng soâng, ñöôøng kính nuùt bòt 100mm</v>
          </cell>
          <cell r="D7511" t="str">
            <v>caùi</v>
          </cell>
          <cell r="F7511">
            <v>4830</v>
          </cell>
          <cell r="G7511">
            <v>4189</v>
          </cell>
        </row>
        <row r="7512">
          <cell r="B7512" t="str">
            <v>BB.38112</v>
          </cell>
          <cell r="C7512" t="str">
            <v>Laép nuùt bòt nhöïa noái maêng soâng, ñöôøng kính nuùt bòt 150mm</v>
          </cell>
          <cell r="D7512" t="str">
            <v>caùi</v>
          </cell>
          <cell r="F7512">
            <v>5631</v>
          </cell>
          <cell r="G7512">
            <v>5864</v>
          </cell>
        </row>
        <row r="7513">
          <cell r="B7513" t="str">
            <v>BB.38114</v>
          </cell>
          <cell r="C7513" t="str">
            <v>Laép nuùt bòt nhöïa noái maêng soâng, ñöôøng kính nuùt bòt 250mm</v>
          </cell>
          <cell r="D7513" t="str">
            <v>caùi</v>
          </cell>
          <cell r="F7513">
            <v>7882</v>
          </cell>
          <cell r="G7513">
            <v>10053</v>
          </cell>
        </row>
        <row r="7514">
          <cell r="B7514" t="str">
            <v>BB.381211</v>
          </cell>
          <cell r="C7514" t="str">
            <v>Laép nuùt bòt nhöïa noái maêng soâng, ñöôøng kính nuùt bòt 110mm</v>
          </cell>
          <cell r="D7514" t="str">
            <v>caùi</v>
          </cell>
          <cell r="F7514">
            <v>5081</v>
          </cell>
          <cell r="G7514">
            <v>4608</v>
          </cell>
        </row>
        <row r="7515">
          <cell r="B7515" t="str">
            <v>BB.38201</v>
          </cell>
          <cell r="C7515" t="str">
            <v>Laép ñaët nuùt bòt ñaàu oáng theùp traùng keõm, ñöôøng kính nuùt bòt 15mm</v>
          </cell>
          <cell r="D7515" t="str">
            <v>caùi</v>
          </cell>
          <cell r="F7515">
            <v>3500</v>
          </cell>
          <cell r="G7515">
            <v>1675</v>
          </cell>
        </row>
        <row r="7516">
          <cell r="B7516" t="str">
            <v>BB.38202</v>
          </cell>
          <cell r="C7516" t="str">
            <v>Laép ñaët nuùt bòt ñaàu oáng theùp traùng keõm, ñöôøng kính nuùt bòt 20mm</v>
          </cell>
          <cell r="D7516" t="str">
            <v>caùi</v>
          </cell>
          <cell r="F7516">
            <v>4500</v>
          </cell>
          <cell r="G7516">
            <v>2094</v>
          </cell>
        </row>
        <row r="7517">
          <cell r="B7517" t="str">
            <v>BB.38203</v>
          </cell>
          <cell r="C7517" t="str">
            <v>Laép ñaët nuùt bòt ñaàu oáng theùp traùng keõm, ñöôøng kính nuùt bòt 25mm</v>
          </cell>
          <cell r="D7517" t="str">
            <v>caùi</v>
          </cell>
          <cell r="F7517">
            <v>5501</v>
          </cell>
          <cell r="G7517">
            <v>3351</v>
          </cell>
        </row>
        <row r="7518">
          <cell r="B7518" t="str">
            <v>BB.38204</v>
          </cell>
          <cell r="C7518" t="str">
            <v>Laép ñaët nuùt bòt ñaàu oáng theùp traùng keõm, ñöôøng kính nuùt bòt 30mm</v>
          </cell>
          <cell r="D7518" t="str">
            <v>caùi</v>
          </cell>
          <cell r="F7518">
            <v>6501</v>
          </cell>
          <cell r="G7518">
            <v>3770</v>
          </cell>
        </row>
        <row r="7519">
          <cell r="B7519" t="str">
            <v>BB.38205</v>
          </cell>
          <cell r="C7519" t="str">
            <v>Laép ñaët nuùt bòt ñaàu oáng theùp traùng keõm, ñöôøng kính nuùt bòt 40mm</v>
          </cell>
          <cell r="D7519" t="str">
            <v>caùi</v>
          </cell>
          <cell r="F7519">
            <v>8001</v>
          </cell>
          <cell r="G7519">
            <v>4608</v>
          </cell>
        </row>
        <row r="7520">
          <cell r="B7520" t="str">
            <v>BB.38206</v>
          </cell>
          <cell r="C7520" t="str">
            <v>Laép ñaët nuùt bòt ñaàu oáng theùp traùng keõm, ñöôøng kính nuùt bòt 50mm</v>
          </cell>
          <cell r="D7520" t="str">
            <v>caùi</v>
          </cell>
          <cell r="F7520">
            <v>9501</v>
          </cell>
          <cell r="G7520">
            <v>5026</v>
          </cell>
        </row>
        <row r="7521">
          <cell r="B7521" t="str">
            <v>BB.38207</v>
          </cell>
          <cell r="C7521" t="str">
            <v>Laép ñaët nuùt bòt ñaàu oáng theùp traùng keõm, ñöôøng kính nuùt bòt 67mm</v>
          </cell>
          <cell r="D7521" t="str">
            <v>caùi</v>
          </cell>
          <cell r="F7521">
            <v>12001</v>
          </cell>
          <cell r="G7521">
            <v>5445</v>
          </cell>
        </row>
        <row r="7522">
          <cell r="B7522" t="str">
            <v>BB.38208</v>
          </cell>
          <cell r="C7522" t="str">
            <v>Laép ñaët nuùt bòt ñaàu oáng theùp traùng keõm, ñöôøng kính nuùt bòt 76mm</v>
          </cell>
          <cell r="D7522" t="str">
            <v>caùi</v>
          </cell>
          <cell r="F7522">
            <v>14001</v>
          </cell>
          <cell r="G7522">
            <v>5864</v>
          </cell>
        </row>
        <row r="7523">
          <cell r="B7523" t="str">
            <v>BB.38209</v>
          </cell>
          <cell r="C7523" t="str">
            <v>Laép ñaët nuùt bòt ñaàu oáng theùp traùng keõm, ñöôøng kính nuùt bòt 89mm</v>
          </cell>
          <cell r="D7523" t="str">
            <v>caùi</v>
          </cell>
          <cell r="F7523">
            <v>16002</v>
          </cell>
          <cell r="G7523">
            <v>6283</v>
          </cell>
        </row>
        <row r="7524">
          <cell r="B7524" t="str">
            <v>BB.38210</v>
          </cell>
          <cell r="C7524" t="str">
            <v>Laép ñaët nuùt bòt ñaàu oáng theùp traùng keõm, ñöôøng kính nuùt bòt 100mm</v>
          </cell>
          <cell r="D7524" t="str">
            <v>caùi</v>
          </cell>
          <cell r="F7524">
            <v>18002</v>
          </cell>
          <cell r="G7524">
            <v>7121</v>
          </cell>
        </row>
        <row r="7525">
          <cell r="B7525" t="str">
            <v>BB.38211</v>
          </cell>
          <cell r="C7525" t="str">
            <v>Laép ñaët nuùt bòt ñaàu oáng theùp traùng keõm, ñöôøng kính nuùt bòt 110mm</v>
          </cell>
          <cell r="D7525" t="str">
            <v>caùi</v>
          </cell>
          <cell r="F7525">
            <v>20502</v>
          </cell>
          <cell r="G7525">
            <v>7959</v>
          </cell>
        </row>
        <row r="7526">
          <cell r="B7526" t="str">
            <v>BB.38212</v>
          </cell>
          <cell r="C7526" t="str">
            <v>Laép ñaët nuùt bòt ñaàu oáng theùp traùng keõm, ñöôøng kính nuùt bòt 150mm</v>
          </cell>
          <cell r="D7526" t="str">
            <v>caùi</v>
          </cell>
          <cell r="F7526">
            <v>25503</v>
          </cell>
          <cell r="G7526">
            <v>10053</v>
          </cell>
        </row>
        <row r="7527">
          <cell r="B7527" t="str">
            <v>BB.38213</v>
          </cell>
          <cell r="C7527" t="str">
            <v>Laép ñaët nuùt bòt ñaàu oáng theùp traùng keõm, ñöôøng kính nuùt bòt 200mm</v>
          </cell>
          <cell r="D7527" t="str">
            <v>caùi</v>
          </cell>
          <cell r="F7527">
            <v>30503</v>
          </cell>
          <cell r="G7527">
            <v>11309</v>
          </cell>
        </row>
        <row r="7528">
          <cell r="B7528" t="str">
            <v>BB.38214</v>
          </cell>
          <cell r="C7528" t="str">
            <v>Laép ñaët nuùt bòt ñaàu oáng theùp traùng keõm, ñöôøng kính nuùt bòt 250mm</v>
          </cell>
          <cell r="D7528" t="str">
            <v>caùi</v>
          </cell>
          <cell r="F7528">
            <v>41504</v>
          </cell>
          <cell r="G7528">
            <v>14242</v>
          </cell>
        </row>
        <row r="7529">
          <cell r="B7529" t="str">
            <v>BB.39101</v>
          </cell>
          <cell r="C7529" t="str">
            <v>Caét oáng HDPE baèng thuû coâng ñöôøng kính 100mm</v>
          </cell>
          <cell r="D7529" t="str">
            <v>10moái</v>
          </cell>
          <cell r="F7529">
            <v>79</v>
          </cell>
          <cell r="G7529">
            <v>6702</v>
          </cell>
        </row>
        <row r="7530">
          <cell r="B7530" t="str">
            <v>BB.39102</v>
          </cell>
          <cell r="C7530" t="str">
            <v>Caét oáng HDPE baèng thuû coâng ñöôøng kính 150mm</v>
          </cell>
          <cell r="D7530" t="str">
            <v>10moái</v>
          </cell>
          <cell r="F7530">
            <v>92</v>
          </cell>
          <cell r="G7530">
            <v>7959</v>
          </cell>
        </row>
        <row r="7531">
          <cell r="B7531" t="str">
            <v>BB.39103</v>
          </cell>
          <cell r="C7531" t="str">
            <v>Caét oáng HDPE baèng thuû coâng ñöôøng kính 200mm</v>
          </cell>
          <cell r="D7531" t="str">
            <v>10moái</v>
          </cell>
          <cell r="F7531">
            <v>105</v>
          </cell>
          <cell r="G7531">
            <v>8796</v>
          </cell>
        </row>
        <row r="7532">
          <cell r="B7532" t="str">
            <v>BB.39104</v>
          </cell>
          <cell r="C7532" t="str">
            <v>Caét oáng HDPE baèng thuû coâng ñöôøng kính 250mm</v>
          </cell>
          <cell r="D7532" t="str">
            <v>10moái</v>
          </cell>
          <cell r="F7532">
            <v>131</v>
          </cell>
          <cell r="G7532">
            <v>9634</v>
          </cell>
        </row>
        <row r="7533">
          <cell r="B7533" t="str">
            <v>BB.39105</v>
          </cell>
          <cell r="C7533" t="str">
            <v>Caét oáng HDPE baèng thuû coâng ñöôøng kính 300mm</v>
          </cell>
          <cell r="D7533" t="str">
            <v>10moái</v>
          </cell>
          <cell r="F7533">
            <v>157</v>
          </cell>
          <cell r="G7533">
            <v>11309</v>
          </cell>
        </row>
        <row r="7534">
          <cell r="B7534" t="str">
            <v>BB.39106</v>
          </cell>
          <cell r="C7534" t="str">
            <v>Caét oáng HDPE baèng thuû coâng ñöôøng kính 350mm</v>
          </cell>
          <cell r="D7534" t="str">
            <v>10moái</v>
          </cell>
          <cell r="F7534">
            <v>157</v>
          </cell>
          <cell r="G7534">
            <v>12147</v>
          </cell>
        </row>
        <row r="7535">
          <cell r="B7535" t="str">
            <v>BB.39107</v>
          </cell>
          <cell r="C7535" t="str">
            <v>Caét oáng HDPE baèng thuû coâng ñöôøng kính 400mm</v>
          </cell>
          <cell r="D7535" t="str">
            <v>10moái</v>
          </cell>
          <cell r="F7535">
            <v>184</v>
          </cell>
          <cell r="G7535">
            <v>12985</v>
          </cell>
        </row>
        <row r="7536">
          <cell r="B7536" t="str">
            <v>BB.39108</v>
          </cell>
          <cell r="C7536" t="str">
            <v>Caét oáng HDPE baèng thuû coâng ñöôøng kính 500mm</v>
          </cell>
          <cell r="D7536" t="str">
            <v>10moái</v>
          </cell>
          <cell r="F7536">
            <v>236</v>
          </cell>
          <cell r="G7536">
            <v>18011</v>
          </cell>
        </row>
        <row r="7537">
          <cell r="B7537" t="str">
            <v>BB.39109</v>
          </cell>
          <cell r="C7537" t="str">
            <v>Caét oáng HDPE baèng thuû coâng ñöôøng kính 600mm</v>
          </cell>
          <cell r="D7537" t="str">
            <v>10moái</v>
          </cell>
          <cell r="F7537">
            <v>289</v>
          </cell>
          <cell r="G7537">
            <v>25132</v>
          </cell>
        </row>
        <row r="7538">
          <cell r="B7538" t="str">
            <v>BB.39110</v>
          </cell>
          <cell r="C7538" t="str">
            <v>Caét oáng HDPE baèng thuû coâng ñöôøng kính 700mm</v>
          </cell>
          <cell r="D7538" t="str">
            <v>10moái</v>
          </cell>
          <cell r="F7538">
            <v>368</v>
          </cell>
          <cell r="G7538">
            <v>28483</v>
          </cell>
        </row>
        <row r="7539">
          <cell r="B7539" t="str">
            <v>BB.39111</v>
          </cell>
          <cell r="C7539" t="str">
            <v>Caét oáng HDPE baèng thuû coâng ñöôøng kính 800mm</v>
          </cell>
          <cell r="D7539" t="str">
            <v>10moái</v>
          </cell>
          <cell r="F7539">
            <v>446</v>
          </cell>
          <cell r="G7539">
            <v>33510</v>
          </cell>
        </row>
        <row r="7540">
          <cell r="B7540" t="str">
            <v>BB.39112</v>
          </cell>
          <cell r="C7540" t="str">
            <v>Caét oáng HDPE baèng thuû coâng ñöôøng kính 1000mm</v>
          </cell>
          <cell r="D7540" t="str">
            <v>10moái</v>
          </cell>
          <cell r="F7540">
            <v>525</v>
          </cell>
          <cell r="G7540">
            <v>53615</v>
          </cell>
        </row>
        <row r="7541">
          <cell r="B7541" t="str">
            <v>BB.39201</v>
          </cell>
          <cell r="C7541" t="str">
            <v>Caét oáng theùp baèng oâ xy, axetylen, ñöôøng kính oáng 100mm</v>
          </cell>
          <cell r="D7541" t="str">
            <v>10 moái</v>
          </cell>
          <cell r="F7541">
            <v>8874</v>
          </cell>
          <cell r="G7541">
            <v>74266</v>
          </cell>
          <cell r="H7541">
            <v>3200</v>
          </cell>
        </row>
        <row r="7542">
          <cell r="B7542" t="str">
            <v>BB.39202</v>
          </cell>
          <cell r="C7542" t="str">
            <v>Caét oáng theùp baèng oâ xy, axetylen, ñöôøng kính oáng 125mm</v>
          </cell>
          <cell r="D7542" t="str">
            <v>10 moái</v>
          </cell>
          <cell r="F7542">
            <v>11526</v>
          </cell>
          <cell r="G7542">
            <v>79218</v>
          </cell>
          <cell r="H7542">
            <v>3939</v>
          </cell>
        </row>
        <row r="7543">
          <cell r="B7543" t="str">
            <v>BB.39203</v>
          </cell>
          <cell r="C7543" t="str">
            <v>Caét oáng theùp baèng oâ xy, axetylen, ñöôøng kính oáng 150mm</v>
          </cell>
          <cell r="D7543" t="str">
            <v>10 moái</v>
          </cell>
          <cell r="F7543">
            <v>14178</v>
          </cell>
          <cell r="G7543">
            <v>87770</v>
          </cell>
          <cell r="H7543">
            <v>4924</v>
          </cell>
        </row>
        <row r="7544">
          <cell r="B7544" t="str">
            <v>BB.39204</v>
          </cell>
          <cell r="C7544" t="str">
            <v>Caét oáng theùp baèng oâ xy, axetylen, ñöôøng kính oáng 200mm</v>
          </cell>
          <cell r="D7544" t="str">
            <v>10 moái</v>
          </cell>
          <cell r="F7544">
            <v>17748</v>
          </cell>
          <cell r="G7544">
            <v>94521</v>
          </cell>
          <cell r="H7544">
            <v>6204</v>
          </cell>
        </row>
        <row r="7545">
          <cell r="B7545" t="str">
            <v>BB.39205</v>
          </cell>
          <cell r="C7545" t="str">
            <v>Caét oáng theùp baèng oâ xy, axetylen, ñöôøng kính oáng 250mm</v>
          </cell>
          <cell r="D7545" t="str">
            <v>10 moái</v>
          </cell>
          <cell r="F7545">
            <v>23052</v>
          </cell>
          <cell r="G7545">
            <v>99022</v>
          </cell>
          <cell r="H7545">
            <v>7730</v>
          </cell>
        </row>
        <row r="7546">
          <cell r="B7546" t="str">
            <v>BB.39206</v>
          </cell>
          <cell r="C7546" t="str">
            <v>Caét oáng theùp baèng oâ xy, axetylen, ñöôøng kính oáng 300mm</v>
          </cell>
          <cell r="D7546" t="str">
            <v>10 moái</v>
          </cell>
          <cell r="F7546">
            <v>28815</v>
          </cell>
          <cell r="G7546">
            <v>114775</v>
          </cell>
          <cell r="H7546">
            <v>9355</v>
          </cell>
        </row>
        <row r="7547">
          <cell r="B7547" t="str">
            <v>BB.39207</v>
          </cell>
          <cell r="C7547" t="str">
            <v>Caét oáng theùp baèng oâ xy, axetylen, ñöôøng kính oáng 350mm</v>
          </cell>
          <cell r="D7547" t="str">
            <v>10 moái</v>
          </cell>
          <cell r="F7547">
            <v>32385</v>
          </cell>
          <cell r="G7547">
            <v>124678</v>
          </cell>
          <cell r="H7547">
            <v>10832</v>
          </cell>
        </row>
        <row r="7548">
          <cell r="B7548" t="str">
            <v>BB.39208</v>
          </cell>
          <cell r="C7548" t="str">
            <v>Caét oáng theùp baèng oâ xy, axetylen, ñöôøng kính oáng 400mm</v>
          </cell>
          <cell r="D7548" t="str">
            <v>10 moái</v>
          </cell>
          <cell r="F7548">
            <v>37689</v>
          </cell>
          <cell r="G7548">
            <v>135030</v>
          </cell>
          <cell r="H7548">
            <v>12358</v>
          </cell>
        </row>
        <row r="7549">
          <cell r="B7549" t="str">
            <v>BB.39209</v>
          </cell>
          <cell r="C7549" t="str">
            <v>Caét oáng theùp baèng oâ xy, axetylen, ñöôøng kính oáng 500mm</v>
          </cell>
          <cell r="D7549" t="str">
            <v>10 moái</v>
          </cell>
          <cell r="F7549">
            <v>46563</v>
          </cell>
          <cell r="G7549">
            <v>155285</v>
          </cell>
          <cell r="H7549">
            <v>15460</v>
          </cell>
        </row>
        <row r="7550">
          <cell r="B7550" t="str">
            <v>BB.39210</v>
          </cell>
          <cell r="C7550" t="str">
            <v>Caét oáng theùp baèng oâ xy, axetylen, ñöôøng kính oáng 600mm</v>
          </cell>
          <cell r="D7550" t="str">
            <v>10 moái</v>
          </cell>
          <cell r="F7550">
            <v>55437</v>
          </cell>
          <cell r="G7550">
            <v>175539</v>
          </cell>
          <cell r="H7550">
            <v>18217</v>
          </cell>
        </row>
        <row r="7551">
          <cell r="B7551" t="str">
            <v>BB.39211</v>
          </cell>
          <cell r="C7551" t="str">
            <v>Caét oáng theùp baèng oâ xy, axetylen, ñöôøng kính oáng 700mm</v>
          </cell>
          <cell r="D7551" t="str">
            <v>10 moái</v>
          </cell>
          <cell r="F7551">
            <v>64311</v>
          </cell>
          <cell r="G7551">
            <v>195793</v>
          </cell>
          <cell r="H7551">
            <v>21171</v>
          </cell>
        </row>
        <row r="7552">
          <cell r="B7552" t="str">
            <v>BB.39212</v>
          </cell>
          <cell r="C7552" t="str">
            <v>Caét oáng theùp baèng oâ xy, axetylen, ñöôøng kính oáng 800mm</v>
          </cell>
          <cell r="D7552" t="str">
            <v>10 moái</v>
          </cell>
          <cell r="F7552">
            <v>75378</v>
          </cell>
          <cell r="G7552">
            <v>216048</v>
          </cell>
          <cell r="H7552">
            <v>24125</v>
          </cell>
        </row>
        <row r="7553">
          <cell r="B7553" t="str">
            <v>BB.39213</v>
          </cell>
          <cell r="C7553" t="str">
            <v>Caét oáng theùp baèng oâ xy, axetylen, ñöôøng kính oáng 900mm</v>
          </cell>
          <cell r="D7553" t="str">
            <v>10 moái</v>
          </cell>
          <cell r="F7553">
            <v>84252</v>
          </cell>
          <cell r="G7553">
            <v>236302</v>
          </cell>
          <cell r="H7553">
            <v>27079</v>
          </cell>
        </row>
        <row r="7554">
          <cell r="B7554" t="str">
            <v>BB.39214</v>
          </cell>
          <cell r="C7554" t="str">
            <v>Caét oáng theùp baèng oâ xy, axetylen, ñöôøng kính oáng 1000mm</v>
          </cell>
          <cell r="D7554" t="str">
            <v>10 moái</v>
          </cell>
          <cell r="F7554">
            <v>93126</v>
          </cell>
          <cell r="G7554">
            <v>256557</v>
          </cell>
          <cell r="H7554">
            <v>30033</v>
          </cell>
        </row>
        <row r="7555">
          <cell r="B7555" t="str">
            <v>BB.39215</v>
          </cell>
          <cell r="C7555" t="str">
            <v>Caét oáng theùp baèng oâ xy, ñaát ñeøn, ñöôøng kính oáng 1100mm</v>
          </cell>
          <cell r="D7555" t="str">
            <v>10 moái</v>
          </cell>
          <cell r="F7555">
            <v>43809</v>
          </cell>
          <cell r="G7555">
            <v>276812</v>
          </cell>
          <cell r="H7555">
            <v>32987</v>
          </cell>
        </row>
        <row r="7556">
          <cell r="B7556" t="str">
            <v>BB.39216</v>
          </cell>
          <cell r="C7556" t="str">
            <v>Caét oáng theùp baèng oâ xy, axetylen, ñöôøng kính oáng 1200mm</v>
          </cell>
          <cell r="D7556" t="str">
            <v>10 moái</v>
          </cell>
          <cell r="F7556">
            <v>110874</v>
          </cell>
          <cell r="G7556">
            <v>297066</v>
          </cell>
          <cell r="H7556">
            <v>36434</v>
          </cell>
        </row>
        <row r="7557">
          <cell r="B7557" t="str">
            <v>BB.39217</v>
          </cell>
          <cell r="C7557" t="str">
            <v>Caét oáng theùp baèng oâ xy, axetylen, ñöôøng kính oáng 1300mm</v>
          </cell>
          <cell r="D7557" t="str">
            <v>10 moái</v>
          </cell>
          <cell r="F7557">
            <v>121941</v>
          </cell>
          <cell r="G7557">
            <v>317321</v>
          </cell>
          <cell r="H7557">
            <v>39388</v>
          </cell>
        </row>
        <row r="7558">
          <cell r="B7558" t="str">
            <v>BB.39218</v>
          </cell>
          <cell r="C7558" t="str">
            <v>Caét oáng theùp baèng oâ xy, axetylen, ñöôøng kính oáng 1400mm</v>
          </cell>
          <cell r="D7558" t="str">
            <v>10 moái</v>
          </cell>
          <cell r="F7558">
            <v>130815</v>
          </cell>
          <cell r="G7558">
            <v>337575</v>
          </cell>
          <cell r="H7558">
            <v>42342</v>
          </cell>
        </row>
        <row r="7559">
          <cell r="B7559" t="str">
            <v>BB.39219</v>
          </cell>
          <cell r="C7559" t="str">
            <v>Caét oáng theùp baèng oâ xy, axetylen, ñöôøng kính oáng 1500mm</v>
          </cell>
          <cell r="D7559" t="str">
            <v>10 moái</v>
          </cell>
          <cell r="F7559">
            <v>139689</v>
          </cell>
          <cell r="G7559">
            <v>357829</v>
          </cell>
          <cell r="H7559">
            <v>45296</v>
          </cell>
        </row>
        <row r="7560">
          <cell r="B7560" t="str">
            <v>BB.39220</v>
          </cell>
          <cell r="C7560" t="str">
            <v>Caét oáng theùp baèng oâ xy, axetylen, ñöôøng kính oáng 1600mm</v>
          </cell>
          <cell r="D7560" t="str">
            <v>10 moái</v>
          </cell>
          <cell r="F7560">
            <v>148563</v>
          </cell>
          <cell r="G7560">
            <v>378084</v>
          </cell>
          <cell r="H7560">
            <v>48250</v>
          </cell>
        </row>
        <row r="7561">
          <cell r="B7561" t="str">
            <v>BB.39221</v>
          </cell>
          <cell r="C7561" t="str">
            <v>Caét oáng theùp baèng oâ xy, axetylen, ñöôøng kính oáng 1800mm</v>
          </cell>
          <cell r="D7561" t="str">
            <v>10 moái</v>
          </cell>
          <cell r="F7561">
            <v>168504</v>
          </cell>
          <cell r="G7561">
            <v>418593</v>
          </cell>
          <cell r="H7561">
            <v>54159</v>
          </cell>
        </row>
        <row r="7562">
          <cell r="B7562" t="str">
            <v>BB.39222</v>
          </cell>
          <cell r="C7562" t="str">
            <v>Caét oáng theùp baèng oâ xy, axetylen, ñöôøng kính oáng 2000mm</v>
          </cell>
          <cell r="D7562" t="str">
            <v>10 moái</v>
          </cell>
          <cell r="F7562">
            <v>186252</v>
          </cell>
          <cell r="G7562">
            <v>459102</v>
          </cell>
          <cell r="H7562">
            <v>60067</v>
          </cell>
        </row>
        <row r="7563">
          <cell r="B7563" t="str">
            <v>BB.39223</v>
          </cell>
          <cell r="C7563" t="str">
            <v>Caét oáng theùp baèng oâ xy, axetylen, ñöôøng kính oáng 2200mm</v>
          </cell>
          <cell r="D7563" t="str">
            <v>10 moái</v>
          </cell>
          <cell r="F7563">
            <v>204000</v>
          </cell>
          <cell r="G7563">
            <v>499611</v>
          </cell>
          <cell r="H7563">
            <v>65975</v>
          </cell>
        </row>
        <row r="7564">
          <cell r="B7564" t="str">
            <v>BB.39224</v>
          </cell>
          <cell r="C7564" t="str">
            <v>Caét oáng theùp baèng oâ xy, axetylen, ñöôøng kính oáng 2400mm</v>
          </cell>
          <cell r="D7564" t="str">
            <v>10 moái</v>
          </cell>
          <cell r="F7564">
            <v>223941</v>
          </cell>
          <cell r="G7564">
            <v>540120</v>
          </cell>
          <cell r="H7564">
            <v>72375</v>
          </cell>
        </row>
        <row r="7565">
          <cell r="B7565" t="str">
            <v>BB.39225</v>
          </cell>
          <cell r="C7565" t="str">
            <v>Caét oáng theùp baèng oâ xy, axetylen, ñöôøng kính oáng 2500mm</v>
          </cell>
          <cell r="D7565" t="str">
            <v>10 moái</v>
          </cell>
          <cell r="F7565">
            <v>232815</v>
          </cell>
          <cell r="G7565">
            <v>560374</v>
          </cell>
          <cell r="H7565">
            <v>75330</v>
          </cell>
        </row>
        <row r="7566">
          <cell r="B7566" t="str">
            <v>BB.39301</v>
          </cell>
          <cell r="C7566" t="str">
            <v>Caét oáng theùp baèng oâ xy, ñaát ñeøn, ñöôøng kính oáng 100mm</v>
          </cell>
          <cell r="D7566" t="str">
            <v>10 moái</v>
          </cell>
          <cell r="F7566">
            <v>7599</v>
          </cell>
          <cell r="G7566">
            <v>74266</v>
          </cell>
          <cell r="H7566">
            <v>3200</v>
          </cell>
        </row>
        <row r="7567">
          <cell r="B7567" t="str">
            <v>BB.39302</v>
          </cell>
          <cell r="C7567" t="str">
            <v>Caét oáng theùp baèng oâ xy, ñaát ñeøn, ñöôøng kính oáng 125mm</v>
          </cell>
          <cell r="D7567" t="str">
            <v>10 moái</v>
          </cell>
          <cell r="F7567">
            <v>9445</v>
          </cell>
          <cell r="G7567">
            <v>79218</v>
          </cell>
          <cell r="H7567">
            <v>3939</v>
          </cell>
        </row>
        <row r="7568">
          <cell r="B7568" t="str">
            <v>BB.39303</v>
          </cell>
          <cell r="C7568" t="str">
            <v>Caét oáng theùp baèng oâ xy, ñaát ñeøn, ñöôøng kính oáng 150mm</v>
          </cell>
          <cell r="D7568" t="str">
            <v>10 moái</v>
          </cell>
          <cell r="F7568">
            <v>11363</v>
          </cell>
          <cell r="G7568">
            <v>87770</v>
          </cell>
          <cell r="H7568">
            <v>4924</v>
          </cell>
        </row>
        <row r="7569">
          <cell r="B7569" t="str">
            <v>BB.39304</v>
          </cell>
          <cell r="C7569" t="str">
            <v>Caét oáng theùp baèng oâ xy, ñaát ñeøn, ñöôøng kính oáng 200mm</v>
          </cell>
          <cell r="D7569" t="str">
            <v>10 moái</v>
          </cell>
          <cell r="F7569">
            <v>15127</v>
          </cell>
          <cell r="G7569">
            <v>94521</v>
          </cell>
          <cell r="H7569">
            <v>6204</v>
          </cell>
        </row>
        <row r="7570">
          <cell r="B7570" t="str">
            <v>BB.39305</v>
          </cell>
          <cell r="C7570" t="str">
            <v>Caét oáng theùp baèng oâ xy, ñaát ñeøn, ñöôøng kính oáng 250mm</v>
          </cell>
          <cell r="D7570" t="str">
            <v>10 moái</v>
          </cell>
          <cell r="F7570">
            <v>18962</v>
          </cell>
          <cell r="G7570">
            <v>99022</v>
          </cell>
          <cell r="H7570">
            <v>7730</v>
          </cell>
        </row>
        <row r="7571">
          <cell r="B7571" t="str">
            <v>BB.39306</v>
          </cell>
          <cell r="C7571" t="str">
            <v>Caét oáng theùp baèng oâ xy, ñaát ñeøn, ñöôøng kính oáng 300mm</v>
          </cell>
          <cell r="D7571" t="str">
            <v>10 moái</v>
          </cell>
          <cell r="F7571">
            <v>23684</v>
          </cell>
          <cell r="G7571">
            <v>114775</v>
          </cell>
          <cell r="H7571">
            <v>9355</v>
          </cell>
        </row>
        <row r="7572">
          <cell r="B7572" t="str">
            <v>BB.39307</v>
          </cell>
          <cell r="C7572" t="str">
            <v>Caét oáng theùp baèng oâ xy, ñaát ñeøn, ñöôøng kính oáng 350mm</v>
          </cell>
          <cell r="D7572" t="str">
            <v>10 moái</v>
          </cell>
          <cell r="F7572">
            <v>27448</v>
          </cell>
          <cell r="G7572">
            <v>124678</v>
          </cell>
          <cell r="H7572">
            <v>10832</v>
          </cell>
        </row>
        <row r="7573">
          <cell r="B7573" t="str">
            <v>BB.39308</v>
          </cell>
          <cell r="C7573" t="str">
            <v>Caét oáng theùp baèng oâ xy, ñaát ñeøn, ñöôøng kính oáng 400mm</v>
          </cell>
          <cell r="D7573" t="str">
            <v>10 moái</v>
          </cell>
          <cell r="F7573">
            <v>31212</v>
          </cell>
          <cell r="G7573">
            <v>135030</v>
          </cell>
          <cell r="H7573">
            <v>12358</v>
          </cell>
        </row>
        <row r="7574">
          <cell r="B7574" t="str">
            <v>BB.39309</v>
          </cell>
          <cell r="C7574" t="str">
            <v>Caét oáng theùp baèng oâ xy, ñaát ñeøn, ñöôøng kính oáng 600mm</v>
          </cell>
          <cell r="D7574" t="str">
            <v>10 moái</v>
          </cell>
          <cell r="F7574">
            <v>38811</v>
          </cell>
          <cell r="G7574">
            <v>155285</v>
          </cell>
          <cell r="H7574">
            <v>15460</v>
          </cell>
        </row>
        <row r="7575">
          <cell r="B7575" t="str">
            <v>BB.39310</v>
          </cell>
          <cell r="C7575" t="str">
            <v>Caét oáng theùp baèng oâ xy, axetylen, ñöôøng kính oáng 600mm</v>
          </cell>
          <cell r="D7575" t="str">
            <v>10 moái</v>
          </cell>
          <cell r="F7575">
            <v>46410</v>
          </cell>
          <cell r="G7575">
            <v>175539</v>
          </cell>
          <cell r="H7575">
            <v>18217</v>
          </cell>
        </row>
        <row r="7576">
          <cell r="B7576" t="str">
            <v>BB.39311</v>
          </cell>
          <cell r="C7576" t="str">
            <v>Caét oáng theùp baèng oâ xy, ñaát ñeøn, ñöôøng kính oáng 700mm</v>
          </cell>
          <cell r="D7576" t="str">
            <v>10 moái</v>
          </cell>
          <cell r="F7576">
            <v>53938</v>
          </cell>
          <cell r="G7576">
            <v>195793</v>
          </cell>
          <cell r="H7576">
            <v>21171</v>
          </cell>
        </row>
        <row r="7577">
          <cell r="B7577" t="str">
            <v>BB.39312</v>
          </cell>
          <cell r="C7577" t="str">
            <v>Caét oáng theùp baèng oâ xy, axetylen, ñöôøng kính oáng 800mm</v>
          </cell>
          <cell r="D7577" t="str">
            <v>10 moái</v>
          </cell>
          <cell r="F7577">
            <v>62495</v>
          </cell>
          <cell r="G7577">
            <v>216048</v>
          </cell>
          <cell r="H7577">
            <v>24125</v>
          </cell>
        </row>
        <row r="7578">
          <cell r="B7578" t="str">
            <v>BB.39313</v>
          </cell>
          <cell r="C7578" t="str">
            <v>Caét oáng theùp baèng oâ xy, ñaát ñeøn, ñöôøng kính oáng 900mm</v>
          </cell>
          <cell r="D7578" t="str">
            <v>10 moái</v>
          </cell>
          <cell r="F7578">
            <v>70023</v>
          </cell>
          <cell r="G7578">
            <v>236302</v>
          </cell>
          <cell r="H7578">
            <v>27079</v>
          </cell>
        </row>
        <row r="7579">
          <cell r="B7579" t="str">
            <v>BB.39314</v>
          </cell>
          <cell r="C7579" t="str">
            <v>Caét oáng theùp baèng oâ xy, ñaát ñeøn, ñöôøng kính oáng 1000mm</v>
          </cell>
          <cell r="D7579" t="str">
            <v>10 moái</v>
          </cell>
          <cell r="F7579">
            <v>77622</v>
          </cell>
          <cell r="G7579">
            <v>256557</v>
          </cell>
          <cell r="H7579">
            <v>30033</v>
          </cell>
        </row>
        <row r="7580">
          <cell r="B7580" t="str">
            <v>BB.39315</v>
          </cell>
          <cell r="C7580" t="str">
            <v>Caét oáng theùp baèng oâ xy, ñaát ñeøn, ñöôøng kính oáng 1100mm</v>
          </cell>
          <cell r="D7580" t="str">
            <v>10 moái</v>
          </cell>
          <cell r="F7580">
            <v>85221</v>
          </cell>
          <cell r="G7580">
            <v>276812</v>
          </cell>
          <cell r="H7580">
            <v>32987</v>
          </cell>
        </row>
        <row r="7581">
          <cell r="B7581" t="str">
            <v>BB.39316</v>
          </cell>
          <cell r="C7581" t="str">
            <v>Caét oáng theùp baèng oâ xy, ñaát ñeøn, ñöôøng kính oáng 1200mm</v>
          </cell>
          <cell r="D7581" t="str">
            <v>10 moái</v>
          </cell>
          <cell r="F7581">
            <v>92749</v>
          </cell>
          <cell r="G7581">
            <v>297066</v>
          </cell>
          <cell r="H7581">
            <v>36434</v>
          </cell>
        </row>
        <row r="7582">
          <cell r="B7582" t="str">
            <v>BB.39317</v>
          </cell>
          <cell r="C7582" t="str">
            <v>Caét oáng theùp baèng oâ xy, ñaát ñeøn, ñöôøng kính oáng 1300mm</v>
          </cell>
          <cell r="D7582" t="str">
            <v>10 moái</v>
          </cell>
          <cell r="F7582">
            <v>101306</v>
          </cell>
          <cell r="G7582">
            <v>317321</v>
          </cell>
          <cell r="H7582">
            <v>39388</v>
          </cell>
        </row>
        <row r="7583">
          <cell r="B7583" t="str">
            <v>BB.39318</v>
          </cell>
          <cell r="C7583" t="str">
            <v>Caét oáng theùp baèng oâ xy, ñaát ñeøn, ñöôøng kính oáng 1400mm</v>
          </cell>
          <cell r="D7583" t="str">
            <v>10 moái</v>
          </cell>
          <cell r="F7583">
            <v>108834</v>
          </cell>
          <cell r="G7583">
            <v>337575</v>
          </cell>
          <cell r="H7583">
            <v>42342</v>
          </cell>
        </row>
        <row r="7584">
          <cell r="B7584" t="str">
            <v>BB.39319</v>
          </cell>
          <cell r="C7584" t="str">
            <v>Caét oáng theùp baèng oâ xy, ñaát ñeøn, ñöôøng kính oáng 1500mm</v>
          </cell>
          <cell r="D7584" t="str">
            <v>10 moái</v>
          </cell>
          <cell r="F7584">
            <v>116433</v>
          </cell>
          <cell r="G7584">
            <v>357829</v>
          </cell>
          <cell r="H7584">
            <v>45296</v>
          </cell>
        </row>
        <row r="7585">
          <cell r="B7585" t="str">
            <v>BB.39320</v>
          </cell>
          <cell r="C7585" t="str">
            <v>Caét oáng theùp baèng oâ xy, ñaát ñeøn, ñöôøng kính oáng 1600mm</v>
          </cell>
          <cell r="D7585" t="str">
            <v>10 moái</v>
          </cell>
          <cell r="F7585">
            <v>124032</v>
          </cell>
          <cell r="G7585">
            <v>378084</v>
          </cell>
          <cell r="H7585">
            <v>48250</v>
          </cell>
        </row>
        <row r="7586">
          <cell r="B7586" t="str">
            <v>BB.39321</v>
          </cell>
          <cell r="C7586" t="str">
            <v>Caét oáng theùp baèng oâ xy, ñaát ñeøn, ñöôøng kính oáng 1800mm</v>
          </cell>
          <cell r="D7586" t="str">
            <v>10 moái</v>
          </cell>
          <cell r="F7586">
            <v>140117</v>
          </cell>
          <cell r="G7586">
            <v>418593</v>
          </cell>
          <cell r="H7586">
            <v>54159</v>
          </cell>
        </row>
        <row r="7587">
          <cell r="B7587" t="str">
            <v>BB.39322</v>
          </cell>
          <cell r="C7587" t="str">
            <v>Caét oáng theùp baèng oâ xy, ñaát ñeøn, ñöôøng kính oáng 2000mm</v>
          </cell>
          <cell r="D7587" t="str">
            <v>10 moái</v>
          </cell>
          <cell r="F7587">
            <v>155244</v>
          </cell>
          <cell r="G7587">
            <v>459102</v>
          </cell>
          <cell r="H7587">
            <v>60067</v>
          </cell>
        </row>
        <row r="7588">
          <cell r="B7588" t="str">
            <v>BB.39323</v>
          </cell>
          <cell r="C7588" t="str">
            <v>Caét oáng theùp baèng oâ xy, ñaát ñeøn, ñöôøng kính oáng 2200mm</v>
          </cell>
          <cell r="D7588" t="str">
            <v>10 moái</v>
          </cell>
          <cell r="F7588">
            <v>170371</v>
          </cell>
          <cell r="G7588">
            <v>499611</v>
          </cell>
          <cell r="H7588">
            <v>65975</v>
          </cell>
        </row>
        <row r="7589">
          <cell r="B7589" t="str">
            <v>BB.39324</v>
          </cell>
          <cell r="C7589" t="str">
            <v>Caét oáng theùp baèng oâ xy, ñaát ñeøn, ñöôøng kính oáng 2400mm</v>
          </cell>
          <cell r="D7589" t="str">
            <v>10 moái</v>
          </cell>
          <cell r="F7589">
            <v>186527</v>
          </cell>
          <cell r="G7589">
            <v>540120</v>
          </cell>
          <cell r="H7589">
            <v>72375</v>
          </cell>
        </row>
        <row r="7590">
          <cell r="B7590" t="str">
            <v>BB.39325</v>
          </cell>
          <cell r="C7590" t="str">
            <v>Caét oáng theùp baèng oâ xy, ñaát ñeøn, ñöôøng kính oáng 2500mm</v>
          </cell>
          <cell r="D7590" t="str">
            <v>10 moái</v>
          </cell>
          <cell r="F7590">
            <v>194055</v>
          </cell>
          <cell r="G7590">
            <v>560374</v>
          </cell>
          <cell r="H7590">
            <v>75330</v>
          </cell>
        </row>
        <row r="7591">
          <cell r="B7591" t="str">
            <v>BB.39401</v>
          </cell>
          <cell r="C7591" t="str">
            <v>Caét oáng theùp baèng maéy caét caàm tay, ñöôøng kính oáng 100mm</v>
          </cell>
          <cell r="D7591" t="str">
            <v>moái</v>
          </cell>
          <cell r="F7591">
            <v>25092</v>
          </cell>
          <cell r="G7591">
            <v>3351</v>
          </cell>
          <cell r="H7591">
            <v>1649</v>
          </cell>
        </row>
        <row r="7592">
          <cell r="B7592" t="str">
            <v>BB.39402</v>
          </cell>
          <cell r="C7592" t="str">
            <v>Caét oáng theùp baèng maéy caét caàm tay, ñöôøng kính oáng 150mm</v>
          </cell>
          <cell r="D7592" t="str">
            <v>moái</v>
          </cell>
          <cell r="F7592">
            <v>37332</v>
          </cell>
          <cell r="G7592">
            <v>3770</v>
          </cell>
          <cell r="H7592">
            <v>2748</v>
          </cell>
        </row>
        <row r="7593">
          <cell r="B7593" t="str">
            <v>BB.39403</v>
          </cell>
          <cell r="C7593" t="str">
            <v>Caét oáng theùp baèng maéy caét caàm tay, ñöôøng kính oáng 200mm</v>
          </cell>
          <cell r="D7593" t="str">
            <v>moái</v>
          </cell>
          <cell r="F7593">
            <v>49878</v>
          </cell>
          <cell r="G7593">
            <v>4189</v>
          </cell>
          <cell r="H7593">
            <v>3187</v>
          </cell>
        </row>
        <row r="7594">
          <cell r="B7594" t="str">
            <v>BB.39404</v>
          </cell>
          <cell r="C7594" t="str">
            <v>Caét oáng theùp baèng maéy caét caàm tay, ñöôøng kính oáng 250mm</v>
          </cell>
          <cell r="D7594" t="str">
            <v>moái</v>
          </cell>
          <cell r="F7594">
            <v>74970</v>
          </cell>
          <cell r="G7594">
            <v>5026</v>
          </cell>
          <cell r="H7594">
            <v>3517</v>
          </cell>
        </row>
        <row r="7595">
          <cell r="B7595" t="str">
            <v>BB.39405</v>
          </cell>
          <cell r="C7595" t="str">
            <v>Caét oáng theùp baèng maéy caét caàm tay, ñöôøng kính oáng 300mm</v>
          </cell>
          <cell r="D7595" t="str">
            <v>moái</v>
          </cell>
          <cell r="F7595">
            <v>96696</v>
          </cell>
          <cell r="G7595">
            <v>5445</v>
          </cell>
          <cell r="H7595">
            <v>4396</v>
          </cell>
        </row>
        <row r="7596">
          <cell r="B7596" t="str">
            <v>BB.39406</v>
          </cell>
          <cell r="C7596" t="str">
            <v>Caét oáng theùp baèng maéy caét caàm tay, ñöôøng kính oáng 350mm</v>
          </cell>
          <cell r="D7596" t="str">
            <v>moái</v>
          </cell>
          <cell r="F7596">
            <v>121788</v>
          </cell>
          <cell r="G7596">
            <v>6283</v>
          </cell>
          <cell r="H7596">
            <v>5495</v>
          </cell>
        </row>
        <row r="7597">
          <cell r="B7597" t="str">
            <v>BB.39407</v>
          </cell>
          <cell r="C7597" t="str">
            <v>Caét oáng theùp baèng maéy caét caàm tay, ñöôøng kính oáng 400mm</v>
          </cell>
          <cell r="D7597" t="str">
            <v>moái</v>
          </cell>
          <cell r="F7597">
            <v>196758</v>
          </cell>
          <cell r="G7597">
            <v>7540</v>
          </cell>
          <cell r="H7597">
            <v>6045</v>
          </cell>
        </row>
        <row r="7598">
          <cell r="B7598" t="str">
            <v>BB.39408</v>
          </cell>
          <cell r="C7598" t="str">
            <v>Caét oáng theùp baèng maéy caét caàm tay, ñöôøng kính oáng 500mm</v>
          </cell>
          <cell r="D7598" t="str">
            <v>moái</v>
          </cell>
          <cell r="F7598">
            <v>246636</v>
          </cell>
          <cell r="G7598">
            <v>8377</v>
          </cell>
          <cell r="H7598">
            <v>7144</v>
          </cell>
        </row>
        <row r="7599">
          <cell r="B7599" t="str">
            <v>BB.39409</v>
          </cell>
          <cell r="C7599" t="str">
            <v>Caét oáng theùp baèng maéy caét caàm tay, ñöôøng kính oáng 600mm</v>
          </cell>
          <cell r="D7599" t="str">
            <v>moái</v>
          </cell>
          <cell r="F7599">
            <v>293454</v>
          </cell>
          <cell r="G7599">
            <v>10352</v>
          </cell>
          <cell r="H7599">
            <v>8243</v>
          </cell>
        </row>
        <row r="7600">
          <cell r="B7600" t="str">
            <v>BB.39410</v>
          </cell>
          <cell r="C7600" t="str">
            <v>Caét oáng theùp baèng maéy caét caàm tay, ñöôøng kính oáng 700mm</v>
          </cell>
          <cell r="D7600" t="str">
            <v>moái</v>
          </cell>
          <cell r="F7600">
            <v>343332</v>
          </cell>
          <cell r="G7600">
            <v>11252</v>
          </cell>
          <cell r="H7600">
            <v>8793</v>
          </cell>
        </row>
        <row r="7601">
          <cell r="B7601" t="str">
            <v>BB.39411</v>
          </cell>
          <cell r="C7601" t="str">
            <v>Caét oáng theùp baèng maéy caét caàm tay, ñöôøng kính oáng 800mm</v>
          </cell>
          <cell r="D7601" t="str">
            <v>moái</v>
          </cell>
          <cell r="F7601">
            <v>393210</v>
          </cell>
          <cell r="G7601">
            <v>12603</v>
          </cell>
          <cell r="H7601">
            <v>9892</v>
          </cell>
        </row>
        <row r="7602">
          <cell r="B7602" t="str">
            <v>BB.39412</v>
          </cell>
          <cell r="C7602" t="str">
            <v>Caét oáng theùp baèng maéy caét caàm tay, ñöôøng kính oáng 900mm</v>
          </cell>
          <cell r="D7602" t="str">
            <v>moái</v>
          </cell>
          <cell r="F7602">
            <v>440028</v>
          </cell>
          <cell r="G7602">
            <v>13503</v>
          </cell>
          <cell r="H7602">
            <v>10991</v>
          </cell>
        </row>
        <row r="7603">
          <cell r="B7603" t="str">
            <v>BB.39413</v>
          </cell>
          <cell r="C7603" t="str">
            <v>Caét oáng theùp baèng maéy caét caàm tay, ñöôøng kính oáng 1000mm</v>
          </cell>
          <cell r="D7603" t="str">
            <v>moái</v>
          </cell>
          <cell r="F7603">
            <v>489906</v>
          </cell>
          <cell r="G7603">
            <v>15753</v>
          </cell>
          <cell r="H7603">
            <v>12090</v>
          </cell>
        </row>
        <row r="7604">
          <cell r="B7604" t="str">
            <v>BB.40101</v>
          </cell>
          <cell r="C7604" t="str">
            <v>Thöû aùp löïc ñöôøng oáng gang vaø ñöôøng oáng theùp, ñöôøng kính oáng &lt;100mm</v>
          </cell>
          <cell r="D7604" t="str">
            <v>100m</v>
          </cell>
          <cell r="F7604">
            <v>28700</v>
          </cell>
          <cell r="G7604">
            <v>41887</v>
          </cell>
          <cell r="H7604">
            <v>38221</v>
          </cell>
        </row>
        <row r="7605">
          <cell r="B7605" t="str">
            <v>BB.40102</v>
          </cell>
          <cell r="C7605" t="str">
            <v>Thöû aùp löïc ñöôøng oáng gang vaø ñöôøng oáng theùp, ñöôøng kính oáng 100mm</v>
          </cell>
          <cell r="D7605" t="str">
            <v>100m</v>
          </cell>
          <cell r="F7605">
            <v>121931</v>
          </cell>
          <cell r="G7605">
            <v>62830</v>
          </cell>
          <cell r="H7605">
            <v>56207</v>
          </cell>
        </row>
        <row r="7606">
          <cell r="B7606" t="str">
            <v>BB.40103</v>
          </cell>
          <cell r="C7606" t="str">
            <v>Thöû aùp löïc ñöôøng oáng gang vaø ñöôøng oáng theùp, ñöôøng kính oáng 125mm</v>
          </cell>
          <cell r="D7606" t="str">
            <v>100m</v>
          </cell>
          <cell r="F7606">
            <v>156712</v>
          </cell>
          <cell r="G7606">
            <v>71208</v>
          </cell>
          <cell r="H7606">
            <v>58456</v>
          </cell>
        </row>
        <row r="7607">
          <cell r="B7607" t="str">
            <v>BB.40104</v>
          </cell>
          <cell r="C7607" t="str">
            <v>Thöû aùp löïc ñöôøng oáng gang vaø ñöôøng oáng theùp, ñöôøng kính oáng 150mm</v>
          </cell>
          <cell r="D7607" t="str">
            <v>100m</v>
          </cell>
          <cell r="F7607">
            <v>188712</v>
          </cell>
          <cell r="G7607">
            <v>83774</v>
          </cell>
          <cell r="H7607">
            <v>59954</v>
          </cell>
        </row>
        <row r="7608">
          <cell r="B7608" t="str">
            <v>BB.40105</v>
          </cell>
          <cell r="C7608" t="str">
            <v>Thöû aùp löïc ñöôøng oáng gang vaø ñöôøng oáng theùp, ñöôøng kính oáng 200mm</v>
          </cell>
          <cell r="D7608" t="str">
            <v>100m</v>
          </cell>
          <cell r="F7608">
            <v>290503</v>
          </cell>
          <cell r="G7608">
            <v>104718</v>
          </cell>
          <cell r="H7608">
            <v>63702</v>
          </cell>
        </row>
        <row r="7609">
          <cell r="B7609" t="str">
            <v>BB.40106</v>
          </cell>
          <cell r="C7609" t="str">
            <v>Thöû aùp löïc ñöôøng oáng gang vaø ñöôøng oáng theùp, ñöôøng kính oáng 250mm</v>
          </cell>
          <cell r="D7609" t="str">
            <v>100m</v>
          </cell>
          <cell r="F7609">
            <v>432992</v>
          </cell>
          <cell r="G7609">
            <v>125661</v>
          </cell>
          <cell r="H7609">
            <v>74943</v>
          </cell>
        </row>
        <row r="7610">
          <cell r="B7610" t="str">
            <v>BB.40107</v>
          </cell>
          <cell r="C7610" t="str">
            <v>Thöû aùp löïc ñöôøng oáng gang vaø ñöôøng oáng theùp, ñöôøng kính oáng 300mm</v>
          </cell>
          <cell r="D7610" t="str">
            <v>100m</v>
          </cell>
          <cell r="F7610">
            <v>690074</v>
          </cell>
          <cell r="G7610">
            <v>134038</v>
          </cell>
          <cell r="H7610">
            <v>74943</v>
          </cell>
        </row>
        <row r="7611">
          <cell r="B7611" t="str">
            <v>BB.40108</v>
          </cell>
          <cell r="C7611" t="str">
            <v>Thöû aùp löïc ñöôøng oáng gang vaø ñöôøng oáng theùp, ñöôøng kính oáng 350mm</v>
          </cell>
          <cell r="D7611" t="str">
            <v>100m</v>
          </cell>
          <cell r="F7611">
            <v>954375</v>
          </cell>
          <cell r="G7611">
            <v>167548</v>
          </cell>
          <cell r="H7611">
            <v>93679</v>
          </cell>
        </row>
        <row r="7612">
          <cell r="B7612" t="str">
            <v>BB.40109</v>
          </cell>
          <cell r="C7612" t="str">
            <v>Thöû aùp löïc ñöôøng oáng gang vaø ñöôøng oáng theùp, ñöôøng kính oáng 400mm</v>
          </cell>
          <cell r="D7612" t="str">
            <v>100m</v>
          </cell>
          <cell r="F7612">
            <v>1669754</v>
          </cell>
          <cell r="G7612">
            <v>180114</v>
          </cell>
          <cell r="H7612">
            <v>97426</v>
          </cell>
        </row>
        <row r="7613">
          <cell r="B7613" t="str">
            <v>BB.40110</v>
          </cell>
          <cell r="C7613" t="str">
            <v>Thöû aùp löïc ñöôøng oáng gang vaø ñöôøng oáng theùp, ñöôøng kính oáng 500mm</v>
          </cell>
          <cell r="D7613" t="str">
            <v>100m</v>
          </cell>
          <cell r="F7613">
            <v>3416769</v>
          </cell>
          <cell r="G7613">
            <v>209435</v>
          </cell>
          <cell r="H7613">
            <v>112414</v>
          </cell>
        </row>
        <row r="7614">
          <cell r="B7614" t="str">
            <v>BB.40111</v>
          </cell>
          <cell r="C7614" t="str">
            <v>Thöû aùp löïc ñöôøng oáng gang vaø ñöôøng oáng theùp, ñöôøng kính oáng 600mm</v>
          </cell>
          <cell r="D7614" t="str">
            <v>100m</v>
          </cell>
          <cell r="F7614">
            <v>3692744</v>
          </cell>
          <cell r="G7614">
            <v>230378</v>
          </cell>
          <cell r="H7614">
            <v>131150</v>
          </cell>
        </row>
        <row r="7615">
          <cell r="B7615" t="str">
            <v>BB.40112</v>
          </cell>
          <cell r="C7615" t="str">
            <v>Thöû aùp löïc ñöôøng oáng gang vaø ñöôøng oáng theùp, ñöôøng kính oáng 700mm</v>
          </cell>
          <cell r="D7615" t="str">
            <v>100m</v>
          </cell>
          <cell r="F7615">
            <v>3948076</v>
          </cell>
          <cell r="G7615">
            <v>251322</v>
          </cell>
          <cell r="H7615">
            <v>149886</v>
          </cell>
        </row>
        <row r="7616">
          <cell r="B7616" t="str">
            <v>BB.40113</v>
          </cell>
          <cell r="C7616" t="str">
            <v>Thöû aùp löïc ñöôøng oáng gang vaø ñöôøng oáng theùp, ñöôøng kính oáng 800mm</v>
          </cell>
          <cell r="D7616" t="str">
            <v>100m</v>
          </cell>
          <cell r="F7616">
            <v>4222496</v>
          </cell>
          <cell r="G7616">
            <v>293209</v>
          </cell>
          <cell r="H7616">
            <v>187358</v>
          </cell>
        </row>
        <row r="7617">
          <cell r="B7617" t="str">
            <v>BB.40114</v>
          </cell>
          <cell r="C7617" t="str">
            <v>Thöû aùp löïc ñöôøng oáng gang vaø ñöôøng oáng theùp, ñöôøng kính oáng 900mm</v>
          </cell>
          <cell r="D7617" t="str">
            <v>100m</v>
          </cell>
          <cell r="F7617">
            <v>4515821</v>
          </cell>
          <cell r="G7617">
            <v>335096</v>
          </cell>
          <cell r="H7617">
            <v>202346</v>
          </cell>
        </row>
        <row r="7618">
          <cell r="B7618" t="str">
            <v>BB.40115</v>
          </cell>
          <cell r="C7618" t="str">
            <v>Thöû aùp löïc ñöôøng oáng gang vaø ñöôøng oáng theùp, ñöôøng kính oáng 1000mm</v>
          </cell>
          <cell r="D7618" t="str">
            <v>100m</v>
          </cell>
          <cell r="F7618">
            <v>4821731</v>
          </cell>
          <cell r="G7618">
            <v>376983</v>
          </cell>
          <cell r="H7618">
            <v>209840</v>
          </cell>
        </row>
        <row r="7619">
          <cell r="B7619" t="str">
            <v>BB.40116</v>
          </cell>
          <cell r="C7619" t="str">
            <v>Thöû aùp löïc ñöôøng oáng gang vaø ñöôøng oáng theùp, ñöôøng kính oáng 1100mm</v>
          </cell>
          <cell r="D7619" t="str">
            <v>100m</v>
          </cell>
          <cell r="F7619">
            <v>4744427</v>
          </cell>
          <cell r="G7619">
            <v>397926</v>
          </cell>
          <cell r="H7619">
            <v>253307</v>
          </cell>
        </row>
        <row r="7620">
          <cell r="B7620" t="str">
            <v>BB.40117</v>
          </cell>
          <cell r="C7620" t="str">
            <v>Thöû aùp löïc ñöôøng oáng gang vaø ñöôøng oáng theùp, ñöôøng kính oáng 1200mm</v>
          </cell>
          <cell r="D7620" t="str">
            <v>100m</v>
          </cell>
          <cell r="F7620">
            <v>5315895</v>
          </cell>
          <cell r="G7620">
            <v>418870</v>
          </cell>
          <cell r="H7620">
            <v>287032</v>
          </cell>
        </row>
        <row r="7621">
          <cell r="B7621" t="str">
            <v>BB.40118</v>
          </cell>
          <cell r="C7621" t="str">
            <v>Thöû aùp löïc ñöôøng oáng gang vaø ñöôøng oáng theùp, ñöôøng kính oáng 1300mm</v>
          </cell>
          <cell r="D7621" t="str">
            <v>100m</v>
          </cell>
          <cell r="F7621">
            <v>5641294</v>
          </cell>
          <cell r="G7621">
            <v>460757</v>
          </cell>
          <cell r="H7621">
            <v>324503</v>
          </cell>
        </row>
        <row r="7622">
          <cell r="B7622" t="str">
            <v>BB.40119</v>
          </cell>
          <cell r="C7622" t="str">
            <v>Thöû aùp löïc ñöôøng oáng gang vaø ñöôøng oáng theùp, ñöôøng kính oáng 1400mm</v>
          </cell>
          <cell r="D7622" t="str">
            <v>100m</v>
          </cell>
          <cell r="F7622">
            <v>5919605</v>
          </cell>
          <cell r="G7622">
            <v>502644</v>
          </cell>
          <cell r="H7622">
            <v>364223</v>
          </cell>
        </row>
        <row r="7623">
          <cell r="B7623" t="str">
            <v>BB.40120</v>
          </cell>
          <cell r="C7623" t="str">
            <v>Thöû aùp löïc ñöôøng oáng gang vaø ñöôøng oáng theùp, ñöôøng kính oáng 1500mm</v>
          </cell>
          <cell r="D7623" t="str">
            <v>100m</v>
          </cell>
          <cell r="F7623">
            <v>6178765</v>
          </cell>
          <cell r="G7623">
            <v>544531</v>
          </cell>
          <cell r="H7623">
            <v>407690</v>
          </cell>
        </row>
        <row r="7624">
          <cell r="B7624" t="str">
            <v>BB.40121</v>
          </cell>
          <cell r="C7624" t="str">
            <v>Thöû aùp löïc ñöôøng oáng gang vaø ñöôøng oáng theùp, ñöôøng kính oáng 1600mm</v>
          </cell>
          <cell r="D7624" t="str">
            <v>100m</v>
          </cell>
          <cell r="F7624">
            <v>6511415</v>
          </cell>
          <cell r="G7624">
            <v>586418</v>
          </cell>
          <cell r="H7624">
            <v>453405</v>
          </cell>
        </row>
        <row r="7625">
          <cell r="B7625" t="str">
            <v>BB.40122</v>
          </cell>
          <cell r="C7625" t="str">
            <v>Thöû aùp löïc ñöôøng oáng gang vaø ñöôøng oáng theùp, ñöôøng kính oáng 1800mm</v>
          </cell>
          <cell r="D7625" t="str">
            <v>100m</v>
          </cell>
          <cell r="F7625">
            <v>7080040</v>
          </cell>
          <cell r="G7625">
            <v>661815</v>
          </cell>
          <cell r="H7625">
            <v>554578</v>
          </cell>
        </row>
        <row r="7626">
          <cell r="B7626" t="str">
            <v>BB.40123</v>
          </cell>
          <cell r="C7626" t="str">
            <v>Thöû aùp löïc ñöôøng oáng gang vaø ñöôøng oáng theùp, ñöôøng kính oáng 2000mm</v>
          </cell>
          <cell r="D7626" t="str">
            <v>100m</v>
          </cell>
          <cell r="F7626">
            <v>7682400</v>
          </cell>
          <cell r="G7626">
            <v>733022</v>
          </cell>
          <cell r="H7626">
            <v>666993</v>
          </cell>
        </row>
        <row r="7627">
          <cell r="B7627" t="str">
            <v>BB.40124</v>
          </cell>
          <cell r="C7627" t="str">
            <v>Thöû aùp löïc ñöôøng oáng gang vaø ñöôøng oáng theùp, ñöôøng kính oáng 2200mm</v>
          </cell>
          <cell r="D7627" t="str">
            <v>100m</v>
          </cell>
          <cell r="F7627">
            <v>8378289</v>
          </cell>
          <cell r="G7627">
            <v>806325</v>
          </cell>
          <cell r="H7627">
            <v>791398</v>
          </cell>
        </row>
        <row r="7628">
          <cell r="B7628" t="str">
            <v>BB.40125</v>
          </cell>
          <cell r="C7628" t="str">
            <v>Thöû aùp löïc ñöôøng oáng gang vaø ñöôøng oáng theùp, ñöôøng kính oáng 2400mm</v>
          </cell>
          <cell r="D7628" t="str">
            <v>100m</v>
          </cell>
          <cell r="F7628">
            <v>8699612</v>
          </cell>
          <cell r="G7628">
            <v>879627</v>
          </cell>
          <cell r="H7628">
            <v>927794</v>
          </cell>
        </row>
        <row r="7629">
          <cell r="B7629" t="str">
            <v>BB.40126</v>
          </cell>
          <cell r="C7629" t="str">
            <v>Thöû aùp löïc ñöôøng oáng gang vaø ñöôøng oáng theùp, ñöôøng kính oáng 2500mm</v>
          </cell>
          <cell r="D7629" t="str">
            <v>100m</v>
          </cell>
          <cell r="F7629">
            <v>9081396</v>
          </cell>
          <cell r="G7629">
            <v>921514</v>
          </cell>
          <cell r="H7629">
            <v>1000489</v>
          </cell>
        </row>
        <row r="7630">
          <cell r="B7630" t="str">
            <v>BB.40201</v>
          </cell>
          <cell r="C7630" t="str">
            <v>Thöû aùp löïc ñöôøng oáng beâ toâng, ñöôøng kính oáng 100mm</v>
          </cell>
          <cell r="D7630" t="str">
            <v>100m</v>
          </cell>
          <cell r="F7630">
            <v>105461</v>
          </cell>
          <cell r="G7630">
            <v>50264</v>
          </cell>
          <cell r="H7630">
            <v>38221</v>
          </cell>
        </row>
        <row r="7631">
          <cell r="B7631" t="str">
            <v>BB.40202</v>
          </cell>
          <cell r="C7631" t="str">
            <v>Thöû aùp löïc ñöôøng oáng beâ toâng, ñöôøng kính oáng 150mm</v>
          </cell>
          <cell r="D7631" t="str">
            <v>100m</v>
          </cell>
          <cell r="F7631">
            <v>163112</v>
          </cell>
          <cell r="G7631">
            <v>58642</v>
          </cell>
          <cell r="H7631">
            <v>57331</v>
          </cell>
        </row>
        <row r="7632">
          <cell r="B7632" t="str">
            <v>BB.40203</v>
          </cell>
          <cell r="C7632" t="str">
            <v>Thöû aùp löïc ñöôøng oáng beâ toâng, ñöôøng kính oáng 200mm</v>
          </cell>
          <cell r="D7632" t="str">
            <v>100m</v>
          </cell>
          <cell r="F7632">
            <v>251263</v>
          </cell>
          <cell r="G7632">
            <v>75397</v>
          </cell>
          <cell r="H7632">
            <v>57331</v>
          </cell>
        </row>
        <row r="7633">
          <cell r="B7633" t="str">
            <v>BB.40204</v>
          </cell>
          <cell r="C7633" t="str">
            <v>Thöû aùp löïc ñöôøng oáng beâ toâng, ñöôøng kính oáng 250mm</v>
          </cell>
          <cell r="D7633" t="str">
            <v>100m</v>
          </cell>
          <cell r="F7633">
            <v>354911</v>
          </cell>
          <cell r="G7633">
            <v>87963</v>
          </cell>
          <cell r="H7633">
            <v>76442</v>
          </cell>
        </row>
        <row r="7634">
          <cell r="B7634" t="str">
            <v>BB.40205</v>
          </cell>
          <cell r="C7634" t="str">
            <v>Thöû aùp löïc ñöôøng oáng beâ toâng, ñöôøng kính oáng 300mm</v>
          </cell>
          <cell r="D7634" t="str">
            <v>100m</v>
          </cell>
          <cell r="F7634">
            <v>583568</v>
          </cell>
          <cell r="G7634">
            <v>100529</v>
          </cell>
          <cell r="H7634">
            <v>76442</v>
          </cell>
        </row>
        <row r="7635">
          <cell r="B7635" t="str">
            <v>BB.40206</v>
          </cell>
          <cell r="C7635" t="str">
            <v>Thöû aùp löïc ñöôøng oáng beâ toâng, ñöôøng kính oáng 350mm</v>
          </cell>
          <cell r="D7635" t="str">
            <v>100m</v>
          </cell>
          <cell r="F7635">
            <v>816353</v>
          </cell>
          <cell r="G7635">
            <v>113095</v>
          </cell>
          <cell r="H7635">
            <v>95552</v>
          </cell>
        </row>
        <row r="7636">
          <cell r="B7636" t="str">
            <v>BB.40207</v>
          </cell>
          <cell r="C7636" t="str">
            <v>Thöû aùp löïc ñöôøng oáng beâ toâng, ñöôøng kính oáng 400mm</v>
          </cell>
          <cell r="D7636" t="str">
            <v>100m</v>
          </cell>
          <cell r="F7636">
            <v>1505933</v>
          </cell>
          <cell r="G7636">
            <v>125661</v>
          </cell>
          <cell r="H7636">
            <v>95552</v>
          </cell>
        </row>
        <row r="7637">
          <cell r="B7637" t="str">
            <v>BB.40208</v>
          </cell>
          <cell r="C7637" t="str">
            <v>Thöû aùp löïc ñöôøng oáng beâ toâng, ñöôøng kính oáng 500mm</v>
          </cell>
          <cell r="D7637" t="str">
            <v>100m</v>
          </cell>
          <cell r="F7637">
            <v>3178642</v>
          </cell>
          <cell r="G7637">
            <v>150793</v>
          </cell>
          <cell r="H7637">
            <v>114663</v>
          </cell>
        </row>
        <row r="7638">
          <cell r="B7638" t="str">
            <v>BB.40209</v>
          </cell>
          <cell r="C7638" t="str">
            <v>Thöû aùp löïc ñöôøng oáng beâ toâng, ñöôøng kính oáng 600mm</v>
          </cell>
          <cell r="D7638" t="str">
            <v>100m</v>
          </cell>
          <cell r="F7638">
            <v>3362071</v>
          </cell>
          <cell r="G7638">
            <v>167548</v>
          </cell>
          <cell r="H7638">
            <v>152884</v>
          </cell>
        </row>
        <row r="7639">
          <cell r="B7639" t="str">
            <v>BB.40210</v>
          </cell>
          <cell r="C7639" t="str">
            <v>Thöû aùp löïc ñöôøng oáng beâ toâng, ñöôøng kính oáng 700mm</v>
          </cell>
          <cell r="D7639" t="str">
            <v>100m</v>
          </cell>
          <cell r="F7639">
            <v>3534420</v>
          </cell>
          <cell r="G7639">
            <v>201058</v>
          </cell>
          <cell r="H7639">
            <v>152884</v>
          </cell>
        </row>
        <row r="7640">
          <cell r="B7640" t="str">
            <v>BB.40211</v>
          </cell>
          <cell r="C7640" t="str">
            <v>Thöû aùp löïc ñöôøng oáng beâ toâng, ñöôøng kính oáng 800mm</v>
          </cell>
          <cell r="D7640" t="str">
            <v>100m</v>
          </cell>
          <cell r="F7640">
            <v>3724607</v>
          </cell>
          <cell r="G7640">
            <v>217812</v>
          </cell>
          <cell r="H7640">
            <v>191105</v>
          </cell>
        </row>
        <row r="7641">
          <cell r="B7641" t="str">
            <v>BB.40212</v>
          </cell>
          <cell r="C7641" t="str">
            <v>Thöû aùp löïc ñöôøng oáng beâ toâng, ñöôøng kính oáng 900mm</v>
          </cell>
          <cell r="D7641" t="str">
            <v>100m</v>
          </cell>
          <cell r="F7641">
            <v>3929904</v>
          </cell>
          <cell r="G7641">
            <v>251322</v>
          </cell>
          <cell r="H7641">
            <v>191105</v>
          </cell>
        </row>
        <row r="7642">
          <cell r="B7642" t="str">
            <v>BB.40213</v>
          </cell>
          <cell r="C7642" t="str">
            <v>Thöû aùp löïc ñöôøng oáng beâ toâng, ñöôøng kính oáng 1000mm</v>
          </cell>
          <cell r="D7642" t="str">
            <v>100m</v>
          </cell>
          <cell r="F7642">
            <v>4144306</v>
          </cell>
          <cell r="G7642">
            <v>276454</v>
          </cell>
          <cell r="H7642">
            <v>210215</v>
          </cell>
        </row>
        <row r="7643">
          <cell r="B7643" t="str">
            <v>BB.40214</v>
          </cell>
          <cell r="C7643" t="str">
            <v>Thöû aùp löïc ñöôøng oáng beâ toâng, ñöôøng kính oáng 1100mm</v>
          </cell>
          <cell r="D7643" t="str">
            <v>100m</v>
          </cell>
          <cell r="F7643">
            <v>3964760</v>
          </cell>
          <cell r="G7643">
            <v>293209</v>
          </cell>
          <cell r="H7643">
            <v>229326</v>
          </cell>
        </row>
        <row r="7644">
          <cell r="B7644" t="str">
            <v>BB.40215</v>
          </cell>
          <cell r="C7644" t="str">
            <v>Thöû aùp löïc ñöôøng oáng beâ toâng, ñöôøng kính oáng 1200mm</v>
          </cell>
          <cell r="D7644" t="str">
            <v>100m</v>
          </cell>
          <cell r="F7644">
            <v>4434814</v>
          </cell>
          <cell r="G7644">
            <v>309964</v>
          </cell>
          <cell r="H7644">
            <v>229326</v>
          </cell>
        </row>
        <row r="7645">
          <cell r="B7645" t="str">
            <v>BB.40216</v>
          </cell>
          <cell r="C7645" t="str">
            <v>Thöû aùp löïc ñöôøng oáng beâ toâng, ñöôøng kính oáng 1400mm</v>
          </cell>
          <cell r="D7645" t="str">
            <v>100m</v>
          </cell>
          <cell r="F7645">
            <v>4835168</v>
          </cell>
          <cell r="G7645">
            <v>335096</v>
          </cell>
          <cell r="H7645">
            <v>267547</v>
          </cell>
        </row>
        <row r="7646">
          <cell r="B7646" t="str">
            <v>BB.40217</v>
          </cell>
          <cell r="C7646" t="str">
            <v>Thöû aùp löïc ñöôøng oáng beâ toâng, ñöôøng kính oáng 1600mm</v>
          </cell>
          <cell r="D7646" t="str">
            <v>100m</v>
          </cell>
          <cell r="F7646">
            <v>5217902</v>
          </cell>
          <cell r="G7646">
            <v>360228</v>
          </cell>
          <cell r="H7646">
            <v>305767</v>
          </cell>
        </row>
        <row r="7647">
          <cell r="B7647" t="str">
            <v>BB.40218</v>
          </cell>
          <cell r="C7647" t="str">
            <v>Thöû aùp löïc ñöôøng oáng beâ toâng, ñöôøng kính oáng 1800mm</v>
          </cell>
          <cell r="D7647" t="str">
            <v>100m</v>
          </cell>
          <cell r="F7647">
            <v>5574286</v>
          </cell>
          <cell r="G7647">
            <v>376983</v>
          </cell>
          <cell r="H7647">
            <v>324878</v>
          </cell>
        </row>
        <row r="7648">
          <cell r="B7648" t="str">
            <v>BB.40219</v>
          </cell>
          <cell r="C7648" t="str">
            <v>Thöû aùp löïc ñöôøng oáng beâ toâng, ñöôøng kính oáng 2000mm</v>
          </cell>
          <cell r="D7648" t="str">
            <v>100m</v>
          </cell>
          <cell r="F7648">
            <v>5963070</v>
          </cell>
          <cell r="G7648">
            <v>402115</v>
          </cell>
          <cell r="H7648">
            <v>324878</v>
          </cell>
        </row>
        <row r="7649">
          <cell r="B7649" t="str">
            <v>BB.40301</v>
          </cell>
          <cell r="C7649" t="str">
            <v>Thöû aùp löïc ñöôøng oáng nhöïa, ñöôøng kính oáng 15mm</v>
          </cell>
          <cell r="D7649" t="str">
            <v>100m</v>
          </cell>
          <cell r="F7649">
            <v>9800</v>
          </cell>
          <cell r="G7649">
            <v>19268</v>
          </cell>
          <cell r="H7649">
            <v>22483</v>
          </cell>
        </row>
        <row r="7650">
          <cell r="B7650" t="str">
            <v>BB.40302</v>
          </cell>
          <cell r="C7650" t="str">
            <v>Thöû aùp löïc ñöôøng oáng nhöïa, ñöôøng  kính oáng 20mm</v>
          </cell>
          <cell r="D7650" t="str">
            <v>100m</v>
          </cell>
          <cell r="F7650">
            <v>11150</v>
          </cell>
          <cell r="G7650">
            <v>20944</v>
          </cell>
          <cell r="H7650">
            <v>22483</v>
          </cell>
        </row>
        <row r="7651">
          <cell r="B7651" t="str">
            <v>BB.40303</v>
          </cell>
          <cell r="C7651" t="str">
            <v>Thöû aùp löïc ñöôøng oáng nhöïa, ñöôøng kính oáng 25mm</v>
          </cell>
          <cell r="D7651" t="str">
            <v>100m</v>
          </cell>
          <cell r="F7651">
            <v>12500</v>
          </cell>
          <cell r="G7651">
            <v>23038</v>
          </cell>
          <cell r="H7651">
            <v>22483</v>
          </cell>
        </row>
        <row r="7652">
          <cell r="B7652" t="str">
            <v>BB.40304</v>
          </cell>
          <cell r="C7652" t="str">
            <v>Thöû aùp löïc ñöôøng oáng nhöïa, ñöôøng kính oáng 32mm</v>
          </cell>
          <cell r="D7652" t="str">
            <v>100m</v>
          </cell>
          <cell r="F7652">
            <v>14200</v>
          </cell>
          <cell r="G7652">
            <v>25970</v>
          </cell>
          <cell r="H7652">
            <v>22483</v>
          </cell>
        </row>
        <row r="7653">
          <cell r="B7653" t="str">
            <v>BB.40305</v>
          </cell>
          <cell r="C7653" t="str">
            <v>Thöû aùp löïc ñöôøng oáng nhöïa, ñöôøng kính oáng 40mm</v>
          </cell>
          <cell r="D7653" t="str">
            <v>100m</v>
          </cell>
          <cell r="F7653">
            <v>16000</v>
          </cell>
          <cell r="G7653">
            <v>27645</v>
          </cell>
          <cell r="H7653">
            <v>22483</v>
          </cell>
        </row>
        <row r="7654">
          <cell r="B7654" t="str">
            <v>BB.40306</v>
          </cell>
          <cell r="C7654" t="str">
            <v>Thöû aùp löïc ñöôøng oáng nhöïa, ñöôøng kính oáng 50mm</v>
          </cell>
          <cell r="D7654" t="str">
            <v>100m</v>
          </cell>
          <cell r="F7654">
            <v>18700</v>
          </cell>
          <cell r="G7654">
            <v>29321</v>
          </cell>
          <cell r="H7654">
            <v>22483</v>
          </cell>
        </row>
        <row r="7655">
          <cell r="B7655" t="str">
            <v>BB.40307</v>
          </cell>
          <cell r="C7655" t="str">
            <v>Thöû aùp löïc ñöôøng oáng nhöïa, ñöôøng kính oáng 65mm</v>
          </cell>
          <cell r="D7655" t="str">
            <v>100m</v>
          </cell>
          <cell r="F7655">
            <v>12800</v>
          </cell>
          <cell r="G7655">
            <v>31834</v>
          </cell>
          <cell r="H7655">
            <v>22483</v>
          </cell>
        </row>
        <row r="7656">
          <cell r="B7656" t="str">
            <v>BB.40308</v>
          </cell>
          <cell r="C7656" t="str">
            <v>Thöû aùp löïc ñöôøng oáng nhöïa, ñöôøng kính oáng 75mm</v>
          </cell>
          <cell r="D7656" t="str">
            <v>100m</v>
          </cell>
          <cell r="F7656">
            <v>15300</v>
          </cell>
          <cell r="G7656">
            <v>33510</v>
          </cell>
          <cell r="H7656">
            <v>23232</v>
          </cell>
        </row>
        <row r="7657">
          <cell r="B7657" t="str">
            <v>BB.40309</v>
          </cell>
          <cell r="C7657" t="str">
            <v>Thöû aùp löïc ñöôøng oáng nhöïa, ñöông kính oáng 89mm</v>
          </cell>
          <cell r="D7657" t="str">
            <v>100m</v>
          </cell>
          <cell r="F7657">
            <v>95301</v>
          </cell>
          <cell r="G7657">
            <v>35185</v>
          </cell>
          <cell r="H7657">
            <v>23232</v>
          </cell>
        </row>
        <row r="7658">
          <cell r="B7658" t="str">
            <v>BB.40310</v>
          </cell>
          <cell r="C7658" t="str">
            <v>Thöû aùp löïc ñöôøng oáng nhöïa, ñöôøng kính oáng 100mm</v>
          </cell>
          <cell r="D7658" t="str">
            <v>100m</v>
          </cell>
          <cell r="F7658">
            <v>113951</v>
          </cell>
          <cell r="G7658">
            <v>43981</v>
          </cell>
          <cell r="H7658">
            <v>23982</v>
          </cell>
        </row>
        <row r="7659">
          <cell r="B7659" t="str">
            <v>BB.40311</v>
          </cell>
          <cell r="C7659" t="str">
            <v>Thöû aùp löïc ñöôøng oáng nhöïa, ñöôøng kính oáng 125mm</v>
          </cell>
          <cell r="D7659" t="str">
            <v>100m</v>
          </cell>
          <cell r="F7659">
            <v>146801</v>
          </cell>
          <cell r="G7659">
            <v>51521</v>
          </cell>
          <cell r="H7659">
            <v>24731</v>
          </cell>
        </row>
        <row r="7660">
          <cell r="B7660" t="str">
            <v>BB.40312</v>
          </cell>
          <cell r="C7660" t="str">
            <v>Thöû aùp löïc ñöôøng oáng nhöïa, ñöôøng kính oáng 150mm</v>
          </cell>
          <cell r="D7660" t="str">
            <v>100m</v>
          </cell>
          <cell r="F7660">
            <v>176402</v>
          </cell>
          <cell r="G7660">
            <v>58642</v>
          </cell>
          <cell r="H7660">
            <v>25481</v>
          </cell>
        </row>
        <row r="7661">
          <cell r="B7661" t="str">
            <v>BB.40313</v>
          </cell>
          <cell r="C7661" t="str">
            <v>Thöû aùp löïc ñöôøng oáng nhöïa, ñöôøng kính oáng 200mm</v>
          </cell>
          <cell r="D7661" t="str">
            <v>100m</v>
          </cell>
          <cell r="F7661">
            <v>273493</v>
          </cell>
          <cell r="G7661">
            <v>73302</v>
          </cell>
          <cell r="H7661">
            <v>27729</v>
          </cell>
        </row>
        <row r="7662">
          <cell r="B7662" t="str">
            <v>BB.40314</v>
          </cell>
          <cell r="C7662" t="str">
            <v>Thöû aùp löïc ñöôøng oáng nhöïa, ñöôøng kính oáng 250mm</v>
          </cell>
          <cell r="D7662" t="str">
            <v>100m</v>
          </cell>
          <cell r="F7662">
            <v>74151</v>
          </cell>
          <cell r="G7662">
            <v>87963</v>
          </cell>
          <cell r="H7662">
            <v>31476</v>
          </cell>
        </row>
        <row r="7663">
          <cell r="B7663" t="str">
            <v>BB.40315</v>
          </cell>
          <cell r="C7663" t="str">
            <v>Thöû aùp löïc ñöôøng oáng nhöïa, ñöôøng kính oáng 300mm</v>
          </cell>
          <cell r="D7663" t="str">
            <v>100m</v>
          </cell>
          <cell r="F7663">
            <v>647886</v>
          </cell>
          <cell r="G7663">
            <v>125661</v>
          </cell>
          <cell r="H7663">
            <v>35223</v>
          </cell>
        </row>
        <row r="7664">
          <cell r="B7664" t="str">
            <v>BB.40316</v>
          </cell>
          <cell r="C7664" t="str">
            <v>Thöû aùp löïc ñöôøng oáng nhöïa, ñöôøng kính oáng 350mm</v>
          </cell>
          <cell r="D7664" t="str">
            <v>100m</v>
          </cell>
          <cell r="F7664">
            <v>900379</v>
          </cell>
          <cell r="G7664">
            <v>146604</v>
          </cell>
          <cell r="H7664">
            <v>40469</v>
          </cell>
        </row>
        <row r="7665">
          <cell r="B7665" t="str">
            <v>BB.40317</v>
          </cell>
          <cell r="C7665" t="str">
            <v>Thöû aùp löïc ñöôøng oáng nhöïa, ñöôøng kính oáng 400mm</v>
          </cell>
          <cell r="D7665" t="str">
            <v>100m</v>
          </cell>
          <cell r="F7665">
            <v>1593666</v>
          </cell>
          <cell r="G7665">
            <v>159171</v>
          </cell>
          <cell r="H7665">
            <v>45715</v>
          </cell>
        </row>
        <row r="7666">
          <cell r="B7666" t="str">
            <v>BB.40318</v>
          </cell>
          <cell r="C7666" t="str">
            <v>Thöû aùp löïc ñöôøng oáng nhöïa, ñöôøng kính oáng 500mm</v>
          </cell>
          <cell r="D7666" t="str">
            <v>100m</v>
          </cell>
          <cell r="F7666">
            <v>3304183</v>
          </cell>
          <cell r="G7666">
            <v>180114</v>
          </cell>
          <cell r="H7666">
            <v>59205</v>
          </cell>
        </row>
        <row r="7667">
          <cell r="B7667" t="str">
            <v>BB.40319</v>
          </cell>
          <cell r="C7667" t="str">
            <v>Thöû aùp löïc ñöôøng oáng nhöïa, ñöôøng kính oáng 600mm</v>
          </cell>
          <cell r="D7667" t="str">
            <v>100m</v>
          </cell>
          <cell r="F7667">
            <v>3527065</v>
          </cell>
          <cell r="G7667">
            <v>201058</v>
          </cell>
          <cell r="H7667">
            <v>75692</v>
          </cell>
        </row>
        <row r="7668">
          <cell r="B7668" t="str">
            <v>BB.40320</v>
          </cell>
          <cell r="C7668" t="str">
            <v>Thöû aùp löïc ñöôøng oáng nhöïa, ñöôøng kính oáng 700mm</v>
          </cell>
          <cell r="D7668" t="str">
            <v>100m</v>
          </cell>
          <cell r="F7668">
            <v>3748279</v>
          </cell>
          <cell r="G7668">
            <v>217812</v>
          </cell>
          <cell r="H7668">
            <v>95178</v>
          </cell>
        </row>
        <row r="7669">
          <cell r="B7669" t="str">
            <v>BB.40321</v>
          </cell>
          <cell r="C7669" t="str">
            <v>Thöû aùp löïc ñöôøng oáng nhöïa, ñöôøng kính oáng 800mm</v>
          </cell>
          <cell r="D7669" t="str">
            <v>100m</v>
          </cell>
          <cell r="F7669">
            <v>3969524</v>
          </cell>
          <cell r="G7669">
            <v>234567</v>
          </cell>
          <cell r="H7669">
            <v>116911</v>
          </cell>
        </row>
        <row r="7670">
          <cell r="B7670" t="str">
            <v>BB.40322</v>
          </cell>
          <cell r="C7670" t="str">
            <v>Thöû aùp löïc ñöôøng oáng nhöïa, ñöôøng kính oáng 1000mm</v>
          </cell>
          <cell r="D7670" t="str">
            <v>100m</v>
          </cell>
          <cell r="F7670">
            <v>4462013</v>
          </cell>
          <cell r="G7670">
            <v>263888</v>
          </cell>
          <cell r="H7670">
            <v>170121</v>
          </cell>
        </row>
        <row r="7671">
          <cell r="B7671" t="str">
            <v>BB.40401</v>
          </cell>
          <cell r="C7671" t="str">
            <v>Thöû nghieäm ñöôøng oáng thoâng gioù, quy caùch oáng töø 100mm ñeán 500mm</v>
          </cell>
          <cell r="D7671" t="str">
            <v>1m</v>
          </cell>
          <cell r="F7671">
            <v>4871</v>
          </cell>
          <cell r="G7671">
            <v>12147</v>
          </cell>
          <cell r="H7671">
            <v>1037</v>
          </cell>
        </row>
        <row r="7672">
          <cell r="B7672" t="str">
            <v>BB.40402</v>
          </cell>
          <cell r="C7672" t="str">
            <v>Thöû nghieäm ñöôøng oáng thoâng gioù, quy caùch oáng töø 600mm ñeán 800mm</v>
          </cell>
          <cell r="D7672" t="str">
            <v>1m</v>
          </cell>
          <cell r="F7672">
            <v>4930</v>
          </cell>
          <cell r="G7672">
            <v>14242</v>
          </cell>
          <cell r="H7672">
            <v>1160</v>
          </cell>
        </row>
        <row r="7673">
          <cell r="B7673" t="str">
            <v>BB.40403</v>
          </cell>
          <cell r="C7673" t="str">
            <v>Thöû nghieäm ñöôøng oáng thoâng gioù, quy caùch oáng töø 600mm ñeán 800mm</v>
          </cell>
          <cell r="D7673" t="str">
            <v>1m</v>
          </cell>
          <cell r="F7673">
            <v>4974</v>
          </cell>
          <cell r="G7673">
            <v>19268</v>
          </cell>
          <cell r="H7673">
            <v>1952</v>
          </cell>
        </row>
        <row r="7674">
          <cell r="B7674" t="str">
            <v>BB.40501</v>
          </cell>
          <cell r="C7674" t="str">
            <v>Coâng taùc khöû truøng oáng nöôùc, ñöôøng kính oáng 100mm</v>
          </cell>
          <cell r="D7674" t="str">
            <v>100m</v>
          </cell>
          <cell r="F7674">
            <v>6412</v>
          </cell>
          <cell r="G7674">
            <v>31415</v>
          </cell>
          <cell r="H7674">
            <v>28478</v>
          </cell>
        </row>
        <row r="7675">
          <cell r="B7675" t="str">
            <v>BB.40502</v>
          </cell>
          <cell r="C7675" t="str">
            <v>Coâng taùc khöû truøng oáng nöôùc, ñöôøng kính oáng 150mm</v>
          </cell>
          <cell r="D7675" t="str">
            <v>100m</v>
          </cell>
          <cell r="F7675">
            <v>14378</v>
          </cell>
          <cell r="G7675">
            <v>41887</v>
          </cell>
          <cell r="H7675">
            <v>38221</v>
          </cell>
        </row>
        <row r="7676">
          <cell r="B7676" t="str">
            <v>BB.40503</v>
          </cell>
          <cell r="C7676" t="str">
            <v>Coâng taùc khöû truøng oáng nöôùc, ñöôøng kính oáng 200mm</v>
          </cell>
          <cell r="D7676" t="str">
            <v>100m</v>
          </cell>
          <cell r="F7676">
            <v>25448</v>
          </cell>
          <cell r="G7676">
            <v>52359</v>
          </cell>
          <cell r="H7676">
            <v>47964</v>
          </cell>
        </row>
        <row r="7677">
          <cell r="B7677" t="str">
            <v>BB.40504</v>
          </cell>
          <cell r="C7677" t="str">
            <v>Coâng taùc khöû truøng oáng nöôùc, ñöôøng kính oáng 250mm</v>
          </cell>
          <cell r="D7677" t="str">
            <v>100m</v>
          </cell>
          <cell r="F7677">
            <v>39758</v>
          </cell>
          <cell r="G7677">
            <v>62830</v>
          </cell>
          <cell r="H7677">
            <v>57706</v>
          </cell>
        </row>
        <row r="7678">
          <cell r="B7678" t="str">
            <v>BB.40505</v>
          </cell>
          <cell r="C7678" t="str">
            <v>Coâng taùc khöû truøng oáng nöôùc, ñöôøng kính oáng 300mm</v>
          </cell>
          <cell r="D7678" t="str">
            <v>100m</v>
          </cell>
          <cell r="F7678">
            <v>57240</v>
          </cell>
          <cell r="G7678">
            <v>67019</v>
          </cell>
          <cell r="H7678">
            <v>57706</v>
          </cell>
        </row>
        <row r="7679">
          <cell r="B7679" t="str">
            <v>BB.40506</v>
          </cell>
          <cell r="C7679" t="str">
            <v>Coâng taùc khöû truøng oáng nöôùc, ñöôøng kính oáng 350mm</v>
          </cell>
          <cell r="D7679" t="str">
            <v>100m</v>
          </cell>
          <cell r="F7679">
            <v>77895</v>
          </cell>
          <cell r="G7679">
            <v>75397</v>
          </cell>
          <cell r="H7679">
            <v>80189</v>
          </cell>
        </row>
        <row r="7680">
          <cell r="B7680" t="str">
            <v>BB.40507</v>
          </cell>
          <cell r="C7680" t="str">
            <v>Coâng taùc khöû truøng oáng nöôùc, ñöôøng kính oáng 400mm</v>
          </cell>
          <cell r="D7680" t="str">
            <v>100m</v>
          </cell>
          <cell r="F7680">
            <v>101722</v>
          </cell>
          <cell r="G7680">
            <v>83774</v>
          </cell>
          <cell r="H7680">
            <v>81688</v>
          </cell>
        </row>
        <row r="7681">
          <cell r="B7681" t="str">
            <v>BB.40508</v>
          </cell>
          <cell r="C7681" t="str">
            <v>Coâng taùc khöû truøng oáng nöôùc, ñöôøng kính oáng 450mm</v>
          </cell>
          <cell r="D7681" t="str">
            <v>100m</v>
          </cell>
          <cell r="F7681">
            <v>128790</v>
          </cell>
          <cell r="G7681">
            <v>92151</v>
          </cell>
          <cell r="H7681">
            <v>89932</v>
          </cell>
        </row>
        <row r="7682">
          <cell r="B7682" t="str">
            <v>BB.40509</v>
          </cell>
          <cell r="C7682" t="str">
            <v>Coâng taùc khöû truøng oáng nöôùc, ñöôøng kính oáng 500mm</v>
          </cell>
          <cell r="D7682" t="str">
            <v>100m</v>
          </cell>
          <cell r="F7682">
            <v>158962</v>
          </cell>
          <cell r="G7682">
            <v>104718</v>
          </cell>
          <cell r="H7682">
            <v>104920</v>
          </cell>
        </row>
        <row r="7683">
          <cell r="B7683" t="str">
            <v>BB.40510</v>
          </cell>
          <cell r="C7683" t="str">
            <v>Coâng taùc khöû truøng oáng nöôùc, ñöôøng kính oáng 600mm</v>
          </cell>
          <cell r="D7683" t="str">
            <v>100m</v>
          </cell>
          <cell r="F7683">
            <v>228906</v>
          </cell>
          <cell r="G7683">
            <v>135030</v>
          </cell>
          <cell r="H7683">
            <v>127403</v>
          </cell>
        </row>
        <row r="7684">
          <cell r="B7684" t="str">
            <v>BB.40511</v>
          </cell>
          <cell r="C7684" t="str">
            <v>Coâng taùc khöû truøng oáng nöôùc, ñöôøng kính oáng 700mm</v>
          </cell>
          <cell r="D7684" t="str">
            <v>100m</v>
          </cell>
          <cell r="F7684">
            <v>311576</v>
          </cell>
          <cell r="G7684">
            <v>157535</v>
          </cell>
          <cell r="H7684">
            <v>146888</v>
          </cell>
        </row>
        <row r="7685">
          <cell r="B7685" t="str">
            <v>BB.40512</v>
          </cell>
          <cell r="C7685" t="str">
            <v>Coâng taùc khöû truøng oáng nöôùc, ñöôøng kính oáng 800mm</v>
          </cell>
          <cell r="D7685" t="str">
            <v>100m</v>
          </cell>
          <cell r="F7685">
            <v>406954</v>
          </cell>
          <cell r="G7685">
            <v>171038</v>
          </cell>
          <cell r="H7685">
            <v>168622</v>
          </cell>
        </row>
        <row r="7686">
          <cell r="B7686" t="str">
            <v>BB.40513</v>
          </cell>
          <cell r="C7686" t="str">
            <v>Coâng taùc khöû truøng oáng nöôùc, ñöôøng kính oáng 900mm</v>
          </cell>
          <cell r="D7686" t="str">
            <v>100m</v>
          </cell>
          <cell r="F7686">
            <v>515028</v>
          </cell>
          <cell r="G7686">
            <v>182741</v>
          </cell>
          <cell r="H7686">
            <v>194102</v>
          </cell>
        </row>
        <row r="7687">
          <cell r="B7687" t="str">
            <v>BB.40514</v>
          </cell>
          <cell r="C7687" t="str">
            <v>Coâng taùc khöû truøng oáng nöôùc, ñöôøng kính oáng 1000mm</v>
          </cell>
          <cell r="D7687" t="str">
            <v>100m</v>
          </cell>
          <cell r="F7687">
            <v>635850</v>
          </cell>
          <cell r="G7687">
            <v>193093</v>
          </cell>
          <cell r="H7687">
            <v>221831</v>
          </cell>
        </row>
        <row r="7688">
          <cell r="B7688" t="str">
            <v>BB.40515</v>
          </cell>
          <cell r="C7688" t="str">
            <v>Coâng taùc khöû truøng oáng nöôùc, ñöôøng kính oáng 1100mm</v>
          </cell>
          <cell r="D7688" t="str">
            <v>100m</v>
          </cell>
          <cell r="F7688">
            <v>769369</v>
          </cell>
          <cell r="G7688">
            <v>201645</v>
          </cell>
          <cell r="H7688">
            <v>253307</v>
          </cell>
        </row>
        <row r="7689">
          <cell r="B7689" t="str">
            <v>BB.40516</v>
          </cell>
          <cell r="C7689" t="str">
            <v>Coâng taùc khöû truøng oáng nöôùc, ñöôøng kính oáng 1200mm</v>
          </cell>
          <cell r="D7689" t="str">
            <v>100m</v>
          </cell>
          <cell r="F7689">
            <v>915634</v>
          </cell>
          <cell r="G7689">
            <v>208846</v>
          </cell>
          <cell r="H7689">
            <v>287032</v>
          </cell>
        </row>
        <row r="7690">
          <cell r="B7690" t="str">
            <v>BB.40517</v>
          </cell>
          <cell r="C7690" t="str">
            <v>Coâng taùc khöû truøng oáng nöôùc, ñöôøng kính oáng 1400mm</v>
          </cell>
          <cell r="D7690" t="str">
            <v>100m</v>
          </cell>
          <cell r="F7690">
            <v>1246256</v>
          </cell>
          <cell r="G7690">
            <v>231802</v>
          </cell>
          <cell r="H7690">
            <v>364223</v>
          </cell>
        </row>
        <row r="7691">
          <cell r="B7691" t="str">
            <v>BB.40518</v>
          </cell>
          <cell r="C7691" t="str">
            <v>Coâng taùc khöû truøng oáng nöôùc, ñöôøng kính oáng 1600mm</v>
          </cell>
          <cell r="D7691" t="str">
            <v>100m</v>
          </cell>
          <cell r="F7691">
            <v>1627766</v>
          </cell>
          <cell r="G7691">
            <v>251606</v>
          </cell>
          <cell r="H7691">
            <v>453405</v>
          </cell>
        </row>
        <row r="7692">
          <cell r="B7692" t="str">
            <v>BB.40519</v>
          </cell>
          <cell r="C7692" t="str">
            <v>Coâng taùc khöû truøng oáng nöôùc, ñöôøng kính oáng 1800mm</v>
          </cell>
          <cell r="D7692" t="str">
            <v>100m</v>
          </cell>
          <cell r="F7692">
            <v>2060164</v>
          </cell>
          <cell r="G7692">
            <v>268710</v>
          </cell>
          <cell r="H7692">
            <v>554578</v>
          </cell>
        </row>
        <row r="7693">
          <cell r="B7693" t="str">
            <v>BB.40520</v>
          </cell>
          <cell r="C7693" t="str">
            <v>Coâng taùc khöû truøng oáng nöôùc, ñöôøng kính oáng 2000mm</v>
          </cell>
          <cell r="D7693" t="str">
            <v>100m</v>
          </cell>
          <cell r="F7693">
            <v>2543400</v>
          </cell>
          <cell r="G7693">
            <v>289864</v>
          </cell>
          <cell r="H7693">
            <v>666993</v>
          </cell>
        </row>
        <row r="7694">
          <cell r="B7694" t="str">
            <v>BB.40521</v>
          </cell>
          <cell r="C7694" t="str">
            <v>Coâng taùc khöû truøng oáng nöôùc, ñöôøng kính oáng 2200mm</v>
          </cell>
          <cell r="D7694" t="str">
            <v>100m</v>
          </cell>
          <cell r="F7694">
            <v>3077524</v>
          </cell>
          <cell r="G7694">
            <v>318671</v>
          </cell>
          <cell r="H7694">
            <v>791398</v>
          </cell>
        </row>
        <row r="7695">
          <cell r="B7695" t="str">
            <v>BB.40522</v>
          </cell>
          <cell r="C7695" t="str">
            <v>Coâng taùc khöû truøng oáng nöôùc, ñöôøng kính oáng 2400mm</v>
          </cell>
          <cell r="D7695" t="str">
            <v>100m</v>
          </cell>
          <cell r="F7695">
            <v>3662486</v>
          </cell>
          <cell r="G7695">
            <v>347477</v>
          </cell>
          <cell r="H7695">
            <v>927794</v>
          </cell>
        </row>
        <row r="7696">
          <cell r="B7696" t="str">
            <v>BB.40523</v>
          </cell>
          <cell r="C7696" t="str">
            <v>Coâng taùc khöû truøng oáng nöôùc, ñöôøng kính oáng 2600mm</v>
          </cell>
          <cell r="D7696" t="str">
            <v>100m</v>
          </cell>
          <cell r="F7696">
            <v>4298336</v>
          </cell>
          <cell r="G7696">
            <v>376734</v>
          </cell>
          <cell r="H7696">
            <v>1076181</v>
          </cell>
        </row>
        <row r="7697">
          <cell r="C7697" t="str">
            <v>Coäng</v>
          </cell>
        </row>
        <row r="7704">
          <cell r="B7704" t="str">
            <v>MAÕ HIEÄU</v>
          </cell>
          <cell r="C7704" t="str">
            <v>NOÄI DUNG</v>
          </cell>
          <cell r="D7704" t="str">
            <v>ÑÔN VÒ</v>
          </cell>
          <cell r="E7704" t="str">
            <v>KHOÁI LÖÔÏNG</v>
          </cell>
          <cell r="F7704" t="str">
            <v>ÑÔN GIAÙ</v>
          </cell>
        </row>
        <row r="7705">
          <cell r="F7705" t="str">
            <v>VAÄT LIEÄU</v>
          </cell>
          <cell r="G7705" t="str">
            <v>NH.COÂNG</v>
          </cell>
          <cell r="H7705" t="str">
            <v>MAÙY</v>
          </cell>
        </row>
        <row r="7706">
          <cell r="B7706" t="str">
            <v>BB.41101</v>
          </cell>
          <cell r="C7706" t="str">
            <v>Laép ñaët chaäu röûa moät voøi</v>
          </cell>
          <cell r="D7706" t="str">
            <v>boä</v>
          </cell>
          <cell r="F7706">
            <v>200020</v>
          </cell>
          <cell r="G7706">
            <v>20944</v>
          </cell>
        </row>
        <row r="7707">
          <cell r="B7707" t="str">
            <v>BB.41102</v>
          </cell>
          <cell r="C7707" t="str">
            <v>Laép ñaët chaäu röûa hai voøi</v>
          </cell>
          <cell r="D7707" t="str">
            <v>boä</v>
          </cell>
          <cell r="F7707">
            <v>300030</v>
          </cell>
          <cell r="G7707">
            <v>25132</v>
          </cell>
        </row>
        <row r="7708">
          <cell r="B7708" t="str">
            <v>BB.41103</v>
          </cell>
          <cell r="C7708" t="str">
            <v>Laép ñaët thuyeàn taém coù höông sen</v>
          </cell>
          <cell r="D7708" t="str">
            <v>boä</v>
          </cell>
          <cell r="F7708">
            <v>1800180</v>
          </cell>
          <cell r="G7708">
            <v>62830</v>
          </cell>
        </row>
        <row r="7709">
          <cell r="B7709" t="str">
            <v>BB.41104</v>
          </cell>
          <cell r="C7709" t="str">
            <v>Laép ñaët thuyeàn taém khoâng coù höông sen</v>
          </cell>
          <cell r="D7709" t="str">
            <v>boä</v>
          </cell>
          <cell r="F7709">
            <v>1500150</v>
          </cell>
          <cell r="G7709">
            <v>67019</v>
          </cell>
        </row>
        <row r="7710">
          <cell r="B7710" t="str">
            <v>BB.41201</v>
          </cell>
          <cell r="C7710" t="str">
            <v>Laép ñaët chaäu xí beät</v>
          </cell>
          <cell r="D7710" t="str">
            <v>boä</v>
          </cell>
          <cell r="F7710">
            <v>250025</v>
          </cell>
          <cell r="G7710">
            <v>62830</v>
          </cell>
        </row>
        <row r="7711">
          <cell r="B7711" t="str">
            <v>BB.41202</v>
          </cell>
          <cell r="C7711" t="str">
            <v>Laép ñaët chaäu xí xoåm</v>
          </cell>
          <cell r="D7711" t="str">
            <v>boä</v>
          </cell>
          <cell r="F7711">
            <v>105010</v>
          </cell>
          <cell r="G7711">
            <v>62830</v>
          </cell>
        </row>
        <row r="7712">
          <cell r="B7712" t="str">
            <v>BB.41301</v>
          </cell>
          <cell r="C7712" t="str">
            <v>Laép ñaët chaäu tieåu nam</v>
          </cell>
          <cell r="D7712" t="str">
            <v>boä</v>
          </cell>
          <cell r="F7712">
            <v>114311</v>
          </cell>
          <cell r="G7712">
            <v>62830</v>
          </cell>
        </row>
        <row r="7713">
          <cell r="B7713" t="str">
            <v>BB.41302</v>
          </cell>
          <cell r="C7713" t="str">
            <v>Laép ñaët chaäu tieåu nöõ</v>
          </cell>
          <cell r="D7713" t="str">
            <v>boä</v>
          </cell>
          <cell r="F7713">
            <v>150015</v>
          </cell>
          <cell r="G7713">
            <v>62830</v>
          </cell>
        </row>
        <row r="7714">
          <cell r="B7714" t="str">
            <v>BB.41401</v>
          </cell>
          <cell r="C7714" t="str">
            <v>Laép ñaët voøi taém höông sen moät voøi, moät höông sen</v>
          </cell>
          <cell r="D7714" t="str">
            <v>boä</v>
          </cell>
          <cell r="F7714">
            <v>90009</v>
          </cell>
          <cell r="G7714">
            <v>8377</v>
          </cell>
        </row>
        <row r="7715">
          <cell r="B7715" t="str">
            <v>BB.41402</v>
          </cell>
          <cell r="C7715" t="str">
            <v>Laép ñaët voøi taém höông sen hai voøi, moät höông sen</v>
          </cell>
          <cell r="D7715" t="str">
            <v>boä</v>
          </cell>
          <cell r="F7715">
            <v>160016</v>
          </cell>
          <cell r="G7715">
            <v>10472</v>
          </cell>
        </row>
        <row r="7716">
          <cell r="B7716" t="str">
            <v>BB.41501</v>
          </cell>
          <cell r="C7716" t="str">
            <v>Laép ñaët voøi röûa moät voøi</v>
          </cell>
          <cell r="D7716" t="str">
            <v>boä</v>
          </cell>
          <cell r="F7716">
            <v>25002</v>
          </cell>
          <cell r="G7716">
            <v>7121</v>
          </cell>
        </row>
        <row r="7717">
          <cell r="B7717" t="str">
            <v>BB.41502</v>
          </cell>
          <cell r="C7717" t="str">
            <v>Laép ñaët voøi röûa hai voøi</v>
          </cell>
          <cell r="D7717" t="str">
            <v>boä</v>
          </cell>
          <cell r="F7717">
            <v>50005</v>
          </cell>
          <cell r="G7717">
            <v>8377</v>
          </cell>
        </row>
        <row r="7718">
          <cell r="B7718" t="str">
            <v>BB.42101</v>
          </cell>
          <cell r="C7718" t="str">
            <v>Laép ñaët thuøng ñun nöôùc noùng</v>
          </cell>
          <cell r="D7718" t="str">
            <v>boä</v>
          </cell>
          <cell r="F7718">
            <v>1238124</v>
          </cell>
          <cell r="G7718">
            <v>91314</v>
          </cell>
          <cell r="H7718">
            <v>4428</v>
          </cell>
        </row>
        <row r="7719">
          <cell r="B7719" t="str">
            <v>BB.42102</v>
          </cell>
          <cell r="C7719" t="str">
            <v>Laép ñaët thuøng ñun nöôùc noùng kieåu lieân tuïc</v>
          </cell>
          <cell r="D7719" t="str">
            <v>boä</v>
          </cell>
          <cell r="F7719">
            <v>1190119</v>
          </cell>
          <cell r="G7719">
            <v>77491</v>
          </cell>
          <cell r="H7719">
            <v>4428</v>
          </cell>
        </row>
        <row r="7720">
          <cell r="B7720" t="str">
            <v>BB.42201</v>
          </cell>
          <cell r="C7720" t="str">
            <v>Laép ñaët pheãu thu, ñöôøng kính pheãu thu 50mm</v>
          </cell>
          <cell r="D7720" t="str">
            <v>caùi</v>
          </cell>
          <cell r="F7720">
            <v>15001</v>
          </cell>
          <cell r="G7720">
            <v>6702</v>
          </cell>
        </row>
        <row r="7721">
          <cell r="B7721" t="str">
            <v>BB.42202</v>
          </cell>
          <cell r="C7721" t="str">
            <v>Laép ñaët pheãu thu, ñöôøng kính pheãu thu 100mm</v>
          </cell>
          <cell r="D7721" t="str">
            <v>caùi</v>
          </cell>
          <cell r="F7721">
            <v>25002</v>
          </cell>
          <cell r="G7721">
            <v>7959</v>
          </cell>
        </row>
        <row r="7722">
          <cell r="B7722" t="str">
            <v>BB.42301</v>
          </cell>
          <cell r="C7722" t="str">
            <v>Laép ñaët oáng kieåm tra, ñöôøng kính oáng kieåm tra 50mm</v>
          </cell>
          <cell r="D7722" t="str">
            <v>caùi</v>
          </cell>
          <cell r="F7722">
            <v>5000</v>
          </cell>
          <cell r="G7722">
            <v>838</v>
          </cell>
        </row>
        <row r="7723">
          <cell r="B7723" t="str">
            <v>BB.42302</v>
          </cell>
          <cell r="C7723" t="str">
            <v>Laép ñaët oáng kieåm tra, ñöôøng kính oáng kieåm tra 100mm</v>
          </cell>
          <cell r="D7723" t="str">
            <v>caùi</v>
          </cell>
          <cell r="F7723">
            <v>8501</v>
          </cell>
          <cell r="G7723">
            <v>1675</v>
          </cell>
        </row>
        <row r="7724">
          <cell r="B7724" t="str">
            <v>BB.42401</v>
          </cell>
          <cell r="C7724" t="str">
            <v>Laép ñaët göông soi</v>
          </cell>
          <cell r="D7724" t="str">
            <v>caùi</v>
          </cell>
          <cell r="F7724">
            <v>75075</v>
          </cell>
          <cell r="G7724">
            <v>5445</v>
          </cell>
          <cell r="H7724">
            <v>886</v>
          </cell>
        </row>
        <row r="7725">
          <cell r="B7725" t="str">
            <v>BB.42402</v>
          </cell>
          <cell r="C7725" t="str">
            <v>Laép ñaët keä kính</v>
          </cell>
          <cell r="D7725" t="str">
            <v>caùi</v>
          </cell>
          <cell r="F7725">
            <v>82082</v>
          </cell>
          <cell r="G7725">
            <v>5445</v>
          </cell>
          <cell r="H7725">
            <v>886</v>
          </cell>
        </row>
        <row r="7726">
          <cell r="B7726" t="str">
            <v>BB.42403</v>
          </cell>
          <cell r="C7726" t="str">
            <v>Laép ñaët giaù treo</v>
          </cell>
          <cell r="D7726" t="str">
            <v>caùi</v>
          </cell>
          <cell r="G7726">
            <v>3770</v>
          </cell>
          <cell r="H7726">
            <v>443</v>
          </cell>
        </row>
        <row r="7727">
          <cell r="B7727" t="str">
            <v>BB.42404</v>
          </cell>
          <cell r="C7727" t="str">
            <v>Laép ñaët hoäp ñöïng</v>
          </cell>
          <cell r="D7727" t="str">
            <v>caùi</v>
          </cell>
          <cell r="G7727">
            <v>3770</v>
          </cell>
          <cell r="H7727">
            <v>443</v>
          </cell>
        </row>
        <row r="7728">
          <cell r="B7728" t="str">
            <v>BB.42501</v>
          </cell>
          <cell r="C7728" t="str">
            <v>Laép ñaët voøi röûa veä sinh</v>
          </cell>
          <cell r="D7728" t="str">
            <v>caùi</v>
          </cell>
          <cell r="F7728">
            <v>45045</v>
          </cell>
          <cell r="G7728">
            <v>5445</v>
          </cell>
        </row>
        <row r="7729">
          <cell r="B7729" t="str">
            <v>BB.43101</v>
          </cell>
          <cell r="C7729" t="str">
            <v>Laép ñaët beå chöùa nöôùc baèng inox, dung tích beå 0,5 m³</v>
          </cell>
          <cell r="D7729" t="str">
            <v>beå</v>
          </cell>
          <cell r="F7729">
            <v>1000100</v>
          </cell>
          <cell r="G7729">
            <v>67019</v>
          </cell>
        </row>
        <row r="7730">
          <cell r="B7730" t="str">
            <v>BB.43102</v>
          </cell>
          <cell r="C7730" t="str">
            <v>Laép ñaët beå chöùa nöôùc baèng inox, dung tích beå 1,0 m³</v>
          </cell>
          <cell r="D7730" t="str">
            <v>beå</v>
          </cell>
          <cell r="F7730">
            <v>1750175</v>
          </cell>
          <cell r="G7730">
            <v>87963</v>
          </cell>
        </row>
        <row r="7731">
          <cell r="B7731" t="str">
            <v>BB.43103</v>
          </cell>
          <cell r="C7731" t="str">
            <v>Laép ñaët beå chöùa nöôùc baèng inox, dung tích beå 1,5 m³</v>
          </cell>
          <cell r="D7731" t="str">
            <v>beå</v>
          </cell>
          <cell r="F7731">
            <v>3000300</v>
          </cell>
          <cell r="G7731">
            <v>93827</v>
          </cell>
        </row>
        <row r="7732">
          <cell r="B7732" t="str">
            <v>BB.43104</v>
          </cell>
          <cell r="C7732" t="str">
            <v>Laép ñaët beå chöùa nöôùc baèng inox, dung tích beå 2,0 m³</v>
          </cell>
          <cell r="D7732" t="str">
            <v>beå</v>
          </cell>
          <cell r="F7732">
            <v>3500350</v>
          </cell>
          <cell r="G7732">
            <v>100529</v>
          </cell>
        </row>
        <row r="7733">
          <cell r="B7733" t="str">
            <v>BB.43105</v>
          </cell>
          <cell r="C7733" t="str">
            <v>Laép ñaët beå chöùa nöôùc baèng inox, dung tích beå 2,5 m³</v>
          </cell>
          <cell r="D7733" t="str">
            <v>beå</v>
          </cell>
          <cell r="F7733">
            <v>4200420</v>
          </cell>
          <cell r="G7733">
            <v>107231</v>
          </cell>
        </row>
        <row r="7734">
          <cell r="B7734" t="str">
            <v>BB.43106</v>
          </cell>
          <cell r="C7734" t="str">
            <v>Laép ñaët beå chöùa nöôùc baèng inox, dung tích beå 3,0 m³</v>
          </cell>
          <cell r="D7734" t="str">
            <v>beå</v>
          </cell>
          <cell r="F7734">
            <v>5000500</v>
          </cell>
          <cell r="G7734">
            <v>120635</v>
          </cell>
        </row>
        <row r="7735">
          <cell r="B7735" t="str">
            <v>BB.43107</v>
          </cell>
          <cell r="C7735" t="str">
            <v>Laép ñaët beå chöùa nöôùc baèng inox, dung tích beå 3,5 m³</v>
          </cell>
          <cell r="D7735" t="str">
            <v>beå</v>
          </cell>
          <cell r="F7735">
            <v>5980598</v>
          </cell>
          <cell r="G7735">
            <v>130687</v>
          </cell>
        </row>
        <row r="7736">
          <cell r="B7736" t="str">
            <v>BB.43108</v>
          </cell>
          <cell r="C7736" t="str">
            <v>Laép ñaët beå chöùa nöôùc baèng inox, dung tích beå 4,0 m³</v>
          </cell>
          <cell r="D7736" t="str">
            <v>beå</v>
          </cell>
          <cell r="F7736">
            <v>6640664</v>
          </cell>
          <cell r="G7736">
            <v>144091</v>
          </cell>
        </row>
        <row r="7737">
          <cell r="B7737" t="str">
            <v>BB.43109</v>
          </cell>
          <cell r="C7737" t="str">
            <v>Laép ñaët beå chöùa nöôùc baèng inox, dung tích beå 5,0 m³</v>
          </cell>
          <cell r="D7737" t="str">
            <v>beå</v>
          </cell>
          <cell r="F7737">
            <v>8550855</v>
          </cell>
          <cell r="G7737">
            <v>201058</v>
          </cell>
        </row>
        <row r="7738">
          <cell r="B7738" t="str">
            <v>BB.43110</v>
          </cell>
          <cell r="C7738" t="str">
            <v>Laép ñaët beå chöùa nöôùc baèng inox, dung tích beå 6,0 m³</v>
          </cell>
          <cell r="D7738" t="str">
            <v>beå</v>
          </cell>
          <cell r="F7738">
            <v>9900990</v>
          </cell>
          <cell r="G7738">
            <v>268077</v>
          </cell>
        </row>
        <row r="7739">
          <cell r="B7739" t="str">
            <v>BB.43201</v>
          </cell>
          <cell r="C7739" t="str">
            <v>Laép ñaët beå chöùa nöôùc baèng nhöïa, dung tích beå 0,25 m³</v>
          </cell>
          <cell r="D7739" t="str">
            <v>beå</v>
          </cell>
          <cell r="F7739">
            <v>345045</v>
          </cell>
          <cell r="G7739">
            <v>50264</v>
          </cell>
        </row>
        <row r="7740">
          <cell r="B7740" t="str">
            <v>BB.43202</v>
          </cell>
          <cell r="C7740" t="str">
            <v>Laép ñaët beå chöùa nöôùc baèng nhöïa, dung tích beå 0,30 m³</v>
          </cell>
          <cell r="D7740" t="str">
            <v>beå</v>
          </cell>
          <cell r="F7740">
            <v>473473</v>
          </cell>
          <cell r="G7740">
            <v>54453</v>
          </cell>
        </row>
        <row r="7741">
          <cell r="B7741" t="str">
            <v>BB.43203</v>
          </cell>
          <cell r="C7741" t="str">
            <v>Laép ñaët beå chöùa nöôùc baèng nhöïa, dung tích beå 0,40 m³</v>
          </cell>
          <cell r="D7741" t="str">
            <v>beå</v>
          </cell>
          <cell r="F7741">
            <v>550550</v>
          </cell>
          <cell r="G7741">
            <v>62830</v>
          </cell>
        </row>
        <row r="7742">
          <cell r="B7742" t="str">
            <v>BB.43204</v>
          </cell>
          <cell r="C7742" t="str">
            <v>Laép ñaët beå chöùa nöôùc baèng nhöïa, dung tích beå 0,50 m³</v>
          </cell>
          <cell r="D7742" t="str">
            <v>beå</v>
          </cell>
          <cell r="F7742">
            <v>625625</v>
          </cell>
          <cell r="G7742">
            <v>78748</v>
          </cell>
        </row>
        <row r="7743">
          <cell r="B7743" t="str">
            <v>BB.43205</v>
          </cell>
          <cell r="C7743" t="str">
            <v>Laép ñaët beå chöùa nöôùc baèng nhöïa, dung tích beå 0,70 m³</v>
          </cell>
          <cell r="D7743" t="str">
            <v>beå</v>
          </cell>
          <cell r="F7743">
            <v>800800</v>
          </cell>
          <cell r="G7743">
            <v>87963</v>
          </cell>
        </row>
        <row r="7744">
          <cell r="B7744" t="str">
            <v>BB.43206</v>
          </cell>
          <cell r="C7744" t="str">
            <v>Laép ñaët beå chöùa nöôùc baèng nhöïa, dung tích beå 0,9 m³</v>
          </cell>
          <cell r="D7744" t="str">
            <v>beå</v>
          </cell>
          <cell r="F7744">
            <v>958958</v>
          </cell>
          <cell r="G7744">
            <v>102204</v>
          </cell>
        </row>
        <row r="7745">
          <cell r="B7745" t="str">
            <v>BB.43207</v>
          </cell>
          <cell r="C7745" t="str">
            <v>Laép ñaët beå chöùa nöôùc baèng nhöïa, dung tích beå 1,0 m³</v>
          </cell>
          <cell r="D7745" t="str">
            <v>beå</v>
          </cell>
          <cell r="F7745">
            <v>1025024</v>
          </cell>
          <cell r="G7745">
            <v>109744</v>
          </cell>
        </row>
        <row r="7746">
          <cell r="B7746" t="str">
            <v>BB.43208</v>
          </cell>
          <cell r="C7746" t="str">
            <v>Laép ñaët beå chöùa nöôùc baèng nhöïa, dung tích beå 1,5 m³</v>
          </cell>
          <cell r="D7746" t="str">
            <v>beå</v>
          </cell>
          <cell r="F7746">
            <v>1501500</v>
          </cell>
          <cell r="G7746">
            <v>118121</v>
          </cell>
        </row>
        <row r="7747">
          <cell r="B7747" t="str">
            <v>BB.43209</v>
          </cell>
          <cell r="C7747" t="str">
            <v>Laép ñaët beå chöùa nöôùc baèng nhöïa, dung tích beå 2,0 m³</v>
          </cell>
          <cell r="D7747" t="str">
            <v>beå</v>
          </cell>
          <cell r="F7747">
            <v>2081079</v>
          </cell>
          <cell r="G7747">
            <v>125661</v>
          </cell>
        </row>
        <row r="7748">
          <cell r="B7748" t="str">
            <v>BB.43210</v>
          </cell>
          <cell r="C7748" t="str">
            <v>Laép ñaët beå chöùa nöôùc baèng nhöïa, dung tích beå 3,0 m³</v>
          </cell>
          <cell r="D7748" t="str">
            <v>beå</v>
          </cell>
          <cell r="F7748">
            <v>2762760</v>
          </cell>
          <cell r="G7748">
            <v>134038</v>
          </cell>
        </row>
        <row r="7749">
          <cell r="B7749" t="str">
            <v>BB.43211</v>
          </cell>
          <cell r="C7749" t="str">
            <v>Laép ñaët beå chöùa nöôùc baèng nhöïa, dung tích beå 4,0 m³</v>
          </cell>
          <cell r="D7749" t="str">
            <v>beå</v>
          </cell>
          <cell r="F7749">
            <v>3670667</v>
          </cell>
          <cell r="G7749">
            <v>141578</v>
          </cell>
        </row>
        <row r="7750">
          <cell r="C7750" t="str">
            <v>Coäng</v>
          </cell>
        </row>
        <row r="7757">
          <cell r="B7757" t="str">
            <v>MAÕ HIEÄU</v>
          </cell>
          <cell r="C7757" t="str">
            <v>NOÄI DUNG</v>
          </cell>
          <cell r="D7757" t="str">
            <v>ÑÔN VÒ</v>
          </cell>
          <cell r="E7757" t="str">
            <v>KHOÁI LÖÔÏNG</v>
          </cell>
          <cell r="F7757" t="str">
            <v>ÑÔN GIAÙ</v>
          </cell>
        </row>
        <row r="7758">
          <cell r="F7758" t="str">
            <v>VAÄT LIEÄU</v>
          </cell>
          <cell r="G7758" t="str">
            <v>NH.COÂNG</v>
          </cell>
          <cell r="H7758" t="str">
            <v>MAÙY</v>
          </cell>
        </row>
        <row r="7759">
          <cell r="B7759" t="str">
            <v>BC.11101</v>
          </cell>
          <cell r="C7759" t="str">
            <v>Baûo oân oáng vaø phuï tuøng thoâng gioù baèng boâng khoaùng</v>
          </cell>
          <cell r="D7759" t="str">
            <v>m²</v>
          </cell>
          <cell r="F7759">
            <v>25725</v>
          </cell>
          <cell r="G7759">
            <v>13503</v>
          </cell>
        </row>
        <row r="7760">
          <cell r="B7760" t="str">
            <v>BC.11201</v>
          </cell>
          <cell r="C7760" t="str">
            <v>Baûo oân thieát bò thoâng gioù baèng boâng khoaùng</v>
          </cell>
          <cell r="D7760" t="str">
            <v>m²</v>
          </cell>
          <cell r="F7760">
            <v>126600</v>
          </cell>
          <cell r="G7760">
            <v>36008</v>
          </cell>
        </row>
        <row r="7761">
          <cell r="B7761" t="str">
            <v>BC.12101</v>
          </cell>
          <cell r="C7761" t="str">
            <v>Baûo oân oáng vaø phuï tuøng thoâng gioù baèng boâng thuyû tinh, ñoä daøy lôùp boâng thuyû tinh 25mm</v>
          </cell>
          <cell r="D7761" t="str">
            <v>m²</v>
          </cell>
          <cell r="F7761">
            <v>16717</v>
          </cell>
          <cell r="G7761">
            <v>20254</v>
          </cell>
        </row>
        <row r="7762">
          <cell r="B7762" t="str">
            <v>BC.12102</v>
          </cell>
          <cell r="C7762" t="str">
            <v>Baûo oân oáng vaø phuï tuøng thoâng gioù baèng boâng thuyû tinh, ñoä daøy lôùp boâng thuyû tinh 50mm</v>
          </cell>
          <cell r="D7762" t="str">
            <v>m²</v>
          </cell>
          <cell r="F7762">
            <v>28927</v>
          </cell>
          <cell r="G7762">
            <v>27906</v>
          </cell>
        </row>
        <row r="7763">
          <cell r="B7763" t="str">
            <v>BC.12201</v>
          </cell>
          <cell r="C7763" t="str">
            <v>Baûo oân thieát bò thoâng gioù baèng boâng thuyû tinh, ñoä daøy lôùp boâng thuyû tinh 25mm</v>
          </cell>
          <cell r="D7763" t="str">
            <v>m²</v>
          </cell>
          <cell r="F7763">
            <v>16717</v>
          </cell>
          <cell r="G7763">
            <v>24756</v>
          </cell>
        </row>
        <row r="7764">
          <cell r="B7764" t="str">
            <v>BC.12202</v>
          </cell>
          <cell r="C7764" t="str">
            <v>Baûo oân thieát bò thoâng gioù baèng boâng thuyû tinh, ñoä daøy lôùp boâng thuyû tinh 50mm</v>
          </cell>
          <cell r="D7764" t="str">
            <v>m²</v>
          </cell>
          <cell r="F7764">
            <v>28927</v>
          </cell>
          <cell r="G7764">
            <v>30157</v>
          </cell>
        </row>
        <row r="7765">
          <cell r="B7765" t="str">
            <v>BC.13101</v>
          </cell>
          <cell r="C7765" t="str">
            <v>Baûo oân ñöôøng oáng lôùp boïc 25mm baèng boâng khoaùng, ñöôøng kính oáng 15mm</v>
          </cell>
          <cell r="D7765" t="str">
            <v>100m</v>
          </cell>
          <cell r="F7765">
            <v>668938</v>
          </cell>
          <cell r="G7765">
            <v>297817</v>
          </cell>
        </row>
        <row r="7766">
          <cell r="B7766" t="str">
            <v>BC.13102</v>
          </cell>
          <cell r="C7766" t="str">
            <v>Baûo oân ñöôøng oáng lôùp boïc 25mm baèng boâng khoaùng, ñöôøng kính oáng 20mm</v>
          </cell>
          <cell r="D7766" t="str">
            <v>100m</v>
          </cell>
          <cell r="F7766">
            <v>716896</v>
          </cell>
          <cell r="G7766">
            <v>334258</v>
          </cell>
        </row>
        <row r="7767">
          <cell r="B7767" t="str">
            <v>BC.13103</v>
          </cell>
          <cell r="C7767" t="str">
            <v>Baûo oân ñöôøng oáng lôùp boïc 25mm baèng boâng khoaùng, ñöôøng kính oáng 25mm</v>
          </cell>
          <cell r="D7767" t="str">
            <v>100m</v>
          </cell>
          <cell r="F7767">
            <v>768858</v>
          </cell>
          <cell r="G7767">
            <v>358553</v>
          </cell>
        </row>
        <row r="7768">
          <cell r="B7768" t="str">
            <v>BC.13104</v>
          </cell>
          <cell r="C7768" t="str">
            <v>Baûo oân ñöôøng oáng lôùp boïc 25mm baèng boâng khoaùng, ñöôøng kính oáng 32mm</v>
          </cell>
          <cell r="D7768" t="str">
            <v>100m</v>
          </cell>
          <cell r="F7768">
            <v>841696</v>
          </cell>
          <cell r="G7768">
            <v>381172</v>
          </cell>
        </row>
        <row r="7769">
          <cell r="B7769" t="str">
            <v>BC.13105</v>
          </cell>
          <cell r="C7769" t="str">
            <v>Baûo oân ñöôøng oáng lôùp boïc 25mm baèng boâng khoaùng, ñöông kính oáng 40mm</v>
          </cell>
          <cell r="D7769" t="str">
            <v>100m</v>
          </cell>
          <cell r="F7769">
            <v>920825</v>
          </cell>
          <cell r="G7769">
            <v>418870</v>
          </cell>
        </row>
        <row r="7770">
          <cell r="B7770" t="str">
            <v>BC.13106</v>
          </cell>
          <cell r="C7770" t="str">
            <v>Baûo oân ñöôøng oáng lôùp boïc 25mm baèng boâng khoaùng, ñöôøng kính oáng 50mm</v>
          </cell>
          <cell r="D7770" t="str">
            <v>100m</v>
          </cell>
          <cell r="F7770">
            <v>1024749</v>
          </cell>
          <cell r="G7770">
            <v>444002</v>
          </cell>
        </row>
        <row r="7771">
          <cell r="B7771" t="str">
            <v>BC.13107</v>
          </cell>
          <cell r="C7771" t="str">
            <v>Baûo oân ñöôøng oáng lôùp boïc 25mm baèng boâng khoaùng, ñöôøng kính oáng 69mm</v>
          </cell>
          <cell r="D7771" t="str">
            <v>100m</v>
          </cell>
          <cell r="F7771">
            <v>1224673</v>
          </cell>
          <cell r="G7771">
            <v>494267</v>
          </cell>
        </row>
        <row r="7772">
          <cell r="B7772" t="str">
            <v>BC.13108</v>
          </cell>
          <cell r="C7772" t="str">
            <v>Baûo oân ñöôøng oáng lôùp boïc 25mm baèng boâng khoaùng, ñöôøng kính oáng 80mm</v>
          </cell>
          <cell r="D7772" t="str">
            <v>100m</v>
          </cell>
          <cell r="F7772">
            <v>1328597</v>
          </cell>
          <cell r="G7772">
            <v>523588</v>
          </cell>
        </row>
        <row r="7773">
          <cell r="B7773" t="str">
            <v>BC.13109</v>
          </cell>
          <cell r="C7773" t="str">
            <v>Baûo oân ñöôøng oáng lôùp boïc 25mm baèng boâng khoaùng, ñöôøng kính oáng 100mm</v>
          </cell>
          <cell r="D7773" t="str">
            <v>100m</v>
          </cell>
          <cell r="F7773">
            <v>1532441</v>
          </cell>
          <cell r="G7773">
            <v>562961</v>
          </cell>
        </row>
        <row r="7774">
          <cell r="B7774" t="str">
            <v>BC.13110</v>
          </cell>
          <cell r="C7774" t="str">
            <v>Baûo oân ñöôøng oáng lôùp boïc 25mm baèng boâng khoaùng, ñöôøng kính oáng 125mm</v>
          </cell>
          <cell r="D7774" t="str">
            <v>100m</v>
          </cell>
          <cell r="F7774">
            <v>1784328</v>
          </cell>
          <cell r="G7774">
            <v>609875</v>
          </cell>
        </row>
        <row r="7775">
          <cell r="B7775" t="str">
            <v>BC.13111</v>
          </cell>
          <cell r="C7775" t="str">
            <v>Baûo oân ñöôøng oáng lôùp boïc 25mm baèng boâng khoaùng, ñöôøng kính oáng 150mm</v>
          </cell>
          <cell r="D7775" t="str">
            <v>100m</v>
          </cell>
          <cell r="F7775">
            <v>2040218</v>
          </cell>
          <cell r="G7775">
            <v>624116</v>
          </cell>
        </row>
        <row r="7776">
          <cell r="B7776" t="str">
            <v>BC.13112</v>
          </cell>
          <cell r="C7776" t="str">
            <v>Baûo oân ñöôøng oáng lôùp boïc 25mm baèng boâng khoaùng, ñöôøng kính oáng 200mm</v>
          </cell>
          <cell r="D7776" t="str">
            <v>100m</v>
          </cell>
          <cell r="F7776">
            <v>2547995</v>
          </cell>
          <cell r="G7776">
            <v>659720</v>
          </cell>
        </row>
        <row r="7777">
          <cell r="B7777" t="str">
            <v>BC.13113</v>
          </cell>
          <cell r="C7777" t="str">
            <v>Baûo oân ñöôøng oáng lôùp boïc 25mm baèng boâng khoaùng, ñöôøng kính oáng 250mm</v>
          </cell>
          <cell r="D7777" t="str">
            <v>100m</v>
          </cell>
          <cell r="F7777">
            <v>3055688</v>
          </cell>
          <cell r="G7777">
            <v>675218</v>
          </cell>
        </row>
        <row r="7778">
          <cell r="B7778" t="str">
            <v>BC.13114</v>
          </cell>
          <cell r="C7778" t="str">
            <v>Baûo oân ñöôøng oáng lôùp boïc 25mm baèng boâng khoaùng, ñöôøng kính oáng 300mm</v>
          </cell>
          <cell r="D7778" t="str">
            <v>100m</v>
          </cell>
          <cell r="F7778">
            <v>3563465</v>
          </cell>
          <cell r="G7778">
            <v>712498</v>
          </cell>
        </row>
        <row r="7779">
          <cell r="B7779" t="str">
            <v>BC.13115</v>
          </cell>
          <cell r="C7779" t="str">
            <v>Baûo oân ñöôøng oáng lôùp boïc 25mm baèng boâng khoaùng, ñöôøng kính oáng 350mm</v>
          </cell>
          <cell r="D7779" t="str">
            <v>100m</v>
          </cell>
          <cell r="F7779">
            <v>4071242</v>
          </cell>
          <cell r="G7779">
            <v>739724</v>
          </cell>
        </row>
        <row r="7780">
          <cell r="B7780" t="str">
            <v>BC.13116</v>
          </cell>
          <cell r="C7780" t="str">
            <v>Baûo oân ñöôøng oáng lôùp boïc 25mm baèng boâng khoaùng, ñöông kính oáng 400mm</v>
          </cell>
          <cell r="D7780" t="str">
            <v>100m</v>
          </cell>
          <cell r="F7780">
            <v>4578934</v>
          </cell>
          <cell r="G7780">
            <v>784544</v>
          </cell>
        </row>
        <row r="7781">
          <cell r="B7781" t="str">
            <v>BC.13117</v>
          </cell>
          <cell r="C7781" t="str">
            <v>Baûo oân ñöôøng oáng lôùp boïc 25mm baèng boâng khoaùng, ñöôøng kính oáng 450mm</v>
          </cell>
          <cell r="D7781" t="str">
            <v>100m</v>
          </cell>
          <cell r="F7781">
            <v>5086712</v>
          </cell>
          <cell r="G7781">
            <v>860778</v>
          </cell>
        </row>
        <row r="7782">
          <cell r="B7782" t="str">
            <v>BC.13118</v>
          </cell>
          <cell r="C7782" t="str">
            <v>Baûo oân ñöôøng oáng lôùp boïc 25mm baèng boâng khoaùng, ñöôøng kính oáng 500mm</v>
          </cell>
          <cell r="D7782" t="str">
            <v>100m</v>
          </cell>
          <cell r="F7782">
            <v>5598408</v>
          </cell>
          <cell r="G7782">
            <v>897220</v>
          </cell>
        </row>
        <row r="7783">
          <cell r="B7783" t="str">
            <v>BC.13119</v>
          </cell>
          <cell r="C7783" t="str">
            <v>Baûo oân ñöôøng oáng lôùp boïc 25mm baèng boâng khoaùng, ñöôøng kính oáng 600mm</v>
          </cell>
          <cell r="D7783" t="str">
            <v>100m</v>
          </cell>
          <cell r="F7783">
            <v>6613962</v>
          </cell>
          <cell r="G7783">
            <v>1139203</v>
          </cell>
        </row>
        <row r="7784">
          <cell r="B7784" t="str">
            <v>BC.13120</v>
          </cell>
          <cell r="C7784" t="str">
            <v>Baûo oân ñöôøng oáng lôùp boïc 25mm baèng boâng khoaùng, ñöôøng kính oáng 700mm</v>
          </cell>
          <cell r="D7784" t="str">
            <v>100m</v>
          </cell>
          <cell r="F7784">
            <v>7629432</v>
          </cell>
          <cell r="G7784">
            <v>1236875</v>
          </cell>
        </row>
        <row r="7785">
          <cell r="B7785" t="str">
            <v>BC.13121</v>
          </cell>
          <cell r="C7785" t="str">
            <v>Baûo oân ñöôøng oáng lôùp boïc 25mm baèng boâng khoaùng, ñöôøng kính oáng 800mm</v>
          </cell>
          <cell r="D7785" t="str">
            <v>100m</v>
          </cell>
          <cell r="F7785">
            <v>8644901</v>
          </cell>
          <cell r="G7785">
            <v>1281885</v>
          </cell>
        </row>
        <row r="7786">
          <cell r="B7786" t="str">
            <v>BC.13122</v>
          </cell>
          <cell r="C7786" t="str">
            <v>Baûo oân ñöôøng oáng lôùp boïc 25mm baèng boâng khoaùng, ñöôøng kính oáng 900mm</v>
          </cell>
          <cell r="D7786" t="str">
            <v>100m</v>
          </cell>
          <cell r="F7786">
            <v>9660371</v>
          </cell>
          <cell r="G7786">
            <v>1353001</v>
          </cell>
        </row>
        <row r="7787">
          <cell r="B7787" t="str">
            <v>BC.13123</v>
          </cell>
          <cell r="C7787" t="str">
            <v>Baûo oân ñöông oáng lôùp boïc 25mm baèng boâng khoaùng, ñöôøng kính oáng 1000mm</v>
          </cell>
          <cell r="D7787" t="str">
            <v>100m</v>
          </cell>
          <cell r="F7787">
            <v>10679929</v>
          </cell>
          <cell r="G7787">
            <v>1541142</v>
          </cell>
        </row>
        <row r="7788">
          <cell r="B7788" t="str">
            <v>BC.13201</v>
          </cell>
          <cell r="C7788" t="str">
            <v>Baûo oân ñöôøng oáng lôùp boïc 30mm, ñöôøng kính oáng 15mm</v>
          </cell>
          <cell r="D7788" t="str">
            <v>100m</v>
          </cell>
          <cell r="F7788">
            <v>784874</v>
          </cell>
          <cell r="G7788">
            <v>357296</v>
          </cell>
        </row>
        <row r="7789">
          <cell r="B7789" t="str">
            <v>BC.13202</v>
          </cell>
          <cell r="C7789" t="str">
            <v>Baûo oân ñöôøng oáng lôùp boïc 30mm, ñöôøng kính oáng 20mm</v>
          </cell>
          <cell r="D7789" t="str">
            <v>100m</v>
          </cell>
          <cell r="F7789">
            <v>840840</v>
          </cell>
          <cell r="G7789">
            <v>401277</v>
          </cell>
        </row>
        <row r="7790">
          <cell r="B7790" t="str">
            <v>BC.13203</v>
          </cell>
          <cell r="C7790" t="str">
            <v>Baûo oân ñöôøng oáng lôùp boïc 30mm, ñöôøng kính oáng 25mm</v>
          </cell>
          <cell r="D7790" t="str">
            <v>100m</v>
          </cell>
          <cell r="F7790">
            <v>892802</v>
          </cell>
          <cell r="G7790">
            <v>425153</v>
          </cell>
        </row>
        <row r="7791">
          <cell r="B7791" t="str">
            <v>BC.13204</v>
          </cell>
          <cell r="C7791" t="str">
            <v>baûo oân ñöôøng oáng lôùp boïc 30mm, ñöôøng kính oáng 32mm</v>
          </cell>
          <cell r="D7791" t="str">
            <v>100m</v>
          </cell>
          <cell r="F7791">
            <v>969644</v>
          </cell>
          <cell r="G7791">
            <v>457406</v>
          </cell>
        </row>
        <row r="7792">
          <cell r="B7792" t="str">
            <v>BC.13205</v>
          </cell>
          <cell r="C7792" t="str">
            <v>Baûo oân ñöôøng oáng lôùp boïc 30mm, ñöôøng kính oáng 40mm</v>
          </cell>
          <cell r="D7792" t="str">
            <v>100m</v>
          </cell>
          <cell r="F7792">
            <v>1056781</v>
          </cell>
          <cell r="G7792">
            <v>501387</v>
          </cell>
        </row>
        <row r="7793">
          <cell r="B7793" t="str">
            <v>BC.13206</v>
          </cell>
          <cell r="C7793" t="str">
            <v>Baûo oân ñöôøng oáng lôùp boïc 30mm, ñöôøng kính oáng 50mm</v>
          </cell>
          <cell r="D7793" t="str">
            <v>100m</v>
          </cell>
          <cell r="F7793">
            <v>1163545</v>
          </cell>
          <cell r="G7793">
            <v>531658</v>
          </cell>
        </row>
        <row r="7794">
          <cell r="B7794" t="str">
            <v>BC.13207</v>
          </cell>
          <cell r="C7794" t="str">
            <v>Baûo oân ñöôøng oáng lôùp boïc 30mm, ñöôøng kính oáng 69mm</v>
          </cell>
          <cell r="D7794" t="str">
            <v>100m</v>
          </cell>
          <cell r="F7794">
            <v>1384653</v>
          </cell>
          <cell r="G7794">
            <v>592701</v>
          </cell>
        </row>
        <row r="7795">
          <cell r="B7795" t="str">
            <v>BC.13208</v>
          </cell>
          <cell r="C7795" t="str">
            <v>Baûo oân ñöôøng oáng lôùp boïc 30mm, ñöôøng kính oáng 80mm</v>
          </cell>
          <cell r="D7795" t="str">
            <v>100m</v>
          </cell>
          <cell r="F7795">
            <v>1492581</v>
          </cell>
          <cell r="G7795">
            <v>628305</v>
          </cell>
        </row>
        <row r="7796">
          <cell r="B7796" t="str">
            <v>BC.13209</v>
          </cell>
          <cell r="C7796" t="str">
            <v>Baûo oân ñöôøng oáng lôùp boïc 30mm, ñöôøng kính oáng 100mm</v>
          </cell>
          <cell r="D7796" t="str">
            <v>100m</v>
          </cell>
          <cell r="F7796">
            <v>1712526</v>
          </cell>
          <cell r="G7796">
            <v>675637</v>
          </cell>
        </row>
        <row r="7797">
          <cell r="B7797" t="str">
            <v>BC.13210</v>
          </cell>
          <cell r="C7797" t="str">
            <v>Baûo oân ñöôøng oáng lôùp boïc 30mm, ñöôøng kính oáng 125mm</v>
          </cell>
          <cell r="D7797" t="str">
            <v>100m</v>
          </cell>
          <cell r="F7797">
            <v>1984432</v>
          </cell>
          <cell r="G7797">
            <v>731766</v>
          </cell>
        </row>
        <row r="7798">
          <cell r="B7798" t="str">
            <v>BC.13211</v>
          </cell>
          <cell r="C7798" t="str">
            <v>Baûo oân ñöôøng oáng lôùp boïc 30mm, ñöôøng kính oáng 150mm</v>
          </cell>
          <cell r="D7798" t="str">
            <v>100m</v>
          </cell>
          <cell r="F7798">
            <v>2256254</v>
          </cell>
          <cell r="G7798">
            <v>747683</v>
          </cell>
        </row>
        <row r="7799">
          <cell r="B7799" t="str">
            <v>BC.13212</v>
          </cell>
          <cell r="C7799" t="str">
            <v>Baûo oân ñöôøng oáng lôùp boïc 30mm, ñöôøng kính oáng 200mm</v>
          </cell>
          <cell r="D7799" t="str">
            <v>100m</v>
          </cell>
          <cell r="F7799">
            <v>2804071</v>
          </cell>
          <cell r="G7799">
            <v>791664</v>
          </cell>
        </row>
        <row r="7800">
          <cell r="B7800" t="str">
            <v>BC.13213</v>
          </cell>
          <cell r="C7800" t="str">
            <v>Baûo oân ñöôøng oáng lôùp boïc 30mm, ñöôøng kính oáng 250mm</v>
          </cell>
          <cell r="D7800" t="str">
            <v>100m</v>
          </cell>
          <cell r="F7800">
            <v>3351889</v>
          </cell>
          <cell r="G7800">
            <v>830619</v>
          </cell>
        </row>
        <row r="7801">
          <cell r="B7801" t="str">
            <v>BC.13214</v>
          </cell>
          <cell r="C7801" t="str">
            <v>Baûo oân ñöôøng oáng lôùp boïc 30mm, ñöôøng kính oáng 300mm</v>
          </cell>
          <cell r="D7801" t="str">
            <v>100m</v>
          </cell>
          <cell r="F7801">
            <v>3895617</v>
          </cell>
          <cell r="G7801">
            <v>854914</v>
          </cell>
        </row>
        <row r="7802">
          <cell r="B7802" t="str">
            <v>BC.13215</v>
          </cell>
          <cell r="C7802" t="str">
            <v>Baûo oân ñöôøng oáng lôùp boïc 30mm, ñöôøng kính oáng 350mm</v>
          </cell>
          <cell r="D7802" t="str">
            <v>100m</v>
          </cell>
          <cell r="F7802">
            <v>4443434</v>
          </cell>
          <cell r="G7802">
            <v>886748</v>
          </cell>
        </row>
        <row r="7803">
          <cell r="B7803" t="str">
            <v>BC.13216</v>
          </cell>
          <cell r="C7803" t="str">
            <v>Baûo oân ñöôøng oáng lôùp boïc 30mm, ñöôøng kính oáng 400mm</v>
          </cell>
          <cell r="D7803" t="str">
            <v>100m</v>
          </cell>
          <cell r="F7803">
            <v>4987247</v>
          </cell>
          <cell r="G7803">
            <v>941201</v>
          </cell>
        </row>
        <row r="7804">
          <cell r="B7804" t="str">
            <v>BC.13217</v>
          </cell>
          <cell r="C7804" t="str">
            <v>Baûo oân ñöôøng oáng lôùp boïc 30mm, ñöôøng kính oáng 450mm</v>
          </cell>
          <cell r="D7804" t="str">
            <v>100m</v>
          </cell>
          <cell r="F7804">
            <v>5534979</v>
          </cell>
          <cell r="G7804">
            <v>1032933</v>
          </cell>
        </row>
        <row r="7805">
          <cell r="B7805" t="str">
            <v>BC.13218</v>
          </cell>
          <cell r="C7805" t="str">
            <v>Baûo oân ñöôøng oáng lôùp boïc 30mm, ñöôøng kính oáng 500mm</v>
          </cell>
          <cell r="D7805" t="str">
            <v>100m</v>
          </cell>
          <cell r="F7805">
            <v>6078793</v>
          </cell>
          <cell r="G7805">
            <v>1077572</v>
          </cell>
        </row>
        <row r="7806">
          <cell r="B7806" t="str">
            <v>BC.13219</v>
          </cell>
          <cell r="C7806" t="str">
            <v>Baûo oân ñöôøng oáng lôùp boïc 30mm, ñöôøng kính oáng 600mm</v>
          </cell>
          <cell r="D7806" t="str">
            <v>100m</v>
          </cell>
          <cell r="F7806">
            <v>7170338</v>
          </cell>
          <cell r="G7806">
            <v>1366954</v>
          </cell>
        </row>
        <row r="7807">
          <cell r="B7807" t="str">
            <v>BC.13220</v>
          </cell>
          <cell r="C7807" t="str">
            <v>Baûo oân ñöôøng oáng lôùp boïc 30mm, ñöôøng kính oáng 700mm</v>
          </cell>
          <cell r="D7807" t="str">
            <v>100m</v>
          </cell>
          <cell r="F7807">
            <v>8261884</v>
          </cell>
          <cell r="G7807">
            <v>1461475</v>
          </cell>
        </row>
        <row r="7808">
          <cell r="B7808" t="str">
            <v>BC.13221</v>
          </cell>
          <cell r="C7808" t="str">
            <v>Baûo oân ñöôøng oáng lôùp boïc 30mm, ñöôøng kính oáng 800mm</v>
          </cell>
          <cell r="D7808" t="str">
            <v>100m</v>
          </cell>
          <cell r="F7808">
            <v>9353514</v>
          </cell>
          <cell r="G7808">
            <v>1540692</v>
          </cell>
        </row>
        <row r="7809">
          <cell r="B7809" t="str">
            <v>BC.13222</v>
          </cell>
          <cell r="C7809" t="str">
            <v>Baûo oân ñöôøng oáng lôùp boïc 30mm, ñöôøng kính oáng 900mm</v>
          </cell>
          <cell r="D7809" t="str">
            <v>100m</v>
          </cell>
          <cell r="F7809">
            <v>10445060</v>
          </cell>
          <cell r="G7809">
            <v>1839559</v>
          </cell>
        </row>
        <row r="7810">
          <cell r="B7810" t="str">
            <v>BC.13223</v>
          </cell>
          <cell r="C7810" t="str">
            <v>Baûo oân ñöôøng oáng lôùp boïc 30mm, ñöôøng kính oáng 1000mm</v>
          </cell>
          <cell r="D7810" t="str">
            <v>100m</v>
          </cell>
          <cell r="F7810">
            <v>11536605</v>
          </cell>
          <cell r="G7810">
            <v>1972040</v>
          </cell>
        </row>
        <row r="7811">
          <cell r="B7811" t="str">
            <v>BC.13301</v>
          </cell>
          <cell r="C7811" t="str">
            <v>Baûo oân ñöôøng oáng lôùp boïc 50mm, ñöôøng kính oáng 15mm</v>
          </cell>
          <cell r="D7811" t="str">
            <v>100m</v>
          </cell>
          <cell r="F7811">
            <v>1324778</v>
          </cell>
          <cell r="G7811">
            <v>418870</v>
          </cell>
        </row>
        <row r="7812">
          <cell r="B7812" t="str">
            <v>BC.13302</v>
          </cell>
          <cell r="C7812" t="str">
            <v>Baûo oân ñöôøng oáng lôùp boïc 50mm, ñöôøng kính oáng 20mm</v>
          </cell>
          <cell r="D7812" t="str">
            <v>100m</v>
          </cell>
          <cell r="F7812">
            <v>1396845</v>
          </cell>
          <cell r="G7812">
            <v>467878</v>
          </cell>
        </row>
        <row r="7813">
          <cell r="B7813" t="str">
            <v>BC.13303</v>
          </cell>
          <cell r="C7813" t="str">
            <v>Baûo oân ñöôøng oáng lôùp boïc 50mm, ñöôøng kính oáng 25mm</v>
          </cell>
          <cell r="D7813" t="str">
            <v>100m</v>
          </cell>
          <cell r="F7813">
            <v>1464823</v>
          </cell>
          <cell r="G7813">
            <v>495942</v>
          </cell>
        </row>
        <row r="7814">
          <cell r="B7814" t="str">
            <v>BC.13304</v>
          </cell>
          <cell r="C7814" t="str">
            <v>Baûo oân ñöôøng oáng lôùp boïc 50mm, ñöôøng kính oáng 32mm</v>
          </cell>
          <cell r="D7814" t="str">
            <v>100m</v>
          </cell>
          <cell r="F7814">
            <v>1561600</v>
          </cell>
          <cell r="G7814">
            <v>533640</v>
          </cell>
        </row>
        <row r="7815">
          <cell r="B7815" t="str">
            <v>BC.13305</v>
          </cell>
          <cell r="C7815" t="str">
            <v>Baûo oân ñöôøng oáng lôùp boïc 50mm, ñöôøng kính oáng 40mm</v>
          </cell>
          <cell r="D7815" t="str">
            <v>100m</v>
          </cell>
          <cell r="F7815">
            <v>1676765</v>
          </cell>
          <cell r="G7815">
            <v>586418</v>
          </cell>
        </row>
        <row r="7816">
          <cell r="B7816" t="str">
            <v>BC.13306</v>
          </cell>
          <cell r="C7816" t="str">
            <v>Baûo oân ñöôøng oáng lôùp boïc 50mm, ñöôøng kính oáng 50mm</v>
          </cell>
          <cell r="D7816" t="str">
            <v>100m</v>
          </cell>
          <cell r="F7816">
            <v>1812721</v>
          </cell>
          <cell r="G7816">
            <v>628305</v>
          </cell>
        </row>
        <row r="7817">
          <cell r="B7817" t="str">
            <v>BC.13307</v>
          </cell>
          <cell r="C7817" t="str">
            <v>Baûo oân ñöôøng oáng lôùp boïc 50mm, ñöôøng kính oáng 69mm</v>
          </cell>
          <cell r="D7817" t="str">
            <v>100m</v>
          </cell>
          <cell r="F7817">
            <v>2092726</v>
          </cell>
          <cell r="G7817">
            <v>676475</v>
          </cell>
        </row>
        <row r="7818">
          <cell r="B7818" t="str">
            <v>BC.13308</v>
          </cell>
          <cell r="C7818" t="str">
            <v>Baûo oân ñöôøng oáng lôùp boïc 50mm, ñöôøng kính oáng 80mm</v>
          </cell>
          <cell r="D7818" t="str">
            <v>100m</v>
          </cell>
          <cell r="F7818">
            <v>2232685</v>
          </cell>
          <cell r="G7818">
            <v>730509</v>
          </cell>
        </row>
        <row r="7819">
          <cell r="B7819" t="str">
            <v>BC.13309</v>
          </cell>
          <cell r="C7819" t="str">
            <v>Baûo oân ñöôøng oáng lôùp boïc 50mm, ñöôøng kính oáng 100mm</v>
          </cell>
          <cell r="D7819" t="str">
            <v>100m</v>
          </cell>
          <cell r="F7819">
            <v>2512690</v>
          </cell>
          <cell r="G7819">
            <v>788313</v>
          </cell>
        </row>
        <row r="7820">
          <cell r="B7820" t="str">
            <v>BC.13310</v>
          </cell>
          <cell r="C7820" t="str">
            <v>Baûo oân ñöôøng oáng lôùp boïc 50mm, ñöôøng kính oáng 125mm</v>
          </cell>
          <cell r="D7820" t="str">
            <v>100m</v>
          </cell>
          <cell r="F7820">
            <v>2860673</v>
          </cell>
          <cell r="G7820">
            <v>853657</v>
          </cell>
        </row>
        <row r="7821">
          <cell r="B7821" t="str">
            <v>BC.13311</v>
          </cell>
          <cell r="C7821" t="str">
            <v>Baûo oân ñöôøng oáng lôùp boïc 50mm, ñöôøng kính oáng 150mm</v>
          </cell>
          <cell r="D7821" t="str">
            <v>100m</v>
          </cell>
          <cell r="F7821">
            <v>3208655</v>
          </cell>
          <cell r="G7821">
            <v>872506</v>
          </cell>
        </row>
        <row r="7822">
          <cell r="B7822" t="str">
            <v>BC.13312</v>
          </cell>
          <cell r="C7822" t="str">
            <v>Baûo oân ñöôøng oáng lôùp boïc 50mm, ñöôøng kính oáng 200mm</v>
          </cell>
          <cell r="D7822" t="str">
            <v>100m</v>
          </cell>
          <cell r="F7822">
            <v>3904536</v>
          </cell>
          <cell r="G7822">
            <v>925703</v>
          </cell>
        </row>
        <row r="7823">
          <cell r="B7823" t="str">
            <v>BC.13313</v>
          </cell>
          <cell r="C7823" t="str">
            <v>Baûo oân ñöôøng oáng lôùp boïc 50mm, ñöôøng kính oáng 250mm</v>
          </cell>
          <cell r="D7823" t="str">
            <v>100m</v>
          </cell>
          <cell r="F7823">
            <v>4600501</v>
          </cell>
          <cell r="G7823">
            <v>968846</v>
          </cell>
        </row>
        <row r="7824">
          <cell r="B7824" t="str">
            <v>BC.13314</v>
          </cell>
          <cell r="C7824" t="str">
            <v>Baûo oân ñöôøng oáng lôùp boïc 50mm, ñöôøng kính oáng 300mm</v>
          </cell>
          <cell r="D7824" t="str">
            <v>100m</v>
          </cell>
          <cell r="F7824">
            <v>5296466</v>
          </cell>
          <cell r="G7824">
            <v>997329</v>
          </cell>
        </row>
        <row r="7825">
          <cell r="B7825" t="str">
            <v>BC.13315</v>
          </cell>
          <cell r="C7825" t="str">
            <v>Baûo oân ñöôøng oáng lôùp boïc 50mm, ñöôøng kính oáng 350mm</v>
          </cell>
          <cell r="D7825" t="str">
            <v>100m</v>
          </cell>
          <cell r="F7825">
            <v>5996350</v>
          </cell>
          <cell r="G7825">
            <v>1034609</v>
          </cell>
        </row>
        <row r="7826">
          <cell r="B7826" t="str">
            <v>BC.13316</v>
          </cell>
          <cell r="C7826" t="str">
            <v>Baûo oân ñöôøng oáng lôùp boïc 50mm, ñöôøng kính oáng 400mm</v>
          </cell>
          <cell r="D7826" t="str">
            <v>100m</v>
          </cell>
          <cell r="F7826">
            <v>6692316</v>
          </cell>
          <cell r="G7826">
            <v>1098277</v>
          </cell>
        </row>
        <row r="7827">
          <cell r="B7827" t="str">
            <v>BC.13317</v>
          </cell>
          <cell r="C7827" t="str">
            <v>Baûo oân ñöôøng oáng lôùp boïc 50mm, ñöôøng kính oáng 450mm</v>
          </cell>
          <cell r="D7827" t="str">
            <v>100m</v>
          </cell>
          <cell r="F7827">
            <v>7388196</v>
          </cell>
          <cell r="G7827">
            <v>1206346</v>
          </cell>
        </row>
        <row r="7828">
          <cell r="B7828" t="str">
            <v>BC.13318</v>
          </cell>
          <cell r="C7828" t="str">
            <v>Baûo oân ñöôøng oáng lôùp boïc 50mm, ñöôøng kính oáng 500mm</v>
          </cell>
          <cell r="D7828" t="str">
            <v>100m</v>
          </cell>
          <cell r="F7828">
            <v>8084161</v>
          </cell>
          <cell r="G7828">
            <v>1256610</v>
          </cell>
        </row>
        <row r="7829">
          <cell r="B7829" t="str">
            <v>BC.13319</v>
          </cell>
          <cell r="C7829" t="str">
            <v>Baûo oân ñöôøng oáng lôùp boïc 50mm, ñöôøng kính oáng 600mm</v>
          </cell>
          <cell r="D7829" t="str">
            <v>100m</v>
          </cell>
          <cell r="F7829">
            <v>9480011</v>
          </cell>
          <cell r="G7829">
            <v>1594704</v>
          </cell>
        </row>
        <row r="7830">
          <cell r="B7830" t="str">
            <v>BC.13320</v>
          </cell>
          <cell r="C7830" t="str">
            <v>Baûo oân ñöôøng oáng lôùp boïc 50mm, ñöôøng kính oáng 700mm</v>
          </cell>
          <cell r="D7830" t="str">
            <v>100m</v>
          </cell>
          <cell r="F7830">
            <v>10871941</v>
          </cell>
          <cell r="G7830">
            <v>1731535</v>
          </cell>
        </row>
        <row r="7831">
          <cell r="B7831" t="str">
            <v>BC.13321</v>
          </cell>
          <cell r="C7831" t="str">
            <v>Baûo oân ñöôøng oáng lôùp boïc 50mm, ñöôøng kính oáng 800mm</v>
          </cell>
          <cell r="D7831" t="str">
            <v>100m</v>
          </cell>
          <cell r="F7831">
            <v>12263787</v>
          </cell>
          <cell r="G7831">
            <v>1797699</v>
          </cell>
        </row>
        <row r="7832">
          <cell r="B7832" t="str">
            <v>BC.13322</v>
          </cell>
          <cell r="C7832" t="str">
            <v>Baûo oân ñöôøng oáng lôùp boïc 50mm, ñöôøng kính oáng 900mm</v>
          </cell>
          <cell r="D7832" t="str">
            <v>100m</v>
          </cell>
          <cell r="F7832">
            <v>13659636</v>
          </cell>
          <cell r="G7832">
            <v>2146077</v>
          </cell>
        </row>
        <row r="7833">
          <cell r="B7833" t="str">
            <v>BC.13323</v>
          </cell>
          <cell r="C7833" t="str">
            <v>Baûo oân ñöôøng oáng lôùp boïc 50mm, ñöôøng kính oáng 1000mm</v>
          </cell>
          <cell r="D7833" t="str">
            <v>100m</v>
          </cell>
          <cell r="F7833">
            <v>15051481</v>
          </cell>
          <cell r="G7833">
            <v>2472399</v>
          </cell>
        </row>
        <row r="7834">
          <cell r="B7834" t="str">
            <v>BC.13401</v>
          </cell>
          <cell r="C7834" t="str">
            <v>Baûo oân ñöôøng oáng lôùp boïc 100mm, ñöôøng kính oáng 15mm</v>
          </cell>
          <cell r="D7834" t="str">
            <v>100m</v>
          </cell>
          <cell r="F7834">
            <v>3209201</v>
          </cell>
          <cell r="G7834">
            <v>506833</v>
          </cell>
        </row>
        <row r="7835">
          <cell r="B7835" t="str">
            <v>BC.13402</v>
          </cell>
          <cell r="C7835" t="str">
            <v>Baûo oân ñöôøng oáng lôùp boïc 100mm, ñöôøng kính oáng 20mm</v>
          </cell>
          <cell r="D7835" t="str">
            <v>100m</v>
          </cell>
          <cell r="F7835">
            <v>3317219</v>
          </cell>
          <cell r="G7835">
            <v>569663</v>
          </cell>
        </row>
        <row r="7836">
          <cell r="B7836" t="str">
            <v>BC.13403</v>
          </cell>
          <cell r="C7836" t="str">
            <v>Baûo oân ñöôøng oáng lôùp boïc 100mm, ñöôøng kính oáng 25mm</v>
          </cell>
          <cell r="D7836" t="str">
            <v>100m</v>
          </cell>
          <cell r="F7836">
            <v>3425237</v>
          </cell>
          <cell r="G7836">
            <v>603173</v>
          </cell>
        </row>
        <row r="7837">
          <cell r="B7837" t="str">
            <v>BC.13404</v>
          </cell>
          <cell r="C7837" t="str">
            <v>Baûo oân ñöôøng oáng lôùp boïc 100mm, ñöôøng kính oáng 32mm</v>
          </cell>
          <cell r="D7837" t="str">
            <v>100m</v>
          </cell>
          <cell r="F7837">
            <v>3574151</v>
          </cell>
          <cell r="G7837">
            <v>647992</v>
          </cell>
        </row>
        <row r="7838">
          <cell r="B7838" t="str">
            <v>BC.13405</v>
          </cell>
          <cell r="C7838" t="str">
            <v>Baûo oân ñöôøng oáng lôùp boïc 100mm, ñöôøng kính oáng 40mm</v>
          </cell>
          <cell r="D7838" t="str">
            <v>100m</v>
          </cell>
          <cell r="F7838">
            <v>3749291</v>
          </cell>
          <cell r="G7838">
            <v>712079</v>
          </cell>
        </row>
        <row r="7839">
          <cell r="B7839" t="str">
            <v>BC.13406</v>
          </cell>
          <cell r="C7839" t="str">
            <v>Baûo oân ñöôøng oáng lôùp boïc 100mm, ñöôøng kính oáng 50mm</v>
          </cell>
          <cell r="D7839" t="str">
            <v>100m</v>
          </cell>
          <cell r="F7839">
            <v>3961407</v>
          </cell>
          <cell r="G7839">
            <v>753966</v>
          </cell>
        </row>
        <row r="7840">
          <cell r="B7840" t="str">
            <v>BC.13407</v>
          </cell>
          <cell r="C7840" t="str">
            <v>Baûo oân ñöôøng oáng lôùp boïc 100mm, ñöôøng kính oáng 69mm</v>
          </cell>
          <cell r="D7840" t="str">
            <v>100m</v>
          </cell>
          <cell r="F7840">
            <v>4393479</v>
          </cell>
          <cell r="G7840">
            <v>839834</v>
          </cell>
        </row>
        <row r="7841">
          <cell r="B7841" t="str">
            <v>BC.13408</v>
          </cell>
          <cell r="C7841" t="str">
            <v>Baûo oân ñöôøng oáng lôùp boïc 100mm, ñöôøng kính oáng 80mm</v>
          </cell>
          <cell r="D7841" t="str">
            <v>100m</v>
          </cell>
          <cell r="F7841">
            <v>4605596</v>
          </cell>
          <cell r="G7841">
            <v>887167</v>
          </cell>
        </row>
        <row r="7842">
          <cell r="B7842" t="str">
            <v>BC.13409</v>
          </cell>
          <cell r="C7842" t="str">
            <v>Baûo oân ñöôøng oáng lôùp boïc 100mm, ñöôøng kính oáng 100mm</v>
          </cell>
          <cell r="D7842" t="str">
            <v>100m</v>
          </cell>
          <cell r="F7842">
            <v>5037668</v>
          </cell>
          <cell r="G7842">
            <v>957118</v>
          </cell>
        </row>
        <row r="7843">
          <cell r="B7843" t="str">
            <v>BC.13410</v>
          </cell>
          <cell r="C7843" t="str">
            <v>Baûo oân ñöôøng oáng lôùp boïc 100mm, ñöôøng kính oáng 125mm</v>
          </cell>
          <cell r="D7843" t="str">
            <v>100m</v>
          </cell>
          <cell r="F7843">
            <v>5573838</v>
          </cell>
          <cell r="G7843">
            <v>1036703</v>
          </cell>
        </row>
        <row r="7844">
          <cell r="B7844" t="str">
            <v>BC.13411</v>
          </cell>
          <cell r="C7844" t="str">
            <v>Baûo oân ñöôøng oáng lôùp boïc 100mm, ñöôøng kính oáng 150mm</v>
          </cell>
          <cell r="D7844" t="str">
            <v>100m</v>
          </cell>
          <cell r="F7844">
            <v>6110009</v>
          </cell>
          <cell r="G7844">
            <v>1059322</v>
          </cell>
        </row>
        <row r="7845">
          <cell r="B7845" t="str">
            <v>BC.13412</v>
          </cell>
          <cell r="C7845" t="str">
            <v>Baûo oân ñöôøng oáng lôùp boïc 100mm, ñöôøng kính oáng 200mm</v>
          </cell>
          <cell r="D7845" t="str">
            <v>100m</v>
          </cell>
          <cell r="F7845">
            <v>7182350</v>
          </cell>
          <cell r="G7845">
            <v>1121734</v>
          </cell>
        </row>
        <row r="7846">
          <cell r="B7846" t="str">
            <v>BC.13413</v>
          </cell>
          <cell r="C7846" t="str">
            <v>Baûo oân ñöôøng oáng lôùp boïc 100mm, ñöôøng kính oáng 250mm</v>
          </cell>
          <cell r="D7846" t="str">
            <v>100m</v>
          </cell>
          <cell r="F7846">
            <v>8258610</v>
          </cell>
          <cell r="G7846">
            <v>1176187</v>
          </cell>
        </row>
        <row r="7847">
          <cell r="B7847" t="str">
            <v>BC.13414</v>
          </cell>
          <cell r="C7847" t="str">
            <v>Baûo oân ñöôøng oáng lôùp boïc 100mm, ñöôøng kính oáng 300mm</v>
          </cell>
          <cell r="D7847" t="str">
            <v>100m</v>
          </cell>
          <cell r="F7847">
            <v>9330952</v>
          </cell>
          <cell r="G7847">
            <v>1214723</v>
          </cell>
        </row>
        <row r="7848">
          <cell r="B7848" t="str">
            <v>BC.13415</v>
          </cell>
          <cell r="C7848" t="str">
            <v>Baûo oân ñöôøng oáng lôùp boïc 100mm, ñöôøng kính oáng 350mm</v>
          </cell>
          <cell r="D7848" t="str">
            <v>100m</v>
          </cell>
          <cell r="F7848">
            <v>10407212</v>
          </cell>
          <cell r="G7848">
            <v>1256610</v>
          </cell>
        </row>
        <row r="7849">
          <cell r="B7849" t="str">
            <v>BC.13416</v>
          </cell>
          <cell r="C7849" t="str">
            <v>Baûo oân ñöôøng oáng lôùp boïc 100mm, ñöôøng kính oáng 400mm</v>
          </cell>
          <cell r="D7849" t="str">
            <v>100m</v>
          </cell>
          <cell r="F7849">
            <v>11479553</v>
          </cell>
          <cell r="G7849">
            <v>1333263</v>
          </cell>
        </row>
        <row r="7850">
          <cell r="B7850" t="str">
            <v>BC.13417</v>
          </cell>
          <cell r="C7850" t="str">
            <v>Baûo oân ñöôøng oáng lôùp boïc 100mm, ñöôøng kính oáng 450mm</v>
          </cell>
          <cell r="D7850" t="str">
            <v>100m</v>
          </cell>
          <cell r="F7850">
            <v>12551894</v>
          </cell>
          <cell r="G7850">
            <v>1463532</v>
          </cell>
        </row>
        <row r="7851">
          <cell r="B7851" t="str">
            <v>BC.13418</v>
          </cell>
          <cell r="C7851" t="str">
            <v>Baûo oân ñöôøng oáng lôùp boïc 100mm, ñöôøng kính oáng 500mm</v>
          </cell>
          <cell r="D7851" t="str">
            <v>100m</v>
          </cell>
          <cell r="F7851">
            <v>13628155</v>
          </cell>
          <cell r="G7851">
            <v>1525106</v>
          </cell>
        </row>
        <row r="7852">
          <cell r="B7852" t="str">
            <v>BC.13419</v>
          </cell>
          <cell r="C7852" t="str">
            <v>Baûo oân ñöôøng oáng lôùp boïc 100mm, ñöôøng kính oáng 600mm</v>
          </cell>
          <cell r="D7852" t="str">
            <v>100m</v>
          </cell>
          <cell r="F7852">
            <v>15776841</v>
          </cell>
          <cell r="G7852">
            <v>1936330</v>
          </cell>
        </row>
        <row r="7853">
          <cell r="B7853" t="str">
            <v>BC.13420</v>
          </cell>
          <cell r="C7853" t="str">
            <v>Baûo oân ñöôøng oáng lôùp boïc 100mm, ñöôøng kính oáng 700mm</v>
          </cell>
          <cell r="D7853" t="str">
            <v>100m</v>
          </cell>
          <cell r="F7853">
            <v>17912630</v>
          </cell>
          <cell r="G7853">
            <v>2102417</v>
          </cell>
        </row>
        <row r="7854">
          <cell r="B7854" t="str">
            <v>BC.13421</v>
          </cell>
          <cell r="C7854" t="str">
            <v>Baûo oân ñöôøng oáng lôùp boïc 100mm, ñöôøng kính oáng 800mm</v>
          </cell>
          <cell r="D7854" t="str">
            <v>100m</v>
          </cell>
          <cell r="F7854">
            <v>20070040</v>
          </cell>
          <cell r="G7854">
            <v>2182535</v>
          </cell>
        </row>
        <row r="7855">
          <cell r="B7855" t="str">
            <v>BC.13422</v>
          </cell>
          <cell r="C7855" t="str">
            <v>Baûo oân ñöôøng oáng lôùp boïc 100mm, ñöôøng kính oáng 900mm</v>
          </cell>
          <cell r="D7855" t="str">
            <v>100m</v>
          </cell>
          <cell r="F7855">
            <v>22218640</v>
          </cell>
          <cell r="G7855">
            <v>2603378</v>
          </cell>
        </row>
        <row r="7856">
          <cell r="B7856" t="str">
            <v>BC.13423</v>
          </cell>
          <cell r="C7856" t="str">
            <v>Baûo oân ñöôøng oáng lôùp boïc 100mm, ñöôøng kính oáng 1000mm</v>
          </cell>
          <cell r="D7856" t="str">
            <v>100m</v>
          </cell>
          <cell r="F7856">
            <v>24367328</v>
          </cell>
          <cell r="G7856">
            <v>3002167</v>
          </cell>
        </row>
        <row r="7857">
          <cell r="B7857" t="str">
            <v>BC.14101</v>
          </cell>
          <cell r="C7857" t="str">
            <v>Baûo oân oáng ñoàng baèng oáng caùch nhieät xoáp, ñöôøng kính oáng 6,4mm</v>
          </cell>
          <cell r="D7857" t="str">
            <v>100m</v>
          </cell>
          <cell r="F7857">
            <v>432193</v>
          </cell>
          <cell r="G7857">
            <v>190586</v>
          </cell>
        </row>
        <row r="7858">
          <cell r="B7858" t="str">
            <v>BC.14102</v>
          </cell>
          <cell r="C7858" t="str">
            <v>Baûo oân oáng ñoàng baèng oáng caùch nhieät xoáp, ñöôøng kính oáng 9,5mm</v>
          </cell>
          <cell r="D7858" t="str">
            <v>100m</v>
          </cell>
          <cell r="F7858">
            <v>571607</v>
          </cell>
          <cell r="G7858">
            <v>199801</v>
          </cell>
        </row>
        <row r="7859">
          <cell r="B7859" t="str">
            <v>BC.14103</v>
          </cell>
          <cell r="C7859" t="str">
            <v>Baûo oân oáng ñoàng baèng oáng caùch nhieät xoáp, ñöôøng kính oáng 12,7mm</v>
          </cell>
          <cell r="D7859" t="str">
            <v>100m</v>
          </cell>
          <cell r="F7859">
            <v>762576</v>
          </cell>
          <cell r="G7859">
            <v>210273</v>
          </cell>
        </row>
        <row r="7860">
          <cell r="B7860" t="str">
            <v>BC.14104</v>
          </cell>
          <cell r="C7860" t="str">
            <v>Baûo oân oáng ñoàng baèng oáng caùch nhieät xoáp, ñöôøng kính oáng 15,9mm</v>
          </cell>
          <cell r="D7860" t="str">
            <v>100m</v>
          </cell>
          <cell r="F7860">
            <v>953545</v>
          </cell>
          <cell r="G7860">
            <v>223677</v>
          </cell>
        </row>
        <row r="7861">
          <cell r="B7861" t="str">
            <v>BC.14105</v>
          </cell>
          <cell r="C7861" t="str">
            <v>Baûo oân oáng ñoàng baèng oáng caùch nhieät xoáp, ñöôøng kính oáng 19,1mm</v>
          </cell>
          <cell r="D7861" t="str">
            <v>100m</v>
          </cell>
          <cell r="F7861">
            <v>1194769</v>
          </cell>
          <cell r="G7861">
            <v>232054</v>
          </cell>
        </row>
        <row r="7862">
          <cell r="B7862" t="str">
            <v>BC.14106</v>
          </cell>
          <cell r="C7862" t="str">
            <v>Baûo oân oáng ñoàng baèng oáng caùch nhieät xoáp, ñöôøng kính oáng 22,2mm</v>
          </cell>
          <cell r="D7862" t="str">
            <v>100m</v>
          </cell>
          <cell r="F7862">
            <v>1334183</v>
          </cell>
          <cell r="G7862">
            <v>244620</v>
          </cell>
        </row>
        <row r="7863">
          <cell r="B7863" t="str">
            <v>BC.14107</v>
          </cell>
          <cell r="C7863" t="str">
            <v>Baûo oân oáng ñoàng baèng oáng caùch nhieät xoáp, ñöôøng kính oáng 25,4mm</v>
          </cell>
          <cell r="D7863" t="str">
            <v>100m</v>
          </cell>
          <cell r="F7863">
            <v>1525152</v>
          </cell>
          <cell r="G7863">
            <v>263469</v>
          </cell>
        </row>
        <row r="7864">
          <cell r="B7864" t="str">
            <v>BC.14108</v>
          </cell>
          <cell r="C7864" t="str">
            <v>Baûo oân oáng ñoàng baèng oáng caùch nhieät xoáp, ñöôøng kính oáng 28,6mm</v>
          </cell>
          <cell r="D7864" t="str">
            <v>100m</v>
          </cell>
          <cell r="F7864">
            <v>1766377</v>
          </cell>
          <cell r="G7864">
            <v>268077</v>
          </cell>
        </row>
        <row r="7865">
          <cell r="B7865" t="str">
            <v>BC.14109</v>
          </cell>
          <cell r="C7865" t="str">
            <v>Baûo oân oáng ñoàng baèng oáng caùch nhieät xoáp, ñöôøng kính oáng 31,8mm</v>
          </cell>
          <cell r="D7865" t="str">
            <v>100m</v>
          </cell>
          <cell r="F7865">
            <v>2007601</v>
          </cell>
          <cell r="G7865">
            <v>273941</v>
          </cell>
        </row>
        <row r="7866">
          <cell r="B7866" t="str">
            <v>BC.14110</v>
          </cell>
          <cell r="C7866" t="str">
            <v>Baûo oân oáng ñoàng baèng oáng caùch nhieät xoáp, ñöôøng kính oáng 34,9mm</v>
          </cell>
          <cell r="D7866" t="str">
            <v>100m</v>
          </cell>
          <cell r="F7866">
            <v>2247525</v>
          </cell>
          <cell r="G7866">
            <v>276873</v>
          </cell>
        </row>
        <row r="7867">
          <cell r="B7867" t="str">
            <v>BC.14111</v>
          </cell>
          <cell r="C7867" t="str">
            <v>Baûo oân oáng ñoàng baèng oáng caùch nhieät xoáp, ñöôøng kính oáng 38,1mm</v>
          </cell>
          <cell r="D7867" t="str">
            <v>100m</v>
          </cell>
          <cell r="F7867">
            <v>2488749</v>
          </cell>
          <cell r="G7867">
            <v>286926</v>
          </cell>
        </row>
        <row r="7868">
          <cell r="B7868" t="str">
            <v>BC.14112</v>
          </cell>
          <cell r="C7868" t="str">
            <v>Baûo oân oáng ñoàng baèng oáng caùch nhieät xoáp, ñöôøng kính oáng 41,3mm</v>
          </cell>
          <cell r="D7868" t="str">
            <v>100m</v>
          </cell>
          <cell r="F7868">
            <v>2729973</v>
          </cell>
          <cell r="G7868">
            <v>291534</v>
          </cell>
        </row>
        <row r="7869">
          <cell r="B7869" t="str">
            <v>BC.14113</v>
          </cell>
          <cell r="C7869" t="str">
            <v>Baûo oân oáng ñoàng baèng oáng caùch nhieät xoáp, ñöôøng kính oáng 54mm</v>
          </cell>
          <cell r="D7869" t="str">
            <v>100m</v>
          </cell>
          <cell r="F7869">
            <v>3492549</v>
          </cell>
          <cell r="G7869">
            <v>320017</v>
          </cell>
        </row>
        <row r="7870">
          <cell r="B7870" t="str">
            <v>BC.14114</v>
          </cell>
          <cell r="C7870" t="str">
            <v>Baûo oân oáng ñoàng baèng oáng caùch nhieät xoáp, ñöôøng kính oáng 66,7mm</v>
          </cell>
          <cell r="D7870" t="str">
            <v>100m</v>
          </cell>
          <cell r="F7870">
            <v>4054205</v>
          </cell>
          <cell r="G7870">
            <v>343473</v>
          </cell>
        </row>
        <row r="7871">
          <cell r="C7871" t="str">
            <v>Coäng</v>
          </cell>
        </row>
        <row r="7878">
          <cell r="B7878" t="str">
            <v>MAÕ HIEÄU</v>
          </cell>
          <cell r="C7878" t="str">
            <v>NOÄI DUNG</v>
          </cell>
          <cell r="D7878" t="str">
            <v>ÑÔN VÒ</v>
          </cell>
          <cell r="E7878" t="str">
            <v>KHOÁI LÖÔÏNG</v>
          </cell>
          <cell r="F7878" t="str">
            <v>ÑÔN GIAÙ</v>
          </cell>
        </row>
        <row r="7879">
          <cell r="F7879" t="str">
            <v>VAÄT LIEÄU</v>
          </cell>
          <cell r="G7879" t="str">
            <v>NH.COÂNG</v>
          </cell>
          <cell r="H7879" t="str">
            <v>MAÙY</v>
          </cell>
        </row>
        <row r="7880">
          <cell r="B7880" t="str">
            <v>BD.11101</v>
          </cell>
          <cell r="C7880" t="str">
            <v>Laép ñaët vaø thaùo dôõ maùy vaø thieát bò khoan gieáng, loaïi khoan ñaäp caùp 40kW</v>
          </cell>
          <cell r="D7880" t="str">
            <v>1 laàn laép ñaët + thaùo dôõ</v>
          </cell>
          <cell r="F7880">
            <v>5100995</v>
          </cell>
          <cell r="G7880">
            <v>2925650</v>
          </cell>
          <cell r="H7880">
            <v>1531296</v>
          </cell>
        </row>
        <row r="7881">
          <cell r="B7881" t="str">
            <v>BD.11102</v>
          </cell>
          <cell r="C7881" t="str">
            <v>Laép ñaët vaø thaùo dôõ maùy vaø thieát bò khoan gieáng, loaïi khoan xoay töï haønh 54CV, 300CV</v>
          </cell>
          <cell r="D7881" t="str">
            <v>1 laàn laép ñaët + thaùo dôõ</v>
          </cell>
          <cell r="F7881">
            <v>5100995</v>
          </cell>
          <cell r="G7881">
            <v>2475550</v>
          </cell>
          <cell r="H7881">
            <v>1285484</v>
          </cell>
        </row>
        <row r="7882">
          <cell r="B7882" t="str">
            <v>BD.12101</v>
          </cell>
          <cell r="C7882" t="str">
            <v>Khoan gieáng baèng maùy khaon ñaäp caùp, ñoä saâu khoan &lt;=50m ñöôøng kính loã khoan töø 300mm ñeán &lt; 400mm, caáp ñaát ñaù I, II</v>
          </cell>
          <cell r="D7882" t="str">
            <v>1m khoan</v>
          </cell>
          <cell r="F7882">
            <v>36779</v>
          </cell>
          <cell r="G7882">
            <v>70666</v>
          </cell>
          <cell r="H7882">
            <v>93317</v>
          </cell>
        </row>
        <row r="7883">
          <cell r="B7883" t="str">
            <v>BD.12102</v>
          </cell>
          <cell r="C7883" t="str">
            <v>Khoan gieáng baèng maùy khoan ñaäp caùp, ñoä saâu khoan &lt;= 50m ñöôøng kính loã khoan töø 300 ñeán &lt; 400mm, caáp ñaát ñaù III</v>
          </cell>
          <cell r="D7883" t="str">
            <v>1m khoan</v>
          </cell>
          <cell r="F7883">
            <v>46968</v>
          </cell>
          <cell r="G7883">
            <v>85519</v>
          </cell>
          <cell r="H7883">
            <v>130802</v>
          </cell>
        </row>
        <row r="7884">
          <cell r="B7884" t="str">
            <v>BD.12103</v>
          </cell>
          <cell r="C7884" t="str">
            <v>Khoan gieáng baèng maùy khoan ñaäp caùp, ñoä saâu khoan &lt;= 50m ñöôøng kính loã khoan töø 300 ñeán &lt; 400mm, caáp ñaát ñaù IV</v>
          </cell>
          <cell r="D7884" t="str">
            <v>1m khoan</v>
          </cell>
          <cell r="F7884">
            <v>65383</v>
          </cell>
          <cell r="G7884">
            <v>125128</v>
          </cell>
          <cell r="H7884">
            <v>253336</v>
          </cell>
        </row>
        <row r="7885">
          <cell r="B7885" t="str">
            <v>BD.12104</v>
          </cell>
          <cell r="C7885" t="str">
            <v>Khoan gieáng baèng maùy khoan ñaäp caùp, ñoä saâu khoan &lt;=50m ñöôøng kính loã khoan töø 300mm ñeán &lt; 400mm, caáp ñaát ñaù V</v>
          </cell>
          <cell r="D7885" t="str">
            <v>1m khoan</v>
          </cell>
          <cell r="F7885">
            <v>78988</v>
          </cell>
          <cell r="G7885">
            <v>144482</v>
          </cell>
          <cell r="H7885">
            <v>454184</v>
          </cell>
        </row>
        <row r="7886">
          <cell r="B7886" t="str">
            <v>BD.12105</v>
          </cell>
          <cell r="C7886" t="str">
            <v>Khoan gieáng baèng maùy khoan ñaäp caùp, ñoä saâu khoan &lt;=50m ñöôøng kính loã khoan töø 300mm ñeán &lt; 400mm, caáp ñaát ñaù VI</v>
          </cell>
          <cell r="D7886" t="str">
            <v>1m khoan</v>
          </cell>
          <cell r="F7886">
            <v>78945</v>
          </cell>
          <cell r="G7886">
            <v>238103</v>
          </cell>
          <cell r="H7886">
            <v>853772</v>
          </cell>
        </row>
        <row r="7887">
          <cell r="B7887" t="str">
            <v>BD.12106</v>
          </cell>
          <cell r="C7887" t="str">
            <v>Khoan gieáng baèng maùy khoan ñaäp caùp, ñoä saâu khoan &lt;=50m ñöôøng kính loã khoan töø 300mm ñeán &lt; 400mm, caáp ñaát ñaù VII</v>
          </cell>
          <cell r="D7887" t="str">
            <v>1m khoan</v>
          </cell>
          <cell r="F7887">
            <v>102602</v>
          </cell>
          <cell r="G7887">
            <v>437047</v>
          </cell>
          <cell r="H7887">
            <v>1705797</v>
          </cell>
        </row>
        <row r="7888">
          <cell r="B7888" t="str">
            <v>BD.12201</v>
          </cell>
          <cell r="C7888" t="str">
            <v>Khoan gieáng baèng maùy khoan ñaäp caùp, ñoä saâu khoan &lt;=50m ñöôøng kính loã khoan töø 400mm ñeán &lt; 500mm, caáp ñaát ñaù I, II</v>
          </cell>
          <cell r="D7888" t="str">
            <v>1m khoan</v>
          </cell>
          <cell r="F7888">
            <v>47592</v>
          </cell>
          <cell r="G7888">
            <v>88220</v>
          </cell>
          <cell r="H7888">
            <v>114202</v>
          </cell>
        </row>
        <row r="7889">
          <cell r="B7889" t="str">
            <v>BD.12202</v>
          </cell>
          <cell r="C7889" t="str">
            <v>Khoan gieáng baèng maùy khoan ñaäp caùp, ñoä saâu khoan &lt;=50m ñöôøng kính loã khoan töø 400mm ñeán &lt; 500mm, caáp ñaát ñaù III</v>
          </cell>
          <cell r="D7889" t="str">
            <v>1m khoan</v>
          </cell>
          <cell r="F7889">
            <v>60433</v>
          </cell>
          <cell r="G7889">
            <v>106674</v>
          </cell>
          <cell r="H7889">
            <v>161767</v>
          </cell>
        </row>
        <row r="7890">
          <cell r="B7890" t="str">
            <v>BD.12203</v>
          </cell>
          <cell r="C7890" t="str">
            <v>Khoan gieáng baèng maùy khoan ñaäp caùp, ñoä saâu khoan &lt;= 50m ñöôøng kính loã khoan töø 400 ñeán &lt; 500mm, caáp ñaát ñaù IV</v>
          </cell>
          <cell r="D7890" t="str">
            <v>1m khoan</v>
          </cell>
          <cell r="F7890">
            <v>83676</v>
          </cell>
          <cell r="G7890">
            <v>157985</v>
          </cell>
          <cell r="H7890">
            <v>319823</v>
          </cell>
        </row>
        <row r="7891">
          <cell r="B7891" t="str">
            <v>BD.12204</v>
          </cell>
          <cell r="C7891" t="str">
            <v>Khoan gieáng baèng maùy khoan ñaäp caùp, ñoä saâu khoan &lt;= 50m ñöôøng kính loã khoan töø 400 ñeán &lt; 500mm, caáp ñaát ñaù V</v>
          </cell>
          <cell r="D7891" t="str">
            <v>1m khoan</v>
          </cell>
          <cell r="F7891">
            <v>100822</v>
          </cell>
          <cell r="G7891">
            <v>182741</v>
          </cell>
          <cell r="H7891">
            <v>574331</v>
          </cell>
        </row>
        <row r="7892">
          <cell r="B7892" t="str">
            <v>BD.12205</v>
          </cell>
          <cell r="C7892" t="str">
            <v>Khoan gieáng baèng maùy khoan ñaäp caùp, ñoä saâu khoan &lt;= 50m ñöôøng kính loã khoan töø 400 ñeán &lt; 500mm, caáp ñaát ñaù VI</v>
          </cell>
          <cell r="D7892" t="str">
            <v>1m khoan</v>
          </cell>
          <cell r="F7892">
            <v>100773</v>
          </cell>
          <cell r="G7892">
            <v>296616</v>
          </cell>
          <cell r="H7892">
            <v>1062507</v>
          </cell>
        </row>
        <row r="7893">
          <cell r="B7893" t="str">
            <v>BD.12206</v>
          </cell>
          <cell r="C7893" t="str">
            <v>Khoan gieáng baèng maùy khoan ñaäp caùp, ñoä saâu khoan &lt;= 50m ñöôøng kính loã khoan töø 400 ñeán &lt; 500mm, caáp ñaát ñaù VII</v>
          </cell>
          <cell r="D7893" t="str">
            <v>1m khoan</v>
          </cell>
          <cell r="F7893">
            <v>142495</v>
          </cell>
          <cell r="G7893">
            <v>530668</v>
          </cell>
          <cell r="H7893">
            <v>2059546</v>
          </cell>
        </row>
        <row r="7894">
          <cell r="B7894" t="str">
            <v>BD.12301</v>
          </cell>
          <cell r="C7894" t="str">
            <v>Khoan gieáng baèng maùy khoan ñaäp caùp, ñoä saâu khoan &lt;=50m ñöôøng kính loã khoan töø 500mm ñeán &lt; 600mm, caáp ñaát ñaù I, II</v>
          </cell>
          <cell r="D7894" t="str">
            <v>1m khoan</v>
          </cell>
          <cell r="F7894">
            <v>57618</v>
          </cell>
          <cell r="G7894">
            <v>112975</v>
          </cell>
          <cell r="H7894">
            <v>160530</v>
          </cell>
        </row>
        <row r="7895">
          <cell r="B7895" t="str">
            <v>BD.12302</v>
          </cell>
          <cell r="C7895" t="str">
            <v>Khoan gieáng baèng maùy khoan ñaäp caùp, ñoä saâu khoan &lt;=50m ñöôøng kính loã khoan töø 500mm ñeán &lt; 600mm, caáp ñaát ñaù III</v>
          </cell>
          <cell r="D7895" t="str">
            <v>1m khoan</v>
          </cell>
          <cell r="F7895">
            <v>73002</v>
          </cell>
          <cell r="G7895">
            <v>138631</v>
          </cell>
          <cell r="H7895">
            <v>230065</v>
          </cell>
        </row>
        <row r="7896">
          <cell r="B7896" t="str">
            <v>BD.12303</v>
          </cell>
          <cell r="C7896" t="str">
            <v>Khoan gieáng baèng maùy khoan ñaäp caùp, ñoä saâu khoan &lt;=50m ñöôøng kính loã khoan töø 500mm ñeán &lt; 600mm, caáp ñaát ñaù IV</v>
          </cell>
          <cell r="D7896" t="str">
            <v>1m khoan</v>
          </cell>
          <cell r="F7896">
            <v>100847</v>
          </cell>
          <cell r="G7896">
            <v>213347</v>
          </cell>
          <cell r="H7896">
            <v>974760</v>
          </cell>
        </row>
        <row r="7897">
          <cell r="B7897" t="str">
            <v>BD.12304</v>
          </cell>
          <cell r="C7897" t="str">
            <v>Khoan gieáng baèng maùy khoan ñaäp caùp, ñoä saâu khoan &lt;=50m ñöôøng kính loã khoan töø 500mm ñeán &lt; 600mm, caáp ñaát ñaù V</v>
          </cell>
          <cell r="D7897" t="str">
            <v>1m khoan</v>
          </cell>
          <cell r="F7897">
            <v>121406</v>
          </cell>
          <cell r="G7897">
            <v>243954</v>
          </cell>
          <cell r="H7897">
            <v>797278</v>
          </cell>
        </row>
        <row r="7898">
          <cell r="B7898" t="str">
            <v>BD.12305</v>
          </cell>
          <cell r="C7898" t="str">
            <v>Khoan gieáng baèng maùy khoan ñaäp caùp, ñoä saâu khoan &lt;=50m ñöôøng kính loã khoan töø 500mm ñeán &lt; 600mm, caáp ñaát ñaù VI</v>
          </cell>
          <cell r="D7898" t="str">
            <v>1m khoan</v>
          </cell>
          <cell r="F7898">
            <v>136145</v>
          </cell>
          <cell r="G7898">
            <v>379884</v>
          </cell>
          <cell r="H7898">
            <v>1377555</v>
          </cell>
        </row>
        <row r="7899">
          <cell r="B7899" t="str">
            <v>BD.12306</v>
          </cell>
          <cell r="C7899" t="str">
            <v>Khoan gieáng baèng maùy khoan ñaäp caùp, ñoä saâu khoan &lt;=50m ñöôøng kính loã khoan töø 500mm ñeán &lt; 600mm, caáp ñaát ñaù VII</v>
          </cell>
          <cell r="D7899" t="str">
            <v>1m khoan</v>
          </cell>
          <cell r="F7899">
            <v>171903</v>
          </cell>
          <cell r="G7899">
            <v>667498</v>
          </cell>
          <cell r="H7899">
            <v>2606472</v>
          </cell>
        </row>
        <row r="7900">
          <cell r="B7900" t="str">
            <v>BD.12401</v>
          </cell>
          <cell r="C7900" t="str">
            <v>Khoan gieáng baèng maùy khoan ñaäp caùp, ñoä saâu khoan &lt;=50m ñöôøng kính loã khoan töø 600mm ñeán &lt; 700mm, caáp ñaát ñaù I, II</v>
          </cell>
          <cell r="D7900" t="str">
            <v>1m khoan</v>
          </cell>
          <cell r="F7900">
            <v>66558</v>
          </cell>
          <cell r="G7900">
            <v>134580</v>
          </cell>
          <cell r="H7900">
            <v>196778</v>
          </cell>
        </row>
        <row r="7901">
          <cell r="B7901" t="str">
            <v>BD.12402</v>
          </cell>
          <cell r="C7901" t="str">
            <v>Khoan gieáng baèng maùy khoan ñaäp caùp, ñoä saâu khoan &lt;=50m ñöôøng kính loã khoan töø 600mm ñeán &lt; 700mm, caáp ñaát ñaù III</v>
          </cell>
          <cell r="D7901" t="str">
            <v>1m khoan</v>
          </cell>
          <cell r="F7901">
            <v>84609</v>
          </cell>
          <cell r="G7901">
            <v>166987</v>
          </cell>
          <cell r="H7901">
            <v>284811</v>
          </cell>
        </row>
        <row r="7902">
          <cell r="B7902" t="str">
            <v>BD.12403</v>
          </cell>
          <cell r="C7902" t="str">
            <v>Khoan gieáng baèng maùy khoan ñaäp caùp, ñoä saâu khoan &lt;=50m ñöôøng kính loã khoan töø 600mm ñeán &lt; 700mm, caáp ñaát ñaù IV</v>
          </cell>
          <cell r="D7902" t="str">
            <v>1m khoan</v>
          </cell>
          <cell r="F7902">
            <v>117260</v>
          </cell>
          <cell r="G7902">
            <v>261058</v>
          </cell>
          <cell r="H7902">
            <v>580852</v>
          </cell>
        </row>
        <row r="7903">
          <cell r="B7903" t="str">
            <v>BD.12404</v>
          </cell>
          <cell r="C7903" t="str">
            <v>Khoan gieáng baèng maùy khoan ñaäp caùp, ñoä saâu khoan &lt;=50m ñöôøng kính loã khoan töø 600mm ñeán &lt; 700mm, caáp ñaát ñaù V</v>
          </cell>
          <cell r="D7903" t="str">
            <v>1m khoan</v>
          </cell>
          <cell r="F7903">
            <v>157717</v>
          </cell>
          <cell r="G7903">
            <v>300667</v>
          </cell>
          <cell r="H7903">
            <v>999362</v>
          </cell>
        </row>
        <row r="7904">
          <cell r="B7904" t="str">
            <v>BD.12405</v>
          </cell>
          <cell r="C7904" t="str">
            <v>Khoan gieáng baèng maùy khoan ñaäp caùp, ñoä saâu khoan &lt;=50m ñöôøng kính loã khoan töø 600mm ñeán &lt; 700mm, caáp ñaát ñaù VI</v>
          </cell>
          <cell r="D7904" t="str">
            <v>1m khoan</v>
          </cell>
          <cell r="F7904">
            <v>157659</v>
          </cell>
          <cell r="G7904">
            <v>466304</v>
          </cell>
          <cell r="H7904">
            <v>1707562</v>
          </cell>
        </row>
        <row r="7905">
          <cell r="B7905" t="str">
            <v>BD.12406</v>
          </cell>
          <cell r="C7905" t="str">
            <v>Khoan gieáng baèng maùy khoan ñaäp caùp, ñoä saâu khoan &lt;=50m ñöôøng kính loã khoan töø 600mm ñeán &lt; 700mm, caáp ñaát ñaù VII</v>
          </cell>
          <cell r="D7905" t="str">
            <v>1m khoan</v>
          </cell>
          <cell r="F7905">
            <v>199610</v>
          </cell>
          <cell r="G7905">
            <v>809280</v>
          </cell>
          <cell r="H7905">
            <v>3173110</v>
          </cell>
        </row>
        <row r="7906">
          <cell r="B7906" t="str">
            <v>BD.12501</v>
          </cell>
          <cell r="C7906" t="str">
            <v>Khoan gieáng baèng maùy khoan ñaäp caùp, ñoä saâu khoan &lt;=50m ñöôøng kính loã khoan töø 700mm ñeán &lt; 800mm, caáp ñaát ñaù I, II</v>
          </cell>
          <cell r="D7906" t="str">
            <v>1m khoan</v>
          </cell>
          <cell r="F7906">
            <v>73900</v>
          </cell>
          <cell r="G7906">
            <v>157985</v>
          </cell>
          <cell r="H7906">
            <v>238397</v>
          </cell>
        </row>
        <row r="7907">
          <cell r="B7907" t="str">
            <v>BD.12502</v>
          </cell>
          <cell r="C7907" t="str">
            <v>Khoan gieáng baèng maùy khoan ñaäp caùp, ñoä saâu khoan &lt;=50m ñöôøng kính loã khoan töø 700mm ñeán &lt; 800mm, caáp ñaát ñaù III</v>
          </cell>
          <cell r="D7907" t="str">
            <v>1m khoan</v>
          </cell>
          <cell r="F7907">
            <v>94499</v>
          </cell>
          <cell r="G7907">
            <v>197594</v>
          </cell>
          <cell r="H7907">
            <v>348465</v>
          </cell>
        </row>
        <row r="7908">
          <cell r="B7908" t="str">
            <v>BD.12503</v>
          </cell>
          <cell r="C7908" t="str">
            <v>Khoan gieáng baèng maùy khoan ñaäp caùp, ñoä saâu khoan &lt;=50m ñöôøng kính loã khoan töø 700mm ñeán &lt; 800mm, caáp ñaát ñaù IV</v>
          </cell>
          <cell r="D7908" t="str">
            <v>1m khoan</v>
          </cell>
          <cell r="F7908">
            <v>148388</v>
          </cell>
          <cell r="G7908">
            <v>314620</v>
          </cell>
          <cell r="H7908">
            <v>720601</v>
          </cell>
        </row>
        <row r="7909">
          <cell r="B7909" t="str">
            <v>BD.12504</v>
          </cell>
          <cell r="C7909" t="str">
            <v>Khoan gieáng baèng maùy khoan ñaäp caùp, ñoä saâu khoan &lt;=50m ñöôøng kính loã khoan töø 700mm ñeán &lt; 800mm, caáp ñaát ñaù V</v>
          </cell>
          <cell r="D7909" t="str">
            <v>1m khoan</v>
          </cell>
          <cell r="F7909">
            <v>175898</v>
          </cell>
          <cell r="G7909">
            <v>379434</v>
          </cell>
          <cell r="H7909">
            <v>1299846</v>
          </cell>
        </row>
        <row r="7910">
          <cell r="B7910" t="str">
            <v>BD.12505</v>
          </cell>
          <cell r="C7910" t="str">
            <v>Khoan gieáng baèng maùy khoan ñaäp caùp, ñoä saâu khoan &lt;=50m ñöôøng kính loã khoan töø 700mm ñeán &lt; 800mm, caáp ñaát ñaù VI</v>
          </cell>
          <cell r="D7910" t="str">
            <v>1m khoan</v>
          </cell>
          <cell r="F7910">
            <v>175826</v>
          </cell>
          <cell r="G7910">
            <v>613036</v>
          </cell>
          <cell r="H7910">
            <v>2304550</v>
          </cell>
        </row>
        <row r="7911">
          <cell r="B7911" t="str">
            <v>BD.12506</v>
          </cell>
          <cell r="C7911" t="str">
            <v>Khoan gieáng baèng maùy khoan ñaäp caùp, ñoä saâu khoan &lt;=50m ñöôøng kính loã khoan töø 700mm ñeán &lt; 800mm, caáp ñaát ñaù VII</v>
          </cell>
          <cell r="D7911" t="str">
            <v>1m khoan</v>
          </cell>
          <cell r="F7911">
            <v>223682</v>
          </cell>
          <cell r="G7911">
            <v>1054584</v>
          </cell>
          <cell r="H7911">
            <v>4199368</v>
          </cell>
        </row>
        <row r="7912">
          <cell r="B7912" t="str">
            <v>BD.12601</v>
          </cell>
          <cell r="C7912" t="str">
            <v>Khoan gieáng baèng maùy khoan ñaäp caùp, ñoä saâu khoan &lt;=50m ñöôøng kính loã khoan töø 800mm ñeán &lt; 900mm, caáp ñaát ñaù I, II</v>
          </cell>
          <cell r="D7912" t="str">
            <v>1m khoan</v>
          </cell>
          <cell r="F7912">
            <v>81431</v>
          </cell>
          <cell r="G7912">
            <v>177790</v>
          </cell>
          <cell r="H7912">
            <v>354421</v>
          </cell>
        </row>
        <row r="7913">
          <cell r="B7913" t="str">
            <v>BD.12602</v>
          </cell>
          <cell r="C7913" t="str">
            <v>Khoan gieáng baèng maùy khoan ñaäp caùp, ñoä saâu khoan &lt;=50m ñöôøng kính loã khoan töø 800mm ñeán &lt; 900mm, caáp ñaát ñaù III</v>
          </cell>
          <cell r="D7913" t="str">
            <v>1m khoan</v>
          </cell>
          <cell r="F7913">
            <v>104613</v>
          </cell>
          <cell r="G7913">
            <v>222349</v>
          </cell>
          <cell r="H7913">
            <v>517609</v>
          </cell>
        </row>
        <row r="7914">
          <cell r="B7914" t="str">
            <v>BD.12603</v>
          </cell>
          <cell r="C7914" t="str">
            <v>Khoan gieáng baèng maùy khoan ñaäp caùp, ñoä saâu khoan &lt;=50m ñöôøng kính loã khoan töø 800mm ñeán &lt; 900mm, caáp ñaát ñaù IV</v>
          </cell>
          <cell r="D7914" t="str">
            <v>1m khoan</v>
          </cell>
          <cell r="F7914">
            <v>142675</v>
          </cell>
          <cell r="G7914">
            <v>354229</v>
          </cell>
          <cell r="H7914">
            <v>1070131</v>
          </cell>
        </row>
        <row r="7915">
          <cell r="B7915" t="str">
            <v>BD.12604</v>
          </cell>
          <cell r="C7915" t="str">
            <v>Khoan gieáng baèng maùy khoan ñaäp caùp, ñoä saâu khoan &lt;=50m ñöôøng kính loã khoan töø 800mm ñeán &lt; 900mm, caáp ñaát ñaù V</v>
          </cell>
          <cell r="D7915" t="str">
            <v>1m khoan</v>
          </cell>
          <cell r="F7915">
            <v>194487</v>
          </cell>
          <cell r="G7915">
            <v>426695</v>
          </cell>
          <cell r="H7915">
            <v>1535131</v>
          </cell>
        </row>
        <row r="7916">
          <cell r="B7916" t="str">
            <v>BD.12605</v>
          </cell>
          <cell r="C7916" t="str">
            <v>Khoan gieáng baèng maùy khoan ñaäp caùp, ñoä saâu khoan &lt;=50m ñöôøng kính loã khoan töø 800mm ñeán &lt; 900mm, caáp ñaát ñaù VI</v>
          </cell>
          <cell r="D7916" t="str">
            <v>1m khoan</v>
          </cell>
          <cell r="F7916">
            <v>194407</v>
          </cell>
          <cell r="G7916">
            <v>690003</v>
          </cell>
          <cell r="H7916">
            <v>2722475</v>
          </cell>
        </row>
        <row r="7917">
          <cell r="B7917" t="str">
            <v>BD.12606</v>
          </cell>
          <cell r="C7917" t="str">
            <v>Khoan gieáng baèng maùy khoan ñaäp caùp, ñoä saâu khoan &lt;=50m ñöôøng kính loã khoan töø 800mm ñeán &lt; 900mm, caáp ñaát ñaù VII</v>
          </cell>
          <cell r="D7917" t="str">
            <v>1m khoan</v>
          </cell>
          <cell r="F7917">
            <v>265245</v>
          </cell>
          <cell r="G7917">
            <v>1186464</v>
          </cell>
          <cell r="H7917">
            <v>4960607</v>
          </cell>
        </row>
        <row r="7918">
          <cell r="B7918" t="str">
            <v>BD.12701</v>
          </cell>
          <cell r="C7918" t="str">
            <v>Khoan gieáng baèng maùy khoan ñaäp caùp, ñoä saâu khoan &lt;=50m ñöôøng kính loã khoan töø 900mm ñeán &lt; 1000mm, caáp ñaát ñaù I, II</v>
          </cell>
          <cell r="D7918" t="str">
            <v>1m khoan</v>
          </cell>
          <cell r="F7918">
            <v>106127</v>
          </cell>
          <cell r="G7918">
            <v>197594</v>
          </cell>
          <cell r="H7918">
            <v>393833</v>
          </cell>
        </row>
        <row r="7919">
          <cell r="B7919" t="str">
            <v>BD.12702</v>
          </cell>
          <cell r="C7919" t="str">
            <v>Khoan gieáng baèng maùy khoan ñaäp caùp, ñoä saâu khoan &lt;=50m ñöôøng kính loã khoan töø 900mm ñeán &lt; 1000mm, caáp ñaát ñaù III</v>
          </cell>
          <cell r="D7919" t="str">
            <v>1m khoan</v>
          </cell>
          <cell r="F7919">
            <v>131863</v>
          </cell>
          <cell r="G7919">
            <v>247105</v>
          </cell>
          <cell r="H7919">
            <v>575538</v>
          </cell>
        </row>
        <row r="7920">
          <cell r="B7920" t="str">
            <v>BD.12703</v>
          </cell>
          <cell r="C7920" t="str">
            <v>Khoan gieáng baèng maùy khoan ñaäp caùp, ñoä saâu khoan &lt;=50m ñöôøng kính loã khoan töø 900mm ñeán &lt; 1000mm, caáp ñaát ñaù IV</v>
          </cell>
          <cell r="D7920" t="str">
            <v>1m khoan</v>
          </cell>
          <cell r="F7920">
            <v>178458</v>
          </cell>
          <cell r="G7920">
            <v>393387</v>
          </cell>
          <cell r="H7920">
            <v>1189031</v>
          </cell>
        </row>
        <row r="7921">
          <cell r="B7921" t="str">
            <v>BD.12704</v>
          </cell>
          <cell r="C7921" t="str">
            <v>Khoan gieáng baèng maùy khoan ñaäp caùp, ñoä saâu khoan &lt;=50m ñöôøng kính loã khoan töø 900mm ñeán &lt; 1000mm, caáp ñaát ñaù V</v>
          </cell>
          <cell r="D7921" t="str">
            <v>1m khoan</v>
          </cell>
          <cell r="F7921">
            <v>212830</v>
          </cell>
          <cell r="G7921">
            <v>473955</v>
          </cell>
          <cell r="H7921">
            <v>1705590</v>
          </cell>
        </row>
        <row r="7922">
          <cell r="B7922" t="str">
            <v>BD.12705</v>
          </cell>
          <cell r="C7922" t="str">
            <v>Khoan gieáng baèng maùy khoan ñaäp caùp, ñoä saâu khoan &lt;=50m ñöôøng kính loã khoan töø 900mm ñeán &lt; 1000mm, caáp ñaát ñaù VI</v>
          </cell>
          <cell r="D7922" t="str">
            <v>1m khoan</v>
          </cell>
          <cell r="F7922">
            <v>230009</v>
          </cell>
          <cell r="G7922">
            <v>766520</v>
          </cell>
          <cell r="H7922">
            <v>3025264</v>
          </cell>
        </row>
        <row r="7923">
          <cell r="B7923" t="str">
            <v>BD.12706</v>
          </cell>
          <cell r="C7923" t="str">
            <v>Khoan gieáng baèng maùy khoan ñaäp caùp, ñoä saâu khoan &lt;=50m ñöôøng kính loã khoan töø 900mm ñeán &lt; 1000mm, caáp ñaát ñaù VII</v>
          </cell>
          <cell r="D7923" t="str">
            <v>1m khoan</v>
          </cell>
          <cell r="F7923">
            <v>289826</v>
          </cell>
          <cell r="G7923">
            <v>1318343</v>
          </cell>
          <cell r="H7923">
            <v>5511810</v>
          </cell>
        </row>
        <row r="7924">
          <cell r="B7924" t="str">
            <v>BD.13101</v>
          </cell>
          <cell r="C7924" t="str">
            <v>Khoan gieáng baèng maùy khoan ñaäp caùp, ñoä saâu khoan töø 50m ñeán &lt;=100m, ñöôøng kính loã khoan töø 300mm ñeán &lt; 400mm, caáp ñaát ñaù I-II</v>
          </cell>
          <cell r="D7924" t="str">
            <v>1m khoan</v>
          </cell>
          <cell r="F7924">
            <v>36842</v>
          </cell>
          <cell r="G7924">
            <v>77867</v>
          </cell>
          <cell r="H7924">
            <v>117826</v>
          </cell>
        </row>
        <row r="7925">
          <cell r="B7925" t="str">
            <v>BD.13102</v>
          </cell>
          <cell r="C7925" t="str">
            <v>Khoan gieáng baèng maùy khoan ñaäp caùp, ñoä saâu khoan töø 50m ñeán &lt;=100m, ñöôøng kính loã khoan töø 300mm ñeán &lt; 400mm, caáp ñaát ñaù III</v>
          </cell>
          <cell r="D7925" t="str">
            <v>1m khoan</v>
          </cell>
          <cell r="F7925">
            <v>47031</v>
          </cell>
          <cell r="G7925">
            <v>94071</v>
          </cell>
          <cell r="H7925">
            <v>160019</v>
          </cell>
        </row>
        <row r="7926">
          <cell r="B7926" t="str">
            <v>BD.13103</v>
          </cell>
          <cell r="C7926" t="str">
            <v>Khoan gieáng baèng maùy khoan ñaäp caùp, ñoä saâu khoan töø 50m ñeán &lt;=100m, ñöôøng kính loã khoan töø 300mm ñeán &lt; 400mm, caáp ñaát ñaù IV</v>
          </cell>
          <cell r="D7926" t="str">
            <v>1m khoan</v>
          </cell>
          <cell r="F7926">
            <v>65546</v>
          </cell>
          <cell r="G7926">
            <v>139981</v>
          </cell>
          <cell r="H7926">
            <v>303223</v>
          </cell>
        </row>
        <row r="7927">
          <cell r="B7927" t="str">
            <v>BD.13104</v>
          </cell>
          <cell r="C7927" t="str">
            <v>Khoan gieáng baèng maùy khoan ñaäp caùp, ñoä saâu khoan töø 50m ñeán &lt;=100m, ñöôøng kính loã khoan töø 300mm ñeán &lt; 400mm, caáp ñaát ñaù V</v>
          </cell>
          <cell r="D7927" t="str">
            <v>1m khoan</v>
          </cell>
          <cell r="F7927">
            <v>79303</v>
          </cell>
          <cell r="G7927">
            <v>161136</v>
          </cell>
          <cell r="H7927">
            <v>527342</v>
          </cell>
        </row>
        <row r="7928">
          <cell r="B7928" t="str">
            <v>BD.13105</v>
          </cell>
          <cell r="C7928" t="str">
            <v>Khoan gieáng baèng maùy khoan ñaäp caùp, ñoä saâu khoan töø 50m ñeán &lt;=100m, ñöôøng kính loã khoan töø 300mm ñeán &lt; 400mm, caáp ñaát ñaù VI</v>
          </cell>
          <cell r="D7928" t="str">
            <v>1m khoan</v>
          </cell>
          <cell r="F7928">
            <v>79587</v>
          </cell>
          <cell r="G7928">
            <v>263759</v>
          </cell>
          <cell r="H7928">
            <v>965565</v>
          </cell>
        </row>
        <row r="7929">
          <cell r="B7929" t="str">
            <v>BD.13106</v>
          </cell>
          <cell r="C7929" t="str">
            <v>Khoan gieáng baèng maùy khoan ñaäp caùp, ñoä saâu khoan töø 50m ñeán &lt;=100m, ñöôøng kính loã khoan töø 300mm ñeán &lt; 400mm, caáp ñaát ñaù VII</v>
          </cell>
          <cell r="D7929" t="str">
            <v>1m khoan</v>
          </cell>
          <cell r="F7929">
            <v>88049</v>
          </cell>
          <cell r="G7929">
            <v>474405</v>
          </cell>
          <cell r="H7929">
            <v>1868713</v>
          </cell>
        </row>
        <row r="7930">
          <cell r="B7930" t="str">
            <v>BD.13201</v>
          </cell>
          <cell r="C7930" t="str">
            <v>Khoan gieáng baèng maùy khoan ñaäp caùp, ñoä saâu khoan töø 50 ñeán &lt;=100m ñöôøng kính loã khoan töø 400mm ñeán &lt; 500mm, caáp ñaát ñaù I, II</v>
          </cell>
          <cell r="D7930" t="str">
            <v>1m khoan</v>
          </cell>
          <cell r="F7930">
            <v>47668</v>
          </cell>
          <cell r="G7930">
            <v>96321</v>
          </cell>
          <cell r="H7930">
            <v>141608</v>
          </cell>
        </row>
        <row r="7931">
          <cell r="B7931" t="str">
            <v>BD.13202</v>
          </cell>
          <cell r="C7931" t="str">
            <v>Khoan gieáng baèng maùy khoan ñaäp caùp, ñoä saâu khoan töø 50 ñeán &lt;=100m ñöôøng kính loã khoan töø 400mm ñeán &lt; 500mm, caáp ñaát ñaù III</v>
          </cell>
          <cell r="D7931" t="str">
            <v>1m khoan</v>
          </cell>
          <cell r="F7931">
            <v>60509</v>
          </cell>
          <cell r="G7931">
            <v>116576</v>
          </cell>
          <cell r="H7931">
            <v>195118</v>
          </cell>
        </row>
        <row r="7932">
          <cell r="B7932" t="str">
            <v>BD.13203</v>
          </cell>
          <cell r="C7932" t="str">
            <v>Khoan gieáng baèng maùy khoan ñaäp caùp, ñoä saâu khoan töø 50 ñeán &lt;=100m ñöôøng kính loã khoan töø 400mm ñeán &lt; 500mm, caáp ñaát ñaù IV</v>
          </cell>
          <cell r="D7932" t="str">
            <v>1m khoan</v>
          </cell>
          <cell r="F7932">
            <v>83877</v>
          </cell>
          <cell r="G7932">
            <v>175089</v>
          </cell>
          <cell r="H7932">
            <v>376892</v>
          </cell>
        </row>
        <row r="7933">
          <cell r="B7933" t="str">
            <v>BD.13204</v>
          </cell>
          <cell r="C7933" t="str">
            <v>Khoan gieáng baèng maùy khoan ñaäp caùp, ñoä saâu khoan töø 50 ñeán &lt;=100m ñöôøng kính loã khoan töø 400mm ñeán &lt; 500mm, caáp ñaát ñaù V</v>
          </cell>
          <cell r="D7933" t="str">
            <v>1m khoan</v>
          </cell>
          <cell r="F7933">
            <v>101225</v>
          </cell>
          <cell r="G7933">
            <v>202095</v>
          </cell>
          <cell r="H7933">
            <v>658144</v>
          </cell>
        </row>
        <row r="7934">
          <cell r="B7934" t="str">
            <v>BD.13205</v>
          </cell>
          <cell r="C7934" t="str">
            <v>Khoan gieáng baèng maùy khoan ñaäp caùp, ñoä saâu khoan töø 50 ñeán &lt;=100m ñöôøng kính loã khoan töø 400mm ñeán &lt; 500mm, caáp ñaát ñaù VI</v>
          </cell>
          <cell r="D7934" t="str">
            <v>1m khoan</v>
          </cell>
          <cell r="F7934">
            <v>101579</v>
          </cell>
          <cell r="G7934">
            <v>325422</v>
          </cell>
          <cell r="H7934">
            <v>1186212</v>
          </cell>
        </row>
        <row r="7935">
          <cell r="B7935" t="str">
            <v>BD.13206</v>
          </cell>
          <cell r="C7935" t="str">
            <v>Khoan gieáng baèng maùy khoan ñaäp caùp, ñoä saâu khoan töø 50 ñeán &lt;=100m ñöôøng kính loã khoan töø 400mm ñeán &lt; 500mm, caáp ñaát ñaù VII</v>
          </cell>
          <cell r="D7935" t="str">
            <v>1m khoan</v>
          </cell>
          <cell r="F7935">
            <v>144007</v>
          </cell>
          <cell r="G7935">
            <v>572077</v>
          </cell>
          <cell r="H7935">
            <v>2240896</v>
          </cell>
        </row>
        <row r="7936">
          <cell r="B7936" t="str">
            <v>BD.13301</v>
          </cell>
          <cell r="C7936" t="str">
            <v>Khoan gieáng baèng maùy khoan ñaäp caùp, ñoä saâu khoan töø 50m ñeán &lt;=100m, ñöôøng kính loã khoan töø 500mm ñeán &lt; 600mm, caáp ñaát ñaù I-II</v>
          </cell>
          <cell r="D7936" t="str">
            <v>1m khoan</v>
          </cell>
          <cell r="F7936">
            <v>57706</v>
          </cell>
          <cell r="G7936">
            <v>123327</v>
          </cell>
          <cell r="H7936">
            <v>196203</v>
          </cell>
        </row>
        <row r="7937">
          <cell r="B7937" t="str">
            <v>BD.13302</v>
          </cell>
          <cell r="C7937" t="str">
            <v>Khoan gieáng baèng maùy khoan ñaäp caùp, ñoä saâu khoan töø 50m ñeán &lt;=100m, ñöôøng kính loã khoan töø 500mm ñeán &lt; 600mm, caáp ñaát ñaù III</v>
          </cell>
          <cell r="D7937" t="str">
            <v>1m khoan</v>
          </cell>
          <cell r="F7937">
            <v>73091</v>
          </cell>
          <cell r="G7937">
            <v>151684</v>
          </cell>
          <cell r="H7937">
            <v>274006</v>
          </cell>
        </row>
        <row r="7938">
          <cell r="B7938" t="str">
            <v>BD.13303</v>
          </cell>
          <cell r="C7938" t="str">
            <v>Khoan gieáng baèng maùy khoan ñaäp caùp, ñoä saâu khoan töø 50m ñeán &lt;=100m, ñöôøng kính loã khoan töø 500mm ñeán &lt; 600mm, caáp ñaát ñaù IV</v>
          </cell>
          <cell r="D7938" t="str">
            <v>1m khoan</v>
          </cell>
          <cell r="F7938">
            <v>101086</v>
          </cell>
          <cell r="G7938">
            <v>235402</v>
          </cell>
          <cell r="H7938">
            <v>539233</v>
          </cell>
        </row>
        <row r="7939">
          <cell r="B7939" t="str">
            <v>BD.13304</v>
          </cell>
          <cell r="C7939" t="str">
            <v>Khoan gieáng baèng maùy khoan ñaäp caùp, ñoä saâu khoan töø 50m ñeán &lt;=100m, ñöôøng kính loã khoan töø 500mm ñeán &lt; 600mm, caáp ñaát ñaù V</v>
          </cell>
          <cell r="D7939" t="str">
            <v>1m khoan</v>
          </cell>
          <cell r="F7939">
            <v>121885</v>
          </cell>
          <cell r="G7939">
            <v>267809</v>
          </cell>
          <cell r="H7939">
            <v>903148</v>
          </cell>
        </row>
        <row r="7940">
          <cell r="B7940" t="str">
            <v>BD.13305</v>
          </cell>
          <cell r="C7940" t="str">
            <v>Khoan gieáng baèng maùy khoan ñaäp caùp, ñoä saâu khoan töø 50m ñeán &lt;=100m, ñöôøng kính loã khoan töø 500mm ñeán &lt; 600mm, caáp ñaát ñaù VI</v>
          </cell>
          <cell r="D7940" t="str">
            <v>1m khoan</v>
          </cell>
          <cell r="F7940">
            <v>137115</v>
          </cell>
          <cell r="G7940">
            <v>413642</v>
          </cell>
          <cell r="H7940">
            <v>1526194</v>
          </cell>
        </row>
        <row r="7941">
          <cell r="B7941" t="str">
            <v>BD.13306</v>
          </cell>
          <cell r="C7941" t="str">
            <v>Khoan gieáng baèng maùy khoan ñaäp caùp, ñoä saâu khoan töø 50m ñeán &lt;=100m, ñöôøng kính loã khoan töø 500mm ñeán &lt; 600mm, caáp ñaát ñaù VII</v>
          </cell>
          <cell r="D7941" t="str">
            <v>1m khoan</v>
          </cell>
          <cell r="F7941">
            <v>173718</v>
          </cell>
          <cell r="G7941">
            <v>714759</v>
          </cell>
          <cell r="H7941">
            <v>2814631</v>
          </cell>
        </row>
        <row r="7942">
          <cell r="B7942" t="str">
            <v>BD.13401</v>
          </cell>
          <cell r="C7942" t="str">
            <v>Khoan gieáng baèng maùy khoan ñaäp caùp, ñoä saâu khoan töø 50m ñeán &lt;=100m, ñöôøng kính loã khoan töø 600mm ñeán &lt; 700mm, caáp ñaát ñaù I,II</v>
          </cell>
          <cell r="D7942" t="str">
            <v>1m khoan</v>
          </cell>
          <cell r="F7942">
            <v>66583</v>
          </cell>
          <cell r="G7942">
            <v>143582</v>
          </cell>
          <cell r="H7942">
            <v>287528</v>
          </cell>
        </row>
        <row r="7943">
          <cell r="B7943" t="str">
            <v>BD.13402</v>
          </cell>
          <cell r="C7943" t="str">
            <v>Khoan gieáng baèng maùy khoan ñaäp caùp, ñoä saâu khoan töø 50m ñeán &lt;=100m, ñöôøng kính loã khoan töø 600mm ñeán &lt; 700mm, caáp ñaát ñaù III</v>
          </cell>
          <cell r="D7943" t="str">
            <v>1m khoan</v>
          </cell>
          <cell r="F7943">
            <v>84578</v>
          </cell>
          <cell r="G7943">
            <v>176889</v>
          </cell>
          <cell r="H7943">
            <v>401938</v>
          </cell>
        </row>
        <row r="7944">
          <cell r="B7944" t="str">
            <v>BD.13403</v>
          </cell>
          <cell r="C7944" t="str">
            <v>Khoan gieáng baèng maùy khoan ñaäp caùp, ñoä saâu khoan töø 50m ñeán &lt;=100m, ñöôøng kính loã khoan töø 600mm ñeán &lt; 700mm, caáp ñaát ñaù IV</v>
          </cell>
          <cell r="D7944" t="str">
            <v>1m khoan</v>
          </cell>
          <cell r="F7944">
            <v>117275</v>
          </cell>
          <cell r="G7944">
            <v>274561</v>
          </cell>
          <cell r="H7944">
            <v>791460</v>
          </cell>
        </row>
        <row r="7945">
          <cell r="B7945" t="str">
            <v>BD.13404</v>
          </cell>
          <cell r="C7945" t="str">
            <v>Khoan gieáng baèng maùy khoan ñaäp caùp, ñoä saâu khoan töø 50m ñeán &lt;=100m, ñöôøng kính loã khoan töø 600mm ñeán &lt; 700mm, caáp ñaát ñaù V</v>
          </cell>
          <cell r="D7945" t="str">
            <v>1m khoan</v>
          </cell>
          <cell r="F7945">
            <v>157914</v>
          </cell>
          <cell r="G7945">
            <v>312819</v>
          </cell>
          <cell r="H7945">
            <v>1053599</v>
          </cell>
        </row>
        <row r="7946">
          <cell r="B7946" t="str">
            <v>BD.13405</v>
          </cell>
          <cell r="C7946" t="str">
            <v>Khoan gieáng baèng maùy khoan ñaäp caùp, ñoä saâu khoan töø 50m ñeán &lt;=100m, ñöôøng kính loã khoan töø 600mm ñeán &lt; 700mm, caáp ñaát ñaù VI</v>
          </cell>
          <cell r="D7946" t="str">
            <v>1m khoan</v>
          </cell>
          <cell r="F7946">
            <v>158438</v>
          </cell>
          <cell r="G7946">
            <v>482507</v>
          </cell>
          <cell r="H7946">
            <v>1780767</v>
          </cell>
        </row>
        <row r="7947">
          <cell r="B7947" t="str">
            <v>BD.13406</v>
          </cell>
          <cell r="C7947" t="str">
            <v>Khoan gieáng baèng maùy khoan ñaäp caùp, ñoä saâu khoan töø 50m ñeán &lt;=100m, ñöôøng kính loã khoan töø 600mm ñeán &lt; 700mm, caáp ñaát ñaù VII</v>
          </cell>
          <cell r="D7947" t="str">
            <v>1m khoan</v>
          </cell>
          <cell r="F7947">
            <v>201166</v>
          </cell>
          <cell r="G7947">
            <v>833585</v>
          </cell>
          <cell r="H7947">
            <v>3283754</v>
          </cell>
        </row>
        <row r="7948">
          <cell r="B7948" t="str">
            <v>BD.13501</v>
          </cell>
          <cell r="C7948" t="str">
            <v>Khoan gieáng baèng maùy khoan ñaäp caùp, ñoä saâu khoan töø 50m ñeán &lt;=100m, ñöôøng kính loã khoan töø 700mm ñeán &lt; 800mm, caáp ñaát ñaù I,II</v>
          </cell>
          <cell r="D7948" t="str">
            <v>1m khoan</v>
          </cell>
          <cell r="F7948">
            <v>73990</v>
          </cell>
          <cell r="G7948">
            <v>164287</v>
          </cell>
          <cell r="H7948">
            <v>328471</v>
          </cell>
        </row>
        <row r="7949">
          <cell r="B7949" t="str">
            <v>BD.13502</v>
          </cell>
          <cell r="C7949" t="str">
            <v>Khoan gieáng baèng maùy khoan ñaäp caùp, ñoä saâu khoan töø 50m ñeán &lt;=100m, ñöôøng kính loã khoan töø 700mm ñeán &lt; 800mm, caáp ñaát ñaù III</v>
          </cell>
          <cell r="D7949" t="str">
            <v>1m khoan</v>
          </cell>
          <cell r="F7949">
            <v>94527</v>
          </cell>
          <cell r="G7949">
            <v>202095</v>
          </cell>
          <cell r="H7949">
            <v>459495</v>
          </cell>
        </row>
        <row r="7950">
          <cell r="B7950" t="str">
            <v>BD.13503</v>
          </cell>
          <cell r="C7950" t="str">
            <v>Khoan gieáng baèng maùy khoan ñaäp caùp, ñoä saâu khoan töø 50m ñeán &lt;=100m, ñöôøng kính loã khoan töø 700mm ñeán &lt; 800mm, caáp ñaát ñaù IV</v>
          </cell>
          <cell r="D7950" t="str">
            <v>1m khoan</v>
          </cell>
          <cell r="F7950">
            <v>148495</v>
          </cell>
          <cell r="G7950">
            <v>314170</v>
          </cell>
          <cell r="H7950">
            <v>904188</v>
          </cell>
        </row>
        <row r="7951">
          <cell r="B7951" t="str">
            <v>BD.13504</v>
          </cell>
          <cell r="C7951" t="str">
            <v>Khoan gieáng baèng maùy khoan ñaäp caùp, ñoä saâu khoan töø 50m ñeán &lt;=100m, ñöôøng kính loã khoan töø 700mm ñeán &lt; 800mm, caáp ñaát ñaù V</v>
          </cell>
          <cell r="D7951" t="str">
            <v>1m khoan</v>
          </cell>
          <cell r="F7951">
            <v>176239</v>
          </cell>
          <cell r="G7951">
            <v>357379</v>
          </cell>
          <cell r="H7951">
            <v>1204049</v>
          </cell>
        </row>
        <row r="7952">
          <cell r="B7952" t="str">
            <v>BD.13505</v>
          </cell>
          <cell r="C7952" t="str">
            <v>Khoan gieáng baèng maùy khoan ñaäp caùp, ñoä saâu khoan töø 50m ñeán &lt;=100m, ñöôøng kính loã khoan töø 700mm ñeán &lt; 800mm, caáp ñaát ñaù VI</v>
          </cell>
          <cell r="D7952" t="str">
            <v>1m khoan</v>
          </cell>
          <cell r="F7952">
            <v>176830</v>
          </cell>
          <cell r="G7952">
            <v>551823</v>
          </cell>
          <cell r="H7952">
            <v>2035189</v>
          </cell>
        </row>
        <row r="7953">
          <cell r="B7953" t="str">
            <v>BD.13506</v>
          </cell>
          <cell r="C7953" t="str">
            <v>Khoan gieáng baèng maùy khoan ñaäp caùp, ñoä saâu khoan töø 50m ñeán &lt;=100m, ñöôøng kính loã khoan töø 700mm ñeán &lt; 800mm, caáp ñaát ñaù VII</v>
          </cell>
          <cell r="D7953" t="str">
            <v>1m khoan</v>
          </cell>
          <cell r="F7953">
            <v>225649</v>
          </cell>
          <cell r="G7953">
            <v>952862</v>
          </cell>
          <cell r="H7953">
            <v>3752877</v>
          </cell>
        </row>
        <row r="7954">
          <cell r="B7954" t="str">
            <v>BD.14101</v>
          </cell>
          <cell r="C7954" t="str">
            <v>Khoan gieáng baèng maùy khoan töï haønh 54CV, ñoä saâu khoan &lt;=50m, ñöôøng kính loã khoan &lt;200mm, caáp ñaát ñaù I-III</v>
          </cell>
          <cell r="D7954" t="str">
            <v>1m khoan</v>
          </cell>
          <cell r="F7954">
            <v>15101</v>
          </cell>
          <cell r="G7954">
            <v>27906</v>
          </cell>
          <cell r="H7954">
            <v>54002</v>
          </cell>
        </row>
        <row r="7955">
          <cell r="B7955" t="str">
            <v>BD.14102</v>
          </cell>
          <cell r="C7955" t="str">
            <v>Khoan gieáng baèng maùy khoan töï haønh 54CV, ñoä saâu khoan &lt; =50m, ñöôøng kính loã khoan &lt;200mm, caáp ñaát ñaù IV-VI</v>
          </cell>
          <cell r="D7955" t="str">
            <v>1m khoan</v>
          </cell>
          <cell r="F7955">
            <v>30238</v>
          </cell>
          <cell r="G7955">
            <v>45460</v>
          </cell>
          <cell r="H7955">
            <v>132120</v>
          </cell>
        </row>
        <row r="7956">
          <cell r="B7956" t="str">
            <v>BD.14103</v>
          </cell>
          <cell r="C7956" t="str">
            <v>Khoan gieáng baèng maùy khoan töï haønh 54CV, ñoä saâu khoan &lt; =50m, ñöôøng kính loã khoan &lt;200mm, caáp ñaát ñaù VII-VIII</v>
          </cell>
          <cell r="D7956" t="str">
            <v>1m khoan</v>
          </cell>
          <cell r="F7956">
            <v>22721</v>
          </cell>
          <cell r="G7956">
            <v>78317</v>
          </cell>
          <cell r="H7956">
            <v>300078</v>
          </cell>
        </row>
        <row r="7957">
          <cell r="B7957" t="str">
            <v>BD.14104</v>
          </cell>
          <cell r="C7957" t="str">
            <v>Khoan gieáng baèng maùy khoan töï haønh 54CV, ñoä saâu khoan &lt; =50m, ñöôøng kính loã khoan &lt;200mm, caáp ñaát ñaù IX-X</v>
          </cell>
          <cell r="D7957" t="str">
            <v>1m khoan</v>
          </cell>
          <cell r="F7957">
            <v>24496</v>
          </cell>
          <cell r="G7957">
            <v>151234</v>
          </cell>
          <cell r="H7957">
            <v>679809</v>
          </cell>
        </row>
        <row r="7958">
          <cell r="B7958" t="str">
            <v>BD.14201</v>
          </cell>
          <cell r="C7958" t="str">
            <v>Khoan gieáng baèng maùy khoan töï haønh 54CV, ñoä saâu khoan &lt;=50m, ñöôøng kính loã khoan &gt;200 ñeán &lt;300mm, caáp ñaát ñaù I-III</v>
          </cell>
          <cell r="D7958" t="str">
            <v>1m khoan</v>
          </cell>
          <cell r="F7958">
            <v>20921</v>
          </cell>
          <cell r="G7958">
            <v>37808</v>
          </cell>
          <cell r="H7958">
            <v>64256</v>
          </cell>
        </row>
        <row r="7959">
          <cell r="B7959" t="str">
            <v>BD.14202</v>
          </cell>
          <cell r="C7959" t="str">
            <v>Khoan gieáng baèng maùy khoan töï haønh 54CV, ñoä saâu khoan &lt; =50m, ñöôøng kính loã khoan &gt;200 ñeán &lt;300mm, caáp ñaát ñaù IV-VI</v>
          </cell>
          <cell r="D7959" t="str">
            <v>1m khoan</v>
          </cell>
          <cell r="F7959">
            <v>43966</v>
          </cell>
          <cell r="G7959">
            <v>62114</v>
          </cell>
          <cell r="H7959">
            <v>167958</v>
          </cell>
        </row>
        <row r="7960">
          <cell r="B7960" t="str">
            <v>BD.14203</v>
          </cell>
          <cell r="C7960" t="str">
            <v>Khoan gieáng baèng maùy khoan töï haønh 54CV, ñoä saâu khoan &lt; =50m, ñöôøng kính loã khoan &gt;200 ñeán &lt;300mm, caáp ñaát ñaù VII-VIII</v>
          </cell>
          <cell r="D7960" t="str">
            <v>1m khoan</v>
          </cell>
          <cell r="F7960">
            <v>67634</v>
          </cell>
          <cell r="G7960">
            <v>106224</v>
          </cell>
          <cell r="H7960">
            <v>395802</v>
          </cell>
        </row>
        <row r="7961">
          <cell r="B7961" t="str">
            <v>BD.14204</v>
          </cell>
          <cell r="C7961" t="str">
            <v>Khoan gieáng baèng maùy khoan töï haønh 54CV, ñoä saâu khoan &lt; =50m, ñöôøng kính loã khoan &gt;200 ñeán &lt;300mm, caáp ñaát ñaù IX-X</v>
          </cell>
          <cell r="D7961" t="str">
            <v>1m khoan</v>
          </cell>
          <cell r="F7961">
            <v>86786</v>
          </cell>
          <cell r="G7961">
            <v>207046</v>
          </cell>
          <cell r="H7961">
            <v>917165</v>
          </cell>
        </row>
        <row r="7962">
          <cell r="B7962" t="str">
            <v>BD.15101</v>
          </cell>
          <cell r="C7962" t="str">
            <v>Khoan gieáng baèng maùy khoan töï haønh 54CV, ñoä saâu khoan töø 50 ñeán &lt;=100m, ñöôøng kính loã khoan &lt;200mm, caáp ñaát ñaù I-III</v>
          </cell>
          <cell r="D7962" t="str">
            <v>1m khoan</v>
          </cell>
          <cell r="F7962">
            <v>15505</v>
          </cell>
          <cell r="G7962">
            <v>30607</v>
          </cell>
          <cell r="H7962">
            <v>69349</v>
          </cell>
        </row>
        <row r="7963">
          <cell r="B7963" t="str">
            <v>BD.15102</v>
          </cell>
          <cell r="C7963" t="str">
            <v>Khoan gieáng baèng maùy khoan töï haønh 54CV, ñoä saâu khoan töø 50 ñeán &lt;=100m, ñöôøng kính loã khoan &lt;200mm, caáp ñaát ñaù IV-VI</v>
          </cell>
          <cell r="D7963" t="str">
            <v>1m khoan</v>
          </cell>
          <cell r="F7963">
            <v>30800</v>
          </cell>
          <cell r="G7963">
            <v>51761</v>
          </cell>
          <cell r="H7963">
            <v>165074</v>
          </cell>
        </row>
        <row r="7964">
          <cell r="B7964" t="str">
            <v>BD.15103</v>
          </cell>
          <cell r="C7964" t="str">
            <v>Khoan gieáng baèng maùy khoan töï haønh 54CV, ñoä saâu khoan töø 50 ñeán &lt;=100m, ñöôøng kính loã khoan &lt;200mm, caáp ñaát ñaù VII-VIII</v>
          </cell>
          <cell r="D7964" t="str">
            <v>1m khoan</v>
          </cell>
          <cell r="F7964">
            <v>23283</v>
          </cell>
          <cell r="G7964">
            <v>91370</v>
          </cell>
          <cell r="H7964">
            <v>371686</v>
          </cell>
        </row>
        <row r="7965">
          <cell r="B7965" t="str">
            <v>BD.15104</v>
          </cell>
          <cell r="C7965" t="str">
            <v>Khoan gieáng baèng maùy khoan töï haønh 54CV, ñoä saâu khoan töø 50 ñeán &lt;=100m, ñöôøng kính loã khoan &lt;200mm, caáp ñaát ñaù IX-X</v>
          </cell>
          <cell r="D7965" t="str">
            <v>1m khoan</v>
          </cell>
          <cell r="F7965">
            <v>25462</v>
          </cell>
          <cell r="G7965">
            <v>182291</v>
          </cell>
          <cell r="H7965">
            <v>846417</v>
          </cell>
        </row>
        <row r="7966">
          <cell r="B7966" t="str">
            <v>BD.15201</v>
          </cell>
          <cell r="C7966" t="str">
            <v>Khoan gieáng baèng maùy khoan töï haønh 54CV, ñoä saâu khoan töø 50 ñeán &lt;=100m, ñöôøng kính loã khoan &gt;200 ñeán &lt;300mm, caáp ñaát ñaù I-III</v>
          </cell>
          <cell r="D7966" t="str">
            <v>1m khoan</v>
          </cell>
          <cell r="F7966">
            <v>21325</v>
          </cell>
          <cell r="G7966">
            <v>40959</v>
          </cell>
          <cell r="H7966">
            <v>81794</v>
          </cell>
        </row>
        <row r="7967">
          <cell r="B7967" t="str">
            <v>BD.15202</v>
          </cell>
          <cell r="C7967" t="str">
            <v>Khoan gieáng baèng maùy khoan töï haønh 54CV, ñoä saâu khoan töø 50 ñeán &lt;=100m, ñöôøng kính loã khoan &gt;200 ñeán &lt;300mm, caáp ñaát ñaù IV-VI</v>
          </cell>
          <cell r="D7967" t="str">
            <v>1m khoan</v>
          </cell>
          <cell r="F7967">
            <v>44528</v>
          </cell>
          <cell r="G7967">
            <v>70216</v>
          </cell>
          <cell r="H7967">
            <v>211098</v>
          </cell>
        </row>
        <row r="7968">
          <cell r="B7968" t="str">
            <v>BD.15203</v>
          </cell>
          <cell r="C7968" t="str">
            <v>Khoan gieáng baèng maùy khoan töï haønh 54CV, ñoä saâu khoan töø 50 ñeán &lt;=100m, ñöôøng kính loã khoan &gt;200 ñeán &lt;300mm, caáp ñaát ñaù VII-VIII</v>
          </cell>
          <cell r="D7968" t="str">
            <v>1m khoan</v>
          </cell>
          <cell r="F7968">
            <v>68195</v>
          </cell>
          <cell r="G7968">
            <v>123778</v>
          </cell>
          <cell r="H7968">
            <v>490735</v>
          </cell>
        </row>
        <row r="7969">
          <cell r="B7969" t="str">
            <v>BD.15204</v>
          </cell>
          <cell r="C7969" t="str">
            <v>Khoan gieáng baèng maùy khoan töï haønh 54CV, ñoä saâu khoan töø 50 ñeán &lt;=100m, ñöôøng kính loã khoan &gt;200 ñeán &lt;300mm, caáp ñaát ñaù IX-X</v>
          </cell>
          <cell r="D7969" t="str">
            <v>1m khoan</v>
          </cell>
          <cell r="F7969">
            <v>87752</v>
          </cell>
          <cell r="G7969">
            <v>250706</v>
          </cell>
          <cell r="H7969">
            <v>1153797</v>
          </cell>
        </row>
        <row r="7970">
          <cell r="B7970" t="str">
            <v>BD.16101</v>
          </cell>
          <cell r="C7970" t="str">
            <v>Khoan gieáng baèng maùy khoan töï haønh 54CV, ñoä saâu khoan töø 100 ñeán &lt;=150m, ñöôøng kính loã khoan &lt;200mm, caáp ñaát ñaù I-III</v>
          </cell>
          <cell r="D7970" t="str">
            <v>1m khoan</v>
          </cell>
          <cell r="F7970">
            <v>22801</v>
          </cell>
          <cell r="G7970">
            <v>33758</v>
          </cell>
          <cell r="H7970">
            <v>86888</v>
          </cell>
        </row>
        <row r="7971">
          <cell r="B7971" t="str">
            <v>BD.16102</v>
          </cell>
          <cell r="C7971" t="str">
            <v>Khoan gieáng baèng maùy khoan töï haønh 54CV, ñoä saâu khoan töø 100m ñeán &lt;=150m, ñöôøng kính loã khoan &lt;200mm, caáp ñaát ñaù IV-VI</v>
          </cell>
          <cell r="D7971" t="str">
            <v>1m khoan</v>
          </cell>
          <cell r="F7971">
            <v>40131</v>
          </cell>
          <cell r="G7971">
            <v>58963</v>
          </cell>
          <cell r="H7971">
            <v>199615</v>
          </cell>
        </row>
        <row r="7972">
          <cell r="B7972" t="str">
            <v>BD.16103</v>
          </cell>
          <cell r="C7972" t="str">
            <v>Khoan gieáng baèng maùy khoan töï haønh 54CV, ñoä saâu khoan töø 100m ñeán &lt;=150m, ñöôøng kính loã khoan &lt;200mm, caáp ñaát ñaù VII-VIII</v>
          </cell>
          <cell r="D7972" t="str">
            <v>1m khoan</v>
          </cell>
          <cell r="F7972">
            <v>55146</v>
          </cell>
          <cell r="G7972">
            <v>106674</v>
          </cell>
          <cell r="H7972">
            <v>455640</v>
          </cell>
        </row>
        <row r="7973">
          <cell r="B7973" t="str">
            <v>BD.16104</v>
          </cell>
          <cell r="C7973" t="str">
            <v>Khoan gieáng baèng maùy khoan töï haønh 54CV, ñoä saâu khoan töø 100m ñeán &lt;=150m, ñöôøng kính loã khoan &lt;200mm, caáp ñaát ñaù IX-X</v>
          </cell>
          <cell r="D7973" t="str">
            <v>1m khoan</v>
          </cell>
          <cell r="F7973">
            <v>35385</v>
          </cell>
          <cell r="G7973">
            <v>218298</v>
          </cell>
          <cell r="H7973">
            <v>1042793</v>
          </cell>
        </row>
        <row r="7974">
          <cell r="B7974" t="str">
            <v>BD.16201</v>
          </cell>
          <cell r="C7974" t="str">
            <v>Khoan gieáng baèng maùy khoan töï haønh 54CV, ñoä saâu khoan töø 100 ñeán &lt;=150m, ñöôøng kính loã khoan töø 200 ñeán &lt;300mm, caáp ñaát ñaù I-III</v>
          </cell>
          <cell r="D7974" t="str">
            <v>1m khoan</v>
          </cell>
          <cell r="F7974">
            <v>31763</v>
          </cell>
          <cell r="G7974">
            <v>44560</v>
          </cell>
          <cell r="H7974">
            <v>101493</v>
          </cell>
        </row>
        <row r="7975">
          <cell r="B7975" t="str">
            <v>BD.16202</v>
          </cell>
          <cell r="C7975" t="str">
            <v>Khoan gieáng baèng maùy khoan töï haønh 54CV, ñoä saâu khoan töø 100m ñeán &lt;=150m, ñöôøng kính loã khoan  töø 200 ñeán &lt;300mm, caáp ñaát ñaù IV-VI</v>
          </cell>
          <cell r="D7975" t="str">
            <v>1m khoan</v>
          </cell>
          <cell r="F7975">
            <v>57782</v>
          </cell>
          <cell r="G7975">
            <v>78768</v>
          </cell>
          <cell r="H7975">
            <v>258472</v>
          </cell>
        </row>
        <row r="7976">
          <cell r="B7976" t="str">
            <v>BD.16203</v>
          </cell>
          <cell r="C7976" t="str">
            <v>Khoan gieáng baèng maùy khoan töï haønh 54CV, ñoä saâu khoan töø 100m ñeán &lt;=150m, ñöôøng kính loã khoan  töø 200 ñeán &lt;300mm, caáp ñaát ñaù VII-VIII</v>
          </cell>
          <cell r="D7976" t="str">
            <v>1m khoan</v>
          </cell>
          <cell r="F7976">
            <v>82714</v>
          </cell>
          <cell r="G7976">
            <v>144032</v>
          </cell>
          <cell r="H7976">
            <v>598063</v>
          </cell>
        </row>
        <row r="7977">
          <cell r="B7977" t="str">
            <v>BD.16204</v>
          </cell>
          <cell r="C7977" t="str">
            <v>Khoan gieáng baèng maùy khoan töï haønh 54CV, ñoä saâu khoan töø 100m ñeán &lt;=150m, ñöôøng kính loã khoan  töø 200 ñeán &lt;300mm, caáp ñaát ñaù IX-X</v>
          </cell>
          <cell r="D7977" t="str">
            <v>1m khoan</v>
          </cell>
          <cell r="F7977">
            <v>101866</v>
          </cell>
          <cell r="G7977">
            <v>298416</v>
          </cell>
          <cell r="H7977">
            <v>1410852</v>
          </cell>
        </row>
        <row r="7978">
          <cell r="B7978" t="str">
            <v>BD.17101</v>
          </cell>
          <cell r="C7978" t="str">
            <v>Khoan gieáng baèng maùy khoan töï haønh 54CV, ñoä saâu khoan töø 150 ñeán &lt;=200m, ñöôøng kính loã khoan &lt;200mm, caáp ñaát ñaù I-III</v>
          </cell>
          <cell r="D7978" t="str">
            <v>1m khoan</v>
          </cell>
          <cell r="F7978">
            <v>21777</v>
          </cell>
          <cell r="G7978">
            <v>37358</v>
          </cell>
          <cell r="H7978">
            <v>105911</v>
          </cell>
        </row>
        <row r="7979">
          <cell r="B7979" t="str">
            <v>BD.17102</v>
          </cell>
          <cell r="C7979" t="str">
            <v>Khoan gieáng baèng maùy khoan töï haønh 54CV, ñoä saâu khoan töø 150 ñeán &lt;=200m, ñöôøng kính loã khoan &lt;200mm, caáp ñaát ñaù IV-VI</v>
          </cell>
          <cell r="D7979" t="str">
            <v>1m khoan</v>
          </cell>
          <cell r="F7979">
            <v>38745</v>
          </cell>
          <cell r="G7979">
            <v>67065</v>
          </cell>
          <cell r="H7979">
            <v>246819</v>
          </cell>
        </row>
        <row r="7980">
          <cell r="B7980" t="str">
            <v>BD.17103</v>
          </cell>
          <cell r="C7980" t="str">
            <v>Khoan gieáng baèng maùy khoan töï haønh 54CV, ñoä saâu khoan töø 150 ñeán &lt;=200m, ñöôøng kính loã khoan &lt;200mm, caáp ñaát ñaù VII-VIII</v>
          </cell>
          <cell r="D7980" t="str">
            <v>1m khoan</v>
          </cell>
          <cell r="F7980">
            <v>54206</v>
          </cell>
          <cell r="G7980">
            <v>124678</v>
          </cell>
          <cell r="H7980">
            <v>429954</v>
          </cell>
        </row>
        <row r="7981">
          <cell r="B7981" t="str">
            <v>BD.17104</v>
          </cell>
          <cell r="C7981" t="str">
            <v>Khoan gieáng baèng maùy khoan töï haønh 54CV, ñoä saâu khoan töø 150 ñeán &lt;=200m, ñöôøng kính loã khoan &lt;200mm, caáp ñaát ñaù IX-X</v>
          </cell>
          <cell r="D7981" t="str">
            <v>1m khoan</v>
          </cell>
          <cell r="F7981">
            <v>34445</v>
          </cell>
          <cell r="G7981">
            <v>261058</v>
          </cell>
          <cell r="H7981">
            <v>1297243</v>
          </cell>
        </row>
        <row r="7982">
          <cell r="B7982" t="str">
            <v>BD.17201</v>
          </cell>
          <cell r="C7982" t="str">
            <v>Khoan gieáng baèng maùy khoan töï haønh 54CV, ñoä saâu khoan töø 150 ñeán &lt;=200m, ñöôøng kính loã khoan töø 200 ñeán &lt;300mm, caáp ñaát ñaù I-III</v>
          </cell>
          <cell r="D7982" t="str">
            <v>1m khoan</v>
          </cell>
          <cell r="F7982">
            <v>32167</v>
          </cell>
          <cell r="G7982">
            <v>4906090</v>
          </cell>
          <cell r="H7982">
            <v>124143</v>
          </cell>
        </row>
        <row r="7983">
          <cell r="B7983" t="str">
            <v>BD.17202</v>
          </cell>
          <cell r="C7983" t="str">
            <v>Khoan gieáng baèng maùy khoan töï haønh 54CV, ñoä saâu khoan töø 150 ñeán &lt;=200m, ñöôøng kính loã khoan  töø 200 ñeán &lt;300mm, caáp ñaát ñaù IV-VI</v>
          </cell>
          <cell r="D7983" t="str">
            <v>1m khoan</v>
          </cell>
          <cell r="F7983">
            <v>58186</v>
          </cell>
          <cell r="G7983">
            <v>89120</v>
          </cell>
          <cell r="H7983">
            <v>313265</v>
          </cell>
        </row>
        <row r="7984">
          <cell r="B7984" t="str">
            <v>BD.17203</v>
          </cell>
          <cell r="C7984" t="str">
            <v>Khoan gieáng baèng maùy khoan töï haønh 54CV, ñoä saâu khoan töø 150 ñeán &lt;=200m, ñöôøng kính loã khoan  töø 200 ñeán &lt;300mm, caáp ñaát ñaù VII-VIII</v>
          </cell>
          <cell r="D7984" t="str">
            <v>1m khoan</v>
          </cell>
          <cell r="F7984">
            <v>83680</v>
          </cell>
          <cell r="G7984">
            <v>166987</v>
          </cell>
          <cell r="H7984">
            <v>722949</v>
          </cell>
        </row>
        <row r="7985">
          <cell r="B7985" t="str">
            <v>BD.17204</v>
          </cell>
          <cell r="C7985" t="str">
            <v>Khoan gieáng baèng maùy khoan töï haønh 54CV, ñoä saâu khoan töø 150 ñeán &lt;=200m, ñöôøng kính loã khoan  töø 200 ñeán &lt;300mm, caáp ñaát ñaù IX-X</v>
          </cell>
          <cell r="D7985" t="str">
            <v>1m khoan</v>
          </cell>
          <cell r="F7985">
            <v>102832</v>
          </cell>
          <cell r="G7985">
            <v>354229</v>
          </cell>
          <cell r="H7985">
            <v>1713207</v>
          </cell>
        </row>
        <row r="7986">
          <cell r="B7986" t="str">
            <v>BD.18101</v>
          </cell>
          <cell r="C7986" t="str">
            <v>Khoan gieáng baèng maùy khoan xoay töï haønh 300CV, ñoä saâu khoan &lt;=50m, ñöôøng kính loã khoan töø 300mm ñeán &lt;400mm, caáp ñaát ñaù I-III</v>
          </cell>
          <cell r="D7986" t="str">
            <v>1m khoan</v>
          </cell>
          <cell r="F7986">
            <v>129794</v>
          </cell>
          <cell r="G7986">
            <v>69765</v>
          </cell>
          <cell r="H7986">
            <v>359060</v>
          </cell>
        </row>
        <row r="7987">
          <cell r="B7987" t="str">
            <v>BD.18102</v>
          </cell>
          <cell r="C7987" t="str">
            <v>Khoan gieáng baèng maùy khoan xoay töï haønh 300CV, ñoä saâu khoan &lt;=50m, ñöôøng kính loã khoan töø 300mm ñeán &lt;400mm, caáp ñaát ñaù IV-VI</v>
          </cell>
          <cell r="D7987" t="str">
            <v>1m khoan</v>
          </cell>
          <cell r="F7987">
            <v>178935</v>
          </cell>
          <cell r="G7987">
            <v>287614</v>
          </cell>
          <cell r="H7987">
            <v>1293269</v>
          </cell>
        </row>
        <row r="7988">
          <cell r="B7988" t="str">
            <v>BD.18103</v>
          </cell>
          <cell r="C7988" t="str">
            <v>Khoan gieáng baèng maùy khoan xoay töï haønh 300CV, ñoä saâu khoan &lt;=50m, ñöôøng kính loã khoan töø 300mm ñeán &lt;400mm, caáp ñaát ñaù VII-VIII</v>
          </cell>
          <cell r="D7988" t="str">
            <v>1m khoan</v>
          </cell>
          <cell r="F7988">
            <v>209223</v>
          </cell>
          <cell r="G7988">
            <v>302917</v>
          </cell>
          <cell r="H7988">
            <v>1354080</v>
          </cell>
        </row>
        <row r="7989">
          <cell r="B7989" t="str">
            <v>BD.18104</v>
          </cell>
          <cell r="C7989" t="str">
            <v>Khoan gieáng baèng maùy khoan xoay töï haønh 300CV, ñoä saâu khoan &lt;=50m, ñöôøng kính loã khoan töø 300mm ñeán &lt;400mm, caáp ñaát ñaù IX-X</v>
          </cell>
          <cell r="D7989" t="str">
            <v>1m khoan</v>
          </cell>
          <cell r="F7989">
            <v>225986</v>
          </cell>
          <cell r="G7989">
            <v>318671</v>
          </cell>
          <cell r="H7989">
            <v>1433166</v>
          </cell>
        </row>
        <row r="7990">
          <cell r="B7990" t="str">
            <v>BD.18201</v>
          </cell>
          <cell r="C7990" t="str">
            <v>Khoan gieáng baèng maùy khoan xoay töï haønh 300CV, ñoä saâu khoan &lt;=50m, ñöôøng kính loã khoan töø 400mm ñeán &lt;500mm, caáp ñaát ñaù I-III</v>
          </cell>
          <cell r="D7990" t="str">
            <v>1m khoan</v>
          </cell>
          <cell r="F7990">
            <v>177207</v>
          </cell>
          <cell r="G7990">
            <v>85069</v>
          </cell>
          <cell r="H7990">
            <v>377287</v>
          </cell>
        </row>
        <row r="7991">
          <cell r="B7991" t="str">
            <v>BD.18202</v>
          </cell>
          <cell r="C7991" t="str">
            <v>Khoan gieáng baèng maùy khoan xoay töï haønh 300CV, ñoä saâu khoan &lt;=50m, ñöôøng kính loã khoan töø 400mm ñeán &lt;500mm, caáp ñaát ñaù IV-VI</v>
          </cell>
          <cell r="D7991" t="str">
            <v>1m khoan</v>
          </cell>
          <cell r="F7991">
            <v>249960</v>
          </cell>
          <cell r="G7991">
            <v>296166</v>
          </cell>
          <cell r="H7991">
            <v>1268884</v>
          </cell>
        </row>
        <row r="7992">
          <cell r="B7992" t="str">
            <v>BD.18203</v>
          </cell>
          <cell r="C7992" t="str">
            <v>Khoan gieáng baèng maùy khoan xoay töï haønh 300CV, ñoä saâu khoan &lt;=50m, ñöôøng kính loã khoan töø 400mm ñeán &lt;500mm, caáp ñaát ñaù VII-VIII</v>
          </cell>
          <cell r="D7992" t="str">
            <v>1m khoan</v>
          </cell>
          <cell r="F7992">
            <v>287350</v>
          </cell>
          <cell r="G7992">
            <v>335775</v>
          </cell>
          <cell r="H7992">
            <v>1688850</v>
          </cell>
        </row>
        <row r="7993">
          <cell r="B7993" t="str">
            <v>BD.18204</v>
          </cell>
          <cell r="C7993" t="str">
            <v>Khoan gieáng baèng maùy khoan xoay töï haønh 300CV, ñoä saâu khoan &lt;=50m, ñöôøng kính loã khoan töø 400mm ñeán &lt;500mm, caáp ñaát ñaù IX-X</v>
          </cell>
          <cell r="D7993" t="str">
            <v>1m khoan</v>
          </cell>
          <cell r="F7993">
            <v>307585</v>
          </cell>
          <cell r="G7993">
            <v>407791</v>
          </cell>
          <cell r="H7993">
            <v>2616920</v>
          </cell>
        </row>
        <row r="7994">
          <cell r="B7994" t="str">
            <v>BD.18301</v>
          </cell>
          <cell r="C7994" t="str">
            <v>Khoan gieáng baèng maùy khoan xoay töï haønh 300CV, ñoä saâu khoan &lt;=50m, ñöôøng kính loã khoan töø 500mm ñeán &lt;600mm, caáp ñaát ñaù I-III</v>
          </cell>
          <cell r="D7994" t="str">
            <v>1m khoan</v>
          </cell>
          <cell r="F7994">
            <v>252151</v>
          </cell>
          <cell r="G7994">
            <v>126928</v>
          </cell>
          <cell r="H7994">
            <v>550782</v>
          </cell>
        </row>
        <row r="7995">
          <cell r="B7995" t="str">
            <v>BD.18302</v>
          </cell>
          <cell r="C7995" t="str">
            <v>Khoan gieáng baèng maùy khoan xoay töï haønh 300CV, ñoä saâu khoan &lt;=50m, ñöôøng kính loã khoan töø 500mm ñeán &lt;600mm, caáp ñaát ñaù IV-VI</v>
          </cell>
          <cell r="D7995" t="str">
            <v>1m khoan</v>
          </cell>
          <cell r="F7995">
            <v>393646</v>
          </cell>
          <cell r="G7995">
            <v>523016</v>
          </cell>
          <cell r="H7995">
            <v>1990040</v>
          </cell>
        </row>
        <row r="7996">
          <cell r="B7996" t="str">
            <v>BD.18303</v>
          </cell>
          <cell r="C7996" t="str">
            <v>Khoan gieáng baèng maùy khoan xoay töï haønh 300CV, ñoä saâu khoan &lt;=50m, ñöôøng kính loã khoan töø 500mm ñeán &lt;600mm, caáp ñaát ñaù VII-VIII</v>
          </cell>
          <cell r="D7996" t="str">
            <v>1m khoan</v>
          </cell>
          <cell r="F7996">
            <v>468669</v>
          </cell>
          <cell r="G7996">
            <v>550472</v>
          </cell>
          <cell r="H7996">
            <v>2081328</v>
          </cell>
        </row>
        <row r="7997">
          <cell r="B7997" t="str">
            <v>BD.18304</v>
          </cell>
          <cell r="C7997" t="str">
            <v>Khoan gieáng baèng maùy khoan xoay töï haønh 300CV, ñoä saâu khoan &lt;=50m, ñöôøng kính loã khoan töø 500mm ñeán &lt;600mm, caáp ñaát ñaù IX-X</v>
          </cell>
          <cell r="D7997" t="str">
            <v>1m khoan</v>
          </cell>
          <cell r="F7997">
            <v>512751</v>
          </cell>
          <cell r="G7997">
            <v>579729</v>
          </cell>
          <cell r="H7997">
            <v>2203111</v>
          </cell>
        </row>
        <row r="7998">
          <cell r="B7998" t="str">
            <v>BD.18401</v>
          </cell>
          <cell r="C7998" t="str">
            <v>Khoan gieáng baèng maùy khoan xoay töï haønh 300CV, ñoä saâu khoan &lt;=50m, ñöôøng kính loã khoan töø 600mm ñeán &lt;700mm, caáp ñaát ñaù I-III</v>
          </cell>
          <cell r="D7998" t="str">
            <v>1m khoan</v>
          </cell>
          <cell r="F7998">
            <v>308532</v>
          </cell>
          <cell r="G7998">
            <v>147633</v>
          </cell>
          <cell r="H7998">
            <v>611641</v>
          </cell>
        </row>
        <row r="7999">
          <cell r="B7999" t="str">
            <v>BD.18402</v>
          </cell>
          <cell r="C7999" t="str">
            <v>Khoan gieáng baèng maùy khoan xoay töï haønh 300CV, ñoä saâu khoan &lt;=50m, ñöôøng kính loã khoan töø 600mm ñeán &lt;700mm, caáp ñaát ñaù IV-VI</v>
          </cell>
          <cell r="D7999" t="str">
            <v>1m khoan</v>
          </cell>
          <cell r="F7999">
            <v>488203</v>
          </cell>
          <cell r="G7999">
            <v>608985</v>
          </cell>
          <cell r="H7999">
            <v>2327817</v>
          </cell>
        </row>
        <row r="8000">
          <cell r="B8000" t="str">
            <v>BD.18403</v>
          </cell>
          <cell r="C8000" t="str">
            <v>Khoan gieáng baèng maùy khoan xoay töï haønh 300CV, ñoä saâu khoan &lt;=50m, ñöôøng kính loã khoan töø 600mm ñeán &lt;700mm, caáp ñaát ñaù VII-VIII</v>
          </cell>
          <cell r="D8000" t="str">
            <v>1m khoan</v>
          </cell>
          <cell r="F8000">
            <v>592651</v>
          </cell>
          <cell r="G8000">
            <v>642293</v>
          </cell>
          <cell r="H8000">
            <v>2434344</v>
          </cell>
        </row>
        <row r="8001">
          <cell r="B8001" t="str">
            <v>BD.18404</v>
          </cell>
          <cell r="C8001" t="str">
            <v>Khoan gieáng baèng maùy khoan xoay töï haønh 300CV, ñoä saâu khoan &lt;=50m, ñöôøng kính loã khoan töø 600mm ñeán &lt;700mm, caáp ñaát ñaù IX-X</v>
          </cell>
          <cell r="D8001" t="str">
            <v>1m khoan</v>
          </cell>
          <cell r="F8001">
            <v>668608</v>
          </cell>
          <cell r="G8001">
            <v>676950</v>
          </cell>
          <cell r="H8001">
            <v>2556061</v>
          </cell>
        </row>
        <row r="8002">
          <cell r="B8002" t="str">
            <v>BD.18501</v>
          </cell>
          <cell r="C8002" t="str">
            <v>Khoan gieáng baèng maùy khoan xoay töï haønh 300CV, ñoä saâu khoan &lt;=50m, ñöôøng kính loã khoan töø 700mm ñeán &lt;800mm, caáp ñaát ñaù I-III</v>
          </cell>
          <cell r="D8002" t="str">
            <v>1m khoan</v>
          </cell>
          <cell r="F8002">
            <v>367218</v>
          </cell>
          <cell r="G8002">
            <v>168788</v>
          </cell>
          <cell r="H8002">
            <v>672500</v>
          </cell>
        </row>
        <row r="8003">
          <cell r="B8003" t="str">
            <v>BD.18502</v>
          </cell>
          <cell r="C8003" t="str">
            <v>Khoan gieáng baèng maùy khoan xoay töï haønh 300CV, ñoä saâu khoan &lt;=50m, ñöôøng kính loã khoan töø 700mm ñeán &lt;800mm, caáp ñaát ñaù IV-VI</v>
          </cell>
          <cell r="D8003" t="str">
            <v>1m khoan</v>
          </cell>
          <cell r="F8003">
            <v>583401</v>
          </cell>
          <cell r="G8003">
            <v>696755</v>
          </cell>
          <cell r="H8003">
            <v>2662587</v>
          </cell>
        </row>
        <row r="8004">
          <cell r="B8004" t="str">
            <v>BD.18503</v>
          </cell>
          <cell r="C8004" t="str">
            <v>Khoan gieáng baèng maùy khoan xoay töï haønh 300CV, ñoä saâu khoan &lt;=50m, ñöôøng kính loã khoan töø 700mm ñeán &lt;800mm, caáp ñaát ñaù VII-VIII</v>
          </cell>
          <cell r="D8004" t="str">
            <v>1m khoan</v>
          </cell>
          <cell r="F8004">
            <v>721449</v>
          </cell>
          <cell r="G8004">
            <v>734113</v>
          </cell>
          <cell r="H8004">
            <v>2784305</v>
          </cell>
        </row>
        <row r="8005">
          <cell r="B8005" t="str">
            <v>BD.18504</v>
          </cell>
          <cell r="C8005" t="str">
            <v>Khoan gieáng baèng maùy khoan xoay töï haønh 300CV, ñoä saâu khoan &lt;=50m, ñöôøng kính loã khoan töø 700mm ñeán &lt;800mm, caáp ñaát ñaù IX-X</v>
          </cell>
          <cell r="D8005" t="str">
            <v>1m khoan</v>
          </cell>
          <cell r="F8005">
            <v>829032</v>
          </cell>
          <cell r="G8005">
            <v>774172</v>
          </cell>
          <cell r="H8005">
            <v>2909011</v>
          </cell>
        </row>
        <row r="8006">
          <cell r="B8006" t="str">
            <v>BD.18601</v>
          </cell>
          <cell r="C8006" t="str">
            <v>Khoan gieáng baèng maùy khoan xoay töï haønh 300CV, ñoä saâu khoan &lt;=50m, ñöôøng kính loã khoan töø 800mm ñeán &lt;900mm, caáp ñaát ñaù I-III</v>
          </cell>
          <cell r="D8006" t="str">
            <v>1m khoan</v>
          </cell>
          <cell r="F8006">
            <v>431292</v>
          </cell>
          <cell r="G8006">
            <v>189942</v>
          </cell>
          <cell r="H8006">
            <v>733358</v>
          </cell>
        </row>
        <row r="8007">
          <cell r="B8007" t="str">
            <v>BD.18602</v>
          </cell>
          <cell r="C8007" t="str">
            <v>Khoan gieáng baèng maùy khoan xoay töï haønh 300CV, ñoä saâu khoan &lt;=50m, ñöôøng kính loã khoan töø 800mm ñeán &lt;900mm, caáp ñaát ñaù IV-VI</v>
          </cell>
          <cell r="D8007" t="str">
            <v>1m khoan</v>
          </cell>
          <cell r="F8007">
            <v>687172</v>
          </cell>
          <cell r="G8007">
            <v>783624</v>
          </cell>
          <cell r="H8007">
            <v>2969870</v>
          </cell>
        </row>
        <row r="8008">
          <cell r="B8008" t="str">
            <v>BD.18603</v>
          </cell>
          <cell r="C8008" t="str">
            <v>Khoan gieáng baèng maùy khoan xoay töï haønh 300CV, ñoä saâu khoan &lt;=50m, ñöôøng kính loã khoan töø 800mm ñeán &lt;900mm, caáp ñaát ñaù VII-VIII</v>
          </cell>
          <cell r="D8008" t="str">
            <v>1m khoan</v>
          </cell>
          <cell r="F8008">
            <v>854052</v>
          </cell>
          <cell r="G8008">
            <v>825483</v>
          </cell>
          <cell r="H8008">
            <v>3122082</v>
          </cell>
        </row>
        <row r="8009">
          <cell r="B8009" t="str">
            <v>BD.18604</v>
          </cell>
          <cell r="C8009" t="str">
            <v>Khoan gieáng baèng maùy khoan xoay töï haønh 300CV, ñoä saâu khoan &lt;=50m, ñöôøng kính loã khoan töø 800mm ñeán &lt;900mm, caáp ñaát ñaù IX-X</v>
          </cell>
          <cell r="D8009" t="str">
            <v>1m khoan</v>
          </cell>
          <cell r="F8009">
            <v>987513</v>
          </cell>
          <cell r="G8009">
            <v>870944</v>
          </cell>
          <cell r="H8009">
            <v>3289419</v>
          </cell>
        </row>
        <row r="8010">
          <cell r="B8010" t="str">
            <v>BD.18701</v>
          </cell>
          <cell r="C8010" t="str">
            <v>Khoan gieáng baèng maùy khoan xoay töï haønh 300CV, ñoä saâu khoan &lt;=50m, ñöôøng kính loã khoan töø 900mm ñeán &lt;1000mm, caáp ñaát ñaù I-III</v>
          </cell>
          <cell r="D8010" t="str">
            <v>1m khoan</v>
          </cell>
          <cell r="F8010">
            <v>502202</v>
          </cell>
          <cell r="G8010">
            <v>211097</v>
          </cell>
          <cell r="H8010">
            <v>797206</v>
          </cell>
        </row>
        <row r="8011">
          <cell r="B8011" t="str">
            <v>BD.18702</v>
          </cell>
          <cell r="C8011" t="str">
            <v>Khoan gieáng baèng maùy khoan xoay töï haønh 300CV, ñoä saâu khoan &lt;=50m, ñöôøng kính loã khoan töø 900mm ñeán &lt;1000mm, caáp ñaát ñaù IV-VI</v>
          </cell>
          <cell r="D8011" t="str">
            <v>1m khoan</v>
          </cell>
          <cell r="F8011">
            <v>807001</v>
          </cell>
          <cell r="G8011">
            <v>870944</v>
          </cell>
          <cell r="H8011">
            <v>3274228</v>
          </cell>
        </row>
        <row r="8012">
          <cell r="B8012" t="str">
            <v>BD.18703</v>
          </cell>
          <cell r="C8012" t="str">
            <v>Khoan gieáng baèng maùy khoan xoay töï haønh 300CV, ñoä saâu khoan &lt;=50m, ñöôøng kính loã khoan töø 900mm ñeán &lt;1000mm, caáp ñaát ñaù VII-VIII</v>
          </cell>
          <cell r="D8012" t="str">
            <v>1m khoan</v>
          </cell>
          <cell r="F8012">
            <v>1011600</v>
          </cell>
          <cell r="G8012">
            <v>917304</v>
          </cell>
          <cell r="H8012">
            <v>3459793</v>
          </cell>
        </row>
        <row r="8013">
          <cell r="B8013" t="str">
            <v>BD.18704</v>
          </cell>
          <cell r="C8013" t="str">
            <v>Khoan gieáng baèng maùy khoan xoay töï haønh 300CV, ñoä saâu khoan &lt;=50m, ñöôøng kính loã khoan töø 900mm ñeán &lt;1000mm, caáp ñaát ñaù IX-X</v>
          </cell>
          <cell r="D8013" t="str">
            <v>1m khoan</v>
          </cell>
          <cell r="F8013">
            <v>1174087</v>
          </cell>
          <cell r="G8013">
            <v>967715</v>
          </cell>
          <cell r="H8013">
            <v>3672798</v>
          </cell>
        </row>
        <row r="8014">
          <cell r="B8014" t="str">
            <v>BD.19101</v>
          </cell>
          <cell r="C8014" t="str">
            <v>Khoan gieáng baèng maùy khoan xoay töï haønh 300CV, ñoä saâu khoan töø 50m ñeán &lt;=100m, ñöôøng kính loã khoan töø 300mm ñeán &lt;400mm, caáp ñaát ñaù I-III</v>
          </cell>
          <cell r="D8014" t="str">
            <v>1m khoan</v>
          </cell>
          <cell r="F8014">
            <v>136008</v>
          </cell>
          <cell r="G8014">
            <v>53562</v>
          </cell>
          <cell r="H8014">
            <v>249526</v>
          </cell>
        </row>
        <row r="8015">
          <cell r="B8015" t="str">
            <v>BD.19102</v>
          </cell>
          <cell r="C8015" t="str">
            <v>Khoan gieáng baèng maùy khoan xoay töï haønh 300CV, ñoä saâu khoan töø 50m ñeán &lt;=100m, ñöôøng kính loã khoan töø 300mm ñeán &lt;400mm, caáp ñaát ñaù IV-VI</v>
          </cell>
          <cell r="D8015" t="str">
            <v>1m khoan</v>
          </cell>
          <cell r="F8015">
            <v>190428</v>
          </cell>
          <cell r="G8015">
            <v>87770</v>
          </cell>
          <cell r="H8015">
            <v>672500</v>
          </cell>
        </row>
        <row r="8016">
          <cell r="B8016" t="str">
            <v>BD.19103</v>
          </cell>
          <cell r="C8016" t="str">
            <v>Khoan gieáng baèng maùy khoan xoay töï haønh 300CV, ñoä saâu khoan töø 50m ñeán &lt;=100m, ñöôøng kính loã khoan töø 300mm ñeán &lt;400mm, caáp ñaát ñaù VII-VIII</v>
          </cell>
          <cell r="D8016" t="str">
            <v>1m khoan</v>
          </cell>
          <cell r="F8016">
            <v>225975</v>
          </cell>
          <cell r="G8016">
            <v>149433</v>
          </cell>
          <cell r="H8016">
            <v>1600617</v>
          </cell>
        </row>
        <row r="8017">
          <cell r="B8017" t="str">
            <v>BD.19104</v>
          </cell>
          <cell r="C8017" t="str">
            <v>Khoan gieáng baèng maùy khoan xoay töï haønh 300CV, ñoä saâu khoan töø 50m ñeán &lt;=100m, ñöôøng kính loã khoan töø 300mm ñeán &lt;400mm, caáp ñaát ñaù IX-X</v>
          </cell>
          <cell r="D8017" t="str">
            <v>1m khoan</v>
          </cell>
          <cell r="F8017">
            <v>246712</v>
          </cell>
          <cell r="G8017">
            <v>291215</v>
          </cell>
          <cell r="H8017">
            <v>3736760</v>
          </cell>
        </row>
        <row r="8018">
          <cell r="B8018" t="str">
            <v>BD.19201</v>
          </cell>
          <cell r="C8018" t="str">
            <v>Khoan gieáng baèng maùy khoan xoay töï haønh 300CV, ñoä saâu khoan töø 50m ñeán &lt;=100m, ñöôøng kính loã khoan töø 400mm ñeán &lt;500mm, caáp ñaát ñaù I-III</v>
          </cell>
          <cell r="D8018" t="str">
            <v>1m khoan</v>
          </cell>
          <cell r="F8018">
            <v>187668</v>
          </cell>
          <cell r="G8018">
            <v>104873</v>
          </cell>
          <cell r="H8018">
            <v>465586</v>
          </cell>
        </row>
        <row r="8019">
          <cell r="B8019" t="str">
            <v>BD.19202</v>
          </cell>
          <cell r="C8019" t="str">
            <v>Khoan gieáng baèng maùy khoan xoay töï haønh 300CV, ñoä saâu khoan töø 50m ñeán &lt;=100m, ñöôøng kính loã khoan töø 400mm ñeán &lt;500mm, caáp ñaát ñaù IV-VI</v>
          </cell>
          <cell r="D8019" t="str">
            <v>1m khoan</v>
          </cell>
          <cell r="F8019">
            <v>270299</v>
          </cell>
          <cell r="G8019">
            <v>365031</v>
          </cell>
          <cell r="H8019">
            <v>1564030</v>
          </cell>
        </row>
        <row r="8020">
          <cell r="B8020" t="str">
            <v>BD.19203</v>
          </cell>
          <cell r="C8020" t="str">
            <v>Khoan gieáng baèng maùy khoan xoay töï haønh 300CV, ñoä saâu khoan töø 50m ñeán &lt;=100m, ñöôøng kính loã khoan töø 400mm ñeán &lt;500mm, caáp ñaát ñaù VII-VIII</v>
          </cell>
          <cell r="D8020" t="str">
            <v>1m khoan</v>
          </cell>
          <cell r="F8020">
            <v>314125</v>
          </cell>
          <cell r="G8020">
            <v>414092</v>
          </cell>
          <cell r="H8020">
            <v>2084383</v>
          </cell>
        </row>
        <row r="8021">
          <cell r="B8021" t="str">
            <v>BD.19204</v>
          </cell>
          <cell r="C8021" t="str">
            <v>Khoan gieáng baèng maùy khoan xoay töï haønh 300CV, ñoä saâu khoan töø 50m ñeán 100m, ñöôøng kính loã khoan töø 400mm ñeán &lt;500mm, caáp ñaát ñaù IX-X</v>
          </cell>
          <cell r="D8021" t="str">
            <v>1m khoan</v>
          </cell>
          <cell r="F8021">
            <v>338649</v>
          </cell>
          <cell r="G8021">
            <v>502762</v>
          </cell>
          <cell r="H8021">
            <v>3228495</v>
          </cell>
        </row>
        <row r="8022">
          <cell r="B8022" t="str">
            <v>BD.19301</v>
          </cell>
          <cell r="C8022" t="str">
            <v>Khoan gieáng baèng maùy khoan xoay töï haønh 300CV, ñoä saâu khoan töø 50m ñeán &lt;=100m, ñöôøng kính loã khoan töø 500mm ñeán &lt;600mm, caáp ñaát ñaù I-III</v>
          </cell>
          <cell r="D8022" t="str">
            <v>1m khoan</v>
          </cell>
          <cell r="F8022">
            <v>274381</v>
          </cell>
          <cell r="G8022">
            <v>156185</v>
          </cell>
          <cell r="H8022">
            <v>678591</v>
          </cell>
        </row>
        <row r="8023">
          <cell r="B8023" t="str">
            <v>BD.19302</v>
          </cell>
          <cell r="C8023" t="str">
            <v>Khoan gieáng baèng maùy khoan xoay töï haønh 300CV, ñoä saâu khoan töø 50m ñeán &lt;=100m, ñöôøng kính loã khoan töø 500mm ñeán &lt;600mm, caáp ñaát ñaù IV-VI</v>
          </cell>
          <cell r="D8023" t="str">
            <v>1m khoan</v>
          </cell>
          <cell r="F8023">
            <v>441207</v>
          </cell>
          <cell r="G8023">
            <v>644993</v>
          </cell>
          <cell r="H8023">
            <v>2452637</v>
          </cell>
        </row>
        <row r="8024">
          <cell r="B8024" t="str">
            <v>BD.19303</v>
          </cell>
          <cell r="C8024" t="str">
            <v>Khoan gieáng baèng maùy khoan xoay töï haønh 300CV, ñoä saâu khoan töø 50m ñeán &lt;=100m, ñöôøng kính loã khoan töø 500mm ñeán &lt;600mm, caáp ñaát ñaù VII-VIII</v>
          </cell>
          <cell r="D8024" t="str">
            <v>1m khoan</v>
          </cell>
          <cell r="F8024">
            <v>529852</v>
          </cell>
          <cell r="G8024">
            <v>678751</v>
          </cell>
          <cell r="H8024">
            <v>2565208</v>
          </cell>
        </row>
        <row r="8025">
          <cell r="B8025" t="str">
            <v>BD.19304</v>
          </cell>
          <cell r="C8025" t="str">
            <v>Khoan gieáng baèng maùy khoan xoay töï haønh 300CV, ñoä saâu khoan töø 50m ñeán &lt;=100m, ñöôøng kính loã khoan töø 500mm ñeán &lt;600mm, caáp ñaát ñaù IX-X</v>
          </cell>
          <cell r="D8025" t="str">
            <v>1m khoan</v>
          </cell>
          <cell r="F8025">
            <v>585229</v>
          </cell>
          <cell r="G8025">
            <v>714759</v>
          </cell>
          <cell r="H8025">
            <v>2717354</v>
          </cell>
        </row>
        <row r="8026">
          <cell r="B8026" t="str">
            <v>BD.19401</v>
          </cell>
          <cell r="C8026" t="str">
            <v>Khoan gieáng baèng maùy khoan xoay töï haønh 300CV, ñoä saâu khoan töø 50m ñeán &lt;=100m, ñöôøng kính loã khoan töø 600mm ñeán &lt;700mm, caáp ñaát ñaù I-III</v>
          </cell>
          <cell r="D8026" t="str">
            <v>1m khoan</v>
          </cell>
          <cell r="F8026">
            <v>338510</v>
          </cell>
          <cell r="G8026">
            <v>182291</v>
          </cell>
          <cell r="H8026">
            <v>754641</v>
          </cell>
        </row>
        <row r="8027">
          <cell r="B8027" t="str">
            <v>BD.19402</v>
          </cell>
          <cell r="C8027" t="str">
            <v>Khoan gieáng baèng maùy khoan xoay töï haønh 300CV, ñoä saâu khoan töø 50m ñeán &lt;=100m, ñöôøng kính loã khoan töø 600mm ñeán &lt;700mm, caáp ñaát ñaù IV-VI</v>
          </cell>
          <cell r="D8027" t="str">
            <v>1m khoan</v>
          </cell>
          <cell r="F8027">
            <v>548456</v>
          </cell>
          <cell r="G8027">
            <v>750767</v>
          </cell>
          <cell r="H8027">
            <v>2869501</v>
          </cell>
        </row>
        <row r="8028">
          <cell r="B8028" t="str">
            <v>BD.19403</v>
          </cell>
          <cell r="C8028" t="str">
            <v>Khoan gieáng baèng maùy khoan xoay töï haønh 300CV, ñoä saâu khoan töø 50m ñeán &lt;=100m, ñöôøng kính loã khoan töø 600mm ñeán &lt;700mm, caáp ñaát ñaù VII-VIII</v>
          </cell>
          <cell r="D8028" t="str">
            <v>1m khoan</v>
          </cell>
          <cell r="F8028">
            <v>673664</v>
          </cell>
          <cell r="G8028">
            <v>792176</v>
          </cell>
          <cell r="H8028">
            <v>3000365</v>
          </cell>
        </row>
        <row r="8029">
          <cell r="B8029" t="str">
            <v>BD.19404</v>
          </cell>
          <cell r="C8029" t="str">
            <v>Khoan gieáng baèng maùy khoan xoay töï haønh 300CV, ñoä saâu khoan töø 50m ñeán &lt;=100m, ñöôøng kính loã khoan töø 600mm ñeán &lt;700mm, caáp ñaát ñaù IX-X</v>
          </cell>
          <cell r="D8029" t="str">
            <v>1m khoan</v>
          </cell>
          <cell r="F8029">
            <v>767361</v>
          </cell>
          <cell r="G8029">
            <v>834485</v>
          </cell>
          <cell r="H8029">
            <v>3152445</v>
          </cell>
        </row>
        <row r="8030">
          <cell r="B8030" t="str">
            <v>BD.20101</v>
          </cell>
          <cell r="C8030" t="str">
            <v>Khoan gieáng baèng maùy khoan xoay töï haønh 300CV, ñoä saâu khoan töø 100 ñeán &lt;=150m, ñöôøng kính loã khoan töø 300mm ñeán &lt;400mm, caáp ñaát ñaù I-III</v>
          </cell>
          <cell r="D8030" t="str">
            <v>1m khoan</v>
          </cell>
          <cell r="F8030">
            <v>137752</v>
          </cell>
          <cell r="G8030">
            <v>56262</v>
          </cell>
          <cell r="H8030">
            <v>261728</v>
          </cell>
        </row>
        <row r="8031">
          <cell r="B8031" t="str">
            <v>BD.20102</v>
          </cell>
          <cell r="C8031" t="str">
            <v>Khoan gieáng baèng maùy khoan xoay töï haønh 300CV, ñoä saâu khoan töø 100 ñeán &lt;=150m, ñöôøng kính loã khoan töø 300mm ñeán &lt;400mm, caáp ñaát ñaù IV-VI</v>
          </cell>
          <cell r="D8031" t="str">
            <v>1m khoan</v>
          </cell>
          <cell r="F8031">
            <v>193005</v>
          </cell>
          <cell r="G8031">
            <v>91820</v>
          </cell>
          <cell r="H8031">
            <v>702929</v>
          </cell>
        </row>
        <row r="8032">
          <cell r="B8032" t="str">
            <v>BD.20103</v>
          </cell>
          <cell r="C8032" t="str">
            <v>Khoan gieáng baèng maùy khoan xoay töï haønh 300CV, ñoä saâu khoan töø 100 ñeán &lt;=150m, ñöôøng kính loã khoan töø 300mm ñeán &lt;400mm, caáp ñaát ñaù VII-VIII</v>
          </cell>
          <cell r="D8032" t="str">
            <v>1m khoan</v>
          </cell>
          <cell r="F8032">
            <v>230255</v>
          </cell>
          <cell r="G8032">
            <v>156635</v>
          </cell>
          <cell r="H8032">
            <v>1676666</v>
          </cell>
        </row>
        <row r="8033">
          <cell r="B8033" t="str">
            <v>BD.20104</v>
          </cell>
          <cell r="C8033" t="str">
            <v>Khoan gieáng baèng maùy khoan xoay töï haønh 300CV, ñoä saâu khoan töø 100 ñeán &lt;=150m, ñöôøng kính loã khoan töø 300mm ñeán &lt;400mm, caáp ñaát ñaù IX-X</v>
          </cell>
          <cell r="D8033" t="str">
            <v>1m khoan</v>
          </cell>
          <cell r="F8033">
            <v>252172</v>
          </cell>
          <cell r="G8033">
            <v>305168</v>
          </cell>
          <cell r="H8033">
            <v>3916233</v>
          </cell>
        </row>
        <row r="8034">
          <cell r="B8034" t="str">
            <v>BD.20201</v>
          </cell>
          <cell r="C8034" t="str">
            <v>Khoan gieáng baèng maùy khoan xoay töï haønh 300CV, ñoä saâu khoan töø 100 ñeán &lt;=150m, ñöôøng kính loã khoan töø 400mm ñeán &lt;500mm, caáp ñaát ñaù I-III</v>
          </cell>
          <cell r="D8034" t="str">
            <v>1m khoan</v>
          </cell>
          <cell r="F8034">
            <v>191056</v>
          </cell>
          <cell r="G8034">
            <v>109824</v>
          </cell>
          <cell r="H8034">
            <v>486869</v>
          </cell>
        </row>
        <row r="8035">
          <cell r="B8035" t="str">
            <v>BD.20202</v>
          </cell>
          <cell r="C8035" t="str">
            <v>Khoan gieáng baèng maùy khoan xoay töï haønh 300CV, ñoä saâu khoan töø 100 ñeán &lt;=150m, ñöôøng kính loã khoan töø 400mm ñeán &lt;500mm, caáp ñaát ñaù IV-VI</v>
          </cell>
          <cell r="D8035" t="str">
            <v>1m khoan</v>
          </cell>
          <cell r="F8035">
            <v>275491</v>
          </cell>
          <cell r="G8035">
            <v>382585</v>
          </cell>
          <cell r="H8035">
            <v>1637090</v>
          </cell>
        </row>
        <row r="8036">
          <cell r="B8036" t="str">
            <v>BD.20203</v>
          </cell>
          <cell r="C8036" t="str">
            <v>Khoan gieáng baèng maùy khoan xoay töï haønh 300CV, ñoä saâu khoan töø 100 ñeán &lt;=150m, ñöôøng kính loã khoan töø 400mm ñeán &lt;500mm, caáp ñaát ñaù VII-VIII</v>
          </cell>
          <cell r="D8036" t="str">
            <v>1m khoan</v>
          </cell>
          <cell r="F8036">
            <v>320368</v>
          </cell>
          <cell r="G8036">
            <v>156635</v>
          </cell>
          <cell r="H8036">
            <v>1676666</v>
          </cell>
        </row>
        <row r="8037">
          <cell r="B8037" t="str">
            <v>BD.20204</v>
          </cell>
          <cell r="C8037" t="str">
            <v>Khoan gieáng baèng maùy khoan xoay töï haønh 300CV, ñoä saâu khoan töø 100 ñeán &lt;=150m, ñöôøng kính loã khoan töø 400mm ñeán &lt;500mm, caáp ñaát ñaù IX-X</v>
          </cell>
          <cell r="D8037" t="str">
            <v>1m khoan</v>
          </cell>
          <cell r="F8037">
            <v>347048</v>
          </cell>
          <cell r="G8037">
            <v>527067</v>
          </cell>
          <cell r="H8037">
            <v>3380707</v>
          </cell>
        </row>
        <row r="8038">
          <cell r="B8038" t="str">
            <v>BD.20301</v>
          </cell>
          <cell r="C8038" t="str">
            <v>Khoan gieáng baèng maùy khoan xoay töï haønh 300CV, ñoä saâu khoan töø 100 ñeán &lt;=150m, ñöôøng kính loã khoan töø 500mm ñeán &lt;600mm, caáp ñaát ñaù I-III</v>
          </cell>
          <cell r="D8038" t="str">
            <v>1m khoan</v>
          </cell>
          <cell r="F8038">
            <v>279628</v>
          </cell>
          <cell r="G8038">
            <v>163836</v>
          </cell>
          <cell r="H8038">
            <v>709009</v>
          </cell>
        </row>
        <row r="8039">
          <cell r="B8039" t="str">
            <v>BD.20302</v>
          </cell>
          <cell r="C8039" t="str">
            <v>Khoan gieáng baèng maùy khoan xoay töï haønh 300CV, ñoä saâu khoan töø 100 ñeán &lt;=150m, ñöôøng kính loã khoan töø 500mm ñeán &lt;600mm, caáp ñaát ñaù IV-VI</v>
          </cell>
          <cell r="D8039" t="str">
            <v>1m khoan</v>
          </cell>
          <cell r="F8039">
            <v>451925</v>
          </cell>
          <cell r="G8039">
            <v>675600</v>
          </cell>
          <cell r="H8039">
            <v>2571252</v>
          </cell>
        </row>
        <row r="8040">
          <cell r="B8040" t="str">
            <v>BD.20303</v>
          </cell>
          <cell r="C8040" t="str">
            <v>Khoan gieáng baèng maùy khoan xoay töï haønh 300CV, ñoä saâu khoan töø 100 ñeán &lt;=150m, ñöôøng kính loã khoan töø 500mm ñeán &lt;600mm, caáp ñaát ñaù VII-VIII</v>
          </cell>
          <cell r="D8040" t="str">
            <v>1m khoan</v>
          </cell>
          <cell r="F8040">
            <v>545561</v>
          </cell>
          <cell r="G8040">
            <v>711158</v>
          </cell>
          <cell r="H8040">
            <v>2689914</v>
          </cell>
        </row>
        <row r="8041">
          <cell r="B8041" t="str">
            <v>BD.20304</v>
          </cell>
          <cell r="C8041" t="str">
            <v>Khoan gieáng baèng maùy khoan xoay töï haønh 300CV, ñoä saâu khoan töø 100 ñeán &lt;=150m, ñöôøng kính loã khoan töø 500mm ñeán &lt;600mm, caáp ñaát ñaù IX-X</v>
          </cell>
          <cell r="D8041" t="str">
            <v>1m khoan</v>
          </cell>
          <cell r="F8041">
            <v>602479</v>
          </cell>
          <cell r="G8041">
            <v>305168</v>
          </cell>
          <cell r="H8041">
            <v>2848152</v>
          </cell>
        </row>
        <row r="8042">
          <cell r="B8042" t="str">
            <v>BD.21101</v>
          </cell>
          <cell r="C8042" t="str">
            <v>Khoan gieáng baèng maùy khoan xoay töï haønh 300CV, ñoä saâu khoan töø 150 ñeán &lt;=200m, ñöôøng kính loã khoan töø 300mm ñeán &lt;400mm, caáp ñaát ñaù I-III</v>
          </cell>
          <cell r="D8042" t="str">
            <v>1m khoan</v>
          </cell>
          <cell r="F8042">
            <v>138735</v>
          </cell>
          <cell r="G8042">
            <v>57613</v>
          </cell>
          <cell r="H8042">
            <v>270809</v>
          </cell>
        </row>
        <row r="8043">
          <cell r="B8043" t="str">
            <v>BD.21102</v>
          </cell>
          <cell r="C8043" t="str">
            <v>Khoan gieáng baèng maùy khoan xoay töï haønh 300CV, ñoä saâu khoan töø 150 ñeán &lt;=200m, ñöôøng kính loã khoan töø 300mm ñeán &lt;400mm, caáp ñaát ñaù IV-VI</v>
          </cell>
          <cell r="D8043" t="str">
            <v>1m khoan</v>
          </cell>
          <cell r="F8043">
            <v>195377</v>
          </cell>
          <cell r="G8043">
            <v>94971</v>
          </cell>
          <cell r="H8043">
            <v>727248</v>
          </cell>
        </row>
        <row r="8044">
          <cell r="B8044" t="str">
            <v>BD.21103</v>
          </cell>
          <cell r="C8044" t="str">
            <v>Khoan gieáng baèng maùy khoan xoay töï haønh 300CV, ñoä saâu khoan töø 150 ñeán &lt;=200m, ñöôøng kính loã khoan töø 300mm ñeán &lt;400mm, caáp ñaát ñaù VII-VIII</v>
          </cell>
          <cell r="D8044" t="str">
            <v>1m khoan</v>
          </cell>
          <cell r="F8044">
            <v>232858</v>
          </cell>
          <cell r="G8044">
            <v>161586</v>
          </cell>
          <cell r="H8044">
            <v>1728426</v>
          </cell>
        </row>
        <row r="8045">
          <cell r="B8045" t="str">
            <v>BD.21104</v>
          </cell>
          <cell r="C8045" t="str">
            <v>Khoan gieáng baèng maùy khoan xoay töï haønh 300CV, ñoä saâu khoan töø 150 ñeán &lt;=200m, ñöôøng kính loã khoan töø 4300mm ñeán &lt;400mm, caáp ñaát ñaù IX-X</v>
          </cell>
          <cell r="D8045" t="str">
            <v>1m khoan</v>
          </cell>
          <cell r="F8045">
            <v>255601</v>
          </cell>
          <cell r="G8045">
            <v>314620</v>
          </cell>
          <cell r="H8045">
            <v>4037950</v>
          </cell>
        </row>
        <row r="8046">
          <cell r="B8046" t="str">
            <v>BD.21201</v>
          </cell>
          <cell r="C8046" t="str">
            <v>Khoan gieáng baèng maùy khoan xoay töï haønh 300CV, ñoä saâu khoan töø 100 ñeán &lt;=150m, ñöôøng kính loã khoan töø 400mm ñeán &lt;500mm, caáp ñaát ñaù I-III</v>
          </cell>
          <cell r="D8046" t="str">
            <v>1m khoan</v>
          </cell>
          <cell r="F8046">
            <v>192409</v>
          </cell>
          <cell r="G8046">
            <v>113425</v>
          </cell>
          <cell r="H8046">
            <v>502107</v>
          </cell>
        </row>
        <row r="8047">
          <cell r="B8047" t="str">
            <v>BD.21202</v>
          </cell>
          <cell r="C8047" t="str">
            <v>Khoan gieáng baèng maùy khoan xoay töï haønh 300CV, ñoä saâu khoan töø 100 ñeán &lt;=150m, ñöôøng kính loã khoan töø 400mm ñeán &lt;500mm, caáp ñaát ñaù IV-VI</v>
          </cell>
          <cell r="D8047" t="str">
            <v>1m khoan</v>
          </cell>
          <cell r="F8047">
            <v>279250</v>
          </cell>
          <cell r="G8047">
            <v>394288</v>
          </cell>
          <cell r="H8047">
            <v>1688802</v>
          </cell>
        </row>
        <row r="8048">
          <cell r="B8048" t="str">
            <v>BD.21203</v>
          </cell>
          <cell r="C8048" t="str">
            <v>Khoan gieáng baèng maùy khoan xoay töï haønh 300CV, ñoä saâu khoan töø 100 ñeán &lt;=150m, ñöôøng kính loã khoan töø 400mm ñeán &lt;500mm, caáp ñaát ñaù VII-VIII</v>
          </cell>
          <cell r="D8048" t="str">
            <v>1m khoan</v>
          </cell>
          <cell r="F8048">
            <v>325526</v>
          </cell>
          <cell r="G8048">
            <v>447399</v>
          </cell>
          <cell r="H8048">
            <v>2251768</v>
          </cell>
        </row>
        <row r="8049">
          <cell r="B8049" t="str">
            <v>BD.21204</v>
          </cell>
          <cell r="C8049" t="str">
            <v>Khoan gieáng baèng maùy khoan xoay töï haønh 300CV, ñoä saâu khoan töø 100 ñeán &lt;=150m, ñöôøng kính loã khoan töø 400mm ñeán &lt;500mm, caáp ñaát ñaù IX-X</v>
          </cell>
          <cell r="D8049" t="str">
            <v>1m khoan</v>
          </cell>
          <cell r="F8049">
            <v>352049</v>
          </cell>
          <cell r="G8049">
            <v>543271</v>
          </cell>
          <cell r="H8049">
            <v>3487233</v>
          </cell>
        </row>
        <row r="8050">
          <cell r="B8050" t="str">
            <v>BD.22301</v>
          </cell>
          <cell r="C8050" t="str">
            <v>Choáng oáng, ñöôøng kính oáng 377mm</v>
          </cell>
          <cell r="D8050" t="str">
            <v>1m oáng</v>
          </cell>
          <cell r="F8050">
            <v>57052</v>
          </cell>
          <cell r="G8050">
            <v>29256</v>
          </cell>
          <cell r="H8050">
            <v>98145</v>
          </cell>
        </row>
        <row r="8051">
          <cell r="B8051" t="str">
            <v>BD.22302</v>
          </cell>
          <cell r="C8051" t="str">
            <v>Choáng oáng, ñöôøng kính oáng 426mm</v>
          </cell>
          <cell r="D8051" t="str">
            <v>1m oáng</v>
          </cell>
          <cell r="F8051">
            <v>73020</v>
          </cell>
          <cell r="G8051">
            <v>32857</v>
          </cell>
          <cell r="H8051">
            <v>110269</v>
          </cell>
        </row>
        <row r="8052">
          <cell r="B8052" t="str">
            <v>BD.22303</v>
          </cell>
          <cell r="C8052" t="str">
            <v>Choáng oáng, ñöôøng kính oáng 477mm</v>
          </cell>
          <cell r="D8052" t="str">
            <v>1m oáng</v>
          </cell>
          <cell r="F8052">
            <v>83607</v>
          </cell>
          <cell r="G8052">
            <v>33758</v>
          </cell>
          <cell r="H8052">
            <v>113245</v>
          </cell>
        </row>
        <row r="8053">
          <cell r="B8053" t="str">
            <v>BD.22304</v>
          </cell>
          <cell r="C8053" t="str">
            <v>Choáng oáng, ñöôøng kính oáng 529mm</v>
          </cell>
          <cell r="D8053" t="str">
            <v>1m oáng</v>
          </cell>
          <cell r="F8053">
            <v>117126</v>
          </cell>
          <cell r="G8053">
            <v>35108</v>
          </cell>
          <cell r="H8053">
            <v>120266</v>
          </cell>
        </row>
        <row r="8054">
          <cell r="B8054" t="str">
            <v>BD.22305</v>
          </cell>
          <cell r="C8054" t="str">
            <v>Choáng oáng, ñöôøng kính oáng 630mm</v>
          </cell>
          <cell r="D8054" t="str">
            <v>1m oáng</v>
          </cell>
          <cell r="F8054">
            <v>142542</v>
          </cell>
          <cell r="G8054">
            <v>38259</v>
          </cell>
          <cell r="H8054">
            <v>133199</v>
          </cell>
        </row>
        <row r="8055">
          <cell r="B8055" t="str">
            <v>BD.22306</v>
          </cell>
          <cell r="C8055" t="str">
            <v>Choáng oáng, ñöôøng kính oáng 720mm</v>
          </cell>
          <cell r="D8055" t="str">
            <v>1m oáng</v>
          </cell>
          <cell r="F8055">
            <v>162248</v>
          </cell>
          <cell r="G8055">
            <v>40059</v>
          </cell>
          <cell r="H8055">
            <v>144625</v>
          </cell>
        </row>
        <row r="8056">
          <cell r="B8056" t="str">
            <v>BD.23101</v>
          </cell>
          <cell r="C8056" t="str">
            <v>Thoåi röûa gieáng khoan ñoä saâu gieáng &lt;100m, ñöôøng kính oáng loïc &lt;219mm</v>
          </cell>
          <cell r="D8056" t="str">
            <v>1m oáng loïc</v>
          </cell>
          <cell r="F8056">
            <v>47765</v>
          </cell>
          <cell r="G8056">
            <v>54012</v>
          </cell>
          <cell r="H8056">
            <v>685555</v>
          </cell>
        </row>
        <row r="8057">
          <cell r="B8057" t="str">
            <v>BD.23102</v>
          </cell>
          <cell r="C8057" t="str">
            <v>Thoåi röûa gieáng khoan ñoä saâu gieáng &lt;100m, ñöôøng kính oáng loïc &lt;300mm</v>
          </cell>
          <cell r="D8057" t="str">
            <v>1m oáng loïc</v>
          </cell>
          <cell r="F8057">
            <v>48448</v>
          </cell>
          <cell r="G8057">
            <v>67515</v>
          </cell>
          <cell r="H8057">
            <v>1005028</v>
          </cell>
        </row>
        <row r="8058">
          <cell r="B8058" t="str">
            <v>BD.23103</v>
          </cell>
          <cell r="C8058" t="str">
            <v>Thoåi röûa gieáng khoan ñoä saâu gieáng &lt;100m, ñöôøng kính oáng loïc &lt;450mm</v>
          </cell>
          <cell r="D8058" t="str">
            <v>1m oáng loïc</v>
          </cell>
          <cell r="F8058">
            <v>49130</v>
          </cell>
          <cell r="G8058">
            <v>81018</v>
          </cell>
          <cell r="H8058">
            <v>1495438</v>
          </cell>
        </row>
        <row r="8059">
          <cell r="B8059" t="str">
            <v>BD.23104</v>
          </cell>
          <cell r="C8059" t="str">
            <v>Thoåi röûa gieáng khoan ñoä saâu gieáng &lt;100m, ñöôøng kính oáng loïc &gt;=450mm</v>
          </cell>
          <cell r="D8059" t="str">
            <v>1m oáng loïc</v>
          </cell>
          <cell r="F8059">
            <v>49813</v>
          </cell>
          <cell r="G8059">
            <v>99022</v>
          </cell>
          <cell r="H8059">
            <v>2197596</v>
          </cell>
        </row>
        <row r="8060">
          <cell r="B8060" t="str">
            <v>BD.25101</v>
          </cell>
          <cell r="C8060" t="str">
            <v>Vaän chuyeån muøn khoan cöï ly &gt;=0,5km</v>
          </cell>
          <cell r="D8060" t="str">
            <v>10m³</v>
          </cell>
          <cell r="G8060">
            <v>6301</v>
          </cell>
          <cell r="H8060">
            <v>291423</v>
          </cell>
        </row>
        <row r="8061">
          <cell r="B8061" t="str">
            <v>BD.25102</v>
          </cell>
          <cell r="C8061" t="str">
            <v>Vaän chuyeån muøn khoan cöï ly &gt;=1km</v>
          </cell>
          <cell r="D8061" t="str">
            <v>10m³</v>
          </cell>
          <cell r="G8061">
            <v>6752</v>
          </cell>
          <cell r="H8061">
            <v>315912</v>
          </cell>
        </row>
        <row r="8062">
          <cell r="B8062" t="str">
            <v>BD.25103</v>
          </cell>
          <cell r="C8062" t="str">
            <v>Vaän chuyeån muøn khoan cöï ly &gt;=2km</v>
          </cell>
          <cell r="D8062" t="str">
            <v>10m³</v>
          </cell>
          <cell r="G8062">
            <v>8552</v>
          </cell>
          <cell r="H8062">
            <v>385095</v>
          </cell>
        </row>
        <row r="8063">
          <cell r="B8063" t="str">
            <v>BD.25104</v>
          </cell>
          <cell r="C8063" t="str">
            <v>Vaän chuyeån muøn khoan cöï ly &gt;=3km</v>
          </cell>
          <cell r="D8063" t="str">
            <v>10m³</v>
          </cell>
          <cell r="G8063">
            <v>9902</v>
          </cell>
          <cell r="H8063">
            <v>454277</v>
          </cell>
        </row>
        <row r="8064">
          <cell r="B8064" t="str">
            <v>BD.25105</v>
          </cell>
          <cell r="C8064" t="str">
            <v>Vaän chuyeån muøn khoan cöï ly &gt;=4km</v>
          </cell>
          <cell r="D8064" t="str">
            <v>10m³</v>
          </cell>
          <cell r="G8064">
            <v>11252</v>
          </cell>
          <cell r="H8064">
            <v>506929</v>
          </cell>
        </row>
        <row r="8065">
          <cell r="B8065" t="str">
            <v>BD.25106</v>
          </cell>
          <cell r="C8065" t="str">
            <v>Vaän chuyeån muøn khoan cöï ly &gt;=5km</v>
          </cell>
          <cell r="D8065" t="str">
            <v>10m³</v>
          </cell>
          <cell r="G8065">
            <v>12153</v>
          </cell>
          <cell r="H8065">
            <v>560193</v>
          </cell>
        </row>
        <row r="8066">
          <cell r="B8066" t="str">
            <v>BD.25107</v>
          </cell>
          <cell r="C8066" t="str">
            <v>Vaän chuyeån muøn khoan cöï ly &gt;=6km</v>
          </cell>
          <cell r="D8066" t="str">
            <v>10m³</v>
          </cell>
          <cell r="G8066">
            <v>13503</v>
          </cell>
          <cell r="H8066">
            <v>607335</v>
          </cell>
        </row>
        <row r="8067">
          <cell r="B8067" t="str">
            <v>BD.25108</v>
          </cell>
          <cell r="C8067" t="str">
            <v>Vaän chuyeån muøn khoan cöï ly &gt;=7km</v>
          </cell>
          <cell r="D8067" t="str">
            <v>10m³</v>
          </cell>
          <cell r="G8067">
            <v>14403</v>
          </cell>
          <cell r="H8067">
            <v>653865</v>
          </cell>
        </row>
        <row r="8068">
          <cell r="B8068" t="str">
            <v>BD.25109</v>
          </cell>
          <cell r="C8068" t="str">
            <v>Vaän chuyeån muøn khoan cöï ly &gt;=8km</v>
          </cell>
          <cell r="D8068" t="str">
            <v>10m³</v>
          </cell>
          <cell r="G8068">
            <v>15303</v>
          </cell>
          <cell r="H8068">
            <v>700395</v>
          </cell>
        </row>
        <row r="8069">
          <cell r="B8069" t="str">
            <v>BD.25110</v>
          </cell>
          <cell r="C8069" t="str">
            <v>Vaän chuyeån muøn khoan cöï ly &gt;=9km</v>
          </cell>
          <cell r="D8069" t="str">
            <v>10m³</v>
          </cell>
          <cell r="G8069">
            <v>16204</v>
          </cell>
          <cell r="H8069">
            <v>729782</v>
          </cell>
        </row>
        <row r="8070">
          <cell r="B8070" t="str">
            <v>BD.25111</v>
          </cell>
          <cell r="C8070" t="str">
            <v>Vaän chuyeån muøn khoan cöï ly &gt;=10km</v>
          </cell>
          <cell r="D8070" t="str">
            <v>10m³</v>
          </cell>
          <cell r="G8070">
            <v>16654</v>
          </cell>
          <cell r="H8070">
            <v>758557</v>
          </cell>
        </row>
        <row r="8071">
          <cell r="B8071" t="str">
            <v>BD.22101</v>
          </cell>
          <cell r="C8071" t="str">
            <v>Laép ñaët keát caáu gieáng noái baèng phöông phaùp haøn, ñöôøng kính oáng 89mm baèng maùy khoan ñaäp caùp 40Kw</v>
          </cell>
          <cell r="D8071" t="str">
            <v>1m oáng</v>
          </cell>
          <cell r="F8071">
            <v>51814</v>
          </cell>
          <cell r="G8071">
            <v>9902</v>
          </cell>
          <cell r="H8071">
            <v>34874</v>
          </cell>
        </row>
        <row r="8072">
          <cell r="B8072" t="str">
            <v>BD.22102</v>
          </cell>
          <cell r="C8072" t="str">
            <v>Laép ñaët keát caáu gieáng noái baèng phöông phaùp haøn, ñöôøng kính oáng 108mm baèng maùy khoan ñaäp caùp 40Kw</v>
          </cell>
          <cell r="D8072" t="str">
            <v>1m oáng</v>
          </cell>
          <cell r="F8072">
            <v>120350</v>
          </cell>
          <cell r="G8072">
            <v>9902</v>
          </cell>
          <cell r="H8072">
            <v>36165</v>
          </cell>
        </row>
        <row r="8073">
          <cell r="B8073" t="str">
            <v>BD.22103</v>
          </cell>
          <cell r="C8073" t="str">
            <v>Laép ñaët keát caáu gieáng noái baèng phöông phaùp haøn, ñöôøng kính oáng 127mm baèng maùy khoan ñaäp caùp 40Kw</v>
          </cell>
          <cell r="D8073" t="str">
            <v>1m oáng</v>
          </cell>
          <cell r="F8073">
            <v>140953</v>
          </cell>
          <cell r="G8073">
            <v>10802</v>
          </cell>
          <cell r="H8073">
            <v>38749</v>
          </cell>
        </row>
        <row r="8074">
          <cell r="B8074" t="str">
            <v>BD.22104</v>
          </cell>
          <cell r="C8074" t="str">
            <v>Laép ñaët keát caáu gieáng noái baèng phöông phaùp haøn, ñöôøng kính oáng 146mm baèng maùy khoan ñaäp caùp 40Kw</v>
          </cell>
          <cell r="D8074" t="str">
            <v>1m oáng</v>
          </cell>
          <cell r="F8074">
            <v>179355</v>
          </cell>
          <cell r="G8074">
            <v>11252</v>
          </cell>
          <cell r="H8074">
            <v>40040</v>
          </cell>
        </row>
        <row r="8075">
          <cell r="B8075" t="str">
            <v>BD.22105</v>
          </cell>
          <cell r="C8075" t="str">
            <v>Laép ñaët keát caáu gieáng noái baèng phöông phaùp haøn, ñöôøng kính oáng 168mm baèng maùy khoan ñaäp caùp 40Kw</v>
          </cell>
          <cell r="D8075" t="str">
            <v>1m oáng</v>
          </cell>
          <cell r="F8075">
            <v>238687</v>
          </cell>
          <cell r="G8075">
            <v>11703</v>
          </cell>
          <cell r="H8075">
            <v>42623</v>
          </cell>
        </row>
        <row r="8076">
          <cell r="B8076" t="str">
            <v>BD.22106</v>
          </cell>
          <cell r="C8076" t="str">
            <v>Laép ñaët keát caáu gieáng noái baèng phöông phaùp haøn, ñöôøng kính oáng 194mm baèng maùy khoan ñaäp caùp 40Kw</v>
          </cell>
          <cell r="D8076" t="str">
            <v>1m oáng</v>
          </cell>
          <cell r="F8076">
            <v>296265</v>
          </cell>
          <cell r="G8076">
            <v>12153</v>
          </cell>
          <cell r="H8076">
            <v>44561</v>
          </cell>
        </row>
        <row r="8077">
          <cell r="B8077" t="str">
            <v>BD.22107</v>
          </cell>
          <cell r="C8077" t="str">
            <v>Laép ñaët keát caáu gieáng noái baèng phöông phaùp haøn, ñöôøng kính oáng 219mm baèng maùy khoan ñaäp caùp 40Kw</v>
          </cell>
          <cell r="D8077" t="str">
            <v>1m oáng</v>
          </cell>
          <cell r="F8077">
            <v>364156</v>
          </cell>
          <cell r="G8077">
            <v>13953</v>
          </cell>
          <cell r="H8077">
            <v>50373</v>
          </cell>
        </row>
        <row r="8078">
          <cell r="B8078" t="str">
            <v>BD.22108</v>
          </cell>
          <cell r="C8078" t="str">
            <v>Laép ñaët keát caáu gieáng noái baèng phöông phaùp haøn, ñöôøng kính oáng 273mm baèng maùy khoan ñaäp caùp 40Kw</v>
          </cell>
          <cell r="D8078" t="str">
            <v>1m oáng</v>
          </cell>
          <cell r="F8078">
            <v>529210</v>
          </cell>
          <cell r="G8078">
            <v>14853</v>
          </cell>
          <cell r="H8078">
            <v>54248</v>
          </cell>
        </row>
        <row r="8079">
          <cell r="B8079" t="str">
            <v>BD.22109</v>
          </cell>
          <cell r="C8079" t="str">
            <v>Laép ñaët keát caáu gieáng noái baèng phöông phaùp haøn, ñöôøng kính oáng 325mm baèng maùy khoan ñaäp caùp 40Kw</v>
          </cell>
          <cell r="D8079" t="str">
            <v>1m oáng</v>
          </cell>
          <cell r="F8079">
            <v>719309</v>
          </cell>
          <cell r="G8079">
            <v>17104</v>
          </cell>
          <cell r="H8079">
            <v>61352</v>
          </cell>
        </row>
        <row r="8080">
          <cell r="B8080" t="str">
            <v>BD.22110</v>
          </cell>
          <cell r="C8080" t="str">
            <v>Laép ñaët keát caáu gieáng noái baèng phöông phaùp haøn, ñöôøng kính oáng 350mm baèng maùy khoan ñaäp caùp 40Kw</v>
          </cell>
          <cell r="D8080" t="str">
            <v>1m oáng</v>
          </cell>
          <cell r="F8080">
            <v>761221</v>
          </cell>
          <cell r="G8080">
            <v>17554</v>
          </cell>
          <cell r="H8080">
            <v>63289</v>
          </cell>
        </row>
        <row r="8081">
          <cell r="B8081" t="str">
            <v>BD.22111</v>
          </cell>
          <cell r="C8081" t="str">
            <v>Laép ñaët keát caáu gieáng noái baèng phöông phaùp haøn, ñöôøng kính oáng 377mm baèng maùy khoan ñaäp caùp 40Kw</v>
          </cell>
          <cell r="D8081" t="str">
            <v>1m oáng</v>
          </cell>
          <cell r="F8081">
            <v>939758</v>
          </cell>
          <cell r="G8081">
            <v>19354</v>
          </cell>
          <cell r="H8081">
            <v>69747</v>
          </cell>
        </row>
        <row r="8082">
          <cell r="B8082" t="str">
            <v>BD.22112</v>
          </cell>
          <cell r="C8082" t="str">
            <v>Laép ñaët keát caáu gieáng noái baèng phöông phaùp haøn, ñöôøng kính oáng 426mm baèng maùy khoan ñaäp caùp 40Kw</v>
          </cell>
          <cell r="D8082" t="str">
            <v>1m oáng</v>
          </cell>
          <cell r="F8082">
            <v>1184661</v>
          </cell>
          <cell r="G8082">
            <v>22055</v>
          </cell>
          <cell r="H8082">
            <v>78789</v>
          </cell>
        </row>
        <row r="8083">
          <cell r="B8083" t="str">
            <v>BD.22113</v>
          </cell>
          <cell r="C8083" t="str">
            <v>Laép ñaët keát caáu gieáng noái baèng phöông phaùp haøn, ñöôøng kính oáng 450mm baèng maùy khoan ñaäp caùp 40Kw</v>
          </cell>
          <cell r="D8083" t="str">
            <v>1m oáng</v>
          </cell>
          <cell r="F8083">
            <v>1228905</v>
          </cell>
          <cell r="G8083">
            <v>22505</v>
          </cell>
          <cell r="H8083">
            <v>80080</v>
          </cell>
        </row>
        <row r="8084">
          <cell r="B8084" t="str">
            <v>BD.22114</v>
          </cell>
          <cell r="C8084" t="str">
            <v>Laép ñaët keát caáu gieáng noái baèng phöông phaùp haøn, ñöôøng kính oáng 477mm baèng maùy khoan ñaäp caùp 40Kw</v>
          </cell>
          <cell r="D8084" t="str">
            <v>1m oáng</v>
          </cell>
          <cell r="F8084">
            <v>1366494</v>
          </cell>
          <cell r="G8084">
            <v>22505</v>
          </cell>
          <cell r="H8084">
            <v>80726</v>
          </cell>
        </row>
        <row r="8085">
          <cell r="B8085" t="str">
            <v>BD.22115</v>
          </cell>
          <cell r="C8085" t="str">
            <v>Laép ñaët keát caáu gieáng noái baèng phöông phaùp haøn, ñöôøng kính oáng 529mm baèng maùy khoan ñaäp caùp 40Kw</v>
          </cell>
          <cell r="D8085" t="str">
            <v>1m oáng</v>
          </cell>
          <cell r="F8085">
            <v>2006346</v>
          </cell>
          <cell r="G8085">
            <v>23405</v>
          </cell>
          <cell r="H8085">
            <v>86715</v>
          </cell>
        </row>
        <row r="8086">
          <cell r="B8086" t="str">
            <v>BD.22116</v>
          </cell>
          <cell r="C8086" t="str">
            <v>Laép ñaët keát caáu gieáng noái baèng phöông phaùp haøn, ñöôøng kính oáng 630mm baèng maùy khoan ñaäp caùp 40Kw</v>
          </cell>
          <cell r="D8086" t="str">
            <v>1m oáng</v>
          </cell>
          <cell r="F8086">
            <v>2474551</v>
          </cell>
          <cell r="G8086">
            <v>25656</v>
          </cell>
          <cell r="H8086">
            <v>97088</v>
          </cell>
        </row>
        <row r="8087">
          <cell r="B8087" t="str">
            <v>BD.22117</v>
          </cell>
          <cell r="C8087" t="str">
            <v>Laép ñaët keát caáu gieáng noái baèng phöông phaùp haøn, ñöôøng kính oáng 720mm baèng maùy khoan ñaäp caùp 40Kw</v>
          </cell>
          <cell r="D8087" t="str">
            <v>1m oáng</v>
          </cell>
          <cell r="F8087">
            <v>2818000</v>
          </cell>
          <cell r="G8087">
            <v>26556</v>
          </cell>
          <cell r="H8087">
            <v>106442</v>
          </cell>
        </row>
        <row r="8088">
          <cell r="B8088" t="str">
            <v>BD.22118</v>
          </cell>
          <cell r="C8088" t="str">
            <v>Laép ñaët keát caáu gieáng noái baèng phöông phaùp haøn, ñöôøng kính oáng 820mm baèng maùy khoan ñaäp caùp 40Kw</v>
          </cell>
          <cell r="D8088" t="str">
            <v>1m oáng</v>
          </cell>
          <cell r="F8088">
            <v>3218658</v>
          </cell>
          <cell r="G8088">
            <v>27906</v>
          </cell>
          <cell r="H8088">
            <v>117334</v>
          </cell>
        </row>
        <row r="8089">
          <cell r="B8089" t="str">
            <v>BD.22121</v>
          </cell>
          <cell r="C8089" t="str">
            <v>Laép ñaët keát caáu gieáng noái baèng phöông phaùp haøn, ñöôøng kính oáng 89mm baèng maùy khoan xoay 54Cv.</v>
          </cell>
          <cell r="D8089" t="str">
            <v>1m oáng</v>
          </cell>
          <cell r="F8089">
            <v>51814</v>
          </cell>
          <cell r="G8089">
            <v>9902</v>
          </cell>
          <cell r="H8089">
            <v>42376</v>
          </cell>
        </row>
        <row r="8090">
          <cell r="B8090" t="str">
            <v>BD.22122</v>
          </cell>
          <cell r="C8090" t="str">
            <v>Laép ñaët keát caáu gieáng noái baèng phöông phaùp haøn, ñöôøng kính oáng 108mm baèng maùy khoan xoay 54Cv.</v>
          </cell>
          <cell r="D8090" t="str">
            <v>1m oáng</v>
          </cell>
          <cell r="F8090">
            <v>120350</v>
          </cell>
          <cell r="G8090">
            <v>9902</v>
          </cell>
          <cell r="H8090">
            <v>43945</v>
          </cell>
        </row>
        <row r="8091">
          <cell r="B8091" t="str">
            <v>BD.22123</v>
          </cell>
          <cell r="C8091" t="str">
            <v>Laép ñaët keát caáu gieáng noái baèng phöông phaùp haøn, ñöôøng kính oáng 127mm baèng maùy khoan xoay 54Cv.</v>
          </cell>
          <cell r="D8091" t="str">
            <v>1m oáng</v>
          </cell>
          <cell r="F8091">
            <v>140953</v>
          </cell>
          <cell r="G8091">
            <v>10802</v>
          </cell>
          <cell r="H8091">
            <v>47084</v>
          </cell>
        </row>
        <row r="8092">
          <cell r="B8092" t="str">
            <v>BD.22124</v>
          </cell>
          <cell r="C8092" t="str">
            <v>Laép ñaët keát caáu gieáng noái baèng phöông phaùp haøn, ñöôøng kính oáng 146mm baèng maùy khoan xoay 54Cv.</v>
          </cell>
          <cell r="D8092" t="str">
            <v>1m oáng</v>
          </cell>
          <cell r="F8092">
            <v>179355</v>
          </cell>
          <cell r="G8092">
            <v>11252</v>
          </cell>
          <cell r="H8092">
            <v>48654</v>
          </cell>
        </row>
        <row r="8093">
          <cell r="B8093" t="str">
            <v>BD.22125</v>
          </cell>
          <cell r="C8093" t="str">
            <v>Laép ñaët keát caáu gieáng noái baèng phöông phaùp haøn, ñöôøng kính oáng 168mm baèng maùy khoan xoay 54Cv.</v>
          </cell>
          <cell r="D8093" t="str">
            <v>1m oáng</v>
          </cell>
          <cell r="F8093">
            <v>238687</v>
          </cell>
          <cell r="G8093">
            <v>11703</v>
          </cell>
          <cell r="H8093">
            <v>51792</v>
          </cell>
        </row>
        <row r="8094">
          <cell r="B8094" t="str">
            <v>BD.22126</v>
          </cell>
          <cell r="C8094" t="str">
            <v>Laép ñaët keát caáu gieáng noái baèng phöông phaùp haøn, ñöôøng kính oáng 194mm baèng maùy khoan xoay 54Cv.</v>
          </cell>
          <cell r="D8094" t="str">
            <v>1m oáng</v>
          </cell>
          <cell r="F8094">
            <v>296265</v>
          </cell>
          <cell r="G8094">
            <v>12153</v>
          </cell>
          <cell r="H8094">
            <v>54147</v>
          </cell>
        </row>
        <row r="8095">
          <cell r="B8095" t="str">
            <v>BD.22127</v>
          </cell>
          <cell r="C8095" t="str">
            <v>Laép ñaët keát caáu gieáng noái baèng phöông phaùp haøn, ñöôøng kính oáng 219mm baèng maùy khoan xoay 54Cv.</v>
          </cell>
          <cell r="D8095" t="str">
            <v>1m oáng</v>
          </cell>
          <cell r="F8095">
            <v>364156</v>
          </cell>
          <cell r="G8095">
            <v>13953</v>
          </cell>
          <cell r="H8095">
            <v>61209</v>
          </cell>
        </row>
        <row r="8096">
          <cell r="B8096" t="str">
            <v>BD.22128</v>
          </cell>
          <cell r="C8096" t="str">
            <v>Laép ñaët keát caáu gieáng noái baèng phöông phaùp haøn, ñöôøng kính oáng 273mm baèng maùy khoan xoay 54Cv.</v>
          </cell>
          <cell r="D8096" t="str">
            <v>1m oáng</v>
          </cell>
          <cell r="F8096">
            <v>529210</v>
          </cell>
          <cell r="G8096">
            <v>14853</v>
          </cell>
          <cell r="H8096">
            <v>65918</v>
          </cell>
        </row>
        <row r="8097">
          <cell r="B8097" t="str">
            <v>BD.22129</v>
          </cell>
          <cell r="C8097" t="str">
            <v>Laép ñaët keát caáu gieáng noái baèng phöông phaùp haøn, ñöôøng kính oáng 325mm baèng maùy khoan xoay 54Cv.</v>
          </cell>
          <cell r="D8097" t="str">
            <v>1m oáng</v>
          </cell>
          <cell r="F8097">
            <v>719309</v>
          </cell>
          <cell r="G8097">
            <v>17104</v>
          </cell>
          <cell r="H8097">
            <v>74550</v>
          </cell>
        </row>
        <row r="8098">
          <cell r="B8098" t="str">
            <v>BD.22130</v>
          </cell>
          <cell r="C8098" t="str">
            <v>Laép ñaët keát caáu gieáng noái baèng phöông phaùp haøn, ñöôøng kính oáng 350mm baèng maùy khoan xoay 54Cv.</v>
          </cell>
          <cell r="D8098" t="str">
            <v>1m oáng</v>
          </cell>
          <cell r="F8098">
            <v>761221</v>
          </cell>
          <cell r="G8098">
            <v>17554</v>
          </cell>
          <cell r="H8098">
            <v>76904</v>
          </cell>
        </row>
        <row r="8099">
          <cell r="B8099" t="str">
            <v>BD.22131</v>
          </cell>
          <cell r="C8099" t="str">
            <v>Laép ñaët keát caáu gieáng noái baèng phöông phaùp haøn, ñöôøng kính oáng 377mm baèng maùy khoan xoay 54Cv.</v>
          </cell>
          <cell r="D8099" t="str">
            <v>1m oáng</v>
          </cell>
          <cell r="F8099">
            <v>939758</v>
          </cell>
          <cell r="G8099">
            <v>19354</v>
          </cell>
          <cell r="H8099">
            <v>84751</v>
          </cell>
        </row>
        <row r="8100">
          <cell r="B8100" t="str">
            <v>BD.22132</v>
          </cell>
          <cell r="C8100" t="str">
            <v>Laép ñaët keát caáu gieáng noái baèng phöông phaùp haøn, ñöôøng kính oáng 420mm baèng maùy khoan xoay 54Cv.</v>
          </cell>
          <cell r="D8100" t="str">
            <v>1m oáng</v>
          </cell>
          <cell r="F8100">
            <v>1184661</v>
          </cell>
          <cell r="G8100">
            <v>22055</v>
          </cell>
          <cell r="H8100">
            <v>95738</v>
          </cell>
        </row>
        <row r="8101">
          <cell r="B8101" t="str">
            <v>BD.22133</v>
          </cell>
          <cell r="C8101" t="str">
            <v>Laép ñaët keát caáu gieáng noái baèng phöông phaùp haøn, ñöôøng kính oáng 450mm Laép ñaët keát caáu gieáng noái baèng phöông phaùp haøn, ñöôøng kính oáng 325mm baèng maùy khoan xoay 54Cv.</v>
          </cell>
          <cell r="D8101" t="str">
            <v>1m oáng</v>
          </cell>
          <cell r="F8101">
            <v>1228905</v>
          </cell>
          <cell r="G8101">
            <v>22505</v>
          </cell>
          <cell r="H8101">
            <v>97307</v>
          </cell>
        </row>
        <row r="8102">
          <cell r="B8102" t="str">
            <v>BD.22134</v>
          </cell>
          <cell r="C8102" t="str">
            <v>Laép ñaët keát caáu gieáng noái baèng phöông phaùp haøn, ñöôøng kính oáng 477mm baèng maùy khoan xoay 54Cv.</v>
          </cell>
          <cell r="D8102" t="str">
            <v>1m oáng</v>
          </cell>
          <cell r="F8102">
            <v>1366494</v>
          </cell>
          <cell r="G8102">
            <v>22505</v>
          </cell>
          <cell r="H8102">
            <v>98092</v>
          </cell>
        </row>
        <row r="8103">
          <cell r="B8103" t="str">
            <v>BD.22135</v>
          </cell>
          <cell r="C8103" t="str">
            <v>Laép ñaët keát caáu gieáng noái baèng phöông phaùp haøn, ñöôøng kính oáng 529mm baèng maùy khoan xoay 54Cv.</v>
          </cell>
          <cell r="D8103" t="str">
            <v>1m oáng</v>
          </cell>
          <cell r="F8103">
            <v>2006346</v>
          </cell>
          <cell r="G8103">
            <v>23405</v>
          </cell>
          <cell r="H8103">
            <v>104636</v>
          </cell>
        </row>
        <row r="8104">
          <cell r="B8104" t="str">
            <v>BD.22136</v>
          </cell>
          <cell r="C8104" t="str">
            <v>Laép ñaët keát caáu gieáng noái baèng phöông phaùp haøn, ñöôøng kính oáng 630mm baèng maùy khoan xoay 54Cv.</v>
          </cell>
          <cell r="D8104" t="str">
            <v>1m oáng</v>
          </cell>
          <cell r="F8104">
            <v>2474551</v>
          </cell>
          <cell r="G8104">
            <v>25656</v>
          </cell>
          <cell r="H8104">
            <v>116815</v>
          </cell>
        </row>
        <row r="8105">
          <cell r="B8105" t="str">
            <v>BD.22137</v>
          </cell>
          <cell r="C8105" t="str">
            <v>Laép ñaët keát caáu gieáng noái baèng phöông phaùp haøn, ñöôøng kính oáng 720mm baèng maùy khoan xoay 54Cv.</v>
          </cell>
          <cell r="D8105" t="str">
            <v>1m oáng</v>
          </cell>
          <cell r="F8105">
            <v>2818000</v>
          </cell>
          <cell r="G8105">
            <v>26556</v>
          </cell>
          <cell r="H8105">
            <v>127142</v>
          </cell>
        </row>
        <row r="8106">
          <cell r="B8106" t="str">
            <v>BD.22138</v>
          </cell>
          <cell r="C8106" t="str">
            <v>Laép ñaët keát caáu gieáng noái baèng phöông phaùp haøn, ñöôøng kính oáng 820mm baèng maùy khoan xoay 54Cv.</v>
          </cell>
          <cell r="D8106" t="str">
            <v>1m oáng</v>
          </cell>
          <cell r="F8106">
            <v>3218658</v>
          </cell>
          <cell r="G8106">
            <v>27906</v>
          </cell>
          <cell r="H8106">
            <v>139007</v>
          </cell>
        </row>
        <row r="8107">
          <cell r="B8107" t="str">
            <v>BD.22141</v>
          </cell>
          <cell r="C8107" t="str">
            <v>Laép ñaët keát caáu gieáng noái baèng phöông phaùp haøn, ñöôøng kính oáng 89mm baèng maùy khoan xoay 300Cv.</v>
          </cell>
          <cell r="D8107" t="str">
            <v>1m oáng</v>
          </cell>
          <cell r="F8107">
            <v>51814</v>
          </cell>
          <cell r="G8107">
            <v>9902</v>
          </cell>
          <cell r="H8107">
            <v>172093</v>
          </cell>
        </row>
        <row r="8108">
          <cell r="B8108" t="str">
            <v>BD.22142</v>
          </cell>
          <cell r="C8108" t="str">
            <v>Laép ñaët keát caáu gieáng noái baèng phöông phaùp haøn, ñöôøng kính oáng 108mm baèng maùy khoan xoay 300Cv.</v>
          </cell>
          <cell r="D8108" t="str">
            <v>1m oáng</v>
          </cell>
          <cell r="F8108">
            <v>120350</v>
          </cell>
          <cell r="G8108">
            <v>9902</v>
          </cell>
          <cell r="H8108">
            <v>178467</v>
          </cell>
        </row>
        <row r="8109">
          <cell r="B8109" t="str">
            <v>BD.22143</v>
          </cell>
          <cell r="C8109" t="str">
            <v>Laép ñaët keát caáu gieáng noái baèng phöông phaùp haøn, ñöôøng kính oáng 127mm baèng maùy khoan xoay 300Cv.</v>
          </cell>
          <cell r="D8109" t="str">
            <v>1m oáng</v>
          </cell>
          <cell r="F8109">
            <v>140953</v>
          </cell>
          <cell r="G8109">
            <v>10802</v>
          </cell>
          <cell r="H8109">
            <v>191215</v>
          </cell>
        </row>
        <row r="8110">
          <cell r="B8110" t="str">
            <v>BD.22144</v>
          </cell>
          <cell r="C8110" t="str">
            <v>Laép ñaët keát caáu gieáng noái baèng phöông phaùp haøn, ñöôøng kính oáng 146mm baèng maùy khoan xoay 300Cv.</v>
          </cell>
          <cell r="D8110" t="str">
            <v>1m oáng</v>
          </cell>
          <cell r="F8110">
            <v>179355</v>
          </cell>
          <cell r="G8110">
            <v>11252</v>
          </cell>
          <cell r="H8110">
            <v>197588</v>
          </cell>
        </row>
        <row r="8111">
          <cell r="B8111" t="str">
            <v>BD.22145</v>
          </cell>
          <cell r="C8111" t="str">
            <v>Laép ñaët keát caáu gieáng noái baèng phöông phaùp haøn, ñöôøng kính oáng 168mm baèng maùy khoan xoay 300Cv.</v>
          </cell>
          <cell r="D8111" t="str">
            <v>1m oáng</v>
          </cell>
          <cell r="F8111">
            <v>238687</v>
          </cell>
          <cell r="G8111">
            <v>11703</v>
          </cell>
          <cell r="H8111">
            <v>210336</v>
          </cell>
        </row>
        <row r="8112">
          <cell r="B8112" t="str">
            <v>BD.22146</v>
          </cell>
          <cell r="C8112" t="str">
            <v>Laép ñaët keát caáu gieáng noái baèng phöông phaùp haøn, ñöôøng kính oáng 194mm baèng maùy khoan xoay 300Cv.</v>
          </cell>
          <cell r="D8112" t="str">
            <v>1m oáng</v>
          </cell>
          <cell r="F8112">
            <v>296265</v>
          </cell>
          <cell r="G8112">
            <v>12153</v>
          </cell>
          <cell r="H8112">
            <v>219897</v>
          </cell>
        </row>
        <row r="8113">
          <cell r="B8113" t="str">
            <v>BD.22147</v>
          </cell>
          <cell r="C8113" t="str">
            <v>Laép ñaët keát caáu gieáng noái baèng phöông phaùp haøn, ñöôøng kính oáng 219mm baèng maùy khoan xoay 300Cv.</v>
          </cell>
          <cell r="D8113" t="str">
            <v>1m oáng</v>
          </cell>
          <cell r="F8113">
            <v>364156</v>
          </cell>
          <cell r="G8113">
            <v>13953</v>
          </cell>
          <cell r="H8113">
            <v>248579</v>
          </cell>
        </row>
        <row r="8114">
          <cell r="B8114" t="str">
            <v>BD.22148</v>
          </cell>
          <cell r="C8114" t="str">
            <v>Laép ñaët keát caáu gieáng noái baèng phöông phaùp haøn, ñöôøng kính oáng 273mm baèng maùy khoan xoay 300Cv.</v>
          </cell>
          <cell r="D8114" t="str">
            <v>1m oáng</v>
          </cell>
          <cell r="F8114">
            <v>529210</v>
          </cell>
          <cell r="G8114">
            <v>14853</v>
          </cell>
          <cell r="H8114">
            <v>267700</v>
          </cell>
        </row>
        <row r="8115">
          <cell r="B8115" t="str">
            <v>BD.22149</v>
          </cell>
          <cell r="C8115" t="str">
            <v>Laép ñaët keát caáu gieáng noái baèng phöông phaùp haøn, ñöôøng kính oáng 325mm baèng maùy khoan xoay 300Cv.</v>
          </cell>
          <cell r="D8115" t="str">
            <v>1m oáng</v>
          </cell>
          <cell r="F8115">
            <v>719309</v>
          </cell>
          <cell r="G8115">
            <v>17104</v>
          </cell>
          <cell r="H8115">
            <v>302757</v>
          </cell>
        </row>
        <row r="8116">
          <cell r="B8116" t="str">
            <v>BD.22150</v>
          </cell>
          <cell r="C8116" t="str">
            <v>Laép ñaët keát caáu gieáng noái baèng phöông phaùp haøn, ñöôøng kính oáng 350mm baèng maùy khoan xoay 300Cv.</v>
          </cell>
          <cell r="D8116" t="str">
            <v>1m oáng</v>
          </cell>
          <cell r="F8116">
            <v>761221</v>
          </cell>
          <cell r="G8116">
            <v>17554</v>
          </cell>
          <cell r="H8116">
            <v>312317</v>
          </cell>
        </row>
        <row r="8117">
          <cell r="B8117" t="str">
            <v>BD.22151</v>
          </cell>
          <cell r="C8117" t="str">
            <v>Laép ñaët keát caáu gieáng noái baèng phöông phaùp haøn, ñöôøng kính oáng 377mm baèng maùy khoan xoay 300Cv.</v>
          </cell>
          <cell r="D8117" t="str">
            <v>1m oáng</v>
          </cell>
          <cell r="F8117">
            <v>939758</v>
          </cell>
          <cell r="G8117">
            <v>19354</v>
          </cell>
          <cell r="H8117">
            <v>344186</v>
          </cell>
        </row>
        <row r="8118">
          <cell r="B8118" t="str">
            <v>BD.22152</v>
          </cell>
          <cell r="C8118" t="str">
            <v>Laép ñaët keát caáu gieáng noái baèng phöông phaùp haøn, ñöôøng kính oáng 426mm baèng maùy khoan xoay 300Cv.</v>
          </cell>
          <cell r="D8118" t="str">
            <v>1m oáng</v>
          </cell>
          <cell r="F8118">
            <v>1184661</v>
          </cell>
          <cell r="G8118">
            <v>22055</v>
          </cell>
          <cell r="H8118">
            <v>388803</v>
          </cell>
        </row>
        <row r="8119">
          <cell r="B8119" t="str">
            <v>BD.22153</v>
          </cell>
          <cell r="C8119" t="str">
            <v>Laép ñaët keát caáu gieáng noái baèng phöông phaùp haøn, ñöôøng kính oáng 450mm baèng maùy khoan xoay 300Cv.</v>
          </cell>
          <cell r="D8119" t="str">
            <v>1m oáng</v>
          </cell>
          <cell r="F8119">
            <v>1228905</v>
          </cell>
          <cell r="G8119">
            <v>22505</v>
          </cell>
          <cell r="H8119">
            <v>395177</v>
          </cell>
        </row>
        <row r="8120">
          <cell r="B8120" t="str">
            <v>BD.22154</v>
          </cell>
          <cell r="C8120" t="str">
            <v>Laép ñaët keát caáu gieáng noái baèng phöông phaùp haøn, ñöôøng kính oáng 477mm baèng maùy khoan xoay 300Cv.</v>
          </cell>
          <cell r="D8120" t="str">
            <v>1m oáng</v>
          </cell>
          <cell r="F8120">
            <v>1366494</v>
          </cell>
          <cell r="G8120">
            <v>22505</v>
          </cell>
          <cell r="H8120">
            <v>398364</v>
          </cell>
        </row>
        <row r="8121">
          <cell r="B8121" t="str">
            <v>BD.22155</v>
          </cell>
          <cell r="C8121" t="str">
            <v>Laép ñaët keát caáu gieáng noái baèng phöông phaùp haøn, ñöôøng kính oáng 529mm baèng maùy khoan xoay 300Cv.</v>
          </cell>
          <cell r="D8121" t="str">
            <v>1m oáng</v>
          </cell>
          <cell r="F8121">
            <v>2006346</v>
          </cell>
          <cell r="G8121">
            <v>23405</v>
          </cell>
          <cell r="H8121">
            <v>414517</v>
          </cell>
        </row>
        <row r="8122">
          <cell r="B8122" t="str">
            <v>BD.22156</v>
          </cell>
          <cell r="C8122" t="str">
            <v>Laép ñaët keát caáu gieáng noái baèng phöông phaùp haøn, ñöôøng kính oáng 630mm baèng maùy khoan xoay 300Cv.</v>
          </cell>
          <cell r="D8122" t="str">
            <v>1m oáng</v>
          </cell>
          <cell r="F8122">
            <v>2474551</v>
          </cell>
          <cell r="G8122">
            <v>25656</v>
          </cell>
          <cell r="H8122">
            <v>457924</v>
          </cell>
        </row>
        <row r="8123">
          <cell r="B8123" t="str">
            <v>BD.22157</v>
          </cell>
          <cell r="C8123" t="str">
            <v>Laép ñaët keát caáu gieáng noái baèng phöông phaùp haøn, ñöôøng kính oáng 720mm baèng maùy khoan xoay 300Cv.</v>
          </cell>
          <cell r="D8123" t="str">
            <v>1m oáng</v>
          </cell>
          <cell r="F8123">
            <v>2818000</v>
          </cell>
          <cell r="G8123">
            <v>26556</v>
          </cell>
          <cell r="H8123">
            <v>485066</v>
          </cell>
        </row>
        <row r="8124">
          <cell r="B8124" t="str">
            <v>BD.22158</v>
          </cell>
          <cell r="C8124" t="str">
            <v>Laép ñaët keát caáu gieáng noái baèng phöông phaùp haøn, ñöôøng kính oáng 820mm baèng maùy khoan xoay 300Cv.</v>
          </cell>
          <cell r="D8124" t="str">
            <v>1m oáng</v>
          </cell>
          <cell r="F8124">
            <v>3218658</v>
          </cell>
          <cell r="G8124">
            <v>27906</v>
          </cell>
          <cell r="H8124">
            <v>513746</v>
          </cell>
        </row>
        <row r="8125">
          <cell r="B8125" t="str">
            <v>BD.22201</v>
          </cell>
          <cell r="C8125" t="str">
            <v>Laép ñaët keát caáu gieáng noái baèng phöông phaùp noái ren, ñöôøng kính oáng 89mm baèng maùy khoan ñaäp caùp 40Kw</v>
          </cell>
          <cell r="D8125" t="str">
            <v>1m oáng</v>
          </cell>
          <cell r="F8125">
            <v>64928</v>
          </cell>
          <cell r="G8125">
            <v>4951</v>
          </cell>
          <cell r="H8125">
            <v>15007</v>
          </cell>
        </row>
        <row r="8126">
          <cell r="B8126" t="str">
            <v>BD.22202</v>
          </cell>
          <cell r="C8126" t="str">
            <v>Laép ñaët keát caáu gieáng noái baèng phöông phaùp noái ren, ñöôøng kính oáng 108mm baèng maùy khoan ñaäp caùp 40Kw</v>
          </cell>
          <cell r="D8126" t="str">
            <v>1m oáng</v>
          </cell>
          <cell r="F8126">
            <v>136749</v>
          </cell>
          <cell r="G8126">
            <v>4951</v>
          </cell>
          <cell r="H8126">
            <v>15543</v>
          </cell>
        </row>
        <row r="8127">
          <cell r="B8127" t="str">
            <v>BD.22203</v>
          </cell>
          <cell r="C8127" t="str">
            <v>Laép ñaët keát caáu gieáng noái baèng phöông phaùp noái ren, ñöôøng kính oáng 127mm baèng maùy khoan ñaäp caùp 40Kw</v>
          </cell>
          <cell r="D8127" t="str">
            <v>1m oáng</v>
          </cell>
          <cell r="F8127">
            <v>160490</v>
          </cell>
          <cell r="G8127">
            <v>5851</v>
          </cell>
          <cell r="H8127">
            <v>17151</v>
          </cell>
        </row>
        <row r="8128">
          <cell r="B8128" t="str">
            <v>BD.22204</v>
          </cell>
          <cell r="C8128" t="str">
            <v>Laép ñaët keát caáu gieáng noái baèng phöông phaùp noái ren, ñöôøng kính oáng 146mm baèng maùy khoan ñaäp caùp 40Kw</v>
          </cell>
          <cell r="D8128" t="str">
            <v>1m oáng</v>
          </cell>
          <cell r="F8128">
            <v>207205</v>
          </cell>
          <cell r="G8128">
            <v>5851</v>
          </cell>
          <cell r="H8128">
            <v>17686</v>
          </cell>
        </row>
        <row r="8129">
          <cell r="B8129" t="str">
            <v>BD.22205</v>
          </cell>
          <cell r="C8129" t="str">
            <v>Laép ñaët keát caáu gieáng noái baèng phöông phaùp noái ren, ñöôøng kính oáng 168mm baèng maùy khoan ñaäp caùp 40Kw</v>
          </cell>
          <cell r="D8129" t="str">
            <v>1m oáng</v>
          </cell>
          <cell r="F8129">
            <v>272441</v>
          </cell>
          <cell r="G8129">
            <v>6301</v>
          </cell>
          <cell r="H8129">
            <v>19294</v>
          </cell>
        </row>
        <row r="8130">
          <cell r="B8130" t="str">
            <v>BD.22206</v>
          </cell>
          <cell r="C8130" t="str">
            <v>Laép ñaët keát caáu gieáng noái baèng phöông phaùp noái ren, ñöôøng kính oáng 194mm baèng maùy khoan ñaäp caùp 40Kw</v>
          </cell>
          <cell r="D8130" t="str">
            <v>1m oáng</v>
          </cell>
          <cell r="F8130">
            <v>342329</v>
          </cell>
          <cell r="G8130">
            <v>6752</v>
          </cell>
          <cell r="H8130">
            <v>19830</v>
          </cell>
        </row>
        <row r="8131">
          <cell r="B8131" t="str">
            <v>BD.22207</v>
          </cell>
          <cell r="C8131" t="str">
            <v>Laép ñaët keát caáu gieáng noái baèng phöông phaùp noái ren, ñöôøng kính oáng 219mm baèng maùy khoan ñaäp caùp 40Kw</v>
          </cell>
          <cell r="D8131" t="str">
            <v>1m oáng</v>
          </cell>
          <cell r="F8131">
            <v>416308</v>
          </cell>
          <cell r="G8131">
            <v>8102</v>
          </cell>
          <cell r="H8131">
            <v>23582</v>
          </cell>
        </row>
        <row r="8132">
          <cell r="B8132" t="str">
            <v>BD.22208</v>
          </cell>
          <cell r="C8132" t="str">
            <v>Laép ñaët keát caáu gieáng noái baèng phöông phaùp noái ren, ñöôøng kính oáng 273mm baèng maùy khoan ñaäp caùp 40Kw</v>
          </cell>
          <cell r="D8132" t="str">
            <v>1m oáng</v>
          </cell>
          <cell r="F8132">
            <v>594335</v>
          </cell>
          <cell r="G8132">
            <v>9002</v>
          </cell>
          <cell r="H8132">
            <v>26262</v>
          </cell>
        </row>
        <row r="8133">
          <cell r="B8133" t="str">
            <v>BD.22209</v>
          </cell>
          <cell r="C8133" t="str">
            <v>Laép ñaët keát caáu gieáng noái baèng phöông phaùp noái ren, ñöôøng kính oáng 325mm baèng maùy khoan ñaäp caùp 40Kw</v>
          </cell>
          <cell r="D8133" t="str">
            <v>1m oáng</v>
          </cell>
          <cell r="F8133">
            <v>796641</v>
          </cell>
          <cell r="G8133">
            <v>10802</v>
          </cell>
          <cell r="H8133">
            <v>32157</v>
          </cell>
        </row>
        <row r="8134">
          <cell r="B8134" t="str">
            <v>BD.22210</v>
          </cell>
          <cell r="C8134" t="str">
            <v>Laép ñaët keát caáu gieáng noái baèng phöông phaùp noái ren, ñöôøng kính oáng 350mm baèng maùy khoan ñaäp caùp 40Kw</v>
          </cell>
          <cell r="D8134" t="str">
            <v>1m oáng</v>
          </cell>
          <cell r="F8134">
            <v>865134</v>
          </cell>
          <cell r="G8134">
            <v>11252</v>
          </cell>
          <cell r="H8134">
            <v>33229</v>
          </cell>
        </row>
        <row r="8135">
          <cell r="B8135" t="str">
            <v>BD.22221</v>
          </cell>
          <cell r="C8135" t="str">
            <v>Laép ñaët keát caáu gieáng noái baèng phöông phaùp noái ren, ñöôøng kính oáng 89mm baèng maùy khoan xoay 54Cv</v>
          </cell>
          <cell r="D8135" t="str">
            <v>1m oáng</v>
          </cell>
          <cell r="F8135">
            <v>64928</v>
          </cell>
          <cell r="G8135">
            <v>4951</v>
          </cell>
          <cell r="H8135">
            <v>18897</v>
          </cell>
        </row>
        <row r="8136">
          <cell r="B8136" t="str">
            <v>BD.22222</v>
          </cell>
          <cell r="C8136" t="str">
            <v>Laép ñaët keát caáu gieáng noái baèng phöông phaùp noái ren, ñöôøng kính oáng 108mm baèng maùy khoan xoay 54Cv</v>
          </cell>
          <cell r="D8136" t="str">
            <v>1m oáng</v>
          </cell>
          <cell r="F8136">
            <v>136749</v>
          </cell>
          <cell r="G8136">
            <v>4951</v>
          </cell>
          <cell r="H8136">
            <v>19571</v>
          </cell>
        </row>
        <row r="8137">
          <cell r="B8137" t="str">
            <v>BD.22223</v>
          </cell>
          <cell r="C8137" t="str">
            <v>Laép ñaët keát caáu gieáng noái baèng phöông phaùp noái ren, ñöôøng kính oáng 127mm baèng maùy khoan xoay 54Cv</v>
          </cell>
          <cell r="D8137" t="str">
            <v>1m oáng</v>
          </cell>
          <cell r="F8137">
            <v>160490</v>
          </cell>
          <cell r="G8137">
            <v>5851</v>
          </cell>
          <cell r="H8137">
            <v>21596</v>
          </cell>
        </row>
        <row r="8138">
          <cell r="B8138" t="str">
            <v>BD.22224</v>
          </cell>
          <cell r="C8138" t="str">
            <v>Laép ñaët keát caáu gieáng noái baèng phöông phaùp noái ren, ñöôøng kính oáng 146mm baèng maùy khoan xoay 54Cv</v>
          </cell>
          <cell r="D8138" t="str">
            <v>1m oáng</v>
          </cell>
          <cell r="F8138">
            <v>207205</v>
          </cell>
          <cell r="G8138">
            <v>5851</v>
          </cell>
          <cell r="H8138">
            <v>22271</v>
          </cell>
        </row>
        <row r="8139">
          <cell r="B8139" t="str">
            <v>BD.22225</v>
          </cell>
          <cell r="C8139" t="str">
            <v>Laép ñaët keát caáu gieáng noái baèng phöông phaùp noái ren, ñöôøng kính oáng 168mm baèng maùy khoan xoay 54Cv</v>
          </cell>
          <cell r="D8139" t="str">
            <v>1m oáng</v>
          </cell>
          <cell r="F8139">
            <v>272441</v>
          </cell>
          <cell r="G8139">
            <v>6301</v>
          </cell>
          <cell r="H8139">
            <v>24296</v>
          </cell>
        </row>
        <row r="8140">
          <cell r="B8140" t="str">
            <v>BD.22226</v>
          </cell>
          <cell r="C8140" t="str">
            <v>Laép ñaët keát caáu gieáng noái baèng phöông phaùp noái ren, ñöôøng kính oáng 194mm baèng maùy khoan xoay 54Cv</v>
          </cell>
          <cell r="D8140" t="str">
            <v>1m oáng</v>
          </cell>
          <cell r="F8140">
            <v>342329</v>
          </cell>
          <cell r="G8140">
            <v>6752</v>
          </cell>
          <cell r="H8140">
            <v>24971</v>
          </cell>
        </row>
        <row r="8141">
          <cell r="B8141" t="str">
            <v>BD.22227</v>
          </cell>
          <cell r="C8141" t="str">
            <v>Laép ñaët keát caáu gieáng noái baèng phöông phaùp noái ren, ñöôøng kính oáng 219mm baèng maùy khoan xoay 54Cv</v>
          </cell>
          <cell r="D8141" t="str">
            <v>1m oáng</v>
          </cell>
          <cell r="F8141">
            <v>416308</v>
          </cell>
          <cell r="G8141">
            <v>8102</v>
          </cell>
          <cell r="H8141">
            <v>29695</v>
          </cell>
        </row>
        <row r="8142">
          <cell r="B8142" t="str">
            <v>BD.22228</v>
          </cell>
          <cell r="C8142" t="str">
            <v>Laép ñaët keát caáu gieáng noái baèng phöông phaùp noái ren, ñöôøng kính oáng 273mm baèng maùy khoan xoay 54Cv</v>
          </cell>
          <cell r="D8142" t="str">
            <v>1m oáng</v>
          </cell>
          <cell r="F8142">
            <v>594335</v>
          </cell>
          <cell r="G8142">
            <v>9002</v>
          </cell>
          <cell r="H8142">
            <v>33069</v>
          </cell>
        </row>
        <row r="8143">
          <cell r="B8143" t="str">
            <v>BD.22229</v>
          </cell>
          <cell r="C8143" t="str">
            <v>Laép ñaët keát caáu gieáng noái baèng phöông phaùp noái ren, ñöôøng kính oáng 325mm baèng maùy khoan xoay 54Cv</v>
          </cell>
          <cell r="D8143" t="str">
            <v>1m oáng</v>
          </cell>
          <cell r="F8143">
            <v>796641</v>
          </cell>
          <cell r="G8143">
            <v>10802</v>
          </cell>
          <cell r="H8143">
            <v>40493</v>
          </cell>
        </row>
        <row r="8144">
          <cell r="B8144" t="str">
            <v>BD.22230</v>
          </cell>
          <cell r="C8144" t="str">
            <v>Laép ñaët keát caáu gieáng noái baèng phöông phaùp noái ren, ñöôøng kính oáng 350mm baèng maùy khoan xoay 54Cv</v>
          </cell>
          <cell r="D8144" t="str">
            <v>1m oáng</v>
          </cell>
          <cell r="F8144">
            <v>865134</v>
          </cell>
          <cell r="G8144">
            <v>11252</v>
          </cell>
          <cell r="H8144">
            <v>41843</v>
          </cell>
        </row>
        <row r="8145">
          <cell r="B8145" t="str">
            <v>BD.22241</v>
          </cell>
          <cell r="C8145" t="str">
            <v>Laép ñaët keát caáu gieáng noái baèng phöông phaùp noái ren, ñöôøng kính oáng 89mm baèng maùy khoan xoay 300Cv</v>
          </cell>
          <cell r="D8145" t="str">
            <v>1m oáng</v>
          </cell>
          <cell r="F8145">
            <v>64928</v>
          </cell>
          <cell r="G8145">
            <v>4951</v>
          </cell>
          <cell r="H8145">
            <v>86158</v>
          </cell>
        </row>
        <row r="8146">
          <cell r="B8146" t="str">
            <v>BD.22242</v>
          </cell>
          <cell r="C8146" t="str">
            <v>Laép ñaët keát caáu gieáng noái baèng phöông phaùp noái ren, ñöôøng kính oáng 108mm baèng maùy khoan xoay 300Cv</v>
          </cell>
          <cell r="D8146" t="str">
            <v>1m oáng</v>
          </cell>
          <cell r="F8146">
            <v>136749</v>
          </cell>
          <cell r="G8146">
            <v>4951</v>
          </cell>
          <cell r="H8146">
            <v>89235</v>
          </cell>
        </row>
        <row r="8147">
          <cell r="B8147" t="str">
            <v>BD.22243</v>
          </cell>
          <cell r="C8147" t="str">
            <v>Laép ñaët keát caáu gieáng noái baèng phöông phaùp noái ren, ñöôøng kính oáng 127mm baèng maùy khoan xoay 300Cv</v>
          </cell>
          <cell r="D8147" t="str">
            <v>1m oáng</v>
          </cell>
          <cell r="F8147">
            <v>160490</v>
          </cell>
          <cell r="G8147">
            <v>5851</v>
          </cell>
          <cell r="H8147">
            <v>98466</v>
          </cell>
        </row>
        <row r="8148">
          <cell r="B8148" t="str">
            <v>BD.22244</v>
          </cell>
          <cell r="C8148" t="str">
            <v>Laép ñaët keát caáu gieáng noái baèng phöông phaùp noái ren, ñöôøng kính oáng 146mm baèng maùy khoan xoay 300Cv</v>
          </cell>
          <cell r="D8148" t="str">
            <v>1m oáng</v>
          </cell>
          <cell r="F8148">
            <v>207205</v>
          </cell>
          <cell r="G8148">
            <v>5851</v>
          </cell>
          <cell r="H8148">
            <v>101543</v>
          </cell>
        </row>
        <row r="8149">
          <cell r="B8149" t="str">
            <v>BD.22245</v>
          </cell>
          <cell r="C8149" t="str">
            <v>Laép ñaët keát caáu gieáng noái baèng phöông phaùp noái ren, ñöôøng kính oáng 168mm baèng maùy khoan xoay 300Cv</v>
          </cell>
          <cell r="D8149" t="str">
            <v>1m oáng</v>
          </cell>
          <cell r="F8149">
            <v>272441</v>
          </cell>
          <cell r="G8149">
            <v>6301</v>
          </cell>
          <cell r="H8149">
            <v>110774</v>
          </cell>
        </row>
        <row r="8150">
          <cell r="B8150" t="str">
            <v>BD.22246</v>
          </cell>
          <cell r="C8150" t="str">
            <v>Laép ñaët keát caáu gieáng noái baèng phöông phaùp noái ren, ñöôøng kính oáng 194mm baèng maùy khoan xoay 300Cv</v>
          </cell>
          <cell r="D8150" t="str">
            <v>1m oáng</v>
          </cell>
          <cell r="F8150">
            <v>342329</v>
          </cell>
          <cell r="G8150">
            <v>6752</v>
          </cell>
          <cell r="H8150">
            <v>113851</v>
          </cell>
        </row>
        <row r="8151">
          <cell r="B8151" t="str">
            <v>BD.22247</v>
          </cell>
          <cell r="C8151" t="str">
            <v>Laép ñaët keát caáu gieáng noái baèng phöông phaùp noái ren, ñöôøng kính oáng 219mm baèng maùy khoan xoay 300Cv</v>
          </cell>
          <cell r="D8151" t="str">
            <v>1m oáng</v>
          </cell>
          <cell r="F8151">
            <v>416308</v>
          </cell>
          <cell r="G8151">
            <v>8102</v>
          </cell>
          <cell r="H8151">
            <v>135390</v>
          </cell>
        </row>
        <row r="8152">
          <cell r="B8152" t="str">
            <v>BD.22248</v>
          </cell>
          <cell r="C8152" t="str">
            <v>Laép ñaët keát caáu gieáng noái baèng phöông phaùp noái ren, ñöôøng kính oáng 273mm baèng maùy khoan xoay 300Cv</v>
          </cell>
          <cell r="D8152" t="str">
            <v>1m oáng</v>
          </cell>
          <cell r="F8152">
            <v>594335</v>
          </cell>
          <cell r="G8152">
            <v>9002</v>
          </cell>
          <cell r="H8152">
            <v>150776</v>
          </cell>
        </row>
        <row r="8153">
          <cell r="B8153" t="str">
            <v>BD.22249</v>
          </cell>
          <cell r="C8153" t="str">
            <v>Laép ñaët keát caáu gieáng noái baèng phöông phaùp noái ren, ñöôøng kính oáng 325mm baèng maùy khoan xoay 300Cv</v>
          </cell>
          <cell r="D8153" t="str">
            <v>1m oáng</v>
          </cell>
          <cell r="F8153">
            <v>796641</v>
          </cell>
          <cell r="G8153">
            <v>10802</v>
          </cell>
          <cell r="H8153">
            <v>184623</v>
          </cell>
        </row>
        <row r="8154">
          <cell r="B8154" t="str">
            <v>BD.22250</v>
          </cell>
          <cell r="C8154" t="str">
            <v>Laép ñaët keát caáu gieáng noái baèng phöông phaùp noái ren, ñöôøng kính oáng 350mm baèng maùy khoan xoay 300Cv</v>
          </cell>
          <cell r="D8154" t="str">
            <v>1m oáng</v>
          </cell>
          <cell r="F8154">
            <v>865134</v>
          </cell>
          <cell r="G8154">
            <v>11252</v>
          </cell>
          <cell r="H8154">
            <v>190777</v>
          </cell>
        </row>
        <row r="8155">
          <cell r="B8155" t="str">
            <v>BD.23201</v>
          </cell>
          <cell r="C8155" t="str">
            <v>Thoåi röûa gieáng khoan ñoä saâu gieáng &gt;=100 ñeán &lt;=150m, ñöôøng kính oáng loïc &lt;219mm baèng maùy khoan ñaäp caùp 40Kw</v>
          </cell>
          <cell r="D8155" t="str">
            <v>1m oáng loïc</v>
          </cell>
          <cell r="F8155">
            <v>51101</v>
          </cell>
          <cell r="G8155">
            <v>60313</v>
          </cell>
          <cell r="H8155">
            <v>1000638</v>
          </cell>
        </row>
        <row r="8156">
          <cell r="B8156" t="str">
            <v>BD.23202</v>
          </cell>
          <cell r="C8156" t="str">
            <v>Thoåi röûa gieáng khoan ñoä saâu gieáng &gt;=100 ñeán &lt;=150m, ñöôøng kính oáng loïc &lt;300mm baèng maùy khoan ñaäp caùp 40Kw</v>
          </cell>
          <cell r="D8156" t="str">
            <v>1m oáng loïc</v>
          </cell>
          <cell r="F8156">
            <v>51866</v>
          </cell>
          <cell r="G8156">
            <v>75617</v>
          </cell>
          <cell r="H8156">
            <v>1473161</v>
          </cell>
        </row>
        <row r="8157">
          <cell r="B8157" t="str">
            <v>BD.23203</v>
          </cell>
          <cell r="C8157" t="str">
            <v>Thoåi röûa gieáng khoan ñoä saâu gieáng &gt;=100 ñeán &lt;=150m, ñöôøng kính oáng loïc &lt;450mm baèng maùy khoan ñaäp caùp 40Kw</v>
          </cell>
          <cell r="D8157" t="str">
            <v>1m oáng loïc</v>
          </cell>
          <cell r="F8157">
            <v>52630</v>
          </cell>
          <cell r="G8157">
            <v>90920</v>
          </cell>
          <cell r="H8157">
            <v>2196340</v>
          </cell>
        </row>
        <row r="8158">
          <cell r="B8158" t="str">
            <v>BD.23211</v>
          </cell>
          <cell r="C8158" t="str">
            <v>Thoåi röûa gieáng khoan ñoä saâu gieáng &gt;=100 ñeán &lt;=150m, ñöôøng kính oáng loïc &lt;219mm baèng maùy khoan xoay ñaäp 54Cv</v>
          </cell>
          <cell r="D8158" t="str">
            <v>1m oáng loïc</v>
          </cell>
          <cell r="F8158">
            <v>51101</v>
          </cell>
          <cell r="G8158">
            <v>60313</v>
          </cell>
          <cell r="H8158">
            <v>1026041</v>
          </cell>
        </row>
        <row r="8159">
          <cell r="B8159" t="str">
            <v>BD.23212</v>
          </cell>
          <cell r="C8159" t="str">
            <v>Thoåi röûa gieáng khoan ñoä saâu gieáng &gt;=100 ñeán &lt;=150m, ñöôøng kính oáng loïc &lt;300mm baèng maùy khoan xoay ñaäp 54Cv</v>
          </cell>
          <cell r="D8159" t="str">
            <v>1m oáng loïc</v>
          </cell>
          <cell r="F8159">
            <v>51866</v>
          </cell>
          <cell r="G8159">
            <v>75617</v>
          </cell>
          <cell r="H8159">
            <v>1504915</v>
          </cell>
        </row>
        <row r="8160">
          <cell r="B8160" t="str">
            <v>BD.23213</v>
          </cell>
          <cell r="C8160" t="str">
            <v>Thoåi röûa gieáng khoan ñoä saâu gieáng &gt;=100 ñeán &lt;=150m, ñöôøng kính oáng loïc &lt;450mm baèng maùy khoan xoay ñaäp 54Cv</v>
          </cell>
          <cell r="D8160" t="str">
            <v>1m oáng loïc</v>
          </cell>
          <cell r="F8160">
            <v>52630</v>
          </cell>
          <cell r="G8160">
            <v>90920</v>
          </cell>
          <cell r="H8160">
            <v>2240797</v>
          </cell>
        </row>
        <row r="8161">
          <cell r="B8161" t="str">
            <v>BD.23221</v>
          </cell>
          <cell r="C8161" t="str">
            <v>Thoåi röûa gieáng khoan ñoä saâu gieáng &gt;=100 ñeán &lt;=150m, ñöôøng kính oáng loïc &lt;219mm baèng maùy khoan xoay ñaäp 300Cv</v>
          </cell>
          <cell r="D8161" t="str">
            <v>1m oáng loïc</v>
          </cell>
          <cell r="F8161">
            <v>51101</v>
          </cell>
          <cell r="G8161">
            <v>60313</v>
          </cell>
          <cell r="H8161">
            <v>1465297</v>
          </cell>
        </row>
        <row r="8162">
          <cell r="B8162" t="str">
            <v>BD.23222</v>
          </cell>
          <cell r="C8162" t="str">
            <v>Thoåi röûa gieáng khoan ñoä saâu gieáng &gt;=100 ñeán &lt;=150m, ñöôøng kính oáng loïc &lt;300mm baèng maùy khoan xoay ñaäp 300Cv</v>
          </cell>
          <cell r="D8162" t="str">
            <v>1m oáng loïc</v>
          </cell>
          <cell r="F8162">
            <v>51866</v>
          </cell>
          <cell r="G8162">
            <v>75617</v>
          </cell>
          <cell r="H8162">
            <v>2053984</v>
          </cell>
        </row>
        <row r="8163">
          <cell r="B8163" t="str">
            <v>BD.23223</v>
          </cell>
          <cell r="C8163" t="str">
            <v>Thoåi röûa gieáng khoan ñoä saâu gieáng &gt;=100 ñeán &lt;=150m, ñöôøng kính oáng loïc &lt;450mm baèng maùy khoan xoay ñaäp 300Cv</v>
          </cell>
          <cell r="D8163" t="str">
            <v>1m oáng loïc</v>
          </cell>
          <cell r="F8163">
            <v>52630</v>
          </cell>
          <cell r="G8163">
            <v>90920</v>
          </cell>
          <cell r="H8163">
            <v>3009493</v>
          </cell>
        </row>
        <row r="8164">
          <cell r="B8164" t="str">
            <v>BD.23301</v>
          </cell>
          <cell r="C8164" t="str">
            <v>Thoåi röûa gieáng khoan ñoä saâu gieáng &gt;150 ñeán &lt;=200m, ñöôøng kính oáng loïc &lt;219mm baèng maùy khoan ñaäp caùp 40Kw</v>
          </cell>
          <cell r="D8164" t="str">
            <v>1m oáng loïc</v>
          </cell>
          <cell r="F8164">
            <v>51982</v>
          </cell>
          <cell r="G8164">
            <v>62114</v>
          </cell>
          <cell r="H8164">
            <v>1457106</v>
          </cell>
        </row>
        <row r="8165">
          <cell r="B8165" t="str">
            <v>BD.23302</v>
          </cell>
          <cell r="C8165" t="str">
            <v>Thoåi röûa gieáng khoan ñoä saâu gieáng &gt;150 ñeán &lt;=200m, ñöôøng kính oáng loïc &lt;300mm baèng maùy khoan ñaäp caùp 40kw</v>
          </cell>
          <cell r="D8165" t="str">
            <v>1m oáng loïc</v>
          </cell>
          <cell r="F8165">
            <v>52767</v>
          </cell>
          <cell r="G8165">
            <v>77867</v>
          </cell>
          <cell r="H8165">
            <v>2155664</v>
          </cell>
        </row>
        <row r="8166">
          <cell r="B8166" t="str">
            <v>BD.23311</v>
          </cell>
          <cell r="C8166" t="str">
            <v>Thoåi röûa gieáng khoan ñoä saâu gieáng &gt;150 ñeán &lt;=200m, ñöôøng kính oáng loïc &lt;219mm baèng maùy khoan xoay 54Cv</v>
          </cell>
          <cell r="D8166" t="str">
            <v>1m oáng loïc</v>
          </cell>
          <cell r="F8166">
            <v>51982</v>
          </cell>
          <cell r="G8166">
            <v>62114</v>
          </cell>
          <cell r="H8166">
            <v>1484627</v>
          </cell>
        </row>
        <row r="8167">
          <cell r="B8167" t="str">
            <v>BD.23312</v>
          </cell>
          <cell r="C8167" t="str">
            <v>Thoåi röûa gieáng khoan ñoä saâu gieáng &gt;150 ñeán &lt;=200m, ñöôøng kính oáng loïc &lt;300mm baèng maùy khoan 54Cv</v>
          </cell>
          <cell r="D8167" t="str">
            <v>1m oáng loïc</v>
          </cell>
          <cell r="F8167">
            <v>52767</v>
          </cell>
          <cell r="G8167">
            <v>77867</v>
          </cell>
          <cell r="H8167">
            <v>2190065</v>
          </cell>
        </row>
        <row r="8168">
          <cell r="B8168" t="str">
            <v>BD.23321</v>
          </cell>
          <cell r="C8168" t="str">
            <v>Thoåi röûa gieáng khoan ñoä saâu gieáng &gt;150 ñeán &lt;=200m, ñöôøng kính oáng loïc &lt;219mm baèng maùy khoan 300Cv</v>
          </cell>
          <cell r="D8168" t="str">
            <v>1m oáng loïc</v>
          </cell>
          <cell r="F8168">
            <v>51982</v>
          </cell>
          <cell r="G8168">
            <v>62114</v>
          </cell>
          <cell r="H8168">
            <v>1960486</v>
          </cell>
        </row>
        <row r="8169">
          <cell r="B8169" t="str">
            <v>BD.23322</v>
          </cell>
          <cell r="C8169" t="str">
            <v>Thoåi röûa gieáng khoan ñoä saâu gieáng &gt;150 ñeán &lt;=200m, ñöôøng kính oáng loïc &lt;300mm baèng maùy khoan 300Cv</v>
          </cell>
          <cell r="D8169" t="str">
            <v>1m oáng loïc</v>
          </cell>
          <cell r="F8169">
            <v>52767</v>
          </cell>
          <cell r="G8169">
            <v>77867</v>
          </cell>
          <cell r="H8169">
            <v>2784890</v>
          </cell>
        </row>
        <row r="8170">
          <cell r="B8170" t="str">
            <v>BD.24101</v>
          </cell>
          <cell r="C8170" t="str">
            <v>Cheøn soûi baèng maùy  khoan ñaäp caùp 40Kw</v>
          </cell>
          <cell r="D8170" t="str">
            <v>m³</v>
          </cell>
          <cell r="F8170">
            <v>108150</v>
          </cell>
          <cell r="G8170">
            <v>54012</v>
          </cell>
          <cell r="H8170">
            <v>80393</v>
          </cell>
        </row>
        <row r="8171">
          <cell r="B8171" t="str">
            <v>BD.24102</v>
          </cell>
          <cell r="C8171" t="str">
            <v>Cheøn seùt</v>
          </cell>
          <cell r="D8171" t="str">
            <v>m³</v>
          </cell>
          <cell r="F8171">
            <v>22050</v>
          </cell>
          <cell r="G8171">
            <v>36008</v>
          </cell>
        </row>
        <row r="8172">
          <cell r="B8172" t="str">
            <v>BD.24111</v>
          </cell>
          <cell r="C8172" t="str">
            <v>Cheøn soûi baèng maùy khoan xoay ñaäp 54Cv</v>
          </cell>
          <cell r="D8172" t="str">
            <v>m³</v>
          </cell>
          <cell r="F8172">
            <v>108150</v>
          </cell>
          <cell r="G8172">
            <v>54012</v>
          </cell>
          <cell r="H8172">
            <v>101232</v>
          </cell>
        </row>
        <row r="8173">
          <cell r="B8173" t="str">
            <v>BD.24121</v>
          </cell>
          <cell r="C8173" t="str">
            <v>Cheøn soûi baèng maùy  khoan xoay ñaäp 300CV</v>
          </cell>
          <cell r="D8173" t="str">
            <v>m³</v>
          </cell>
          <cell r="F8173">
            <v>108150</v>
          </cell>
          <cell r="G8173">
            <v>54012</v>
          </cell>
          <cell r="H8173">
            <v>461558</v>
          </cell>
        </row>
        <row r="8174">
          <cell r="B8174" t="str">
            <v>BD.26101</v>
          </cell>
          <cell r="C8174" t="str">
            <v>Laép ñaët chuïp loïc söù</v>
          </cell>
          <cell r="D8174" t="str">
            <v>caùi</v>
          </cell>
          <cell r="F8174">
            <v>55000</v>
          </cell>
          <cell r="G8174">
            <v>1257</v>
          </cell>
        </row>
        <row r="8175">
          <cell r="B8175" t="str">
            <v>BD.26102</v>
          </cell>
          <cell r="C8175" t="str">
            <v>Laép ñaët chuïp loïc nhöïa</v>
          </cell>
          <cell r="D8175" t="str">
            <v>caùi</v>
          </cell>
          <cell r="F8175">
            <v>100576</v>
          </cell>
          <cell r="G8175">
            <v>1257</v>
          </cell>
        </row>
        <row r="8176">
          <cell r="B8176" t="str">
            <v>BD.26201</v>
          </cell>
          <cell r="C8176" t="str">
            <v>Laép ñaët chaäu ñieän giaûi</v>
          </cell>
          <cell r="D8176" t="str">
            <v>caùi</v>
          </cell>
          <cell r="F8176">
            <v>4200420</v>
          </cell>
          <cell r="G8176">
            <v>45833</v>
          </cell>
        </row>
        <row r="8177">
          <cell r="C8177" t="str">
            <v>Coäng</v>
          </cell>
        </row>
      </sheetData>
      <sheetData sheetId="2" refreshError="1"/>
      <sheetData sheetId="3" refreshError="1"/>
      <sheetData sheetId="4" refreshError="1"/>
      <sheetData sheetId="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A (2)"/>
      <sheetName val="BIA"/>
      <sheetName val="BIAT"/>
      <sheetName val="CANCU"/>
      <sheetName val="B THKP"/>
      <sheetName val="TGTHMUC"/>
      <sheetName val="THIETBI"/>
      <sheetName val="NS"/>
      <sheetName val="DL"/>
      <sheetName val="LOAICT"/>
    </sheetNames>
    <sheetDataSet>
      <sheetData sheetId="0"/>
      <sheetData sheetId="1"/>
      <sheetData sheetId="2"/>
      <sheetData sheetId="3"/>
      <sheetData sheetId="4">
        <row r="18">
          <cell r="R18">
            <v>5629065094</v>
          </cell>
        </row>
        <row r="21">
          <cell r="R21" t="e">
            <v>#VALUE!</v>
          </cell>
        </row>
        <row r="22">
          <cell r="R22" t="e">
            <v>#VALUE!</v>
          </cell>
        </row>
        <row r="60">
          <cell r="R60" t="e">
            <v>#VALUE!</v>
          </cell>
        </row>
      </sheetData>
      <sheetData sheetId="5"/>
      <sheetData sheetId="6"/>
      <sheetData sheetId="7"/>
      <sheetData sheetId="8"/>
      <sheetData sheetId="9"/>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PANEL 南區焚化爐"/>
      <sheetName val="NEW-PANEL"/>
      <sheetName val="MV-PANEL"/>
      <sheetName val="cphiNVL"/>
      <sheetName val="sanluong+doanhthu"/>
      <sheetName val="Sheet4"/>
      <sheetName val="KHtragoc+lai"/>
      <sheetName val="kh-hao"/>
      <sheetName val="th-chi1"/>
      <sheetName val="thu-chi"/>
      <sheetName val="00000000"/>
      <sheetName val="XL4Poppy"/>
      <sheetName val="DTKCT"/>
      <sheetName val="PTVTKCT"/>
      <sheetName val="THVTKCT"/>
      <sheetName val="DT4"/>
      <sheetName val="DT5"/>
      <sheetName val="DT67"/>
      <sheetName val="DTHTN"/>
      <sheetName val="THVTCB"/>
      <sheetName val="THKT"/>
      <sheetName val="PHAN TICH VAT TU NGANG"/>
      <sheetName val="BANG DU TOAN DRC"/>
      <sheetName val="DIEN GIAI TIEN LUONG"/>
      <sheetName val="TONG HOP KINH PHI"/>
      <sheetName val="CHIET TINH DON GIA"/>
      <sheetName val="PHAN TICH KHOI LUONG"/>
      <sheetName val="TONG HOP VAT TU"/>
      <sheetName val="BANG DU TOAN"/>
      <sheetName val="PHAN TICH VAT TU"/>
      <sheetName val="TONG HOP VAT TU (2)"/>
      <sheetName val="BANGCUOC"/>
      <sheetName val="PHAN TICH VAT TU THEO NHOM"/>
      <sheetName val="TONG HOP NHAN CONG"/>
      <sheetName val="TONG HOP CA MAY"/>
      <sheetName val="DON GIA TONG HOP"/>
      <sheetName val="DIEN GIAI CPSX"/>
      <sheetName val="BANG GIA DU TOAN THUY LOI"/>
      <sheetName val="DON GIA TONG HOP THUY LOI"/>
      <sheetName val="BANG GIA DAU THAU"/>
      <sheetName val="DIEN GIAI TIEN LUONG DRC"/>
      <sheetName val="BANG GIA DEN CHAN CT"/>
      <sheetName val="BANG BU VAN CHUYEN"/>
      <sheetName val="CHI PHI CA MAY"/>
      <sheetName val="CHI PHI NHAN CONG"/>
      <sheetName val="PHAN TICH DGCT"/>
      <sheetName val="PHAN TICH DGCT TP"/>
      <sheetName val="NEW_PANEL"/>
      <sheetName val="th01.05-kh02.05"/>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angoai"/>
      <sheetName val="biangoai1"/>
      <sheetName val="BTHDT"/>
      <sheetName val="BANG TIEN LUONG"/>
      <sheetName val="BANG PTVT"/>
      <sheetName val="THVT"/>
    </sheetNames>
    <sheetDataSet>
      <sheetData sheetId="0"/>
      <sheetData sheetId="1"/>
      <sheetData sheetId="2"/>
      <sheetData sheetId="3"/>
      <sheetData sheetId="4"/>
      <sheetData sheetId="5"/>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BASE"/>
      <sheetName val="Sheet1"/>
      <sheetName val="T3-99"/>
      <sheetName val="T4-99"/>
      <sheetName val="T5-99"/>
      <sheetName val="T6-99"/>
      <sheetName val="T7-99"/>
      <sheetName val="T8-99"/>
      <sheetName val="T9-99"/>
      <sheetName val="T10-99"/>
      <sheetName val="T11-99"/>
      <sheetName val="T12-99"/>
      <sheetName val="CVden ngoai TCT (1)"/>
      <sheetName val="CV den ngoai TCT (2)"/>
      <sheetName val="CV den ngoai TCT (3)"/>
      <sheetName val="QDcua TGD"/>
      <sheetName val="QD cua HDQT"/>
      <sheetName val="QD cua HDQT (2)"/>
      <sheetName val="CV di ngoai tong"/>
      <sheetName val="CV di ngoai tong (2)"/>
      <sheetName val="Chart1"/>
      <sheetName val="To trinh"/>
      <sheetName val="Giao nhiem vu"/>
      <sheetName val="QDcua TGD (2)"/>
      <sheetName val="Thong tu"/>
      <sheetName val="CV di trong  tong"/>
      <sheetName val="nghi dinh-CP"/>
      <sheetName val="CV den trong tong"/>
      <sheetName val="Sheet2"/>
      <sheetName val="00000000"/>
      <sheetName val="KHQ2"/>
      <sheetName val="KHT4,5-02"/>
      <sheetName val="KHVt "/>
      <sheetName val="KHVtt4"/>
      <sheetName val="KHVt XL"/>
      <sheetName val="KHVt XLT4"/>
      <sheetName val="TNHNoi"/>
      <sheetName val="Sheet3"/>
      <sheetName val="XL4Poppy"/>
      <sheetName val="T03 - 03"/>
      <sheetName val="AncaT03"/>
      <sheetName val="THL T03"/>
      <sheetName val="TTBC T03"/>
      <sheetName val="Luong noi Bo - T3"/>
      <sheetName val="Tong hop - T3"/>
      <sheetName val="Thuong Quy 3"/>
      <sheetName val="LBS"/>
      <sheetName val="Phu cap trach nhiem"/>
      <sheetName val="tmt4"/>
      <sheetName val="t3-01"/>
      <sheetName val="t4-01"/>
      <sheetName val="t5-01"/>
      <sheetName val="t6-01"/>
      <sheetName val="t7-01"/>
      <sheetName val="t8-01"/>
      <sheetName val="t9-01"/>
      <sheetName val="t10-01"/>
      <sheetName val="t11-01"/>
      <sheetName val="t12-"/>
      <sheetName val="t1"/>
      <sheetName val="t2"/>
      <sheetName val="t3"/>
      <sheetName val="t4"/>
      <sheetName val="t5"/>
      <sheetName val="t06"/>
      <sheetName val="t07"/>
      <sheetName val="t08"/>
      <sheetName val="t09"/>
      <sheetName val="t10"/>
      <sheetName val="t11"/>
      <sheetName val="t12"/>
      <sheetName val="0103"/>
      <sheetName val="0203"/>
      <sheetName val="th-nop"/>
      <sheetName val="th"/>
      <sheetName val="km248"/>
      <sheetName val="Kluong phu"/>
      <sheetName val="Lan can"/>
      <sheetName val="Ho lan"/>
      <sheetName val="Coc tieu"/>
      <sheetName val="Bien bao"/>
      <sheetName val="Ranh"/>
      <sheetName val="Tuongchan"/>
      <sheetName val="Op mai 274"/>
      <sheetName val="Op mai 275"/>
      <sheetName val="Op mai 276"/>
      <sheetName val="Op mai 277"/>
      <sheetName val="Op mai 278"/>
      <sheetName val="Op mai 279"/>
      <sheetName val="Op mai 280"/>
      <sheetName val="Op mai 281"/>
      <sheetName val="Op mai 282"/>
      <sheetName val="Op mai 283"/>
      <sheetName val="Km274-Km275"/>
      <sheetName val="Km275-Km276"/>
      <sheetName val="Km276-Km277"/>
      <sheetName val="Km277-Km278"/>
      <sheetName val="Km278-Km279"/>
      <sheetName val="Km279-Km280"/>
      <sheetName val="Km280-Km281"/>
      <sheetName val="Km281-Km282"/>
      <sheetName val="Km282-Km283"/>
      <sheetName val="Km283-Km284"/>
      <sheetName val="Km284-Km285"/>
      <sheetName val="Nenduong"/>
      <sheetName val="Op mai 284"/>
      <sheetName val="Op mai"/>
      <sheetName val="XXXXXXXX"/>
      <sheetName val="Muatb"/>
      <sheetName val="lapdat TB "/>
      <sheetName val="TNghiªm TB "/>
      <sheetName val="VËt liÖu"/>
      <sheetName val="vc-TBA"/>
      <sheetName val="Lap ®at ®iÖn"/>
      <sheetName val="TNghiÖm VL"/>
      <sheetName val="tt-TBA"/>
      <sheetName val="TDT"/>
      <sheetName val="TDT-TBA"/>
      <sheetName val="KSTK"/>
      <sheetName val="th "/>
      <sheetName val="tien luong"/>
      <sheetName val="dutoan"/>
      <sheetName val="CLech"/>
      <sheetName val="mong"/>
      <sheetName val="TBA"/>
      <sheetName val="Netbook"/>
      <sheetName val="DZ"/>
      <sheetName val="PA_coso"/>
      <sheetName val="PA_von"/>
      <sheetName val="PA_nhucau"/>
      <sheetName val="PA_TH"/>
      <sheetName val="THDT"/>
      <sheetName val="XL35"/>
      <sheetName val="DZ-35"/>
      <sheetName val="TN_35"/>
      <sheetName val="CT-DZ"/>
      <sheetName val="VC"/>
      <sheetName val="TC"/>
      <sheetName val="TH_BA"/>
      <sheetName val="TNT"/>
      <sheetName val="CT_TBA"/>
      <sheetName val="KB"/>
      <sheetName val="CT_BT"/>
      <sheetName val="KS"/>
      <sheetName val="BT"/>
      <sheetName val="CP_BT"/>
      <sheetName val="Sheet4"/>
      <sheetName val="Sheet5"/>
      <sheetName val="DB"/>
      <sheetName val="Thep be"/>
      <sheetName val="Thep than"/>
      <sheetName val="Thep xa mu"/>
      <sheetName val="142201-T1-th"/>
      <sheetName val="142201-T1 "/>
      <sheetName val="142201-T2-th "/>
      <sheetName val="142201-T2"/>
      <sheetName val="142201-T3-th "/>
      <sheetName val="142201-T3"/>
      <sheetName val="142201-T4-th  "/>
      <sheetName val="142201-T4"/>
      <sheetName val="142201-T6"/>
      <sheetName val="142201-T10"/>
      <sheetName val="Song trai"/>
      <sheetName val="Dinh+ha nha"/>
      <sheetName val="PTLK"/>
      <sheetName val="NG k"/>
      <sheetName val="THcong"/>
      <sheetName val="BHXH"/>
      <sheetName val="BHXH12"/>
      <sheetName val="Sheet8"/>
      <sheetName val="Sheet9"/>
      <sheetName val="Sheet6"/>
      <sheetName val=" t5"/>
      <sheetName val="t.4"/>
      <sheetName val=" t3 "/>
      <sheetName val="t"/>
      <sheetName val=" TH331"/>
      <sheetName val=" Minh ha"/>
      <sheetName val="HTay03"/>
      <sheetName val=" Ha Tay"/>
      <sheetName val="tw2"/>
      <sheetName val=" Vinhphuc"/>
      <sheetName val=" Nbinh"/>
      <sheetName val=" QVinh"/>
      <sheetName val=" TW1"/>
      <sheetName val="10000000"/>
      <sheetName val="thkl"/>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Congty"/>
      <sheetName val="VPPN"/>
      <sheetName val="XN74"/>
      <sheetName val="XN54"/>
      <sheetName val="XN33"/>
      <sheetName val="NK96"/>
      <sheetName val="XL4Test5"/>
      <sheetName val="VtuHaTheSauTramBT3"/>
      <sheetName val="VtuHaTheSauTRamBT9"/>
      <sheetName val="VtuHaTheSautramLienThang"/>
      <sheetName val="VTuHaTheSautramBT5"/>
      <sheetName val="VTuHaTheSautramBT2"/>
      <sheetName val="VtuHaTheSautramTTCocSoi"/>
      <sheetName val="VtuHaTheSauTBAKhoi13"/>
      <sheetName val="VtuHaTheSauTBAKhoi12"/>
      <sheetName val="VtuHaTheSauTBANgDu4"/>
      <sheetName val="VtuHaTheSauTBAHungThuy"/>
      <sheetName val="VtuHaTheSauTBAHaiSan"/>
      <sheetName val="VtuHaTheSauTBANgVanTroi1"/>
      <sheetName val="VtuHaTheSauTBANgVanTroi2"/>
      <sheetName val="VtuHaTheSauTBANguyenDu2"/>
      <sheetName val="VtuHaTheSauTBANguyenDu6"/>
      <sheetName val="VtuHaTheSauTBABenThuy1"/>
      <sheetName val="VatTuThuHoi"/>
      <sheetName val="VtuHaTheSauTBABenThuy1 (2)"/>
      <sheetName val="T.so thay doi"/>
      <sheetName val="BTHDT_DZcaothe"/>
      <sheetName val="BTHDT_TBA"/>
      <sheetName val="THXL_DZcaothe"/>
      <sheetName val="TN_DZcaothe"/>
      <sheetName val="b.THchitietDZCT"/>
      <sheetName val="tr_tinhDZcaothe"/>
      <sheetName val="THXL_TBA"/>
      <sheetName val="TN_TBA"/>
      <sheetName val="b.THchitietTBA"/>
      <sheetName val="tr_tinhTBA"/>
      <sheetName val="Khao sat"/>
      <sheetName val="TT khao sat"/>
      <sheetName val="tb1"/>
      <sheetName val="Km274 - Km275"/>
      <sheetName val="Km275 - Km276"/>
      <sheetName val="Km276 - Km277"/>
      <sheetName val="Km277 - Km278 "/>
      <sheetName val="Km278 - Km279"/>
      <sheetName val="Km279 - Km280"/>
      <sheetName val="Km280 - Km281"/>
      <sheetName val="Km281 - Km282"/>
      <sheetName val="Km282 - Km283"/>
      <sheetName val="Km283 - Km284"/>
      <sheetName val="Km284 - Km285"/>
      <sheetName val="Tong hop Matduong"/>
      <sheetName val="Cong D75"/>
      <sheetName val="Cong D100"/>
      <sheetName val="Cong D150"/>
      <sheetName val="Cong 2D150"/>
      <sheetName val="Cong ban 0,7x0,7"/>
      <sheetName val="Cong ban 0,8x0,8"/>
      <sheetName val="Cong ban 1x1"/>
      <sheetName val="Cong ban 1x1,2"/>
      <sheetName val="Cong ban 1,5x1,5"/>
      <sheetName val="Cong ban 2x1,5"/>
      <sheetName val="Cong ban 2x2"/>
      <sheetName val="Tong hop"/>
      <sheetName val="Tong hop (2)"/>
      <sheetName val="Cong"/>
      <sheetName val="Cong cu"/>
      <sheetName val="Dinhhinh"/>
      <sheetName val="Cot thep"/>
      <sheetName val="Cong tron D75"/>
      <sheetName val="Cong tron D100"/>
      <sheetName val="Cong tron D150"/>
      <sheetName val="Cong tron 2D150"/>
      <sheetName val="Cong ban 1,0x1,0"/>
      <sheetName val="Cong ban 1,0x1,2"/>
      <sheetName val="Cong hop 1,5x1,5"/>
      <sheetName val="Cong hop 2,0x1,5"/>
      <sheetName val="Cong hop 2,0x2,0"/>
      <sheetName val="LuongT1"/>
      <sheetName val="LuongT2"/>
      <sheetName val="luongthang12"/>
      <sheetName val="LuongT11"/>
      <sheetName val="thang5"/>
      <sheetName val="T7"/>
      <sheetName val="T9"/>
      <sheetName val="T8"/>
      <sheetName val="thang6"/>
      <sheetName val="thang4"/>
      <sheetName val="LuongT3"/>
      <sheetName val="NKC"/>
      <sheetName val="SoquyTM"/>
      <sheetName val="TK 112"/>
      <sheetName val="TK 131"/>
      <sheetName val="TK133"/>
      <sheetName val="TK 141"/>
      <sheetName val="TK 153"/>
      <sheetName val="TK214"/>
      <sheetName val="TK 211"/>
      <sheetName val="TK 242"/>
      <sheetName val="TK33311"/>
      <sheetName val="TK331"/>
      <sheetName val="TK333"/>
      <sheetName val="TK 334"/>
      <sheetName val="TK711"/>
      <sheetName val="TK411"/>
      <sheetName val="TK421"/>
      <sheetName val="TK 511"/>
      <sheetName val="TK 515"/>
      <sheetName val="TK642"/>
      <sheetName val="TK 911"/>
      <sheetName val="TK811"/>
      <sheetName val="CDKT"/>
      <sheetName val="CDPS1"/>
      <sheetName val="KQKD"/>
      <sheetName val="KHTSCD1"/>
      <sheetName val="KHTSCD2"/>
      <sheetName val="SoCaiTM"/>
      <sheetName val="NK"/>
      <sheetName val="PhieuKT"/>
      <sheetName val="XXXXXX_xda24_X"/>
      <sheetName val="THVDT"/>
      <sheetName val="NCLD"/>
      <sheetName val="MMTB"/>
      <sheetName val="CFSX"/>
      <sheetName val="KQ"/>
      <sheetName val="DTSL"/>
      <sheetName val="XDCBK"/>
      <sheetName val="KHTSCD"/>
      <sheetName val="XDCB"/>
      <sheetName val="Trich Ngang"/>
      <sheetName val="Danh sach Rieng"/>
      <sheetName val="Dia Diem Thuc Tap"/>
      <sheetName val="De Tai Thuc Tap"/>
      <sheetName val="phan tich DG"/>
      <sheetName val="gia vat lieu"/>
      <sheetName val="gia xe may"/>
      <sheetName val="gia nhan cong"/>
      <sheetName val="Tonghop"/>
      <sheetName val="Sheet7"/>
      <sheetName val="KM"/>
      <sheetName val="KHOANMUC"/>
      <sheetName val="QTNC"/>
      <sheetName val="CPQL"/>
      <sheetName val="SANLUONG"/>
      <sheetName val="SSCP-SL"/>
      <sheetName val="CPSX"/>
      <sheetName val="CDSL (2)"/>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HHVt "/>
      <sheetName val="TM01"/>
      <sheetName val="CDKTKT02"/>
      <sheetName val="KQKD02-2"/>
      <sheetName val="KQKD02-2 (2)"/>
      <sheetName val="CDKTKT03"/>
      <sheetName val="DC02"/>
      <sheetName val="CDPS02"/>
      <sheetName val="KQKDKT'02-1"/>
      <sheetName val="KQKDKT'03-1"/>
      <sheetName val="DC03"/>
      <sheetName val="CDKTKT04"/>
      <sheetName val="CCPS03"/>
      <sheetName val="CDPS04"/>
      <sheetName val="KQKDKT'04-1"/>
      <sheetName val="DC04"/>
      <sheetName val="TSCD"/>
      <sheetName val="DC2002"/>
      <sheetName val="CDKTKT2002"/>
      <sheetName val="KQKD-2"/>
      <sheetName val="KQKD-2 (2)"/>
      <sheetName val="DC2003"/>
      <sheetName val="CDPS03"/>
      <sheetName val="KQKD thu2004"/>
      <sheetName val="Napheo-SPP"/>
      <sheetName val="VPLaichau"/>
      <sheetName val="VPTruongson"/>
      <sheetName val="D9"/>
      <sheetName val="TLNamChim"/>
      <sheetName val="Dancau-Q.Ninh"/>
      <sheetName val="D91"/>
      <sheetName val="Kenhta-himlam"/>
      <sheetName val="TCQ5-"/>
      <sheetName val="HDkhoanduoc"/>
      <sheetName val="TCQ1-4"/>
      <sheetName val="Khac"/>
      <sheetName val="BaTrieu-L.son"/>
      <sheetName val="SBayDBien"/>
      <sheetName val="QL32YB(12)"/>
      <sheetName val="QL32AYB"/>
      <sheetName val="THSonNam"/>
      <sheetName val="Coquan"/>
      <sheetName val="Quoclo6mchau"/>
      <sheetName val="QLo4B-LS"/>
      <sheetName val="Phanthiet"/>
      <sheetName val="Muongnhe"/>
      <sheetName val="F ThanhTri"/>
      <sheetName val="F Gialam"/>
      <sheetName val="DG"/>
      <sheetName val="TH dam"/>
      <sheetName val="SX dam"/>
      <sheetName val="LD dam"/>
      <sheetName val="Bang gia VL"/>
      <sheetName val="Gia NC"/>
      <sheetName val="Gia may"/>
      <sheetName val="GVL"/>
      <sheetName val="giai thich"/>
      <sheetName val="Heso"/>
      <sheetName val="CTDG"/>
      <sheetName val="DT - Ro"/>
      <sheetName val="TH - Ro "/>
      <sheetName val="GDT - Ro"/>
      <sheetName val="DT - TB"/>
      <sheetName val="TH - TB"/>
      <sheetName val="GDT - TB"/>
      <sheetName val="DT - NT"/>
      <sheetName val="TH - NT"/>
      <sheetName val="GDT - NT"/>
      <sheetName val="THGT"/>
      <sheetName val="D1"/>
      <sheetName val="D2"/>
      <sheetName val="D3"/>
      <sheetName val="D4"/>
      <sheetName val="D5"/>
      <sheetName val="D6"/>
      <sheetName val="Tay ninh"/>
      <sheetName val="A.Duc"/>
      <sheetName val="TH2003"/>
      <sheetName val="socai2003-6tc"/>
      <sheetName val="SCT Cong trinh"/>
      <sheetName val="06-2003 (2)"/>
      <sheetName val="CDPS 6tc"/>
      <sheetName val="SCT Nha thau"/>
      <sheetName val="socai2003 (6tc)dp"/>
      <sheetName val="socai2003 (6tc)"/>
      <sheetName val="CDPS 6tc (2)"/>
      <sheetName val="20000000"/>
      <sheetName val="Co~g hop 1,5x1,5"/>
      <sheetName val="Sheet10"/>
      <sheetName val="Don gia CPM"/>
      <sheetName val="Tong Thieu HD cac CT-2001"/>
      <sheetName val="VL thieu HD - 2001"/>
      <sheetName val="Tong thieu HD cac CT - 2002"/>
      <sheetName val="Lan trai"/>
      <sheetName val="Van chuyen"/>
      <sheetName val="Vchuyen(C)"/>
      <sheetName val="HDong VC"/>
      <sheetName val="ThieuHD nam 2001"/>
      <sheetName val="CPChung"/>
      <sheetName val="Bang TH"/>
      <sheetName val="Tong Chinh"/>
      <sheetName val="000000000000"/>
      <sheetName val="100000000000"/>
      <sheetName val="200000000000"/>
      <sheetName val="300000000000"/>
      <sheetName val="CamPha"/>
      <sheetName val="MongCai"/>
      <sheetName val="30000000"/>
      <sheetName val="40000000"/>
      <sheetName val="50000000"/>
      <sheetName val="60000000"/>
      <sheetName val="70000000"/>
      <sheetName val="TH du toan "/>
      <sheetName val="Du toan "/>
      <sheetName val="C.Tinh"/>
      <sheetName val="TK_cap"/>
      <sheetName val="Thau"/>
      <sheetName val="CT-BT"/>
      <sheetName val="Xa"/>
      <sheetName val="CT 03"/>
      <sheetName val="TH 03"/>
      <sheetName val="Ctieucnghe(12-03"/>
      <sheetName val="DmdbTVN"/>
      <sheetName val="Hsdancach"/>
      <sheetName val="TanLap"/>
      <sheetName val="CaoThang"/>
      <sheetName val="GiapKhau"/>
      <sheetName val="917"/>
      <sheetName val="CBTT"/>
      <sheetName val="TramKCS"/>
      <sheetName val="Tohop1(LD"/>
      <sheetName val="Tohop2(QL&amp;an"/>
      <sheetName val="ThunhapBQ"/>
      <sheetName val="QDgiao1"/>
      <sheetName val="So sanh"/>
      <sheetName val="NCxdcb"/>
      <sheetName val="BangTH"/>
      <sheetName val="Xaylap "/>
      <sheetName val="Nhan cong"/>
      <sheetName val="Thietbi"/>
      <sheetName val="Diengiai"/>
      <sheetName val="Vanchuyen"/>
      <sheetName val="Nhap lieu"/>
      <sheetName val="PGT"/>
      <sheetName val="Tien dien"/>
      <sheetName val="Thue GTGT"/>
      <sheetName val="[IBASE2.XLSѝTNHNoi"/>
      <sheetName val="Heso 3-2004 (3)"/>
      <sheetName val="Luong (2)"/>
      <sheetName val="heso T3"/>
      <sheetName val="heso T4"/>
      <sheetName val="heso T5"/>
      <sheetName val="Heso T6"/>
      <sheetName val="Heso T7"/>
      <sheetName val="Heso T8"/>
      <sheetName val="Heso T9"/>
      <sheetName val="Heso 2-2004"/>
      <sheetName val="Heso 3-2004"/>
      <sheetName val="chamcong"/>
      <sheetName val="Baocao"/>
      <sheetName val="Heso 3-2004 (2)"/>
      <sheetName val="HD1"/>
      <sheetName val="HD4"/>
      <sheetName val="HD3"/>
      <sheetName val="HD5"/>
      <sheetName val="HD7"/>
      <sheetName val="HD6"/>
      <sheetName val="HD2"/>
      <sheetName val="cn"/>
      <sheetName val="ct"/>
      <sheetName val="Nc"/>
      <sheetName val="pt"/>
      <sheetName val="ql"/>
      <sheetName val="ql (2)"/>
      <sheetName val="4"/>
      <sheetName val="Sheet13"/>
      <sheetName val="Sheet14"/>
      <sheetName val="Sheet15"/>
      <sheetName val="Sheet16"/>
      <sheetName val="L-THANG03"/>
      <sheetName val="L-THANG04"/>
      <sheetName val="luongthuong"/>
      <sheetName val="tkcb-cnv"/>
      <sheetName val="KETQUAHOC"/>
      <sheetName val="KHACHSAN"/>
      <sheetName val="THANHTOAN"/>
      <sheetName val="BC-BANHANG"/>
      <sheetName val="DOANH SO"/>
      <sheetName val="BD-SINH VIEN"/>
      <sheetName val="luongsanpham"/>
      <sheetName val="TUYENSINH02"/>
      <sheetName val="cuocphi"/>
      <sheetName val="banhang"/>
      <sheetName val="bh-thang4"/>
      <sheetName val="BC TH CK (2)"/>
      <sheetName val="BC TH CK"/>
      <sheetName val="BC6tT19 food"/>
      <sheetName val="BC6tT19"/>
      <sheetName val="BC6tT18"/>
      <sheetName val="BC6tT18 - Food"/>
      <sheetName val="CTTH"/>
      <sheetName val="BC6tT17"/>
      <sheetName val="BCCK 4"/>
      <sheetName val="BCFood- T16"/>
      <sheetName val="BC6tT16"/>
      <sheetName val="BCFood- T15"/>
      <sheetName val="BC6tT15"/>
      <sheetName val="BCFood- T14"/>
      <sheetName val="BC6tT14"/>
      <sheetName val="BCFood- T13"/>
      <sheetName val="BC6tT13"/>
      <sheetName val="THCK3"/>
      <sheetName val="BC6tT12"/>
      <sheetName val="BC6tT11"/>
      <sheetName val="BC6tT10"/>
      <sheetName val="BC6tT9"/>
      <sheetName val="TH CK2"/>
      <sheetName val="BC6tT8"/>
      <sheetName val="BC6tT7"/>
      <sheetName val="BC6tT5"/>
      <sheetName val="BC6tT52 (3)"/>
      <sheetName val="BCTH"/>
      <sheetName val="BC6tT4"/>
      <sheetName val="BC6tT3"/>
      <sheetName val="BC6tT2"/>
      <sheetName val="BC6tT1"/>
      <sheetName val="BC6tT52 (2)"/>
      <sheetName val="BC6tT52"/>
      <sheetName val="BC6tT51"/>
      <sheetName val="BC6tT50"/>
      <sheetName val="BC6tT49"/>
      <sheetName val="TCK 12"/>
      <sheetName val="BC6tT48"/>
      <sheetName val="BC6tT47"/>
      <sheetName val="BC6tT46"/>
      <sheetName val="BC6tT45"/>
      <sheetName val="Tong CK"/>
      <sheetName val="BC6tT44"/>
      <sheetName val="BC6tT43"/>
      <sheetName val="BC6t"/>
      <sheetName val="T42"/>
      <sheetName val="T41"/>
      <sheetName val="T40"/>
      <sheetName val="Thi_sinh"/>
      <sheetName val="Luong"/>
      <sheetName val="HethongDebai"/>
      <sheetName val="TH131"/>
      <sheetName val="TH155&amp;156"/>
      <sheetName val="TH152"/>
      <sheetName val="TH153"/>
      <sheetName val="TH331"/>
      <sheetName val="KhoDL"/>
      <sheetName val="THSPHH"/>
      <sheetName val="THVL"/>
      <sheetName val="DMTK"/>
      <sheetName val="DMKH"/>
      <sheetName val="DMNB"/>
      <sheetName val="DMNV"/>
      <sheetName val="CV di trong  dong"/>
      <sheetName val="BT1"/>
      <sheetName val="BT2"/>
      <sheetName val="BT3"/>
      <sheetName val="BT4"/>
      <sheetName val="BT5"/>
      <sheetName val="BT6"/>
      <sheetName val="BT7"/>
      <sheetName val="bt08"/>
      <sheetName val="bt9"/>
      <sheetName val="BT10"/>
      <sheetName val="bt11"/>
      <sheetName val="BT12"/>
      <sheetName val="BT13"/>
      <sheetName val="BT14"/>
      <sheetName val="bt15"/>
      <sheetName val="BT16"/>
      <sheetName val="BT18"/>
      <sheetName val="bcth 05-04"/>
      <sheetName val="baocao 05-04"/>
      <sheetName val="bcth04-04"/>
      <sheetName val="baocao04-04"/>
      <sheetName val="bcth03-04"/>
      <sheetName val="baocao03-04"/>
      <sheetName val="bcth02-04"/>
      <sheetName val="baocao02-04"/>
      <sheetName val="bcth01-04"/>
      <sheetName val="baocao01-04"/>
      <sheetName val="GIA NUOC"/>
      <sheetName val="GIA DIEN THOAI"/>
      <sheetName val="GIA DIEN"/>
      <sheetName val="chiet tinh XD"/>
      <sheetName val="Triet T"/>
      <sheetName val="Phan tich gia"/>
      <sheetName val="pHAN CONG"/>
      <sheetName val="GIA XD"/>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TH_BQ"/>
      <sheetName val="20+590"/>
      <sheetName val="20+1218"/>
      <sheetName val="22+456"/>
      <sheetName val="23+200"/>
      <sheetName val="23+327"/>
      <sheetName val="23+468"/>
      <sheetName val="23+563"/>
      <sheetName val="24+520"/>
      <sheetName val="25"/>
      <sheetName val="Luu goc"/>
      <sheetName val="km22+93.86-km22+121.86"/>
      <sheetName val="km22+177.14-km22+205.64"/>
      <sheetName val="Bang 20-25"/>
      <sheetName val="km22+267.96-km22+283.96"/>
      <sheetName val="km22+304.31-km22+344.31"/>
      <sheetName val="km22+460.92-km22+614.57"/>
      <sheetName val="DTCT"/>
      <sheetName val="PTVT"/>
    </sheetNames>
    <sheetDataSet>
      <sheetData sheetId="0" refreshError="1">
        <row r="7">
          <cell r="AH7" t="str">
            <v>SP1</v>
          </cell>
          <cell r="AI7" t="str">
            <v>SOLVENT CLEANING   (SSPC-SP-1)</v>
          </cell>
          <cell r="AJ7">
            <v>60</v>
          </cell>
          <cell r="AK7">
            <v>60</v>
          </cell>
          <cell r="AL7">
            <v>60</v>
          </cell>
        </row>
        <row r="8">
          <cell r="AH8" t="str">
            <v>SP2</v>
          </cell>
          <cell r="AI8" t="str">
            <v>HAND CLEANING   (SSPC-SP-2)</v>
          </cell>
          <cell r="AJ8">
            <v>50</v>
          </cell>
          <cell r="AK8">
            <v>50</v>
          </cell>
          <cell r="AL8">
            <v>50</v>
          </cell>
        </row>
        <row r="9">
          <cell r="AH9" t="str">
            <v>SP3</v>
          </cell>
          <cell r="AI9" t="str">
            <v>POWER CLEANING   (SSPC-SP-3)</v>
          </cell>
          <cell r="AJ9">
            <v>50</v>
          </cell>
          <cell r="AK9">
            <v>50</v>
          </cell>
          <cell r="AL9">
            <v>50</v>
          </cell>
        </row>
        <row r="10">
          <cell r="AH10" t="str">
            <v>SP5</v>
          </cell>
          <cell r="AI10" t="str">
            <v>WHITE METAL BLAST   (SSPC-SP-5)</v>
          </cell>
          <cell r="AJ10">
            <v>90</v>
          </cell>
          <cell r="AK10">
            <v>90</v>
          </cell>
          <cell r="AL10">
            <v>90</v>
          </cell>
        </row>
        <row r="11">
          <cell r="AH11" t="str">
            <v>SP6</v>
          </cell>
          <cell r="AI11" t="str">
            <v>COMMERCIAL BLAST (SSPC-SP-6)</v>
          </cell>
          <cell r="AJ11">
            <v>70</v>
          </cell>
          <cell r="AK11">
            <v>70</v>
          </cell>
          <cell r="AL11">
            <v>70</v>
          </cell>
        </row>
        <row r="12">
          <cell r="AH12" t="str">
            <v>SP7</v>
          </cell>
          <cell r="AI12" t="str">
            <v>BRUSH OFF BLAST CLEANING (SSPC-SP7)</v>
          </cell>
          <cell r="AJ12">
            <v>50</v>
          </cell>
          <cell r="AK12">
            <v>50</v>
          </cell>
          <cell r="AL12">
            <v>50</v>
          </cell>
        </row>
        <row r="13">
          <cell r="AH13" t="str">
            <v>SP8</v>
          </cell>
          <cell r="AI13" t="str">
            <v>PICKLING  (SSPC-SP-8)</v>
          </cell>
          <cell r="AJ13">
            <v>350</v>
          </cell>
          <cell r="AK13">
            <v>350</v>
          </cell>
          <cell r="AL13">
            <v>350</v>
          </cell>
        </row>
        <row r="14">
          <cell r="AH14" t="str">
            <v>SP10</v>
          </cell>
          <cell r="AI14" t="str">
            <v>NEAR WHITE BLAST (SSPC-SP-10)</v>
          </cell>
          <cell r="AJ14">
            <v>80</v>
          </cell>
          <cell r="AK14">
            <v>80</v>
          </cell>
          <cell r="AL14">
            <v>80</v>
          </cell>
        </row>
        <row r="16">
          <cell r="AH16" t="str">
            <v>RLP</v>
          </cell>
          <cell r="AI16" t="str">
            <v>RED LEAD PRIMER</v>
          </cell>
          <cell r="AJ16" t="str">
            <v>0101</v>
          </cell>
          <cell r="AK16" t="str">
            <v>905(OP-91)</v>
          </cell>
          <cell r="AL16" t="str">
            <v>210</v>
          </cell>
          <cell r="AM16">
            <v>1</v>
          </cell>
          <cell r="AN16">
            <v>9.1999999999999993</v>
          </cell>
          <cell r="AO16">
            <v>9.6999999999999993</v>
          </cell>
          <cell r="AP16">
            <v>14.8</v>
          </cell>
          <cell r="AQ16">
            <v>47.83</v>
          </cell>
          <cell r="AR16">
            <v>45.36</v>
          </cell>
          <cell r="AS16">
            <v>38.51</v>
          </cell>
          <cell r="AT16">
            <v>440</v>
          </cell>
          <cell r="AU16">
            <v>440</v>
          </cell>
          <cell r="AV16">
            <v>570</v>
          </cell>
        </row>
        <row r="17">
          <cell r="AI17" t="str">
            <v>RED LEAD PRIMER</v>
          </cell>
          <cell r="AJ17" t="str">
            <v>0102</v>
          </cell>
          <cell r="AK17" t="str">
            <v>906(OP-92)</v>
          </cell>
          <cell r="AL17" t="str">
            <v>220</v>
          </cell>
          <cell r="AM17">
            <v>1</v>
          </cell>
          <cell r="AN17">
            <v>8.7799999999999994</v>
          </cell>
          <cell r="AO17">
            <v>10</v>
          </cell>
          <cell r="AP17">
            <v>12.4</v>
          </cell>
          <cell r="AQ17">
            <v>47.83</v>
          </cell>
          <cell r="AR17">
            <v>42</v>
          </cell>
          <cell r="AS17">
            <v>38.71</v>
          </cell>
          <cell r="AT17">
            <v>420</v>
          </cell>
          <cell r="AU17">
            <v>420</v>
          </cell>
          <cell r="AV17">
            <v>480</v>
          </cell>
        </row>
        <row r="18">
          <cell r="AI18" t="str">
            <v>B P RED LEAD PRIMER</v>
          </cell>
          <cell r="AJ18" t="str">
            <v>0103</v>
          </cell>
          <cell r="AK18" t="str">
            <v>911</v>
          </cell>
          <cell r="AM18">
            <v>1</v>
          </cell>
          <cell r="AN18">
            <v>8.44</v>
          </cell>
          <cell r="AO18">
            <v>9</v>
          </cell>
          <cell r="AQ18">
            <v>45</v>
          </cell>
          <cell r="AR18">
            <v>42.22</v>
          </cell>
          <cell r="AT18">
            <v>380</v>
          </cell>
          <cell r="AU18">
            <v>380</v>
          </cell>
        </row>
        <row r="19">
          <cell r="AH19" t="str">
            <v>ATP</v>
          </cell>
          <cell r="AI19" t="str">
            <v xml:space="preserve">ALUMINUM TRIPOLYPHOSPHATE PRIMER </v>
          </cell>
          <cell r="AJ19" t="str">
            <v>0107</v>
          </cell>
          <cell r="AK19" t="str">
            <v>992</v>
          </cell>
          <cell r="AL19" t="str">
            <v>221</v>
          </cell>
          <cell r="AM19">
            <v>1</v>
          </cell>
          <cell r="AN19">
            <v>12.6</v>
          </cell>
          <cell r="AO19">
            <v>7.09</v>
          </cell>
          <cell r="AP19">
            <v>11.4</v>
          </cell>
          <cell r="AQ19">
            <v>39.68</v>
          </cell>
          <cell r="AR19">
            <v>42.31</v>
          </cell>
          <cell r="AS19">
            <v>38.6</v>
          </cell>
          <cell r="AT19">
            <v>500</v>
          </cell>
          <cell r="AU19">
            <v>300</v>
          </cell>
          <cell r="AV19">
            <v>440</v>
          </cell>
        </row>
        <row r="20">
          <cell r="AH20" t="str">
            <v>AZCP</v>
          </cell>
          <cell r="AI20" t="str">
            <v xml:space="preserve">ALKYD ZINC CHROMATE PRIMER </v>
          </cell>
          <cell r="AJ20" t="str">
            <v>0111</v>
          </cell>
          <cell r="AK20" t="str">
            <v>907(OP-93)</v>
          </cell>
          <cell r="AL20" t="str">
            <v>240</v>
          </cell>
          <cell r="AM20">
            <v>1</v>
          </cell>
          <cell r="AN20">
            <v>10.9</v>
          </cell>
          <cell r="AO20">
            <v>10.6</v>
          </cell>
          <cell r="AP20">
            <v>9</v>
          </cell>
          <cell r="AQ20">
            <v>40.369999999999997</v>
          </cell>
          <cell r="AR20">
            <v>41.51</v>
          </cell>
          <cell r="AS20">
            <v>40.89</v>
          </cell>
          <cell r="AT20">
            <v>440</v>
          </cell>
          <cell r="AU20">
            <v>440</v>
          </cell>
          <cell r="AV20">
            <v>368</v>
          </cell>
        </row>
        <row r="21">
          <cell r="AH21" t="str">
            <v>ROP</v>
          </cell>
          <cell r="AI21" t="str">
            <v xml:space="preserve">RED OXIDE PRIMER </v>
          </cell>
          <cell r="AJ21" t="str">
            <v>0121</v>
          </cell>
          <cell r="AK21" t="str">
            <v>904(OP-95)</v>
          </cell>
          <cell r="AL21" t="str">
            <v>230</v>
          </cell>
          <cell r="AM21">
            <v>1</v>
          </cell>
          <cell r="AN21">
            <v>6.5</v>
          </cell>
          <cell r="AO21">
            <v>8.1999999999999993</v>
          </cell>
          <cell r="AP21">
            <v>5.2</v>
          </cell>
          <cell r="AQ21">
            <v>46.15</v>
          </cell>
          <cell r="AR21">
            <v>41.46</v>
          </cell>
          <cell r="AS21">
            <v>57.12</v>
          </cell>
          <cell r="AT21">
            <v>300</v>
          </cell>
          <cell r="AU21">
            <v>340</v>
          </cell>
          <cell r="AV21">
            <v>297</v>
          </cell>
        </row>
        <row r="22">
          <cell r="AH22" t="str">
            <v>GS</v>
          </cell>
          <cell r="AI22" t="str">
            <v xml:space="preserve">GRAY SURFACE </v>
          </cell>
          <cell r="AJ22" t="str">
            <v>0141</v>
          </cell>
          <cell r="AK22" t="str">
            <v>501</v>
          </cell>
          <cell r="AL22" t="str">
            <v>090</v>
          </cell>
          <cell r="AM22">
            <v>1</v>
          </cell>
          <cell r="AN22">
            <v>8.1</v>
          </cell>
          <cell r="AO22">
            <v>12.1</v>
          </cell>
          <cell r="AP22">
            <v>12.6</v>
          </cell>
          <cell r="AQ22">
            <v>37.04</v>
          </cell>
          <cell r="AR22">
            <v>37.19</v>
          </cell>
          <cell r="AS22">
            <v>37.94</v>
          </cell>
          <cell r="AT22">
            <v>300</v>
          </cell>
          <cell r="AU22">
            <v>450</v>
          </cell>
          <cell r="AV22">
            <v>478</v>
          </cell>
        </row>
        <row r="23">
          <cell r="AH23" t="str">
            <v>RMP</v>
          </cell>
          <cell r="AI23" t="str">
            <v>READY-MIXED PAINT</v>
          </cell>
          <cell r="AJ23" t="str">
            <v>0151</v>
          </cell>
          <cell r="AK23" t="str">
            <v>111</v>
          </cell>
          <cell r="AL23" t="str">
            <v>100</v>
          </cell>
          <cell r="AM23">
            <v>1</v>
          </cell>
          <cell r="AN23">
            <v>10.9</v>
          </cell>
          <cell r="AO23">
            <v>9.6</v>
          </cell>
          <cell r="AP23">
            <v>10</v>
          </cell>
          <cell r="AQ23">
            <v>41.28</v>
          </cell>
          <cell r="AR23">
            <v>41.67</v>
          </cell>
          <cell r="AS23">
            <v>38</v>
          </cell>
          <cell r="AT23">
            <v>450</v>
          </cell>
          <cell r="AU23">
            <v>400</v>
          </cell>
          <cell r="AV23">
            <v>380</v>
          </cell>
        </row>
        <row r="24">
          <cell r="AH24" t="str">
            <v>FRMP</v>
          </cell>
          <cell r="AI24" t="str">
            <v xml:space="preserve">FLAT READY-MIXED PAINT </v>
          </cell>
          <cell r="AJ24" t="str">
            <v>0153</v>
          </cell>
          <cell r="AK24" t="str">
            <v>508</v>
          </cell>
          <cell r="AM24">
            <v>1</v>
          </cell>
          <cell r="AN24">
            <v>11.8</v>
          </cell>
          <cell r="AO24">
            <v>9.4</v>
          </cell>
          <cell r="AQ24">
            <v>36.44</v>
          </cell>
          <cell r="AR24">
            <v>37.229999999999997</v>
          </cell>
          <cell r="AT24">
            <v>430</v>
          </cell>
          <cell r="AU24">
            <v>350</v>
          </cell>
        </row>
        <row r="25">
          <cell r="AH25" t="str">
            <v>AE</v>
          </cell>
          <cell r="AI25" t="str">
            <v xml:space="preserve">ALKYD ENAMEL </v>
          </cell>
          <cell r="AJ25" t="str">
            <v>0162</v>
          </cell>
          <cell r="AK25" t="str">
            <v>502</v>
          </cell>
          <cell r="AL25" t="str">
            <v>110</v>
          </cell>
          <cell r="AM25">
            <v>1</v>
          </cell>
          <cell r="AN25">
            <v>11.9</v>
          </cell>
          <cell r="AO25">
            <v>12.4</v>
          </cell>
          <cell r="AP25">
            <v>12</v>
          </cell>
          <cell r="AQ25">
            <v>35.29</v>
          </cell>
          <cell r="AR25">
            <v>37.1</v>
          </cell>
          <cell r="AS25">
            <v>37.92</v>
          </cell>
          <cell r="AT25">
            <v>420</v>
          </cell>
          <cell r="AU25">
            <v>460</v>
          </cell>
          <cell r="AV25">
            <v>455</v>
          </cell>
        </row>
        <row r="26">
          <cell r="AH26" t="str">
            <v>AP</v>
          </cell>
          <cell r="AI26" t="str">
            <v>ALUMIN PAINT</v>
          </cell>
          <cell r="AJ26" t="str">
            <v>0152</v>
          </cell>
          <cell r="AK26" t="str">
            <v>103</v>
          </cell>
          <cell r="AL26" t="str">
            <v>310</v>
          </cell>
          <cell r="AM26">
            <v>1</v>
          </cell>
          <cell r="AN26">
            <v>10.9</v>
          </cell>
          <cell r="AO26">
            <v>13.5</v>
          </cell>
          <cell r="AP26">
            <v>13.5</v>
          </cell>
          <cell r="AQ26">
            <v>36.700000000000003</v>
          </cell>
          <cell r="AR26">
            <v>34.07</v>
          </cell>
          <cell r="AS26">
            <v>32.44</v>
          </cell>
          <cell r="AT26">
            <v>400</v>
          </cell>
          <cell r="AU26">
            <v>460</v>
          </cell>
          <cell r="AV26">
            <v>438</v>
          </cell>
        </row>
        <row r="27">
          <cell r="AH27" t="str">
            <v>AMF</v>
          </cell>
          <cell r="AI27" t="str">
            <v>PHEN0LIC-MODIFIED ALKYD M.I.O.FINISH</v>
          </cell>
          <cell r="AJ27" t="str">
            <v>4690(Ar-900)</v>
          </cell>
          <cell r="AL27" t="str">
            <v>800</v>
          </cell>
          <cell r="AM27">
            <v>1</v>
          </cell>
          <cell r="AN27">
            <v>19.16</v>
          </cell>
          <cell r="AP27">
            <v>17.8</v>
          </cell>
          <cell r="AQ27">
            <v>26.1</v>
          </cell>
          <cell r="AS27">
            <v>37.869999999999997</v>
          </cell>
          <cell r="AT27">
            <v>500</v>
          </cell>
          <cell r="AV27">
            <v>674</v>
          </cell>
        </row>
        <row r="28">
          <cell r="AH28" t="str">
            <v>GP</v>
          </cell>
          <cell r="AI28" t="str">
            <v xml:space="preserve">GALVAN. STEEL SHEET EHULSION PAINT </v>
          </cell>
          <cell r="AK28" t="str">
            <v>100(OM-12)</v>
          </cell>
          <cell r="AM28">
            <v>1</v>
          </cell>
          <cell r="AO28">
            <v>14.3</v>
          </cell>
          <cell r="AR28">
            <v>47.55</v>
          </cell>
          <cell r="AU28">
            <v>680</v>
          </cell>
        </row>
        <row r="29">
          <cell r="AI29" t="str">
            <v xml:space="preserve">EPOXY RESIN </v>
          </cell>
        </row>
        <row r="30">
          <cell r="AH30" t="str">
            <v>ERLP</v>
          </cell>
          <cell r="AI30" t="str">
            <v xml:space="preserve">EPOXY RED LEAD PRIMER </v>
          </cell>
          <cell r="AJ30" t="str">
            <v>0401</v>
          </cell>
          <cell r="AK30" t="str">
            <v>1007(EP-01)</v>
          </cell>
          <cell r="AM30">
            <v>1</v>
          </cell>
          <cell r="AN30">
            <v>13.7</v>
          </cell>
          <cell r="AO30">
            <v>11.9</v>
          </cell>
          <cell r="AQ30">
            <v>41.61</v>
          </cell>
          <cell r="AR30">
            <v>47.9</v>
          </cell>
          <cell r="AT30">
            <v>570</v>
          </cell>
          <cell r="AU30">
            <v>570</v>
          </cell>
        </row>
        <row r="31">
          <cell r="AH31" t="str">
            <v>EZCP</v>
          </cell>
          <cell r="AI31" t="str">
            <v xml:space="preserve">EPOXY ZINC CHROMATE PRIMER </v>
          </cell>
          <cell r="AJ31" t="str">
            <v>0411</v>
          </cell>
          <cell r="AK31" t="str">
            <v>1008(EP-09)</v>
          </cell>
          <cell r="AL31" t="str">
            <v>56</v>
          </cell>
          <cell r="AM31">
            <v>1</v>
          </cell>
          <cell r="AN31">
            <v>13.7</v>
          </cell>
          <cell r="AO31">
            <v>13.2</v>
          </cell>
          <cell r="AP31">
            <v>15.7</v>
          </cell>
          <cell r="AQ31">
            <v>41.61</v>
          </cell>
          <cell r="AR31">
            <v>43.18</v>
          </cell>
          <cell r="AS31">
            <v>57.32</v>
          </cell>
          <cell r="AT31">
            <v>570</v>
          </cell>
          <cell r="AU31">
            <v>570</v>
          </cell>
          <cell r="AV31">
            <v>900</v>
          </cell>
        </row>
        <row r="32">
          <cell r="AH32" t="str">
            <v>EZRP</v>
          </cell>
          <cell r="AI32" t="str">
            <v xml:space="preserve">EPOXY ZINC RICH PRIMER </v>
          </cell>
          <cell r="AJ32" t="str">
            <v>0416</v>
          </cell>
          <cell r="AK32" t="str">
            <v>1006(EP-03)</v>
          </cell>
          <cell r="AL32" t="str">
            <v>63</v>
          </cell>
          <cell r="AM32">
            <v>1</v>
          </cell>
          <cell r="AN32">
            <v>24.9</v>
          </cell>
          <cell r="AO32">
            <v>18.899999999999999</v>
          </cell>
          <cell r="AP32">
            <v>44.29</v>
          </cell>
          <cell r="AQ32">
            <v>44.18</v>
          </cell>
          <cell r="AR32">
            <v>52.91</v>
          </cell>
          <cell r="AS32">
            <v>29.35</v>
          </cell>
          <cell r="AT32">
            <v>1100</v>
          </cell>
          <cell r="AU32">
            <v>1000</v>
          </cell>
          <cell r="AV32">
            <v>1300</v>
          </cell>
        </row>
        <row r="33">
          <cell r="AH33" t="str">
            <v>EROP</v>
          </cell>
          <cell r="AI33" t="str">
            <v xml:space="preserve">EPOXY RED OXIDE PRIMER </v>
          </cell>
          <cell r="AJ33" t="str">
            <v>0421(Z-500)</v>
          </cell>
          <cell r="AK33" t="str">
            <v>1009(EP-02)</v>
          </cell>
          <cell r="AL33" t="str">
            <v>87</v>
          </cell>
          <cell r="AM33">
            <v>1</v>
          </cell>
          <cell r="AN33">
            <v>11.3</v>
          </cell>
          <cell r="AO33">
            <v>10.9</v>
          </cell>
          <cell r="AP33">
            <v>28.1</v>
          </cell>
          <cell r="AQ33">
            <v>41.59</v>
          </cell>
          <cell r="AR33">
            <v>43.12</v>
          </cell>
          <cell r="AS33">
            <v>39.15</v>
          </cell>
          <cell r="AT33">
            <v>470</v>
          </cell>
          <cell r="AU33">
            <v>470</v>
          </cell>
          <cell r="AV33">
            <v>1100</v>
          </cell>
        </row>
        <row r="34">
          <cell r="AH34" t="str">
            <v>EV</v>
          </cell>
          <cell r="AI34" t="str">
            <v xml:space="preserve">EPOXY VARNISH </v>
          </cell>
          <cell r="AJ34" t="str">
            <v>0450</v>
          </cell>
          <cell r="AK34" t="str">
            <v>1010</v>
          </cell>
          <cell r="AL34" t="str">
            <v>46</v>
          </cell>
          <cell r="AM34">
            <v>1</v>
          </cell>
          <cell r="AN34">
            <v>19</v>
          </cell>
          <cell r="AO34">
            <v>19.399999999999999</v>
          </cell>
          <cell r="AP34">
            <v>21.1</v>
          </cell>
          <cell r="AQ34">
            <v>28.95</v>
          </cell>
          <cell r="AR34">
            <v>28.35</v>
          </cell>
          <cell r="AS34">
            <v>26.07</v>
          </cell>
          <cell r="AT34">
            <v>550</v>
          </cell>
          <cell r="AU34">
            <v>550</v>
          </cell>
          <cell r="AV34">
            <v>550</v>
          </cell>
        </row>
        <row r="35">
          <cell r="AH35" t="str">
            <v>EFC</v>
          </cell>
          <cell r="AI35" t="str">
            <v xml:space="preserve">EPOXY FINISH COATING </v>
          </cell>
          <cell r="AJ35" t="str">
            <v>0451</v>
          </cell>
          <cell r="AK35" t="str">
            <v>1001(EP-04)</v>
          </cell>
          <cell r="AL35" t="str">
            <v>86</v>
          </cell>
          <cell r="AM35">
            <v>1</v>
          </cell>
          <cell r="AN35">
            <v>16.8</v>
          </cell>
          <cell r="AO35">
            <v>18.3</v>
          </cell>
          <cell r="AP35">
            <v>34.9</v>
          </cell>
          <cell r="AQ35">
            <v>41.67</v>
          </cell>
          <cell r="AR35">
            <v>38.25</v>
          </cell>
          <cell r="AS35">
            <v>22.92</v>
          </cell>
          <cell r="AT35">
            <v>700</v>
          </cell>
          <cell r="AU35">
            <v>700</v>
          </cell>
          <cell r="AV35">
            <v>800</v>
          </cell>
        </row>
        <row r="36">
          <cell r="AH36" t="str">
            <v>CTE</v>
          </cell>
          <cell r="AI36" t="str">
            <v xml:space="preserve">COAL TAR EPOXY HB </v>
          </cell>
          <cell r="AJ36" t="str">
            <v>0459</v>
          </cell>
          <cell r="AK36" t="str">
            <v>1004(EP-06)</v>
          </cell>
          <cell r="AL36" t="str">
            <v>58</v>
          </cell>
          <cell r="AM36">
            <v>1</v>
          </cell>
          <cell r="AN36">
            <v>7.9</v>
          </cell>
          <cell r="AO36">
            <v>7.6</v>
          </cell>
          <cell r="AQ36">
            <v>50.63</v>
          </cell>
          <cell r="AR36">
            <v>52.63</v>
          </cell>
          <cell r="AT36">
            <v>400</v>
          </cell>
          <cell r="AU36">
            <v>400</v>
          </cell>
          <cell r="AV36">
            <v>700</v>
          </cell>
        </row>
        <row r="37">
          <cell r="AH37" t="str">
            <v>IZRP</v>
          </cell>
          <cell r="AI37" t="str">
            <v xml:space="preserve">INORGANIC ZINC RICH PRIMER </v>
          </cell>
          <cell r="AJ37" t="str">
            <v>4120(Z-120HB)</v>
          </cell>
          <cell r="AK37" t="str">
            <v>1011(IZ-01)</v>
          </cell>
          <cell r="AL37" t="str">
            <v>33</v>
          </cell>
          <cell r="AM37">
            <v>1</v>
          </cell>
          <cell r="AN37">
            <v>19.399999999999999</v>
          </cell>
          <cell r="AO37">
            <v>15.6</v>
          </cell>
          <cell r="AP37">
            <v>30.3</v>
          </cell>
          <cell r="AQ37">
            <v>56.7</v>
          </cell>
          <cell r="AR37">
            <v>64.099999999999994</v>
          </cell>
          <cell r="AS37">
            <v>42.9</v>
          </cell>
          <cell r="AT37">
            <v>1100</v>
          </cell>
          <cell r="AU37">
            <v>1000</v>
          </cell>
          <cell r="AV37">
            <v>1300</v>
          </cell>
        </row>
        <row r="38">
          <cell r="AH38" t="str">
            <v>EATP</v>
          </cell>
          <cell r="AI38" t="str">
            <v>EPOXY ALUMINUM TRIPOLYPHOSPHATE PRIMER</v>
          </cell>
          <cell r="AJ38" t="str">
            <v>A-536</v>
          </cell>
          <cell r="AK38" t="str">
            <v>1075</v>
          </cell>
          <cell r="AL38" t="str">
            <v>57</v>
          </cell>
          <cell r="AM38">
            <v>1</v>
          </cell>
          <cell r="AN38">
            <v>18.7</v>
          </cell>
          <cell r="AO38">
            <v>14.7</v>
          </cell>
          <cell r="AP38">
            <v>15.5</v>
          </cell>
          <cell r="AQ38">
            <v>42.78</v>
          </cell>
          <cell r="AR38">
            <v>42.86</v>
          </cell>
          <cell r="AS38">
            <v>39.03</v>
          </cell>
          <cell r="AT38">
            <v>800</v>
          </cell>
          <cell r="AU38">
            <v>630</v>
          </cell>
          <cell r="AV38">
            <v>605</v>
          </cell>
        </row>
        <row r="39">
          <cell r="AH39" t="str">
            <v>EBZRP</v>
          </cell>
          <cell r="AI39" t="str">
            <v xml:space="preserve">EPOXY CURED BASED ZINC RICH PRIMER </v>
          </cell>
          <cell r="AJ39" t="str">
            <v>4180(Z-800)</v>
          </cell>
          <cell r="AK39" t="str">
            <v>1002</v>
          </cell>
          <cell r="AM39">
            <v>1</v>
          </cell>
          <cell r="AN39">
            <v>27.3</v>
          </cell>
          <cell r="AO39">
            <v>15.7</v>
          </cell>
          <cell r="AQ39">
            <v>40.29</v>
          </cell>
          <cell r="AR39">
            <v>38.22</v>
          </cell>
          <cell r="AT39">
            <v>1100</v>
          </cell>
          <cell r="AU39">
            <v>600</v>
          </cell>
        </row>
        <row r="40">
          <cell r="AH40" t="str">
            <v>HBEP</v>
          </cell>
          <cell r="AI40" t="str">
            <v>HIGH BUILD EPOXY POLYAMINE CURED</v>
          </cell>
          <cell r="AJ40" t="str">
            <v>4418(A-418)</v>
          </cell>
          <cell r="AK40" t="str">
            <v>1015</v>
          </cell>
          <cell r="AM40">
            <v>1</v>
          </cell>
          <cell r="AN40">
            <v>18.3</v>
          </cell>
          <cell r="AO40">
            <v>13.1</v>
          </cell>
          <cell r="AQ40">
            <v>65.569999999999993</v>
          </cell>
          <cell r="AR40">
            <v>83.97</v>
          </cell>
          <cell r="AT40">
            <v>1200</v>
          </cell>
          <cell r="AU40">
            <v>1100</v>
          </cell>
        </row>
        <row r="41">
          <cell r="AH41" t="str">
            <v>HSCP</v>
          </cell>
          <cell r="AI41" t="str">
            <v>HIGH SOILD EPOXY POLYAMINE CURED PRIMER</v>
          </cell>
          <cell r="AJ41" t="str">
            <v>4418(A-448)</v>
          </cell>
          <cell r="AK41">
            <v>1017</v>
          </cell>
          <cell r="AM41">
            <v>1</v>
          </cell>
          <cell r="AN41">
            <v>20.309999999999999</v>
          </cell>
          <cell r="AO41">
            <v>13.1</v>
          </cell>
          <cell r="AQ41">
            <v>64</v>
          </cell>
          <cell r="AR41">
            <v>83.97</v>
          </cell>
          <cell r="AT41">
            <v>1300</v>
          </cell>
          <cell r="AU41">
            <v>1100</v>
          </cell>
        </row>
        <row r="42">
          <cell r="AH42" t="str">
            <v>EEA</v>
          </cell>
          <cell r="AI42" t="str">
            <v>EPOXY ENAMEL AMINE ADDUCT CURED</v>
          </cell>
          <cell r="AJ42" t="str">
            <v>4450(A-500)</v>
          </cell>
          <cell r="AK42" t="str">
            <v>1014</v>
          </cell>
          <cell r="AM42">
            <v>1</v>
          </cell>
          <cell r="AN42">
            <v>23.8</v>
          </cell>
          <cell r="AO42">
            <v>11.4</v>
          </cell>
          <cell r="AQ42">
            <v>37.82</v>
          </cell>
          <cell r="AR42">
            <v>83.33</v>
          </cell>
          <cell r="AT42">
            <v>900</v>
          </cell>
          <cell r="AU42">
            <v>950</v>
          </cell>
        </row>
        <row r="43">
          <cell r="AH43" t="str">
            <v>NEP</v>
          </cell>
          <cell r="AI43" t="str">
            <v>NON-REACTIVE EPOXY PRIMER</v>
          </cell>
          <cell r="AJ43" t="str">
            <v>4405(A-505)</v>
          </cell>
          <cell r="AM43">
            <v>1</v>
          </cell>
          <cell r="AN43">
            <v>19.2</v>
          </cell>
          <cell r="AQ43">
            <v>41.67</v>
          </cell>
          <cell r="AT43">
            <v>800</v>
          </cell>
        </row>
        <row r="44">
          <cell r="AH44" t="str">
            <v>ZCOP</v>
          </cell>
          <cell r="AI44" t="str">
            <v xml:space="preserve">ZINC CHROMATE-RED OXIDE/EPOXY PRIMER </v>
          </cell>
          <cell r="AJ44" t="str">
            <v>4451(A-510)</v>
          </cell>
          <cell r="AK44" t="str">
            <v>1016</v>
          </cell>
          <cell r="AL44" t="str">
            <v>530</v>
          </cell>
          <cell r="AM44">
            <v>1</v>
          </cell>
          <cell r="AN44">
            <v>18.2</v>
          </cell>
          <cell r="AO44">
            <v>8.1999999999999993</v>
          </cell>
          <cell r="AP44">
            <v>15.5</v>
          </cell>
          <cell r="AQ44">
            <v>42.86</v>
          </cell>
          <cell r="AR44">
            <v>85.37</v>
          </cell>
          <cell r="AS44">
            <v>36.450000000000003</v>
          </cell>
          <cell r="AT44">
            <v>780</v>
          </cell>
          <cell r="AU44">
            <v>700</v>
          </cell>
          <cell r="AV44">
            <v>565</v>
          </cell>
        </row>
        <row r="45">
          <cell r="AH45" t="str">
            <v>EPC</v>
          </cell>
          <cell r="AI45" t="str">
            <v xml:space="preserve">EPOXY ENAMEL/POLYAMIDE CURED </v>
          </cell>
          <cell r="AJ45" t="str">
            <v>4415(A-515)</v>
          </cell>
          <cell r="AM45">
            <v>1</v>
          </cell>
          <cell r="AN45">
            <v>19.8</v>
          </cell>
          <cell r="AQ45">
            <v>42.93</v>
          </cell>
          <cell r="AT45">
            <v>850</v>
          </cell>
        </row>
        <row r="46">
          <cell r="AI46" t="str">
            <v>EPOXY NON-SKID SURFACING</v>
          </cell>
          <cell r="AJ46" t="str">
            <v>4425(A-525)</v>
          </cell>
          <cell r="AK46" t="str">
            <v>1018</v>
          </cell>
          <cell r="AM46">
            <v>1</v>
          </cell>
          <cell r="AN46">
            <v>18</v>
          </cell>
          <cell r="AO46">
            <v>31.3</v>
          </cell>
          <cell r="AQ46">
            <v>37.78</v>
          </cell>
          <cell r="AR46">
            <v>47.92</v>
          </cell>
          <cell r="AT46">
            <v>680</v>
          </cell>
          <cell r="AU46">
            <v>1500</v>
          </cell>
        </row>
        <row r="47">
          <cell r="AH47" t="str">
            <v>EPAP</v>
          </cell>
          <cell r="AI47" t="str">
            <v>EPOXY-POLYAMIDE,ALLOY PRIMER.</v>
          </cell>
          <cell r="AJ47" t="str">
            <v>4465(A-650)</v>
          </cell>
          <cell r="AK47">
            <v>1020</v>
          </cell>
          <cell r="AM47">
            <v>1</v>
          </cell>
          <cell r="AN47">
            <v>21</v>
          </cell>
          <cell r="AO47">
            <v>26.92</v>
          </cell>
          <cell r="AQ47">
            <v>42.86</v>
          </cell>
          <cell r="AR47">
            <v>13</v>
          </cell>
          <cell r="AT47">
            <v>900</v>
          </cell>
          <cell r="AU47">
            <v>350</v>
          </cell>
        </row>
        <row r="48">
          <cell r="AI48" t="str">
            <v>LEAD SILICO CHROMATE EP.PRI./POLYAMIDE CURED</v>
          </cell>
          <cell r="AJ48" t="str">
            <v>4430(A-530)</v>
          </cell>
          <cell r="AM48">
            <v>1</v>
          </cell>
          <cell r="AN48">
            <v>21.97</v>
          </cell>
          <cell r="AQ48">
            <v>37.78</v>
          </cell>
          <cell r="AT48">
            <v>830</v>
          </cell>
        </row>
        <row r="49">
          <cell r="AH49" t="str">
            <v>ERLP</v>
          </cell>
          <cell r="AI49" t="str">
            <v>EPOXY RED LEAD POLYAMIDE CURED PRIMER</v>
          </cell>
          <cell r="AJ49" t="str">
            <v>4440(A-540)</v>
          </cell>
          <cell r="AK49" t="str">
            <v>1051</v>
          </cell>
          <cell r="AM49">
            <v>1</v>
          </cell>
          <cell r="AN49">
            <v>19.399999999999999</v>
          </cell>
          <cell r="AO49">
            <v>15.8</v>
          </cell>
          <cell r="AQ49">
            <v>42.78</v>
          </cell>
          <cell r="AR49">
            <v>43.04</v>
          </cell>
          <cell r="AT49">
            <v>830</v>
          </cell>
          <cell r="AU49">
            <v>680</v>
          </cell>
        </row>
        <row r="50">
          <cell r="AH50" t="str">
            <v>EROP</v>
          </cell>
          <cell r="AI50" t="str">
            <v>RED LEAD-RED OXIDE EP./POLYAMIDE CURED PRI.</v>
          </cell>
          <cell r="AJ50" t="str">
            <v>4445(A-545)</v>
          </cell>
          <cell r="AK50" t="str">
            <v>1060</v>
          </cell>
          <cell r="AM50">
            <v>1</v>
          </cell>
          <cell r="AN50">
            <v>18.7</v>
          </cell>
          <cell r="AO50">
            <v>20.9</v>
          </cell>
          <cell r="AQ50">
            <v>42.78</v>
          </cell>
          <cell r="AR50">
            <v>28.71</v>
          </cell>
          <cell r="AT50">
            <v>800</v>
          </cell>
          <cell r="AU50">
            <v>600</v>
          </cell>
        </row>
        <row r="51">
          <cell r="AH51" t="str">
            <v>ETC</v>
          </cell>
          <cell r="AI51" t="str">
            <v>TAR EPOXY COATING/AMINE CURED</v>
          </cell>
          <cell r="AJ51" t="str">
            <v>4460(A-560)</v>
          </cell>
          <cell r="AK51" t="str">
            <v>1070(EP-10)</v>
          </cell>
          <cell r="AM51">
            <v>1</v>
          </cell>
          <cell r="AN51">
            <v>11.69</v>
          </cell>
          <cell r="AO51">
            <v>12.2</v>
          </cell>
          <cell r="AQ51">
            <v>42.78</v>
          </cell>
          <cell r="AR51">
            <v>57.38</v>
          </cell>
          <cell r="AT51">
            <v>500</v>
          </cell>
          <cell r="AU51">
            <v>700</v>
          </cell>
        </row>
        <row r="52">
          <cell r="AH52" t="str">
            <v>EWB</v>
          </cell>
          <cell r="AI52" t="str">
            <v>WATER BASE EPOXY ENAMEL/POLTAMINE CURED</v>
          </cell>
          <cell r="AJ52" t="str">
            <v>4458(A-580)</v>
          </cell>
          <cell r="AK52" t="str">
            <v>1017(EP-07)</v>
          </cell>
          <cell r="AL52" t="str">
            <v>96</v>
          </cell>
          <cell r="AM52">
            <v>1</v>
          </cell>
          <cell r="AN52">
            <v>34.4</v>
          </cell>
          <cell r="AO52">
            <v>16</v>
          </cell>
          <cell r="AP52">
            <v>32.700000000000003</v>
          </cell>
          <cell r="AQ52">
            <v>37.79</v>
          </cell>
          <cell r="AR52">
            <v>43.75</v>
          </cell>
          <cell r="AS52">
            <v>45.87</v>
          </cell>
          <cell r="AT52">
            <v>1300</v>
          </cell>
          <cell r="AU52">
            <v>700</v>
          </cell>
          <cell r="AV52">
            <v>1500</v>
          </cell>
        </row>
        <row r="53">
          <cell r="AH53" t="str">
            <v>CCTE</v>
          </cell>
          <cell r="AI53" t="str">
            <v>CATALYZED COAL TAR EPOXY POLYAMINE CURED</v>
          </cell>
          <cell r="AJ53" t="str">
            <v>4459(A-590)</v>
          </cell>
          <cell r="AK53" t="str">
            <v>SP-06</v>
          </cell>
          <cell r="AM53">
            <v>1</v>
          </cell>
          <cell r="AN53">
            <v>12.6</v>
          </cell>
          <cell r="AO53">
            <v>32.1</v>
          </cell>
          <cell r="AQ53">
            <v>55.56</v>
          </cell>
          <cell r="AR53">
            <v>42.37</v>
          </cell>
          <cell r="AT53">
            <v>700</v>
          </cell>
          <cell r="AU53">
            <v>1360</v>
          </cell>
        </row>
        <row r="54">
          <cell r="AH54" t="str">
            <v>EPF</v>
          </cell>
          <cell r="AI54" t="str">
            <v>EPOXY-POLYAMINE,FINISH</v>
          </cell>
          <cell r="AJ54" t="str">
            <v>4465(A-650)</v>
          </cell>
          <cell r="AK54" t="str">
            <v>SP-08</v>
          </cell>
          <cell r="AM54">
            <v>1</v>
          </cell>
          <cell r="AN54">
            <v>21</v>
          </cell>
          <cell r="AO54">
            <v>24.4</v>
          </cell>
          <cell r="AQ54">
            <v>42.86</v>
          </cell>
          <cell r="AR54">
            <v>25</v>
          </cell>
          <cell r="AT54">
            <v>900</v>
          </cell>
          <cell r="AU54">
            <v>610</v>
          </cell>
        </row>
        <row r="55">
          <cell r="AH55" t="str">
            <v>EPRLP</v>
          </cell>
          <cell r="AI55" t="str">
            <v>EPOXY/POLYAMINE,RED LEAD PRIMER</v>
          </cell>
          <cell r="AJ55" t="str">
            <v>4570(A-700)</v>
          </cell>
          <cell r="AK55" t="str">
            <v>SP-09</v>
          </cell>
          <cell r="AM55">
            <v>1</v>
          </cell>
          <cell r="AN55">
            <v>21</v>
          </cell>
          <cell r="AO55">
            <v>32</v>
          </cell>
          <cell r="AQ55">
            <v>42.86</v>
          </cell>
          <cell r="AR55">
            <v>23.75</v>
          </cell>
          <cell r="AT55">
            <v>900</v>
          </cell>
          <cell r="AU55">
            <v>760</v>
          </cell>
        </row>
        <row r="56">
          <cell r="AH56" t="str">
            <v>EMOP</v>
          </cell>
          <cell r="AI56" t="str">
            <v xml:space="preserve">EPOXY MIO PRIMER </v>
          </cell>
          <cell r="AJ56" t="str">
            <v>4691(Ar-910)</v>
          </cell>
          <cell r="AK56" t="str">
            <v>1050(EP-20)</v>
          </cell>
          <cell r="AL56" t="str">
            <v>76</v>
          </cell>
          <cell r="AM56">
            <v>1</v>
          </cell>
          <cell r="AN56">
            <v>17.3</v>
          </cell>
          <cell r="AO56">
            <v>9.2799999999999994</v>
          </cell>
          <cell r="AP56">
            <v>30.9</v>
          </cell>
          <cell r="AQ56">
            <v>43.35</v>
          </cell>
          <cell r="AR56">
            <v>31.25</v>
          </cell>
          <cell r="AS56">
            <v>25.89</v>
          </cell>
          <cell r="AT56">
            <v>750</v>
          </cell>
          <cell r="AU56">
            <v>290</v>
          </cell>
          <cell r="AV56">
            <v>800</v>
          </cell>
        </row>
        <row r="57">
          <cell r="AH57" t="str">
            <v>EPCP</v>
          </cell>
          <cell r="AI57" t="str">
            <v>EPOXY-PHENOLIC CURED PRIMER .</v>
          </cell>
          <cell r="AJ57" t="str">
            <v>4691(Ar-910)</v>
          </cell>
          <cell r="AK57" t="str">
            <v>1060</v>
          </cell>
          <cell r="AL57" t="str">
            <v>76</v>
          </cell>
          <cell r="AM57">
            <v>1</v>
          </cell>
          <cell r="AN57">
            <v>17.3</v>
          </cell>
          <cell r="AO57">
            <v>19.2</v>
          </cell>
          <cell r="AP57">
            <v>30.9</v>
          </cell>
          <cell r="AQ57">
            <v>43.35</v>
          </cell>
          <cell r="AR57">
            <v>31.25</v>
          </cell>
          <cell r="AS57">
            <v>25.89</v>
          </cell>
          <cell r="AT57">
            <v>750</v>
          </cell>
          <cell r="AU57">
            <v>600</v>
          </cell>
          <cell r="AV57">
            <v>800</v>
          </cell>
        </row>
        <row r="59">
          <cell r="AI59" t="str">
            <v xml:space="preserve">CHLORINATED RUBBER RESIN </v>
          </cell>
        </row>
        <row r="60">
          <cell r="AH60" t="str">
            <v>CRRLP</v>
          </cell>
          <cell r="AI60" t="str">
            <v xml:space="preserve">CALORINATED RUBBER RED LEAD PRIMER </v>
          </cell>
          <cell r="AJ60" t="str">
            <v>0201</v>
          </cell>
          <cell r="AK60" t="str">
            <v>1402(RF-63)</v>
          </cell>
          <cell r="AL60" t="str">
            <v>530</v>
          </cell>
          <cell r="AM60">
            <v>1</v>
          </cell>
          <cell r="AN60">
            <v>14.7</v>
          </cell>
          <cell r="AO60">
            <v>12.9</v>
          </cell>
          <cell r="AP60">
            <v>15.5</v>
          </cell>
          <cell r="AQ60">
            <v>32.65</v>
          </cell>
          <cell r="AR60">
            <v>37.979999999999997</v>
          </cell>
          <cell r="AS60">
            <v>36.450000000000003</v>
          </cell>
          <cell r="AT60">
            <v>480</v>
          </cell>
          <cell r="AU60">
            <v>490</v>
          </cell>
          <cell r="AV60">
            <v>565</v>
          </cell>
        </row>
        <row r="61">
          <cell r="AH61" t="str">
            <v>CRZCP</v>
          </cell>
          <cell r="AI61" t="str">
            <v>CHLORINATED RUBBER PRIMER ZINC CHROMATE PR.</v>
          </cell>
          <cell r="AJ61" t="str">
            <v>0211</v>
          </cell>
          <cell r="AK61" t="str">
            <v>1450(RF-67)</v>
          </cell>
          <cell r="AL61" t="str">
            <v>540</v>
          </cell>
          <cell r="AM61">
            <v>1</v>
          </cell>
          <cell r="AN61">
            <v>15.5</v>
          </cell>
          <cell r="AO61">
            <v>11.3</v>
          </cell>
          <cell r="AP61">
            <v>14.1</v>
          </cell>
          <cell r="AQ61">
            <v>30.97</v>
          </cell>
          <cell r="AR61">
            <v>42.48</v>
          </cell>
          <cell r="AS61">
            <v>36.450000000000003</v>
          </cell>
          <cell r="AT61">
            <v>480</v>
          </cell>
          <cell r="AU61">
            <v>480</v>
          </cell>
          <cell r="AV61">
            <v>514</v>
          </cell>
        </row>
        <row r="62">
          <cell r="AH62" t="str">
            <v>CRROP</v>
          </cell>
          <cell r="AI62" t="str">
            <v xml:space="preserve">CHLORINATED RUBBER RED OXIDE PRIMER </v>
          </cell>
          <cell r="AJ62" t="str">
            <v>0221</v>
          </cell>
          <cell r="AK62" t="str">
            <v>1403(RF-65)</v>
          </cell>
          <cell r="AL62" t="str">
            <v>510</v>
          </cell>
          <cell r="AM62">
            <v>1</v>
          </cell>
          <cell r="AN62">
            <v>14.6</v>
          </cell>
          <cell r="AO62">
            <v>12.1</v>
          </cell>
          <cell r="AP62">
            <v>31</v>
          </cell>
          <cell r="AQ62">
            <v>30.82</v>
          </cell>
          <cell r="AR62">
            <v>38.020000000000003</v>
          </cell>
          <cell r="AS62">
            <v>38.549999999999997</v>
          </cell>
          <cell r="AT62">
            <v>450</v>
          </cell>
          <cell r="AU62">
            <v>460</v>
          </cell>
          <cell r="AV62">
            <v>1195</v>
          </cell>
        </row>
        <row r="63">
          <cell r="AH63" t="str">
            <v>CRF</v>
          </cell>
          <cell r="AI63" t="str">
            <v xml:space="preserve">CHLORINATED RUBBER FINISH </v>
          </cell>
          <cell r="AJ63" t="str">
            <v>0251</v>
          </cell>
          <cell r="AK63" t="str">
            <v>1401</v>
          </cell>
          <cell r="AL63" t="str">
            <v>520</v>
          </cell>
          <cell r="AM63">
            <v>1</v>
          </cell>
          <cell r="AN63">
            <v>18.899999999999999</v>
          </cell>
          <cell r="AO63">
            <v>15.8</v>
          </cell>
          <cell r="AP63">
            <v>16.7</v>
          </cell>
          <cell r="AQ63">
            <v>31.75</v>
          </cell>
          <cell r="AR63">
            <v>34.18</v>
          </cell>
          <cell r="AS63">
            <v>33.83</v>
          </cell>
          <cell r="AT63">
            <v>600</v>
          </cell>
          <cell r="AU63">
            <v>540</v>
          </cell>
          <cell r="AV63">
            <v>565</v>
          </cell>
        </row>
        <row r="64">
          <cell r="AH64" t="str">
            <v>CRATP</v>
          </cell>
          <cell r="AI64" t="str">
            <v>C RUBBER ALUMINUM TRIPOLYPHOSPHATE PRIMER</v>
          </cell>
          <cell r="AJ64" t="str">
            <v>0203</v>
          </cell>
          <cell r="AL64" t="str">
            <v>531</v>
          </cell>
          <cell r="AM64">
            <v>1</v>
          </cell>
          <cell r="AN64">
            <v>13.4</v>
          </cell>
          <cell r="AP64">
            <v>14.5</v>
          </cell>
          <cell r="AQ64">
            <v>37.31</v>
          </cell>
          <cell r="AS64">
            <v>36.409999999999997</v>
          </cell>
          <cell r="AT64">
            <v>500</v>
          </cell>
          <cell r="AV64">
            <v>528</v>
          </cell>
        </row>
        <row r="65">
          <cell r="AH65" t="str">
            <v>PCRF</v>
          </cell>
          <cell r="AI65" t="str">
            <v>PIGMENTED CHLORINATED RUBBER FINISH</v>
          </cell>
          <cell r="AJ65" t="str">
            <v>4470(C-700)</v>
          </cell>
          <cell r="AK65" t="str">
            <v>RF-51~56</v>
          </cell>
          <cell r="AL65" t="str">
            <v>560</v>
          </cell>
          <cell r="AM65">
            <v>1</v>
          </cell>
          <cell r="AN65">
            <v>27.1</v>
          </cell>
          <cell r="AO65">
            <v>12.3</v>
          </cell>
          <cell r="AP65">
            <v>13.5</v>
          </cell>
          <cell r="AQ65">
            <v>33.21</v>
          </cell>
          <cell r="AR65">
            <v>38.21</v>
          </cell>
          <cell r="AS65">
            <v>33.78</v>
          </cell>
          <cell r="AT65">
            <v>900</v>
          </cell>
          <cell r="AU65">
            <v>470</v>
          </cell>
          <cell r="AV65">
            <v>456</v>
          </cell>
        </row>
        <row r="66">
          <cell r="AH66" t="str">
            <v>CRRLP</v>
          </cell>
          <cell r="AI66" t="str">
            <v xml:space="preserve">CHLORINATED RUBBER RED LEAD PRIMER </v>
          </cell>
          <cell r="AJ66" t="str">
            <v>4575(C-750)</v>
          </cell>
          <cell r="AK66"/>
          <cell r="AL66" t="str">
            <v>500</v>
          </cell>
          <cell r="AM66">
            <v>1</v>
          </cell>
          <cell r="AN66">
            <v>17.2</v>
          </cell>
          <cell r="AO66"/>
          <cell r="AP66">
            <v>15</v>
          </cell>
          <cell r="AQ66">
            <v>37.79</v>
          </cell>
          <cell r="AS66">
            <v>30.4</v>
          </cell>
          <cell r="AT66">
            <v>650</v>
          </cell>
          <cell r="AV66">
            <v>456</v>
          </cell>
        </row>
        <row r="67">
          <cell r="AH67" t="str">
            <v>CRROP</v>
          </cell>
          <cell r="AI67" t="str">
            <v xml:space="preserve">CHLORINATED RUBBER RED LEAD-RED OXIDE PRIMER </v>
          </cell>
          <cell r="AJ67" t="str">
            <v>4576(C-760)</v>
          </cell>
          <cell r="AL67" t="str">
            <v>550</v>
          </cell>
          <cell r="AM67">
            <v>1</v>
          </cell>
          <cell r="AN67">
            <v>15.9</v>
          </cell>
          <cell r="AP67">
            <v>14.8</v>
          </cell>
          <cell r="AQ67">
            <v>38.99</v>
          </cell>
          <cell r="AS67">
            <v>33.78</v>
          </cell>
          <cell r="AT67">
            <v>620</v>
          </cell>
          <cell r="AV67">
            <v>500</v>
          </cell>
        </row>
        <row r="68">
          <cell r="AH68" t="str">
            <v>VZCP</v>
          </cell>
          <cell r="AI68" t="str">
            <v>CHLORINATED RUBBER BASE M.I.O.COATING</v>
          </cell>
          <cell r="AJ68" t="str">
            <v>4693(Ar-930)</v>
          </cell>
          <cell r="AK68" t="str">
            <v>1452(RF-68)</v>
          </cell>
          <cell r="AL68" t="str">
            <v>600</v>
          </cell>
          <cell r="AM68">
            <v>1</v>
          </cell>
          <cell r="AN68">
            <v>16.399999999999999</v>
          </cell>
          <cell r="AO68">
            <v>13.2</v>
          </cell>
          <cell r="AP68">
            <v>14.8</v>
          </cell>
          <cell r="AQ68">
            <v>37.799999999999997</v>
          </cell>
          <cell r="AR68">
            <v>37.880000000000003</v>
          </cell>
          <cell r="AS68">
            <v>33.72</v>
          </cell>
          <cell r="AT68">
            <v>620</v>
          </cell>
          <cell r="AU68">
            <v>500</v>
          </cell>
          <cell r="AV68">
            <v>499</v>
          </cell>
        </row>
        <row r="71">
          <cell r="AI71" t="str">
            <v xml:space="preserve">SILICONE RESIN </v>
          </cell>
        </row>
        <row r="72">
          <cell r="AH72" t="str">
            <v>HP200</v>
          </cell>
          <cell r="AI72" t="str">
            <v>HEAT-RESISTING PRIMER 200'C ,SILICONE SERIES.</v>
          </cell>
          <cell r="AJ72" t="str">
            <v>0631</v>
          </cell>
          <cell r="AK72" t="str">
            <v>1512</v>
          </cell>
          <cell r="AM72">
            <v>1</v>
          </cell>
          <cell r="AN72">
            <v>16.5</v>
          </cell>
          <cell r="AO72">
            <v>26.2</v>
          </cell>
          <cell r="AQ72">
            <v>36.36</v>
          </cell>
          <cell r="AR72">
            <v>38.17</v>
          </cell>
          <cell r="AT72">
            <v>600</v>
          </cell>
          <cell r="AU72">
            <v>1000</v>
          </cell>
        </row>
        <row r="73">
          <cell r="AH73" t="str">
            <v>HP300</v>
          </cell>
          <cell r="AI73" t="str">
            <v xml:space="preserve">HEAT-RESISTING PRIMER 300'C </v>
          </cell>
          <cell r="AJ73" t="str">
            <v>0632</v>
          </cell>
          <cell r="AK73" t="str">
            <v>1507</v>
          </cell>
          <cell r="AL73" t="str">
            <v>330-1</v>
          </cell>
          <cell r="AM73">
            <v>1</v>
          </cell>
          <cell r="AN73">
            <v>20.7</v>
          </cell>
          <cell r="AO73">
            <v>20.399999999999999</v>
          </cell>
          <cell r="AP73">
            <v>29</v>
          </cell>
          <cell r="AQ73">
            <v>36.229999999999997</v>
          </cell>
          <cell r="AR73">
            <v>38.24</v>
          </cell>
          <cell r="AS73">
            <v>33.76</v>
          </cell>
          <cell r="AT73">
            <v>750</v>
          </cell>
          <cell r="AU73">
            <v>780</v>
          </cell>
          <cell r="AV73">
            <v>979</v>
          </cell>
        </row>
        <row r="74">
          <cell r="AH74" t="str">
            <v>HP500</v>
          </cell>
          <cell r="AI74" t="str">
            <v>HEAT-RESISTING PRIMER 500'C</v>
          </cell>
          <cell r="AJ74" t="str">
            <v>0634</v>
          </cell>
          <cell r="AK74" t="str">
            <v>1501</v>
          </cell>
          <cell r="AM74">
            <v>1</v>
          </cell>
          <cell r="AN74">
            <v>35.799999999999997</v>
          </cell>
          <cell r="AO74">
            <v>34.1</v>
          </cell>
          <cell r="AQ74">
            <v>36.31</v>
          </cell>
          <cell r="AR74">
            <v>38.119999999999997</v>
          </cell>
          <cell r="AT74">
            <v>1300</v>
          </cell>
          <cell r="AU74">
            <v>1300</v>
          </cell>
        </row>
        <row r="75">
          <cell r="AH75" t="str">
            <v>HP600</v>
          </cell>
          <cell r="AI75" t="str">
            <v>HEAT-RESISTING PRIMER 600'C</v>
          </cell>
          <cell r="AJ75" t="str">
            <v>0635</v>
          </cell>
          <cell r="AK75" t="str">
            <v>1500</v>
          </cell>
          <cell r="AL75" t="str">
            <v>320-1</v>
          </cell>
          <cell r="AM75">
            <v>1</v>
          </cell>
          <cell r="AN75">
            <v>44.09</v>
          </cell>
          <cell r="AO75">
            <v>34.1</v>
          </cell>
          <cell r="AP75">
            <v>44.4</v>
          </cell>
          <cell r="AQ75">
            <v>31.75</v>
          </cell>
          <cell r="AR75">
            <v>38.119999999999997</v>
          </cell>
          <cell r="AS75">
            <v>33.78</v>
          </cell>
          <cell r="AT75">
            <v>1400</v>
          </cell>
          <cell r="AU75">
            <v>1300</v>
          </cell>
          <cell r="AV75">
            <v>1500</v>
          </cell>
        </row>
        <row r="76">
          <cell r="AH76" t="str">
            <v>HF200</v>
          </cell>
          <cell r="AI76" t="str">
            <v>HEAT-RESISTING PAINT 200'C SILICONE SREIES.</v>
          </cell>
          <cell r="AJ76" t="str">
            <v>0651</v>
          </cell>
          <cell r="AK76" t="str">
            <v>1504</v>
          </cell>
          <cell r="AM76">
            <v>1</v>
          </cell>
          <cell r="AN76">
            <v>17.5</v>
          </cell>
          <cell r="AO76">
            <v>27.3</v>
          </cell>
          <cell r="AQ76">
            <v>30.29</v>
          </cell>
          <cell r="AR76">
            <v>28.57</v>
          </cell>
          <cell r="AT76">
            <v>530</v>
          </cell>
          <cell r="AU76">
            <v>780</v>
          </cell>
        </row>
        <row r="77">
          <cell r="AH77" t="str">
            <v>HF300</v>
          </cell>
          <cell r="AI77" t="str">
            <v>HEAT-RESISTING PAINT 300'C</v>
          </cell>
          <cell r="AJ77" t="str">
            <v>0652</v>
          </cell>
          <cell r="AK77" t="str">
            <v>1505</v>
          </cell>
          <cell r="AL77" t="str">
            <v>330</v>
          </cell>
          <cell r="AM77">
            <v>1</v>
          </cell>
          <cell r="AN77">
            <v>27.6</v>
          </cell>
          <cell r="AO77">
            <v>27.3</v>
          </cell>
          <cell r="AP77">
            <v>28.4</v>
          </cell>
          <cell r="AQ77">
            <v>27.17</v>
          </cell>
          <cell r="AR77">
            <v>28.57</v>
          </cell>
          <cell r="AS77">
            <v>32.54</v>
          </cell>
          <cell r="AT77">
            <v>750</v>
          </cell>
          <cell r="AU77">
            <v>780</v>
          </cell>
          <cell r="AV77">
            <v>924</v>
          </cell>
        </row>
        <row r="78">
          <cell r="AH78" t="str">
            <v>HF400</v>
          </cell>
          <cell r="AI78" t="str">
            <v>HEAT-RESISTING PAINT 400'C ALUM. SERIES.</v>
          </cell>
          <cell r="AJ78" t="str">
            <v>0654</v>
          </cell>
          <cell r="AK78" t="str">
            <v>1503</v>
          </cell>
          <cell r="AM78">
            <v>1</v>
          </cell>
          <cell r="AN78">
            <v>51.61</v>
          </cell>
          <cell r="AO78">
            <v>59.4</v>
          </cell>
          <cell r="AQ78">
            <v>25.19</v>
          </cell>
          <cell r="AR78">
            <v>28.62</v>
          </cell>
          <cell r="AT78">
            <v>1300</v>
          </cell>
          <cell r="AU78">
            <v>1700</v>
          </cell>
        </row>
        <row r="79">
          <cell r="AH79" t="str">
            <v>HF600</v>
          </cell>
          <cell r="AI79" t="str">
            <v>HEAT-RESISTING PAINT 600'C</v>
          </cell>
          <cell r="AJ79" t="str">
            <v>0655</v>
          </cell>
          <cell r="AK79" t="str">
            <v>1508</v>
          </cell>
          <cell r="AL79" t="str">
            <v>320</v>
          </cell>
          <cell r="AM79">
            <v>1</v>
          </cell>
          <cell r="AN79">
            <v>74.400000000000006</v>
          </cell>
          <cell r="AO79">
            <v>52.39</v>
          </cell>
          <cell r="AP79">
            <v>43.5</v>
          </cell>
          <cell r="AQ79">
            <v>20.16</v>
          </cell>
          <cell r="AR79">
            <v>28.63</v>
          </cell>
          <cell r="AS79">
            <v>32.479999999999997</v>
          </cell>
          <cell r="AT79">
            <v>1500</v>
          </cell>
          <cell r="AU79">
            <v>1500</v>
          </cell>
          <cell r="AV79">
            <v>1413</v>
          </cell>
        </row>
        <row r="80">
          <cell r="AH80" t="str">
            <v>ITIP</v>
          </cell>
          <cell r="AI80" t="str">
            <v>THERMOINDICATIVE PAINT INTERBOND TEMP. INDICATING PAINT</v>
          </cell>
          <cell r="AJ80" t="str">
            <v>0654</v>
          </cell>
          <cell r="AK80" t="str">
            <v>HAA-705</v>
          </cell>
          <cell r="AM80">
            <v>1</v>
          </cell>
          <cell r="AN80">
            <v>51.61</v>
          </cell>
          <cell r="AO80">
            <v>68</v>
          </cell>
          <cell r="AQ80">
            <v>25.19</v>
          </cell>
          <cell r="AR80">
            <v>10</v>
          </cell>
          <cell r="AT80">
            <v>1300</v>
          </cell>
          <cell r="AU80">
            <v>680</v>
          </cell>
        </row>
        <row r="82">
          <cell r="AI82" t="str">
            <v xml:space="preserve">POLY-VINYL BUTYRAL RESIN (PVB) </v>
          </cell>
          <cell r="AT82">
            <v>540</v>
          </cell>
          <cell r="AU82">
            <v>570</v>
          </cell>
        </row>
        <row r="83">
          <cell r="AH83" t="str">
            <v>VRLP</v>
          </cell>
          <cell r="AI83" t="str">
            <v>VINYL RED LEAD PRIMER</v>
          </cell>
          <cell r="AJ83" t="str">
            <v>0301</v>
          </cell>
          <cell r="AK83" t="str">
            <v>SP30(VP-71)</v>
          </cell>
          <cell r="AL83" t="str">
            <v xml:space="preserve"> 21</v>
          </cell>
          <cell r="AM83">
            <v>1</v>
          </cell>
          <cell r="AN83">
            <v>21.8</v>
          </cell>
          <cell r="AO83">
            <v>25.3</v>
          </cell>
          <cell r="AP83">
            <v>64.900000000000006</v>
          </cell>
          <cell r="AQ83">
            <v>25.23</v>
          </cell>
          <cell r="AR83">
            <v>23.72</v>
          </cell>
          <cell r="AS83">
            <v>21.57</v>
          </cell>
          <cell r="AT83">
            <v>550</v>
          </cell>
          <cell r="AU83">
            <v>600</v>
          </cell>
          <cell r="AV83">
            <v>1400</v>
          </cell>
        </row>
        <row r="84">
          <cell r="AH84" t="str">
            <v>VZCP</v>
          </cell>
          <cell r="AI84" t="str">
            <v>VINYL ZINC CHRMATE PRIMER</v>
          </cell>
          <cell r="AJ84" t="str">
            <v>0311</v>
          </cell>
          <cell r="AK84" t="str">
            <v>VP-72</v>
          </cell>
          <cell r="AM84">
            <v>1</v>
          </cell>
          <cell r="AN84">
            <v>24.5</v>
          </cell>
          <cell r="AO84">
            <v>28.8</v>
          </cell>
          <cell r="AQ84">
            <v>22.04</v>
          </cell>
          <cell r="AR84">
            <v>19.79</v>
          </cell>
          <cell r="AT84">
            <v>540</v>
          </cell>
          <cell r="AU84">
            <v>570</v>
          </cell>
        </row>
        <row r="85">
          <cell r="AH85" t="str">
            <v>WP</v>
          </cell>
          <cell r="AI85" t="str">
            <v>WASH PRIMER</v>
          </cell>
          <cell r="AJ85" t="str">
            <v>0345</v>
          </cell>
          <cell r="AK85" t="str">
            <v>908(SP-02)</v>
          </cell>
          <cell r="AL85" t="str">
            <v xml:space="preserve"> 11</v>
          </cell>
          <cell r="AM85">
            <v>1</v>
          </cell>
          <cell r="AN85">
            <v>55.83</v>
          </cell>
          <cell r="AO85">
            <v>37.1</v>
          </cell>
          <cell r="AP85">
            <v>78.3</v>
          </cell>
          <cell r="AQ85">
            <v>8.06</v>
          </cell>
          <cell r="AR85">
            <v>11.86</v>
          </cell>
          <cell r="AS85">
            <v>8.94</v>
          </cell>
          <cell r="AT85">
            <v>450</v>
          </cell>
          <cell r="AU85">
            <v>440</v>
          </cell>
          <cell r="AV85">
            <v>700</v>
          </cell>
        </row>
        <row r="86">
          <cell r="AH86" t="str">
            <v>VE</v>
          </cell>
          <cell r="AI86" t="str">
            <v xml:space="preserve">VINYL ENAMEL </v>
          </cell>
          <cell r="AJ86" t="str">
            <v>0351</v>
          </cell>
          <cell r="AK86" t="str">
            <v>SP32(VA-11)</v>
          </cell>
          <cell r="AM86">
            <v>1</v>
          </cell>
          <cell r="AN86">
            <v>29.1</v>
          </cell>
          <cell r="AO86">
            <v>26.21</v>
          </cell>
          <cell r="AQ86">
            <v>18.899999999999999</v>
          </cell>
          <cell r="AR86">
            <v>19.079999999999998</v>
          </cell>
          <cell r="AT86">
            <v>550</v>
          </cell>
          <cell r="AU86">
            <v>500</v>
          </cell>
        </row>
        <row r="87">
          <cell r="AI87" t="str">
            <v>PIGMENTED PVC VINYL FINISH</v>
          </cell>
          <cell r="AJ87" t="str">
            <v>4340(U-400)</v>
          </cell>
          <cell r="AK87" t="str">
            <v>SP34(VA-51)</v>
          </cell>
          <cell r="AM87">
            <v>1</v>
          </cell>
          <cell r="AN87">
            <v>21.2</v>
          </cell>
          <cell r="AO87">
            <v>27.3</v>
          </cell>
          <cell r="AQ87">
            <v>30.19</v>
          </cell>
          <cell r="AR87">
            <v>19.78</v>
          </cell>
          <cell r="AT87">
            <v>640</v>
          </cell>
          <cell r="AU87">
            <v>540</v>
          </cell>
        </row>
        <row r="89">
          <cell r="AI89" t="str">
            <v xml:space="preserve">POLYOL POLYISOCYANATE </v>
          </cell>
        </row>
        <row r="90">
          <cell r="AH90" t="str">
            <v>PCC</v>
          </cell>
          <cell r="AI90" t="str">
            <v xml:space="preserve">POLYURETHANE COATING CLEAR </v>
          </cell>
          <cell r="AJ90" t="str">
            <v>0550</v>
          </cell>
          <cell r="AK90" t="str">
            <v>722</v>
          </cell>
          <cell r="AL90" t="str">
            <v xml:space="preserve"> 67</v>
          </cell>
          <cell r="AM90">
            <v>1</v>
          </cell>
          <cell r="AN90">
            <v>27.8</v>
          </cell>
          <cell r="AO90">
            <v>29.8</v>
          </cell>
          <cell r="AP90">
            <v>81.790000000000006</v>
          </cell>
          <cell r="AQ90">
            <v>25.18</v>
          </cell>
          <cell r="AR90">
            <v>25.17</v>
          </cell>
          <cell r="AS90">
            <v>18.34</v>
          </cell>
          <cell r="AT90">
            <v>700</v>
          </cell>
          <cell r="AU90">
            <v>750</v>
          </cell>
          <cell r="AV90">
            <v>1500</v>
          </cell>
        </row>
        <row r="91">
          <cell r="AH91" t="str">
            <v>PF</v>
          </cell>
          <cell r="AI91" t="str">
            <v>POLYURETHANE COATING</v>
          </cell>
          <cell r="AJ91" t="str">
            <v>0551</v>
          </cell>
          <cell r="AK91" t="str">
            <v>725</v>
          </cell>
          <cell r="AL91" t="str">
            <v xml:space="preserve"> 66</v>
          </cell>
          <cell r="AM91">
            <v>1</v>
          </cell>
          <cell r="AN91">
            <v>33.1</v>
          </cell>
          <cell r="AO91">
            <v>29.8</v>
          </cell>
          <cell r="AP91">
            <v>92.79</v>
          </cell>
          <cell r="AQ91">
            <v>27.19</v>
          </cell>
          <cell r="AR91">
            <v>30.2</v>
          </cell>
          <cell r="AS91">
            <v>18.32</v>
          </cell>
          <cell r="AT91">
            <v>900</v>
          </cell>
          <cell r="AU91">
            <v>900</v>
          </cell>
          <cell r="AV91">
            <v>1700</v>
          </cell>
        </row>
        <row r="92">
          <cell r="AH92" t="str">
            <v>PFC</v>
          </cell>
          <cell r="AI92" t="str">
            <v>POLYURETHANE COATING</v>
          </cell>
          <cell r="AJ92" t="str">
            <v>0551</v>
          </cell>
          <cell r="AK92" t="str">
            <v>UP-04</v>
          </cell>
          <cell r="AL92" t="str">
            <v xml:space="preserve"> 66</v>
          </cell>
          <cell r="AM92">
            <v>1</v>
          </cell>
          <cell r="AN92">
            <v>36.78</v>
          </cell>
          <cell r="AO92">
            <v>16.059999999999999</v>
          </cell>
          <cell r="AP92">
            <v>92.79</v>
          </cell>
          <cell r="AQ92">
            <v>27.19</v>
          </cell>
          <cell r="AR92">
            <v>30.2</v>
          </cell>
          <cell r="AS92">
            <v>18.32</v>
          </cell>
          <cell r="AT92">
            <v>1000</v>
          </cell>
          <cell r="AU92">
            <v>485</v>
          </cell>
          <cell r="AV92">
            <v>1700</v>
          </cell>
        </row>
        <row r="93">
          <cell r="AH93" t="str">
            <v>AICP</v>
          </cell>
          <cell r="AI93" t="str">
            <v>ALIPHATIC ISCYANATE CURED POLYURETHANE FIN.</v>
          </cell>
          <cell r="AJ93" t="str">
            <v>4231(I-300)</v>
          </cell>
          <cell r="AK93" t="str">
            <v>728</v>
          </cell>
          <cell r="AM93">
            <v>1</v>
          </cell>
          <cell r="AN93">
            <v>46.3</v>
          </cell>
          <cell r="AO93">
            <v>56.2</v>
          </cell>
          <cell r="AQ93">
            <v>30.24</v>
          </cell>
          <cell r="AR93">
            <v>30.25</v>
          </cell>
          <cell r="AT93">
            <v>1400</v>
          </cell>
          <cell r="AU93">
            <v>1700</v>
          </cell>
        </row>
        <row r="94">
          <cell r="AI94" t="str">
            <v>POLYURETHANE TANK LINING</v>
          </cell>
          <cell r="AJ94" t="str">
            <v>4230(I-310)</v>
          </cell>
          <cell r="AK94" t="str">
            <v>733</v>
          </cell>
          <cell r="AM94">
            <v>1</v>
          </cell>
          <cell r="AN94">
            <v>37</v>
          </cell>
          <cell r="AO94">
            <v>19.8</v>
          </cell>
          <cell r="AQ94">
            <v>37.840000000000003</v>
          </cell>
          <cell r="AR94">
            <v>28.79</v>
          </cell>
          <cell r="AT94">
            <v>1400</v>
          </cell>
          <cell r="AU94">
            <v>570</v>
          </cell>
        </row>
        <row r="95">
          <cell r="AI95" t="str">
            <v>NON-REACTIVE POLYURETHANE PRIMER</v>
          </cell>
          <cell r="AJ95" t="str">
            <v>4239(I-350)</v>
          </cell>
          <cell r="AM95">
            <v>1</v>
          </cell>
          <cell r="AN95">
            <v>18</v>
          </cell>
          <cell r="AQ95">
            <v>55.56</v>
          </cell>
          <cell r="AT95">
            <v>1000</v>
          </cell>
        </row>
        <row r="96">
          <cell r="AI96" t="str">
            <v>CLEAR POLYURETHANE FINISH</v>
          </cell>
          <cell r="AJ96" t="str">
            <v>4235(I-390)</v>
          </cell>
          <cell r="AK96" t="str">
            <v>1101</v>
          </cell>
          <cell r="AM96">
            <v>1</v>
          </cell>
          <cell r="AN96">
            <v>31.7</v>
          </cell>
          <cell r="AO96">
            <v>17</v>
          </cell>
          <cell r="AQ96">
            <v>37.85</v>
          </cell>
          <cell r="AR96">
            <v>26.47</v>
          </cell>
          <cell r="AT96">
            <v>1200</v>
          </cell>
          <cell r="AU96">
            <v>450</v>
          </cell>
        </row>
        <row r="97">
          <cell r="AI97" t="str">
            <v>URETHANE CHROMATE PRIMER</v>
          </cell>
          <cell r="AJ97" t="str">
            <v>4420(A-200)</v>
          </cell>
          <cell r="AK97" t="str">
            <v>1106</v>
          </cell>
          <cell r="AM97">
            <v>1</v>
          </cell>
          <cell r="AN97">
            <v>21.6</v>
          </cell>
          <cell r="AO97">
            <v>12.5</v>
          </cell>
          <cell r="AQ97">
            <v>37.04</v>
          </cell>
          <cell r="AR97">
            <v>24</v>
          </cell>
          <cell r="AT97">
            <v>800</v>
          </cell>
          <cell r="AU97">
            <v>300</v>
          </cell>
        </row>
        <row r="98">
          <cell r="AI98" t="str">
            <v>ZINC TETROXYCHROMATE BUTYRAL ETCH PRIMER</v>
          </cell>
          <cell r="AJ98" t="str">
            <v>4322(U-220)</v>
          </cell>
          <cell r="AK98" t="str">
            <v>738</v>
          </cell>
          <cell r="AM98">
            <v>1</v>
          </cell>
          <cell r="AN98">
            <v>58.41</v>
          </cell>
          <cell r="AO98">
            <v>69.59</v>
          </cell>
          <cell r="AQ98">
            <v>8.56</v>
          </cell>
          <cell r="AR98">
            <v>28.74</v>
          </cell>
          <cell r="AT98">
            <v>500</v>
          </cell>
          <cell r="AU98">
            <v>2000</v>
          </cell>
        </row>
        <row r="100">
          <cell r="AI100" t="str">
            <v>MASONRY &amp; ACRYLIC PAINT</v>
          </cell>
        </row>
        <row r="101">
          <cell r="AI101" t="str">
            <v>SOLVENT BASE MASONRY PRIMER</v>
          </cell>
          <cell r="AJ101" t="str">
            <v>1541</v>
          </cell>
          <cell r="AL101" t="str">
            <v>140</v>
          </cell>
          <cell r="AM101">
            <v>1</v>
          </cell>
          <cell r="AN101">
            <v>9.6999999999999993</v>
          </cell>
          <cell r="AP101">
            <v>14</v>
          </cell>
          <cell r="AQ101">
            <v>40.21</v>
          </cell>
          <cell r="AS101">
            <v>30.36</v>
          </cell>
          <cell r="AT101">
            <v>390</v>
          </cell>
          <cell r="AV101">
            <v>425</v>
          </cell>
        </row>
        <row r="102">
          <cell r="AI102" t="str">
            <v>WATER BASE MASONRY PRIMER</v>
          </cell>
          <cell r="AJ102" t="str">
            <v>1546</v>
          </cell>
          <cell r="AL102" t="str">
            <v>140-1</v>
          </cell>
          <cell r="AM102">
            <v>1</v>
          </cell>
          <cell r="AN102">
            <v>8.1999999999999993</v>
          </cell>
          <cell r="AP102">
            <v>12</v>
          </cell>
          <cell r="AQ102">
            <v>40.24</v>
          </cell>
          <cell r="AS102">
            <v>33.83</v>
          </cell>
          <cell r="AT102">
            <v>330</v>
          </cell>
          <cell r="AV102">
            <v>406</v>
          </cell>
        </row>
        <row r="103">
          <cell r="AI103" t="str">
            <v>WATER BASE MASONRY PAINT</v>
          </cell>
          <cell r="AJ103" t="str">
            <v>1556</v>
          </cell>
          <cell r="AM103">
            <v>1</v>
          </cell>
          <cell r="AN103">
            <v>11.9</v>
          </cell>
          <cell r="AQ103">
            <v>36.97</v>
          </cell>
          <cell r="AT103">
            <v>440</v>
          </cell>
        </row>
        <row r="104">
          <cell r="AH104" t="str">
            <v>1656</v>
          </cell>
          <cell r="AI104" t="str">
            <v xml:space="preserve">ACRYLIC EMULSION PAINT </v>
          </cell>
          <cell r="AJ104" t="str">
            <v>1656</v>
          </cell>
          <cell r="AM104">
            <v>1</v>
          </cell>
          <cell r="AN104">
            <v>9.4</v>
          </cell>
          <cell r="AP104">
            <v>25.8</v>
          </cell>
          <cell r="AQ104">
            <v>38.299999999999997</v>
          </cell>
          <cell r="AS104">
            <v>34.880000000000003</v>
          </cell>
          <cell r="AT104">
            <v>360</v>
          </cell>
          <cell r="AV104">
            <v>900</v>
          </cell>
        </row>
        <row r="105">
          <cell r="AI105" t="str">
            <v xml:space="preserve">EMULSION PAINT </v>
          </cell>
          <cell r="AJ105" t="str">
            <v>1657</v>
          </cell>
          <cell r="AL105" t="str">
            <v>130</v>
          </cell>
          <cell r="AM105">
            <v>1</v>
          </cell>
          <cell r="AN105">
            <v>6.4</v>
          </cell>
          <cell r="AP105">
            <v>5.8</v>
          </cell>
          <cell r="AQ105">
            <v>40.630000000000003</v>
          </cell>
          <cell r="AS105">
            <v>34.83</v>
          </cell>
          <cell r="AT105">
            <v>260</v>
          </cell>
          <cell r="AV105">
            <v>202</v>
          </cell>
        </row>
        <row r="107">
          <cell r="AI107" t="str">
            <v>OTHER PAINT</v>
          </cell>
        </row>
        <row r="108">
          <cell r="AH108" t="str">
            <v>AO</v>
          </cell>
          <cell r="AI108" t="str">
            <v>AMERLOCK-400 100,</v>
          </cell>
          <cell r="AM108">
            <v>1</v>
          </cell>
          <cell r="AO108">
            <v>35</v>
          </cell>
          <cell r="AR108">
            <v>21</v>
          </cell>
          <cell r="AU108">
            <v>735</v>
          </cell>
        </row>
        <row r="109">
          <cell r="AI109" t="str">
            <v>BLACK VARNISH</v>
          </cell>
          <cell r="AJ109" t="str">
            <v>1727</v>
          </cell>
          <cell r="AL109" t="str">
            <v>170</v>
          </cell>
          <cell r="AM109">
            <v>1</v>
          </cell>
          <cell r="AN109">
            <v>5.8</v>
          </cell>
          <cell r="AP109">
            <v>6.2</v>
          </cell>
          <cell r="AQ109">
            <v>34.479999999999997</v>
          </cell>
          <cell r="AS109">
            <v>26.94</v>
          </cell>
          <cell r="AT109">
            <v>200</v>
          </cell>
          <cell r="AV109">
            <v>167</v>
          </cell>
        </row>
        <row r="110">
          <cell r="AI110" t="str">
            <v>NEO WATER PROOF COATING</v>
          </cell>
          <cell r="AJ110" t="str">
            <v>1728</v>
          </cell>
          <cell r="AK110" t="str">
            <v>1018</v>
          </cell>
          <cell r="AL110" t="str">
            <v>160</v>
          </cell>
          <cell r="AM110">
            <v>1</v>
          </cell>
          <cell r="AN110">
            <v>4.4000000000000004</v>
          </cell>
          <cell r="AP110">
            <v>6.7</v>
          </cell>
          <cell r="AQ110">
            <v>227.27</v>
          </cell>
          <cell r="AS110">
            <v>28.81</v>
          </cell>
          <cell r="AT110">
            <v>1000</v>
          </cell>
          <cell r="AV110">
            <v>193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refreshError="1"/>
      <sheetData sheetId="269" refreshError="1"/>
      <sheetData sheetId="270" refreshError="1"/>
      <sheetData sheetId="271" refreshError="1"/>
      <sheetData sheetId="272" refreshError="1"/>
      <sheetData sheetId="273" refreshError="1"/>
      <sheetData sheetId="274"/>
      <sheetData sheetId="275"/>
      <sheetData sheetId="276"/>
      <sheetData sheetId="277"/>
      <sheetData sheetId="278"/>
      <sheetData sheetId="279"/>
      <sheetData sheetId="280"/>
      <sheetData sheetId="281" refreshError="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refreshError="1"/>
      <sheetData sheetId="411" refreshError="1"/>
      <sheetData sheetId="412" refreshError="1"/>
      <sheetData sheetId="413" refreshError="1"/>
      <sheetData sheetId="414" refreshError="1"/>
      <sheetData sheetId="415" refreshError="1"/>
      <sheetData sheetId="416" refreshError="1"/>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refreshError="1"/>
      <sheetData sheetId="708" refreshError="1"/>
      <sheetData sheetId="709" refreshError="1"/>
      <sheetData sheetId="710" refreshError="1"/>
      <sheetData sheetId="711" refreshError="1"/>
      <sheetData sheetId="712" refreshError="1"/>
      <sheetData sheetId="713" refreshError="1"/>
      <sheetData sheetId="714"/>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sheetData sheetId="724"/>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切割 MTL"/>
      <sheetName val="切割 DI"/>
      <sheetName val="ESTI."/>
      <sheetName val="DI-ESTI"/>
    </sheetNames>
    <sheetDataSet>
      <sheetData sheetId="0" refreshError="1"/>
      <sheetData sheetId="1" refreshError="1"/>
      <sheetData sheetId="2" refreshError="1">
        <row r="1">
          <cell r="A1" t="str">
            <v>STATISTICAL ESTIMATION OF FITTINGS AND VALVES FOR PIPING WORK</v>
          </cell>
        </row>
        <row r="2">
          <cell r="A2" t="str">
            <v xml:space="preserve">PROJECT NO : </v>
          </cell>
        </row>
        <row r="3">
          <cell r="A3" t="str">
            <v>Fc =</v>
          </cell>
          <cell r="B3">
            <v>1</v>
          </cell>
          <cell r="C3" t="str">
            <v>Fp =</v>
          </cell>
          <cell r="D3">
            <v>0.1</v>
          </cell>
        </row>
        <row r="4">
          <cell r="F4" t="str">
            <v>FITTING NO</v>
          </cell>
          <cell r="N4" t="str">
            <v>VALVE NO</v>
          </cell>
          <cell r="R4" t="str">
            <v>TOTAL</v>
          </cell>
          <cell r="S4" t="str">
            <v>TOTAL</v>
          </cell>
          <cell r="T4" t="str">
            <v>J/M</v>
          </cell>
          <cell r="U4" t="str">
            <v>J/M</v>
          </cell>
        </row>
        <row r="5">
          <cell r="A5" t="str">
            <v>NO</v>
          </cell>
          <cell r="B5" t="str">
            <v>SIZE</v>
          </cell>
          <cell r="C5" t="str">
            <v>SCH</v>
          </cell>
          <cell r="D5" t="str">
            <v>LG (M)</v>
          </cell>
          <cell r="E5" t="str">
            <v>IN-M</v>
          </cell>
          <cell r="F5" t="str">
            <v>90 ELL</v>
          </cell>
          <cell r="G5" t="str">
            <v>45 ELL</v>
          </cell>
          <cell r="H5" t="str">
            <v>TEE</v>
          </cell>
          <cell r="I5" t="str">
            <v>RED</v>
          </cell>
          <cell r="J5" t="str">
            <v>FLG</v>
          </cell>
          <cell r="K5" t="str">
            <v>CPLG</v>
          </cell>
          <cell r="L5" t="str">
            <v>CAP</v>
          </cell>
          <cell r="M5" t="str">
            <v>TOTAL</v>
          </cell>
          <cell r="N5" t="str">
            <v>BLOCK</v>
          </cell>
          <cell r="O5" t="str">
            <v>CHECK</v>
          </cell>
          <cell r="P5" t="str">
            <v>GLOBE</v>
          </cell>
          <cell r="Q5" t="str">
            <v>TOTAL</v>
          </cell>
          <cell r="R5" t="str">
            <v>JOINT</v>
          </cell>
          <cell r="S5" t="str">
            <v>DI</v>
          </cell>
          <cell r="T5" t="str">
            <v>(JOINT)</v>
          </cell>
          <cell r="U5" t="str">
            <v>(DI)</v>
          </cell>
        </row>
        <row r="6">
          <cell r="A6">
            <v>1</v>
          </cell>
          <cell r="B6">
            <v>0.5</v>
          </cell>
          <cell r="E6" t="str">
            <v xml:space="preserve"> </v>
          </cell>
          <cell r="F6">
            <v>0</v>
          </cell>
          <cell r="G6">
            <v>0</v>
          </cell>
          <cell r="H6">
            <v>0</v>
          </cell>
          <cell r="I6">
            <v>0</v>
          </cell>
          <cell r="J6">
            <v>0</v>
          </cell>
          <cell r="K6">
            <v>0</v>
          </cell>
          <cell r="L6">
            <v>0</v>
          </cell>
          <cell r="M6">
            <v>0</v>
          </cell>
          <cell r="N6">
            <v>0</v>
          </cell>
          <cell r="O6">
            <v>0</v>
          </cell>
          <cell r="P6">
            <v>0</v>
          </cell>
          <cell r="Q6">
            <v>0</v>
          </cell>
          <cell r="R6">
            <v>0</v>
          </cell>
          <cell r="S6">
            <v>0</v>
          </cell>
          <cell r="T6" t="str">
            <v xml:space="preserve"> </v>
          </cell>
          <cell r="U6" t="str">
            <v xml:space="preserve"> </v>
          </cell>
        </row>
        <row r="7">
          <cell r="A7">
            <v>2</v>
          </cell>
          <cell r="B7">
            <v>0.75</v>
          </cell>
          <cell r="E7" t="str">
            <v xml:space="preserve"> </v>
          </cell>
          <cell r="F7">
            <v>0</v>
          </cell>
          <cell r="G7">
            <v>0</v>
          </cell>
          <cell r="H7">
            <v>0</v>
          </cell>
          <cell r="I7">
            <v>0</v>
          </cell>
          <cell r="J7">
            <v>0</v>
          </cell>
          <cell r="K7">
            <v>0</v>
          </cell>
          <cell r="L7">
            <v>0</v>
          </cell>
          <cell r="M7">
            <v>0</v>
          </cell>
          <cell r="N7">
            <v>0</v>
          </cell>
          <cell r="O7">
            <v>0</v>
          </cell>
          <cell r="P7">
            <v>0</v>
          </cell>
          <cell r="Q7">
            <v>0</v>
          </cell>
          <cell r="R7">
            <v>0</v>
          </cell>
          <cell r="S7">
            <v>0</v>
          </cell>
          <cell r="T7" t="str">
            <v xml:space="preserve"> </v>
          </cell>
          <cell r="U7" t="str">
            <v xml:space="preserve"> </v>
          </cell>
        </row>
        <row r="8">
          <cell r="A8">
            <v>3</v>
          </cell>
          <cell r="B8">
            <v>1</v>
          </cell>
          <cell r="E8" t="str">
            <v xml:space="preserve"> </v>
          </cell>
          <cell r="F8">
            <v>0</v>
          </cell>
          <cell r="G8">
            <v>0</v>
          </cell>
          <cell r="H8">
            <v>0</v>
          </cell>
          <cell r="I8">
            <v>0</v>
          </cell>
          <cell r="J8">
            <v>0</v>
          </cell>
          <cell r="K8">
            <v>0</v>
          </cell>
          <cell r="L8">
            <v>0</v>
          </cell>
          <cell r="M8">
            <v>0</v>
          </cell>
          <cell r="N8">
            <v>0</v>
          </cell>
          <cell r="O8">
            <v>0</v>
          </cell>
          <cell r="P8">
            <v>0</v>
          </cell>
          <cell r="Q8">
            <v>0</v>
          </cell>
          <cell r="R8">
            <v>0</v>
          </cell>
          <cell r="S8">
            <v>0</v>
          </cell>
          <cell r="T8" t="str">
            <v xml:space="preserve"> </v>
          </cell>
          <cell r="U8" t="str">
            <v xml:space="preserve"> </v>
          </cell>
        </row>
        <row r="9">
          <cell r="A9">
            <v>4</v>
          </cell>
          <cell r="B9">
            <v>1.5</v>
          </cell>
          <cell r="E9" t="str">
            <v xml:space="preserve"> </v>
          </cell>
          <cell r="F9">
            <v>0</v>
          </cell>
          <cell r="G9">
            <v>0</v>
          </cell>
          <cell r="H9">
            <v>0</v>
          </cell>
          <cell r="I9">
            <v>0</v>
          </cell>
          <cell r="J9">
            <v>0</v>
          </cell>
          <cell r="K9">
            <v>0</v>
          </cell>
          <cell r="L9">
            <v>0</v>
          </cell>
          <cell r="M9">
            <v>0</v>
          </cell>
          <cell r="N9">
            <v>0</v>
          </cell>
          <cell r="O9">
            <v>0</v>
          </cell>
          <cell r="P9">
            <v>0</v>
          </cell>
          <cell r="Q9">
            <v>0</v>
          </cell>
          <cell r="R9">
            <v>0</v>
          </cell>
          <cell r="S9">
            <v>0</v>
          </cell>
          <cell r="T9" t="str">
            <v xml:space="preserve"> </v>
          </cell>
          <cell r="U9" t="str">
            <v xml:space="preserve"> </v>
          </cell>
        </row>
        <row r="10">
          <cell r="A10">
            <v>5</v>
          </cell>
          <cell r="B10">
            <v>2</v>
          </cell>
          <cell r="E10" t="str">
            <v xml:space="preserve"> </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t="str">
            <v xml:space="preserve"> </v>
          </cell>
          <cell r="U10" t="str">
            <v xml:space="preserve"> </v>
          </cell>
        </row>
        <row r="11">
          <cell r="A11">
            <v>6</v>
          </cell>
          <cell r="B11">
            <v>2.5</v>
          </cell>
          <cell r="E11" t="str">
            <v xml:space="preserve"> </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t="str">
            <v xml:space="preserve"> </v>
          </cell>
          <cell r="U11" t="str">
            <v xml:space="preserve"> </v>
          </cell>
        </row>
        <row r="12">
          <cell r="A12">
            <v>7</v>
          </cell>
          <cell r="B12">
            <v>3</v>
          </cell>
          <cell r="E12" t="str">
            <v xml:space="preserve"> </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t="str">
            <v xml:space="preserve"> </v>
          </cell>
          <cell r="U12" t="str">
            <v xml:space="preserve"> </v>
          </cell>
        </row>
        <row r="13">
          <cell r="A13">
            <v>8</v>
          </cell>
          <cell r="B13">
            <v>4</v>
          </cell>
          <cell r="E13" t="str">
            <v xml:space="preserve"> </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t="str">
            <v xml:space="preserve"> </v>
          </cell>
          <cell r="U13" t="str">
            <v xml:space="preserve"> </v>
          </cell>
        </row>
        <row r="14">
          <cell r="A14">
            <v>9</v>
          </cell>
          <cell r="B14">
            <v>5</v>
          </cell>
          <cell r="E14" t="str">
            <v xml:space="preserve"> </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t="str">
            <v xml:space="preserve"> </v>
          </cell>
          <cell r="U14" t="str">
            <v xml:space="preserve"> </v>
          </cell>
        </row>
        <row r="15">
          <cell r="A15">
            <v>10</v>
          </cell>
          <cell r="B15">
            <v>6</v>
          </cell>
          <cell r="E15" t="str">
            <v xml:space="preserve"> </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t="str">
            <v xml:space="preserve"> </v>
          </cell>
          <cell r="U15" t="str">
            <v xml:space="preserve"> </v>
          </cell>
        </row>
        <row r="16">
          <cell r="A16">
            <v>11</v>
          </cell>
          <cell r="B16">
            <v>8</v>
          </cell>
          <cell r="E16" t="str">
            <v xml:space="preserve"> </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t="str">
            <v xml:space="preserve"> </v>
          </cell>
          <cell r="U16" t="str">
            <v xml:space="preserve"> </v>
          </cell>
        </row>
        <row r="17">
          <cell r="A17">
            <v>12</v>
          </cell>
          <cell r="B17">
            <v>10</v>
          </cell>
          <cell r="E17" t="str">
            <v xml:space="preserve"> </v>
          </cell>
          <cell r="F17">
            <v>0</v>
          </cell>
          <cell r="G17">
            <v>0</v>
          </cell>
          <cell r="H17">
            <v>0</v>
          </cell>
          <cell r="I17">
            <v>0</v>
          </cell>
          <cell r="J17">
            <v>0</v>
          </cell>
          <cell r="L17">
            <v>0</v>
          </cell>
          <cell r="M17">
            <v>0</v>
          </cell>
          <cell r="N17">
            <v>0</v>
          </cell>
          <cell r="O17">
            <v>0</v>
          </cell>
          <cell r="P17">
            <v>0</v>
          </cell>
          <cell r="Q17">
            <v>0</v>
          </cell>
          <cell r="R17">
            <v>0</v>
          </cell>
          <cell r="S17">
            <v>0</v>
          </cell>
          <cell r="T17" t="str">
            <v xml:space="preserve"> </v>
          </cell>
          <cell r="U17" t="str">
            <v xml:space="preserve"> </v>
          </cell>
        </row>
        <row r="18">
          <cell r="A18">
            <v>13</v>
          </cell>
          <cell r="B18">
            <v>12</v>
          </cell>
          <cell r="E18" t="str">
            <v xml:space="preserve"> </v>
          </cell>
          <cell r="F18">
            <v>0</v>
          </cell>
          <cell r="G18">
            <v>0</v>
          </cell>
          <cell r="H18">
            <v>0</v>
          </cell>
          <cell r="I18">
            <v>0</v>
          </cell>
          <cell r="J18">
            <v>0</v>
          </cell>
          <cell r="L18">
            <v>0</v>
          </cell>
          <cell r="M18">
            <v>0</v>
          </cell>
          <cell r="N18">
            <v>0</v>
          </cell>
          <cell r="O18">
            <v>0</v>
          </cell>
          <cell r="P18">
            <v>0</v>
          </cell>
          <cell r="Q18">
            <v>0</v>
          </cell>
          <cell r="R18">
            <v>0</v>
          </cell>
          <cell r="S18">
            <v>0</v>
          </cell>
          <cell r="T18" t="str">
            <v xml:space="preserve"> </v>
          </cell>
          <cell r="U18" t="str">
            <v xml:space="preserve"> </v>
          </cell>
        </row>
        <row r="19">
          <cell r="A19">
            <v>14</v>
          </cell>
          <cell r="B19">
            <v>14</v>
          </cell>
          <cell r="E19" t="str">
            <v xml:space="preserve"> </v>
          </cell>
          <cell r="F19">
            <v>0</v>
          </cell>
          <cell r="G19">
            <v>0</v>
          </cell>
          <cell r="H19">
            <v>0</v>
          </cell>
          <cell r="I19">
            <v>0</v>
          </cell>
          <cell r="J19">
            <v>0</v>
          </cell>
          <cell r="L19">
            <v>0</v>
          </cell>
          <cell r="M19">
            <v>0</v>
          </cell>
          <cell r="N19">
            <v>0</v>
          </cell>
          <cell r="O19">
            <v>0</v>
          </cell>
          <cell r="P19">
            <v>0</v>
          </cell>
          <cell r="Q19">
            <v>0</v>
          </cell>
          <cell r="R19">
            <v>0</v>
          </cell>
          <cell r="S19">
            <v>0</v>
          </cell>
          <cell r="T19" t="str">
            <v xml:space="preserve"> </v>
          </cell>
          <cell r="U19" t="str">
            <v xml:space="preserve"> </v>
          </cell>
        </row>
        <row r="20">
          <cell r="A20">
            <v>15</v>
          </cell>
          <cell r="B20">
            <v>16</v>
          </cell>
          <cell r="E20" t="str">
            <v xml:space="preserve"> </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t="str">
            <v xml:space="preserve"> </v>
          </cell>
          <cell r="U20" t="str">
            <v xml:space="preserve"> </v>
          </cell>
        </row>
        <row r="21">
          <cell r="A21">
            <v>16</v>
          </cell>
          <cell r="B21">
            <v>18</v>
          </cell>
          <cell r="E21" t="str">
            <v xml:space="preserve"> </v>
          </cell>
          <cell r="F21">
            <v>0</v>
          </cell>
          <cell r="G21">
            <v>0</v>
          </cell>
          <cell r="H21">
            <v>0</v>
          </cell>
          <cell r="I21">
            <v>0</v>
          </cell>
          <cell r="J21">
            <v>0</v>
          </cell>
          <cell r="L21">
            <v>0</v>
          </cell>
          <cell r="M21">
            <v>0</v>
          </cell>
          <cell r="N21">
            <v>0</v>
          </cell>
          <cell r="O21">
            <v>0</v>
          </cell>
          <cell r="P21">
            <v>0</v>
          </cell>
          <cell r="Q21">
            <v>0</v>
          </cell>
          <cell r="R21">
            <v>0</v>
          </cell>
          <cell r="S21">
            <v>0</v>
          </cell>
          <cell r="T21" t="str">
            <v xml:space="preserve"> </v>
          </cell>
          <cell r="U21" t="str">
            <v xml:space="preserve"> </v>
          </cell>
        </row>
        <row r="22">
          <cell r="A22">
            <v>17</v>
          </cell>
          <cell r="B22">
            <v>20</v>
          </cell>
          <cell r="E22" t="str">
            <v xml:space="preserve"> </v>
          </cell>
          <cell r="F22">
            <v>0</v>
          </cell>
          <cell r="G22">
            <v>0</v>
          </cell>
          <cell r="H22">
            <v>0</v>
          </cell>
          <cell r="I22">
            <v>0</v>
          </cell>
          <cell r="J22">
            <v>0</v>
          </cell>
          <cell r="L22">
            <v>0</v>
          </cell>
          <cell r="M22">
            <v>0</v>
          </cell>
          <cell r="N22">
            <v>0</v>
          </cell>
          <cell r="O22">
            <v>0</v>
          </cell>
          <cell r="P22">
            <v>0</v>
          </cell>
          <cell r="Q22">
            <v>0</v>
          </cell>
          <cell r="R22">
            <v>0</v>
          </cell>
          <cell r="S22">
            <v>0</v>
          </cell>
          <cell r="T22" t="str">
            <v xml:space="preserve"> </v>
          </cell>
          <cell r="U22" t="str">
            <v xml:space="preserve"> </v>
          </cell>
        </row>
        <row r="23">
          <cell r="A23">
            <v>18</v>
          </cell>
          <cell r="B23">
            <v>22</v>
          </cell>
          <cell r="E23" t="str">
            <v xml:space="preserve"> </v>
          </cell>
          <cell r="F23">
            <v>0</v>
          </cell>
          <cell r="G23">
            <v>0</v>
          </cell>
          <cell r="H23">
            <v>0</v>
          </cell>
          <cell r="I23">
            <v>0</v>
          </cell>
          <cell r="J23">
            <v>0</v>
          </cell>
          <cell r="L23">
            <v>0</v>
          </cell>
          <cell r="M23">
            <v>0</v>
          </cell>
          <cell r="N23">
            <v>0</v>
          </cell>
          <cell r="O23">
            <v>0</v>
          </cell>
          <cell r="P23">
            <v>0</v>
          </cell>
          <cell r="Q23">
            <v>0</v>
          </cell>
          <cell r="R23">
            <v>0</v>
          </cell>
          <cell r="S23">
            <v>0</v>
          </cell>
          <cell r="T23" t="str">
            <v xml:space="preserve"> </v>
          </cell>
          <cell r="U23" t="str">
            <v xml:space="preserve"> </v>
          </cell>
        </row>
        <row r="24">
          <cell r="A24">
            <v>19</v>
          </cell>
          <cell r="B24">
            <v>24</v>
          </cell>
          <cell r="E24" t="str">
            <v xml:space="preserve"> </v>
          </cell>
          <cell r="F24">
            <v>0</v>
          </cell>
          <cell r="G24">
            <v>0</v>
          </cell>
          <cell r="H24">
            <v>0</v>
          </cell>
          <cell r="I24">
            <v>0</v>
          </cell>
          <cell r="J24">
            <v>0</v>
          </cell>
          <cell r="L24">
            <v>0</v>
          </cell>
          <cell r="M24">
            <v>0</v>
          </cell>
          <cell r="N24">
            <v>0</v>
          </cell>
          <cell r="O24">
            <v>0</v>
          </cell>
          <cell r="P24">
            <v>0</v>
          </cell>
          <cell r="Q24">
            <v>0</v>
          </cell>
          <cell r="R24">
            <v>0</v>
          </cell>
          <cell r="S24">
            <v>0</v>
          </cell>
          <cell r="T24" t="str">
            <v xml:space="preserve"> </v>
          </cell>
          <cell r="U24" t="str">
            <v xml:space="preserve"> </v>
          </cell>
        </row>
        <row r="25">
          <cell r="A25">
            <v>20</v>
          </cell>
          <cell r="B25">
            <v>26</v>
          </cell>
          <cell r="E25" t="str">
            <v xml:space="preserve"> </v>
          </cell>
          <cell r="F25">
            <v>0</v>
          </cell>
          <cell r="G25">
            <v>0</v>
          </cell>
          <cell r="H25">
            <v>0</v>
          </cell>
          <cell r="I25">
            <v>0</v>
          </cell>
          <cell r="J25">
            <v>0</v>
          </cell>
          <cell r="L25">
            <v>0</v>
          </cell>
          <cell r="M25">
            <v>0</v>
          </cell>
          <cell r="N25">
            <v>0</v>
          </cell>
          <cell r="O25">
            <v>0</v>
          </cell>
          <cell r="P25">
            <v>0</v>
          </cell>
          <cell r="Q25">
            <v>0</v>
          </cell>
          <cell r="R25">
            <v>0</v>
          </cell>
          <cell r="S25">
            <v>0</v>
          </cell>
          <cell r="T25" t="str">
            <v xml:space="preserve"> </v>
          </cell>
          <cell r="U25" t="str">
            <v xml:space="preserve"> </v>
          </cell>
        </row>
        <row r="26">
          <cell r="A26">
            <v>21</v>
          </cell>
          <cell r="B26">
            <v>28</v>
          </cell>
          <cell r="E26" t="str">
            <v xml:space="preserve"> </v>
          </cell>
          <cell r="F26">
            <v>0</v>
          </cell>
          <cell r="G26">
            <v>0</v>
          </cell>
          <cell r="H26">
            <v>0</v>
          </cell>
          <cell r="I26">
            <v>0</v>
          </cell>
          <cell r="J26">
            <v>0</v>
          </cell>
          <cell r="L26">
            <v>0</v>
          </cell>
          <cell r="M26">
            <v>0</v>
          </cell>
          <cell r="N26">
            <v>0</v>
          </cell>
          <cell r="O26">
            <v>0</v>
          </cell>
          <cell r="P26">
            <v>0</v>
          </cell>
          <cell r="Q26">
            <v>0</v>
          </cell>
          <cell r="R26">
            <v>0</v>
          </cell>
          <cell r="S26">
            <v>0</v>
          </cell>
          <cell r="T26" t="str">
            <v xml:space="preserve"> </v>
          </cell>
          <cell r="U26" t="str">
            <v xml:space="preserve"> </v>
          </cell>
        </row>
        <row r="27">
          <cell r="A27">
            <v>22</v>
          </cell>
          <cell r="B27">
            <v>30</v>
          </cell>
          <cell r="E27" t="str">
            <v xml:space="preserve"> </v>
          </cell>
          <cell r="F27">
            <v>0</v>
          </cell>
          <cell r="G27">
            <v>0</v>
          </cell>
          <cell r="H27">
            <v>0</v>
          </cell>
          <cell r="I27">
            <v>0</v>
          </cell>
          <cell r="J27">
            <v>0</v>
          </cell>
          <cell r="L27">
            <v>0</v>
          </cell>
          <cell r="M27">
            <v>0</v>
          </cell>
          <cell r="N27">
            <v>0</v>
          </cell>
          <cell r="O27">
            <v>0</v>
          </cell>
          <cell r="P27">
            <v>0</v>
          </cell>
          <cell r="Q27">
            <v>0</v>
          </cell>
          <cell r="R27">
            <v>0</v>
          </cell>
          <cell r="S27">
            <v>0</v>
          </cell>
          <cell r="T27" t="str">
            <v xml:space="preserve"> </v>
          </cell>
          <cell r="U27" t="str">
            <v xml:space="preserve"> </v>
          </cell>
        </row>
        <row r="28">
          <cell r="A28">
            <v>23</v>
          </cell>
          <cell r="B28">
            <v>32</v>
          </cell>
          <cell r="E28" t="str">
            <v xml:space="preserve"> </v>
          </cell>
          <cell r="F28">
            <v>0</v>
          </cell>
          <cell r="G28">
            <v>0</v>
          </cell>
          <cell r="H28">
            <v>0</v>
          </cell>
          <cell r="I28">
            <v>0</v>
          </cell>
          <cell r="J28">
            <v>0</v>
          </cell>
          <cell r="L28">
            <v>0</v>
          </cell>
          <cell r="M28">
            <v>0</v>
          </cell>
          <cell r="N28">
            <v>0</v>
          </cell>
          <cell r="O28">
            <v>0</v>
          </cell>
          <cell r="P28">
            <v>0</v>
          </cell>
          <cell r="Q28">
            <v>0</v>
          </cell>
          <cell r="R28">
            <v>0</v>
          </cell>
          <cell r="S28">
            <v>0</v>
          </cell>
          <cell r="T28" t="str">
            <v xml:space="preserve"> </v>
          </cell>
          <cell r="U28" t="str">
            <v xml:space="preserve"> </v>
          </cell>
        </row>
        <row r="29">
          <cell r="A29">
            <v>24</v>
          </cell>
          <cell r="B29">
            <v>34</v>
          </cell>
          <cell r="E29" t="str">
            <v xml:space="preserve"> </v>
          </cell>
          <cell r="F29">
            <v>0</v>
          </cell>
          <cell r="G29">
            <v>0</v>
          </cell>
          <cell r="H29">
            <v>0</v>
          </cell>
          <cell r="I29">
            <v>0</v>
          </cell>
          <cell r="J29">
            <v>0</v>
          </cell>
          <cell r="L29">
            <v>0</v>
          </cell>
          <cell r="M29">
            <v>0</v>
          </cell>
          <cell r="N29">
            <v>0</v>
          </cell>
          <cell r="O29">
            <v>0</v>
          </cell>
          <cell r="P29">
            <v>0</v>
          </cell>
          <cell r="Q29">
            <v>0</v>
          </cell>
          <cell r="R29">
            <v>0</v>
          </cell>
          <cell r="S29">
            <v>0</v>
          </cell>
          <cell r="T29" t="str">
            <v xml:space="preserve"> </v>
          </cell>
          <cell r="U29" t="str">
            <v xml:space="preserve"> </v>
          </cell>
        </row>
        <row r="30">
          <cell r="A30">
            <v>25</v>
          </cell>
          <cell r="B30">
            <v>36</v>
          </cell>
          <cell r="E30" t="str">
            <v xml:space="preserve"> </v>
          </cell>
          <cell r="F30">
            <v>0</v>
          </cell>
          <cell r="G30">
            <v>0</v>
          </cell>
          <cell r="H30">
            <v>0</v>
          </cell>
          <cell r="I30">
            <v>0</v>
          </cell>
          <cell r="J30">
            <v>0</v>
          </cell>
          <cell r="L30">
            <v>0</v>
          </cell>
          <cell r="M30">
            <v>0</v>
          </cell>
          <cell r="N30">
            <v>0</v>
          </cell>
          <cell r="O30">
            <v>0</v>
          </cell>
          <cell r="P30">
            <v>0</v>
          </cell>
          <cell r="Q30">
            <v>0</v>
          </cell>
          <cell r="R30">
            <v>0</v>
          </cell>
          <cell r="S30">
            <v>0</v>
          </cell>
          <cell r="T30" t="str">
            <v xml:space="preserve"> </v>
          </cell>
          <cell r="U30" t="str">
            <v xml:space="preserve"> </v>
          </cell>
        </row>
        <row r="31">
          <cell r="A31">
            <v>26</v>
          </cell>
          <cell r="B31">
            <v>38</v>
          </cell>
          <cell r="E31" t="str">
            <v xml:space="preserve"> </v>
          </cell>
          <cell r="F31">
            <v>0</v>
          </cell>
          <cell r="G31">
            <v>0</v>
          </cell>
          <cell r="H31">
            <v>0</v>
          </cell>
          <cell r="I31">
            <v>0</v>
          </cell>
          <cell r="J31">
            <v>0</v>
          </cell>
          <cell r="L31">
            <v>0</v>
          </cell>
          <cell r="M31">
            <v>0</v>
          </cell>
          <cell r="N31">
            <v>0</v>
          </cell>
          <cell r="O31">
            <v>0</v>
          </cell>
          <cell r="P31">
            <v>0</v>
          </cell>
          <cell r="Q31">
            <v>0</v>
          </cell>
          <cell r="R31">
            <v>0</v>
          </cell>
          <cell r="S31">
            <v>0</v>
          </cell>
          <cell r="T31" t="str">
            <v xml:space="preserve"> </v>
          </cell>
          <cell r="U31" t="str">
            <v xml:space="preserve"> </v>
          </cell>
        </row>
        <row r="32">
          <cell r="A32">
            <v>27</v>
          </cell>
          <cell r="B32">
            <v>40</v>
          </cell>
          <cell r="E32" t="str">
            <v xml:space="preserve"> </v>
          </cell>
          <cell r="F32">
            <v>0</v>
          </cell>
          <cell r="G32">
            <v>0</v>
          </cell>
          <cell r="H32">
            <v>0</v>
          </cell>
          <cell r="I32">
            <v>0</v>
          </cell>
          <cell r="J32">
            <v>0</v>
          </cell>
          <cell r="L32">
            <v>0</v>
          </cell>
          <cell r="M32">
            <v>0</v>
          </cell>
          <cell r="N32">
            <v>0</v>
          </cell>
          <cell r="O32">
            <v>0</v>
          </cell>
          <cell r="P32">
            <v>0</v>
          </cell>
          <cell r="Q32">
            <v>0</v>
          </cell>
          <cell r="R32">
            <v>0</v>
          </cell>
          <cell r="S32">
            <v>0</v>
          </cell>
          <cell r="T32" t="str">
            <v xml:space="preserve"> </v>
          </cell>
          <cell r="U32" t="str">
            <v xml:space="preserve"> </v>
          </cell>
        </row>
        <row r="33">
          <cell r="A33">
            <v>28</v>
          </cell>
          <cell r="B33">
            <v>42</v>
          </cell>
          <cell r="E33" t="str">
            <v xml:space="preserve"> </v>
          </cell>
          <cell r="F33">
            <v>0</v>
          </cell>
          <cell r="G33">
            <v>0</v>
          </cell>
          <cell r="H33">
            <v>0</v>
          </cell>
          <cell r="I33">
            <v>0</v>
          </cell>
          <cell r="J33">
            <v>0</v>
          </cell>
          <cell r="L33">
            <v>0</v>
          </cell>
          <cell r="M33">
            <v>0</v>
          </cell>
          <cell r="N33">
            <v>0</v>
          </cell>
          <cell r="O33">
            <v>0</v>
          </cell>
          <cell r="P33">
            <v>0</v>
          </cell>
          <cell r="Q33">
            <v>0</v>
          </cell>
          <cell r="R33">
            <v>0</v>
          </cell>
          <cell r="S33">
            <v>0</v>
          </cell>
          <cell r="T33" t="str">
            <v xml:space="preserve"> </v>
          </cell>
          <cell r="U33" t="str">
            <v xml:space="preserve"> </v>
          </cell>
        </row>
        <row r="34">
          <cell r="A34">
            <v>29</v>
          </cell>
          <cell r="B34">
            <v>44</v>
          </cell>
          <cell r="E34" t="str">
            <v xml:space="preserve"> </v>
          </cell>
          <cell r="F34">
            <v>0</v>
          </cell>
          <cell r="G34">
            <v>0</v>
          </cell>
          <cell r="H34">
            <v>0</v>
          </cell>
          <cell r="I34">
            <v>0</v>
          </cell>
          <cell r="J34">
            <v>0</v>
          </cell>
          <cell r="L34">
            <v>0</v>
          </cell>
          <cell r="M34">
            <v>0</v>
          </cell>
          <cell r="N34">
            <v>0</v>
          </cell>
          <cell r="O34">
            <v>0</v>
          </cell>
          <cell r="P34">
            <v>0</v>
          </cell>
          <cell r="Q34">
            <v>0</v>
          </cell>
          <cell r="R34">
            <v>0</v>
          </cell>
          <cell r="S34">
            <v>0</v>
          </cell>
          <cell r="T34" t="str">
            <v xml:space="preserve"> </v>
          </cell>
          <cell r="U34" t="str">
            <v xml:space="preserve"> </v>
          </cell>
        </row>
        <row r="35">
          <cell r="A35">
            <v>30</v>
          </cell>
          <cell r="B35">
            <v>46</v>
          </cell>
          <cell r="E35" t="str">
            <v xml:space="preserve"> </v>
          </cell>
          <cell r="F35">
            <v>0</v>
          </cell>
          <cell r="G35">
            <v>0</v>
          </cell>
          <cell r="H35">
            <v>0</v>
          </cell>
          <cell r="I35">
            <v>0</v>
          </cell>
          <cell r="J35">
            <v>0</v>
          </cell>
          <cell r="L35">
            <v>0</v>
          </cell>
          <cell r="M35">
            <v>0</v>
          </cell>
          <cell r="N35">
            <v>0</v>
          </cell>
          <cell r="O35">
            <v>0</v>
          </cell>
          <cell r="P35">
            <v>0</v>
          </cell>
          <cell r="Q35">
            <v>0</v>
          </cell>
          <cell r="R35">
            <v>0</v>
          </cell>
          <cell r="S35">
            <v>0</v>
          </cell>
          <cell r="T35" t="str">
            <v xml:space="preserve"> </v>
          </cell>
          <cell r="U35" t="str">
            <v xml:space="preserve"> </v>
          </cell>
        </row>
        <row r="36">
          <cell r="A36">
            <v>31</v>
          </cell>
          <cell r="B36">
            <v>48</v>
          </cell>
          <cell r="E36" t="str">
            <v xml:space="preserve"> </v>
          </cell>
          <cell r="F36">
            <v>0</v>
          </cell>
          <cell r="G36">
            <v>0</v>
          </cell>
          <cell r="H36">
            <v>0</v>
          </cell>
          <cell r="I36">
            <v>0</v>
          </cell>
          <cell r="J36">
            <v>0</v>
          </cell>
          <cell r="L36">
            <v>0</v>
          </cell>
          <cell r="M36">
            <v>0</v>
          </cell>
          <cell r="N36">
            <v>0</v>
          </cell>
          <cell r="O36">
            <v>0</v>
          </cell>
          <cell r="P36">
            <v>0</v>
          </cell>
          <cell r="Q36">
            <v>0</v>
          </cell>
          <cell r="R36">
            <v>0</v>
          </cell>
          <cell r="S36">
            <v>0</v>
          </cell>
          <cell r="T36" t="str">
            <v xml:space="preserve"> </v>
          </cell>
          <cell r="U36" t="str">
            <v xml:space="preserve"> </v>
          </cell>
        </row>
        <row r="37">
          <cell r="A37">
            <v>32</v>
          </cell>
          <cell r="B37">
            <v>52</v>
          </cell>
          <cell r="E37" t="str">
            <v xml:space="preserve"> </v>
          </cell>
          <cell r="F37">
            <v>0</v>
          </cell>
          <cell r="G37">
            <v>0</v>
          </cell>
          <cell r="H37">
            <v>0</v>
          </cell>
          <cell r="I37">
            <v>0</v>
          </cell>
          <cell r="J37">
            <v>0</v>
          </cell>
          <cell r="L37">
            <v>0</v>
          </cell>
          <cell r="M37">
            <v>0</v>
          </cell>
          <cell r="N37">
            <v>0</v>
          </cell>
          <cell r="O37">
            <v>0</v>
          </cell>
          <cell r="P37">
            <v>0</v>
          </cell>
          <cell r="Q37">
            <v>0</v>
          </cell>
          <cell r="R37">
            <v>0</v>
          </cell>
          <cell r="S37">
            <v>0</v>
          </cell>
          <cell r="T37" t="str">
            <v xml:space="preserve"> </v>
          </cell>
          <cell r="U37" t="str">
            <v xml:space="preserve"> </v>
          </cell>
        </row>
        <row r="38">
          <cell r="A38">
            <v>33</v>
          </cell>
          <cell r="B38">
            <v>56</v>
          </cell>
          <cell r="E38" t="str">
            <v xml:space="preserve"> </v>
          </cell>
          <cell r="F38">
            <v>0</v>
          </cell>
          <cell r="G38">
            <v>0</v>
          </cell>
          <cell r="H38">
            <v>0</v>
          </cell>
          <cell r="I38">
            <v>0</v>
          </cell>
          <cell r="J38">
            <v>0</v>
          </cell>
          <cell r="L38">
            <v>0</v>
          </cell>
          <cell r="M38">
            <v>0</v>
          </cell>
          <cell r="N38">
            <v>0</v>
          </cell>
          <cell r="O38">
            <v>0</v>
          </cell>
          <cell r="P38">
            <v>0</v>
          </cell>
          <cell r="Q38">
            <v>0</v>
          </cell>
          <cell r="R38">
            <v>0</v>
          </cell>
          <cell r="S38">
            <v>0</v>
          </cell>
          <cell r="T38" t="str">
            <v xml:space="preserve"> </v>
          </cell>
          <cell r="U38" t="str">
            <v xml:space="preserve"> </v>
          </cell>
        </row>
        <row r="39">
          <cell r="A39">
            <v>34</v>
          </cell>
          <cell r="B39">
            <v>60</v>
          </cell>
          <cell r="E39" t="str">
            <v xml:space="preserve"> </v>
          </cell>
          <cell r="F39">
            <v>0</v>
          </cell>
          <cell r="G39">
            <v>0</v>
          </cell>
          <cell r="H39">
            <v>0</v>
          </cell>
          <cell r="I39">
            <v>0</v>
          </cell>
          <cell r="J39">
            <v>0</v>
          </cell>
          <cell r="L39">
            <v>0</v>
          </cell>
          <cell r="M39">
            <v>0</v>
          </cell>
          <cell r="N39">
            <v>0</v>
          </cell>
          <cell r="O39">
            <v>0</v>
          </cell>
          <cell r="P39">
            <v>0</v>
          </cell>
          <cell r="Q39">
            <v>0</v>
          </cell>
          <cell r="R39">
            <v>0</v>
          </cell>
          <cell r="S39">
            <v>0</v>
          </cell>
          <cell r="T39" t="str">
            <v xml:space="preserve"> </v>
          </cell>
          <cell r="U39" t="str">
            <v xml:space="preserve"> </v>
          </cell>
        </row>
        <row r="40">
          <cell r="A40">
            <v>35</v>
          </cell>
          <cell r="B40">
            <v>64</v>
          </cell>
          <cell r="E40" t="str">
            <v xml:space="preserve"> </v>
          </cell>
          <cell r="F40">
            <v>0</v>
          </cell>
          <cell r="G40">
            <v>0</v>
          </cell>
          <cell r="H40">
            <v>0</v>
          </cell>
          <cell r="I40">
            <v>0</v>
          </cell>
          <cell r="J40">
            <v>0</v>
          </cell>
          <cell r="L40">
            <v>0</v>
          </cell>
          <cell r="M40">
            <v>0</v>
          </cell>
          <cell r="N40">
            <v>0</v>
          </cell>
          <cell r="O40">
            <v>0</v>
          </cell>
          <cell r="P40">
            <v>0</v>
          </cell>
          <cell r="Q40">
            <v>0</v>
          </cell>
          <cell r="R40">
            <v>0</v>
          </cell>
          <cell r="S40">
            <v>0</v>
          </cell>
          <cell r="T40" t="str">
            <v xml:space="preserve"> </v>
          </cell>
          <cell r="U40" t="str">
            <v xml:space="preserve"> </v>
          </cell>
        </row>
        <row r="41">
          <cell r="A41">
            <v>36</v>
          </cell>
          <cell r="B41">
            <v>68</v>
          </cell>
          <cell r="E41" t="str">
            <v xml:space="preserve"> </v>
          </cell>
          <cell r="F41">
            <v>0</v>
          </cell>
          <cell r="G41">
            <v>0</v>
          </cell>
          <cell r="H41">
            <v>0</v>
          </cell>
          <cell r="I41">
            <v>0</v>
          </cell>
          <cell r="J41">
            <v>0</v>
          </cell>
          <cell r="L41">
            <v>0</v>
          </cell>
          <cell r="M41">
            <v>0</v>
          </cell>
          <cell r="N41">
            <v>0</v>
          </cell>
          <cell r="O41">
            <v>0</v>
          </cell>
          <cell r="P41">
            <v>0</v>
          </cell>
          <cell r="Q41">
            <v>0</v>
          </cell>
          <cell r="R41">
            <v>0</v>
          </cell>
          <cell r="S41">
            <v>0</v>
          </cell>
          <cell r="T41" t="str">
            <v xml:space="preserve"> </v>
          </cell>
          <cell r="U41" t="str">
            <v xml:space="preserve"> </v>
          </cell>
        </row>
        <row r="42">
          <cell r="A42">
            <v>37</v>
          </cell>
          <cell r="B42">
            <v>72</v>
          </cell>
          <cell r="E42" t="str">
            <v xml:space="preserve"> </v>
          </cell>
          <cell r="F42">
            <v>0</v>
          </cell>
          <cell r="G42">
            <v>0</v>
          </cell>
          <cell r="H42">
            <v>0</v>
          </cell>
          <cell r="I42">
            <v>0</v>
          </cell>
          <cell r="J42">
            <v>0</v>
          </cell>
          <cell r="L42">
            <v>0</v>
          </cell>
          <cell r="M42">
            <v>0</v>
          </cell>
          <cell r="N42">
            <v>0</v>
          </cell>
          <cell r="O42">
            <v>0</v>
          </cell>
          <cell r="P42">
            <v>0</v>
          </cell>
          <cell r="Q42">
            <v>0</v>
          </cell>
          <cell r="R42">
            <v>0</v>
          </cell>
          <cell r="S42">
            <v>0</v>
          </cell>
          <cell r="T42" t="str">
            <v xml:space="preserve"> </v>
          </cell>
          <cell r="U42" t="str">
            <v xml:space="preserve"> </v>
          </cell>
        </row>
        <row r="43">
          <cell r="A43">
            <v>38</v>
          </cell>
          <cell r="B43">
            <v>76</v>
          </cell>
          <cell r="E43" t="str">
            <v xml:space="preserve"> </v>
          </cell>
          <cell r="F43">
            <v>0</v>
          </cell>
          <cell r="G43">
            <v>0</v>
          </cell>
          <cell r="H43">
            <v>0</v>
          </cell>
          <cell r="I43">
            <v>0</v>
          </cell>
          <cell r="J43">
            <v>0</v>
          </cell>
          <cell r="L43">
            <v>0</v>
          </cell>
          <cell r="M43">
            <v>0</v>
          </cell>
          <cell r="N43">
            <v>0</v>
          </cell>
          <cell r="O43">
            <v>0</v>
          </cell>
          <cell r="P43">
            <v>0</v>
          </cell>
          <cell r="Q43">
            <v>0</v>
          </cell>
          <cell r="R43">
            <v>0</v>
          </cell>
          <cell r="S43">
            <v>0</v>
          </cell>
          <cell r="T43" t="str">
            <v xml:space="preserve"> </v>
          </cell>
          <cell r="U43" t="str">
            <v xml:space="preserve"> </v>
          </cell>
        </row>
        <row r="44">
          <cell r="A44">
            <v>39</v>
          </cell>
          <cell r="B44">
            <v>80</v>
          </cell>
          <cell r="E44" t="str">
            <v xml:space="preserve"> </v>
          </cell>
          <cell r="F44">
            <v>0</v>
          </cell>
          <cell r="G44">
            <v>0</v>
          </cell>
          <cell r="H44">
            <v>0</v>
          </cell>
          <cell r="I44">
            <v>0</v>
          </cell>
          <cell r="J44">
            <v>0</v>
          </cell>
          <cell r="L44">
            <v>0</v>
          </cell>
          <cell r="M44">
            <v>0</v>
          </cell>
          <cell r="N44">
            <v>0</v>
          </cell>
          <cell r="O44">
            <v>0</v>
          </cell>
          <cell r="P44">
            <v>0</v>
          </cell>
          <cell r="Q44">
            <v>0</v>
          </cell>
          <cell r="R44">
            <v>0</v>
          </cell>
          <cell r="S44">
            <v>0</v>
          </cell>
          <cell r="T44" t="str">
            <v xml:space="preserve"> </v>
          </cell>
          <cell r="U44" t="str">
            <v xml:space="preserve"> </v>
          </cell>
        </row>
        <row r="45">
          <cell r="A45" t="str">
            <v>AVE.</v>
          </cell>
          <cell r="B45" t="str">
            <v xml:space="preserve"> </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t="str">
            <v xml:space="preserve"> </v>
          </cell>
          <cell r="U45" t="str">
            <v xml:space="preserve"> </v>
          </cell>
        </row>
        <row r="47">
          <cell r="A47" t="str">
            <v>*** Reference Paper : Predict Fittings For Piping Systems ***</v>
          </cell>
          <cell r="K47" t="str">
            <v>Fc = 0.25  Utility Supply Lines, OSBL</v>
          </cell>
          <cell r="R47" t="str">
            <v>Fc = 2.00  Manifold Type Piping</v>
          </cell>
        </row>
        <row r="48">
          <cell r="D48" t="str">
            <v xml:space="preserve">   By William B. Hooper , Monsanto Co.</v>
          </cell>
          <cell r="K48" t="str">
            <v xml:space="preserve">        (PIPE JOINT FACTOR Fp = 100%)</v>
          </cell>
          <cell r="R48" t="str">
            <v xml:space="preserve">        (PIPE JOINT FACTOR Fp = 0%)</v>
          </cell>
        </row>
        <row r="49">
          <cell r="K49" t="str">
            <v>Fc = 0.50  Long, Straight Piping Run</v>
          </cell>
          <cell r="R49" t="str">
            <v>Fc = 4.00  Very Complex Manifolds</v>
          </cell>
        </row>
        <row r="50">
          <cell r="A50" t="str">
            <v>The number and types of pipe fittings can be estimated by this method</v>
          </cell>
          <cell r="K50" t="str">
            <v xml:space="preserve">        (PIPE JOINT FACTOR Fp = 100%)</v>
          </cell>
          <cell r="R50" t="str">
            <v xml:space="preserve">        (PIPE JOINT FACTOR Fp = 0%)</v>
          </cell>
        </row>
        <row r="51">
          <cell r="A51" t="str">
            <v>long before the piping isometrics are done. Pipe size and a general idea</v>
          </cell>
          <cell r="K51" t="str">
            <v>Fc = 1.00  Normal Piping</v>
          </cell>
        </row>
        <row r="52">
          <cell r="A52" t="str">
            <v>of the system's complexity are all that is needed.</v>
          </cell>
          <cell r="K52" t="str">
            <v xml:space="preserve">        (PIPE JOINT FACTOR Fp = 10%)</v>
          </cell>
        </row>
      </sheetData>
      <sheetData sheetId="3"/>
    </sheetDataSet>
  </externalBook>
</externalLink>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03CE04-374C-422F-8DEC-ABF832FC424F}">
  <sheetPr>
    <pageSetUpPr fitToPage="1"/>
  </sheetPr>
  <dimension ref="A1:P32"/>
  <sheetViews>
    <sheetView showGridLines="0" view="pageBreakPreview" zoomScale="85" zoomScaleNormal="100" zoomScaleSheetLayoutView="85" workbookViewId="0">
      <selection activeCell="B30" sqref="B30"/>
    </sheetView>
  </sheetViews>
  <sheetFormatPr defaultColWidth="9.1796875" defaultRowHeight="14.5"/>
  <cols>
    <col min="1" max="1" width="1.26953125" style="410" customWidth="1"/>
    <col min="2" max="2" width="8.1796875" style="410" customWidth="1"/>
    <col min="3" max="3" width="5.7265625" style="410" customWidth="1"/>
    <col min="4" max="4" width="7.26953125" style="410" customWidth="1"/>
    <col min="5" max="5" width="16.81640625" style="410" customWidth="1"/>
    <col min="6" max="6" width="9.1796875" style="410"/>
    <col min="7" max="7" width="9.453125" style="410" customWidth="1"/>
    <col min="8" max="8" width="9.54296875" style="410" customWidth="1"/>
    <col min="9" max="13" width="9.1796875" style="410"/>
    <col min="14" max="14" width="6.54296875" style="410" customWidth="1"/>
    <col min="15" max="15" width="7.1796875" style="410" customWidth="1"/>
    <col min="16" max="16" width="1.453125" style="410" customWidth="1"/>
    <col min="17" max="16384" width="9.1796875" style="410"/>
  </cols>
  <sheetData>
    <row r="1" spans="1:16" ht="6" customHeight="1">
      <c r="A1" s="412"/>
      <c r="B1" s="413"/>
      <c r="C1" s="413"/>
      <c r="D1" s="413"/>
      <c r="E1" s="413"/>
      <c r="F1" s="413"/>
      <c r="G1" s="413"/>
      <c r="H1" s="413"/>
      <c r="I1" s="413"/>
      <c r="J1" s="413"/>
      <c r="K1" s="413"/>
      <c r="L1" s="413"/>
      <c r="M1" s="413"/>
      <c r="N1" s="413"/>
      <c r="O1" s="413"/>
      <c r="P1" s="414"/>
    </row>
    <row r="2" spans="1:16" ht="18">
      <c r="A2" s="415"/>
      <c r="B2" s="416"/>
      <c r="C2" s="417"/>
      <c r="D2" s="417"/>
      <c r="E2" s="417" t="s">
        <v>1075</v>
      </c>
      <c r="F2" s="418"/>
      <c r="G2" s="418"/>
      <c r="H2" s="418"/>
      <c r="I2" s="418"/>
      <c r="J2" s="419" t="s">
        <v>1076</v>
      </c>
      <c r="K2" s="419"/>
      <c r="L2" s="419"/>
      <c r="M2" s="419"/>
      <c r="N2" s="419"/>
      <c r="O2" s="420"/>
      <c r="P2" s="421"/>
    </row>
    <row r="3" spans="1:16" ht="26">
      <c r="A3" s="415"/>
      <c r="B3" s="422"/>
      <c r="C3" s="423"/>
      <c r="D3" s="423"/>
      <c r="E3" s="424" t="s">
        <v>1077</v>
      </c>
      <c r="J3" s="425" t="s">
        <v>1078</v>
      </c>
      <c r="K3" s="425"/>
      <c r="L3" s="425"/>
      <c r="M3" s="425"/>
      <c r="N3" s="425"/>
      <c r="O3" s="426"/>
      <c r="P3" s="421"/>
    </row>
    <row r="4" spans="1:16" ht="17">
      <c r="A4" s="415"/>
      <c r="B4" s="427"/>
      <c r="J4" s="428" t="s">
        <v>1079</v>
      </c>
      <c r="K4" s="425"/>
      <c r="L4" s="425"/>
      <c r="M4" s="425"/>
      <c r="N4" s="425"/>
      <c r="O4" s="426"/>
      <c r="P4" s="421"/>
    </row>
    <row r="5" spans="1:16">
      <c r="A5" s="415"/>
      <c r="B5" s="427"/>
      <c r="O5" s="426"/>
      <c r="P5" s="421"/>
    </row>
    <row r="6" spans="1:16">
      <c r="A6" s="415"/>
      <c r="B6" s="427"/>
      <c r="O6" s="426"/>
      <c r="P6" s="421"/>
    </row>
    <row r="7" spans="1:16">
      <c r="A7" s="415"/>
      <c r="B7" s="427"/>
      <c r="O7" s="426"/>
      <c r="P7" s="421"/>
    </row>
    <row r="8" spans="1:16">
      <c r="A8" s="415"/>
      <c r="B8" s="427"/>
      <c r="O8" s="426"/>
      <c r="P8" s="421"/>
    </row>
    <row r="9" spans="1:16">
      <c r="A9" s="415"/>
      <c r="B9" s="427"/>
      <c r="O9" s="426"/>
      <c r="P9" s="421"/>
    </row>
    <row r="10" spans="1:16">
      <c r="A10" s="415"/>
      <c r="B10" s="427"/>
      <c r="O10" s="426"/>
      <c r="P10" s="421"/>
    </row>
    <row r="11" spans="1:16" ht="57.5">
      <c r="A11" s="415"/>
      <c r="B11" s="429" t="s">
        <v>1080</v>
      </c>
      <c r="C11" s="430"/>
      <c r="D11" s="430"/>
      <c r="E11" s="430"/>
      <c r="F11" s="430"/>
      <c r="G11" s="430"/>
      <c r="H11" s="430"/>
      <c r="I11" s="430"/>
      <c r="J11" s="430"/>
      <c r="K11" s="430"/>
      <c r="L11" s="430"/>
      <c r="M11" s="430"/>
      <c r="N11" s="430"/>
      <c r="O11" s="426"/>
      <c r="P11" s="421"/>
    </row>
    <row r="12" spans="1:16">
      <c r="A12" s="415"/>
      <c r="B12" s="427"/>
      <c r="O12" s="426"/>
      <c r="P12" s="421"/>
    </row>
    <row r="13" spans="1:16" ht="24">
      <c r="A13" s="415"/>
      <c r="B13" s="431" t="s">
        <v>1574</v>
      </c>
      <c r="C13" s="432"/>
      <c r="D13" s="433"/>
      <c r="E13" s="433"/>
      <c r="F13" s="433"/>
      <c r="G13" s="433"/>
      <c r="H13" s="433"/>
      <c r="I13" s="433"/>
      <c r="J13" s="433"/>
      <c r="K13" s="433"/>
      <c r="L13" s="433"/>
      <c r="M13" s="433"/>
      <c r="N13" s="433"/>
      <c r="O13" s="426"/>
      <c r="P13" s="421"/>
    </row>
    <row r="14" spans="1:16" ht="21" customHeight="1">
      <c r="A14" s="415"/>
      <c r="B14" s="541" t="s">
        <v>1575</v>
      </c>
      <c r="C14" s="432"/>
      <c r="D14" s="433"/>
      <c r="E14" s="433"/>
      <c r="F14" s="433"/>
      <c r="G14" s="433"/>
      <c r="H14" s="433"/>
      <c r="I14" s="433"/>
      <c r="J14" s="433"/>
      <c r="K14" s="433"/>
      <c r="L14" s="433"/>
      <c r="M14" s="433"/>
      <c r="N14" s="433"/>
      <c r="O14" s="434"/>
      <c r="P14" s="421"/>
    </row>
    <row r="15" spans="1:16" ht="24">
      <c r="A15" s="415"/>
      <c r="B15" s="431" t="s">
        <v>1121</v>
      </c>
      <c r="C15" s="432"/>
      <c r="D15" s="433"/>
      <c r="E15" s="433"/>
      <c r="F15" s="433"/>
      <c r="G15" s="433"/>
      <c r="H15" s="433"/>
      <c r="I15" s="433"/>
      <c r="J15" s="433"/>
      <c r="K15" s="433"/>
      <c r="L15" s="433"/>
      <c r="M15" s="433"/>
      <c r="N15" s="433"/>
      <c r="O15" s="426"/>
      <c r="P15" s="421"/>
    </row>
    <row r="16" spans="1:16" ht="18">
      <c r="A16" s="415"/>
      <c r="B16" s="435"/>
      <c r="C16" s="436"/>
      <c r="D16" s="436"/>
      <c r="E16" s="436"/>
      <c r="F16" s="436"/>
      <c r="G16" s="436"/>
      <c r="H16" s="436"/>
      <c r="I16" s="436"/>
      <c r="J16" s="436"/>
      <c r="K16" s="436"/>
      <c r="L16" s="436"/>
      <c r="M16" s="436"/>
      <c r="N16" s="436"/>
      <c r="O16" s="426"/>
      <c r="P16" s="421"/>
    </row>
    <row r="17" spans="1:16">
      <c r="A17" s="415"/>
      <c r="B17" s="427"/>
      <c r="O17" s="426"/>
      <c r="P17" s="421"/>
    </row>
    <row r="18" spans="1:16">
      <c r="A18" s="415"/>
      <c r="B18" s="427"/>
      <c r="O18" s="426"/>
      <c r="P18" s="421"/>
    </row>
    <row r="19" spans="1:16">
      <c r="A19" s="415"/>
      <c r="B19" s="427"/>
      <c r="O19" s="426"/>
      <c r="P19" s="421"/>
    </row>
    <row r="20" spans="1:16">
      <c r="A20" s="415"/>
      <c r="B20" s="427"/>
      <c r="O20" s="426"/>
      <c r="P20" s="421"/>
    </row>
    <row r="21" spans="1:16">
      <c r="A21" s="415"/>
      <c r="B21" s="427"/>
      <c r="O21" s="426"/>
      <c r="P21" s="421"/>
    </row>
    <row r="22" spans="1:16">
      <c r="A22" s="415"/>
      <c r="B22" s="427"/>
      <c r="O22" s="426"/>
      <c r="P22" s="421"/>
    </row>
    <row r="23" spans="1:16">
      <c r="A23" s="415"/>
      <c r="B23" s="427"/>
      <c r="O23" s="426"/>
      <c r="P23" s="421"/>
    </row>
    <row r="24" spans="1:16">
      <c r="A24" s="415"/>
      <c r="B24" s="427"/>
      <c r="O24" s="426"/>
      <c r="P24" s="421"/>
    </row>
    <row r="25" spans="1:16">
      <c r="A25" s="415"/>
      <c r="B25" s="427"/>
      <c r="O25" s="426"/>
      <c r="P25" s="421"/>
    </row>
    <row r="26" spans="1:16" ht="16">
      <c r="A26" s="415"/>
      <c r="B26" s="543" t="s">
        <v>1578</v>
      </c>
      <c r="C26" s="437"/>
      <c r="D26" s="437"/>
      <c r="E26" s="437"/>
      <c r="F26" s="437"/>
      <c r="G26" s="437"/>
      <c r="H26" s="437"/>
      <c r="I26" s="437"/>
      <c r="J26" s="437"/>
      <c r="K26" s="437"/>
      <c r="L26" s="437"/>
      <c r="M26" s="437"/>
      <c r="N26" s="437"/>
      <c r="O26" s="438"/>
      <c r="P26" s="421"/>
    </row>
    <row r="27" spans="1:16" ht="6.75" customHeight="1" thickBot="1">
      <c r="A27" s="439"/>
      <c r="B27" s="440"/>
      <c r="C27" s="440"/>
      <c r="D27" s="440"/>
      <c r="E27" s="440"/>
      <c r="F27" s="440"/>
      <c r="G27" s="440"/>
      <c r="H27" s="440"/>
      <c r="I27" s="440"/>
      <c r="J27" s="440"/>
      <c r="K27" s="440"/>
      <c r="L27" s="440"/>
      <c r="M27" s="440"/>
      <c r="N27" s="440"/>
      <c r="O27" s="440"/>
      <c r="P27" s="441"/>
    </row>
    <row r="31" spans="1:16" ht="18">
      <c r="G31" s="442"/>
      <c r="H31" s="443"/>
      <c r="I31" s="58"/>
      <c r="J31" s="58"/>
      <c r="K31" s="58"/>
      <c r="L31" s="58"/>
      <c r="M31" s="58"/>
    </row>
    <row r="32" spans="1:16" ht="18">
      <c r="G32" s="58"/>
      <c r="H32" s="442"/>
      <c r="I32" s="58"/>
      <c r="J32" s="58"/>
      <c r="K32" s="58"/>
      <c r="L32" s="58"/>
      <c r="M32" s="442"/>
    </row>
  </sheetData>
  <phoneticPr fontId="2" type="noConversion"/>
  <printOptions horizontalCentered="1"/>
  <pageMargins left="1.22" right="0.21" top="0.33" bottom="0.34" header="0.17" footer="0.16"/>
  <pageSetup paperSize="8" orientation="portrait" blackAndWhite="1" verticalDpi="300" r:id="rId1"/>
  <headerFooter alignWithMargins="0">
    <oddHeader>&amp;L&amp;"VNI-Helve-Condense,Italic"&amp;8&amp;F&amp;R&amp;"VNI-Helve-Condense,Italic"&amp;8&amp;A</oddHeader>
    <oddFooter>&amp;C&amp;"VNI-Helve-Condense,Italic"&amp;8TRANG THU &amp;P/&amp;N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6D4251-0B55-4D92-91F0-BAFF8C517544}">
  <sheetPr>
    <pageSetUpPr fitToPage="1"/>
  </sheetPr>
  <dimension ref="A1:O30"/>
  <sheetViews>
    <sheetView showZeros="0" view="pageBreakPreview" zoomScale="115" zoomScaleNormal="100" zoomScaleSheetLayoutView="115" workbookViewId="0">
      <selection activeCell="B30" sqref="B30"/>
    </sheetView>
  </sheetViews>
  <sheetFormatPr defaultColWidth="9.1796875" defaultRowHeight="14.5"/>
  <cols>
    <col min="1" max="1" width="7.453125" style="410" customWidth="1"/>
    <col min="2" max="2" width="6.453125" style="410" customWidth="1"/>
    <col min="3" max="3" width="6" style="410" customWidth="1"/>
    <col min="4" max="4" width="15.26953125" style="410" customWidth="1"/>
    <col min="5" max="5" width="9.1796875" style="410"/>
    <col min="6" max="6" width="6.7265625" style="410" customWidth="1"/>
    <col min="7" max="7" width="9.54296875" style="410" customWidth="1"/>
    <col min="8" max="8" width="5.7265625" style="410" customWidth="1"/>
    <col min="9" max="9" width="9.1796875" style="410"/>
    <col min="10" max="10" width="8.7265625" style="410" customWidth="1"/>
    <col min="11" max="11" width="9.1796875" style="410"/>
    <col min="12" max="12" width="18.81640625" style="410" customWidth="1"/>
    <col min="13" max="13" width="13.1796875" style="410" customWidth="1"/>
    <col min="14" max="14" width="13.453125" style="410" customWidth="1"/>
    <col min="15" max="16" width="9.1796875" style="410"/>
    <col min="17" max="17" width="12.81640625" style="410" bestFit="1" customWidth="1"/>
    <col min="18" max="16384" width="9.1796875" style="410"/>
  </cols>
  <sheetData>
    <row r="1" spans="1:15" ht="18">
      <c r="A1" s="471"/>
      <c r="B1" s="423"/>
      <c r="C1" s="423"/>
      <c r="D1" s="423" t="str">
        <f>BIA!E2</f>
        <v>COÂNG TY TNHH THIEÁT KEÁ XAÂY DÖÏNG</v>
      </c>
      <c r="J1" s="425" t="str">
        <f>BIA!J2</f>
        <v>COÄNG HOØA XAÕ HOÄI CHUÛ NGHÓA VIEÄT NAM</v>
      </c>
      <c r="K1" s="425"/>
      <c r="L1" s="425"/>
      <c r="M1" s="425"/>
      <c r="N1" s="436"/>
    </row>
    <row r="2" spans="1:15" ht="26">
      <c r="A2" s="471"/>
      <c r="B2" s="423"/>
      <c r="C2" s="423"/>
      <c r="D2" s="424" t="str">
        <f>BIA!E3</f>
        <v>KHAÙNH NGUYEÃN</v>
      </c>
      <c r="J2" s="425" t="str">
        <f>BIA!J3</f>
        <v>ÑOÄC LAÄP - TÖÏ DO - HAÏNH PHUÙC</v>
      </c>
      <c r="K2" s="425"/>
      <c r="L2" s="425"/>
      <c r="M2" s="425"/>
      <c r="N2" s="436"/>
    </row>
    <row r="3" spans="1:15" ht="17">
      <c r="J3" s="425" t="str">
        <f>BIA!J4</f>
        <v>*******oOo*******</v>
      </c>
      <c r="K3" s="436"/>
      <c r="L3" s="436"/>
      <c r="M3" s="436"/>
      <c r="N3" s="436"/>
    </row>
    <row r="4" spans="1:15" ht="15.5">
      <c r="N4" s="535" t="s">
        <v>1579</v>
      </c>
    </row>
    <row r="5" spans="1:15" ht="12.75" customHeight="1"/>
    <row r="6" spans="1:15" ht="57.5">
      <c r="A6" s="472" t="str">
        <f>BIA!B11</f>
        <v>DÖÏ TOAÙN CHI TIEÁT COÂNG TRÌNH</v>
      </c>
      <c r="B6" s="430"/>
      <c r="C6" s="430"/>
      <c r="D6" s="430"/>
      <c r="E6" s="430"/>
      <c r="F6" s="430"/>
      <c r="G6" s="430"/>
      <c r="H6" s="430"/>
      <c r="I6" s="430"/>
      <c r="J6" s="430"/>
      <c r="K6" s="430"/>
      <c r="L6" s="430"/>
      <c r="M6" s="430"/>
      <c r="N6" s="430"/>
    </row>
    <row r="7" spans="1:15" ht="4.5" customHeight="1"/>
    <row r="8" spans="1:15" ht="24">
      <c r="A8" s="536" t="str">
        <f>BIA!B13</f>
        <v>COÂNG TRÌNH: CHUNG CÖ CAO TAÀNG KEÁT HÔÏP THÖÔNG MAÏI - DÒCH VUÏ</v>
      </c>
      <c r="B8" s="432"/>
      <c r="C8" s="433"/>
      <c r="D8" s="433"/>
      <c r="E8" s="433"/>
      <c r="F8" s="433"/>
      <c r="G8" s="433"/>
      <c r="H8" s="433"/>
      <c r="I8" s="433"/>
      <c r="J8" s="433"/>
      <c r="K8" s="433"/>
      <c r="L8" s="433"/>
      <c r="M8" s="433"/>
      <c r="N8" s="433"/>
    </row>
    <row r="9" spans="1:15" ht="24">
      <c r="A9" s="201" t="str">
        <f>BIA!B14</f>
        <v>ÑÒA ÑIEÅM: LOÂ CHUNG CÖ D3 VAØ D4 KHU DAÂN CÖ PHUÙ LÔÏI - PHÖÔØNG 07 - QUAÄN 08 - TP.HOÀ CHÍ MINH</v>
      </c>
      <c r="B9" s="432"/>
      <c r="C9" s="433"/>
      <c r="D9" s="433"/>
      <c r="E9" s="433"/>
      <c r="F9" s="433"/>
      <c r="G9" s="433"/>
      <c r="H9" s="433"/>
      <c r="I9" s="433"/>
      <c r="J9" s="433"/>
      <c r="K9" s="433"/>
      <c r="L9" s="433"/>
      <c r="M9" s="433"/>
      <c r="N9" s="433"/>
    </row>
    <row r="10" spans="1:15" ht="24">
      <c r="A10" s="10" t="str">
        <f>BIA!B15</f>
        <v>(PHAÀN: KIEÁN TRUÙC)</v>
      </c>
      <c r="B10" s="432"/>
      <c r="C10" s="433"/>
      <c r="D10" s="433"/>
      <c r="E10" s="433"/>
      <c r="F10" s="433"/>
      <c r="G10" s="433"/>
      <c r="H10" s="433"/>
      <c r="I10" s="433"/>
      <c r="J10" s="433"/>
      <c r="K10" s="433"/>
      <c r="L10" s="433"/>
      <c r="M10" s="433"/>
      <c r="N10" s="433"/>
    </row>
    <row r="11" spans="1:15" ht="6.75" customHeight="1" thickBot="1">
      <c r="A11" s="473"/>
      <c r="B11" s="436"/>
      <c r="C11" s="436"/>
      <c r="D11" s="436"/>
      <c r="E11" s="436"/>
      <c r="F11" s="436"/>
      <c r="G11" s="436"/>
      <c r="H11" s="436"/>
      <c r="I11" s="436"/>
      <c r="J11" s="436"/>
      <c r="K11" s="436"/>
    </row>
    <row r="12" spans="1:15" ht="23" thickBot="1">
      <c r="D12" s="474"/>
      <c r="E12" s="475"/>
      <c r="F12" s="476" t="s">
        <v>1081</v>
      </c>
      <c r="G12" s="537">
        <f>ROUND(SUM(G15:G17),0)</f>
        <v>707330106954</v>
      </c>
      <c r="H12" s="538"/>
      <c r="I12" s="539"/>
      <c r="J12" s="477" t="s">
        <v>1082</v>
      </c>
    </row>
    <row r="13" spans="1:15" ht="21" customHeight="1">
      <c r="A13" s="540" t="s">
        <v>1577</v>
      </c>
      <c r="B13" s="432"/>
      <c r="C13" s="433"/>
      <c r="D13" s="433"/>
      <c r="E13" s="433"/>
      <c r="F13" s="433"/>
      <c r="G13" s="433"/>
      <c r="H13" s="433"/>
      <c r="I13" s="433"/>
      <c r="J13" s="433"/>
      <c r="K13" s="433"/>
      <c r="L13" s="433"/>
      <c r="M13" s="433"/>
      <c r="N13" s="433"/>
    </row>
    <row r="14" spans="1:15" ht="17.25" customHeight="1">
      <c r="A14" s="478"/>
      <c r="B14" s="479"/>
      <c r="C14" s="479"/>
      <c r="D14" s="479"/>
      <c r="E14" s="480" t="s">
        <v>1083</v>
      </c>
      <c r="F14" s="479" t="s">
        <v>74</v>
      </c>
      <c r="G14" s="479"/>
      <c r="H14" s="479"/>
      <c r="I14" s="478"/>
      <c r="J14" s="478"/>
      <c r="K14" s="478"/>
    </row>
    <row r="15" spans="1:15" s="487" customFormat="1" ht="17.25" customHeight="1">
      <c r="A15" s="481"/>
      <c r="B15" s="482"/>
      <c r="C15" s="481"/>
      <c r="D15" s="482"/>
      <c r="E15" s="482"/>
      <c r="F15" s="483" t="s">
        <v>1084</v>
      </c>
      <c r="G15" s="484">
        <f>G</f>
        <v>636660762334.93457</v>
      </c>
      <c r="H15" s="485"/>
      <c r="I15" s="485"/>
      <c r="J15" s="486" t="s">
        <v>1082</v>
      </c>
      <c r="K15" s="482"/>
      <c r="O15" s="488"/>
    </row>
    <row r="16" spans="1:15" s="487" customFormat="1" ht="17.25" customHeight="1">
      <c r="A16" s="481"/>
      <c r="B16" s="482"/>
      <c r="C16" s="481"/>
      <c r="D16" s="482"/>
      <c r="E16" s="482"/>
      <c r="F16" s="483" t="s">
        <v>1085</v>
      </c>
      <c r="G16" s="484">
        <f>G15*10%</f>
        <v>63666076233.493462</v>
      </c>
      <c r="H16" s="485"/>
      <c r="I16" s="485"/>
      <c r="J16" s="486" t="s">
        <v>1082</v>
      </c>
      <c r="K16" s="482"/>
      <c r="O16" s="488"/>
    </row>
    <row r="17" spans="1:15" s="487" customFormat="1" ht="17.25" customHeight="1">
      <c r="A17" s="481"/>
      <c r="B17" s="482"/>
      <c r="C17" s="481"/>
      <c r="D17" s="482"/>
      <c r="E17" s="482"/>
      <c r="F17" s="483" t="s">
        <v>1086</v>
      </c>
      <c r="G17" s="484">
        <f>SUM(G15)*1%*1.1</f>
        <v>7003268385.6842813</v>
      </c>
      <c r="H17" s="485"/>
      <c r="I17" s="485"/>
      <c r="J17" s="486" t="s">
        <v>1082</v>
      </c>
      <c r="K17" s="482"/>
      <c r="O17" s="488"/>
    </row>
    <row r="18" spans="1:15" s="487" customFormat="1" ht="18">
      <c r="A18" s="482"/>
      <c r="B18" s="482"/>
      <c r="C18" s="482"/>
      <c r="D18" s="486"/>
      <c r="E18" s="482"/>
      <c r="F18" s="483"/>
      <c r="G18" s="484"/>
      <c r="H18" s="485"/>
      <c r="I18" s="485"/>
      <c r="J18" s="486"/>
      <c r="K18" s="482"/>
    </row>
    <row r="19" spans="1:15" ht="18">
      <c r="A19" s="489"/>
      <c r="B19" s="471"/>
      <c r="C19" s="471"/>
      <c r="D19" s="423"/>
      <c r="E19" s="423"/>
      <c r="F19" s="490"/>
      <c r="G19" s="490"/>
      <c r="H19" s="490"/>
      <c r="I19" s="408"/>
      <c r="J19" s="408"/>
      <c r="K19" s="408"/>
      <c r="L19" s="490"/>
      <c r="M19" s="490"/>
      <c r="N19" s="490"/>
    </row>
    <row r="20" spans="1:15" ht="18">
      <c r="A20" s="489"/>
      <c r="B20" s="471"/>
      <c r="C20" s="471"/>
      <c r="D20" s="423" t="s">
        <v>1087</v>
      </c>
      <c r="E20" s="423"/>
      <c r="F20" s="490"/>
      <c r="G20" s="490"/>
      <c r="H20" s="490"/>
      <c r="I20" s="408"/>
      <c r="J20" s="408" t="s">
        <v>1088</v>
      </c>
      <c r="K20" s="408"/>
      <c r="L20" s="490"/>
      <c r="M20" s="490"/>
      <c r="N20" s="490"/>
    </row>
    <row r="21" spans="1:15" ht="19">
      <c r="A21" s="490"/>
      <c r="B21" s="490"/>
      <c r="C21" s="490"/>
      <c r="D21" s="490"/>
      <c r="E21" s="491"/>
      <c r="F21" s="490"/>
      <c r="G21" s="492"/>
      <c r="H21" s="490"/>
      <c r="I21" s="408"/>
      <c r="J21" s="408" t="str">
        <f>D1</f>
        <v>COÂNG TY TNHH THIEÁT KEÁ XAÂY DÖÏNG</v>
      </c>
      <c r="K21" s="408"/>
      <c r="L21" s="408"/>
      <c r="M21" s="493"/>
      <c r="N21" s="490"/>
    </row>
    <row r="22" spans="1:15" ht="26">
      <c r="E22" s="424"/>
      <c r="J22" s="494" t="str">
        <f>D2</f>
        <v>KHAÙNH NGUYEÃN</v>
      </c>
      <c r="K22" s="494"/>
      <c r="L22" s="493"/>
      <c r="M22" s="493"/>
      <c r="N22" s="490"/>
    </row>
    <row r="23" spans="1:15" ht="16">
      <c r="L23" s="493"/>
      <c r="M23" s="408"/>
      <c r="N23" s="408"/>
    </row>
    <row r="24" spans="1:15" ht="16">
      <c r="L24" s="493"/>
      <c r="M24" s="409"/>
      <c r="N24" s="409"/>
    </row>
    <row r="25" spans="1:15" ht="16">
      <c r="L25" s="493"/>
      <c r="M25" s="409"/>
      <c r="N25" s="409"/>
    </row>
    <row r="26" spans="1:15" ht="16">
      <c r="L26" s="493"/>
    </row>
    <row r="27" spans="1:15" ht="17.25" customHeight="1">
      <c r="L27" s="493"/>
      <c r="M27" s="408"/>
      <c r="N27" s="408"/>
    </row>
    <row r="28" spans="1:15" ht="17.25" customHeight="1">
      <c r="L28" s="493"/>
      <c r="M28" s="411"/>
      <c r="N28" s="411"/>
    </row>
    <row r="29" spans="1:15" ht="16">
      <c r="C29" s="490"/>
      <c r="I29" s="490"/>
      <c r="J29" s="490"/>
      <c r="K29" s="490"/>
      <c r="L29" s="490"/>
      <c r="M29" s="490"/>
      <c r="N29" s="490"/>
    </row>
    <row r="30" spans="1:15" ht="16">
      <c r="N30" s="490"/>
    </row>
  </sheetData>
  <phoneticPr fontId="2" type="noConversion"/>
  <printOptions horizontalCentered="1"/>
  <pageMargins left="1.22" right="0.21" top="0.33" bottom="0.34" header="0.17" footer="0.16"/>
  <pageSetup paperSize="8" scale="92" orientation="portrait" blackAndWhite="1" verticalDpi="300" r:id="rId1"/>
  <headerFooter alignWithMargins="0">
    <oddHeader>&amp;L&amp;"VNI-Helve-Condense,Italic"&amp;8&amp;F&amp;R&amp;"VNI-Helve-Condense,Italic"&amp;8&amp;A</oddHeader>
    <oddFooter>&amp;C&amp;"VNI-Helve-Condense,Italic"&amp;8TRANG THU &amp;P/&amp;N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1915E-3DCA-4937-9753-87E384980502}">
  <sheetPr>
    <pageSetUpPr fitToPage="1"/>
  </sheetPr>
  <dimension ref="A1:J49"/>
  <sheetViews>
    <sheetView view="pageBreakPreview" zoomScaleNormal="100" zoomScaleSheetLayoutView="100" workbookViewId="0">
      <selection activeCell="B30" sqref="B30"/>
    </sheetView>
  </sheetViews>
  <sheetFormatPr defaultColWidth="9.1796875" defaultRowHeight="14.5"/>
  <cols>
    <col min="1" max="1" width="4.7265625" style="406" customWidth="1"/>
    <col min="2" max="2" width="9.1796875" style="406"/>
    <col min="3" max="3" width="9.26953125" style="406" customWidth="1"/>
    <col min="4" max="4" width="9.1796875" style="406"/>
    <col min="5" max="5" width="19.26953125" style="406" customWidth="1"/>
    <col min="6" max="6" width="10.26953125" style="406" customWidth="1"/>
    <col min="7" max="7" width="15.453125" style="406" customWidth="1"/>
    <col min="8" max="8" width="24.453125" style="406" customWidth="1"/>
    <col min="9" max="9" width="15.81640625" style="406" customWidth="1"/>
    <col min="10" max="16384" width="9.1796875" style="406"/>
  </cols>
  <sheetData>
    <row r="1" spans="1:10" ht="28.5">
      <c r="A1" s="469" t="s">
        <v>1089</v>
      </c>
      <c r="B1" s="469"/>
      <c r="C1" s="469"/>
      <c r="D1" s="469"/>
      <c r="E1" s="469"/>
      <c r="F1" s="469"/>
      <c r="G1" s="469"/>
      <c r="H1" s="469"/>
      <c r="I1" s="469"/>
      <c r="J1" s="469"/>
    </row>
    <row r="3" spans="1:10" ht="16">
      <c r="A3" s="407"/>
      <c r="B3" s="470" t="s">
        <v>1090</v>
      </c>
    </row>
    <row r="4" spans="1:10" ht="16">
      <c r="A4" s="530" t="s">
        <v>1091</v>
      </c>
      <c r="B4" s="531" t="s">
        <v>75</v>
      </c>
    </row>
    <row r="5" spans="1:10" ht="16">
      <c r="A5" s="405" t="s">
        <v>1092</v>
      </c>
      <c r="B5" s="406" t="s">
        <v>1122</v>
      </c>
    </row>
    <row r="6" spans="1:10" ht="16">
      <c r="A6" s="530" t="s">
        <v>1093</v>
      </c>
      <c r="B6" s="531" t="s">
        <v>76</v>
      </c>
    </row>
    <row r="7" spans="1:10">
      <c r="A7" s="405" t="s">
        <v>1092</v>
      </c>
      <c r="B7" s="406" t="s">
        <v>1094</v>
      </c>
    </row>
    <row r="8" spans="1:10">
      <c r="A8" s="405" t="s">
        <v>1092</v>
      </c>
      <c r="B8" s="542" t="s">
        <v>1580</v>
      </c>
    </row>
    <row r="9" spans="1:10">
      <c r="A9" s="405" t="s">
        <v>1092</v>
      </c>
      <c r="B9" s="542" t="s">
        <v>1581</v>
      </c>
    </row>
    <row r="10" spans="1:10" ht="16">
      <c r="A10" s="530" t="s">
        <v>1095</v>
      </c>
      <c r="B10" s="531" t="s">
        <v>1096</v>
      </c>
    </row>
    <row r="11" spans="1:10">
      <c r="A11" s="405" t="s">
        <v>1092</v>
      </c>
      <c r="B11" s="406" t="s">
        <v>1097</v>
      </c>
    </row>
    <row r="12" spans="1:10">
      <c r="A12" s="405" t="s">
        <v>1092</v>
      </c>
      <c r="B12" s="406" t="s">
        <v>1098</v>
      </c>
    </row>
    <row r="13" spans="1:10" ht="14.25" customHeight="1">
      <c r="A13" s="530" t="s">
        <v>1099</v>
      </c>
      <c r="B13" s="531" t="s">
        <v>1100</v>
      </c>
    </row>
    <row r="14" spans="1:10" hidden="1">
      <c r="A14" s="405" t="s">
        <v>1092</v>
      </c>
      <c r="B14" s="406" t="s">
        <v>1101</v>
      </c>
    </row>
    <row r="15" spans="1:10">
      <c r="A15" s="405" t="s">
        <v>1092</v>
      </c>
      <c r="B15" s="406" t="s">
        <v>1102</v>
      </c>
    </row>
    <row r="16" spans="1:10">
      <c r="A16" s="405" t="s">
        <v>1092</v>
      </c>
      <c r="B16" s="406" t="s">
        <v>1123</v>
      </c>
    </row>
    <row r="17" spans="1:2">
      <c r="A17" s="405" t="s">
        <v>1092</v>
      </c>
      <c r="B17" s="406" t="s">
        <v>1103</v>
      </c>
    </row>
    <row r="18" spans="1:2">
      <c r="A18" s="405" t="s">
        <v>1092</v>
      </c>
      <c r="B18" s="406" t="s">
        <v>1124</v>
      </c>
    </row>
    <row r="19" spans="1:2">
      <c r="A19" s="405" t="s">
        <v>1092</v>
      </c>
      <c r="B19" s="406" t="s">
        <v>1104</v>
      </c>
    </row>
    <row r="20" spans="1:2">
      <c r="A20" s="405"/>
      <c r="B20" s="406" t="s">
        <v>1105</v>
      </c>
    </row>
    <row r="21" spans="1:2">
      <c r="A21" s="405"/>
      <c r="B21" s="406" t="s">
        <v>1106</v>
      </c>
    </row>
    <row r="22" spans="1:2">
      <c r="A22" s="405" t="s">
        <v>1092</v>
      </c>
      <c r="B22" s="406" t="s">
        <v>1125</v>
      </c>
    </row>
    <row r="23" spans="1:2">
      <c r="A23" s="405" t="s">
        <v>1092</v>
      </c>
      <c r="B23" s="406" t="s">
        <v>1126</v>
      </c>
    </row>
    <row r="24" spans="1:2">
      <c r="A24" s="405" t="s">
        <v>1092</v>
      </c>
      <c r="B24" s="406" t="s">
        <v>1127</v>
      </c>
    </row>
    <row r="25" spans="1:2">
      <c r="A25" s="405"/>
      <c r="B25" s="406" t="s">
        <v>1128</v>
      </c>
    </row>
    <row r="26" spans="1:2" hidden="1">
      <c r="A26" s="405" t="s">
        <v>1092</v>
      </c>
      <c r="B26" s="406" t="s">
        <v>1107</v>
      </c>
    </row>
    <row r="27" spans="1:2" hidden="1">
      <c r="A27" s="405"/>
      <c r="B27" s="406" t="s">
        <v>1108</v>
      </c>
    </row>
    <row r="28" spans="1:2" hidden="1">
      <c r="A28" s="405"/>
      <c r="B28" s="406" t="s">
        <v>1109</v>
      </c>
    </row>
    <row r="29" spans="1:2" hidden="1">
      <c r="A29" s="405" t="s">
        <v>1092</v>
      </c>
      <c r="B29" s="406" t="s">
        <v>1110</v>
      </c>
    </row>
    <row r="30" spans="1:2" hidden="1">
      <c r="A30" s="407"/>
      <c r="B30" s="406" t="s">
        <v>1111</v>
      </c>
    </row>
    <row r="31" spans="1:2">
      <c r="A31" s="405" t="s">
        <v>1092</v>
      </c>
      <c r="B31" s="406" t="s">
        <v>1129</v>
      </c>
    </row>
    <row r="32" spans="1:2">
      <c r="A32" s="405" t="s">
        <v>1092</v>
      </c>
      <c r="B32" s="406" t="s">
        <v>1130</v>
      </c>
    </row>
    <row r="33" spans="1:2">
      <c r="A33" s="405" t="s">
        <v>1092</v>
      </c>
      <c r="B33" s="406" t="s">
        <v>1112</v>
      </c>
    </row>
    <row r="34" spans="1:2">
      <c r="A34" s="405"/>
      <c r="B34" s="406" t="s">
        <v>1113</v>
      </c>
    </row>
    <row r="35" spans="1:2" hidden="1">
      <c r="A35" s="405" t="s">
        <v>1092</v>
      </c>
      <c r="B35" s="406" t="s">
        <v>1131</v>
      </c>
    </row>
    <row r="36" spans="1:2" hidden="1">
      <c r="A36" s="405"/>
      <c r="B36" s="406" t="s">
        <v>1132</v>
      </c>
    </row>
    <row r="37" spans="1:2">
      <c r="A37" s="405" t="s">
        <v>1092</v>
      </c>
      <c r="B37" s="406" t="s">
        <v>1114</v>
      </c>
    </row>
    <row r="38" spans="1:2">
      <c r="A38" s="405"/>
      <c r="B38" s="406" t="s">
        <v>1115</v>
      </c>
    </row>
    <row r="39" spans="1:2" hidden="1">
      <c r="A39" s="405" t="s">
        <v>1092</v>
      </c>
      <c r="B39" s="406" t="s">
        <v>1133</v>
      </c>
    </row>
    <row r="40" spans="1:2" hidden="1">
      <c r="A40" s="405" t="s">
        <v>1092</v>
      </c>
      <c r="B40" s="406" t="s">
        <v>1116</v>
      </c>
    </row>
    <row r="41" spans="1:2">
      <c r="A41" s="405" t="s">
        <v>1092</v>
      </c>
      <c r="B41" s="406" t="s">
        <v>1117</v>
      </c>
    </row>
    <row r="42" spans="1:2" hidden="1">
      <c r="A42" s="405" t="s">
        <v>1092</v>
      </c>
      <c r="B42" s="406" t="s">
        <v>1118</v>
      </c>
    </row>
    <row r="43" spans="1:2" hidden="1">
      <c r="A43" s="405" t="s">
        <v>1092</v>
      </c>
      <c r="B43" s="406" t="s">
        <v>1119</v>
      </c>
    </row>
    <row r="44" spans="1:2" hidden="1">
      <c r="A44" s="405" t="s">
        <v>1092</v>
      </c>
      <c r="B44" s="406" t="s">
        <v>1120</v>
      </c>
    </row>
    <row r="45" spans="1:2">
      <c r="A45" s="405" t="s">
        <v>1092</v>
      </c>
      <c r="B45" s="406" t="s">
        <v>1134</v>
      </c>
    </row>
    <row r="46" spans="1:2">
      <c r="A46" s="405" t="s">
        <v>1092</v>
      </c>
      <c r="B46" s="406" t="s">
        <v>1135</v>
      </c>
    </row>
    <row r="47" spans="1:2">
      <c r="A47" s="405"/>
      <c r="B47" s="406" t="s">
        <v>1136</v>
      </c>
    </row>
    <row r="48" spans="1:2">
      <c r="A48" s="405" t="s">
        <v>1092</v>
      </c>
      <c r="B48" s="406" t="s">
        <v>1137</v>
      </c>
    </row>
    <row r="49" spans="1:2">
      <c r="A49" s="405"/>
      <c r="B49" s="406" t="s">
        <v>1138</v>
      </c>
    </row>
  </sheetData>
  <phoneticPr fontId="2" type="noConversion"/>
  <printOptions horizontalCentered="1"/>
  <pageMargins left="1.22" right="0.21" top="0.33" bottom="0.34" header="0.17" footer="0.16"/>
  <pageSetup paperSize="8" orientation="portrait" blackAndWhite="1" verticalDpi="300" r:id="rId1"/>
  <headerFooter alignWithMargins="0">
    <oddHeader>&amp;L&amp;"VNI-Helve-Condense,Italic"&amp;8&amp;F&amp;R&amp;"VNI-Helve-Condense,Italic"&amp;8&amp;A</oddHeader>
    <oddFooter>&amp;C&amp;"VNI-Helve-Condense,Italic"&amp;8TRANG THU &amp;P/&amp;N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9EE16-0B72-41A1-BABD-819DB0C8348D}">
  <sheetPr>
    <pageSetUpPr fitToPage="1"/>
  </sheetPr>
  <dimension ref="A1:G30"/>
  <sheetViews>
    <sheetView showZeros="0" view="pageBreakPreview" zoomScaleNormal="100" workbookViewId="0">
      <selection activeCell="B30" sqref="B30"/>
    </sheetView>
  </sheetViews>
  <sheetFormatPr defaultColWidth="9.1796875" defaultRowHeight="14.5"/>
  <cols>
    <col min="1" max="1" width="7.1796875" style="410" customWidth="1"/>
    <col min="2" max="2" width="42" style="410" customWidth="1"/>
    <col min="3" max="3" width="9.1796875" style="410"/>
    <col min="4" max="4" width="25.1796875" style="410" customWidth="1"/>
    <col min="5" max="5" width="26.453125" style="158" customWidth="1"/>
    <col min="6" max="6" width="18.1796875" style="410" bestFit="1" customWidth="1"/>
    <col min="7" max="7" width="12.81640625" style="410" bestFit="1" customWidth="1"/>
    <col min="8" max="16384" width="9.1796875" style="410"/>
  </cols>
  <sheetData>
    <row r="1" spans="1:7" s="454" customFormat="1" ht="45">
      <c r="A1" s="453" t="s">
        <v>342</v>
      </c>
      <c r="B1" s="453"/>
      <c r="C1" s="453"/>
      <c r="D1" s="453"/>
      <c r="E1" s="190"/>
    </row>
    <row r="2" spans="1:7" ht="9" customHeight="1">
      <c r="A2" s="436"/>
      <c r="B2" s="436"/>
      <c r="C2" s="436"/>
      <c r="D2" s="436"/>
      <c r="E2" s="273"/>
    </row>
    <row r="3" spans="1:7" s="456" customFormat="1" ht="22.5">
      <c r="A3" s="431" t="s">
        <v>1574</v>
      </c>
      <c r="B3" s="455"/>
      <c r="C3" s="455"/>
      <c r="D3" s="455"/>
      <c r="E3" s="208"/>
    </row>
    <row r="4" spans="1:7" s="457" customFormat="1" ht="18">
      <c r="A4" s="541" t="s">
        <v>1575</v>
      </c>
      <c r="B4" s="433"/>
      <c r="C4" s="433"/>
      <c r="D4" s="433"/>
      <c r="E4" s="198"/>
    </row>
    <row r="5" spans="1:7" s="457" customFormat="1" ht="19" hidden="1">
      <c r="A5" s="10" t="s">
        <v>547</v>
      </c>
      <c r="B5" s="433"/>
      <c r="C5" s="433"/>
      <c r="D5" s="433"/>
      <c r="E5" s="198"/>
    </row>
    <row r="6" spans="1:7" s="457" customFormat="1" ht="19">
      <c r="A6" s="10" t="s">
        <v>755</v>
      </c>
      <c r="B6" s="433"/>
      <c r="C6" s="433"/>
      <c r="D6" s="433"/>
      <c r="E6" s="198"/>
    </row>
    <row r="7" spans="1:7" ht="11.25" customHeight="1"/>
    <row r="8" spans="1:7" ht="7.5" customHeight="1">
      <c r="A8" s="458"/>
      <c r="B8" s="458"/>
      <c r="C8" s="458"/>
      <c r="D8" s="458"/>
      <c r="E8" s="459"/>
    </row>
    <row r="9" spans="1:7" ht="18">
      <c r="A9" s="460" t="s">
        <v>79</v>
      </c>
      <c r="B9" s="460" t="s">
        <v>80</v>
      </c>
      <c r="C9" s="460" t="s">
        <v>81</v>
      </c>
      <c r="D9" s="460" t="s">
        <v>82</v>
      </c>
      <c r="E9" s="461" t="s">
        <v>128</v>
      </c>
    </row>
    <row r="10" spans="1:7" ht="18">
      <c r="A10" s="462"/>
      <c r="B10" s="462"/>
      <c r="C10" s="462"/>
      <c r="D10" s="462"/>
      <c r="E10" s="463" t="s">
        <v>84</v>
      </c>
    </row>
    <row r="11" spans="1:7" ht="5.25" customHeight="1">
      <c r="A11" s="460"/>
      <c r="B11" s="460"/>
      <c r="C11" s="460"/>
      <c r="D11" s="460"/>
      <c r="E11" s="461"/>
    </row>
    <row r="12" spans="1:7" s="493" customFormat="1" ht="19">
      <c r="A12" s="510" t="s">
        <v>345</v>
      </c>
      <c r="B12" s="511" t="s">
        <v>129</v>
      </c>
      <c r="C12" s="510" t="s">
        <v>748</v>
      </c>
      <c r="D12" s="512" t="s">
        <v>749</v>
      </c>
      <c r="E12" s="513">
        <f>SUM(E24:E25)</f>
        <v>707330106953.81226</v>
      </c>
      <c r="G12" s="308"/>
    </row>
    <row r="13" spans="1:7" s="493" customFormat="1" ht="19">
      <c r="A13" s="514" t="s">
        <v>346</v>
      </c>
      <c r="B13" s="511" t="s">
        <v>347</v>
      </c>
      <c r="C13" s="510"/>
      <c r="D13" s="512"/>
      <c r="E13" s="513"/>
      <c r="G13" s="308"/>
    </row>
    <row r="14" spans="1:7" ht="19">
      <c r="A14" s="465">
        <v>1</v>
      </c>
      <c r="B14" s="515" t="s">
        <v>304</v>
      </c>
      <c r="C14" s="465" t="s">
        <v>130</v>
      </c>
      <c r="D14" s="465" t="s">
        <v>131</v>
      </c>
      <c r="E14" s="516">
        <f>THVT!F12</f>
        <v>427639183080</v>
      </c>
    </row>
    <row r="15" spans="1:7" ht="19">
      <c r="A15" s="465">
        <v>2</v>
      </c>
      <c r="B15" s="515" t="s">
        <v>132</v>
      </c>
      <c r="C15" s="465" t="s">
        <v>133</v>
      </c>
      <c r="D15" s="465" t="s">
        <v>524</v>
      </c>
      <c r="E15" s="516">
        <f>ROUND('BANG TLUONG'!N7348*2.8,0)</f>
        <v>117556857824</v>
      </c>
      <c r="F15" s="158"/>
    </row>
    <row r="16" spans="1:7" ht="19">
      <c r="A16" s="465">
        <v>3</v>
      </c>
      <c r="B16" s="515" t="s">
        <v>134</v>
      </c>
      <c r="C16" s="465" t="s">
        <v>135</v>
      </c>
      <c r="D16" s="465" t="s">
        <v>525</v>
      </c>
      <c r="E16" s="516">
        <f>ROUND('BANG TLUONG'!N7349*1.34,0)</f>
        <v>7621929466</v>
      </c>
    </row>
    <row r="17" spans="1:7" ht="19">
      <c r="A17" s="465">
        <v>4</v>
      </c>
      <c r="B17" s="515" t="s">
        <v>136</v>
      </c>
      <c r="C17" s="465" t="s">
        <v>137</v>
      </c>
      <c r="D17" s="465" t="s">
        <v>343</v>
      </c>
      <c r="E17" s="516">
        <f>SUM(E14:E16)*2.5%</f>
        <v>13820449259.25</v>
      </c>
    </row>
    <row r="18" spans="1:7" ht="19">
      <c r="A18" s="510"/>
      <c r="B18" s="517" t="s">
        <v>138</v>
      </c>
      <c r="C18" s="510" t="s">
        <v>139</v>
      </c>
      <c r="D18" s="510" t="s">
        <v>126</v>
      </c>
      <c r="E18" s="513">
        <f>SUM(E14:E17)</f>
        <v>566638419629.25</v>
      </c>
    </row>
    <row r="19" spans="1:7" ht="19">
      <c r="A19" s="514" t="s">
        <v>348</v>
      </c>
      <c r="B19" s="511" t="s">
        <v>199</v>
      </c>
      <c r="C19" s="510" t="s">
        <v>200</v>
      </c>
      <c r="D19" s="510" t="s">
        <v>344</v>
      </c>
      <c r="E19" s="516">
        <f>E18*6.5%</f>
        <v>36831497275.901253</v>
      </c>
      <c r="G19" s="464"/>
    </row>
    <row r="20" spans="1:7" ht="19">
      <c r="A20" s="465"/>
      <c r="B20" s="515" t="s">
        <v>201</v>
      </c>
      <c r="C20" s="465" t="s">
        <v>202</v>
      </c>
      <c r="D20" s="465" t="s">
        <v>204</v>
      </c>
      <c r="E20" s="516">
        <f>E19+E18</f>
        <v>603469916905.15125</v>
      </c>
    </row>
    <row r="21" spans="1:7" ht="19">
      <c r="A21" s="514" t="s">
        <v>349</v>
      </c>
      <c r="B21" s="511" t="s">
        <v>205</v>
      </c>
      <c r="C21" s="510" t="s">
        <v>259</v>
      </c>
      <c r="D21" s="510" t="s">
        <v>386</v>
      </c>
      <c r="E21" s="516">
        <f>E20*5.5%</f>
        <v>33190845429.783318</v>
      </c>
    </row>
    <row r="22" spans="1:7" ht="19">
      <c r="A22" s="465"/>
      <c r="B22" s="517" t="s">
        <v>350</v>
      </c>
      <c r="C22" s="510" t="s">
        <v>206</v>
      </c>
      <c r="D22" s="510" t="s">
        <v>207</v>
      </c>
      <c r="E22" s="513">
        <f>E21+E19+E18</f>
        <v>636660762334.93457</v>
      </c>
    </row>
    <row r="23" spans="1:7" ht="19">
      <c r="A23" s="514" t="s">
        <v>351</v>
      </c>
      <c r="B23" s="511" t="s">
        <v>210</v>
      </c>
      <c r="C23" s="510" t="s">
        <v>211</v>
      </c>
      <c r="D23" s="510" t="s">
        <v>212</v>
      </c>
      <c r="E23" s="516">
        <f>E22*10%</f>
        <v>63666076233.493462</v>
      </c>
    </row>
    <row r="24" spans="1:7" ht="19">
      <c r="A24" s="465"/>
      <c r="B24" s="517" t="s">
        <v>352</v>
      </c>
      <c r="C24" s="465" t="s">
        <v>750</v>
      </c>
      <c r="D24" s="510" t="s">
        <v>214</v>
      </c>
      <c r="E24" s="513">
        <f>E23+E22-0.3</f>
        <v>700326838568.12793</v>
      </c>
    </row>
    <row r="25" spans="1:7" ht="19">
      <c r="A25" s="510" t="s">
        <v>358</v>
      </c>
      <c r="B25" s="511" t="s">
        <v>215</v>
      </c>
      <c r="C25" s="510" t="s">
        <v>751</v>
      </c>
      <c r="D25" s="510" t="s">
        <v>120</v>
      </c>
      <c r="E25" s="518">
        <f>E22*1%*1.1</f>
        <v>7003268385.6842813</v>
      </c>
    </row>
    <row r="26" spans="1:7" ht="17" hidden="1">
      <c r="A26" s="519"/>
      <c r="B26" s="520" t="s">
        <v>129</v>
      </c>
      <c r="C26" s="519" t="s">
        <v>752</v>
      </c>
      <c r="D26" s="521" t="s">
        <v>753</v>
      </c>
      <c r="E26" s="522">
        <f>SUM(E24:E25)</f>
        <v>707330106953.81226</v>
      </c>
    </row>
    <row r="27" spans="1:7" s="493" customFormat="1" ht="18" hidden="1">
      <c r="A27" s="523" t="s">
        <v>216</v>
      </c>
      <c r="B27" s="524" t="s">
        <v>217</v>
      </c>
      <c r="C27" s="519" t="s">
        <v>754</v>
      </c>
      <c r="D27" s="521" t="s">
        <v>218</v>
      </c>
      <c r="E27" s="525">
        <f>SUM(E28:E29)</f>
        <v>0</v>
      </c>
    </row>
    <row r="28" spans="1:7" ht="15.5" hidden="1">
      <c r="A28" s="526"/>
      <c r="B28" s="527" t="s">
        <v>219</v>
      </c>
      <c r="C28" s="526" t="s">
        <v>220</v>
      </c>
      <c r="D28" s="528"/>
      <c r="E28" s="529">
        <f>THVT!F120</f>
        <v>0</v>
      </c>
    </row>
    <row r="29" spans="1:7" ht="15.5" hidden="1">
      <c r="A29" s="526"/>
      <c r="B29" s="527" t="s">
        <v>85</v>
      </c>
      <c r="C29" s="526" t="s">
        <v>221</v>
      </c>
      <c r="D29" s="528" t="s">
        <v>296</v>
      </c>
      <c r="E29" s="529">
        <f>E28*5%</f>
        <v>0</v>
      </c>
    </row>
    <row r="30" spans="1:7" ht="17">
      <c r="A30" s="466"/>
      <c r="B30" s="467"/>
      <c r="C30" s="467"/>
      <c r="D30" s="467"/>
      <c r="E30" s="468"/>
    </row>
  </sheetData>
  <phoneticPr fontId="2" type="noConversion"/>
  <printOptions horizontalCentered="1"/>
  <pageMargins left="1.22" right="0.21" top="0.33" bottom="0.34" header="0.17" footer="0.16"/>
  <pageSetup paperSize="8" orientation="portrait" blackAndWhite="1" horizontalDpi="4294967293" verticalDpi="300" r:id="rId1"/>
  <headerFooter alignWithMargins="0">
    <oddHeader>&amp;L&amp;"VNI-Helve-Condense,Italic"&amp;8&amp;F&amp;R&amp;"VNI-Helve-Condense,Italic"&amp;8&amp;A</oddHeader>
    <oddFooter>&amp;C&amp;"VNI-Helve-Condense,Italic"&amp;8TRANG THU &amp;P/&amp;N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1D092-24D0-4BF0-81FA-6AA1D1FCF64E}">
  <sheetPr>
    <outlinePr summaryBelow="0"/>
    <pageSetUpPr fitToPage="1"/>
  </sheetPr>
  <dimension ref="A1:Q7349"/>
  <sheetViews>
    <sheetView showZeros="0" tabSelected="1" view="pageBreakPreview" topLeftCell="A823" zoomScale="130" zoomScaleNormal="100" zoomScaleSheetLayoutView="130" workbookViewId="0">
      <selection activeCell="E833" sqref="E833"/>
    </sheetView>
  </sheetViews>
  <sheetFormatPr defaultColWidth="9.1796875" defaultRowHeight="16"/>
  <cols>
    <col min="1" max="1" width="4" style="1" bestFit="1" customWidth="1"/>
    <col min="2" max="2" width="8.54296875" style="3" customWidth="1"/>
    <col min="3" max="3" width="3.7265625" style="4" customWidth="1"/>
    <col min="4" max="4" width="21" style="376" customWidth="1"/>
    <col min="5" max="5" width="11.1796875" style="330" bestFit="1" customWidth="1"/>
    <col min="6" max="6" width="6.7265625" style="4" customWidth="1"/>
    <col min="7" max="7" width="6.81640625" style="4" customWidth="1"/>
    <col min="8" max="8" width="8.1796875" style="5" customWidth="1"/>
    <col min="9" max="9" width="9" style="5" customWidth="1"/>
    <col min="10" max="10" width="10.453125" style="104" bestFit="1" customWidth="1"/>
    <col min="11" max="11" width="5.81640625" style="105" customWidth="1"/>
    <col min="12" max="12" width="12.1796875" style="8" hidden="1" customWidth="1"/>
    <col min="13" max="13" width="8.81640625" style="233" bestFit="1" customWidth="1"/>
    <col min="14" max="14" width="12.26953125" style="233" bestFit="1" customWidth="1"/>
    <col min="15" max="15" width="0.54296875" style="8" hidden="1" customWidth="1"/>
    <col min="16" max="16" width="12.1796875" style="8" bestFit="1" customWidth="1"/>
    <col min="17" max="17" width="11.26953125" style="8" bestFit="1" customWidth="1"/>
    <col min="18" max="18" width="4" style="2" customWidth="1"/>
    <col min="19" max="21" width="9.1796875" style="2"/>
    <col min="22" max="22" width="13.1796875" style="2" customWidth="1"/>
    <col min="23" max="16384" width="9.1796875" style="2"/>
  </cols>
  <sheetData>
    <row r="1" spans="1:17" s="193" customFormat="1" ht="45">
      <c r="A1" s="337"/>
      <c r="B1" s="391" t="s">
        <v>222</v>
      </c>
      <c r="C1" s="391"/>
      <c r="D1" s="391"/>
      <c r="E1" s="396"/>
      <c r="F1" s="379"/>
      <c r="G1" s="379"/>
      <c r="H1" s="380"/>
      <c r="I1" s="380"/>
      <c r="J1" s="381"/>
      <c r="K1" s="338"/>
      <c r="L1" s="339"/>
      <c r="M1" s="340"/>
      <c r="N1" s="340"/>
      <c r="O1" s="339"/>
      <c r="P1" s="339"/>
      <c r="Q1" s="339"/>
    </row>
    <row r="2" spans="1:17" ht="14.5">
      <c r="A2" s="341"/>
      <c r="B2" s="397"/>
      <c r="C2" s="398"/>
      <c r="D2" s="398"/>
      <c r="E2" s="399"/>
      <c r="F2" s="398"/>
      <c r="G2" s="398"/>
      <c r="H2" s="400"/>
      <c r="I2" s="400"/>
      <c r="J2" s="401"/>
      <c r="K2" s="402"/>
      <c r="L2" s="403"/>
      <c r="M2" s="356"/>
      <c r="N2" s="356"/>
      <c r="O2" s="403"/>
      <c r="P2" s="403"/>
      <c r="Q2" s="403"/>
    </row>
    <row r="3" spans="1:17" s="9" customFormat="1" ht="22.5" customHeight="1">
      <c r="A3" s="350"/>
      <c r="B3" s="431" t="s">
        <v>1574</v>
      </c>
      <c r="C3" s="382"/>
      <c r="D3" s="382"/>
      <c r="E3" s="404"/>
      <c r="F3" s="382"/>
      <c r="G3" s="382"/>
      <c r="H3" s="383"/>
      <c r="I3" s="383"/>
      <c r="J3" s="384"/>
      <c r="K3" s="351"/>
      <c r="L3" s="352"/>
      <c r="M3" s="340"/>
      <c r="N3" s="340"/>
      <c r="O3" s="352"/>
      <c r="P3" s="352"/>
      <c r="Q3" s="352"/>
    </row>
    <row r="4" spans="1:17" s="203" customFormat="1" ht="17.5" customHeight="1">
      <c r="A4" s="353"/>
      <c r="B4" s="541" t="s">
        <v>1575</v>
      </c>
      <c r="C4" s="385"/>
      <c r="D4" s="385"/>
      <c r="E4" s="399"/>
      <c r="F4" s="385"/>
      <c r="G4" s="385"/>
      <c r="H4" s="386"/>
      <c r="I4" s="386"/>
      <c r="J4" s="387"/>
      <c r="K4" s="354"/>
      <c r="L4" s="355"/>
      <c r="M4" s="356"/>
      <c r="N4" s="356"/>
      <c r="O4" s="355"/>
      <c r="P4" s="355"/>
      <c r="Q4" s="355"/>
    </row>
    <row r="5" spans="1:17" s="203" customFormat="1" ht="19" hidden="1">
      <c r="A5" s="353"/>
      <c r="B5" s="10" t="s">
        <v>547</v>
      </c>
      <c r="C5" s="385"/>
      <c r="D5" s="385"/>
      <c r="E5" s="399"/>
      <c r="F5" s="385"/>
      <c r="G5" s="385"/>
      <c r="H5" s="386"/>
      <c r="I5" s="386"/>
      <c r="J5" s="387"/>
      <c r="K5" s="354"/>
      <c r="L5" s="355"/>
      <c r="M5" s="356"/>
      <c r="N5" s="356"/>
      <c r="O5" s="355"/>
      <c r="P5" s="355"/>
      <c r="Q5" s="355"/>
    </row>
    <row r="6" spans="1:17" s="202" customFormat="1" ht="19">
      <c r="A6" s="357"/>
      <c r="B6" s="10" t="s">
        <v>755</v>
      </c>
      <c r="C6" s="388"/>
      <c r="D6" s="388"/>
      <c r="E6" s="404"/>
      <c r="F6" s="388"/>
      <c r="G6" s="388"/>
      <c r="H6" s="389"/>
      <c r="I6" s="389"/>
      <c r="J6" s="390"/>
      <c r="K6" s="358"/>
      <c r="L6" s="359"/>
      <c r="M6" s="340"/>
      <c r="N6" s="340"/>
      <c r="O6" s="359"/>
      <c r="P6" s="359"/>
      <c r="Q6" s="359"/>
    </row>
    <row r="7" spans="1:17" ht="15.5">
      <c r="A7" s="341"/>
      <c r="B7" s="342"/>
      <c r="C7" s="343"/>
      <c r="D7" s="363"/>
      <c r="E7" s="344"/>
      <c r="F7" s="343"/>
      <c r="G7" s="343"/>
      <c r="H7" s="345"/>
      <c r="I7" s="345"/>
      <c r="J7" s="346"/>
      <c r="K7" s="347"/>
      <c r="L7" s="348"/>
      <c r="M7" s="349"/>
      <c r="N7" s="349"/>
      <c r="O7" s="348"/>
      <c r="P7" s="348"/>
      <c r="Q7" s="348"/>
    </row>
    <row r="8" spans="1:17">
      <c r="A8" s="12"/>
      <c r="B8" s="13" t="s">
        <v>224</v>
      </c>
      <c r="C8" s="14" t="s">
        <v>74</v>
      </c>
      <c r="D8" s="364"/>
      <c r="E8" s="331"/>
      <c r="F8" s="15"/>
      <c r="G8" s="15"/>
      <c r="H8" s="16"/>
      <c r="I8" s="16"/>
      <c r="J8" s="17"/>
      <c r="K8" s="18"/>
      <c r="L8" s="19"/>
      <c r="M8" s="234"/>
      <c r="N8" s="235"/>
      <c r="O8" s="19"/>
      <c r="P8" s="20"/>
      <c r="Q8" s="21"/>
    </row>
    <row r="9" spans="1:17">
      <c r="A9" s="22" t="s">
        <v>79</v>
      </c>
      <c r="B9" s="23" t="s">
        <v>225</v>
      </c>
      <c r="C9" s="24"/>
      <c r="D9" s="365" t="s">
        <v>226</v>
      </c>
      <c r="E9" s="333" t="s">
        <v>82</v>
      </c>
      <c r="F9" s="25"/>
      <c r="G9" s="25"/>
      <c r="H9" s="26"/>
      <c r="I9" s="26"/>
      <c r="J9" s="27" t="s">
        <v>119</v>
      </c>
      <c r="K9" s="28" t="s">
        <v>227</v>
      </c>
      <c r="L9" s="29" t="s">
        <v>76</v>
      </c>
      <c r="M9" s="236" t="s">
        <v>76</v>
      </c>
      <c r="N9" s="237"/>
      <c r="O9" s="30" t="s">
        <v>228</v>
      </c>
      <c r="P9" s="30" t="s">
        <v>228</v>
      </c>
      <c r="Q9" s="30"/>
    </row>
    <row r="10" spans="1:17">
      <c r="A10" s="31"/>
      <c r="B10" s="32"/>
      <c r="C10" s="33" t="s">
        <v>74</v>
      </c>
      <c r="D10" s="366"/>
      <c r="E10" s="34" t="s">
        <v>229</v>
      </c>
      <c r="F10" s="34" t="s">
        <v>230</v>
      </c>
      <c r="G10" s="34" t="s">
        <v>231</v>
      </c>
      <c r="H10" s="35" t="s">
        <v>200</v>
      </c>
      <c r="I10" s="35" t="s">
        <v>232</v>
      </c>
      <c r="J10" s="36"/>
      <c r="K10" s="37"/>
      <c r="L10" s="38" t="s">
        <v>233</v>
      </c>
      <c r="M10" s="238" t="s">
        <v>234</v>
      </c>
      <c r="N10" s="238" t="s">
        <v>235</v>
      </c>
      <c r="O10" s="38" t="s">
        <v>233</v>
      </c>
      <c r="P10" s="38" t="s">
        <v>234</v>
      </c>
      <c r="Q10" s="38" t="s">
        <v>235</v>
      </c>
    </row>
    <row r="11" spans="1:17">
      <c r="A11" s="12"/>
      <c r="B11" s="23"/>
      <c r="C11" s="24"/>
      <c r="D11" s="39"/>
      <c r="E11" s="332"/>
      <c r="F11" s="40"/>
      <c r="G11" s="40"/>
      <c r="H11" s="41"/>
      <c r="I11" s="42"/>
      <c r="J11" s="43"/>
      <c r="K11" s="44"/>
      <c r="L11" s="45"/>
      <c r="M11" s="239"/>
      <c r="N11" s="239"/>
      <c r="O11" s="46"/>
      <c r="P11" s="46"/>
      <c r="Q11" s="46"/>
    </row>
    <row r="12" spans="1:17">
      <c r="A12" s="47"/>
      <c r="B12" s="23"/>
      <c r="C12" s="501" t="s">
        <v>1576</v>
      </c>
      <c r="D12" s="39"/>
      <c r="E12" s="332"/>
      <c r="F12" s="40"/>
      <c r="G12" s="40"/>
      <c r="H12" s="41"/>
      <c r="I12" s="42"/>
      <c r="J12" s="43"/>
      <c r="K12" s="44"/>
      <c r="L12" s="45"/>
      <c r="M12" s="239"/>
      <c r="N12" s="239"/>
      <c r="O12" s="46"/>
      <c r="P12" s="46"/>
      <c r="Q12" s="46"/>
    </row>
    <row r="13" spans="1:17" s="58" customFormat="1">
      <c r="A13" s="48">
        <v>0</v>
      </c>
      <c r="B13" s="49"/>
      <c r="C13" s="502" t="s">
        <v>1568</v>
      </c>
      <c r="D13" s="50"/>
      <c r="E13" s="51"/>
      <c r="F13" s="52"/>
      <c r="G13" s="52"/>
      <c r="H13" s="52"/>
      <c r="I13" s="53">
        <v>0</v>
      </c>
      <c r="J13" s="54">
        <v>0</v>
      </c>
      <c r="K13" s="55"/>
      <c r="L13" s="56"/>
      <c r="M13" s="240"/>
      <c r="N13" s="240"/>
      <c r="O13" s="57">
        <v>0</v>
      </c>
      <c r="P13" s="57">
        <v>0</v>
      </c>
      <c r="Q13" s="57">
        <v>0</v>
      </c>
    </row>
    <row r="14" spans="1:17" ht="15.5">
      <c r="A14" s="48">
        <v>1</v>
      </c>
      <c r="B14" s="59" t="s">
        <v>830</v>
      </c>
      <c r="C14" s="60" t="s">
        <v>865</v>
      </c>
      <c r="D14" s="61"/>
      <c r="E14" s="51"/>
      <c r="F14" s="52"/>
      <c r="G14" s="52"/>
      <c r="H14" s="52"/>
      <c r="I14" s="53"/>
      <c r="J14" s="54">
        <v>34.152000000000001</v>
      </c>
      <c r="K14" s="55" t="s">
        <v>114</v>
      </c>
      <c r="L14" s="56">
        <v>360320</v>
      </c>
      <c r="M14" s="255">
        <v>73014</v>
      </c>
      <c r="N14" s="255">
        <v>1268</v>
      </c>
      <c r="O14" s="57">
        <v>12305649</v>
      </c>
      <c r="P14" s="57">
        <v>2493574</v>
      </c>
      <c r="Q14" s="57">
        <v>43305</v>
      </c>
    </row>
    <row r="15" spans="1:17" ht="17">
      <c r="A15" s="48">
        <v>0</v>
      </c>
      <c r="B15" s="59"/>
      <c r="C15" s="60"/>
      <c r="D15" s="360" t="s">
        <v>261</v>
      </c>
      <c r="E15" s="51"/>
      <c r="F15" s="52"/>
      <c r="G15" s="52"/>
      <c r="H15" s="52"/>
      <c r="I15" s="53">
        <v>0</v>
      </c>
      <c r="J15" s="54">
        <v>0</v>
      </c>
      <c r="K15" s="55">
        <v>0</v>
      </c>
      <c r="L15" s="56">
        <v>0</v>
      </c>
      <c r="M15" s="255">
        <v>0</v>
      </c>
      <c r="N15" s="255">
        <v>0</v>
      </c>
      <c r="O15" s="57">
        <v>0</v>
      </c>
      <c r="P15" s="57">
        <v>0</v>
      </c>
      <c r="Q15" s="57">
        <v>0</v>
      </c>
    </row>
    <row r="16" spans="1:17" ht="17">
      <c r="A16" s="48">
        <v>0</v>
      </c>
      <c r="B16" s="59"/>
      <c r="C16" s="60"/>
      <c r="D16" s="360" t="s">
        <v>1185</v>
      </c>
      <c r="E16" s="51"/>
      <c r="F16" s="52"/>
      <c r="G16" s="52"/>
      <c r="H16" s="52"/>
      <c r="I16" s="53">
        <v>0</v>
      </c>
      <c r="J16" s="54">
        <v>0</v>
      </c>
      <c r="K16" s="55">
        <v>0</v>
      </c>
      <c r="L16" s="56">
        <v>0</v>
      </c>
      <c r="M16" s="255">
        <v>0</v>
      </c>
      <c r="N16" s="255">
        <v>0</v>
      </c>
      <c r="O16" s="57"/>
      <c r="P16" s="57">
        <v>0</v>
      </c>
      <c r="Q16" s="57">
        <v>0</v>
      </c>
    </row>
    <row r="17" spans="1:17" ht="15.5">
      <c r="A17" s="48">
        <v>0</v>
      </c>
      <c r="B17" s="59"/>
      <c r="C17" s="60"/>
      <c r="D17" s="61" t="s">
        <v>941</v>
      </c>
      <c r="E17" s="51"/>
      <c r="F17" s="52"/>
      <c r="G17" s="52"/>
      <c r="H17" s="52"/>
      <c r="I17" s="53">
        <v>0</v>
      </c>
      <c r="J17" s="54">
        <v>0</v>
      </c>
      <c r="K17" s="55">
        <v>0</v>
      </c>
      <c r="L17" s="56">
        <v>0</v>
      </c>
      <c r="M17" s="255">
        <v>0</v>
      </c>
      <c r="N17" s="255">
        <v>0</v>
      </c>
      <c r="O17" s="57"/>
      <c r="P17" s="57">
        <v>0</v>
      </c>
      <c r="Q17" s="57">
        <v>0</v>
      </c>
    </row>
    <row r="18" spans="1:17" ht="15.5">
      <c r="A18" s="48">
        <v>0</v>
      </c>
      <c r="B18" s="59"/>
      <c r="C18" s="60"/>
      <c r="D18" s="61" t="s">
        <v>1286</v>
      </c>
      <c r="E18" s="51">
        <v>8</v>
      </c>
      <c r="F18" s="52">
        <v>3.5</v>
      </c>
      <c r="G18" s="52">
        <v>0.2</v>
      </c>
      <c r="H18" s="52">
        <v>3</v>
      </c>
      <c r="I18" s="53">
        <v>16.8</v>
      </c>
      <c r="J18" s="54">
        <v>0</v>
      </c>
      <c r="K18" s="55">
        <v>0</v>
      </c>
      <c r="L18" s="56">
        <v>0</v>
      </c>
      <c r="M18" s="255">
        <v>0</v>
      </c>
      <c r="N18" s="255">
        <v>0</v>
      </c>
      <c r="O18" s="57">
        <v>0</v>
      </c>
      <c r="P18" s="57">
        <v>0</v>
      </c>
      <c r="Q18" s="57">
        <v>0</v>
      </c>
    </row>
    <row r="19" spans="1:17" ht="15.5">
      <c r="A19" s="48">
        <v>0</v>
      </c>
      <c r="B19" s="59"/>
      <c r="C19" s="60"/>
      <c r="D19" s="61" t="s">
        <v>1287</v>
      </c>
      <c r="E19" s="51">
        <v>8</v>
      </c>
      <c r="F19" s="52">
        <v>3.4</v>
      </c>
      <c r="G19" s="52">
        <v>0.2</v>
      </c>
      <c r="H19" s="52">
        <v>3</v>
      </c>
      <c r="I19" s="53">
        <v>16.32</v>
      </c>
      <c r="J19" s="54">
        <v>0</v>
      </c>
      <c r="K19" s="55">
        <v>0</v>
      </c>
      <c r="L19" s="56">
        <v>0</v>
      </c>
      <c r="M19" s="255">
        <v>0</v>
      </c>
      <c r="N19" s="255">
        <v>0</v>
      </c>
      <c r="O19" s="57">
        <v>0</v>
      </c>
      <c r="P19" s="57">
        <v>0</v>
      </c>
      <c r="Q19" s="57">
        <v>0</v>
      </c>
    </row>
    <row r="20" spans="1:17" ht="15.5">
      <c r="A20" s="48">
        <v>0</v>
      </c>
      <c r="B20" s="59"/>
      <c r="C20" s="60"/>
      <c r="D20" s="61" t="s">
        <v>1288</v>
      </c>
      <c r="E20" s="51">
        <v>8</v>
      </c>
      <c r="F20" s="52">
        <v>1.6</v>
      </c>
      <c r="G20" s="52">
        <v>0.2</v>
      </c>
      <c r="H20" s="52">
        <v>3</v>
      </c>
      <c r="I20" s="53">
        <v>7.68</v>
      </c>
      <c r="J20" s="54">
        <v>0</v>
      </c>
      <c r="K20" s="55">
        <v>0</v>
      </c>
      <c r="L20" s="56">
        <v>0</v>
      </c>
      <c r="M20" s="255">
        <v>0</v>
      </c>
      <c r="N20" s="255">
        <v>0</v>
      </c>
      <c r="O20" s="57"/>
      <c r="P20" s="57">
        <v>0</v>
      </c>
      <c r="Q20" s="57">
        <v>0</v>
      </c>
    </row>
    <row r="21" spans="1:17" ht="15.5">
      <c r="A21" s="48">
        <v>0</v>
      </c>
      <c r="B21" s="59"/>
      <c r="C21" s="60"/>
      <c r="D21" s="61" t="s">
        <v>1289</v>
      </c>
      <c r="E21" s="51">
        <v>8</v>
      </c>
      <c r="F21" s="52">
        <v>7.1</v>
      </c>
      <c r="G21" s="52">
        <v>0.2</v>
      </c>
      <c r="H21" s="52">
        <v>3</v>
      </c>
      <c r="I21" s="53">
        <v>34.08</v>
      </c>
      <c r="J21" s="54">
        <v>0</v>
      </c>
      <c r="K21" s="55">
        <v>0</v>
      </c>
      <c r="L21" s="56">
        <v>0</v>
      </c>
      <c r="M21" s="255">
        <v>0</v>
      </c>
      <c r="N21" s="255">
        <v>0</v>
      </c>
      <c r="O21" s="57"/>
      <c r="P21" s="57">
        <v>0</v>
      </c>
      <c r="Q21" s="57">
        <v>0</v>
      </c>
    </row>
    <row r="22" spans="1:17" ht="15.5">
      <c r="A22" s="48">
        <v>0</v>
      </c>
      <c r="B22" s="59"/>
      <c r="C22" s="60"/>
      <c r="D22" s="61" t="s">
        <v>1290</v>
      </c>
      <c r="E22" s="51">
        <v>4</v>
      </c>
      <c r="F22" s="52">
        <v>2.6</v>
      </c>
      <c r="G22" s="52">
        <v>0.2</v>
      </c>
      <c r="H22" s="52">
        <v>3.3</v>
      </c>
      <c r="I22" s="53">
        <v>6.8639999999999999</v>
      </c>
      <c r="J22" s="54">
        <v>0</v>
      </c>
      <c r="K22" s="55">
        <v>0</v>
      </c>
      <c r="L22" s="56">
        <v>0</v>
      </c>
      <c r="M22" s="255">
        <v>0</v>
      </c>
      <c r="N22" s="255">
        <v>0</v>
      </c>
      <c r="O22" s="57"/>
      <c r="P22" s="57">
        <v>0</v>
      </c>
      <c r="Q22" s="57">
        <v>0</v>
      </c>
    </row>
    <row r="23" spans="1:17" ht="15.5">
      <c r="A23" s="48">
        <v>0</v>
      </c>
      <c r="B23" s="59"/>
      <c r="C23" s="60"/>
      <c r="D23" s="61" t="s">
        <v>1291</v>
      </c>
      <c r="E23" s="51"/>
      <c r="F23" s="52"/>
      <c r="G23" s="52"/>
      <c r="H23" s="52"/>
      <c r="I23" s="53">
        <v>0</v>
      </c>
      <c r="J23" s="54">
        <v>0</v>
      </c>
      <c r="K23" s="55">
        <v>0</v>
      </c>
      <c r="L23" s="56">
        <v>0</v>
      </c>
      <c r="M23" s="255">
        <v>0</v>
      </c>
      <c r="N23" s="255">
        <v>0</v>
      </c>
      <c r="O23" s="57"/>
      <c r="P23" s="57">
        <v>0</v>
      </c>
      <c r="Q23" s="57">
        <v>0</v>
      </c>
    </row>
    <row r="24" spans="1:17" ht="15.5">
      <c r="A24" s="48">
        <v>0</v>
      </c>
      <c r="B24" s="59"/>
      <c r="C24" s="60"/>
      <c r="D24" s="61" t="s">
        <v>1292</v>
      </c>
      <c r="E24" s="51">
        <v>4</v>
      </c>
      <c r="F24" s="52">
        <v>4.2</v>
      </c>
      <c r="G24" s="52">
        <v>0.2</v>
      </c>
      <c r="H24" s="52">
        <v>3</v>
      </c>
      <c r="I24" s="53">
        <v>10.08</v>
      </c>
      <c r="J24" s="54">
        <v>0</v>
      </c>
      <c r="K24" s="55">
        <v>0</v>
      </c>
      <c r="L24" s="56">
        <v>0</v>
      </c>
      <c r="M24" s="255">
        <v>0</v>
      </c>
      <c r="N24" s="255">
        <v>0</v>
      </c>
      <c r="O24" s="57"/>
      <c r="P24" s="57">
        <v>0</v>
      </c>
      <c r="Q24" s="57">
        <v>0</v>
      </c>
    </row>
    <row r="25" spans="1:17" ht="15.5">
      <c r="A25" s="48">
        <v>0</v>
      </c>
      <c r="B25" s="59"/>
      <c r="C25" s="60"/>
      <c r="D25" s="61" t="s">
        <v>1293</v>
      </c>
      <c r="E25" s="51">
        <v>2</v>
      </c>
      <c r="F25" s="52">
        <v>16.399999999999999</v>
      </c>
      <c r="G25" s="52">
        <v>0.2</v>
      </c>
      <c r="H25" s="52">
        <v>3</v>
      </c>
      <c r="I25" s="53">
        <v>19.68</v>
      </c>
      <c r="J25" s="54">
        <v>0</v>
      </c>
      <c r="K25" s="55"/>
      <c r="L25" s="56"/>
      <c r="M25" s="255"/>
      <c r="N25" s="255"/>
      <c r="O25" s="57"/>
      <c r="P25" s="57">
        <v>0</v>
      </c>
      <c r="Q25" s="57">
        <v>0</v>
      </c>
    </row>
    <row r="26" spans="1:17" ht="15.5">
      <c r="A26" s="48">
        <v>0</v>
      </c>
      <c r="B26" s="59"/>
      <c r="C26" s="60"/>
      <c r="D26" s="61" t="s">
        <v>1294</v>
      </c>
      <c r="E26" s="51"/>
      <c r="F26" s="52"/>
      <c r="G26" s="52"/>
      <c r="H26" s="52"/>
      <c r="I26" s="53">
        <v>0</v>
      </c>
      <c r="J26" s="54">
        <v>0</v>
      </c>
      <c r="K26" s="55"/>
      <c r="L26" s="56"/>
      <c r="M26" s="255"/>
      <c r="N26" s="255"/>
      <c r="O26" s="57"/>
      <c r="P26" s="57">
        <v>0</v>
      </c>
      <c r="Q26" s="57">
        <v>0</v>
      </c>
    </row>
    <row r="27" spans="1:17" ht="15.5">
      <c r="A27" s="48">
        <v>0</v>
      </c>
      <c r="B27" s="59"/>
      <c r="C27" s="60"/>
      <c r="D27" s="61" t="s">
        <v>1295</v>
      </c>
      <c r="E27" s="51">
        <v>1</v>
      </c>
      <c r="F27" s="52">
        <v>13.8</v>
      </c>
      <c r="G27" s="52">
        <v>0.2</v>
      </c>
      <c r="H27" s="52">
        <v>3.3</v>
      </c>
      <c r="I27" s="53">
        <v>9.1080000000000005</v>
      </c>
      <c r="J27" s="54">
        <v>0</v>
      </c>
      <c r="K27" s="55"/>
      <c r="L27" s="56"/>
      <c r="M27" s="255"/>
      <c r="N27" s="255"/>
      <c r="O27" s="57"/>
      <c r="P27" s="57">
        <v>0</v>
      </c>
      <c r="Q27" s="57">
        <v>0</v>
      </c>
    </row>
    <row r="28" spans="1:17" ht="17">
      <c r="A28" s="48">
        <v>0</v>
      </c>
      <c r="B28" s="59"/>
      <c r="C28" s="60"/>
      <c r="D28" s="360" t="s">
        <v>262</v>
      </c>
      <c r="E28" s="51"/>
      <c r="F28" s="52"/>
      <c r="G28" s="52"/>
      <c r="H28" s="52"/>
      <c r="I28" s="53">
        <v>0</v>
      </c>
      <c r="J28" s="54">
        <v>0</v>
      </c>
      <c r="K28" s="55">
        <v>0</v>
      </c>
      <c r="L28" s="56">
        <v>0</v>
      </c>
      <c r="M28" s="255">
        <v>0</v>
      </c>
      <c r="N28" s="255">
        <v>0</v>
      </c>
      <c r="O28" s="57"/>
      <c r="P28" s="57">
        <v>0</v>
      </c>
      <c r="Q28" s="57">
        <v>0</v>
      </c>
    </row>
    <row r="29" spans="1:17" ht="17">
      <c r="A29" s="48">
        <v>0</v>
      </c>
      <c r="B29" s="59"/>
      <c r="C29" s="60"/>
      <c r="D29" s="360" t="s">
        <v>1185</v>
      </c>
      <c r="E29" s="51"/>
      <c r="F29" s="52"/>
      <c r="G29" s="52"/>
      <c r="H29" s="52"/>
      <c r="I29" s="53">
        <v>0</v>
      </c>
      <c r="J29" s="54">
        <v>0</v>
      </c>
      <c r="K29" s="55">
        <v>0</v>
      </c>
      <c r="L29" s="56">
        <v>0</v>
      </c>
      <c r="M29" s="255">
        <v>0</v>
      </c>
      <c r="N29" s="255">
        <v>0</v>
      </c>
      <c r="O29" s="57"/>
      <c r="P29" s="57">
        <v>0</v>
      </c>
      <c r="Q29" s="57">
        <v>0</v>
      </c>
    </row>
    <row r="30" spans="1:17" ht="15.5">
      <c r="A30" s="48">
        <v>0</v>
      </c>
      <c r="B30" s="59"/>
      <c r="C30" s="60"/>
      <c r="D30" s="61" t="s">
        <v>941</v>
      </c>
      <c r="E30" s="51"/>
      <c r="F30" s="52"/>
      <c r="G30" s="52"/>
      <c r="H30" s="52"/>
      <c r="I30" s="53"/>
      <c r="J30" s="54">
        <v>0</v>
      </c>
      <c r="K30" s="55"/>
      <c r="L30" s="56"/>
      <c r="M30" s="255"/>
      <c r="N30" s="255"/>
      <c r="O30" s="57"/>
      <c r="P30" s="57">
        <v>0</v>
      </c>
      <c r="Q30" s="57">
        <v>0</v>
      </c>
    </row>
    <row r="31" spans="1:17" ht="15.5">
      <c r="A31" s="48">
        <v>0</v>
      </c>
      <c r="B31" s="59"/>
      <c r="C31" s="60"/>
      <c r="D31" s="61" t="s">
        <v>395</v>
      </c>
      <c r="E31" s="51">
        <v>8</v>
      </c>
      <c r="F31" s="52">
        <v>3.5</v>
      </c>
      <c r="G31" s="52">
        <v>-0.2</v>
      </c>
      <c r="H31" s="52">
        <v>3</v>
      </c>
      <c r="I31" s="53">
        <v>-16.8</v>
      </c>
      <c r="J31" s="54">
        <v>0</v>
      </c>
      <c r="K31" s="55">
        <v>0</v>
      </c>
      <c r="L31" s="56">
        <v>0</v>
      </c>
      <c r="M31" s="255">
        <v>0</v>
      </c>
      <c r="N31" s="255">
        <v>0</v>
      </c>
      <c r="O31" s="57"/>
      <c r="P31" s="57">
        <v>0</v>
      </c>
      <c r="Q31" s="57">
        <v>0</v>
      </c>
    </row>
    <row r="32" spans="1:17" ht="15.5">
      <c r="A32" s="48">
        <v>0</v>
      </c>
      <c r="B32" s="59"/>
      <c r="C32" s="60"/>
      <c r="D32" s="61" t="s">
        <v>394</v>
      </c>
      <c r="E32" s="51">
        <v>8</v>
      </c>
      <c r="F32" s="52">
        <v>3.4</v>
      </c>
      <c r="G32" s="52">
        <v>-0.2</v>
      </c>
      <c r="H32" s="52">
        <v>3</v>
      </c>
      <c r="I32" s="53">
        <v>-16.32</v>
      </c>
      <c r="J32" s="54">
        <v>0</v>
      </c>
      <c r="K32" s="55">
        <v>0</v>
      </c>
      <c r="L32" s="56">
        <v>0</v>
      </c>
      <c r="M32" s="255">
        <v>0</v>
      </c>
      <c r="N32" s="255">
        <v>0</v>
      </c>
      <c r="O32" s="57"/>
      <c r="P32" s="57">
        <v>0</v>
      </c>
      <c r="Q32" s="57">
        <v>0</v>
      </c>
    </row>
    <row r="33" spans="1:17" ht="15.5">
      <c r="A33" s="48">
        <v>0</v>
      </c>
      <c r="B33" s="59"/>
      <c r="C33" s="60"/>
      <c r="D33" s="61" t="s">
        <v>399</v>
      </c>
      <c r="E33" s="51">
        <v>8</v>
      </c>
      <c r="F33" s="52">
        <v>3.4</v>
      </c>
      <c r="G33" s="52">
        <v>-0.2</v>
      </c>
      <c r="H33" s="52">
        <v>3</v>
      </c>
      <c r="I33" s="53">
        <v>-16.32</v>
      </c>
      <c r="J33" s="54">
        <v>0</v>
      </c>
      <c r="K33" s="55">
        <v>0</v>
      </c>
      <c r="L33" s="56">
        <v>0</v>
      </c>
      <c r="M33" s="255">
        <v>0</v>
      </c>
      <c r="N33" s="255">
        <v>0</v>
      </c>
      <c r="O33" s="57"/>
      <c r="P33" s="57">
        <v>0</v>
      </c>
      <c r="Q33" s="57">
        <v>0</v>
      </c>
    </row>
    <row r="34" spans="1:17" ht="15.5">
      <c r="A34" s="48">
        <v>0</v>
      </c>
      <c r="B34" s="59"/>
      <c r="C34" s="60"/>
      <c r="D34" s="61" t="s">
        <v>1296</v>
      </c>
      <c r="E34" s="51"/>
      <c r="F34" s="52"/>
      <c r="G34" s="52"/>
      <c r="H34" s="52"/>
      <c r="I34" s="53">
        <v>0</v>
      </c>
      <c r="J34" s="54">
        <v>0</v>
      </c>
      <c r="K34" s="55"/>
      <c r="L34" s="56"/>
      <c r="M34" s="255"/>
      <c r="N34" s="255"/>
      <c r="O34" s="57"/>
      <c r="P34" s="57">
        <v>0</v>
      </c>
      <c r="Q34" s="57">
        <v>0</v>
      </c>
    </row>
    <row r="35" spans="1:17" ht="15.5">
      <c r="A35" s="48">
        <v>0</v>
      </c>
      <c r="B35" s="59"/>
      <c r="C35" s="60"/>
      <c r="D35" s="61" t="s">
        <v>795</v>
      </c>
      <c r="E35" s="51">
        <v>4</v>
      </c>
      <c r="F35" s="52">
        <v>3</v>
      </c>
      <c r="G35" s="52">
        <v>-0.2</v>
      </c>
      <c r="H35" s="52">
        <v>3</v>
      </c>
      <c r="I35" s="53">
        <v>-7.2</v>
      </c>
      <c r="J35" s="54">
        <v>0</v>
      </c>
      <c r="K35" s="55"/>
      <c r="L35" s="56"/>
      <c r="M35" s="255"/>
      <c r="N35" s="255"/>
      <c r="O35" s="57"/>
      <c r="P35" s="57">
        <v>0</v>
      </c>
      <c r="Q35" s="57">
        <v>0</v>
      </c>
    </row>
    <row r="36" spans="1:17" ht="15.5">
      <c r="A36" s="48">
        <v>0</v>
      </c>
      <c r="B36" s="59"/>
      <c r="C36" s="60"/>
      <c r="D36" s="61" t="s">
        <v>793</v>
      </c>
      <c r="E36" s="51">
        <v>2</v>
      </c>
      <c r="F36" s="52">
        <v>4</v>
      </c>
      <c r="G36" s="52">
        <v>-0.2</v>
      </c>
      <c r="H36" s="52">
        <v>3</v>
      </c>
      <c r="I36" s="53">
        <v>-4.8</v>
      </c>
      <c r="J36" s="54">
        <v>0</v>
      </c>
      <c r="K36" s="55"/>
      <c r="L36" s="56"/>
      <c r="M36" s="255"/>
      <c r="N36" s="255"/>
      <c r="O36" s="57"/>
      <c r="P36" s="57">
        <v>0</v>
      </c>
      <c r="Q36" s="57">
        <v>0</v>
      </c>
    </row>
    <row r="37" spans="1:17" ht="15.5">
      <c r="A37" s="48">
        <v>0</v>
      </c>
      <c r="B37" s="59"/>
      <c r="C37" s="60"/>
      <c r="D37" s="61" t="s">
        <v>794</v>
      </c>
      <c r="E37" s="51">
        <v>4</v>
      </c>
      <c r="F37" s="52">
        <v>6.2</v>
      </c>
      <c r="G37" s="52">
        <v>-0.2</v>
      </c>
      <c r="H37" s="52">
        <v>3</v>
      </c>
      <c r="I37" s="53">
        <v>-14.88</v>
      </c>
      <c r="J37" s="54">
        <v>0</v>
      </c>
      <c r="K37" s="55"/>
      <c r="L37" s="56"/>
      <c r="M37" s="255"/>
      <c r="N37" s="255"/>
      <c r="O37" s="57"/>
      <c r="P37" s="57">
        <v>0</v>
      </c>
      <c r="Q37" s="57">
        <v>0</v>
      </c>
    </row>
    <row r="38" spans="1:17" ht="15.5">
      <c r="A38" s="48">
        <v>0</v>
      </c>
      <c r="B38" s="59"/>
      <c r="C38" s="60"/>
      <c r="D38" s="61" t="s">
        <v>1294</v>
      </c>
      <c r="E38" s="51"/>
      <c r="F38" s="52"/>
      <c r="G38" s="52"/>
      <c r="H38" s="52"/>
      <c r="I38" s="53">
        <v>0</v>
      </c>
      <c r="J38" s="54">
        <v>0</v>
      </c>
      <c r="K38" s="55"/>
      <c r="L38" s="56"/>
      <c r="M38" s="255"/>
      <c r="N38" s="255"/>
      <c r="O38" s="57"/>
      <c r="P38" s="57">
        <v>0</v>
      </c>
      <c r="Q38" s="57">
        <v>0</v>
      </c>
    </row>
    <row r="39" spans="1:17" ht="15.5">
      <c r="A39" s="48">
        <v>0</v>
      </c>
      <c r="B39" s="59"/>
      <c r="C39" s="60"/>
      <c r="D39" s="61" t="s">
        <v>1297</v>
      </c>
      <c r="E39" s="51">
        <v>2</v>
      </c>
      <c r="F39" s="52">
        <v>2.5</v>
      </c>
      <c r="G39" s="52">
        <v>-0.2</v>
      </c>
      <c r="H39" s="52">
        <v>2.4</v>
      </c>
      <c r="I39" s="53">
        <v>-2.4</v>
      </c>
      <c r="J39" s="54">
        <v>0</v>
      </c>
      <c r="K39" s="55"/>
      <c r="L39" s="56"/>
      <c r="M39" s="255"/>
      <c r="N39" s="255"/>
      <c r="O39" s="57"/>
      <c r="P39" s="57">
        <v>0</v>
      </c>
      <c r="Q39" s="57">
        <v>0</v>
      </c>
    </row>
    <row r="40" spans="1:17" ht="15.5">
      <c r="A40" s="48">
        <v>0</v>
      </c>
      <c r="B40" s="59"/>
      <c r="C40" s="60"/>
      <c r="D40" s="61" t="s">
        <v>404</v>
      </c>
      <c r="E40" s="51">
        <v>2</v>
      </c>
      <c r="F40" s="52">
        <v>1</v>
      </c>
      <c r="G40" s="52">
        <v>-0.2</v>
      </c>
      <c r="H40" s="52">
        <v>1.5</v>
      </c>
      <c r="I40" s="53">
        <v>-0.6</v>
      </c>
      <c r="J40" s="54">
        <v>0</v>
      </c>
      <c r="K40" s="55"/>
      <c r="L40" s="56"/>
      <c r="M40" s="255"/>
      <c r="N40" s="255"/>
      <c r="O40" s="57"/>
      <c r="P40" s="57">
        <v>0</v>
      </c>
      <c r="Q40" s="57">
        <v>0</v>
      </c>
    </row>
    <row r="41" spans="1:17" ht="15.5">
      <c r="A41" s="48">
        <v>0</v>
      </c>
      <c r="B41" s="59"/>
      <c r="C41" s="60"/>
      <c r="D41" s="61" t="s">
        <v>1298</v>
      </c>
      <c r="E41" s="51">
        <v>2</v>
      </c>
      <c r="F41" s="52">
        <v>0.9</v>
      </c>
      <c r="G41" s="52">
        <v>-0.2</v>
      </c>
      <c r="H41" s="52">
        <v>2.4</v>
      </c>
      <c r="I41" s="53">
        <v>-0.86399999999999999</v>
      </c>
      <c r="J41" s="54">
        <v>0</v>
      </c>
      <c r="K41" s="55"/>
      <c r="L41" s="56"/>
      <c r="M41" s="255"/>
      <c r="N41" s="255"/>
      <c r="O41" s="57"/>
      <c r="P41" s="57">
        <v>0</v>
      </c>
      <c r="Q41" s="57">
        <v>0</v>
      </c>
    </row>
    <row r="42" spans="1:17" ht="17">
      <c r="A42" s="48">
        <v>0</v>
      </c>
      <c r="B42" s="59"/>
      <c r="C42" s="60"/>
      <c r="D42" s="360" t="s">
        <v>263</v>
      </c>
      <c r="E42" s="51"/>
      <c r="F42" s="52"/>
      <c r="G42" s="52"/>
      <c r="H42" s="52"/>
      <c r="I42" s="53">
        <v>0</v>
      </c>
      <c r="J42" s="54">
        <v>0</v>
      </c>
      <c r="K42" s="55">
        <v>0</v>
      </c>
      <c r="L42" s="56">
        <v>0</v>
      </c>
      <c r="M42" s="255">
        <v>0</v>
      </c>
      <c r="N42" s="255">
        <v>0</v>
      </c>
      <c r="O42" s="57"/>
      <c r="P42" s="57">
        <v>0</v>
      </c>
      <c r="Q42" s="57">
        <v>0</v>
      </c>
    </row>
    <row r="43" spans="1:17" ht="15.5">
      <c r="A43" s="48">
        <v>0</v>
      </c>
      <c r="B43" s="59"/>
      <c r="C43" s="60"/>
      <c r="D43" s="61" t="s">
        <v>635</v>
      </c>
      <c r="E43" s="51"/>
      <c r="F43" s="51"/>
      <c r="G43" s="52"/>
      <c r="H43" s="52"/>
      <c r="I43" s="53">
        <v>0</v>
      </c>
      <c r="J43" s="54">
        <v>0</v>
      </c>
      <c r="K43" s="55">
        <v>0</v>
      </c>
      <c r="L43" s="56">
        <v>0</v>
      </c>
      <c r="M43" s="255">
        <v>0</v>
      </c>
      <c r="N43" s="255">
        <v>0</v>
      </c>
      <c r="O43" s="57"/>
      <c r="P43" s="57">
        <v>0</v>
      </c>
      <c r="Q43" s="57">
        <v>0</v>
      </c>
    </row>
    <row r="44" spans="1:17" ht="15.5">
      <c r="A44" s="48">
        <v>0</v>
      </c>
      <c r="B44" s="59"/>
      <c r="C44" s="60"/>
      <c r="D44" s="61" t="s">
        <v>636</v>
      </c>
      <c r="E44" s="51"/>
      <c r="F44" s="51"/>
      <c r="G44" s="52"/>
      <c r="H44" s="52"/>
      <c r="I44" s="53"/>
      <c r="J44" s="54">
        <v>0</v>
      </c>
      <c r="K44" s="55"/>
      <c r="L44" s="56"/>
      <c r="M44" s="255"/>
      <c r="N44" s="255"/>
      <c r="O44" s="57"/>
      <c r="P44" s="57">
        <v>0</v>
      </c>
      <c r="Q44" s="57">
        <v>0</v>
      </c>
    </row>
    <row r="45" spans="1:17" ht="15.5">
      <c r="A45" s="48">
        <v>0</v>
      </c>
      <c r="B45" s="59"/>
      <c r="C45" s="60"/>
      <c r="D45" s="61" t="s">
        <v>637</v>
      </c>
      <c r="E45" s="51">
        <v>8</v>
      </c>
      <c r="F45" s="51">
        <v>4.0999999999999996</v>
      </c>
      <c r="G45" s="52">
        <v>-0.2</v>
      </c>
      <c r="H45" s="52">
        <v>0.2</v>
      </c>
      <c r="I45" s="53">
        <v>-1.3120000000000001</v>
      </c>
      <c r="J45" s="54">
        <v>0</v>
      </c>
      <c r="K45" s="55">
        <v>0</v>
      </c>
      <c r="L45" s="56">
        <v>0</v>
      </c>
      <c r="M45" s="255">
        <v>0</v>
      </c>
      <c r="N45" s="255">
        <v>0</v>
      </c>
      <c r="O45" s="57"/>
      <c r="P45" s="57">
        <v>0</v>
      </c>
      <c r="Q45" s="57">
        <v>0</v>
      </c>
    </row>
    <row r="46" spans="1:17" ht="15.5">
      <c r="A46" s="48">
        <v>0</v>
      </c>
      <c r="B46" s="59"/>
      <c r="C46" s="60"/>
      <c r="D46" s="61" t="s">
        <v>638</v>
      </c>
      <c r="E46" s="51">
        <v>8</v>
      </c>
      <c r="F46" s="51">
        <v>4</v>
      </c>
      <c r="G46" s="52">
        <v>-0.2</v>
      </c>
      <c r="H46" s="52">
        <v>0.2</v>
      </c>
      <c r="I46" s="53">
        <v>-1.28</v>
      </c>
      <c r="J46" s="54">
        <v>0</v>
      </c>
      <c r="K46" s="55">
        <v>0</v>
      </c>
      <c r="L46" s="56">
        <v>0</v>
      </c>
      <c r="M46" s="255">
        <v>0</v>
      </c>
      <c r="N46" s="255">
        <v>0</v>
      </c>
      <c r="O46" s="57"/>
      <c r="P46" s="57">
        <v>0</v>
      </c>
      <c r="Q46" s="57">
        <v>0</v>
      </c>
    </row>
    <row r="47" spans="1:17" ht="15.5">
      <c r="A47" s="48">
        <v>0</v>
      </c>
      <c r="B47" s="59"/>
      <c r="C47" s="60"/>
      <c r="D47" s="61" t="s">
        <v>639</v>
      </c>
      <c r="E47" s="51">
        <v>8</v>
      </c>
      <c r="F47" s="51">
        <v>4</v>
      </c>
      <c r="G47" s="52">
        <v>-0.2</v>
      </c>
      <c r="H47" s="52">
        <v>0.2</v>
      </c>
      <c r="I47" s="53">
        <v>-1.28</v>
      </c>
      <c r="J47" s="54">
        <v>0</v>
      </c>
      <c r="K47" s="55">
        <v>0</v>
      </c>
      <c r="L47" s="56">
        <v>0</v>
      </c>
      <c r="M47" s="255">
        <v>0</v>
      </c>
      <c r="N47" s="255">
        <v>0</v>
      </c>
      <c r="O47" s="57"/>
      <c r="P47" s="57">
        <v>0</v>
      </c>
      <c r="Q47" s="57">
        <v>0</v>
      </c>
    </row>
    <row r="48" spans="1:17" ht="15.5">
      <c r="A48" s="48">
        <v>0</v>
      </c>
      <c r="B48" s="59"/>
      <c r="C48" s="60"/>
      <c r="D48" s="61" t="s">
        <v>640</v>
      </c>
      <c r="E48" s="51">
        <v>0</v>
      </c>
      <c r="F48" s="51"/>
      <c r="G48" s="52"/>
      <c r="H48" s="52"/>
      <c r="I48" s="53">
        <v>0</v>
      </c>
      <c r="J48" s="54">
        <v>0</v>
      </c>
      <c r="K48" s="55"/>
      <c r="L48" s="56"/>
      <c r="M48" s="255"/>
      <c r="N48" s="255"/>
      <c r="O48" s="57"/>
      <c r="P48" s="57">
        <v>0</v>
      </c>
      <c r="Q48" s="57">
        <v>0</v>
      </c>
    </row>
    <row r="49" spans="1:17" ht="15.5">
      <c r="A49" s="48">
        <v>0</v>
      </c>
      <c r="B49" s="59"/>
      <c r="C49" s="60"/>
      <c r="D49" s="61" t="s">
        <v>641</v>
      </c>
      <c r="E49" s="51">
        <v>4</v>
      </c>
      <c r="F49" s="51">
        <v>3.6</v>
      </c>
      <c r="G49" s="52">
        <v>-0.2</v>
      </c>
      <c r="H49" s="52">
        <v>0.2</v>
      </c>
      <c r="I49" s="53">
        <v>-0.57599999999999996</v>
      </c>
      <c r="J49" s="54">
        <v>0</v>
      </c>
      <c r="K49" s="55"/>
      <c r="L49" s="56"/>
      <c r="M49" s="255"/>
      <c r="N49" s="255"/>
      <c r="O49" s="57"/>
      <c r="P49" s="57">
        <v>0</v>
      </c>
      <c r="Q49" s="57">
        <v>0</v>
      </c>
    </row>
    <row r="50" spans="1:17" ht="15.5">
      <c r="A50" s="48">
        <v>0</v>
      </c>
      <c r="B50" s="59"/>
      <c r="C50" s="60"/>
      <c r="D50" s="61" t="s">
        <v>642</v>
      </c>
      <c r="E50" s="51">
        <v>2</v>
      </c>
      <c r="F50" s="51">
        <v>4.5999999999999996</v>
      </c>
      <c r="G50" s="52">
        <v>-0.2</v>
      </c>
      <c r="H50" s="52">
        <v>0.2</v>
      </c>
      <c r="I50" s="53">
        <v>-0.36799999999999999</v>
      </c>
      <c r="J50" s="54">
        <v>0</v>
      </c>
      <c r="K50" s="55"/>
      <c r="L50" s="56"/>
      <c r="M50" s="255"/>
      <c r="N50" s="255"/>
      <c r="O50" s="57"/>
      <c r="P50" s="57">
        <v>0</v>
      </c>
      <c r="Q50" s="57">
        <v>0</v>
      </c>
    </row>
    <row r="51" spans="1:17" ht="15.5">
      <c r="A51" s="48">
        <v>0</v>
      </c>
      <c r="B51" s="59"/>
      <c r="C51" s="60"/>
      <c r="D51" s="61" t="s">
        <v>643</v>
      </c>
      <c r="E51" s="51">
        <v>4</v>
      </c>
      <c r="F51" s="51">
        <v>6.8</v>
      </c>
      <c r="G51" s="52">
        <v>-0.2</v>
      </c>
      <c r="H51" s="52">
        <v>0.2</v>
      </c>
      <c r="I51" s="53">
        <v>-1.0880000000000001</v>
      </c>
      <c r="J51" s="54">
        <v>0</v>
      </c>
      <c r="K51" s="55"/>
      <c r="L51" s="56"/>
      <c r="M51" s="255"/>
      <c r="N51" s="255"/>
      <c r="O51" s="57"/>
      <c r="P51" s="57">
        <v>0</v>
      </c>
      <c r="Q51" s="57">
        <v>0</v>
      </c>
    </row>
    <row r="52" spans="1:17" ht="15.5">
      <c r="A52" s="48">
        <v>0</v>
      </c>
      <c r="B52" s="59"/>
      <c r="C52" s="60"/>
      <c r="D52" s="61" t="s">
        <v>644</v>
      </c>
      <c r="E52" s="51">
        <v>0</v>
      </c>
      <c r="F52" s="51"/>
      <c r="G52" s="52"/>
      <c r="H52" s="52"/>
      <c r="I52" s="53">
        <v>0</v>
      </c>
      <c r="J52" s="54">
        <v>0</v>
      </c>
      <c r="K52" s="55"/>
      <c r="L52" s="56"/>
      <c r="M52" s="255"/>
      <c r="N52" s="255"/>
      <c r="O52" s="57"/>
      <c r="P52" s="57">
        <v>0</v>
      </c>
      <c r="Q52" s="57">
        <v>0</v>
      </c>
    </row>
    <row r="53" spans="1:17" ht="15.5">
      <c r="A53" s="48">
        <v>0</v>
      </c>
      <c r="B53" s="59"/>
      <c r="C53" s="60"/>
      <c r="D53" s="61" t="s">
        <v>645</v>
      </c>
      <c r="E53" s="51">
        <v>2</v>
      </c>
      <c r="F53" s="51">
        <v>3.1</v>
      </c>
      <c r="G53" s="52">
        <v>-0.2</v>
      </c>
      <c r="H53" s="52">
        <v>0.2</v>
      </c>
      <c r="I53" s="53">
        <v>-0.248</v>
      </c>
      <c r="J53" s="54">
        <v>0</v>
      </c>
      <c r="K53" s="55"/>
      <c r="L53" s="56"/>
      <c r="M53" s="255"/>
      <c r="N53" s="255"/>
      <c r="O53" s="57"/>
      <c r="P53" s="57">
        <v>0</v>
      </c>
      <c r="Q53" s="57">
        <v>0</v>
      </c>
    </row>
    <row r="54" spans="1:17" ht="15.5">
      <c r="A54" s="48">
        <v>0</v>
      </c>
      <c r="B54" s="59"/>
      <c r="C54" s="60"/>
      <c r="D54" s="61" t="s">
        <v>646</v>
      </c>
      <c r="E54" s="51">
        <v>2</v>
      </c>
      <c r="F54" s="51">
        <v>1.6</v>
      </c>
      <c r="G54" s="52">
        <v>-0.2</v>
      </c>
      <c r="H54" s="52">
        <v>0.1</v>
      </c>
      <c r="I54" s="53">
        <v>-6.4000000000000001E-2</v>
      </c>
      <c r="J54" s="54">
        <v>0</v>
      </c>
      <c r="K54" s="55"/>
      <c r="L54" s="56"/>
      <c r="M54" s="255"/>
      <c r="N54" s="255"/>
      <c r="O54" s="57"/>
      <c r="P54" s="57">
        <v>0</v>
      </c>
      <c r="Q54" s="57">
        <v>0</v>
      </c>
    </row>
    <row r="55" spans="1:17" ht="15.5">
      <c r="A55" s="48">
        <v>0</v>
      </c>
      <c r="B55" s="59"/>
      <c r="C55" s="60"/>
      <c r="D55" s="61" t="s">
        <v>647</v>
      </c>
      <c r="E55" s="51">
        <v>2</v>
      </c>
      <c r="F55" s="51">
        <v>1.5</v>
      </c>
      <c r="G55" s="52">
        <v>-0.2</v>
      </c>
      <c r="H55" s="52">
        <v>0.1</v>
      </c>
      <c r="I55" s="53">
        <v>-0.06</v>
      </c>
      <c r="J55" s="54">
        <v>0</v>
      </c>
      <c r="K55" s="55"/>
      <c r="L55" s="56"/>
      <c r="M55" s="255"/>
      <c r="N55" s="255"/>
      <c r="O55" s="57"/>
      <c r="P55" s="57">
        <v>0</v>
      </c>
      <c r="Q55" s="57">
        <v>0</v>
      </c>
    </row>
    <row r="56" spans="1:17" ht="15.5">
      <c r="A56" s="48">
        <v>2</v>
      </c>
      <c r="B56" s="59" t="s">
        <v>830</v>
      </c>
      <c r="C56" s="60" t="s">
        <v>859</v>
      </c>
      <c r="D56" s="61"/>
      <c r="E56" s="51"/>
      <c r="F56" s="52"/>
      <c r="G56" s="52"/>
      <c r="H56" s="52"/>
      <c r="I56" s="53"/>
      <c r="J56" s="54">
        <v>136.071</v>
      </c>
      <c r="K56" s="55" t="s">
        <v>114</v>
      </c>
      <c r="L56" s="56">
        <v>360320</v>
      </c>
      <c r="M56" s="255">
        <v>73014</v>
      </c>
      <c r="N56" s="255">
        <v>1268</v>
      </c>
      <c r="O56" s="57">
        <v>49029103</v>
      </c>
      <c r="P56" s="57">
        <v>9935088</v>
      </c>
      <c r="Q56" s="57">
        <v>172538</v>
      </c>
    </row>
    <row r="57" spans="1:17" ht="17">
      <c r="A57" s="48">
        <v>0</v>
      </c>
      <c r="B57" s="59"/>
      <c r="C57" s="60"/>
      <c r="D57" s="360" t="s">
        <v>989</v>
      </c>
      <c r="E57" s="51"/>
      <c r="F57" s="52"/>
      <c r="G57" s="52"/>
      <c r="H57" s="52"/>
      <c r="I57" s="53">
        <v>0</v>
      </c>
      <c r="J57" s="54">
        <v>0</v>
      </c>
      <c r="K57" s="55">
        <v>0</v>
      </c>
      <c r="L57" s="56">
        <v>0</v>
      </c>
      <c r="M57" s="255">
        <v>0</v>
      </c>
      <c r="N57" s="255">
        <v>0</v>
      </c>
      <c r="O57" s="57">
        <v>0</v>
      </c>
      <c r="P57" s="57">
        <v>0</v>
      </c>
      <c r="Q57" s="57">
        <v>0</v>
      </c>
    </row>
    <row r="58" spans="1:17" ht="17">
      <c r="A58" s="48">
        <v>0</v>
      </c>
      <c r="B58" s="59"/>
      <c r="C58" s="60"/>
      <c r="D58" s="360" t="s">
        <v>7</v>
      </c>
      <c r="E58" s="51"/>
      <c r="F58" s="52"/>
      <c r="G58" s="52"/>
      <c r="H58" s="52"/>
      <c r="I58" s="53">
        <v>0</v>
      </c>
      <c r="J58" s="54">
        <v>0</v>
      </c>
      <c r="K58" s="55">
        <v>0</v>
      </c>
      <c r="L58" s="56">
        <v>0</v>
      </c>
      <c r="M58" s="255">
        <v>0</v>
      </c>
      <c r="N58" s="255">
        <v>0</v>
      </c>
      <c r="O58" s="57"/>
      <c r="P58" s="57">
        <v>0</v>
      </c>
      <c r="Q58" s="57">
        <v>0</v>
      </c>
    </row>
    <row r="59" spans="1:17" ht="15.5">
      <c r="A59" s="48">
        <v>0</v>
      </c>
      <c r="B59" s="59"/>
      <c r="C59" s="60"/>
      <c r="D59" s="61" t="s">
        <v>1299</v>
      </c>
      <c r="E59" s="51">
        <v>2</v>
      </c>
      <c r="F59" s="52">
        <v>4.2</v>
      </c>
      <c r="G59" s="52">
        <v>0.2</v>
      </c>
      <c r="H59" s="52">
        <v>3</v>
      </c>
      <c r="I59" s="53">
        <v>5.04</v>
      </c>
      <c r="J59" s="54">
        <v>0</v>
      </c>
      <c r="K59" s="55">
        <v>0</v>
      </c>
      <c r="L59" s="56">
        <v>0</v>
      </c>
      <c r="M59" s="255">
        <v>0</v>
      </c>
      <c r="N59" s="255">
        <v>0</v>
      </c>
      <c r="O59" s="57">
        <v>0</v>
      </c>
      <c r="P59" s="57">
        <v>0</v>
      </c>
      <c r="Q59" s="57">
        <v>0</v>
      </c>
    </row>
    <row r="60" spans="1:17" ht="15.5">
      <c r="A60" s="48">
        <v>0</v>
      </c>
      <c r="B60" s="59"/>
      <c r="C60" s="60"/>
      <c r="D60" s="61"/>
      <c r="E60" s="51">
        <v>2</v>
      </c>
      <c r="F60" s="52">
        <v>4.4000000000000004</v>
      </c>
      <c r="G60" s="52">
        <v>0.2</v>
      </c>
      <c r="H60" s="52">
        <v>3</v>
      </c>
      <c r="I60" s="53">
        <v>5.28</v>
      </c>
      <c r="J60" s="54">
        <v>0</v>
      </c>
      <c r="K60" s="55"/>
      <c r="L60" s="56"/>
      <c r="M60" s="255"/>
      <c r="N60" s="255"/>
      <c r="O60" s="57"/>
      <c r="P60" s="57">
        <v>0</v>
      </c>
      <c r="Q60" s="57">
        <v>0</v>
      </c>
    </row>
    <row r="61" spans="1:17" ht="15.5">
      <c r="A61" s="48">
        <v>0</v>
      </c>
      <c r="B61" s="59"/>
      <c r="C61" s="60"/>
      <c r="D61" s="61"/>
      <c r="E61" s="51">
        <v>2</v>
      </c>
      <c r="F61" s="52">
        <v>4.2</v>
      </c>
      <c r="G61" s="52">
        <v>0.2</v>
      </c>
      <c r="H61" s="52">
        <v>3</v>
      </c>
      <c r="I61" s="53">
        <v>5.04</v>
      </c>
      <c r="J61" s="54">
        <v>0</v>
      </c>
      <c r="K61" s="55"/>
      <c r="L61" s="56"/>
      <c r="M61" s="255"/>
      <c r="N61" s="255"/>
      <c r="O61" s="57"/>
      <c r="P61" s="57">
        <v>0</v>
      </c>
      <c r="Q61" s="57">
        <v>0</v>
      </c>
    </row>
    <row r="62" spans="1:17" ht="15.5">
      <c r="A62" s="48">
        <v>0</v>
      </c>
      <c r="B62" s="59"/>
      <c r="C62" s="60"/>
      <c r="D62" s="61" t="s">
        <v>1300</v>
      </c>
      <c r="E62" s="51">
        <v>2</v>
      </c>
      <c r="F62" s="52">
        <v>4.8</v>
      </c>
      <c r="G62" s="52">
        <v>0.2</v>
      </c>
      <c r="H62" s="52">
        <v>1.5</v>
      </c>
      <c r="I62" s="53">
        <v>2.88</v>
      </c>
      <c r="J62" s="54">
        <v>0</v>
      </c>
      <c r="K62" s="55"/>
      <c r="L62" s="56"/>
      <c r="M62" s="255"/>
      <c r="N62" s="255"/>
      <c r="O62" s="57"/>
      <c r="P62" s="57">
        <v>0</v>
      </c>
      <c r="Q62" s="57">
        <v>0</v>
      </c>
    </row>
    <row r="63" spans="1:17" ht="15.5">
      <c r="A63" s="48">
        <v>0</v>
      </c>
      <c r="B63" s="59"/>
      <c r="C63" s="60"/>
      <c r="D63" s="61" t="s">
        <v>1301</v>
      </c>
      <c r="E63" s="51">
        <v>4</v>
      </c>
      <c r="F63" s="52">
        <v>1.3</v>
      </c>
      <c r="G63" s="52">
        <v>0.2</v>
      </c>
      <c r="H63" s="52">
        <v>1.5</v>
      </c>
      <c r="I63" s="53">
        <v>1.56</v>
      </c>
      <c r="J63" s="54">
        <v>0</v>
      </c>
      <c r="K63" s="55"/>
      <c r="L63" s="56"/>
      <c r="M63" s="255"/>
      <c r="N63" s="255"/>
      <c r="O63" s="57"/>
      <c r="P63" s="57">
        <v>0</v>
      </c>
      <c r="Q63" s="57">
        <v>0</v>
      </c>
    </row>
    <row r="64" spans="1:17" ht="15.5">
      <c r="A64" s="48">
        <v>0</v>
      </c>
      <c r="B64" s="59"/>
      <c r="C64" s="60"/>
      <c r="D64" s="61"/>
      <c r="E64" s="51">
        <v>4</v>
      </c>
      <c r="F64" s="52">
        <v>1.3</v>
      </c>
      <c r="G64" s="52">
        <v>0.2</v>
      </c>
      <c r="H64" s="52">
        <v>2.4</v>
      </c>
      <c r="I64" s="53">
        <v>2.496</v>
      </c>
      <c r="J64" s="54">
        <v>0</v>
      </c>
      <c r="K64" s="55"/>
      <c r="L64" s="56"/>
      <c r="M64" s="255"/>
      <c r="N64" s="255"/>
      <c r="O64" s="57"/>
      <c r="P64" s="57">
        <v>0</v>
      </c>
      <c r="Q64" s="57">
        <v>0</v>
      </c>
    </row>
    <row r="65" spans="1:17" ht="15.5">
      <c r="A65" s="48">
        <v>0</v>
      </c>
      <c r="B65" s="59"/>
      <c r="C65" s="60"/>
      <c r="D65" s="61" t="s">
        <v>1302</v>
      </c>
      <c r="E65" s="51">
        <v>2</v>
      </c>
      <c r="F65" s="52">
        <v>1.8</v>
      </c>
      <c r="G65" s="52">
        <v>0.2</v>
      </c>
      <c r="H65" s="52">
        <v>1.5</v>
      </c>
      <c r="I65" s="53">
        <v>1.08</v>
      </c>
      <c r="J65" s="54">
        <v>0</v>
      </c>
      <c r="K65" s="55"/>
      <c r="L65" s="56"/>
      <c r="M65" s="255"/>
      <c r="N65" s="255"/>
      <c r="O65" s="57"/>
      <c r="P65" s="57">
        <v>0</v>
      </c>
      <c r="Q65" s="57">
        <v>0</v>
      </c>
    </row>
    <row r="66" spans="1:17" ht="15.5">
      <c r="A66" s="48">
        <v>0</v>
      </c>
      <c r="B66" s="59"/>
      <c r="C66" s="60"/>
      <c r="D66" s="61"/>
      <c r="E66" s="51">
        <v>2</v>
      </c>
      <c r="F66" s="52">
        <v>1.3</v>
      </c>
      <c r="G66" s="52">
        <v>0.2</v>
      </c>
      <c r="H66" s="52">
        <v>1.5</v>
      </c>
      <c r="I66" s="53">
        <v>0.78</v>
      </c>
      <c r="J66" s="54">
        <v>0</v>
      </c>
      <c r="K66" s="55"/>
      <c r="L66" s="56"/>
      <c r="M66" s="255"/>
      <c r="N66" s="255"/>
      <c r="O66" s="57"/>
      <c r="P66" s="57">
        <v>0</v>
      </c>
      <c r="Q66" s="57">
        <v>0</v>
      </c>
    </row>
    <row r="67" spans="1:17" ht="17">
      <c r="A67" s="48">
        <v>0</v>
      </c>
      <c r="B67" s="59"/>
      <c r="C67" s="60"/>
      <c r="D67" s="360" t="s">
        <v>6</v>
      </c>
      <c r="E67" s="51"/>
      <c r="F67" s="52"/>
      <c r="G67" s="52"/>
      <c r="H67" s="52"/>
      <c r="I67" s="53">
        <v>0</v>
      </c>
      <c r="J67" s="54">
        <v>0</v>
      </c>
      <c r="K67" s="55">
        <v>0</v>
      </c>
      <c r="L67" s="56">
        <v>0</v>
      </c>
      <c r="M67" s="255">
        <v>0</v>
      </c>
      <c r="N67" s="255">
        <v>0</v>
      </c>
      <c r="O67" s="57"/>
      <c r="P67" s="57">
        <v>0</v>
      </c>
      <c r="Q67" s="57">
        <v>0</v>
      </c>
    </row>
    <row r="68" spans="1:17" ht="15.5">
      <c r="A68" s="48">
        <v>0</v>
      </c>
      <c r="B68" s="59"/>
      <c r="C68" s="60"/>
      <c r="D68" s="61" t="s">
        <v>1147</v>
      </c>
      <c r="E68" s="51">
        <v>1</v>
      </c>
      <c r="F68" s="52">
        <v>7.9</v>
      </c>
      <c r="G68" s="52">
        <v>0.2</v>
      </c>
      <c r="H68" s="52">
        <v>3.45</v>
      </c>
      <c r="I68" s="53">
        <v>5.4509999999999996</v>
      </c>
      <c r="J68" s="54">
        <v>0</v>
      </c>
      <c r="K68" s="55"/>
      <c r="L68" s="56"/>
      <c r="M68" s="255"/>
      <c r="N68" s="255"/>
      <c r="O68" s="57"/>
      <c r="P68" s="57">
        <v>0</v>
      </c>
      <c r="Q68" s="57">
        <v>0</v>
      </c>
    </row>
    <row r="69" spans="1:17" ht="15.5">
      <c r="A69" s="48">
        <v>0</v>
      </c>
      <c r="B69" s="59"/>
      <c r="C69" s="60"/>
      <c r="D69" s="61" t="s">
        <v>1303</v>
      </c>
      <c r="E69" s="51">
        <v>1</v>
      </c>
      <c r="F69" s="52">
        <v>7.9</v>
      </c>
      <c r="G69" s="52">
        <v>0.2</v>
      </c>
      <c r="H69" s="52">
        <v>3.1</v>
      </c>
      <c r="I69" s="53">
        <v>4.8979999999999997</v>
      </c>
      <c r="J69" s="54">
        <v>0</v>
      </c>
      <c r="K69" s="55">
        <v>0</v>
      </c>
      <c r="L69" s="56">
        <v>0</v>
      </c>
      <c r="M69" s="255">
        <v>0</v>
      </c>
      <c r="N69" s="255">
        <v>0</v>
      </c>
      <c r="O69" s="57"/>
      <c r="P69" s="57">
        <v>0</v>
      </c>
      <c r="Q69" s="57">
        <v>0</v>
      </c>
    </row>
    <row r="70" spans="1:17" ht="15.5">
      <c r="A70" s="48">
        <v>0</v>
      </c>
      <c r="B70" s="59"/>
      <c r="C70" s="60"/>
      <c r="D70" s="61" t="s">
        <v>1148</v>
      </c>
      <c r="E70" s="51">
        <v>1</v>
      </c>
      <c r="F70" s="52">
        <v>7.9</v>
      </c>
      <c r="G70" s="52">
        <v>0.2</v>
      </c>
      <c r="H70" s="52">
        <v>3.1</v>
      </c>
      <c r="I70" s="53">
        <v>4.8979999999999997</v>
      </c>
      <c r="J70" s="54">
        <v>0</v>
      </c>
      <c r="K70" s="55"/>
      <c r="L70" s="56"/>
      <c r="M70" s="255"/>
      <c r="N70" s="255"/>
      <c r="O70" s="57"/>
      <c r="P70" s="57">
        <v>0</v>
      </c>
      <c r="Q70" s="57">
        <v>0</v>
      </c>
    </row>
    <row r="71" spans="1:17" ht="15.5">
      <c r="A71" s="48">
        <v>0</v>
      </c>
      <c r="B71" s="59"/>
      <c r="C71" s="60"/>
      <c r="D71" s="61" t="s">
        <v>1304</v>
      </c>
      <c r="E71" s="51">
        <v>1</v>
      </c>
      <c r="F71" s="52">
        <v>6.6</v>
      </c>
      <c r="G71" s="52">
        <v>0.2</v>
      </c>
      <c r="H71" s="52">
        <v>3.15</v>
      </c>
      <c r="I71" s="53">
        <v>4.1580000000000004</v>
      </c>
      <c r="J71" s="54">
        <v>0</v>
      </c>
      <c r="K71" s="55"/>
      <c r="L71" s="56"/>
      <c r="M71" s="255"/>
      <c r="N71" s="255"/>
      <c r="O71" s="57"/>
      <c r="P71" s="57">
        <v>0</v>
      </c>
      <c r="Q71" s="57">
        <v>0</v>
      </c>
    </row>
    <row r="72" spans="1:17" ht="15.5">
      <c r="A72" s="48">
        <v>0</v>
      </c>
      <c r="B72" s="59"/>
      <c r="C72" s="60"/>
      <c r="D72" s="61" t="s">
        <v>1305</v>
      </c>
      <c r="E72" s="51">
        <v>1</v>
      </c>
      <c r="F72" s="52">
        <v>4.4000000000000004</v>
      </c>
      <c r="G72" s="52">
        <v>0.2</v>
      </c>
      <c r="H72" s="52">
        <v>3.18</v>
      </c>
      <c r="I72" s="53">
        <v>2.798</v>
      </c>
      <c r="J72" s="54">
        <v>0</v>
      </c>
      <c r="K72" s="55"/>
      <c r="L72" s="56"/>
      <c r="M72" s="255"/>
      <c r="N72" s="255"/>
      <c r="O72" s="57"/>
      <c r="P72" s="57">
        <v>0</v>
      </c>
      <c r="Q72" s="57">
        <v>0</v>
      </c>
    </row>
    <row r="73" spans="1:17" ht="15.5">
      <c r="A73" s="48">
        <v>0</v>
      </c>
      <c r="B73" s="59"/>
      <c r="C73" s="60"/>
      <c r="D73" s="61" t="s">
        <v>1306</v>
      </c>
      <c r="E73" s="51">
        <v>1</v>
      </c>
      <c r="F73" s="52">
        <v>6.6</v>
      </c>
      <c r="G73" s="52">
        <v>0.2</v>
      </c>
      <c r="H73" s="52">
        <v>3.15</v>
      </c>
      <c r="I73" s="53">
        <v>4.1580000000000004</v>
      </c>
      <c r="J73" s="54">
        <v>0</v>
      </c>
      <c r="K73" s="55"/>
      <c r="L73" s="56"/>
      <c r="M73" s="255"/>
      <c r="N73" s="255"/>
      <c r="O73" s="57"/>
      <c r="P73" s="57">
        <v>0</v>
      </c>
      <c r="Q73" s="57">
        <v>0</v>
      </c>
    </row>
    <row r="74" spans="1:17" ht="15.5">
      <c r="A74" s="48">
        <v>0</v>
      </c>
      <c r="B74" s="59"/>
      <c r="C74" s="60"/>
      <c r="D74" s="61" t="s">
        <v>1307</v>
      </c>
      <c r="E74" s="51">
        <v>1</v>
      </c>
      <c r="F74" s="52">
        <v>2.8</v>
      </c>
      <c r="G74" s="52">
        <v>0.2</v>
      </c>
      <c r="H74" s="52">
        <v>3.2</v>
      </c>
      <c r="I74" s="53">
        <v>1.792</v>
      </c>
      <c r="J74" s="54">
        <v>0</v>
      </c>
      <c r="K74" s="55"/>
      <c r="L74" s="56"/>
      <c r="M74" s="255"/>
      <c r="N74" s="255"/>
      <c r="O74" s="57"/>
      <c r="P74" s="57">
        <v>0</v>
      </c>
      <c r="Q74" s="57">
        <v>0</v>
      </c>
    </row>
    <row r="75" spans="1:17" ht="15.5">
      <c r="A75" s="48">
        <v>0</v>
      </c>
      <c r="B75" s="59"/>
      <c r="C75" s="60"/>
      <c r="D75" s="61" t="s">
        <v>1300</v>
      </c>
      <c r="E75" s="51">
        <v>2</v>
      </c>
      <c r="F75" s="52">
        <v>4.8</v>
      </c>
      <c r="G75" s="52">
        <v>0.2</v>
      </c>
      <c r="H75" s="52">
        <v>3.2</v>
      </c>
      <c r="I75" s="53">
        <v>6.1440000000000001</v>
      </c>
      <c r="J75" s="54">
        <v>0</v>
      </c>
      <c r="K75" s="55"/>
      <c r="L75" s="56"/>
      <c r="M75" s="255"/>
      <c r="N75" s="255"/>
      <c r="O75" s="57"/>
      <c r="P75" s="57">
        <v>0</v>
      </c>
      <c r="Q75" s="57">
        <v>0</v>
      </c>
    </row>
    <row r="76" spans="1:17" ht="15.5">
      <c r="A76" s="48">
        <v>0</v>
      </c>
      <c r="B76" s="59"/>
      <c r="C76" s="60"/>
      <c r="D76" s="61" t="s">
        <v>1299</v>
      </c>
      <c r="E76" s="51">
        <v>2</v>
      </c>
      <c r="F76" s="52">
        <v>3.8</v>
      </c>
      <c r="G76" s="52">
        <v>0.2</v>
      </c>
      <c r="H76" s="52">
        <v>3.4</v>
      </c>
      <c r="I76" s="53">
        <v>5.1680000000000001</v>
      </c>
      <c r="J76" s="54">
        <v>0</v>
      </c>
      <c r="K76" s="55"/>
      <c r="L76" s="56"/>
      <c r="M76" s="255"/>
      <c r="N76" s="255"/>
      <c r="O76" s="57"/>
      <c r="P76" s="57">
        <v>0</v>
      </c>
      <c r="Q76" s="57">
        <v>0</v>
      </c>
    </row>
    <row r="77" spans="1:17" ht="15.5">
      <c r="A77" s="48">
        <v>0</v>
      </c>
      <c r="B77" s="59"/>
      <c r="C77" s="60"/>
      <c r="D77" s="61"/>
      <c r="E77" s="51">
        <v>4</v>
      </c>
      <c r="F77" s="52">
        <v>2.4</v>
      </c>
      <c r="G77" s="52">
        <v>0.2</v>
      </c>
      <c r="H77" s="52">
        <v>3.45</v>
      </c>
      <c r="I77" s="53">
        <v>6.6239999999999997</v>
      </c>
      <c r="J77" s="54">
        <v>0</v>
      </c>
      <c r="K77" s="55"/>
      <c r="L77" s="56"/>
      <c r="M77" s="255"/>
      <c r="N77" s="255"/>
      <c r="O77" s="57"/>
      <c r="P77" s="57">
        <v>0</v>
      </c>
      <c r="Q77" s="57">
        <v>0</v>
      </c>
    </row>
    <row r="78" spans="1:17" ht="15.5">
      <c r="A78" s="48">
        <v>0</v>
      </c>
      <c r="B78" s="59"/>
      <c r="C78" s="60"/>
      <c r="D78" s="61" t="s">
        <v>1301</v>
      </c>
      <c r="E78" s="51">
        <v>8</v>
      </c>
      <c r="F78" s="52">
        <v>1.3</v>
      </c>
      <c r="G78" s="52">
        <v>0.2</v>
      </c>
      <c r="H78" s="52">
        <v>2.9</v>
      </c>
      <c r="I78" s="53">
        <v>6.032</v>
      </c>
      <c r="J78" s="54">
        <v>0</v>
      </c>
      <c r="K78" s="55"/>
      <c r="L78" s="56"/>
      <c r="M78" s="255"/>
      <c r="N78" s="255"/>
      <c r="O78" s="57"/>
      <c r="P78" s="57">
        <v>0</v>
      </c>
      <c r="Q78" s="57">
        <v>0</v>
      </c>
    </row>
    <row r="79" spans="1:17" ht="15.5">
      <c r="A79" s="48">
        <v>0</v>
      </c>
      <c r="B79" s="59"/>
      <c r="C79" s="60"/>
      <c r="D79" s="61" t="s">
        <v>1302</v>
      </c>
      <c r="E79" s="51">
        <v>2</v>
      </c>
      <c r="F79" s="52">
        <v>1.8</v>
      </c>
      <c r="G79" s="52">
        <v>0.2</v>
      </c>
      <c r="H79" s="52">
        <v>2.9</v>
      </c>
      <c r="I79" s="53">
        <v>2.0880000000000001</v>
      </c>
      <c r="J79" s="54">
        <v>0</v>
      </c>
      <c r="K79" s="55"/>
      <c r="L79" s="56"/>
      <c r="M79" s="255"/>
      <c r="N79" s="255"/>
      <c r="O79" s="57"/>
      <c r="P79" s="57">
        <v>0</v>
      </c>
      <c r="Q79" s="57">
        <v>0</v>
      </c>
    </row>
    <row r="80" spans="1:17" ht="15.5">
      <c r="A80" s="48">
        <v>0</v>
      </c>
      <c r="B80" s="59"/>
      <c r="C80" s="60"/>
      <c r="D80" s="61"/>
      <c r="E80" s="51">
        <v>2</v>
      </c>
      <c r="F80" s="52">
        <v>1.3</v>
      </c>
      <c r="G80" s="52">
        <v>0.2</v>
      </c>
      <c r="H80" s="52">
        <v>2.9</v>
      </c>
      <c r="I80" s="53">
        <v>1.508</v>
      </c>
      <c r="J80" s="54">
        <v>0</v>
      </c>
      <c r="K80" s="55"/>
      <c r="L80" s="56"/>
      <c r="M80" s="255"/>
      <c r="N80" s="255"/>
      <c r="O80" s="57"/>
      <c r="P80" s="57">
        <v>0</v>
      </c>
      <c r="Q80" s="57">
        <v>0</v>
      </c>
    </row>
    <row r="81" spans="1:17" ht="15.5">
      <c r="A81" s="48">
        <v>0</v>
      </c>
      <c r="B81" s="59"/>
      <c r="C81" s="60"/>
      <c r="D81" s="61" t="s">
        <v>1308</v>
      </c>
      <c r="E81" s="51">
        <v>2</v>
      </c>
      <c r="F81" s="52">
        <v>2.4</v>
      </c>
      <c r="G81" s="52">
        <v>0.2</v>
      </c>
      <c r="H81" s="52">
        <v>3.45</v>
      </c>
      <c r="I81" s="53">
        <v>3.3119999999999998</v>
      </c>
      <c r="J81" s="54">
        <v>0</v>
      </c>
      <c r="K81" s="55"/>
      <c r="L81" s="56"/>
      <c r="M81" s="255"/>
      <c r="N81" s="255"/>
      <c r="O81" s="57"/>
      <c r="P81" s="57">
        <v>0</v>
      </c>
      <c r="Q81" s="57">
        <v>0</v>
      </c>
    </row>
    <row r="82" spans="1:17" ht="15.5">
      <c r="A82" s="48">
        <v>0</v>
      </c>
      <c r="B82" s="59"/>
      <c r="C82" s="60"/>
      <c r="D82" s="61"/>
      <c r="E82" s="51">
        <v>1</v>
      </c>
      <c r="F82" s="52">
        <v>9.1999999999999993</v>
      </c>
      <c r="G82" s="52">
        <v>0.2</v>
      </c>
      <c r="H82" s="52">
        <v>3.45</v>
      </c>
      <c r="I82" s="53">
        <v>6.3479999999999999</v>
      </c>
      <c r="J82" s="54">
        <v>0</v>
      </c>
      <c r="K82" s="55"/>
      <c r="L82" s="56"/>
      <c r="M82" s="255"/>
      <c r="N82" s="255"/>
      <c r="O82" s="57"/>
      <c r="P82" s="57">
        <v>0</v>
      </c>
      <c r="Q82" s="57">
        <v>0</v>
      </c>
    </row>
    <row r="83" spans="1:17" ht="15.5">
      <c r="A83" s="48">
        <v>0</v>
      </c>
      <c r="B83" s="59"/>
      <c r="C83" s="60"/>
      <c r="D83" s="61" t="s">
        <v>1299</v>
      </c>
      <c r="E83" s="51">
        <v>2</v>
      </c>
      <c r="F83" s="52">
        <v>3</v>
      </c>
      <c r="G83" s="52">
        <v>0.2</v>
      </c>
      <c r="H83" s="52">
        <v>3.6</v>
      </c>
      <c r="I83" s="53">
        <v>4.32</v>
      </c>
      <c r="J83" s="54">
        <v>0</v>
      </c>
      <c r="K83" s="55"/>
      <c r="L83" s="56"/>
      <c r="M83" s="255"/>
      <c r="N83" s="255"/>
      <c r="O83" s="57"/>
      <c r="P83" s="57">
        <v>0</v>
      </c>
      <c r="Q83" s="57">
        <v>0</v>
      </c>
    </row>
    <row r="84" spans="1:17" ht="15.5">
      <c r="A84" s="48">
        <v>0</v>
      </c>
      <c r="B84" s="59"/>
      <c r="C84" s="60"/>
      <c r="D84" s="61"/>
      <c r="E84" s="51">
        <v>2</v>
      </c>
      <c r="F84" s="52">
        <v>5.6</v>
      </c>
      <c r="G84" s="52">
        <v>0.2</v>
      </c>
      <c r="H84" s="52">
        <v>3.2</v>
      </c>
      <c r="I84" s="53">
        <v>7.1680000000000001</v>
      </c>
      <c r="J84" s="54">
        <v>0</v>
      </c>
      <c r="K84" s="55"/>
      <c r="L84" s="56"/>
      <c r="M84" s="255"/>
      <c r="N84" s="255"/>
      <c r="O84" s="57"/>
      <c r="P84" s="57">
        <v>0</v>
      </c>
      <c r="Q84" s="57">
        <v>0</v>
      </c>
    </row>
    <row r="85" spans="1:17" ht="17">
      <c r="A85" s="48">
        <v>0</v>
      </c>
      <c r="B85" s="59"/>
      <c r="C85" s="60"/>
      <c r="D85" s="360" t="s">
        <v>1275</v>
      </c>
      <c r="E85" s="51"/>
      <c r="F85" s="52"/>
      <c r="G85" s="52"/>
      <c r="H85" s="52"/>
      <c r="I85" s="53">
        <v>0</v>
      </c>
      <c r="J85" s="54">
        <v>0</v>
      </c>
      <c r="K85" s="55"/>
      <c r="L85" s="56"/>
      <c r="M85" s="255"/>
      <c r="N85" s="255"/>
      <c r="O85" s="57"/>
      <c r="P85" s="57">
        <v>0</v>
      </c>
      <c r="Q85" s="57">
        <v>0</v>
      </c>
    </row>
    <row r="86" spans="1:17" ht="17">
      <c r="A86" s="48">
        <v>0</v>
      </c>
      <c r="B86" s="59"/>
      <c r="C86" s="60"/>
      <c r="D86" s="360" t="s">
        <v>941</v>
      </c>
      <c r="E86" s="51"/>
      <c r="F86" s="52"/>
      <c r="G86" s="52"/>
      <c r="H86" s="52"/>
      <c r="I86" s="53"/>
      <c r="J86" s="54">
        <v>0</v>
      </c>
      <c r="K86" s="55"/>
      <c r="L86" s="56"/>
      <c r="M86" s="255"/>
      <c r="N86" s="255"/>
      <c r="O86" s="57"/>
      <c r="P86" s="57">
        <v>0</v>
      </c>
      <c r="Q86" s="57">
        <v>0</v>
      </c>
    </row>
    <row r="87" spans="1:17" ht="15.5">
      <c r="A87" s="48">
        <v>0</v>
      </c>
      <c r="B87" s="59"/>
      <c r="C87" s="60"/>
      <c r="D87" s="61" t="s">
        <v>1309</v>
      </c>
      <c r="E87" s="51">
        <v>8</v>
      </c>
      <c r="F87" s="52">
        <v>3</v>
      </c>
      <c r="G87" s="52">
        <v>0.2</v>
      </c>
      <c r="H87" s="52">
        <v>3.3</v>
      </c>
      <c r="I87" s="53">
        <v>15.84</v>
      </c>
      <c r="J87" s="54">
        <v>0</v>
      </c>
      <c r="K87" s="55"/>
      <c r="L87" s="56"/>
      <c r="M87" s="255"/>
      <c r="N87" s="255"/>
      <c r="O87" s="57"/>
      <c r="P87" s="57">
        <v>0</v>
      </c>
      <c r="Q87" s="57">
        <v>0</v>
      </c>
    </row>
    <row r="88" spans="1:17" ht="15.5">
      <c r="A88" s="48">
        <v>0</v>
      </c>
      <c r="B88" s="59"/>
      <c r="C88" s="60"/>
      <c r="D88" s="61" t="s">
        <v>1310</v>
      </c>
      <c r="E88" s="51">
        <v>4</v>
      </c>
      <c r="F88" s="52">
        <v>2.8</v>
      </c>
      <c r="G88" s="52">
        <v>0.2</v>
      </c>
      <c r="H88" s="52">
        <v>3</v>
      </c>
      <c r="I88" s="53">
        <v>6.72</v>
      </c>
      <c r="J88" s="54">
        <v>0</v>
      </c>
      <c r="K88" s="55"/>
      <c r="L88" s="56"/>
      <c r="M88" s="255"/>
      <c r="N88" s="255"/>
      <c r="O88" s="57"/>
      <c r="P88" s="57">
        <v>0</v>
      </c>
      <c r="Q88" s="57">
        <v>0</v>
      </c>
    </row>
    <row r="89" spans="1:17" ht="17">
      <c r="A89" s="48">
        <v>0</v>
      </c>
      <c r="B89" s="59"/>
      <c r="C89" s="60"/>
      <c r="D89" s="360" t="s">
        <v>1294</v>
      </c>
      <c r="E89" s="51"/>
      <c r="F89" s="52"/>
      <c r="G89" s="52"/>
      <c r="H89" s="52"/>
      <c r="I89" s="53">
        <v>0</v>
      </c>
      <c r="J89" s="54">
        <v>0</v>
      </c>
      <c r="K89" s="55"/>
      <c r="L89" s="56"/>
      <c r="M89" s="255"/>
      <c r="N89" s="255"/>
      <c r="O89" s="57"/>
      <c r="P89" s="57">
        <v>0</v>
      </c>
      <c r="Q89" s="57">
        <v>0</v>
      </c>
    </row>
    <row r="90" spans="1:17" ht="15.5">
      <c r="A90" s="48">
        <v>0</v>
      </c>
      <c r="B90" s="59"/>
      <c r="C90" s="60"/>
      <c r="D90" s="61" t="s">
        <v>1311</v>
      </c>
      <c r="E90" s="51">
        <v>1</v>
      </c>
      <c r="F90" s="52">
        <v>14.4</v>
      </c>
      <c r="G90" s="52">
        <v>0.2</v>
      </c>
      <c r="H90" s="52">
        <v>3.68</v>
      </c>
      <c r="I90" s="53">
        <v>10.598000000000001</v>
      </c>
      <c r="J90" s="54">
        <v>0</v>
      </c>
      <c r="K90" s="55"/>
      <c r="L90" s="56"/>
      <c r="M90" s="255"/>
      <c r="N90" s="255"/>
      <c r="O90" s="57"/>
      <c r="P90" s="57">
        <v>0</v>
      </c>
      <c r="Q90" s="57">
        <v>0</v>
      </c>
    </row>
    <row r="91" spans="1:17" ht="15.5">
      <c r="A91" s="48">
        <v>0</v>
      </c>
      <c r="B91" s="59"/>
      <c r="C91" s="60"/>
      <c r="D91" s="61" t="s">
        <v>1312</v>
      </c>
      <c r="E91" s="51">
        <v>4</v>
      </c>
      <c r="F91" s="52">
        <v>1.6</v>
      </c>
      <c r="G91" s="52">
        <v>0.2</v>
      </c>
      <c r="H91" s="52">
        <v>3.6</v>
      </c>
      <c r="I91" s="53">
        <v>4.6079999999999997</v>
      </c>
      <c r="J91" s="54">
        <v>0</v>
      </c>
      <c r="K91" s="55"/>
      <c r="L91" s="56"/>
      <c r="M91" s="255"/>
      <c r="N91" s="255"/>
      <c r="O91" s="57"/>
      <c r="P91" s="57">
        <v>0</v>
      </c>
      <c r="Q91" s="57">
        <v>0</v>
      </c>
    </row>
    <row r="92" spans="1:17" ht="15.5">
      <c r="A92" s="48">
        <v>0</v>
      </c>
      <c r="B92" s="59"/>
      <c r="C92" s="60"/>
      <c r="D92" s="61" t="s">
        <v>1141</v>
      </c>
      <c r="E92" s="51">
        <v>2</v>
      </c>
      <c r="F92" s="52">
        <v>1.6</v>
      </c>
      <c r="G92" s="52">
        <v>0.2</v>
      </c>
      <c r="H92" s="52">
        <v>3.4</v>
      </c>
      <c r="I92" s="53">
        <v>2.1760000000000002</v>
      </c>
      <c r="J92" s="54">
        <v>0</v>
      </c>
      <c r="K92" s="55"/>
      <c r="L92" s="56"/>
      <c r="M92" s="255"/>
      <c r="N92" s="255"/>
      <c r="O92" s="57"/>
      <c r="P92" s="57">
        <v>0</v>
      </c>
      <c r="Q92" s="57">
        <v>0</v>
      </c>
    </row>
    <row r="93" spans="1:17" ht="15.5">
      <c r="A93" s="48">
        <v>0</v>
      </c>
      <c r="B93" s="59"/>
      <c r="C93" s="60"/>
      <c r="D93" s="61" t="s">
        <v>1313</v>
      </c>
      <c r="E93" s="51">
        <v>2</v>
      </c>
      <c r="F93" s="52">
        <v>0.6</v>
      </c>
      <c r="G93" s="52">
        <v>0.2</v>
      </c>
      <c r="H93" s="52">
        <v>3.4</v>
      </c>
      <c r="I93" s="53">
        <v>0.81599999999999995</v>
      </c>
      <c r="J93" s="54">
        <v>0</v>
      </c>
      <c r="K93" s="55"/>
      <c r="L93" s="56"/>
      <c r="M93" s="255"/>
      <c r="N93" s="255"/>
      <c r="O93" s="57"/>
      <c r="P93" s="57">
        <v>0</v>
      </c>
      <c r="Q93" s="57">
        <v>0</v>
      </c>
    </row>
    <row r="94" spans="1:17" ht="15.5">
      <c r="A94" s="48">
        <v>0</v>
      </c>
      <c r="B94" s="59"/>
      <c r="C94" s="60"/>
      <c r="D94" s="61" t="s">
        <v>479</v>
      </c>
      <c r="E94" s="51">
        <v>2</v>
      </c>
      <c r="F94" s="52">
        <v>4.2</v>
      </c>
      <c r="G94" s="52">
        <v>0.2</v>
      </c>
      <c r="H94" s="52">
        <v>3.68</v>
      </c>
      <c r="I94" s="53">
        <v>6.1820000000000004</v>
      </c>
      <c r="J94" s="54">
        <v>0</v>
      </c>
      <c r="K94" s="55"/>
      <c r="L94" s="56"/>
      <c r="M94" s="255"/>
      <c r="N94" s="255"/>
      <c r="O94" s="57"/>
      <c r="P94" s="57">
        <v>0</v>
      </c>
      <c r="Q94" s="57">
        <v>0</v>
      </c>
    </row>
    <row r="95" spans="1:17" ht="15.5">
      <c r="A95" s="48">
        <v>0</v>
      </c>
      <c r="B95" s="59"/>
      <c r="C95" s="60"/>
      <c r="D95" s="61"/>
      <c r="E95" s="51">
        <v>1</v>
      </c>
      <c r="F95" s="52">
        <v>2.9</v>
      </c>
      <c r="G95" s="52">
        <v>0.2</v>
      </c>
      <c r="H95" s="52">
        <v>3.68</v>
      </c>
      <c r="I95" s="53">
        <v>2.1339999999999999</v>
      </c>
      <c r="J95" s="54">
        <v>0</v>
      </c>
      <c r="K95" s="55"/>
      <c r="L95" s="56"/>
      <c r="M95" s="255"/>
      <c r="N95" s="255"/>
      <c r="O95" s="57"/>
      <c r="P95" s="57">
        <v>0</v>
      </c>
      <c r="Q95" s="57">
        <v>0</v>
      </c>
    </row>
    <row r="96" spans="1:17" ht="17">
      <c r="A96" s="48">
        <v>0</v>
      </c>
      <c r="B96" s="59"/>
      <c r="C96" s="60"/>
      <c r="D96" s="360" t="s">
        <v>1314</v>
      </c>
      <c r="E96" s="51"/>
      <c r="F96" s="52"/>
      <c r="G96" s="52"/>
      <c r="H96" s="52"/>
      <c r="I96" s="53">
        <v>0</v>
      </c>
      <c r="J96" s="54">
        <v>0</v>
      </c>
      <c r="K96" s="55"/>
      <c r="L96" s="56"/>
      <c r="M96" s="255"/>
      <c r="N96" s="255"/>
      <c r="O96" s="57"/>
      <c r="P96" s="57">
        <v>0</v>
      </c>
      <c r="Q96" s="57">
        <v>0</v>
      </c>
    </row>
    <row r="97" spans="1:17" ht="15.5">
      <c r="A97" s="48">
        <v>0</v>
      </c>
      <c r="B97" s="59"/>
      <c r="C97" s="60"/>
      <c r="D97" s="61" t="s">
        <v>1315</v>
      </c>
      <c r="E97" s="51">
        <v>4</v>
      </c>
      <c r="F97" s="52">
        <v>3.4</v>
      </c>
      <c r="G97" s="52">
        <v>0.2</v>
      </c>
      <c r="H97" s="52">
        <v>3.3</v>
      </c>
      <c r="I97" s="53">
        <v>8.9760000000000009</v>
      </c>
      <c r="J97" s="54">
        <v>0</v>
      </c>
      <c r="K97" s="55"/>
      <c r="L97" s="56"/>
      <c r="M97" s="255"/>
      <c r="N97" s="255"/>
      <c r="O97" s="57"/>
      <c r="P97" s="57">
        <v>0</v>
      </c>
      <c r="Q97" s="57">
        <v>0</v>
      </c>
    </row>
    <row r="98" spans="1:17" ht="15.5">
      <c r="A98" s="48">
        <v>0</v>
      </c>
      <c r="B98" s="59"/>
      <c r="C98" s="60"/>
      <c r="D98" s="61" t="s">
        <v>1316</v>
      </c>
      <c r="E98" s="51"/>
      <c r="F98" s="52"/>
      <c r="G98" s="52"/>
      <c r="H98" s="52"/>
      <c r="I98" s="53">
        <v>0</v>
      </c>
      <c r="J98" s="54">
        <v>0</v>
      </c>
      <c r="K98" s="55"/>
      <c r="L98" s="56"/>
      <c r="M98" s="255"/>
      <c r="N98" s="255"/>
      <c r="O98" s="57"/>
      <c r="P98" s="57">
        <v>0</v>
      </c>
      <c r="Q98" s="57">
        <v>0</v>
      </c>
    </row>
    <row r="99" spans="1:17" ht="15.5">
      <c r="A99" s="48">
        <v>0</v>
      </c>
      <c r="B99" s="59"/>
      <c r="C99" s="60"/>
      <c r="D99" s="61"/>
      <c r="E99" s="51">
        <v>8</v>
      </c>
      <c r="F99" s="52">
        <v>1.3</v>
      </c>
      <c r="G99" s="52">
        <v>0.2</v>
      </c>
      <c r="H99" s="52">
        <v>3.1</v>
      </c>
      <c r="I99" s="53">
        <v>6.4480000000000004</v>
      </c>
      <c r="J99" s="54">
        <v>0</v>
      </c>
      <c r="K99" s="55"/>
      <c r="L99" s="56"/>
      <c r="M99" s="255"/>
      <c r="N99" s="255"/>
      <c r="O99" s="57"/>
      <c r="P99" s="57">
        <v>0</v>
      </c>
      <c r="Q99" s="57">
        <v>0</v>
      </c>
    </row>
    <row r="100" spans="1:17" ht="15.5">
      <c r="A100" s="48">
        <v>0</v>
      </c>
      <c r="B100" s="59"/>
      <c r="C100" s="60"/>
      <c r="D100" s="61" t="s">
        <v>1317</v>
      </c>
      <c r="E100" s="51">
        <v>2</v>
      </c>
      <c r="F100" s="52">
        <v>1.8</v>
      </c>
      <c r="G100" s="52">
        <v>0.2</v>
      </c>
      <c r="H100" s="52">
        <v>3.1</v>
      </c>
      <c r="I100" s="53">
        <v>2.2320000000000002</v>
      </c>
      <c r="J100" s="54">
        <v>0</v>
      </c>
      <c r="K100" s="55"/>
      <c r="L100" s="56"/>
      <c r="M100" s="255"/>
      <c r="N100" s="255"/>
      <c r="O100" s="57"/>
      <c r="P100" s="57">
        <v>0</v>
      </c>
      <c r="Q100" s="57">
        <v>0</v>
      </c>
    </row>
    <row r="101" spans="1:17" ht="15.5">
      <c r="A101" s="48">
        <v>0</v>
      </c>
      <c r="B101" s="59"/>
      <c r="C101" s="60"/>
      <c r="D101" s="61"/>
      <c r="E101" s="51">
        <v>2</v>
      </c>
      <c r="F101" s="52">
        <v>1.3</v>
      </c>
      <c r="G101" s="52">
        <v>0.2</v>
      </c>
      <c r="H101" s="52">
        <v>3.1</v>
      </c>
      <c r="I101" s="53">
        <v>1.6120000000000001</v>
      </c>
      <c r="J101" s="54">
        <v>0</v>
      </c>
      <c r="K101" s="55"/>
      <c r="L101" s="56"/>
      <c r="M101" s="255"/>
      <c r="N101" s="255"/>
      <c r="O101" s="57"/>
      <c r="P101" s="57">
        <v>0</v>
      </c>
      <c r="Q101" s="57">
        <v>0</v>
      </c>
    </row>
    <row r="102" spans="1:17" ht="15.5">
      <c r="A102" s="48">
        <v>0</v>
      </c>
      <c r="B102" s="59"/>
      <c r="C102" s="60"/>
      <c r="D102" s="61" t="s">
        <v>1318</v>
      </c>
      <c r="E102" s="51">
        <v>2</v>
      </c>
      <c r="F102" s="52">
        <v>4.8</v>
      </c>
      <c r="G102" s="52">
        <v>0.2</v>
      </c>
      <c r="H102" s="52">
        <v>3.4</v>
      </c>
      <c r="I102" s="53">
        <v>6.5279999999999996</v>
      </c>
      <c r="J102" s="54">
        <v>0</v>
      </c>
      <c r="K102" s="55"/>
      <c r="L102" s="56"/>
      <c r="M102" s="255"/>
      <c r="N102" s="255"/>
      <c r="O102" s="57"/>
      <c r="P102" s="57">
        <v>0</v>
      </c>
      <c r="Q102" s="57">
        <v>0</v>
      </c>
    </row>
    <row r="103" spans="1:17" ht="17">
      <c r="A103" s="48">
        <v>0</v>
      </c>
      <c r="B103" s="59"/>
      <c r="C103" s="60"/>
      <c r="D103" s="360" t="s">
        <v>262</v>
      </c>
      <c r="E103" s="51"/>
      <c r="F103" s="52"/>
      <c r="G103" s="52"/>
      <c r="H103" s="52"/>
      <c r="I103" s="53">
        <v>0</v>
      </c>
      <c r="J103" s="54">
        <v>0</v>
      </c>
      <c r="K103" s="55">
        <v>0</v>
      </c>
      <c r="L103" s="56">
        <v>0</v>
      </c>
      <c r="M103" s="255">
        <v>0</v>
      </c>
      <c r="N103" s="255">
        <v>0</v>
      </c>
      <c r="O103" s="57"/>
      <c r="P103" s="57">
        <v>0</v>
      </c>
      <c r="Q103" s="57">
        <v>0</v>
      </c>
    </row>
    <row r="104" spans="1:17" ht="17">
      <c r="A104" s="48">
        <v>0</v>
      </c>
      <c r="B104" s="59"/>
      <c r="C104" s="60"/>
      <c r="D104" s="360" t="s">
        <v>7</v>
      </c>
      <c r="E104" s="51"/>
      <c r="F104" s="52"/>
      <c r="G104" s="52"/>
      <c r="H104" s="52"/>
      <c r="I104" s="53">
        <v>0</v>
      </c>
      <c r="J104" s="54">
        <v>0</v>
      </c>
      <c r="K104" s="55"/>
      <c r="L104" s="56"/>
      <c r="M104" s="255"/>
      <c r="N104" s="255"/>
      <c r="O104" s="57"/>
      <c r="P104" s="57">
        <v>0</v>
      </c>
      <c r="Q104" s="57">
        <v>0</v>
      </c>
    </row>
    <row r="105" spans="1:17" ht="15.5">
      <c r="A105" s="48">
        <v>0</v>
      </c>
      <c r="B105" s="59"/>
      <c r="C105" s="60"/>
      <c r="D105" s="61" t="s">
        <v>1143</v>
      </c>
      <c r="E105" s="51">
        <v>8</v>
      </c>
      <c r="F105" s="52">
        <v>0.9</v>
      </c>
      <c r="G105" s="52">
        <v>-0.2</v>
      </c>
      <c r="H105" s="52">
        <v>2.2000000000000002</v>
      </c>
      <c r="I105" s="53">
        <v>-3.1680000000000001</v>
      </c>
      <c r="J105" s="54">
        <v>0</v>
      </c>
      <c r="K105" s="55"/>
      <c r="L105" s="56"/>
      <c r="M105" s="255"/>
      <c r="N105" s="255"/>
      <c r="O105" s="57"/>
      <c r="P105" s="57">
        <v>0</v>
      </c>
      <c r="Q105" s="57">
        <v>0</v>
      </c>
    </row>
    <row r="106" spans="1:17" ht="15.5">
      <c r="A106" s="48">
        <v>0</v>
      </c>
      <c r="B106" s="59"/>
      <c r="C106" s="60"/>
      <c r="D106" s="61" t="s">
        <v>957</v>
      </c>
      <c r="E106" s="51">
        <v>4</v>
      </c>
      <c r="F106" s="52">
        <v>1.1000000000000001</v>
      </c>
      <c r="G106" s="52">
        <v>-0.2</v>
      </c>
      <c r="H106" s="52">
        <v>2.2000000000000002</v>
      </c>
      <c r="I106" s="53">
        <v>-1.9359999999999999</v>
      </c>
      <c r="J106" s="54">
        <v>0</v>
      </c>
      <c r="K106" s="55"/>
      <c r="L106" s="56"/>
      <c r="M106" s="255"/>
      <c r="N106" s="255"/>
      <c r="O106" s="57"/>
      <c r="P106" s="57">
        <v>0</v>
      </c>
      <c r="Q106" s="57">
        <v>0</v>
      </c>
    </row>
    <row r="107" spans="1:17" ht="15.5">
      <c r="A107" s="48">
        <v>0</v>
      </c>
      <c r="B107" s="59"/>
      <c r="C107" s="60"/>
      <c r="D107" s="61" t="s">
        <v>958</v>
      </c>
      <c r="E107" s="51">
        <v>4</v>
      </c>
      <c r="F107" s="52">
        <v>1.1000000000000001</v>
      </c>
      <c r="G107" s="52">
        <v>-0.2</v>
      </c>
      <c r="H107" s="52">
        <v>2.2000000000000002</v>
      </c>
      <c r="I107" s="53">
        <v>-1.9359999999999999</v>
      </c>
      <c r="J107" s="54">
        <v>0</v>
      </c>
      <c r="K107" s="55"/>
      <c r="L107" s="56"/>
      <c r="M107" s="255"/>
      <c r="N107" s="255"/>
      <c r="O107" s="57"/>
      <c r="P107" s="57">
        <v>0</v>
      </c>
      <c r="Q107" s="57">
        <v>0</v>
      </c>
    </row>
    <row r="108" spans="1:17" ht="15.5">
      <c r="A108" s="48">
        <v>0</v>
      </c>
      <c r="B108" s="59"/>
      <c r="C108" s="60"/>
      <c r="D108" s="61" t="s">
        <v>1318</v>
      </c>
      <c r="E108" s="51"/>
      <c r="F108" s="52"/>
      <c r="G108" s="52"/>
      <c r="H108" s="52"/>
      <c r="I108" s="53">
        <v>0</v>
      </c>
      <c r="J108" s="54">
        <v>0</v>
      </c>
      <c r="K108" s="55"/>
      <c r="L108" s="56"/>
      <c r="M108" s="255"/>
      <c r="N108" s="255"/>
      <c r="O108" s="57"/>
      <c r="P108" s="57">
        <v>0</v>
      </c>
      <c r="Q108" s="57">
        <v>0</v>
      </c>
    </row>
    <row r="109" spans="1:17" ht="15.5">
      <c r="A109" s="48">
        <v>0</v>
      </c>
      <c r="B109" s="59"/>
      <c r="C109" s="60"/>
      <c r="D109" s="61" t="s">
        <v>1319</v>
      </c>
      <c r="E109" s="51">
        <v>2</v>
      </c>
      <c r="F109" s="52">
        <v>1.4</v>
      </c>
      <c r="G109" s="52">
        <v>-0.2</v>
      </c>
      <c r="H109" s="52">
        <v>2.2000000000000002</v>
      </c>
      <c r="I109" s="53">
        <v>-1.232</v>
      </c>
      <c r="J109" s="54">
        <v>0</v>
      </c>
      <c r="K109" s="55"/>
      <c r="L109" s="56"/>
      <c r="M109" s="255"/>
      <c r="N109" s="255"/>
      <c r="O109" s="57"/>
      <c r="P109" s="57">
        <v>0</v>
      </c>
      <c r="Q109" s="57">
        <v>0</v>
      </c>
    </row>
    <row r="110" spans="1:17" ht="15.5">
      <c r="A110" s="48">
        <v>0</v>
      </c>
      <c r="B110" s="59"/>
      <c r="C110" s="60"/>
      <c r="D110" s="61" t="s">
        <v>1319</v>
      </c>
      <c r="E110" s="51">
        <v>2</v>
      </c>
      <c r="F110" s="52">
        <v>1.1000000000000001</v>
      </c>
      <c r="G110" s="52">
        <v>-0.2</v>
      </c>
      <c r="H110" s="52">
        <v>2.2000000000000002</v>
      </c>
      <c r="I110" s="53">
        <v>-0.96799999999999997</v>
      </c>
      <c r="J110" s="54">
        <v>0</v>
      </c>
      <c r="K110" s="55"/>
      <c r="L110" s="56"/>
      <c r="M110" s="255"/>
      <c r="N110" s="255"/>
      <c r="O110" s="57"/>
      <c r="P110" s="57">
        <v>0</v>
      </c>
      <c r="Q110" s="57">
        <v>0</v>
      </c>
    </row>
    <row r="111" spans="1:17" ht="17">
      <c r="A111" s="48">
        <v>0</v>
      </c>
      <c r="B111" s="59"/>
      <c r="C111" s="60"/>
      <c r="D111" s="360" t="s">
        <v>6</v>
      </c>
      <c r="E111" s="51"/>
      <c r="F111" s="52"/>
      <c r="G111" s="52"/>
      <c r="H111" s="52"/>
      <c r="I111" s="53">
        <v>0</v>
      </c>
      <c r="J111" s="54">
        <v>0</v>
      </c>
      <c r="K111" s="55">
        <v>0</v>
      </c>
      <c r="L111" s="56">
        <v>0</v>
      </c>
      <c r="M111" s="255">
        <v>0</v>
      </c>
      <c r="N111" s="255">
        <v>0</v>
      </c>
      <c r="O111" s="57"/>
      <c r="P111" s="57">
        <v>0</v>
      </c>
      <c r="Q111" s="57">
        <v>0</v>
      </c>
    </row>
    <row r="112" spans="1:17" ht="15.5">
      <c r="A112" s="48">
        <v>0</v>
      </c>
      <c r="B112" s="59"/>
      <c r="C112" s="60"/>
      <c r="D112" s="61" t="s">
        <v>1320</v>
      </c>
      <c r="E112" s="51">
        <v>5</v>
      </c>
      <c r="F112" s="52">
        <v>1.6</v>
      </c>
      <c r="G112" s="52">
        <v>-0.2</v>
      </c>
      <c r="H112" s="52">
        <v>2.4</v>
      </c>
      <c r="I112" s="53">
        <v>-3.84</v>
      </c>
      <c r="J112" s="54">
        <v>0</v>
      </c>
      <c r="K112" s="55">
        <v>0</v>
      </c>
      <c r="L112" s="56">
        <v>0</v>
      </c>
      <c r="M112" s="255">
        <v>0</v>
      </c>
      <c r="N112" s="255">
        <v>0</v>
      </c>
      <c r="O112" s="57"/>
      <c r="P112" s="57">
        <v>0</v>
      </c>
      <c r="Q112" s="57">
        <v>0</v>
      </c>
    </row>
    <row r="113" spans="1:17" ht="15.5">
      <c r="A113" s="48">
        <v>0</v>
      </c>
      <c r="B113" s="59"/>
      <c r="C113" s="60"/>
      <c r="D113" s="61" t="s">
        <v>1321</v>
      </c>
      <c r="E113" s="51">
        <v>2</v>
      </c>
      <c r="F113" s="52">
        <v>0.9</v>
      </c>
      <c r="G113" s="52">
        <v>-0.2</v>
      </c>
      <c r="H113" s="52">
        <v>2.1</v>
      </c>
      <c r="I113" s="53">
        <v>-0.75600000000000001</v>
      </c>
      <c r="J113" s="54">
        <v>0</v>
      </c>
      <c r="K113" s="55"/>
      <c r="L113" s="56"/>
      <c r="M113" s="255"/>
      <c r="N113" s="255"/>
      <c r="O113" s="57"/>
      <c r="P113" s="57">
        <v>0</v>
      </c>
      <c r="Q113" s="57">
        <v>0</v>
      </c>
    </row>
    <row r="114" spans="1:17" ht="15.5">
      <c r="A114" s="48">
        <v>0</v>
      </c>
      <c r="B114" s="59"/>
      <c r="C114" s="60"/>
      <c r="D114" s="61" t="s">
        <v>789</v>
      </c>
      <c r="E114" s="51">
        <v>5</v>
      </c>
      <c r="F114" s="52">
        <v>2</v>
      </c>
      <c r="G114" s="52">
        <v>-0.2</v>
      </c>
      <c r="H114" s="52">
        <v>1.5</v>
      </c>
      <c r="I114" s="53">
        <v>-3</v>
      </c>
      <c r="J114" s="54">
        <v>0</v>
      </c>
      <c r="K114" s="55"/>
      <c r="L114" s="56"/>
      <c r="M114" s="255"/>
      <c r="N114" s="255"/>
      <c r="O114" s="57"/>
      <c r="P114" s="57">
        <v>0</v>
      </c>
      <c r="Q114" s="57">
        <v>0</v>
      </c>
    </row>
    <row r="115" spans="1:17" ht="15.5">
      <c r="A115" s="48">
        <v>0</v>
      </c>
      <c r="B115" s="59"/>
      <c r="C115" s="60"/>
      <c r="D115" s="61" t="s">
        <v>791</v>
      </c>
      <c r="E115" s="51">
        <v>2</v>
      </c>
      <c r="F115" s="52">
        <v>1</v>
      </c>
      <c r="G115" s="52">
        <v>-0.2</v>
      </c>
      <c r="H115" s="52">
        <v>1.5</v>
      </c>
      <c r="I115" s="53">
        <v>-0.6</v>
      </c>
      <c r="J115" s="54">
        <v>0</v>
      </c>
      <c r="K115" s="55"/>
      <c r="L115" s="56"/>
      <c r="M115" s="255"/>
      <c r="N115" s="255"/>
      <c r="O115" s="57"/>
      <c r="P115" s="57">
        <v>0</v>
      </c>
      <c r="Q115" s="57">
        <v>0</v>
      </c>
    </row>
    <row r="116" spans="1:17" ht="15.5">
      <c r="A116" s="48">
        <v>0</v>
      </c>
      <c r="B116" s="59"/>
      <c r="C116" s="60"/>
      <c r="D116" s="61" t="s">
        <v>790</v>
      </c>
      <c r="E116" s="51">
        <v>2</v>
      </c>
      <c r="F116" s="52">
        <v>2</v>
      </c>
      <c r="G116" s="52">
        <v>-0.2</v>
      </c>
      <c r="H116" s="52">
        <v>0.7</v>
      </c>
      <c r="I116" s="53">
        <v>-0.56000000000000005</v>
      </c>
      <c r="J116" s="54">
        <v>0</v>
      </c>
      <c r="K116" s="55"/>
      <c r="L116" s="56"/>
      <c r="M116" s="255"/>
      <c r="N116" s="255"/>
      <c r="O116" s="57"/>
      <c r="P116" s="57">
        <v>0</v>
      </c>
      <c r="Q116" s="57">
        <v>0</v>
      </c>
    </row>
    <row r="117" spans="1:17" ht="15.5">
      <c r="A117" s="48">
        <v>0</v>
      </c>
      <c r="B117" s="59"/>
      <c r="C117" s="60"/>
      <c r="D117" s="61" t="s">
        <v>1143</v>
      </c>
      <c r="E117" s="51">
        <v>8</v>
      </c>
      <c r="F117" s="52">
        <v>0.9</v>
      </c>
      <c r="G117" s="52">
        <v>-0.2</v>
      </c>
      <c r="H117" s="52">
        <v>2.2000000000000002</v>
      </c>
      <c r="I117" s="53">
        <v>-3.1680000000000001</v>
      </c>
      <c r="J117" s="54">
        <v>0</v>
      </c>
      <c r="K117" s="55"/>
      <c r="L117" s="56"/>
      <c r="M117" s="255"/>
      <c r="N117" s="255"/>
      <c r="O117" s="57"/>
      <c r="P117" s="57">
        <v>0</v>
      </c>
      <c r="Q117" s="57">
        <v>0</v>
      </c>
    </row>
    <row r="118" spans="1:17" ht="15.5">
      <c r="A118" s="48">
        <v>0</v>
      </c>
      <c r="B118" s="59"/>
      <c r="C118" s="60"/>
      <c r="D118" s="61" t="s">
        <v>957</v>
      </c>
      <c r="E118" s="51">
        <v>4</v>
      </c>
      <c r="F118" s="52">
        <v>1.1000000000000001</v>
      </c>
      <c r="G118" s="52">
        <v>-0.2</v>
      </c>
      <c r="H118" s="52">
        <v>2.2000000000000002</v>
      </c>
      <c r="I118" s="53">
        <v>-1.9359999999999999</v>
      </c>
      <c r="J118" s="54">
        <v>0</v>
      </c>
      <c r="K118" s="55"/>
      <c r="L118" s="56"/>
      <c r="M118" s="255"/>
      <c r="N118" s="255"/>
      <c r="O118" s="57"/>
      <c r="P118" s="57">
        <v>0</v>
      </c>
      <c r="Q118" s="57">
        <v>0</v>
      </c>
    </row>
    <row r="119" spans="1:17" ht="15.5">
      <c r="A119" s="48">
        <v>0</v>
      </c>
      <c r="B119" s="59"/>
      <c r="C119" s="60"/>
      <c r="D119" s="61" t="s">
        <v>958</v>
      </c>
      <c r="E119" s="51">
        <v>4</v>
      </c>
      <c r="F119" s="52">
        <v>1.1000000000000001</v>
      </c>
      <c r="G119" s="52">
        <v>-0.2</v>
      </c>
      <c r="H119" s="52">
        <v>2.2000000000000002</v>
      </c>
      <c r="I119" s="53">
        <v>-1.9359999999999999</v>
      </c>
      <c r="J119" s="54">
        <v>0</v>
      </c>
      <c r="K119" s="55"/>
      <c r="L119" s="56"/>
      <c r="M119" s="255"/>
      <c r="N119" s="255"/>
      <c r="O119" s="57"/>
      <c r="P119" s="57">
        <v>0</v>
      </c>
      <c r="Q119" s="57">
        <v>0</v>
      </c>
    </row>
    <row r="120" spans="1:17" ht="15.5">
      <c r="A120" s="48">
        <v>0</v>
      </c>
      <c r="B120" s="59"/>
      <c r="C120" s="60"/>
      <c r="D120" s="61" t="s">
        <v>891</v>
      </c>
      <c r="E120" s="51">
        <v>2</v>
      </c>
      <c r="F120" s="52">
        <v>0.9</v>
      </c>
      <c r="G120" s="52">
        <v>-0.2</v>
      </c>
      <c r="H120" s="52">
        <v>2.4</v>
      </c>
      <c r="I120" s="53">
        <v>-0.86399999999999999</v>
      </c>
      <c r="J120" s="54">
        <v>0</v>
      </c>
      <c r="K120" s="55"/>
      <c r="L120" s="56"/>
      <c r="M120" s="255"/>
      <c r="N120" s="255"/>
      <c r="O120" s="57"/>
      <c r="P120" s="57">
        <v>0</v>
      </c>
      <c r="Q120" s="57">
        <v>0</v>
      </c>
    </row>
    <row r="121" spans="1:17" ht="15.5">
      <c r="A121" s="48">
        <v>0</v>
      </c>
      <c r="B121" s="59"/>
      <c r="C121" s="60"/>
      <c r="D121" s="61" t="s">
        <v>1318</v>
      </c>
      <c r="E121" s="51"/>
      <c r="F121" s="52"/>
      <c r="G121" s="52"/>
      <c r="H121" s="52"/>
      <c r="I121" s="53">
        <v>0</v>
      </c>
      <c r="J121" s="54">
        <v>0</v>
      </c>
      <c r="K121" s="55"/>
      <c r="L121" s="56"/>
      <c r="M121" s="255"/>
      <c r="N121" s="255"/>
      <c r="O121" s="57"/>
      <c r="P121" s="57">
        <v>0</v>
      </c>
      <c r="Q121" s="57">
        <v>0</v>
      </c>
    </row>
    <row r="122" spans="1:17" ht="15.5">
      <c r="A122" s="48">
        <v>0</v>
      </c>
      <c r="B122" s="59"/>
      <c r="C122" s="60"/>
      <c r="D122" s="61" t="s">
        <v>1319</v>
      </c>
      <c r="E122" s="51">
        <v>2</v>
      </c>
      <c r="F122" s="52">
        <v>1.4</v>
      </c>
      <c r="G122" s="52">
        <v>-0.2</v>
      </c>
      <c r="H122" s="52">
        <v>2.2000000000000002</v>
      </c>
      <c r="I122" s="53">
        <v>-1.232</v>
      </c>
      <c r="J122" s="54">
        <v>0</v>
      </c>
      <c r="K122" s="55"/>
      <c r="L122" s="56"/>
      <c r="M122" s="255"/>
      <c r="N122" s="255"/>
      <c r="O122" s="57"/>
      <c r="P122" s="57">
        <v>0</v>
      </c>
      <c r="Q122" s="57">
        <v>0</v>
      </c>
    </row>
    <row r="123" spans="1:17" ht="15.5">
      <c r="A123" s="48">
        <v>0</v>
      </c>
      <c r="B123" s="59"/>
      <c r="C123" s="60"/>
      <c r="D123" s="61" t="s">
        <v>1319</v>
      </c>
      <c r="E123" s="51">
        <v>2</v>
      </c>
      <c r="F123" s="52">
        <v>1.1000000000000001</v>
      </c>
      <c r="G123" s="52">
        <v>-0.2</v>
      </c>
      <c r="H123" s="52">
        <v>2.2000000000000002</v>
      </c>
      <c r="I123" s="53">
        <v>-0.96799999999999997</v>
      </c>
      <c r="J123" s="54">
        <v>0</v>
      </c>
      <c r="K123" s="55"/>
      <c r="L123" s="56"/>
      <c r="M123" s="255"/>
      <c r="N123" s="255"/>
      <c r="O123" s="57"/>
      <c r="P123" s="57">
        <v>0</v>
      </c>
      <c r="Q123" s="57">
        <v>0</v>
      </c>
    </row>
    <row r="124" spans="1:17" ht="17">
      <c r="A124" s="48">
        <v>0</v>
      </c>
      <c r="B124" s="59"/>
      <c r="C124" s="60"/>
      <c r="D124" s="360" t="s">
        <v>1275</v>
      </c>
      <c r="E124" s="51"/>
      <c r="F124" s="52"/>
      <c r="G124" s="52"/>
      <c r="H124" s="52"/>
      <c r="I124" s="53">
        <v>0</v>
      </c>
      <c r="J124" s="54">
        <v>0</v>
      </c>
      <c r="K124" s="55"/>
      <c r="L124" s="56"/>
      <c r="M124" s="255"/>
      <c r="N124" s="255"/>
      <c r="O124" s="57"/>
      <c r="P124" s="57">
        <v>0</v>
      </c>
      <c r="Q124" s="57">
        <v>0</v>
      </c>
    </row>
    <row r="125" spans="1:17" ht="15.5">
      <c r="A125" s="48">
        <v>0</v>
      </c>
      <c r="B125" s="59"/>
      <c r="C125" s="60"/>
      <c r="D125" s="61" t="s">
        <v>267</v>
      </c>
      <c r="E125" s="51">
        <v>2</v>
      </c>
      <c r="F125" s="52">
        <v>0.9</v>
      </c>
      <c r="G125" s="52">
        <v>-0.2</v>
      </c>
      <c r="H125" s="52">
        <v>2.2000000000000002</v>
      </c>
      <c r="I125" s="53">
        <v>-0.79200000000000004</v>
      </c>
      <c r="J125" s="54">
        <v>0</v>
      </c>
      <c r="K125" s="55"/>
      <c r="L125" s="56"/>
      <c r="M125" s="255"/>
      <c r="N125" s="255"/>
      <c r="O125" s="57"/>
      <c r="P125" s="57">
        <v>0</v>
      </c>
      <c r="Q125" s="57">
        <v>0</v>
      </c>
    </row>
    <row r="126" spans="1:17" ht="15.5">
      <c r="A126" s="48">
        <v>0</v>
      </c>
      <c r="B126" s="59"/>
      <c r="C126" s="60"/>
      <c r="D126" s="61" t="s">
        <v>1316</v>
      </c>
      <c r="E126" s="51"/>
      <c r="F126" s="52"/>
      <c r="G126" s="52"/>
      <c r="H126" s="52"/>
      <c r="I126" s="53">
        <v>0</v>
      </c>
      <c r="J126" s="54">
        <v>0</v>
      </c>
      <c r="K126" s="55"/>
      <c r="L126" s="56"/>
      <c r="M126" s="255"/>
      <c r="N126" s="255"/>
      <c r="O126" s="57"/>
      <c r="P126" s="57">
        <v>0</v>
      </c>
      <c r="Q126" s="57">
        <v>0</v>
      </c>
    </row>
    <row r="127" spans="1:17" ht="15.5">
      <c r="A127" s="48">
        <v>0</v>
      </c>
      <c r="B127" s="59"/>
      <c r="C127" s="60"/>
      <c r="D127" s="61" t="s">
        <v>1322</v>
      </c>
      <c r="E127" s="51">
        <v>4</v>
      </c>
      <c r="F127" s="52">
        <v>1.1000000000000001</v>
      </c>
      <c r="G127" s="52">
        <v>-0.2</v>
      </c>
      <c r="H127" s="52">
        <v>2.2000000000000002</v>
      </c>
      <c r="I127" s="53">
        <v>-1.9359999999999999</v>
      </c>
      <c r="J127" s="54">
        <v>0</v>
      </c>
      <c r="K127" s="55"/>
      <c r="L127" s="56"/>
      <c r="M127" s="255"/>
      <c r="N127" s="255"/>
      <c r="O127" s="57"/>
      <c r="P127" s="57">
        <v>0</v>
      </c>
      <c r="Q127" s="57">
        <v>0</v>
      </c>
    </row>
    <row r="128" spans="1:17" ht="15.5">
      <c r="A128" s="48">
        <v>0</v>
      </c>
      <c r="B128" s="59"/>
      <c r="C128" s="60"/>
      <c r="D128" s="61" t="s">
        <v>1323</v>
      </c>
      <c r="E128" s="51">
        <v>4</v>
      </c>
      <c r="F128" s="52">
        <v>1.1000000000000001</v>
      </c>
      <c r="G128" s="52">
        <v>-0.2</v>
      </c>
      <c r="H128" s="52">
        <v>2.2000000000000002</v>
      </c>
      <c r="I128" s="53">
        <v>-1.9359999999999999</v>
      </c>
      <c r="J128" s="54">
        <v>0</v>
      </c>
      <c r="K128" s="55"/>
      <c r="L128" s="56"/>
      <c r="M128" s="255"/>
      <c r="N128" s="255"/>
      <c r="O128" s="57"/>
      <c r="P128" s="57">
        <v>0</v>
      </c>
      <c r="Q128" s="57">
        <v>0</v>
      </c>
    </row>
    <row r="129" spans="1:17" ht="15.5">
      <c r="A129" s="48">
        <v>0</v>
      </c>
      <c r="B129" s="59"/>
      <c r="C129" s="60"/>
      <c r="D129" s="61" t="s">
        <v>1324</v>
      </c>
      <c r="E129" s="51">
        <v>4</v>
      </c>
      <c r="F129" s="52">
        <v>0.9</v>
      </c>
      <c r="G129" s="52">
        <v>-0.2</v>
      </c>
      <c r="H129" s="52">
        <v>2.2000000000000002</v>
      </c>
      <c r="I129" s="53">
        <v>-1.5840000000000001</v>
      </c>
      <c r="J129" s="54">
        <v>0</v>
      </c>
      <c r="K129" s="55"/>
      <c r="L129" s="56"/>
      <c r="M129" s="255"/>
      <c r="N129" s="255"/>
      <c r="O129" s="57"/>
      <c r="P129" s="57">
        <v>0</v>
      </c>
      <c r="Q129" s="57">
        <v>0</v>
      </c>
    </row>
    <row r="130" spans="1:17" ht="15.5">
      <c r="A130" s="48">
        <v>0</v>
      </c>
      <c r="B130" s="59"/>
      <c r="C130" s="60"/>
      <c r="D130" s="61" t="s">
        <v>1318</v>
      </c>
      <c r="E130" s="51"/>
      <c r="F130" s="52"/>
      <c r="G130" s="52"/>
      <c r="H130" s="52"/>
      <c r="I130" s="53">
        <v>0</v>
      </c>
      <c r="J130" s="54">
        <v>0</v>
      </c>
      <c r="K130" s="55"/>
      <c r="L130" s="56"/>
      <c r="M130" s="255"/>
      <c r="N130" s="255"/>
      <c r="O130" s="57"/>
      <c r="P130" s="57">
        <v>0</v>
      </c>
      <c r="Q130" s="57">
        <v>0</v>
      </c>
    </row>
    <row r="131" spans="1:17" ht="15.5">
      <c r="A131" s="48">
        <v>0</v>
      </c>
      <c r="B131" s="59"/>
      <c r="C131" s="60"/>
      <c r="D131" s="61" t="s">
        <v>1319</v>
      </c>
      <c r="E131" s="51">
        <v>2</v>
      </c>
      <c r="F131" s="52">
        <v>1.4</v>
      </c>
      <c r="G131" s="52">
        <v>-0.2</v>
      </c>
      <c r="H131" s="52">
        <v>2.2000000000000002</v>
      </c>
      <c r="I131" s="53">
        <v>-1.232</v>
      </c>
      <c r="J131" s="54">
        <v>0</v>
      </c>
      <c r="K131" s="55"/>
      <c r="L131" s="56"/>
      <c r="M131" s="255"/>
      <c r="N131" s="255"/>
      <c r="O131" s="57"/>
      <c r="P131" s="57">
        <v>0</v>
      </c>
      <c r="Q131" s="57">
        <v>0</v>
      </c>
    </row>
    <row r="132" spans="1:17" ht="15.5">
      <c r="A132" s="48">
        <v>0</v>
      </c>
      <c r="B132" s="59"/>
      <c r="C132" s="60"/>
      <c r="D132" s="61" t="s">
        <v>1319</v>
      </c>
      <c r="E132" s="51">
        <v>2</v>
      </c>
      <c r="F132" s="52">
        <v>1.1000000000000001</v>
      </c>
      <c r="G132" s="52">
        <v>-0.2</v>
      </c>
      <c r="H132" s="52">
        <v>2.2000000000000002</v>
      </c>
      <c r="I132" s="53">
        <v>-0.96799999999999997</v>
      </c>
      <c r="J132" s="54">
        <v>0</v>
      </c>
      <c r="K132" s="55"/>
      <c r="L132" s="56"/>
      <c r="M132" s="255"/>
      <c r="N132" s="255"/>
      <c r="O132" s="57"/>
      <c r="P132" s="57">
        <v>0</v>
      </c>
      <c r="Q132" s="57">
        <v>0</v>
      </c>
    </row>
    <row r="133" spans="1:17" ht="17">
      <c r="A133" s="48">
        <v>0</v>
      </c>
      <c r="B133" s="59"/>
      <c r="C133" s="60"/>
      <c r="D133" s="360" t="s">
        <v>263</v>
      </c>
      <c r="E133" s="51"/>
      <c r="F133" s="52"/>
      <c r="G133" s="52"/>
      <c r="H133" s="52"/>
      <c r="I133" s="53">
        <v>0</v>
      </c>
      <c r="J133" s="54">
        <v>0</v>
      </c>
      <c r="K133" s="55">
        <v>0</v>
      </c>
      <c r="L133" s="56">
        <v>0</v>
      </c>
      <c r="M133" s="255">
        <v>0</v>
      </c>
      <c r="N133" s="255">
        <v>0</v>
      </c>
      <c r="O133" s="57"/>
      <c r="P133" s="57">
        <v>0</v>
      </c>
      <c r="Q133" s="57">
        <v>0</v>
      </c>
    </row>
    <row r="134" spans="1:17" ht="17">
      <c r="A134" s="48">
        <v>0</v>
      </c>
      <c r="B134" s="59"/>
      <c r="C134" s="60"/>
      <c r="D134" s="360" t="s">
        <v>648</v>
      </c>
      <c r="E134" s="51"/>
      <c r="F134" s="52"/>
      <c r="G134" s="52"/>
      <c r="H134" s="52"/>
      <c r="I134" s="53">
        <v>0</v>
      </c>
      <c r="J134" s="54">
        <v>0</v>
      </c>
      <c r="K134" s="55"/>
      <c r="L134" s="56"/>
      <c r="M134" s="255"/>
      <c r="N134" s="255"/>
      <c r="O134" s="57"/>
      <c r="P134" s="57">
        <v>0</v>
      </c>
      <c r="Q134" s="57">
        <v>0</v>
      </c>
    </row>
    <row r="135" spans="1:17" ht="15.5">
      <c r="A135" s="48">
        <v>0</v>
      </c>
      <c r="B135" s="59"/>
      <c r="C135" s="60"/>
      <c r="D135" s="61" t="s">
        <v>649</v>
      </c>
      <c r="E135" s="51">
        <v>8</v>
      </c>
      <c r="F135" s="52">
        <v>1.5</v>
      </c>
      <c r="G135" s="52">
        <v>-0.2</v>
      </c>
      <c r="H135" s="52">
        <v>0.1</v>
      </c>
      <c r="I135" s="53">
        <v>-0.24</v>
      </c>
      <c r="J135" s="54">
        <v>0</v>
      </c>
      <c r="K135" s="55"/>
      <c r="L135" s="56"/>
      <c r="M135" s="255"/>
      <c r="N135" s="255"/>
      <c r="O135" s="57"/>
      <c r="P135" s="57">
        <v>0</v>
      </c>
      <c r="Q135" s="57">
        <v>0</v>
      </c>
    </row>
    <row r="136" spans="1:17" ht="15.5">
      <c r="A136" s="48">
        <v>0</v>
      </c>
      <c r="B136" s="59"/>
      <c r="C136" s="60"/>
      <c r="D136" s="61" t="s">
        <v>650</v>
      </c>
      <c r="E136" s="51">
        <v>4</v>
      </c>
      <c r="F136" s="52">
        <v>1.7</v>
      </c>
      <c r="G136" s="52">
        <v>-0.2</v>
      </c>
      <c r="H136" s="52">
        <v>0.1</v>
      </c>
      <c r="I136" s="53">
        <v>-0.13600000000000001</v>
      </c>
      <c r="J136" s="54">
        <v>0</v>
      </c>
      <c r="K136" s="55"/>
      <c r="L136" s="56"/>
      <c r="M136" s="255"/>
      <c r="N136" s="255"/>
      <c r="O136" s="57"/>
      <c r="P136" s="57">
        <v>0</v>
      </c>
      <c r="Q136" s="57">
        <v>0</v>
      </c>
    </row>
    <row r="137" spans="1:17" ht="15.5">
      <c r="A137" s="48">
        <v>0</v>
      </c>
      <c r="B137" s="59"/>
      <c r="C137" s="60"/>
      <c r="D137" s="61" t="s">
        <v>651</v>
      </c>
      <c r="E137" s="51">
        <v>4</v>
      </c>
      <c r="F137" s="52">
        <v>1.7</v>
      </c>
      <c r="G137" s="52">
        <v>-0.2</v>
      </c>
      <c r="H137" s="52">
        <v>0.1</v>
      </c>
      <c r="I137" s="53">
        <v>-0.13600000000000001</v>
      </c>
      <c r="J137" s="54">
        <v>0</v>
      </c>
      <c r="K137" s="55"/>
      <c r="L137" s="56"/>
      <c r="M137" s="255"/>
      <c r="N137" s="255"/>
      <c r="O137" s="57"/>
      <c r="P137" s="57">
        <v>0</v>
      </c>
      <c r="Q137" s="57">
        <v>0</v>
      </c>
    </row>
    <row r="138" spans="1:17" ht="15.5">
      <c r="A138" s="48">
        <v>0</v>
      </c>
      <c r="B138" s="59"/>
      <c r="C138" s="60"/>
      <c r="D138" s="61" t="s">
        <v>652</v>
      </c>
      <c r="E138" s="51">
        <v>0</v>
      </c>
      <c r="F138" s="52"/>
      <c r="G138" s="52"/>
      <c r="H138" s="52"/>
      <c r="I138" s="53">
        <v>0</v>
      </c>
      <c r="J138" s="54">
        <v>0</v>
      </c>
      <c r="K138" s="55"/>
      <c r="L138" s="56"/>
      <c r="M138" s="255"/>
      <c r="N138" s="255"/>
      <c r="O138" s="57"/>
      <c r="P138" s="57">
        <v>0</v>
      </c>
      <c r="Q138" s="57">
        <v>0</v>
      </c>
    </row>
    <row r="139" spans="1:17" ht="15.5">
      <c r="A139" s="48">
        <v>0</v>
      </c>
      <c r="B139" s="59"/>
      <c r="C139" s="60"/>
      <c r="D139" s="61" t="s">
        <v>141</v>
      </c>
      <c r="E139" s="51">
        <v>2</v>
      </c>
      <c r="F139" s="52">
        <v>2</v>
      </c>
      <c r="G139" s="52">
        <v>-0.2</v>
      </c>
      <c r="H139" s="52">
        <v>0.1</v>
      </c>
      <c r="I139" s="53">
        <v>-0.08</v>
      </c>
      <c r="J139" s="54">
        <v>0</v>
      </c>
      <c r="K139" s="55"/>
      <c r="L139" s="56"/>
      <c r="M139" s="255"/>
      <c r="N139" s="255"/>
      <c r="O139" s="57"/>
      <c r="P139" s="57">
        <v>0</v>
      </c>
      <c r="Q139" s="57">
        <v>0</v>
      </c>
    </row>
    <row r="140" spans="1:17" ht="15.5">
      <c r="A140" s="48">
        <v>0</v>
      </c>
      <c r="B140" s="59"/>
      <c r="C140" s="60"/>
      <c r="D140" s="61" t="s">
        <v>141</v>
      </c>
      <c r="E140" s="51">
        <v>2</v>
      </c>
      <c r="F140" s="52">
        <v>1.7</v>
      </c>
      <c r="G140" s="52">
        <v>-0.2</v>
      </c>
      <c r="H140" s="52">
        <v>0.1</v>
      </c>
      <c r="I140" s="53">
        <v>-6.8000000000000005E-2</v>
      </c>
      <c r="J140" s="54">
        <v>0</v>
      </c>
      <c r="K140" s="55"/>
      <c r="L140" s="56"/>
      <c r="M140" s="255"/>
      <c r="N140" s="255"/>
      <c r="O140" s="57"/>
      <c r="P140" s="57">
        <v>0</v>
      </c>
      <c r="Q140" s="57">
        <v>0</v>
      </c>
    </row>
    <row r="141" spans="1:17" ht="17">
      <c r="A141" s="48">
        <v>0</v>
      </c>
      <c r="B141" s="59"/>
      <c r="C141" s="60"/>
      <c r="D141" s="360" t="s">
        <v>653</v>
      </c>
      <c r="E141" s="51"/>
      <c r="F141" s="51"/>
      <c r="G141" s="52"/>
      <c r="H141" s="52"/>
      <c r="I141" s="53">
        <v>0</v>
      </c>
      <c r="J141" s="54">
        <v>0</v>
      </c>
      <c r="K141" s="55"/>
      <c r="L141" s="56"/>
      <c r="M141" s="255"/>
      <c r="N141" s="255"/>
      <c r="O141" s="57"/>
      <c r="P141" s="57">
        <v>0</v>
      </c>
      <c r="Q141" s="57">
        <v>0</v>
      </c>
    </row>
    <row r="142" spans="1:17" ht="15.5">
      <c r="A142" s="48">
        <v>0</v>
      </c>
      <c r="B142" s="59"/>
      <c r="C142" s="60"/>
      <c r="D142" s="61" t="s">
        <v>654</v>
      </c>
      <c r="E142" s="51">
        <v>5</v>
      </c>
      <c r="F142" s="51">
        <v>2.2000000000000002</v>
      </c>
      <c r="G142" s="52">
        <v>-0.2</v>
      </c>
      <c r="H142" s="52">
        <v>0.2</v>
      </c>
      <c r="I142" s="53">
        <v>-0.44</v>
      </c>
      <c r="J142" s="54">
        <v>0</v>
      </c>
      <c r="K142" s="55"/>
      <c r="L142" s="56"/>
      <c r="M142" s="255"/>
      <c r="N142" s="255"/>
      <c r="O142" s="57"/>
      <c r="P142" s="57">
        <v>0</v>
      </c>
      <c r="Q142" s="57">
        <v>0</v>
      </c>
    </row>
    <row r="143" spans="1:17" ht="15.5">
      <c r="A143" s="48">
        <v>0</v>
      </c>
      <c r="B143" s="59"/>
      <c r="C143" s="60"/>
      <c r="D143" s="61" t="s">
        <v>655</v>
      </c>
      <c r="E143" s="51">
        <v>2</v>
      </c>
      <c r="F143" s="51">
        <v>1.5</v>
      </c>
      <c r="G143" s="52">
        <v>-0.2</v>
      </c>
      <c r="H143" s="52">
        <v>0.1</v>
      </c>
      <c r="I143" s="53">
        <v>-0.06</v>
      </c>
      <c r="J143" s="54">
        <v>0</v>
      </c>
      <c r="K143" s="55"/>
      <c r="L143" s="56"/>
      <c r="M143" s="255"/>
      <c r="N143" s="255"/>
      <c r="O143" s="57"/>
      <c r="P143" s="57">
        <v>0</v>
      </c>
      <c r="Q143" s="57">
        <v>0</v>
      </c>
    </row>
    <row r="144" spans="1:17" ht="15.5">
      <c r="A144" s="48">
        <v>0</v>
      </c>
      <c r="B144" s="59"/>
      <c r="C144" s="60"/>
      <c r="D144" s="61" t="s">
        <v>656</v>
      </c>
      <c r="E144" s="51">
        <v>5</v>
      </c>
      <c r="F144" s="51">
        <v>2.6</v>
      </c>
      <c r="G144" s="52">
        <v>-0.2</v>
      </c>
      <c r="H144" s="52">
        <v>0.2</v>
      </c>
      <c r="I144" s="53">
        <v>-0.52</v>
      </c>
      <c r="J144" s="54">
        <v>0</v>
      </c>
      <c r="K144" s="55"/>
      <c r="L144" s="56"/>
      <c r="M144" s="255"/>
      <c r="N144" s="255"/>
      <c r="O144" s="57"/>
      <c r="P144" s="57">
        <v>0</v>
      </c>
      <c r="Q144" s="57">
        <v>0</v>
      </c>
    </row>
    <row r="145" spans="1:17" ht="15.5">
      <c r="A145" s="48">
        <v>0</v>
      </c>
      <c r="B145" s="59"/>
      <c r="C145" s="60"/>
      <c r="D145" s="61" t="s">
        <v>657</v>
      </c>
      <c r="E145" s="51">
        <v>2</v>
      </c>
      <c r="F145" s="51">
        <v>1.6</v>
      </c>
      <c r="G145" s="52">
        <v>-0.2</v>
      </c>
      <c r="H145" s="52">
        <v>0.1</v>
      </c>
      <c r="I145" s="53">
        <v>-6.4000000000000001E-2</v>
      </c>
      <c r="J145" s="54">
        <v>0</v>
      </c>
      <c r="K145" s="55"/>
      <c r="L145" s="56"/>
      <c r="M145" s="255"/>
      <c r="N145" s="255"/>
      <c r="O145" s="57"/>
      <c r="P145" s="57">
        <v>0</v>
      </c>
      <c r="Q145" s="57">
        <v>0</v>
      </c>
    </row>
    <row r="146" spans="1:17" ht="15.5">
      <c r="A146" s="48">
        <v>0</v>
      </c>
      <c r="B146" s="59"/>
      <c r="C146" s="60"/>
      <c r="D146" s="61" t="s">
        <v>658</v>
      </c>
      <c r="E146" s="51">
        <v>2</v>
      </c>
      <c r="F146" s="51">
        <v>2.6</v>
      </c>
      <c r="G146" s="52">
        <v>-0.2</v>
      </c>
      <c r="H146" s="52">
        <v>0.2</v>
      </c>
      <c r="I146" s="53">
        <v>-0.20799999999999999</v>
      </c>
      <c r="J146" s="54">
        <v>0</v>
      </c>
      <c r="K146" s="55"/>
      <c r="L146" s="56"/>
      <c r="M146" s="255"/>
      <c r="N146" s="255"/>
      <c r="O146" s="57"/>
      <c r="P146" s="57">
        <v>0</v>
      </c>
      <c r="Q146" s="57">
        <v>0</v>
      </c>
    </row>
    <row r="147" spans="1:17" ht="15.5">
      <c r="A147" s="48">
        <v>0</v>
      </c>
      <c r="B147" s="59"/>
      <c r="C147" s="60"/>
      <c r="D147" s="61" t="s">
        <v>659</v>
      </c>
      <c r="E147" s="51">
        <v>8</v>
      </c>
      <c r="F147" s="51">
        <v>1.5</v>
      </c>
      <c r="G147" s="52">
        <v>-0.2</v>
      </c>
      <c r="H147" s="52">
        <v>0.1</v>
      </c>
      <c r="I147" s="53">
        <v>-0.24</v>
      </c>
      <c r="J147" s="54">
        <v>0</v>
      </c>
      <c r="K147" s="55"/>
      <c r="L147" s="56"/>
      <c r="M147" s="255"/>
      <c r="N147" s="255"/>
      <c r="O147" s="57"/>
      <c r="P147" s="57">
        <v>0</v>
      </c>
      <c r="Q147" s="57">
        <v>0</v>
      </c>
    </row>
    <row r="148" spans="1:17" ht="15.5">
      <c r="A148" s="48">
        <v>0</v>
      </c>
      <c r="B148" s="59"/>
      <c r="C148" s="60"/>
      <c r="D148" s="61" t="s">
        <v>660</v>
      </c>
      <c r="E148" s="51">
        <v>4</v>
      </c>
      <c r="F148" s="51">
        <v>1.7</v>
      </c>
      <c r="G148" s="52">
        <v>-0.2</v>
      </c>
      <c r="H148" s="52">
        <v>0.1</v>
      </c>
      <c r="I148" s="53">
        <v>-0.13600000000000001</v>
      </c>
      <c r="J148" s="54">
        <v>0</v>
      </c>
      <c r="K148" s="55"/>
      <c r="L148" s="56"/>
      <c r="M148" s="255"/>
      <c r="N148" s="255"/>
      <c r="O148" s="57"/>
      <c r="P148" s="57">
        <v>0</v>
      </c>
      <c r="Q148" s="57">
        <v>0</v>
      </c>
    </row>
    <row r="149" spans="1:17" ht="15.5">
      <c r="A149" s="48">
        <v>0</v>
      </c>
      <c r="B149" s="59"/>
      <c r="C149" s="60"/>
      <c r="D149" s="61" t="s">
        <v>661</v>
      </c>
      <c r="E149" s="51">
        <v>4</v>
      </c>
      <c r="F149" s="51">
        <v>1.7</v>
      </c>
      <c r="G149" s="52">
        <v>-0.2</v>
      </c>
      <c r="H149" s="52">
        <v>0.1</v>
      </c>
      <c r="I149" s="53">
        <v>-0.13600000000000001</v>
      </c>
      <c r="J149" s="54">
        <v>0</v>
      </c>
      <c r="K149" s="55"/>
      <c r="L149" s="56"/>
      <c r="M149" s="255"/>
      <c r="N149" s="255"/>
      <c r="O149" s="57"/>
      <c r="P149" s="57">
        <v>0</v>
      </c>
      <c r="Q149" s="57">
        <v>0</v>
      </c>
    </row>
    <row r="150" spans="1:17" ht="15.5">
      <c r="A150" s="48">
        <v>0</v>
      </c>
      <c r="B150" s="59"/>
      <c r="C150" s="60"/>
      <c r="D150" s="61" t="s">
        <v>662</v>
      </c>
      <c r="E150" s="51">
        <v>2</v>
      </c>
      <c r="F150" s="51">
        <v>1.5</v>
      </c>
      <c r="G150" s="52">
        <v>-0.2</v>
      </c>
      <c r="H150" s="52">
        <v>0.1</v>
      </c>
      <c r="I150" s="53">
        <v>-0.06</v>
      </c>
      <c r="J150" s="54">
        <v>0</v>
      </c>
      <c r="K150" s="55"/>
      <c r="L150" s="56"/>
      <c r="M150" s="255"/>
      <c r="N150" s="255"/>
      <c r="O150" s="57"/>
      <c r="P150" s="57">
        <v>0</v>
      </c>
      <c r="Q150" s="57">
        <v>0</v>
      </c>
    </row>
    <row r="151" spans="1:17" ht="15.5">
      <c r="A151" s="48">
        <v>0</v>
      </c>
      <c r="B151" s="59"/>
      <c r="C151" s="60"/>
      <c r="D151" s="61" t="s">
        <v>663</v>
      </c>
      <c r="E151" s="51">
        <v>0</v>
      </c>
      <c r="F151" s="51"/>
      <c r="G151" s="52"/>
      <c r="H151" s="52"/>
      <c r="I151" s="53">
        <v>0</v>
      </c>
      <c r="J151" s="54">
        <v>0</v>
      </c>
      <c r="K151" s="55"/>
      <c r="L151" s="56"/>
      <c r="M151" s="255"/>
      <c r="N151" s="255"/>
      <c r="O151" s="57"/>
      <c r="P151" s="57">
        <v>0</v>
      </c>
      <c r="Q151" s="57">
        <v>0</v>
      </c>
    </row>
    <row r="152" spans="1:17" ht="15.5">
      <c r="A152" s="48">
        <v>0</v>
      </c>
      <c r="B152" s="59"/>
      <c r="C152" s="60"/>
      <c r="D152" s="61" t="s">
        <v>142</v>
      </c>
      <c r="E152" s="51">
        <v>2</v>
      </c>
      <c r="F152" s="51">
        <v>2</v>
      </c>
      <c r="G152" s="52">
        <v>-0.2</v>
      </c>
      <c r="H152" s="52">
        <v>0.1</v>
      </c>
      <c r="I152" s="53">
        <v>-0.08</v>
      </c>
      <c r="J152" s="54">
        <v>0</v>
      </c>
      <c r="K152" s="55"/>
      <c r="L152" s="56"/>
      <c r="M152" s="255"/>
      <c r="N152" s="255"/>
      <c r="O152" s="57"/>
      <c r="P152" s="57">
        <v>0</v>
      </c>
      <c r="Q152" s="57">
        <v>0</v>
      </c>
    </row>
    <row r="153" spans="1:17" ht="15.5">
      <c r="A153" s="48">
        <v>0</v>
      </c>
      <c r="B153" s="59"/>
      <c r="C153" s="60"/>
      <c r="D153" s="61" t="s">
        <v>142</v>
      </c>
      <c r="E153" s="51">
        <v>2</v>
      </c>
      <c r="F153" s="51">
        <v>1.7</v>
      </c>
      <c r="G153" s="52">
        <v>-0.2</v>
      </c>
      <c r="H153" s="52">
        <v>0.1</v>
      </c>
      <c r="I153" s="53">
        <v>-6.8000000000000005E-2</v>
      </c>
      <c r="J153" s="54">
        <v>0</v>
      </c>
      <c r="K153" s="55"/>
      <c r="L153" s="56"/>
      <c r="M153" s="255"/>
      <c r="N153" s="255"/>
      <c r="O153" s="57"/>
      <c r="P153" s="57">
        <v>0</v>
      </c>
      <c r="Q153" s="57">
        <v>0</v>
      </c>
    </row>
    <row r="154" spans="1:17" ht="17">
      <c r="A154" s="48">
        <v>0</v>
      </c>
      <c r="B154" s="59"/>
      <c r="C154" s="60"/>
      <c r="D154" s="360" t="s">
        <v>664</v>
      </c>
      <c r="E154" s="51"/>
      <c r="F154" s="51"/>
      <c r="G154" s="52"/>
      <c r="H154" s="52"/>
      <c r="I154" s="53">
        <v>0</v>
      </c>
      <c r="J154" s="54">
        <v>0</v>
      </c>
      <c r="K154" s="55"/>
      <c r="L154" s="56"/>
      <c r="M154" s="255"/>
      <c r="N154" s="255"/>
      <c r="O154" s="57"/>
      <c r="P154" s="57">
        <v>0</v>
      </c>
      <c r="Q154" s="57">
        <v>0</v>
      </c>
    </row>
    <row r="155" spans="1:17" ht="15.5">
      <c r="A155" s="48">
        <v>0</v>
      </c>
      <c r="B155" s="59"/>
      <c r="C155" s="60"/>
      <c r="D155" s="61" t="s">
        <v>154</v>
      </c>
      <c r="E155" s="51">
        <v>2</v>
      </c>
      <c r="F155" s="51">
        <v>1.5</v>
      </c>
      <c r="G155" s="52">
        <v>-0.2</v>
      </c>
      <c r="H155" s="52">
        <v>0.1</v>
      </c>
      <c r="I155" s="53">
        <v>-0.06</v>
      </c>
      <c r="J155" s="54">
        <v>0</v>
      </c>
      <c r="K155" s="55">
        <v>0</v>
      </c>
      <c r="L155" s="56">
        <v>0</v>
      </c>
      <c r="M155" s="255">
        <v>0</v>
      </c>
      <c r="N155" s="255">
        <v>0</v>
      </c>
      <c r="O155" s="57"/>
      <c r="P155" s="57">
        <v>0</v>
      </c>
      <c r="Q155" s="57">
        <v>0</v>
      </c>
    </row>
    <row r="156" spans="1:17" ht="15.5">
      <c r="A156" s="48">
        <v>0</v>
      </c>
      <c r="B156" s="59"/>
      <c r="C156" s="60"/>
      <c r="D156" s="61" t="s">
        <v>665</v>
      </c>
      <c r="E156" s="51">
        <v>0</v>
      </c>
      <c r="F156" s="51"/>
      <c r="G156" s="52"/>
      <c r="H156" s="52"/>
      <c r="I156" s="53">
        <v>0</v>
      </c>
      <c r="J156" s="54">
        <v>0</v>
      </c>
      <c r="K156" s="55">
        <v>0</v>
      </c>
      <c r="L156" s="56">
        <v>0</v>
      </c>
      <c r="M156" s="255">
        <v>0</v>
      </c>
      <c r="N156" s="255">
        <v>0</v>
      </c>
      <c r="O156" s="57"/>
      <c r="P156" s="57">
        <v>0</v>
      </c>
      <c r="Q156" s="57">
        <v>0</v>
      </c>
    </row>
    <row r="157" spans="1:17" ht="15.5">
      <c r="A157" s="48">
        <v>0</v>
      </c>
      <c r="B157" s="59"/>
      <c r="C157" s="60"/>
      <c r="D157" s="61" t="s">
        <v>666</v>
      </c>
      <c r="E157" s="51">
        <v>4</v>
      </c>
      <c r="F157" s="51">
        <v>1.7</v>
      </c>
      <c r="G157" s="52">
        <v>-0.2</v>
      </c>
      <c r="H157" s="52">
        <v>0.1</v>
      </c>
      <c r="I157" s="53">
        <v>-0.13600000000000001</v>
      </c>
      <c r="J157" s="54">
        <v>0</v>
      </c>
      <c r="K157" s="55"/>
      <c r="L157" s="56"/>
      <c r="M157" s="255"/>
      <c r="N157" s="255"/>
      <c r="O157" s="57"/>
      <c r="P157" s="57">
        <v>0</v>
      </c>
      <c r="Q157" s="57">
        <v>0</v>
      </c>
    </row>
    <row r="158" spans="1:17" ht="15.5">
      <c r="A158" s="48">
        <v>0</v>
      </c>
      <c r="B158" s="59"/>
      <c r="C158" s="60"/>
      <c r="D158" s="61" t="s">
        <v>667</v>
      </c>
      <c r="E158" s="51">
        <v>4</v>
      </c>
      <c r="F158" s="51">
        <v>1.7</v>
      </c>
      <c r="G158" s="52">
        <v>-0.2</v>
      </c>
      <c r="H158" s="52">
        <v>0.1</v>
      </c>
      <c r="I158" s="53">
        <v>-0.13600000000000001</v>
      </c>
      <c r="J158" s="54">
        <v>0</v>
      </c>
      <c r="K158" s="55"/>
      <c r="L158" s="56"/>
      <c r="M158" s="255"/>
      <c r="N158" s="255"/>
      <c r="O158" s="57"/>
      <c r="P158" s="57">
        <v>0</v>
      </c>
      <c r="Q158" s="57">
        <v>0</v>
      </c>
    </row>
    <row r="159" spans="1:17" ht="15.5">
      <c r="A159" s="48">
        <v>0</v>
      </c>
      <c r="B159" s="59"/>
      <c r="C159" s="60"/>
      <c r="D159" s="61" t="s">
        <v>155</v>
      </c>
      <c r="E159" s="51">
        <v>4</v>
      </c>
      <c r="F159" s="51">
        <v>1.5</v>
      </c>
      <c r="G159" s="52">
        <v>-0.2</v>
      </c>
      <c r="H159" s="52">
        <v>0.1</v>
      </c>
      <c r="I159" s="53">
        <v>-0.12</v>
      </c>
      <c r="J159" s="54">
        <v>0</v>
      </c>
      <c r="K159" s="55"/>
      <c r="L159" s="56"/>
      <c r="M159" s="255"/>
      <c r="N159" s="255"/>
      <c r="O159" s="57"/>
      <c r="P159" s="57">
        <v>0</v>
      </c>
      <c r="Q159" s="57">
        <v>0</v>
      </c>
    </row>
    <row r="160" spans="1:17" ht="15.5">
      <c r="A160" s="48">
        <v>0</v>
      </c>
      <c r="B160" s="59"/>
      <c r="C160" s="60"/>
      <c r="D160" s="61" t="s">
        <v>663</v>
      </c>
      <c r="E160" s="51">
        <v>0</v>
      </c>
      <c r="F160" s="51"/>
      <c r="G160" s="52"/>
      <c r="H160" s="52"/>
      <c r="I160" s="53">
        <v>0</v>
      </c>
      <c r="J160" s="54">
        <v>0</v>
      </c>
      <c r="K160" s="55"/>
      <c r="L160" s="56"/>
      <c r="M160" s="255"/>
      <c r="N160" s="255"/>
      <c r="O160" s="57"/>
      <c r="P160" s="57">
        <v>0</v>
      </c>
      <c r="Q160" s="57">
        <v>0</v>
      </c>
    </row>
    <row r="161" spans="1:17" ht="15.5">
      <c r="A161" s="48">
        <v>0</v>
      </c>
      <c r="B161" s="59"/>
      <c r="C161" s="60"/>
      <c r="D161" s="61" t="s">
        <v>142</v>
      </c>
      <c r="E161" s="51">
        <v>2</v>
      </c>
      <c r="F161" s="51">
        <v>2</v>
      </c>
      <c r="G161" s="52">
        <v>-0.2</v>
      </c>
      <c r="H161" s="52">
        <v>0.1</v>
      </c>
      <c r="I161" s="53">
        <v>-0.08</v>
      </c>
      <c r="J161" s="54">
        <v>0</v>
      </c>
      <c r="K161" s="55"/>
      <c r="L161" s="56"/>
      <c r="M161" s="255"/>
      <c r="N161" s="255"/>
      <c r="O161" s="57"/>
      <c r="P161" s="57">
        <v>0</v>
      </c>
      <c r="Q161" s="57">
        <v>0</v>
      </c>
    </row>
    <row r="162" spans="1:17" ht="15.5">
      <c r="A162" s="48">
        <v>0</v>
      </c>
      <c r="B162" s="59"/>
      <c r="C162" s="60"/>
      <c r="D162" s="61" t="s">
        <v>142</v>
      </c>
      <c r="E162" s="51">
        <v>2</v>
      </c>
      <c r="F162" s="51">
        <v>1.7</v>
      </c>
      <c r="G162" s="52">
        <v>-0.2</v>
      </c>
      <c r="H162" s="52">
        <v>0.1</v>
      </c>
      <c r="I162" s="53">
        <v>-6.8000000000000005E-2</v>
      </c>
      <c r="J162" s="54">
        <v>0</v>
      </c>
      <c r="K162" s="55"/>
      <c r="L162" s="56"/>
      <c r="M162" s="255"/>
      <c r="N162" s="255"/>
      <c r="O162" s="57"/>
      <c r="P162" s="57">
        <v>0</v>
      </c>
      <c r="Q162" s="57">
        <v>0</v>
      </c>
    </row>
    <row r="163" spans="1:17" ht="15.5">
      <c r="A163" s="48">
        <v>3</v>
      </c>
      <c r="B163" s="59" t="s">
        <v>830</v>
      </c>
      <c r="C163" s="60" t="s">
        <v>858</v>
      </c>
      <c r="D163" s="61"/>
      <c r="E163" s="51"/>
      <c r="F163" s="52"/>
      <c r="G163" s="52"/>
      <c r="H163" s="52"/>
      <c r="I163" s="53"/>
      <c r="J163" s="54">
        <v>29.04</v>
      </c>
      <c r="K163" s="55" t="s">
        <v>114</v>
      </c>
      <c r="L163" s="56">
        <v>360320</v>
      </c>
      <c r="M163" s="255">
        <v>73014</v>
      </c>
      <c r="N163" s="255">
        <v>1268</v>
      </c>
      <c r="O163" s="57">
        <v>10463693</v>
      </c>
      <c r="P163" s="57">
        <v>2120327</v>
      </c>
      <c r="Q163" s="57">
        <v>36823</v>
      </c>
    </row>
    <row r="164" spans="1:17" ht="17">
      <c r="A164" s="48">
        <v>0</v>
      </c>
      <c r="B164" s="59"/>
      <c r="C164" s="60"/>
      <c r="D164" s="360" t="s">
        <v>264</v>
      </c>
      <c r="E164" s="51"/>
      <c r="F164" s="52"/>
      <c r="G164" s="52"/>
      <c r="H164" s="52"/>
      <c r="I164" s="53">
        <v>0</v>
      </c>
      <c r="J164" s="54">
        <v>0</v>
      </c>
      <c r="K164" s="55">
        <v>0</v>
      </c>
      <c r="L164" s="56">
        <v>0</v>
      </c>
      <c r="M164" s="255">
        <v>0</v>
      </c>
      <c r="N164" s="255">
        <v>0</v>
      </c>
      <c r="O164" s="57">
        <v>0</v>
      </c>
      <c r="P164" s="57">
        <v>0</v>
      </c>
      <c r="Q164" s="57">
        <v>0</v>
      </c>
    </row>
    <row r="165" spans="1:17" ht="17">
      <c r="A165" s="48">
        <v>0</v>
      </c>
      <c r="B165" s="59"/>
      <c r="C165" s="60"/>
      <c r="D165" s="360" t="s">
        <v>7</v>
      </c>
      <c r="E165" s="51"/>
      <c r="F165" s="52"/>
      <c r="G165" s="52"/>
      <c r="H165" s="52"/>
      <c r="I165" s="53"/>
      <c r="J165" s="54">
        <v>0</v>
      </c>
      <c r="K165" s="55"/>
      <c r="L165" s="56"/>
      <c r="M165" s="255"/>
      <c r="N165" s="255"/>
      <c r="O165" s="57"/>
      <c r="P165" s="57">
        <v>0</v>
      </c>
      <c r="Q165" s="57">
        <v>0</v>
      </c>
    </row>
    <row r="166" spans="1:17" ht="15.5">
      <c r="A166" s="48">
        <v>0</v>
      </c>
      <c r="B166" s="59"/>
      <c r="C166" s="60"/>
      <c r="D166" s="61" t="s">
        <v>1318</v>
      </c>
      <c r="E166" s="51">
        <v>2</v>
      </c>
      <c r="F166" s="52">
        <v>1.2</v>
      </c>
      <c r="G166" s="52">
        <v>0.1</v>
      </c>
      <c r="H166" s="52">
        <v>2.4</v>
      </c>
      <c r="I166" s="53">
        <v>0.57599999999999996</v>
      </c>
      <c r="J166" s="54">
        <v>0</v>
      </c>
      <c r="K166" s="55">
        <v>0</v>
      </c>
      <c r="L166" s="56">
        <v>0</v>
      </c>
      <c r="M166" s="255">
        <v>0</v>
      </c>
      <c r="N166" s="255">
        <v>0</v>
      </c>
      <c r="O166" s="57"/>
      <c r="P166" s="57">
        <v>0</v>
      </c>
      <c r="Q166" s="57">
        <v>0</v>
      </c>
    </row>
    <row r="167" spans="1:17" ht="15.5">
      <c r="A167" s="48">
        <v>0</v>
      </c>
      <c r="B167" s="59"/>
      <c r="C167" s="60"/>
      <c r="D167" s="61"/>
      <c r="E167" s="51">
        <v>2</v>
      </c>
      <c r="F167" s="52">
        <v>2</v>
      </c>
      <c r="G167" s="52">
        <v>0.1</v>
      </c>
      <c r="H167" s="52">
        <v>2.4</v>
      </c>
      <c r="I167" s="53">
        <v>0.96</v>
      </c>
      <c r="J167" s="54">
        <v>0</v>
      </c>
      <c r="K167" s="55">
        <v>0</v>
      </c>
      <c r="L167" s="56">
        <v>0</v>
      </c>
      <c r="M167" s="255">
        <v>0</v>
      </c>
      <c r="N167" s="255">
        <v>0</v>
      </c>
      <c r="O167" s="57"/>
      <c r="P167" s="57">
        <v>0</v>
      </c>
      <c r="Q167" s="57">
        <v>0</v>
      </c>
    </row>
    <row r="168" spans="1:17" ht="15.5">
      <c r="A168" s="48">
        <v>0</v>
      </c>
      <c r="B168" s="59"/>
      <c r="C168" s="60"/>
      <c r="D168" s="61" t="s">
        <v>1325</v>
      </c>
      <c r="E168" s="51">
        <v>2</v>
      </c>
      <c r="F168" s="52">
        <v>1.1000000000000001</v>
      </c>
      <c r="G168" s="52">
        <v>0.1</v>
      </c>
      <c r="H168" s="52">
        <v>3</v>
      </c>
      <c r="I168" s="53">
        <v>0.66</v>
      </c>
      <c r="J168" s="54">
        <v>0</v>
      </c>
      <c r="K168" s="55"/>
      <c r="L168" s="56"/>
      <c r="M168" s="255"/>
      <c r="N168" s="255"/>
      <c r="O168" s="57"/>
      <c r="P168" s="57">
        <v>0</v>
      </c>
      <c r="Q168" s="57">
        <v>0</v>
      </c>
    </row>
    <row r="169" spans="1:17" ht="17">
      <c r="A169" s="48">
        <v>0</v>
      </c>
      <c r="B169" s="59"/>
      <c r="C169" s="60"/>
      <c r="D169" s="360" t="s">
        <v>6</v>
      </c>
      <c r="E169" s="51"/>
      <c r="F169" s="52"/>
      <c r="G169" s="52"/>
      <c r="H169" s="52"/>
      <c r="I169" s="53">
        <v>0</v>
      </c>
      <c r="J169" s="54">
        <v>0</v>
      </c>
      <c r="K169" s="55">
        <v>0</v>
      </c>
      <c r="L169" s="56">
        <v>0</v>
      </c>
      <c r="M169" s="255">
        <v>0</v>
      </c>
      <c r="N169" s="255">
        <v>0</v>
      </c>
      <c r="O169" s="57"/>
      <c r="P169" s="57">
        <v>0</v>
      </c>
      <c r="Q169" s="57">
        <v>0</v>
      </c>
    </row>
    <row r="170" spans="1:17" ht="15.5">
      <c r="A170" s="48">
        <v>0</v>
      </c>
      <c r="B170" s="59"/>
      <c r="C170" s="60"/>
      <c r="D170" s="61" t="s">
        <v>1318</v>
      </c>
      <c r="E170" s="51">
        <v>2</v>
      </c>
      <c r="F170" s="52">
        <v>1.2</v>
      </c>
      <c r="G170" s="52">
        <v>0.1</v>
      </c>
      <c r="H170" s="52">
        <v>2.9</v>
      </c>
      <c r="I170" s="53">
        <v>0.69599999999999995</v>
      </c>
      <c r="J170" s="54">
        <v>0</v>
      </c>
      <c r="K170" s="55">
        <v>0</v>
      </c>
      <c r="L170" s="56">
        <v>0</v>
      </c>
      <c r="M170" s="255">
        <v>0</v>
      </c>
      <c r="N170" s="255">
        <v>0</v>
      </c>
      <c r="O170" s="57"/>
      <c r="P170" s="57">
        <v>0</v>
      </c>
      <c r="Q170" s="57">
        <v>0</v>
      </c>
    </row>
    <row r="171" spans="1:17" ht="15.5">
      <c r="A171" s="48">
        <v>0</v>
      </c>
      <c r="B171" s="59"/>
      <c r="C171" s="60"/>
      <c r="D171" s="61"/>
      <c r="E171" s="51">
        <v>2</v>
      </c>
      <c r="F171" s="52">
        <v>2</v>
      </c>
      <c r="G171" s="52">
        <v>0.1</v>
      </c>
      <c r="H171" s="52">
        <v>2.9</v>
      </c>
      <c r="I171" s="53">
        <v>1.1599999999999999</v>
      </c>
      <c r="J171" s="54">
        <v>0</v>
      </c>
      <c r="K171" s="55">
        <v>0</v>
      </c>
      <c r="L171" s="56">
        <v>0</v>
      </c>
      <c r="M171" s="255">
        <v>0</v>
      </c>
      <c r="N171" s="255">
        <v>0</v>
      </c>
      <c r="O171" s="57"/>
      <c r="P171" s="57">
        <v>0</v>
      </c>
      <c r="Q171" s="57">
        <v>0</v>
      </c>
    </row>
    <row r="172" spans="1:17" ht="15.5">
      <c r="A172" s="48">
        <v>0</v>
      </c>
      <c r="B172" s="59"/>
      <c r="C172" s="60"/>
      <c r="D172" s="61" t="s">
        <v>1325</v>
      </c>
      <c r="E172" s="51">
        <v>2</v>
      </c>
      <c r="F172" s="52">
        <v>1.1000000000000001</v>
      </c>
      <c r="G172" s="52">
        <v>0.1</v>
      </c>
      <c r="H172" s="52">
        <v>3.5</v>
      </c>
      <c r="I172" s="53">
        <v>0.77</v>
      </c>
      <c r="J172" s="54">
        <v>0</v>
      </c>
      <c r="K172" s="55">
        <v>0</v>
      </c>
      <c r="L172" s="56">
        <v>0</v>
      </c>
      <c r="M172" s="255">
        <v>0</v>
      </c>
      <c r="N172" s="255">
        <v>0</v>
      </c>
      <c r="O172" s="57"/>
      <c r="P172" s="57">
        <v>0</v>
      </c>
      <c r="Q172" s="57">
        <v>0</v>
      </c>
    </row>
    <row r="173" spans="1:17" ht="17">
      <c r="A173" s="48">
        <v>0</v>
      </c>
      <c r="B173" s="59"/>
      <c r="C173" s="60"/>
      <c r="D173" s="360" t="s">
        <v>1275</v>
      </c>
      <c r="E173" s="51"/>
      <c r="F173" s="52"/>
      <c r="G173" s="52"/>
      <c r="H173" s="52"/>
      <c r="I173" s="53">
        <v>0</v>
      </c>
      <c r="J173" s="54">
        <v>0</v>
      </c>
      <c r="K173" s="55"/>
      <c r="L173" s="56"/>
      <c r="M173" s="255"/>
      <c r="N173" s="255"/>
      <c r="O173" s="57"/>
      <c r="P173" s="57">
        <v>0</v>
      </c>
      <c r="Q173" s="57">
        <v>0</v>
      </c>
    </row>
    <row r="174" spans="1:17" ht="17">
      <c r="A174" s="48">
        <v>0</v>
      </c>
      <c r="B174" s="59"/>
      <c r="C174" s="60"/>
      <c r="D174" s="360" t="s">
        <v>941</v>
      </c>
      <c r="E174" s="51"/>
      <c r="F174" s="52"/>
      <c r="G174" s="52"/>
      <c r="H174" s="52"/>
      <c r="I174" s="53">
        <v>0</v>
      </c>
      <c r="J174" s="54">
        <v>0</v>
      </c>
      <c r="K174" s="55">
        <v>0</v>
      </c>
      <c r="L174" s="56">
        <v>0</v>
      </c>
      <c r="M174" s="255">
        <v>0</v>
      </c>
      <c r="N174" s="255">
        <v>0</v>
      </c>
      <c r="O174" s="57"/>
      <c r="P174" s="57">
        <v>0</v>
      </c>
      <c r="Q174" s="57">
        <v>0</v>
      </c>
    </row>
    <row r="175" spans="1:17" ht="15.5">
      <c r="A175" s="48">
        <v>0</v>
      </c>
      <c r="B175" s="59"/>
      <c r="C175" s="60"/>
      <c r="D175" s="61" t="s">
        <v>479</v>
      </c>
      <c r="E175" s="51">
        <v>8</v>
      </c>
      <c r="F175" s="52">
        <v>1</v>
      </c>
      <c r="G175" s="52">
        <v>0.1</v>
      </c>
      <c r="H175" s="52">
        <v>2.2999999999999998</v>
      </c>
      <c r="I175" s="53">
        <v>1.84</v>
      </c>
      <c r="J175" s="54">
        <v>0</v>
      </c>
      <c r="K175" s="55">
        <v>0</v>
      </c>
      <c r="L175" s="56">
        <v>0</v>
      </c>
      <c r="M175" s="255">
        <v>0</v>
      </c>
      <c r="N175" s="255">
        <v>0</v>
      </c>
      <c r="O175" s="57"/>
      <c r="P175" s="57">
        <v>0</v>
      </c>
      <c r="Q175" s="57">
        <v>0</v>
      </c>
    </row>
    <row r="176" spans="1:17" ht="15.5">
      <c r="A176" s="48">
        <v>0</v>
      </c>
      <c r="B176" s="59"/>
      <c r="C176" s="60"/>
      <c r="D176" s="61"/>
      <c r="E176" s="51">
        <v>8</v>
      </c>
      <c r="F176" s="52">
        <v>2.1</v>
      </c>
      <c r="G176" s="52">
        <v>0.1</v>
      </c>
      <c r="H176" s="52">
        <v>3.68</v>
      </c>
      <c r="I176" s="53">
        <v>6.1820000000000004</v>
      </c>
      <c r="J176" s="54">
        <v>0</v>
      </c>
      <c r="K176" s="55">
        <v>0</v>
      </c>
      <c r="L176" s="56">
        <v>0</v>
      </c>
      <c r="M176" s="255">
        <v>0</v>
      </c>
      <c r="N176" s="255">
        <v>0</v>
      </c>
      <c r="O176" s="57"/>
      <c r="P176" s="57">
        <v>0</v>
      </c>
      <c r="Q176" s="57">
        <v>0</v>
      </c>
    </row>
    <row r="177" spans="1:17" ht="15.5">
      <c r="A177" s="48">
        <v>0</v>
      </c>
      <c r="B177" s="59"/>
      <c r="C177" s="60"/>
      <c r="D177" s="61"/>
      <c r="E177" s="51">
        <v>8</v>
      </c>
      <c r="F177" s="52">
        <v>2</v>
      </c>
      <c r="G177" s="52">
        <v>0.1</v>
      </c>
      <c r="H177" s="52">
        <v>3.68</v>
      </c>
      <c r="I177" s="53">
        <v>5.8879999999999999</v>
      </c>
      <c r="J177" s="54">
        <v>0</v>
      </c>
      <c r="K177" s="55"/>
      <c r="L177" s="56"/>
      <c r="M177" s="255"/>
      <c r="N177" s="255"/>
      <c r="O177" s="57"/>
      <c r="P177" s="57">
        <v>0</v>
      </c>
      <c r="Q177" s="57">
        <v>0</v>
      </c>
    </row>
    <row r="178" spans="1:17" ht="15.5">
      <c r="A178" s="48">
        <v>0</v>
      </c>
      <c r="B178" s="59"/>
      <c r="C178" s="60"/>
      <c r="D178" s="61" t="s">
        <v>1326</v>
      </c>
      <c r="E178" s="51"/>
      <c r="F178" s="52"/>
      <c r="G178" s="52"/>
      <c r="H178" s="52"/>
      <c r="I178" s="53">
        <v>0</v>
      </c>
      <c r="J178" s="54">
        <v>0</v>
      </c>
      <c r="K178" s="55"/>
      <c r="L178" s="56"/>
      <c r="M178" s="255"/>
      <c r="N178" s="255"/>
      <c r="O178" s="57"/>
      <c r="P178" s="57">
        <v>0</v>
      </c>
      <c r="Q178" s="57">
        <v>0</v>
      </c>
    </row>
    <row r="179" spans="1:17" ht="15.5">
      <c r="A179" s="48">
        <v>0</v>
      </c>
      <c r="B179" s="59"/>
      <c r="C179" s="60"/>
      <c r="D179" s="61"/>
      <c r="E179" s="51">
        <v>2</v>
      </c>
      <c r="F179" s="52">
        <v>1.2</v>
      </c>
      <c r="G179" s="52">
        <v>0.1</v>
      </c>
      <c r="H179" s="52">
        <v>3.1</v>
      </c>
      <c r="I179" s="53">
        <v>0.74399999999999999</v>
      </c>
      <c r="J179" s="54">
        <v>0</v>
      </c>
      <c r="K179" s="55"/>
      <c r="L179" s="56"/>
      <c r="M179" s="255"/>
      <c r="N179" s="255"/>
      <c r="O179" s="57"/>
      <c r="P179" s="57">
        <v>0</v>
      </c>
      <c r="Q179" s="57">
        <v>0</v>
      </c>
    </row>
    <row r="180" spans="1:17" ht="15.5">
      <c r="A180" s="48">
        <v>0</v>
      </c>
      <c r="B180" s="59"/>
      <c r="C180" s="60"/>
      <c r="D180" s="61"/>
      <c r="E180" s="51">
        <v>2</v>
      </c>
      <c r="F180" s="52">
        <v>2</v>
      </c>
      <c r="G180" s="52">
        <v>0.1</v>
      </c>
      <c r="H180" s="52">
        <v>3.1</v>
      </c>
      <c r="I180" s="53">
        <v>1.24</v>
      </c>
      <c r="J180" s="54">
        <v>0</v>
      </c>
      <c r="K180" s="55"/>
      <c r="L180" s="56"/>
      <c r="M180" s="255"/>
      <c r="N180" s="255"/>
      <c r="O180" s="57"/>
      <c r="P180" s="57">
        <v>0</v>
      </c>
      <c r="Q180" s="57">
        <v>0</v>
      </c>
    </row>
    <row r="181" spans="1:17" ht="15.5">
      <c r="A181" s="48">
        <v>0</v>
      </c>
      <c r="B181" s="59"/>
      <c r="C181" s="60"/>
      <c r="D181" s="61"/>
      <c r="E181" s="51">
        <v>2</v>
      </c>
      <c r="F181" s="52">
        <v>1.1000000000000001</v>
      </c>
      <c r="G181" s="52">
        <v>0.1</v>
      </c>
      <c r="H181" s="52">
        <v>3.5</v>
      </c>
      <c r="I181" s="53">
        <v>0.77</v>
      </c>
      <c r="J181" s="54">
        <v>0</v>
      </c>
      <c r="K181" s="55"/>
      <c r="L181" s="56"/>
      <c r="M181" s="255"/>
      <c r="N181" s="255"/>
      <c r="O181" s="57"/>
      <c r="P181" s="57">
        <v>0</v>
      </c>
      <c r="Q181" s="57">
        <v>0</v>
      </c>
    </row>
    <row r="182" spans="1:17" ht="15.5">
      <c r="A182" s="48">
        <v>0</v>
      </c>
      <c r="B182" s="59"/>
      <c r="C182" s="60"/>
      <c r="D182" s="61" t="s">
        <v>1300</v>
      </c>
      <c r="E182" s="51">
        <v>2</v>
      </c>
      <c r="F182" s="52">
        <v>1.4</v>
      </c>
      <c r="G182" s="52">
        <v>0.1</v>
      </c>
      <c r="H182" s="52">
        <v>3.5</v>
      </c>
      <c r="I182" s="53">
        <v>0.98</v>
      </c>
      <c r="J182" s="54">
        <v>0</v>
      </c>
      <c r="K182" s="55"/>
      <c r="L182" s="56"/>
      <c r="M182" s="255"/>
      <c r="N182" s="255"/>
      <c r="O182" s="57"/>
      <c r="P182" s="57">
        <v>0</v>
      </c>
      <c r="Q182" s="57">
        <v>0</v>
      </c>
    </row>
    <row r="183" spans="1:17" ht="15.5">
      <c r="A183" s="48">
        <v>0</v>
      </c>
      <c r="B183" s="59"/>
      <c r="C183" s="60"/>
      <c r="D183" s="61" t="s">
        <v>1327</v>
      </c>
      <c r="E183" s="51">
        <v>2</v>
      </c>
      <c r="F183" s="52">
        <v>1.6</v>
      </c>
      <c r="G183" s="52">
        <v>0.1</v>
      </c>
      <c r="H183" s="52">
        <v>3.8</v>
      </c>
      <c r="I183" s="53">
        <v>1.216</v>
      </c>
      <c r="J183" s="54">
        <v>0</v>
      </c>
      <c r="K183" s="55">
        <v>0</v>
      </c>
      <c r="L183" s="56">
        <v>0</v>
      </c>
      <c r="M183" s="255">
        <v>0</v>
      </c>
      <c r="N183" s="255">
        <v>0</v>
      </c>
      <c r="O183" s="57"/>
      <c r="P183" s="57">
        <v>0</v>
      </c>
      <c r="Q183" s="57">
        <v>0</v>
      </c>
    </row>
    <row r="184" spans="1:17" ht="17">
      <c r="A184" s="48">
        <v>0</v>
      </c>
      <c r="B184" s="59"/>
      <c r="C184" s="60"/>
      <c r="D184" s="360" t="s">
        <v>1314</v>
      </c>
      <c r="E184" s="51"/>
      <c r="F184" s="52"/>
      <c r="G184" s="52"/>
      <c r="H184" s="52"/>
      <c r="I184" s="53">
        <v>0</v>
      </c>
      <c r="J184" s="54">
        <v>0</v>
      </c>
      <c r="K184" s="55">
        <v>0</v>
      </c>
      <c r="L184" s="56">
        <v>0</v>
      </c>
      <c r="M184" s="255">
        <v>0</v>
      </c>
      <c r="N184" s="255">
        <v>0</v>
      </c>
      <c r="O184" s="57"/>
      <c r="P184" s="57">
        <v>0</v>
      </c>
      <c r="Q184" s="57">
        <v>0</v>
      </c>
    </row>
    <row r="185" spans="1:17" ht="15.5">
      <c r="A185" s="48">
        <v>0</v>
      </c>
      <c r="B185" s="59"/>
      <c r="C185" s="60"/>
      <c r="D185" s="61" t="s">
        <v>479</v>
      </c>
      <c r="E185" s="51">
        <v>2</v>
      </c>
      <c r="F185" s="52">
        <v>1</v>
      </c>
      <c r="G185" s="52">
        <v>0.1</v>
      </c>
      <c r="H185" s="52">
        <v>2.2349999999999999</v>
      </c>
      <c r="I185" s="53">
        <v>0.44700000000000001</v>
      </c>
      <c r="J185" s="54">
        <v>0</v>
      </c>
      <c r="K185" s="55">
        <v>0</v>
      </c>
      <c r="L185" s="56">
        <v>0</v>
      </c>
      <c r="M185" s="255">
        <v>0</v>
      </c>
      <c r="N185" s="255">
        <v>0</v>
      </c>
      <c r="O185" s="57"/>
      <c r="P185" s="57">
        <v>0</v>
      </c>
      <c r="Q185" s="57">
        <v>0</v>
      </c>
    </row>
    <row r="186" spans="1:17" ht="15.5">
      <c r="A186" s="48">
        <v>0</v>
      </c>
      <c r="B186" s="59"/>
      <c r="C186" s="60"/>
      <c r="D186" s="61"/>
      <c r="E186" s="51">
        <v>2</v>
      </c>
      <c r="F186" s="52">
        <v>2.7</v>
      </c>
      <c r="G186" s="52">
        <v>0.1</v>
      </c>
      <c r="H186" s="52">
        <v>3.4539999999999997</v>
      </c>
      <c r="I186" s="53">
        <v>1.865</v>
      </c>
      <c r="J186" s="54">
        <v>0</v>
      </c>
      <c r="K186" s="55">
        <v>0</v>
      </c>
      <c r="L186" s="56">
        <v>0</v>
      </c>
      <c r="M186" s="255">
        <v>0</v>
      </c>
      <c r="N186" s="255">
        <v>0</v>
      </c>
      <c r="O186" s="57"/>
      <c r="P186" s="57">
        <v>0</v>
      </c>
      <c r="Q186" s="57">
        <v>0</v>
      </c>
    </row>
    <row r="187" spans="1:17" ht="17">
      <c r="A187" s="48">
        <v>0</v>
      </c>
      <c r="B187" s="59"/>
      <c r="C187" s="60"/>
      <c r="D187" s="360" t="s">
        <v>951</v>
      </c>
      <c r="E187" s="51">
        <v>2</v>
      </c>
      <c r="F187" s="52">
        <v>1.1000000000000001</v>
      </c>
      <c r="G187" s="52">
        <v>0.1</v>
      </c>
      <c r="H187" s="52">
        <v>1.847</v>
      </c>
      <c r="I187" s="53">
        <v>0.40600000000000003</v>
      </c>
      <c r="J187" s="54">
        <v>0</v>
      </c>
      <c r="K187" s="55">
        <v>0</v>
      </c>
      <c r="L187" s="56">
        <v>0</v>
      </c>
      <c r="M187" s="255">
        <v>0</v>
      </c>
      <c r="N187" s="255">
        <v>0</v>
      </c>
      <c r="O187" s="57"/>
      <c r="P187" s="57">
        <v>0</v>
      </c>
      <c r="Q187" s="57">
        <v>0</v>
      </c>
    </row>
    <row r="188" spans="1:17" ht="15.5">
      <c r="A188" s="48">
        <v>0</v>
      </c>
      <c r="B188" s="59"/>
      <c r="C188" s="60"/>
      <c r="D188" s="61"/>
      <c r="E188" s="51">
        <v>2</v>
      </c>
      <c r="F188" s="52">
        <v>2.2000000000000002</v>
      </c>
      <c r="G188" s="52">
        <v>0.1</v>
      </c>
      <c r="H188" s="52">
        <v>3.68</v>
      </c>
      <c r="I188" s="53">
        <v>1.619</v>
      </c>
      <c r="J188" s="54">
        <v>0</v>
      </c>
      <c r="K188" s="55">
        <v>0</v>
      </c>
      <c r="L188" s="56">
        <v>0</v>
      </c>
      <c r="M188" s="255">
        <v>0</v>
      </c>
      <c r="N188" s="255">
        <v>0</v>
      </c>
      <c r="O188" s="57"/>
      <c r="P188" s="57">
        <v>0</v>
      </c>
      <c r="Q188" s="57">
        <v>0</v>
      </c>
    </row>
    <row r="189" spans="1:17" ht="17">
      <c r="A189" s="48">
        <v>0</v>
      </c>
      <c r="B189" s="59"/>
      <c r="C189" s="60"/>
      <c r="D189" s="360" t="s">
        <v>1294</v>
      </c>
      <c r="E189" s="51"/>
      <c r="F189" s="52"/>
      <c r="G189" s="52"/>
      <c r="H189" s="52"/>
      <c r="I189" s="53">
        <v>0</v>
      </c>
      <c r="J189" s="54">
        <v>0</v>
      </c>
      <c r="K189" s="55"/>
      <c r="L189" s="56"/>
      <c r="M189" s="255"/>
      <c r="N189" s="255"/>
      <c r="O189" s="57"/>
      <c r="P189" s="57">
        <v>0</v>
      </c>
      <c r="Q189" s="57">
        <v>0</v>
      </c>
    </row>
    <row r="190" spans="1:17" ht="15.5">
      <c r="A190" s="48">
        <v>0</v>
      </c>
      <c r="B190" s="59"/>
      <c r="C190" s="60"/>
      <c r="D190" s="61"/>
      <c r="E190" s="51">
        <v>2</v>
      </c>
      <c r="F190" s="52">
        <v>2.1</v>
      </c>
      <c r="G190" s="52">
        <v>0.1</v>
      </c>
      <c r="H190" s="52">
        <v>3.68</v>
      </c>
      <c r="I190" s="53">
        <v>1.546</v>
      </c>
      <c r="J190" s="54">
        <v>0</v>
      </c>
      <c r="K190" s="55"/>
      <c r="L190" s="56"/>
      <c r="M190" s="255"/>
      <c r="N190" s="255"/>
      <c r="O190" s="57"/>
      <c r="P190" s="57">
        <v>0</v>
      </c>
      <c r="Q190" s="57">
        <v>0</v>
      </c>
    </row>
    <row r="191" spans="1:17" ht="15.5">
      <c r="A191" s="48">
        <v>0</v>
      </c>
      <c r="B191" s="59"/>
      <c r="C191" s="60"/>
      <c r="D191" s="61"/>
      <c r="E191" s="51">
        <v>1</v>
      </c>
      <c r="F191" s="52">
        <v>5.8</v>
      </c>
      <c r="G191" s="52">
        <v>0.1</v>
      </c>
      <c r="H191" s="52">
        <v>3.68</v>
      </c>
      <c r="I191" s="53">
        <v>2.1339999999999999</v>
      </c>
      <c r="J191" s="54">
        <v>0</v>
      </c>
      <c r="K191" s="55"/>
      <c r="L191" s="56"/>
      <c r="M191" s="255"/>
      <c r="N191" s="255"/>
      <c r="O191" s="57"/>
      <c r="P191" s="57">
        <v>0</v>
      </c>
      <c r="Q191" s="57">
        <v>0</v>
      </c>
    </row>
    <row r="192" spans="1:17" ht="15.5">
      <c r="A192" s="48">
        <v>0</v>
      </c>
      <c r="B192" s="59"/>
      <c r="C192" s="60"/>
      <c r="D192" s="61"/>
      <c r="E192" s="51">
        <v>1</v>
      </c>
      <c r="F192" s="52">
        <v>5</v>
      </c>
      <c r="G192" s="52">
        <v>0.1</v>
      </c>
      <c r="H192" s="52">
        <v>3.68</v>
      </c>
      <c r="I192" s="53">
        <v>1.84</v>
      </c>
      <c r="J192" s="54">
        <v>0</v>
      </c>
      <c r="K192" s="55"/>
      <c r="L192" s="56"/>
      <c r="M192" s="255"/>
      <c r="N192" s="255"/>
      <c r="O192" s="57"/>
      <c r="P192" s="57">
        <v>0</v>
      </c>
      <c r="Q192" s="57">
        <v>0</v>
      </c>
    </row>
    <row r="193" spans="1:17" ht="15.5">
      <c r="A193" s="48">
        <v>0</v>
      </c>
      <c r="B193" s="59"/>
      <c r="C193" s="60"/>
      <c r="D193" s="61"/>
      <c r="E193" s="51">
        <v>2</v>
      </c>
      <c r="F193" s="52">
        <v>0.9</v>
      </c>
      <c r="G193" s="52">
        <v>0.1</v>
      </c>
      <c r="H193" s="52">
        <v>3.68</v>
      </c>
      <c r="I193" s="53">
        <v>0.66200000000000003</v>
      </c>
      <c r="J193" s="54">
        <v>0</v>
      </c>
      <c r="K193" s="55"/>
      <c r="L193" s="56"/>
      <c r="M193" s="255"/>
      <c r="N193" s="255"/>
      <c r="O193" s="57"/>
      <c r="P193" s="57">
        <v>0</v>
      </c>
      <c r="Q193" s="57">
        <v>0</v>
      </c>
    </row>
    <row r="194" spans="1:17" ht="17">
      <c r="A194" s="48">
        <v>0</v>
      </c>
      <c r="B194" s="59"/>
      <c r="C194" s="60"/>
      <c r="D194" s="360" t="s">
        <v>262</v>
      </c>
      <c r="E194" s="51"/>
      <c r="F194" s="52"/>
      <c r="G194" s="52"/>
      <c r="H194" s="52"/>
      <c r="I194" s="53">
        <v>0</v>
      </c>
      <c r="J194" s="54">
        <v>0</v>
      </c>
      <c r="K194" s="55">
        <v>0</v>
      </c>
      <c r="L194" s="56">
        <v>0</v>
      </c>
      <c r="M194" s="255">
        <v>0</v>
      </c>
      <c r="N194" s="255">
        <v>0</v>
      </c>
      <c r="O194" s="57"/>
      <c r="P194" s="57">
        <v>0</v>
      </c>
      <c r="Q194" s="57">
        <v>0</v>
      </c>
    </row>
    <row r="195" spans="1:17" ht="17">
      <c r="A195" s="48">
        <v>0</v>
      </c>
      <c r="B195" s="59"/>
      <c r="C195" s="60"/>
      <c r="D195" s="360" t="s">
        <v>7</v>
      </c>
      <c r="E195" s="51"/>
      <c r="F195" s="52"/>
      <c r="G195" s="52"/>
      <c r="H195" s="52"/>
      <c r="I195" s="53">
        <v>0</v>
      </c>
      <c r="J195" s="54">
        <v>0</v>
      </c>
      <c r="K195" s="55"/>
      <c r="L195" s="56"/>
      <c r="M195" s="255"/>
      <c r="N195" s="255"/>
      <c r="O195" s="57"/>
      <c r="P195" s="57">
        <v>0</v>
      </c>
      <c r="Q195" s="57">
        <v>0</v>
      </c>
    </row>
    <row r="196" spans="1:17" ht="15.5">
      <c r="A196" s="48">
        <v>0</v>
      </c>
      <c r="B196" s="59"/>
      <c r="C196" s="60"/>
      <c r="D196" s="61" t="s">
        <v>1324</v>
      </c>
      <c r="E196" s="51">
        <v>2</v>
      </c>
      <c r="F196" s="52">
        <v>0.8</v>
      </c>
      <c r="G196" s="52">
        <v>-0.1</v>
      </c>
      <c r="H196" s="52">
        <v>2.2000000000000002</v>
      </c>
      <c r="I196" s="53">
        <v>-0.35199999999999998</v>
      </c>
      <c r="J196" s="54">
        <v>0</v>
      </c>
      <c r="K196" s="55">
        <v>0</v>
      </c>
      <c r="L196" s="56">
        <v>0</v>
      </c>
      <c r="M196" s="255">
        <v>0</v>
      </c>
      <c r="N196" s="255">
        <v>0</v>
      </c>
      <c r="O196" s="57"/>
      <c r="P196" s="57">
        <v>0</v>
      </c>
      <c r="Q196" s="57">
        <v>0</v>
      </c>
    </row>
    <row r="197" spans="1:17" ht="17">
      <c r="A197" s="48">
        <v>0</v>
      </c>
      <c r="B197" s="59"/>
      <c r="C197" s="60"/>
      <c r="D197" s="360" t="s">
        <v>6</v>
      </c>
      <c r="E197" s="51"/>
      <c r="F197" s="52"/>
      <c r="G197" s="52"/>
      <c r="H197" s="52"/>
      <c r="I197" s="53">
        <v>0</v>
      </c>
      <c r="J197" s="54">
        <v>0</v>
      </c>
      <c r="K197" s="55">
        <v>0</v>
      </c>
      <c r="L197" s="56">
        <v>0</v>
      </c>
      <c r="M197" s="255">
        <v>0</v>
      </c>
      <c r="N197" s="255">
        <v>0</v>
      </c>
      <c r="O197" s="57"/>
      <c r="P197" s="57">
        <v>0</v>
      </c>
      <c r="Q197" s="57">
        <v>0</v>
      </c>
    </row>
    <row r="198" spans="1:17" ht="15.5">
      <c r="A198" s="48">
        <v>0</v>
      </c>
      <c r="B198" s="59"/>
      <c r="C198" s="60"/>
      <c r="D198" s="61" t="s">
        <v>1324</v>
      </c>
      <c r="E198" s="51">
        <v>2</v>
      </c>
      <c r="F198" s="52">
        <v>0.8</v>
      </c>
      <c r="G198" s="52">
        <v>-0.1</v>
      </c>
      <c r="H198" s="52">
        <v>2.2000000000000002</v>
      </c>
      <c r="I198" s="53">
        <v>-0.35199999999999998</v>
      </c>
      <c r="J198" s="54">
        <v>0</v>
      </c>
      <c r="K198" s="55">
        <v>0</v>
      </c>
      <c r="L198" s="56">
        <v>0</v>
      </c>
      <c r="M198" s="255">
        <v>0</v>
      </c>
      <c r="N198" s="255">
        <v>0</v>
      </c>
      <c r="O198" s="57"/>
      <c r="P198" s="57">
        <v>0</v>
      </c>
      <c r="Q198" s="57">
        <v>0</v>
      </c>
    </row>
    <row r="199" spans="1:17" ht="17">
      <c r="A199" s="48">
        <v>0</v>
      </c>
      <c r="B199" s="59"/>
      <c r="C199" s="60"/>
      <c r="D199" s="360" t="s">
        <v>1275</v>
      </c>
      <c r="E199" s="51"/>
      <c r="F199" s="52"/>
      <c r="G199" s="52"/>
      <c r="H199" s="52"/>
      <c r="I199" s="53">
        <v>0</v>
      </c>
      <c r="J199" s="54">
        <v>0</v>
      </c>
      <c r="K199" s="55">
        <v>0</v>
      </c>
      <c r="L199" s="56">
        <v>0</v>
      </c>
      <c r="M199" s="255">
        <v>0</v>
      </c>
      <c r="N199" s="255">
        <v>0</v>
      </c>
      <c r="O199" s="57"/>
      <c r="P199" s="57">
        <v>0</v>
      </c>
      <c r="Q199" s="57">
        <v>0</v>
      </c>
    </row>
    <row r="200" spans="1:17" ht="15.5">
      <c r="A200" s="48">
        <v>0</v>
      </c>
      <c r="B200" s="59"/>
      <c r="C200" s="60"/>
      <c r="D200" s="61" t="s">
        <v>548</v>
      </c>
      <c r="E200" s="51">
        <v>17</v>
      </c>
      <c r="F200" s="52">
        <v>0.75</v>
      </c>
      <c r="G200" s="52">
        <v>-0.1</v>
      </c>
      <c r="H200" s="52">
        <v>2.2000000000000002</v>
      </c>
      <c r="I200" s="53">
        <v>-2.8050000000000002</v>
      </c>
      <c r="J200" s="54">
        <v>0</v>
      </c>
      <c r="K200" s="55"/>
      <c r="L200" s="56"/>
      <c r="M200" s="255"/>
      <c r="N200" s="255"/>
      <c r="O200" s="57"/>
      <c r="P200" s="57">
        <v>0</v>
      </c>
      <c r="Q200" s="57">
        <v>0</v>
      </c>
    </row>
    <row r="201" spans="1:17" ht="15.5">
      <c r="A201" s="48">
        <v>0</v>
      </c>
      <c r="B201" s="59"/>
      <c r="C201" s="60"/>
      <c r="D201" s="61" t="s">
        <v>267</v>
      </c>
      <c r="E201" s="51">
        <v>2</v>
      </c>
      <c r="F201" s="52">
        <v>0.9</v>
      </c>
      <c r="G201" s="52">
        <v>-0.1</v>
      </c>
      <c r="H201" s="52">
        <v>2.2000000000000002</v>
      </c>
      <c r="I201" s="53">
        <v>-0.39600000000000002</v>
      </c>
      <c r="J201" s="54">
        <v>0</v>
      </c>
      <c r="K201" s="55"/>
      <c r="L201" s="56"/>
      <c r="M201" s="255"/>
      <c r="N201" s="255"/>
      <c r="O201" s="57"/>
      <c r="P201" s="57">
        <v>0</v>
      </c>
      <c r="Q201" s="57">
        <v>0</v>
      </c>
    </row>
    <row r="202" spans="1:17" ht="15.5">
      <c r="A202" s="48">
        <v>0</v>
      </c>
      <c r="B202" s="59"/>
      <c r="C202" s="60"/>
      <c r="D202" s="61" t="s">
        <v>825</v>
      </c>
      <c r="E202" s="51">
        <v>2</v>
      </c>
      <c r="F202" s="52">
        <v>0.6</v>
      </c>
      <c r="G202" s="52">
        <v>-0.1</v>
      </c>
      <c r="H202" s="52">
        <v>1.3</v>
      </c>
      <c r="I202" s="53">
        <v>-0.156</v>
      </c>
      <c r="J202" s="54">
        <v>0</v>
      </c>
      <c r="K202" s="55"/>
      <c r="L202" s="56"/>
      <c r="M202" s="255"/>
      <c r="N202" s="255"/>
      <c r="O202" s="57"/>
      <c r="P202" s="57">
        <v>0</v>
      </c>
      <c r="Q202" s="57">
        <v>0</v>
      </c>
    </row>
    <row r="203" spans="1:17" ht="15.5">
      <c r="A203" s="48">
        <v>0</v>
      </c>
      <c r="B203" s="59"/>
      <c r="C203" s="60"/>
      <c r="D203" s="61" t="s">
        <v>1328</v>
      </c>
      <c r="E203" s="51">
        <v>2</v>
      </c>
      <c r="F203" s="52">
        <v>0.8</v>
      </c>
      <c r="G203" s="52">
        <v>-0.1</v>
      </c>
      <c r="H203" s="52">
        <v>2.2000000000000002</v>
      </c>
      <c r="I203" s="53">
        <v>-0.35199999999999998</v>
      </c>
      <c r="J203" s="54">
        <v>0</v>
      </c>
      <c r="K203" s="55"/>
      <c r="L203" s="56"/>
      <c r="M203" s="255"/>
      <c r="N203" s="255"/>
      <c r="O203" s="57"/>
      <c r="P203" s="57">
        <v>0</v>
      </c>
      <c r="Q203" s="57">
        <v>0</v>
      </c>
    </row>
    <row r="204" spans="1:17" ht="15.5">
      <c r="A204" s="48">
        <v>0</v>
      </c>
      <c r="B204" s="59"/>
      <c r="C204" s="60"/>
      <c r="D204" s="61" t="s">
        <v>1329</v>
      </c>
      <c r="E204" s="51">
        <v>2</v>
      </c>
      <c r="F204" s="52">
        <v>0.8</v>
      </c>
      <c r="G204" s="52">
        <v>-0.1</v>
      </c>
      <c r="H204" s="52">
        <v>2.2000000000000002</v>
      </c>
      <c r="I204" s="53">
        <v>-0.35199999999999998</v>
      </c>
      <c r="J204" s="54">
        <v>0</v>
      </c>
      <c r="K204" s="55"/>
      <c r="L204" s="56"/>
      <c r="M204" s="255"/>
      <c r="N204" s="255"/>
      <c r="O204" s="57"/>
      <c r="P204" s="57">
        <v>0</v>
      </c>
      <c r="Q204" s="57">
        <v>0</v>
      </c>
    </row>
    <row r="205" spans="1:17" ht="17">
      <c r="A205" s="48">
        <v>0</v>
      </c>
      <c r="B205" s="59"/>
      <c r="C205" s="60"/>
      <c r="D205" s="360" t="s">
        <v>263</v>
      </c>
      <c r="E205" s="51"/>
      <c r="F205" s="52"/>
      <c r="G205" s="52"/>
      <c r="H205" s="52"/>
      <c r="I205" s="53">
        <v>0</v>
      </c>
      <c r="J205" s="54">
        <v>0</v>
      </c>
      <c r="K205" s="55">
        <v>0</v>
      </c>
      <c r="L205" s="56">
        <v>0</v>
      </c>
      <c r="M205" s="255">
        <v>0</v>
      </c>
      <c r="N205" s="255">
        <v>0</v>
      </c>
      <c r="O205" s="57"/>
      <c r="P205" s="57">
        <v>0</v>
      </c>
      <c r="Q205" s="57">
        <v>0</v>
      </c>
    </row>
    <row r="206" spans="1:17" ht="17">
      <c r="A206" s="48">
        <v>0</v>
      </c>
      <c r="B206" s="59"/>
      <c r="C206" s="60"/>
      <c r="D206" s="360" t="s">
        <v>668</v>
      </c>
      <c r="E206" s="51"/>
      <c r="F206" s="52"/>
      <c r="G206" s="52"/>
      <c r="H206" s="52"/>
      <c r="I206" s="53">
        <v>0</v>
      </c>
      <c r="J206" s="54">
        <v>0</v>
      </c>
      <c r="K206" s="55"/>
      <c r="L206" s="56"/>
      <c r="M206" s="255"/>
      <c r="N206" s="255"/>
      <c r="O206" s="57"/>
      <c r="P206" s="57">
        <v>0</v>
      </c>
      <c r="Q206" s="57">
        <v>0</v>
      </c>
    </row>
    <row r="207" spans="1:17" ht="15.5">
      <c r="A207" s="48">
        <v>0</v>
      </c>
      <c r="B207" s="59"/>
      <c r="C207" s="60"/>
      <c r="D207" s="61" t="s">
        <v>155</v>
      </c>
      <c r="E207" s="51">
        <v>2</v>
      </c>
      <c r="F207" s="52">
        <v>1.4</v>
      </c>
      <c r="G207" s="52">
        <v>-0.1</v>
      </c>
      <c r="H207" s="52">
        <v>0.1</v>
      </c>
      <c r="I207" s="53">
        <v>-2.8000000000000001E-2</v>
      </c>
      <c r="J207" s="54">
        <v>0</v>
      </c>
      <c r="K207" s="55">
        <v>0</v>
      </c>
      <c r="L207" s="56">
        <v>0</v>
      </c>
      <c r="M207" s="255">
        <v>0</v>
      </c>
      <c r="N207" s="255">
        <v>0</v>
      </c>
      <c r="O207" s="57"/>
      <c r="P207" s="57">
        <v>0</v>
      </c>
      <c r="Q207" s="57">
        <v>0</v>
      </c>
    </row>
    <row r="208" spans="1:17" ht="17">
      <c r="A208" s="48">
        <v>0</v>
      </c>
      <c r="B208" s="59"/>
      <c r="C208" s="60"/>
      <c r="D208" s="360" t="s">
        <v>653</v>
      </c>
      <c r="E208" s="51"/>
      <c r="F208" s="52"/>
      <c r="G208" s="52"/>
      <c r="H208" s="52"/>
      <c r="I208" s="53">
        <v>0</v>
      </c>
      <c r="J208" s="54">
        <v>0</v>
      </c>
      <c r="K208" s="55">
        <v>0</v>
      </c>
      <c r="L208" s="56">
        <v>0</v>
      </c>
      <c r="M208" s="255">
        <v>0</v>
      </c>
      <c r="N208" s="255">
        <v>0</v>
      </c>
      <c r="O208" s="57"/>
      <c r="P208" s="57">
        <v>0</v>
      </c>
      <c r="Q208" s="57">
        <v>0</v>
      </c>
    </row>
    <row r="209" spans="1:17" ht="15.5">
      <c r="A209" s="48">
        <v>0</v>
      </c>
      <c r="B209" s="59"/>
      <c r="C209" s="60"/>
      <c r="D209" s="61" t="s">
        <v>155</v>
      </c>
      <c r="E209" s="51">
        <v>2</v>
      </c>
      <c r="F209" s="52">
        <v>1.4</v>
      </c>
      <c r="G209" s="52">
        <v>-0.1</v>
      </c>
      <c r="H209" s="52">
        <v>0.1</v>
      </c>
      <c r="I209" s="53">
        <v>-2.8000000000000001E-2</v>
      </c>
      <c r="J209" s="54">
        <v>0</v>
      </c>
      <c r="K209" s="55">
        <v>0</v>
      </c>
      <c r="L209" s="56">
        <v>0</v>
      </c>
      <c r="M209" s="255">
        <v>0</v>
      </c>
      <c r="N209" s="255">
        <v>0</v>
      </c>
      <c r="O209" s="57"/>
      <c r="P209" s="57">
        <v>0</v>
      </c>
      <c r="Q209" s="57">
        <v>0</v>
      </c>
    </row>
    <row r="210" spans="1:17" ht="17">
      <c r="A210" s="48">
        <v>0</v>
      </c>
      <c r="B210" s="59"/>
      <c r="C210" s="60"/>
      <c r="D210" s="360" t="s">
        <v>664</v>
      </c>
      <c r="E210" s="51"/>
      <c r="F210" s="52"/>
      <c r="G210" s="52"/>
      <c r="H210" s="52"/>
      <c r="I210" s="53">
        <v>0</v>
      </c>
      <c r="J210" s="54">
        <v>0</v>
      </c>
      <c r="K210" s="55">
        <v>0</v>
      </c>
      <c r="L210" s="56">
        <v>0</v>
      </c>
      <c r="M210" s="255">
        <v>0</v>
      </c>
      <c r="N210" s="255">
        <v>0</v>
      </c>
      <c r="O210" s="57"/>
      <c r="P210" s="57">
        <v>0</v>
      </c>
      <c r="Q210" s="57">
        <v>0</v>
      </c>
    </row>
    <row r="211" spans="1:17" ht="15.5">
      <c r="A211" s="48">
        <v>0</v>
      </c>
      <c r="B211" s="59"/>
      <c r="C211" s="60"/>
      <c r="D211" s="61" t="s">
        <v>160</v>
      </c>
      <c r="E211" s="51">
        <v>17</v>
      </c>
      <c r="F211" s="52">
        <v>1.35</v>
      </c>
      <c r="G211" s="52">
        <v>-0.1</v>
      </c>
      <c r="H211" s="52">
        <v>0.1</v>
      </c>
      <c r="I211" s="53">
        <v>-0.23</v>
      </c>
      <c r="J211" s="54">
        <v>0</v>
      </c>
      <c r="K211" s="55"/>
      <c r="L211" s="56"/>
      <c r="M211" s="255"/>
      <c r="N211" s="255"/>
      <c r="O211" s="57"/>
      <c r="P211" s="57">
        <v>0</v>
      </c>
      <c r="Q211" s="57">
        <v>0</v>
      </c>
    </row>
    <row r="212" spans="1:17" ht="15.5">
      <c r="A212" s="48">
        <v>0</v>
      </c>
      <c r="B212" s="59"/>
      <c r="C212" s="60"/>
      <c r="D212" s="61" t="s">
        <v>154</v>
      </c>
      <c r="E212" s="51">
        <v>2</v>
      </c>
      <c r="F212" s="52">
        <v>1.5</v>
      </c>
      <c r="G212" s="52">
        <v>-0.1</v>
      </c>
      <c r="H212" s="52">
        <v>0.1</v>
      </c>
      <c r="I212" s="53">
        <v>-0.03</v>
      </c>
      <c r="J212" s="54">
        <v>0</v>
      </c>
      <c r="K212" s="55"/>
      <c r="L212" s="56"/>
      <c r="M212" s="255"/>
      <c r="N212" s="255"/>
      <c r="O212" s="57"/>
      <c r="P212" s="57">
        <v>0</v>
      </c>
      <c r="Q212" s="57">
        <v>0</v>
      </c>
    </row>
    <row r="213" spans="1:17" ht="15.5">
      <c r="A213" s="48">
        <v>0</v>
      </c>
      <c r="B213" s="59"/>
      <c r="C213" s="60"/>
      <c r="D213" s="61" t="s">
        <v>161</v>
      </c>
      <c r="E213" s="51">
        <v>2</v>
      </c>
      <c r="F213" s="52">
        <v>1.2</v>
      </c>
      <c r="G213" s="52">
        <v>-0.1</v>
      </c>
      <c r="H213" s="52">
        <v>0.1</v>
      </c>
      <c r="I213" s="53">
        <v>-2.4E-2</v>
      </c>
      <c r="J213" s="54">
        <v>0</v>
      </c>
      <c r="K213" s="55"/>
      <c r="L213" s="56"/>
      <c r="M213" s="255"/>
      <c r="N213" s="255"/>
      <c r="O213" s="57"/>
      <c r="P213" s="57">
        <v>0</v>
      </c>
      <c r="Q213" s="57">
        <v>0</v>
      </c>
    </row>
    <row r="214" spans="1:17" ht="15.5">
      <c r="A214" s="48">
        <v>0</v>
      </c>
      <c r="B214" s="59"/>
      <c r="C214" s="60"/>
      <c r="D214" s="61" t="s">
        <v>162</v>
      </c>
      <c r="E214" s="51">
        <v>2</v>
      </c>
      <c r="F214" s="52">
        <v>1.4</v>
      </c>
      <c r="G214" s="52">
        <v>-0.1</v>
      </c>
      <c r="H214" s="52">
        <v>0.1</v>
      </c>
      <c r="I214" s="53">
        <v>-2.8000000000000001E-2</v>
      </c>
      <c r="J214" s="54">
        <v>0</v>
      </c>
      <c r="K214" s="55"/>
      <c r="L214" s="56"/>
      <c r="M214" s="255"/>
      <c r="N214" s="255"/>
      <c r="O214" s="57"/>
      <c r="P214" s="57">
        <v>0</v>
      </c>
      <c r="Q214" s="57">
        <v>0</v>
      </c>
    </row>
    <row r="215" spans="1:17" ht="15.5">
      <c r="A215" s="48">
        <v>0</v>
      </c>
      <c r="B215" s="59"/>
      <c r="C215" s="60"/>
      <c r="D215" s="61" t="s">
        <v>163</v>
      </c>
      <c r="E215" s="51">
        <v>2</v>
      </c>
      <c r="F215" s="52">
        <v>1.4</v>
      </c>
      <c r="G215" s="52">
        <v>-0.1</v>
      </c>
      <c r="H215" s="52">
        <v>0.1</v>
      </c>
      <c r="I215" s="53">
        <v>-2.8000000000000001E-2</v>
      </c>
      <c r="J215" s="54">
        <v>0</v>
      </c>
      <c r="K215" s="55">
        <v>0</v>
      </c>
      <c r="L215" s="56">
        <v>0</v>
      </c>
      <c r="M215" s="255">
        <v>0</v>
      </c>
      <c r="N215" s="255">
        <v>0</v>
      </c>
      <c r="O215" s="57"/>
      <c r="P215" s="57">
        <v>0</v>
      </c>
      <c r="Q215" s="57">
        <v>0</v>
      </c>
    </row>
    <row r="216" spans="1:17" ht="15.5">
      <c r="A216" s="48">
        <v>4</v>
      </c>
      <c r="B216" s="59" t="s">
        <v>830</v>
      </c>
      <c r="C216" s="60" t="s">
        <v>1233</v>
      </c>
      <c r="D216" s="61"/>
      <c r="E216" s="51"/>
      <c r="F216" s="52"/>
      <c r="G216" s="52"/>
      <c r="H216" s="52"/>
      <c r="I216" s="53"/>
      <c r="J216" s="54">
        <v>51.496000000000002</v>
      </c>
      <c r="K216" s="55" t="s">
        <v>114</v>
      </c>
      <c r="L216" s="56">
        <v>360320</v>
      </c>
      <c r="M216" s="255">
        <v>73014</v>
      </c>
      <c r="N216" s="255">
        <v>1268</v>
      </c>
      <c r="O216" s="57">
        <v>18555039</v>
      </c>
      <c r="P216" s="57">
        <v>3759929</v>
      </c>
      <c r="Q216" s="57">
        <v>65297</v>
      </c>
    </row>
    <row r="217" spans="1:17" ht="17">
      <c r="A217" s="48">
        <v>0</v>
      </c>
      <c r="B217" s="59"/>
      <c r="C217" s="60"/>
      <c r="D217" s="360" t="s">
        <v>1330</v>
      </c>
      <c r="E217" s="51"/>
      <c r="F217" s="52"/>
      <c r="G217" s="52"/>
      <c r="H217" s="52"/>
      <c r="I217" s="53">
        <v>0</v>
      </c>
      <c r="J217" s="54">
        <v>0</v>
      </c>
      <c r="K217" s="55"/>
      <c r="L217" s="56"/>
      <c r="M217" s="255"/>
      <c r="N217" s="255"/>
      <c r="O217" s="57"/>
      <c r="P217" s="57">
        <v>0</v>
      </c>
      <c r="Q217" s="57">
        <v>0</v>
      </c>
    </row>
    <row r="218" spans="1:17" ht="17">
      <c r="A218" s="48">
        <v>0</v>
      </c>
      <c r="B218" s="59"/>
      <c r="C218" s="60"/>
      <c r="D218" s="360" t="s">
        <v>7</v>
      </c>
      <c r="E218" s="51"/>
      <c r="F218" s="52"/>
      <c r="G218" s="52"/>
      <c r="H218" s="52"/>
      <c r="I218" s="53">
        <v>0</v>
      </c>
      <c r="J218" s="54">
        <v>0</v>
      </c>
      <c r="K218" s="55"/>
      <c r="L218" s="56"/>
      <c r="M218" s="255"/>
      <c r="N218" s="255"/>
      <c r="O218" s="57"/>
      <c r="P218" s="57">
        <v>0</v>
      </c>
      <c r="Q218" s="57">
        <v>0</v>
      </c>
    </row>
    <row r="219" spans="1:17" ht="15.5">
      <c r="A219" s="48">
        <v>0</v>
      </c>
      <c r="B219" s="59"/>
      <c r="C219" s="60"/>
      <c r="D219" s="61" t="s">
        <v>1448</v>
      </c>
      <c r="E219" s="51"/>
      <c r="F219" s="52"/>
      <c r="G219" s="52"/>
      <c r="H219" s="52"/>
      <c r="I219" s="53">
        <v>0</v>
      </c>
      <c r="J219" s="54">
        <v>0</v>
      </c>
      <c r="K219" s="55"/>
      <c r="L219" s="56"/>
      <c r="M219" s="255"/>
      <c r="N219" s="255"/>
      <c r="O219" s="57"/>
      <c r="P219" s="57">
        <v>0</v>
      </c>
      <c r="Q219" s="57">
        <v>0</v>
      </c>
    </row>
    <row r="220" spans="1:17" ht="15.5">
      <c r="A220" s="48">
        <v>0</v>
      </c>
      <c r="B220" s="59"/>
      <c r="C220" s="60"/>
      <c r="D220" s="61" t="s">
        <v>1326</v>
      </c>
      <c r="E220" s="51">
        <v>2</v>
      </c>
      <c r="F220" s="52">
        <v>0.4</v>
      </c>
      <c r="G220" s="52">
        <v>0.2</v>
      </c>
      <c r="H220" s="52">
        <v>2.8</v>
      </c>
      <c r="I220" s="53">
        <v>0.44800000000000001</v>
      </c>
      <c r="J220" s="54">
        <v>0</v>
      </c>
      <c r="K220" s="55"/>
      <c r="L220" s="56"/>
      <c r="M220" s="255"/>
      <c r="N220" s="255"/>
      <c r="O220" s="57"/>
      <c r="P220" s="57">
        <v>0</v>
      </c>
      <c r="Q220" s="57">
        <v>0</v>
      </c>
    </row>
    <row r="221" spans="1:17" ht="15.5">
      <c r="A221" s="48">
        <v>0</v>
      </c>
      <c r="B221" s="59"/>
      <c r="C221" s="60"/>
      <c r="D221" s="61"/>
      <c r="E221" s="51">
        <v>2</v>
      </c>
      <c r="F221" s="52">
        <v>0.4</v>
      </c>
      <c r="G221" s="52">
        <v>0.2</v>
      </c>
      <c r="H221" s="52">
        <v>1.9</v>
      </c>
      <c r="I221" s="53">
        <v>0.30399999999999999</v>
      </c>
      <c r="J221" s="54">
        <v>0</v>
      </c>
      <c r="K221" s="55"/>
      <c r="L221" s="56"/>
      <c r="M221" s="255"/>
      <c r="N221" s="255"/>
      <c r="O221" s="57"/>
      <c r="P221" s="57">
        <v>0</v>
      </c>
      <c r="Q221" s="57">
        <v>0</v>
      </c>
    </row>
    <row r="222" spans="1:17" ht="16.5" customHeight="1">
      <c r="A222" s="48">
        <v>0</v>
      </c>
      <c r="B222" s="59"/>
      <c r="C222" s="60"/>
      <c r="D222" s="360" t="s">
        <v>6</v>
      </c>
      <c r="E222" s="51"/>
      <c r="F222" s="52"/>
      <c r="G222" s="52"/>
      <c r="H222" s="52"/>
      <c r="I222" s="53">
        <v>0</v>
      </c>
      <c r="J222" s="54">
        <v>0</v>
      </c>
      <c r="K222" s="55"/>
      <c r="L222" s="56"/>
      <c r="M222" s="255"/>
      <c r="N222" s="255"/>
      <c r="O222" s="57"/>
      <c r="P222" s="57">
        <v>0</v>
      </c>
      <c r="Q222" s="57">
        <v>0</v>
      </c>
    </row>
    <row r="223" spans="1:17" ht="15.5">
      <c r="A223" s="48">
        <v>0</v>
      </c>
      <c r="B223" s="59"/>
      <c r="C223" s="60"/>
      <c r="D223" s="61" t="s">
        <v>1448</v>
      </c>
      <c r="E223" s="51"/>
      <c r="F223" s="52"/>
      <c r="G223" s="52"/>
      <c r="H223" s="52"/>
      <c r="I223" s="53">
        <v>0</v>
      </c>
      <c r="J223" s="54">
        <v>0</v>
      </c>
      <c r="K223" s="55"/>
      <c r="L223" s="56"/>
      <c r="M223" s="255"/>
      <c r="N223" s="255"/>
      <c r="O223" s="57"/>
      <c r="P223" s="57">
        <v>0</v>
      </c>
      <c r="Q223" s="57">
        <v>0</v>
      </c>
    </row>
    <row r="224" spans="1:17" ht="15.5">
      <c r="A224" s="48">
        <v>0</v>
      </c>
      <c r="B224" s="59"/>
      <c r="C224" s="60"/>
      <c r="D224" s="61" t="s">
        <v>1326</v>
      </c>
      <c r="E224" s="51">
        <v>4</v>
      </c>
      <c r="F224" s="52">
        <v>0.4</v>
      </c>
      <c r="G224" s="52">
        <v>0.2</v>
      </c>
      <c r="H224" s="52">
        <v>2.9</v>
      </c>
      <c r="I224" s="53">
        <v>0.92800000000000005</v>
      </c>
      <c r="J224" s="54">
        <v>0</v>
      </c>
      <c r="K224" s="55"/>
      <c r="L224" s="56"/>
      <c r="M224" s="255"/>
      <c r="N224" s="255"/>
      <c r="O224" s="57"/>
      <c r="P224" s="57">
        <v>0</v>
      </c>
      <c r="Q224" s="57">
        <v>0</v>
      </c>
    </row>
    <row r="225" spans="1:17" ht="17">
      <c r="A225" s="48">
        <v>0</v>
      </c>
      <c r="B225" s="59"/>
      <c r="C225" s="60"/>
      <c r="D225" s="360" t="s">
        <v>1275</v>
      </c>
      <c r="E225" s="51"/>
      <c r="F225" s="52"/>
      <c r="G225" s="52"/>
      <c r="H225" s="52"/>
      <c r="I225" s="53">
        <v>0</v>
      </c>
      <c r="J225" s="54">
        <v>0</v>
      </c>
      <c r="K225" s="55"/>
      <c r="L225" s="56"/>
      <c r="M225" s="255"/>
      <c r="N225" s="255"/>
      <c r="O225" s="57"/>
      <c r="P225" s="57">
        <v>0</v>
      </c>
      <c r="Q225" s="57">
        <v>0</v>
      </c>
    </row>
    <row r="226" spans="1:17" ht="15.5">
      <c r="A226" s="48">
        <v>0</v>
      </c>
      <c r="B226" s="59"/>
      <c r="C226" s="60"/>
      <c r="D226" s="61" t="s">
        <v>1447</v>
      </c>
      <c r="E226" s="51"/>
      <c r="F226" s="52"/>
      <c r="G226" s="52"/>
      <c r="H226" s="52"/>
      <c r="I226" s="53">
        <v>0</v>
      </c>
      <c r="J226" s="54">
        <v>0</v>
      </c>
      <c r="K226" s="55"/>
      <c r="L226" s="56"/>
      <c r="M226" s="255"/>
      <c r="N226" s="255"/>
      <c r="O226" s="57"/>
      <c r="P226" s="57">
        <v>0</v>
      </c>
      <c r="Q226" s="57">
        <v>0</v>
      </c>
    </row>
    <row r="227" spans="1:17" ht="15.5">
      <c r="A227" s="48">
        <v>0</v>
      </c>
      <c r="B227" s="59"/>
      <c r="C227" s="60"/>
      <c r="D227" s="61" t="s">
        <v>941</v>
      </c>
      <c r="E227" s="51"/>
      <c r="F227" s="52"/>
      <c r="G227" s="52"/>
      <c r="H227" s="52"/>
      <c r="I227" s="53">
        <v>0</v>
      </c>
      <c r="J227" s="54">
        <v>0</v>
      </c>
      <c r="K227" s="55"/>
      <c r="L227" s="56"/>
      <c r="M227" s="255"/>
      <c r="N227" s="255"/>
      <c r="O227" s="57"/>
      <c r="P227" s="57">
        <v>0</v>
      </c>
      <c r="Q227" s="57">
        <v>0</v>
      </c>
    </row>
    <row r="228" spans="1:17" ht="15.5">
      <c r="A228" s="48">
        <v>0</v>
      </c>
      <c r="B228" s="59"/>
      <c r="C228" s="60"/>
      <c r="D228" s="61" t="s">
        <v>1333</v>
      </c>
      <c r="E228" s="51">
        <v>8</v>
      </c>
      <c r="F228" s="52">
        <v>1.2</v>
      </c>
      <c r="G228" s="52">
        <v>0.2</v>
      </c>
      <c r="H228" s="52">
        <v>3.8</v>
      </c>
      <c r="I228" s="53">
        <v>7.2960000000000003</v>
      </c>
      <c r="J228" s="54">
        <v>0</v>
      </c>
      <c r="K228" s="55"/>
      <c r="L228" s="56"/>
      <c r="M228" s="255"/>
      <c r="N228" s="255"/>
      <c r="O228" s="57"/>
      <c r="P228" s="57">
        <v>0</v>
      </c>
      <c r="Q228" s="57">
        <v>0</v>
      </c>
    </row>
    <row r="229" spans="1:17" ht="15.5">
      <c r="A229" s="48">
        <v>0</v>
      </c>
      <c r="B229" s="59"/>
      <c r="C229" s="60"/>
      <c r="D229" s="61"/>
      <c r="E229" s="51">
        <v>8</v>
      </c>
      <c r="F229" s="52">
        <v>0.5</v>
      </c>
      <c r="G229" s="52">
        <v>0.2</v>
      </c>
      <c r="H229" s="52">
        <v>3.8</v>
      </c>
      <c r="I229" s="53">
        <v>3.04</v>
      </c>
      <c r="J229" s="54">
        <v>0</v>
      </c>
      <c r="K229" s="55"/>
      <c r="L229" s="56"/>
      <c r="M229" s="255"/>
      <c r="N229" s="255"/>
      <c r="O229" s="57"/>
      <c r="P229" s="57">
        <v>0</v>
      </c>
      <c r="Q229" s="57">
        <v>0</v>
      </c>
    </row>
    <row r="230" spans="1:17" ht="15.5">
      <c r="A230" s="48">
        <v>0</v>
      </c>
      <c r="B230" s="59"/>
      <c r="C230" s="60"/>
      <c r="D230" s="61" t="s">
        <v>1334</v>
      </c>
      <c r="E230" s="51">
        <v>8</v>
      </c>
      <c r="F230" s="52">
        <v>0.6</v>
      </c>
      <c r="G230" s="52">
        <v>0.2</v>
      </c>
      <c r="H230" s="52">
        <v>3</v>
      </c>
      <c r="I230" s="53">
        <v>2.88</v>
      </c>
      <c r="J230" s="54">
        <v>0</v>
      </c>
      <c r="K230" s="55"/>
      <c r="L230" s="56"/>
      <c r="M230" s="255"/>
      <c r="N230" s="255"/>
      <c r="O230" s="57"/>
      <c r="P230" s="57">
        <v>0</v>
      </c>
      <c r="Q230" s="57">
        <v>0</v>
      </c>
    </row>
    <row r="231" spans="1:17" ht="15.5">
      <c r="A231" s="48">
        <v>0</v>
      </c>
      <c r="B231" s="59"/>
      <c r="C231" s="60"/>
      <c r="D231" s="61" t="s">
        <v>1335</v>
      </c>
      <c r="E231" s="51">
        <v>8</v>
      </c>
      <c r="F231" s="52">
        <v>0.9</v>
      </c>
      <c r="G231" s="52">
        <v>0.2</v>
      </c>
      <c r="H231" s="52">
        <v>3</v>
      </c>
      <c r="I231" s="53">
        <v>4.32</v>
      </c>
      <c r="J231" s="54">
        <v>0</v>
      </c>
      <c r="K231" s="55"/>
      <c r="L231" s="56"/>
      <c r="M231" s="255"/>
      <c r="N231" s="255"/>
      <c r="O231" s="57"/>
      <c r="P231" s="57">
        <v>0</v>
      </c>
      <c r="Q231" s="57">
        <v>0</v>
      </c>
    </row>
    <row r="232" spans="1:17" ht="15.5">
      <c r="A232" s="48">
        <v>0</v>
      </c>
      <c r="B232" s="59"/>
      <c r="C232" s="60"/>
      <c r="D232" s="61" t="s">
        <v>1336</v>
      </c>
      <c r="E232" s="51">
        <v>8</v>
      </c>
      <c r="F232" s="52">
        <v>1.4</v>
      </c>
      <c r="G232" s="52">
        <v>0.2</v>
      </c>
      <c r="H232" s="52">
        <v>3.8</v>
      </c>
      <c r="I232" s="53">
        <v>8.5120000000000005</v>
      </c>
      <c r="J232" s="54">
        <v>0</v>
      </c>
      <c r="K232" s="55"/>
      <c r="L232" s="56"/>
      <c r="M232" s="255"/>
      <c r="N232" s="255"/>
      <c r="O232" s="57"/>
      <c r="P232" s="57">
        <v>0</v>
      </c>
      <c r="Q232" s="57">
        <v>0</v>
      </c>
    </row>
    <row r="233" spans="1:17" ht="15.5">
      <c r="A233" s="48">
        <v>0</v>
      </c>
      <c r="B233" s="59"/>
      <c r="C233" s="60"/>
      <c r="D233" s="61" t="s">
        <v>1337</v>
      </c>
      <c r="E233" s="51">
        <v>4</v>
      </c>
      <c r="F233" s="52">
        <v>0.2</v>
      </c>
      <c r="G233" s="52">
        <v>0.2</v>
      </c>
      <c r="H233" s="52">
        <v>3.8</v>
      </c>
      <c r="I233" s="53">
        <v>0.60799999999999998</v>
      </c>
      <c r="J233" s="54">
        <v>0</v>
      </c>
      <c r="K233" s="55"/>
      <c r="L233" s="56"/>
      <c r="M233" s="255"/>
      <c r="N233" s="255"/>
      <c r="O233" s="57"/>
      <c r="P233" s="57">
        <v>0</v>
      </c>
      <c r="Q233" s="57">
        <v>0</v>
      </c>
    </row>
    <row r="234" spans="1:17" ht="15.5">
      <c r="A234" s="48">
        <v>0</v>
      </c>
      <c r="B234" s="59"/>
      <c r="C234" s="60"/>
      <c r="D234" s="61" t="s">
        <v>1338</v>
      </c>
      <c r="E234" s="51">
        <v>4</v>
      </c>
      <c r="F234" s="52">
        <v>0.2</v>
      </c>
      <c r="G234" s="52">
        <v>0.2</v>
      </c>
      <c r="H234" s="52">
        <v>3.8</v>
      </c>
      <c r="I234" s="53">
        <v>0.60799999999999998</v>
      </c>
      <c r="J234" s="54">
        <v>0</v>
      </c>
      <c r="K234" s="55"/>
      <c r="L234" s="56"/>
      <c r="M234" s="255"/>
      <c r="N234" s="255"/>
      <c r="O234" s="57"/>
      <c r="P234" s="57">
        <v>0</v>
      </c>
      <c r="Q234" s="57">
        <v>0</v>
      </c>
    </row>
    <row r="235" spans="1:17" ht="15.5">
      <c r="A235" s="48">
        <v>0</v>
      </c>
      <c r="B235" s="59"/>
      <c r="C235" s="60"/>
      <c r="D235" s="61" t="s">
        <v>1314</v>
      </c>
      <c r="E235" s="51"/>
      <c r="F235" s="52"/>
      <c r="G235" s="52"/>
      <c r="H235" s="52"/>
      <c r="I235" s="53">
        <v>0</v>
      </c>
      <c r="J235" s="54">
        <v>0</v>
      </c>
      <c r="K235" s="55"/>
      <c r="L235" s="56"/>
      <c r="M235" s="255"/>
      <c r="N235" s="255"/>
      <c r="O235" s="57"/>
      <c r="P235" s="57">
        <v>0</v>
      </c>
      <c r="Q235" s="57">
        <v>0</v>
      </c>
    </row>
    <row r="236" spans="1:17" ht="15.5">
      <c r="A236" s="48">
        <v>0</v>
      </c>
      <c r="B236" s="59"/>
      <c r="C236" s="60"/>
      <c r="D236" s="61" t="s">
        <v>1339</v>
      </c>
      <c r="E236" s="51">
        <v>4</v>
      </c>
      <c r="F236" s="52">
        <v>0.8</v>
      </c>
      <c r="G236" s="52">
        <v>0.2</v>
      </c>
      <c r="H236" s="52">
        <v>3.8</v>
      </c>
      <c r="I236" s="53">
        <v>2.4319999999999999</v>
      </c>
      <c r="J236" s="54">
        <v>0</v>
      </c>
      <c r="K236" s="55"/>
      <c r="L236" s="56"/>
      <c r="M236" s="255"/>
      <c r="N236" s="255"/>
      <c r="O236" s="57"/>
      <c r="P236" s="57">
        <v>0</v>
      </c>
      <c r="Q236" s="57">
        <v>0</v>
      </c>
    </row>
    <row r="237" spans="1:17" ht="15.5">
      <c r="A237" s="48">
        <v>0</v>
      </c>
      <c r="B237" s="59"/>
      <c r="C237" s="60"/>
      <c r="D237" s="61" t="s">
        <v>1340</v>
      </c>
      <c r="E237" s="51">
        <v>4</v>
      </c>
      <c r="F237" s="52">
        <v>0.9</v>
      </c>
      <c r="G237" s="52">
        <v>0.2</v>
      </c>
      <c r="H237" s="52">
        <v>3.8</v>
      </c>
      <c r="I237" s="53">
        <v>2.7360000000000002</v>
      </c>
      <c r="J237" s="54">
        <v>0</v>
      </c>
      <c r="K237" s="55"/>
      <c r="L237" s="56"/>
      <c r="M237" s="255"/>
      <c r="N237" s="255"/>
      <c r="O237" s="57"/>
      <c r="P237" s="57">
        <v>0</v>
      </c>
      <c r="Q237" s="57">
        <v>0</v>
      </c>
    </row>
    <row r="238" spans="1:17" ht="15.5">
      <c r="A238" s="48">
        <v>0</v>
      </c>
      <c r="B238" s="59"/>
      <c r="C238" s="60"/>
      <c r="D238" s="61" t="s">
        <v>1341</v>
      </c>
      <c r="E238" s="51">
        <v>4</v>
      </c>
      <c r="F238" s="52">
        <v>0.2</v>
      </c>
      <c r="G238" s="52">
        <v>0.2</v>
      </c>
      <c r="H238" s="52">
        <v>3.8</v>
      </c>
      <c r="I238" s="53">
        <v>0.60799999999999998</v>
      </c>
      <c r="J238" s="54">
        <v>0</v>
      </c>
      <c r="K238" s="55"/>
      <c r="L238" s="56"/>
      <c r="M238" s="255"/>
      <c r="N238" s="255"/>
      <c r="O238" s="57"/>
      <c r="P238" s="57">
        <v>0</v>
      </c>
      <c r="Q238" s="57">
        <v>0</v>
      </c>
    </row>
    <row r="239" spans="1:17" ht="15.5">
      <c r="A239" s="48">
        <v>0</v>
      </c>
      <c r="B239" s="59"/>
      <c r="C239" s="60"/>
      <c r="D239" s="61" t="s">
        <v>1448</v>
      </c>
      <c r="E239" s="51"/>
      <c r="F239" s="52"/>
      <c r="G239" s="52"/>
      <c r="H239" s="52"/>
      <c r="I239" s="53">
        <v>0</v>
      </c>
      <c r="J239" s="54">
        <v>0</v>
      </c>
      <c r="K239" s="55"/>
      <c r="L239" s="56"/>
      <c r="M239" s="255"/>
      <c r="N239" s="255"/>
      <c r="O239" s="57"/>
      <c r="P239" s="57">
        <v>0</v>
      </c>
      <c r="Q239" s="57">
        <v>0</v>
      </c>
    </row>
    <row r="240" spans="1:17" ht="15.5">
      <c r="A240" s="48">
        <v>0</v>
      </c>
      <c r="B240" s="59"/>
      <c r="C240" s="60"/>
      <c r="D240" s="61" t="s">
        <v>941</v>
      </c>
      <c r="E240" s="51"/>
      <c r="F240" s="52"/>
      <c r="G240" s="52"/>
      <c r="H240" s="52"/>
      <c r="I240" s="53">
        <v>0</v>
      </c>
      <c r="J240" s="54">
        <v>0</v>
      </c>
      <c r="K240" s="55"/>
      <c r="L240" s="56"/>
      <c r="M240" s="255"/>
      <c r="N240" s="255"/>
      <c r="O240" s="57"/>
      <c r="P240" s="57">
        <v>0</v>
      </c>
      <c r="Q240" s="57">
        <v>0</v>
      </c>
    </row>
    <row r="241" spans="1:17" ht="15.5">
      <c r="A241" s="48">
        <v>0</v>
      </c>
      <c r="B241" s="59"/>
      <c r="C241" s="60"/>
      <c r="D241" s="61" t="s">
        <v>1336</v>
      </c>
      <c r="E241" s="51">
        <v>8</v>
      </c>
      <c r="F241" s="52">
        <v>1.2</v>
      </c>
      <c r="G241" s="52">
        <v>0.2</v>
      </c>
      <c r="H241" s="52">
        <v>3.8</v>
      </c>
      <c r="I241" s="53">
        <v>7.2960000000000003</v>
      </c>
      <c r="J241" s="54">
        <v>0</v>
      </c>
      <c r="K241" s="55"/>
      <c r="L241" s="56"/>
      <c r="M241" s="255"/>
      <c r="N241" s="255"/>
      <c r="O241" s="57"/>
      <c r="P241" s="57">
        <v>0</v>
      </c>
      <c r="Q241" s="57">
        <v>0</v>
      </c>
    </row>
    <row r="242" spans="1:17" ht="15.5">
      <c r="A242" s="48">
        <v>0</v>
      </c>
      <c r="B242" s="59"/>
      <c r="C242" s="60"/>
      <c r="D242" s="61" t="s">
        <v>1337</v>
      </c>
      <c r="E242" s="51">
        <v>4</v>
      </c>
      <c r="F242" s="52">
        <v>0.4</v>
      </c>
      <c r="G242" s="52">
        <v>0.2</v>
      </c>
      <c r="H242" s="52">
        <v>3.3</v>
      </c>
      <c r="I242" s="53">
        <v>1.056</v>
      </c>
      <c r="J242" s="54">
        <v>0</v>
      </c>
      <c r="K242" s="55"/>
      <c r="L242" s="56"/>
      <c r="M242" s="255"/>
      <c r="N242" s="255"/>
      <c r="O242" s="57"/>
      <c r="P242" s="57">
        <v>0</v>
      </c>
      <c r="Q242" s="57">
        <v>0</v>
      </c>
    </row>
    <row r="243" spans="1:17" ht="15.5">
      <c r="A243" s="48">
        <v>0</v>
      </c>
      <c r="B243" s="59"/>
      <c r="C243" s="60"/>
      <c r="D243" s="61" t="s">
        <v>1314</v>
      </c>
      <c r="E243" s="51"/>
      <c r="F243" s="52"/>
      <c r="G243" s="52"/>
      <c r="H243" s="52"/>
      <c r="I243" s="53">
        <v>0</v>
      </c>
      <c r="J243" s="54">
        <v>0</v>
      </c>
      <c r="K243" s="55"/>
      <c r="L243" s="56"/>
      <c r="M243" s="255"/>
      <c r="N243" s="255"/>
      <c r="O243" s="57"/>
      <c r="P243" s="57">
        <v>0</v>
      </c>
      <c r="Q243" s="57">
        <v>0</v>
      </c>
    </row>
    <row r="244" spans="1:17" ht="15.5">
      <c r="A244" s="48">
        <v>0</v>
      </c>
      <c r="B244" s="59"/>
      <c r="C244" s="60"/>
      <c r="D244" s="61" t="s">
        <v>1339</v>
      </c>
      <c r="E244" s="51">
        <v>4</v>
      </c>
      <c r="F244" s="52">
        <v>0.8</v>
      </c>
      <c r="G244" s="52">
        <v>0.2</v>
      </c>
      <c r="H244" s="52">
        <v>3.8</v>
      </c>
      <c r="I244" s="53">
        <v>2.4319999999999999</v>
      </c>
      <c r="J244" s="54">
        <v>0</v>
      </c>
      <c r="K244" s="55"/>
      <c r="L244" s="56"/>
      <c r="M244" s="255"/>
      <c r="N244" s="255"/>
      <c r="O244" s="57"/>
      <c r="P244" s="57">
        <v>0</v>
      </c>
      <c r="Q244" s="57">
        <v>0</v>
      </c>
    </row>
    <row r="245" spans="1:17" ht="15.5">
      <c r="A245" s="48">
        <v>0</v>
      </c>
      <c r="B245" s="59"/>
      <c r="C245" s="60"/>
      <c r="D245" s="61" t="s">
        <v>1340</v>
      </c>
      <c r="E245" s="51">
        <v>4</v>
      </c>
      <c r="F245" s="52">
        <v>0.8</v>
      </c>
      <c r="G245" s="52">
        <v>0.2</v>
      </c>
      <c r="H245" s="52">
        <v>3.6</v>
      </c>
      <c r="I245" s="53">
        <v>2.3039999999999998</v>
      </c>
      <c r="J245" s="54">
        <v>0</v>
      </c>
      <c r="K245" s="55"/>
      <c r="L245" s="56"/>
      <c r="M245" s="255"/>
      <c r="N245" s="255"/>
      <c r="O245" s="57"/>
      <c r="P245" s="57">
        <v>0</v>
      </c>
      <c r="Q245" s="57">
        <v>0</v>
      </c>
    </row>
    <row r="246" spans="1:17" ht="15.5">
      <c r="A246" s="48">
        <v>0</v>
      </c>
      <c r="B246" s="59"/>
      <c r="C246" s="60"/>
      <c r="D246" s="61" t="s">
        <v>1342</v>
      </c>
      <c r="E246" s="51">
        <v>4</v>
      </c>
      <c r="F246" s="52">
        <v>0.6</v>
      </c>
      <c r="G246" s="52">
        <v>0.2</v>
      </c>
      <c r="H246" s="52">
        <v>3.6</v>
      </c>
      <c r="I246" s="53">
        <v>1.728</v>
      </c>
      <c r="J246" s="54">
        <v>0</v>
      </c>
      <c r="K246" s="55"/>
      <c r="L246" s="56"/>
      <c r="M246" s="255"/>
      <c r="N246" s="255"/>
      <c r="O246" s="57"/>
      <c r="P246" s="57">
        <v>0</v>
      </c>
      <c r="Q246" s="57">
        <v>0</v>
      </c>
    </row>
    <row r="247" spans="1:17" ht="15.5">
      <c r="A247" s="48">
        <v>0</v>
      </c>
      <c r="B247" s="59"/>
      <c r="C247" s="60"/>
      <c r="D247" s="61" t="s">
        <v>1343</v>
      </c>
      <c r="E247" s="51">
        <v>4</v>
      </c>
      <c r="F247" s="52">
        <v>0.3</v>
      </c>
      <c r="G247" s="52">
        <v>0.2</v>
      </c>
      <c r="H247" s="52">
        <v>3.3</v>
      </c>
      <c r="I247" s="53">
        <v>0.79200000000000004</v>
      </c>
      <c r="J247" s="54">
        <v>0</v>
      </c>
      <c r="K247" s="55"/>
      <c r="L247" s="56"/>
      <c r="M247" s="255"/>
      <c r="N247" s="255"/>
      <c r="O247" s="57"/>
      <c r="P247" s="57">
        <v>0</v>
      </c>
      <c r="Q247" s="57">
        <v>0</v>
      </c>
    </row>
    <row r="248" spans="1:17" ht="15.5">
      <c r="A248" s="48">
        <v>0</v>
      </c>
      <c r="B248" s="59"/>
      <c r="C248" s="60"/>
      <c r="D248" s="61" t="s">
        <v>1294</v>
      </c>
      <c r="E248" s="51"/>
      <c r="F248" s="52"/>
      <c r="G248" s="52"/>
      <c r="H248" s="52"/>
      <c r="I248" s="53">
        <v>0</v>
      </c>
      <c r="J248" s="54">
        <v>0</v>
      </c>
      <c r="K248" s="55"/>
      <c r="L248" s="56"/>
      <c r="M248" s="255"/>
      <c r="N248" s="255"/>
      <c r="O248" s="57"/>
      <c r="P248" s="57">
        <v>0</v>
      </c>
      <c r="Q248" s="57">
        <v>0</v>
      </c>
    </row>
    <row r="249" spans="1:17" ht="15.5">
      <c r="A249" s="48">
        <v>0</v>
      </c>
      <c r="B249" s="59"/>
      <c r="C249" s="60"/>
      <c r="D249" s="61" t="s">
        <v>1344</v>
      </c>
      <c r="E249" s="51">
        <v>2</v>
      </c>
      <c r="F249" s="52">
        <v>1</v>
      </c>
      <c r="G249" s="52">
        <v>0.2</v>
      </c>
      <c r="H249" s="52">
        <v>3.2</v>
      </c>
      <c r="I249" s="53">
        <v>1.28</v>
      </c>
      <c r="J249" s="54">
        <v>0</v>
      </c>
      <c r="K249" s="55"/>
      <c r="L249" s="56"/>
      <c r="M249" s="255"/>
      <c r="N249" s="255"/>
      <c r="O249" s="57"/>
      <c r="P249" s="57">
        <v>0</v>
      </c>
      <c r="Q249" s="57">
        <v>0</v>
      </c>
    </row>
    <row r="250" spans="1:17" ht="15.5">
      <c r="A250" s="48">
        <v>0</v>
      </c>
      <c r="B250" s="59"/>
      <c r="C250" s="60"/>
      <c r="D250" s="61" t="s">
        <v>1345</v>
      </c>
      <c r="E250" s="51">
        <v>4</v>
      </c>
      <c r="F250" s="52">
        <v>0.4</v>
      </c>
      <c r="G250" s="52">
        <v>0.2</v>
      </c>
      <c r="H250" s="52">
        <v>3.1</v>
      </c>
      <c r="I250" s="53">
        <v>0.99199999999999999</v>
      </c>
      <c r="J250" s="54">
        <v>0</v>
      </c>
      <c r="K250" s="55"/>
      <c r="L250" s="56"/>
      <c r="M250" s="255"/>
      <c r="N250" s="255"/>
      <c r="O250" s="57"/>
      <c r="P250" s="57">
        <v>0</v>
      </c>
      <c r="Q250" s="57">
        <v>0</v>
      </c>
    </row>
    <row r="251" spans="1:17" ht="17">
      <c r="A251" s="48">
        <v>0</v>
      </c>
      <c r="B251" s="59"/>
      <c r="C251" s="60"/>
      <c r="D251" s="360" t="s">
        <v>262</v>
      </c>
      <c r="E251" s="51"/>
      <c r="F251" s="52"/>
      <c r="G251" s="52"/>
      <c r="H251" s="52"/>
      <c r="I251" s="53">
        <v>0</v>
      </c>
      <c r="J251" s="54">
        <v>0</v>
      </c>
      <c r="K251" s="55"/>
      <c r="L251" s="56"/>
      <c r="M251" s="255"/>
      <c r="N251" s="255"/>
      <c r="O251" s="57"/>
      <c r="P251" s="57">
        <v>0</v>
      </c>
      <c r="Q251" s="57">
        <v>0</v>
      </c>
    </row>
    <row r="252" spans="1:17" ht="17">
      <c r="A252" s="48">
        <v>0</v>
      </c>
      <c r="B252" s="59"/>
      <c r="C252" s="60"/>
      <c r="D252" s="360" t="s">
        <v>7</v>
      </c>
      <c r="E252" s="51"/>
      <c r="F252" s="52"/>
      <c r="G252" s="52"/>
      <c r="H252" s="52"/>
      <c r="I252" s="53">
        <v>0</v>
      </c>
      <c r="J252" s="54">
        <v>0</v>
      </c>
      <c r="K252" s="55"/>
      <c r="L252" s="56"/>
      <c r="M252" s="255"/>
      <c r="N252" s="255"/>
      <c r="O252" s="57"/>
      <c r="P252" s="57">
        <v>0</v>
      </c>
      <c r="Q252" s="57">
        <v>0</v>
      </c>
    </row>
    <row r="253" spans="1:17" ht="15.5">
      <c r="A253" s="48">
        <v>0</v>
      </c>
      <c r="B253" s="59"/>
      <c r="C253" s="60"/>
      <c r="D253" s="61" t="s">
        <v>1319</v>
      </c>
      <c r="E253" s="51">
        <v>4</v>
      </c>
      <c r="F253" s="52">
        <v>0.4</v>
      </c>
      <c r="G253" s="52">
        <v>-0.2</v>
      </c>
      <c r="H253" s="52">
        <v>1</v>
      </c>
      <c r="I253" s="53">
        <v>-0.32</v>
      </c>
      <c r="J253" s="54">
        <v>0</v>
      </c>
      <c r="K253" s="55"/>
      <c r="L253" s="56"/>
      <c r="M253" s="255"/>
      <c r="N253" s="255"/>
      <c r="O253" s="57"/>
      <c r="P253" s="57">
        <v>0</v>
      </c>
      <c r="Q253" s="57">
        <v>0</v>
      </c>
    </row>
    <row r="254" spans="1:17" ht="17">
      <c r="A254" s="48">
        <v>0</v>
      </c>
      <c r="B254" s="59"/>
      <c r="C254" s="60"/>
      <c r="D254" s="360" t="s">
        <v>6</v>
      </c>
      <c r="E254" s="51"/>
      <c r="F254" s="52"/>
      <c r="G254" s="52"/>
      <c r="H254" s="52"/>
      <c r="I254" s="53">
        <v>0</v>
      </c>
      <c r="J254" s="54">
        <v>0</v>
      </c>
      <c r="K254" s="55"/>
      <c r="L254" s="56"/>
      <c r="M254" s="255"/>
      <c r="N254" s="255"/>
      <c r="O254" s="57"/>
      <c r="P254" s="57">
        <v>0</v>
      </c>
      <c r="Q254" s="57">
        <v>0</v>
      </c>
    </row>
    <row r="255" spans="1:17" ht="15.5">
      <c r="A255" s="48">
        <v>0</v>
      </c>
      <c r="B255" s="59"/>
      <c r="C255" s="60"/>
      <c r="D255" s="61" t="s">
        <v>1319</v>
      </c>
      <c r="E255" s="51">
        <v>4</v>
      </c>
      <c r="F255" s="52">
        <v>0.4</v>
      </c>
      <c r="G255" s="52">
        <v>-0.2</v>
      </c>
      <c r="H255" s="52">
        <v>1</v>
      </c>
      <c r="I255" s="53">
        <v>-0.32</v>
      </c>
      <c r="J255" s="54">
        <v>0</v>
      </c>
      <c r="K255" s="55"/>
      <c r="L255" s="56"/>
      <c r="M255" s="255"/>
      <c r="N255" s="255"/>
      <c r="O255" s="57"/>
      <c r="P255" s="57">
        <v>0</v>
      </c>
      <c r="Q255" s="57">
        <v>0</v>
      </c>
    </row>
    <row r="256" spans="1:17" ht="17">
      <c r="A256" s="48">
        <v>0</v>
      </c>
      <c r="B256" s="59"/>
      <c r="C256" s="60"/>
      <c r="D256" s="360" t="s">
        <v>1275</v>
      </c>
      <c r="E256" s="51"/>
      <c r="F256" s="52"/>
      <c r="G256" s="52"/>
      <c r="H256" s="52"/>
      <c r="I256" s="53">
        <v>0</v>
      </c>
      <c r="J256" s="54">
        <v>0</v>
      </c>
      <c r="K256" s="55"/>
      <c r="L256" s="56"/>
      <c r="M256" s="255"/>
      <c r="N256" s="255"/>
      <c r="O256" s="57"/>
      <c r="P256" s="57">
        <v>0</v>
      </c>
      <c r="Q256" s="57">
        <v>0</v>
      </c>
    </row>
    <row r="257" spans="1:17" ht="15.5">
      <c r="A257" s="48">
        <v>0</v>
      </c>
      <c r="B257" s="59"/>
      <c r="C257" s="60"/>
      <c r="D257" s="61" t="s">
        <v>1319</v>
      </c>
      <c r="E257" s="51">
        <v>4</v>
      </c>
      <c r="F257" s="52">
        <v>0.4</v>
      </c>
      <c r="G257" s="52">
        <v>-0.2</v>
      </c>
      <c r="H257" s="52">
        <v>1</v>
      </c>
      <c r="I257" s="53">
        <v>-0.32</v>
      </c>
      <c r="J257" s="54">
        <v>0</v>
      </c>
      <c r="K257" s="55"/>
      <c r="L257" s="56"/>
      <c r="M257" s="255"/>
      <c r="N257" s="255"/>
      <c r="O257" s="57"/>
      <c r="P257" s="57">
        <v>0</v>
      </c>
      <c r="Q257" s="57">
        <v>0</v>
      </c>
    </row>
    <row r="258" spans="1:17" ht="17">
      <c r="A258" s="48">
        <v>0</v>
      </c>
      <c r="B258" s="59"/>
      <c r="C258" s="60"/>
      <c r="D258" s="360" t="s">
        <v>263</v>
      </c>
      <c r="E258" s="51"/>
      <c r="F258" s="52"/>
      <c r="G258" s="52"/>
      <c r="H258" s="52"/>
      <c r="I258" s="53">
        <v>0</v>
      </c>
      <c r="J258" s="54">
        <v>0</v>
      </c>
      <c r="K258" s="55"/>
      <c r="L258" s="56"/>
      <c r="M258" s="255"/>
      <c r="N258" s="255"/>
      <c r="O258" s="57"/>
      <c r="P258" s="57">
        <v>0</v>
      </c>
      <c r="Q258" s="57">
        <v>0</v>
      </c>
    </row>
    <row r="259" spans="1:17" ht="17">
      <c r="A259" s="48">
        <v>0</v>
      </c>
      <c r="B259" s="59"/>
      <c r="C259" s="60"/>
      <c r="D259" s="360" t="s">
        <v>648</v>
      </c>
      <c r="E259" s="51"/>
      <c r="F259" s="52"/>
      <c r="G259" s="52"/>
      <c r="H259" s="52"/>
      <c r="I259" s="53">
        <v>0</v>
      </c>
      <c r="J259" s="54">
        <v>0</v>
      </c>
      <c r="K259" s="55"/>
      <c r="L259" s="56"/>
      <c r="M259" s="255"/>
      <c r="N259" s="255"/>
      <c r="O259" s="57"/>
      <c r="P259" s="57">
        <v>0</v>
      </c>
      <c r="Q259" s="57">
        <v>0</v>
      </c>
    </row>
    <row r="260" spans="1:17" ht="15.5">
      <c r="A260" s="48">
        <v>0</v>
      </c>
      <c r="B260" s="59"/>
      <c r="C260" s="60"/>
      <c r="D260" s="61" t="s">
        <v>141</v>
      </c>
      <c r="E260" s="51">
        <v>4</v>
      </c>
      <c r="F260" s="52">
        <v>0.6</v>
      </c>
      <c r="G260" s="52">
        <v>-0.2</v>
      </c>
      <c r="H260" s="52">
        <v>0.1</v>
      </c>
      <c r="I260" s="53">
        <v>-4.8000000000000001E-2</v>
      </c>
      <c r="J260" s="54">
        <v>0</v>
      </c>
      <c r="K260" s="55"/>
      <c r="L260" s="56"/>
      <c r="M260" s="255"/>
      <c r="N260" s="255"/>
      <c r="O260" s="57"/>
      <c r="P260" s="57">
        <v>0</v>
      </c>
      <c r="Q260" s="57">
        <v>0</v>
      </c>
    </row>
    <row r="261" spans="1:17" ht="17">
      <c r="A261" s="48">
        <v>0</v>
      </c>
      <c r="B261" s="59"/>
      <c r="C261" s="60"/>
      <c r="D261" s="360" t="s">
        <v>669</v>
      </c>
      <c r="E261" s="51"/>
      <c r="F261" s="52"/>
      <c r="G261" s="52"/>
      <c r="H261" s="52"/>
      <c r="I261" s="53">
        <v>0</v>
      </c>
      <c r="J261" s="54">
        <v>0</v>
      </c>
      <c r="K261" s="55"/>
      <c r="L261" s="56"/>
      <c r="M261" s="255"/>
      <c r="N261" s="255"/>
      <c r="O261" s="57"/>
      <c r="P261" s="57">
        <v>0</v>
      </c>
      <c r="Q261" s="57">
        <v>0</v>
      </c>
    </row>
    <row r="262" spans="1:17" ht="15.5">
      <c r="A262" s="48">
        <v>0</v>
      </c>
      <c r="B262" s="59"/>
      <c r="C262" s="60"/>
      <c r="D262" s="61" t="s">
        <v>141</v>
      </c>
      <c r="E262" s="51">
        <v>4</v>
      </c>
      <c r="F262" s="52">
        <v>0.6</v>
      </c>
      <c r="G262" s="52">
        <v>-0.2</v>
      </c>
      <c r="H262" s="52">
        <v>0.1</v>
      </c>
      <c r="I262" s="53">
        <v>-4.8000000000000001E-2</v>
      </c>
      <c r="J262" s="54">
        <v>0</v>
      </c>
      <c r="K262" s="55"/>
      <c r="L262" s="56"/>
      <c r="M262" s="255"/>
      <c r="N262" s="255"/>
      <c r="O262" s="57"/>
      <c r="P262" s="57">
        <v>0</v>
      </c>
      <c r="Q262" s="57">
        <v>0</v>
      </c>
    </row>
    <row r="263" spans="1:17" ht="17">
      <c r="A263" s="48">
        <v>0</v>
      </c>
      <c r="B263" s="59"/>
      <c r="C263" s="60"/>
      <c r="D263" s="360" t="s">
        <v>670</v>
      </c>
      <c r="E263" s="51">
        <v>0</v>
      </c>
      <c r="F263" s="52"/>
      <c r="G263" s="52"/>
      <c r="H263" s="52"/>
      <c r="I263" s="53">
        <v>0</v>
      </c>
      <c r="J263" s="54">
        <v>0</v>
      </c>
      <c r="K263" s="55"/>
      <c r="L263" s="56"/>
      <c r="M263" s="255"/>
      <c r="N263" s="255"/>
      <c r="O263" s="57"/>
      <c r="P263" s="57">
        <v>0</v>
      </c>
      <c r="Q263" s="57">
        <v>0</v>
      </c>
    </row>
    <row r="264" spans="1:17" ht="15.5">
      <c r="A264" s="48">
        <v>0</v>
      </c>
      <c r="B264" s="59"/>
      <c r="C264" s="60"/>
      <c r="D264" s="61" t="s">
        <v>141</v>
      </c>
      <c r="E264" s="51">
        <v>4</v>
      </c>
      <c r="F264" s="52">
        <v>0.6</v>
      </c>
      <c r="G264" s="52">
        <v>-0.2</v>
      </c>
      <c r="H264" s="52">
        <v>0.1</v>
      </c>
      <c r="I264" s="53">
        <v>-4.8000000000000001E-2</v>
      </c>
      <c r="J264" s="54">
        <v>0</v>
      </c>
      <c r="K264" s="55"/>
      <c r="L264" s="56"/>
      <c r="M264" s="255"/>
      <c r="N264" s="255"/>
      <c r="O264" s="57"/>
      <c r="P264" s="57">
        <v>0</v>
      </c>
      <c r="Q264" s="57">
        <v>0</v>
      </c>
    </row>
    <row r="265" spans="1:17" ht="15.5">
      <c r="A265" s="48">
        <v>5</v>
      </c>
      <c r="B265" s="59" t="s">
        <v>830</v>
      </c>
      <c r="C265" s="60" t="s">
        <v>172</v>
      </c>
      <c r="D265" s="61"/>
      <c r="E265" s="51"/>
      <c r="F265" s="52"/>
      <c r="G265" s="52"/>
      <c r="H265" s="52"/>
      <c r="I265" s="53"/>
      <c r="J265" s="54">
        <v>38.640999999999998</v>
      </c>
      <c r="K265" s="55" t="s">
        <v>114</v>
      </c>
      <c r="L265" s="56">
        <v>360320</v>
      </c>
      <c r="M265" s="255">
        <v>73014</v>
      </c>
      <c r="N265" s="255">
        <v>1268</v>
      </c>
      <c r="O265" s="57">
        <v>13923125</v>
      </c>
      <c r="P265" s="57">
        <v>2821334</v>
      </c>
      <c r="Q265" s="57">
        <v>48997</v>
      </c>
    </row>
    <row r="266" spans="1:17" ht="17">
      <c r="A266" s="48">
        <v>0</v>
      </c>
      <c r="B266" s="59"/>
      <c r="C266" s="60"/>
      <c r="D266" s="360" t="s">
        <v>264</v>
      </c>
      <c r="E266" s="51"/>
      <c r="F266" s="52"/>
      <c r="G266" s="52"/>
      <c r="H266" s="52"/>
      <c r="I266" s="53">
        <v>0</v>
      </c>
      <c r="J266" s="54">
        <v>0</v>
      </c>
      <c r="K266" s="55">
        <v>0</v>
      </c>
      <c r="L266" s="56">
        <v>0</v>
      </c>
      <c r="M266" s="255">
        <v>0</v>
      </c>
      <c r="N266" s="255">
        <v>0</v>
      </c>
      <c r="O266" s="57">
        <v>0</v>
      </c>
      <c r="P266" s="57">
        <v>0</v>
      </c>
      <c r="Q266" s="57">
        <v>0</v>
      </c>
    </row>
    <row r="267" spans="1:17" ht="17">
      <c r="A267" s="48">
        <v>0</v>
      </c>
      <c r="B267" s="59"/>
      <c r="C267" s="60"/>
      <c r="D267" s="360" t="s">
        <v>7</v>
      </c>
      <c r="E267" s="51"/>
      <c r="F267" s="52"/>
      <c r="G267" s="52"/>
      <c r="H267" s="52"/>
      <c r="I267" s="53">
        <v>0</v>
      </c>
      <c r="J267" s="54">
        <v>0</v>
      </c>
      <c r="K267" s="55">
        <v>0</v>
      </c>
      <c r="L267" s="56">
        <v>0</v>
      </c>
      <c r="M267" s="255">
        <v>0</v>
      </c>
      <c r="N267" s="255">
        <v>0</v>
      </c>
      <c r="O267" s="57"/>
      <c r="P267" s="57">
        <v>0</v>
      </c>
      <c r="Q267" s="57">
        <v>0</v>
      </c>
    </row>
    <row r="268" spans="1:17" ht="15.5">
      <c r="A268" s="48">
        <v>0</v>
      </c>
      <c r="B268" s="59"/>
      <c r="C268" s="60"/>
      <c r="D268" s="61" t="s">
        <v>1326</v>
      </c>
      <c r="E268" s="51">
        <v>4</v>
      </c>
      <c r="F268" s="52">
        <v>1.3</v>
      </c>
      <c r="G268" s="52">
        <v>0.1</v>
      </c>
      <c r="H268" s="52">
        <v>3</v>
      </c>
      <c r="I268" s="53">
        <v>1.56</v>
      </c>
      <c r="J268" s="54">
        <v>0</v>
      </c>
      <c r="K268" s="55">
        <v>0</v>
      </c>
      <c r="L268" s="56">
        <v>0</v>
      </c>
      <c r="M268" s="255">
        <v>0</v>
      </c>
      <c r="N268" s="255">
        <v>0</v>
      </c>
      <c r="O268" s="57"/>
      <c r="P268" s="57">
        <v>0</v>
      </c>
      <c r="Q268" s="57">
        <v>0</v>
      </c>
    </row>
    <row r="269" spans="1:17" ht="15.5">
      <c r="A269" s="48">
        <v>0</v>
      </c>
      <c r="B269" s="59"/>
      <c r="C269" s="60"/>
      <c r="D269" s="61"/>
      <c r="E269" s="51">
        <v>4</v>
      </c>
      <c r="F269" s="52">
        <v>0.4</v>
      </c>
      <c r="G269" s="52">
        <v>0.1</v>
      </c>
      <c r="H269" s="52">
        <v>3</v>
      </c>
      <c r="I269" s="53">
        <v>0.48</v>
      </c>
      <c r="J269" s="54">
        <v>0</v>
      </c>
      <c r="K269" s="55">
        <v>0</v>
      </c>
      <c r="L269" s="56">
        <v>0</v>
      </c>
      <c r="M269" s="255">
        <v>0</v>
      </c>
      <c r="N269" s="255">
        <v>0</v>
      </c>
      <c r="O269" s="57"/>
      <c r="P269" s="57">
        <v>0</v>
      </c>
      <c r="Q269" s="57">
        <v>0</v>
      </c>
    </row>
    <row r="270" spans="1:17" ht="15.5">
      <c r="A270" s="48">
        <v>0</v>
      </c>
      <c r="B270" s="59"/>
      <c r="C270" s="60"/>
      <c r="D270" s="61"/>
      <c r="E270" s="51">
        <v>4</v>
      </c>
      <c r="F270" s="52">
        <v>1.5</v>
      </c>
      <c r="G270" s="52">
        <v>0.1</v>
      </c>
      <c r="H270" s="52">
        <v>3</v>
      </c>
      <c r="I270" s="53">
        <v>1.8</v>
      </c>
      <c r="J270" s="54">
        <v>0</v>
      </c>
      <c r="K270" s="55">
        <v>0</v>
      </c>
      <c r="L270" s="56">
        <v>0</v>
      </c>
      <c r="M270" s="255">
        <v>0</v>
      </c>
      <c r="N270" s="255">
        <v>0</v>
      </c>
      <c r="O270" s="57"/>
      <c r="P270" s="57">
        <v>0</v>
      </c>
      <c r="Q270" s="57">
        <v>0</v>
      </c>
    </row>
    <row r="271" spans="1:17" ht="15.5">
      <c r="A271" s="48">
        <v>0</v>
      </c>
      <c r="B271" s="59"/>
      <c r="C271" s="60"/>
      <c r="D271" s="61"/>
      <c r="E271" s="51">
        <v>4</v>
      </c>
      <c r="F271" s="52">
        <v>0.4</v>
      </c>
      <c r="G271" s="52">
        <v>0.1</v>
      </c>
      <c r="H271" s="52">
        <v>2.4</v>
      </c>
      <c r="I271" s="53">
        <v>0.38400000000000001</v>
      </c>
      <c r="J271" s="54">
        <v>0</v>
      </c>
      <c r="K271" s="55">
        <v>0</v>
      </c>
      <c r="L271" s="56">
        <v>0</v>
      </c>
      <c r="M271" s="255">
        <v>0</v>
      </c>
      <c r="N271" s="255">
        <v>0</v>
      </c>
      <c r="O271" s="57"/>
      <c r="P271" s="57">
        <v>0</v>
      </c>
      <c r="Q271" s="57">
        <v>0</v>
      </c>
    </row>
    <row r="272" spans="1:17" ht="15.5">
      <c r="A272" s="48">
        <v>0</v>
      </c>
      <c r="B272" s="59"/>
      <c r="C272" s="60"/>
      <c r="D272" s="61"/>
      <c r="E272" s="51">
        <v>2</v>
      </c>
      <c r="F272" s="52">
        <v>0.6</v>
      </c>
      <c r="G272" s="52">
        <v>0.1</v>
      </c>
      <c r="H272" s="52">
        <v>2.4</v>
      </c>
      <c r="I272" s="53">
        <v>0.28799999999999998</v>
      </c>
      <c r="J272" s="54">
        <v>0</v>
      </c>
      <c r="K272" s="55">
        <v>0</v>
      </c>
      <c r="L272" s="56">
        <v>0</v>
      </c>
      <c r="M272" s="255">
        <v>0</v>
      </c>
      <c r="N272" s="255">
        <v>0</v>
      </c>
      <c r="O272" s="57"/>
      <c r="P272" s="57">
        <v>0</v>
      </c>
      <c r="Q272" s="57">
        <v>0</v>
      </c>
    </row>
    <row r="273" spans="1:17" ht="15.5">
      <c r="A273" s="48">
        <v>0</v>
      </c>
      <c r="B273" s="59"/>
      <c r="C273" s="60"/>
      <c r="D273" s="61"/>
      <c r="E273" s="51">
        <v>2</v>
      </c>
      <c r="F273" s="52">
        <v>0.6</v>
      </c>
      <c r="G273" s="52">
        <v>0.1</v>
      </c>
      <c r="H273" s="52">
        <v>3</v>
      </c>
      <c r="I273" s="53">
        <v>0.36</v>
      </c>
      <c r="J273" s="54">
        <v>0</v>
      </c>
      <c r="K273" s="55"/>
      <c r="L273" s="56"/>
      <c r="M273" s="255"/>
      <c r="N273" s="255"/>
      <c r="O273" s="57"/>
      <c r="P273" s="57">
        <v>0</v>
      </c>
      <c r="Q273" s="57">
        <v>0</v>
      </c>
    </row>
    <row r="274" spans="1:17" ht="15.5">
      <c r="A274" s="48">
        <v>0</v>
      </c>
      <c r="B274" s="59"/>
      <c r="C274" s="60"/>
      <c r="D274" s="61"/>
      <c r="E274" s="51">
        <v>2</v>
      </c>
      <c r="F274" s="52">
        <v>0.4</v>
      </c>
      <c r="G274" s="52">
        <v>0.1</v>
      </c>
      <c r="H274" s="52">
        <v>3</v>
      </c>
      <c r="I274" s="53">
        <v>0.24</v>
      </c>
      <c r="J274" s="54">
        <v>0</v>
      </c>
      <c r="K274" s="55"/>
      <c r="L274" s="56"/>
      <c r="M274" s="255"/>
      <c r="N274" s="255"/>
      <c r="O274" s="57"/>
      <c r="P274" s="57">
        <v>0</v>
      </c>
      <c r="Q274" s="57">
        <v>0</v>
      </c>
    </row>
    <row r="275" spans="1:17" ht="15.5">
      <c r="A275" s="48">
        <v>0</v>
      </c>
      <c r="B275" s="59"/>
      <c r="C275" s="60"/>
      <c r="D275" s="61" t="s">
        <v>1346</v>
      </c>
      <c r="E275" s="51">
        <v>2</v>
      </c>
      <c r="F275" s="52">
        <v>0.6</v>
      </c>
      <c r="G275" s="52">
        <v>0.1</v>
      </c>
      <c r="H275" s="52">
        <v>3</v>
      </c>
      <c r="I275" s="53">
        <v>0.36</v>
      </c>
      <c r="J275" s="54">
        <v>0</v>
      </c>
      <c r="K275" s="55"/>
      <c r="L275" s="56"/>
      <c r="M275" s="255"/>
      <c r="N275" s="255"/>
      <c r="O275" s="57"/>
      <c r="P275" s="57">
        <v>0</v>
      </c>
      <c r="Q275" s="57">
        <v>0</v>
      </c>
    </row>
    <row r="276" spans="1:17" ht="15.5">
      <c r="A276" s="48">
        <v>0</v>
      </c>
      <c r="B276" s="59"/>
      <c r="C276" s="60"/>
      <c r="D276" s="61"/>
      <c r="E276" s="51">
        <v>2</v>
      </c>
      <c r="F276" s="52">
        <v>1.5</v>
      </c>
      <c r="G276" s="52">
        <v>0.1</v>
      </c>
      <c r="H276" s="52">
        <v>2.4</v>
      </c>
      <c r="I276" s="53">
        <v>0.72</v>
      </c>
      <c r="J276" s="54">
        <v>0</v>
      </c>
      <c r="K276" s="55"/>
      <c r="L276" s="56"/>
      <c r="M276" s="255"/>
      <c r="N276" s="255"/>
      <c r="O276" s="57"/>
      <c r="P276" s="57">
        <v>0</v>
      </c>
      <c r="Q276" s="57">
        <v>0</v>
      </c>
    </row>
    <row r="277" spans="1:17" ht="17">
      <c r="A277" s="48">
        <v>0</v>
      </c>
      <c r="B277" s="59"/>
      <c r="C277" s="60"/>
      <c r="D277" s="360" t="s">
        <v>6</v>
      </c>
      <c r="E277" s="51"/>
      <c r="F277" s="52"/>
      <c r="G277" s="52"/>
      <c r="H277" s="52"/>
      <c r="I277" s="53">
        <v>0</v>
      </c>
      <c r="J277" s="54">
        <v>0</v>
      </c>
      <c r="K277" s="55">
        <v>0</v>
      </c>
      <c r="L277" s="56">
        <v>0</v>
      </c>
      <c r="M277" s="255">
        <v>0</v>
      </c>
      <c r="N277" s="255">
        <v>0</v>
      </c>
      <c r="O277" s="57"/>
      <c r="P277" s="57">
        <v>0</v>
      </c>
      <c r="Q277" s="57">
        <v>0</v>
      </c>
    </row>
    <row r="278" spans="1:17" ht="15.5">
      <c r="A278" s="48">
        <v>0</v>
      </c>
      <c r="B278" s="59"/>
      <c r="C278" s="60"/>
      <c r="D278" s="61" t="s">
        <v>1326</v>
      </c>
      <c r="E278" s="51">
        <v>4</v>
      </c>
      <c r="F278" s="52">
        <v>1.3</v>
      </c>
      <c r="G278" s="52">
        <v>0.1</v>
      </c>
      <c r="H278" s="52">
        <v>3.3</v>
      </c>
      <c r="I278" s="53">
        <v>1.716</v>
      </c>
      <c r="J278" s="54">
        <v>0</v>
      </c>
      <c r="K278" s="55">
        <v>0</v>
      </c>
      <c r="L278" s="56">
        <v>0</v>
      </c>
      <c r="M278" s="255">
        <v>0</v>
      </c>
      <c r="N278" s="255">
        <v>0</v>
      </c>
      <c r="O278" s="57"/>
      <c r="P278" s="57">
        <v>0</v>
      </c>
      <c r="Q278" s="57">
        <v>0</v>
      </c>
    </row>
    <row r="279" spans="1:17" ht="15.5">
      <c r="A279" s="48">
        <v>0</v>
      </c>
      <c r="B279" s="59"/>
      <c r="C279" s="60"/>
      <c r="D279" s="61"/>
      <c r="E279" s="51">
        <v>4</v>
      </c>
      <c r="F279" s="52">
        <v>0.4</v>
      </c>
      <c r="G279" s="52">
        <v>0.1</v>
      </c>
      <c r="H279" s="52">
        <v>3.3</v>
      </c>
      <c r="I279" s="53">
        <v>0.52800000000000002</v>
      </c>
      <c r="J279" s="54">
        <v>0</v>
      </c>
      <c r="K279" s="55">
        <v>0</v>
      </c>
      <c r="L279" s="56">
        <v>0</v>
      </c>
      <c r="M279" s="255">
        <v>0</v>
      </c>
      <c r="N279" s="255">
        <v>0</v>
      </c>
      <c r="O279" s="57"/>
      <c r="P279" s="57">
        <v>0</v>
      </c>
      <c r="Q279" s="57">
        <v>0</v>
      </c>
    </row>
    <row r="280" spans="1:17" ht="15.5">
      <c r="A280" s="48">
        <v>0</v>
      </c>
      <c r="B280" s="59"/>
      <c r="C280" s="60"/>
      <c r="D280" s="61"/>
      <c r="E280" s="51">
        <v>4</v>
      </c>
      <c r="F280" s="52">
        <v>1.5</v>
      </c>
      <c r="G280" s="52">
        <v>0.1</v>
      </c>
      <c r="H280" s="52">
        <v>3.3</v>
      </c>
      <c r="I280" s="53">
        <v>1.98</v>
      </c>
      <c r="J280" s="54">
        <v>0</v>
      </c>
      <c r="K280" s="55"/>
      <c r="L280" s="56"/>
      <c r="M280" s="255"/>
      <c r="N280" s="255"/>
      <c r="O280" s="57"/>
      <c r="P280" s="57">
        <v>0</v>
      </c>
      <c r="Q280" s="57">
        <v>0</v>
      </c>
    </row>
    <row r="281" spans="1:17" ht="15.5">
      <c r="A281" s="48">
        <v>0</v>
      </c>
      <c r="B281" s="59"/>
      <c r="C281" s="60"/>
      <c r="D281" s="61"/>
      <c r="E281" s="51">
        <v>4</v>
      </c>
      <c r="F281" s="52">
        <v>0.4</v>
      </c>
      <c r="G281" s="52">
        <v>0.1</v>
      </c>
      <c r="H281" s="52">
        <v>2.9</v>
      </c>
      <c r="I281" s="53">
        <v>0.46400000000000002</v>
      </c>
      <c r="J281" s="54">
        <v>0</v>
      </c>
      <c r="K281" s="55"/>
      <c r="L281" s="56"/>
      <c r="M281" s="255"/>
      <c r="N281" s="255"/>
      <c r="O281" s="57"/>
      <c r="P281" s="57">
        <v>0</v>
      </c>
      <c r="Q281" s="57">
        <v>0</v>
      </c>
    </row>
    <row r="282" spans="1:17" ht="15.5">
      <c r="A282" s="48">
        <v>0</v>
      </c>
      <c r="B282" s="59"/>
      <c r="C282" s="60"/>
      <c r="D282" s="61"/>
      <c r="E282" s="51">
        <v>2</v>
      </c>
      <c r="F282" s="52">
        <v>0.6</v>
      </c>
      <c r="G282" s="52">
        <v>0.1</v>
      </c>
      <c r="H282" s="52">
        <v>2.9</v>
      </c>
      <c r="I282" s="53">
        <v>0.34799999999999998</v>
      </c>
      <c r="J282" s="54">
        <v>0</v>
      </c>
      <c r="K282" s="55"/>
      <c r="L282" s="56"/>
      <c r="M282" s="255"/>
      <c r="N282" s="255"/>
      <c r="O282" s="57"/>
      <c r="P282" s="57">
        <v>0</v>
      </c>
      <c r="Q282" s="57">
        <v>0</v>
      </c>
    </row>
    <row r="283" spans="1:17" ht="15.5">
      <c r="A283" s="48">
        <v>0</v>
      </c>
      <c r="B283" s="59"/>
      <c r="C283" s="60"/>
      <c r="D283" s="61"/>
      <c r="E283" s="51">
        <v>2</v>
      </c>
      <c r="F283" s="52">
        <v>0.6</v>
      </c>
      <c r="G283" s="52">
        <v>0.1</v>
      </c>
      <c r="H283" s="52">
        <v>3.3</v>
      </c>
      <c r="I283" s="53">
        <v>0.39600000000000002</v>
      </c>
      <c r="J283" s="54">
        <v>0</v>
      </c>
      <c r="K283" s="55"/>
      <c r="L283" s="56"/>
      <c r="M283" s="255"/>
      <c r="N283" s="255"/>
      <c r="O283" s="57"/>
      <c r="P283" s="57">
        <v>0</v>
      </c>
      <c r="Q283" s="57">
        <v>0</v>
      </c>
    </row>
    <row r="284" spans="1:17" ht="15.5">
      <c r="A284" s="48">
        <v>0</v>
      </c>
      <c r="B284" s="59"/>
      <c r="C284" s="60"/>
      <c r="D284" s="61"/>
      <c r="E284" s="51">
        <v>2</v>
      </c>
      <c r="F284" s="52">
        <v>0.4</v>
      </c>
      <c r="G284" s="52">
        <v>0.1</v>
      </c>
      <c r="H284" s="52">
        <v>3.3</v>
      </c>
      <c r="I284" s="53">
        <v>0.26400000000000001</v>
      </c>
      <c r="J284" s="54">
        <v>0</v>
      </c>
      <c r="K284" s="55"/>
      <c r="L284" s="56"/>
      <c r="M284" s="255"/>
      <c r="N284" s="255"/>
      <c r="O284" s="57"/>
      <c r="P284" s="57">
        <v>0</v>
      </c>
      <c r="Q284" s="57">
        <v>0</v>
      </c>
    </row>
    <row r="285" spans="1:17" ht="15.5">
      <c r="A285" s="48">
        <v>0</v>
      </c>
      <c r="B285" s="59"/>
      <c r="C285" s="60"/>
      <c r="D285" s="61" t="s">
        <v>1346</v>
      </c>
      <c r="E285" s="51">
        <v>2</v>
      </c>
      <c r="F285" s="52">
        <v>0.6</v>
      </c>
      <c r="G285" s="52">
        <v>0.1</v>
      </c>
      <c r="H285" s="52">
        <v>3.3</v>
      </c>
      <c r="I285" s="53">
        <v>0.39600000000000002</v>
      </c>
      <c r="J285" s="54">
        <v>0</v>
      </c>
      <c r="K285" s="55"/>
      <c r="L285" s="56"/>
      <c r="M285" s="255"/>
      <c r="N285" s="255"/>
      <c r="O285" s="57"/>
      <c r="P285" s="57">
        <v>0</v>
      </c>
      <c r="Q285" s="57">
        <v>0</v>
      </c>
    </row>
    <row r="286" spans="1:17" ht="15.5">
      <c r="A286" s="48">
        <v>0</v>
      </c>
      <c r="B286" s="59"/>
      <c r="C286" s="60"/>
      <c r="D286" s="61"/>
      <c r="E286" s="51">
        <v>2</v>
      </c>
      <c r="F286" s="52">
        <v>1.5</v>
      </c>
      <c r="G286" s="52">
        <v>0.1</v>
      </c>
      <c r="H286" s="52">
        <v>2.9</v>
      </c>
      <c r="I286" s="53">
        <v>0.87</v>
      </c>
      <c r="J286" s="54">
        <v>0</v>
      </c>
      <c r="K286" s="55"/>
      <c r="L286" s="56"/>
      <c r="M286" s="255"/>
      <c r="N286" s="255"/>
      <c r="O286" s="57"/>
      <c r="P286" s="57">
        <v>0</v>
      </c>
      <c r="Q286" s="57">
        <v>0</v>
      </c>
    </row>
    <row r="287" spans="1:17" ht="17">
      <c r="A287" s="48">
        <v>0</v>
      </c>
      <c r="B287" s="59"/>
      <c r="C287" s="60"/>
      <c r="D287" s="360" t="s">
        <v>1275</v>
      </c>
      <c r="E287" s="51"/>
      <c r="F287" s="52"/>
      <c r="G287" s="52"/>
      <c r="H287" s="52"/>
      <c r="I287" s="53">
        <v>0</v>
      </c>
      <c r="J287" s="54">
        <v>0</v>
      </c>
      <c r="K287" s="55"/>
      <c r="L287" s="56"/>
      <c r="M287" s="255"/>
      <c r="N287" s="255"/>
      <c r="O287" s="57"/>
      <c r="P287" s="57">
        <v>0</v>
      </c>
      <c r="Q287" s="57">
        <v>0</v>
      </c>
    </row>
    <row r="288" spans="1:17" ht="15.5">
      <c r="A288" s="48">
        <v>0</v>
      </c>
      <c r="B288" s="59"/>
      <c r="C288" s="60"/>
      <c r="D288" s="61" t="s">
        <v>1447</v>
      </c>
      <c r="E288" s="51"/>
      <c r="F288" s="52"/>
      <c r="G288" s="52"/>
      <c r="H288" s="52"/>
      <c r="I288" s="53">
        <v>0</v>
      </c>
      <c r="J288" s="54">
        <v>0</v>
      </c>
      <c r="K288" s="55"/>
      <c r="L288" s="56"/>
      <c r="M288" s="255"/>
      <c r="N288" s="255"/>
      <c r="O288" s="57"/>
      <c r="P288" s="57">
        <v>0</v>
      </c>
      <c r="Q288" s="57">
        <v>0</v>
      </c>
    </row>
    <row r="289" spans="1:17" ht="15.5">
      <c r="A289" s="48">
        <v>0</v>
      </c>
      <c r="B289" s="59"/>
      <c r="C289" s="60"/>
      <c r="D289" s="61" t="s">
        <v>941</v>
      </c>
      <c r="E289" s="51"/>
      <c r="F289" s="52"/>
      <c r="G289" s="52"/>
      <c r="H289" s="52"/>
      <c r="I289" s="53">
        <v>0</v>
      </c>
      <c r="J289" s="54">
        <v>0</v>
      </c>
      <c r="K289" s="55"/>
      <c r="L289" s="56"/>
      <c r="M289" s="255"/>
      <c r="N289" s="255"/>
      <c r="O289" s="57"/>
      <c r="P289" s="57">
        <v>0</v>
      </c>
      <c r="Q289" s="57">
        <v>0</v>
      </c>
    </row>
    <row r="290" spans="1:17" ht="15.5">
      <c r="A290" s="48">
        <v>0</v>
      </c>
      <c r="B290" s="59"/>
      <c r="C290" s="60"/>
      <c r="D290" s="61" t="s">
        <v>1333</v>
      </c>
      <c r="E290" s="51">
        <v>8</v>
      </c>
      <c r="F290" s="52">
        <v>0.7</v>
      </c>
      <c r="G290" s="52">
        <v>0.1</v>
      </c>
      <c r="H290" s="52">
        <v>3.8</v>
      </c>
      <c r="I290" s="53">
        <v>2.1280000000000001</v>
      </c>
      <c r="J290" s="54">
        <v>0</v>
      </c>
      <c r="K290" s="55"/>
      <c r="L290" s="56"/>
      <c r="M290" s="255"/>
      <c r="N290" s="255"/>
      <c r="O290" s="57"/>
      <c r="P290" s="57">
        <v>0</v>
      </c>
      <c r="Q290" s="57">
        <v>0</v>
      </c>
    </row>
    <row r="291" spans="1:17" ht="15.5">
      <c r="A291" s="48">
        <v>0</v>
      </c>
      <c r="B291" s="59"/>
      <c r="C291" s="60"/>
      <c r="D291" s="61" t="s">
        <v>1336</v>
      </c>
      <c r="E291" s="51">
        <v>8</v>
      </c>
      <c r="F291" s="52">
        <v>0.3</v>
      </c>
      <c r="G291" s="52">
        <v>0.1</v>
      </c>
      <c r="H291" s="52">
        <v>3.8</v>
      </c>
      <c r="I291" s="53">
        <v>0.91200000000000003</v>
      </c>
      <c r="J291" s="54">
        <v>0</v>
      </c>
      <c r="K291" s="55"/>
      <c r="L291" s="56"/>
      <c r="M291" s="255"/>
      <c r="N291" s="255"/>
      <c r="O291" s="57"/>
      <c r="P291" s="57">
        <v>0</v>
      </c>
      <c r="Q291" s="57">
        <v>0</v>
      </c>
    </row>
    <row r="292" spans="1:17" ht="15.5">
      <c r="A292" s="48">
        <v>0</v>
      </c>
      <c r="B292" s="59"/>
      <c r="C292" s="60"/>
      <c r="D292" s="61" t="s">
        <v>1337</v>
      </c>
      <c r="E292" s="51">
        <v>4</v>
      </c>
      <c r="F292" s="52">
        <v>0.3</v>
      </c>
      <c r="G292" s="52">
        <v>0.1</v>
      </c>
      <c r="H292" s="52">
        <v>3.8</v>
      </c>
      <c r="I292" s="53">
        <v>0.45600000000000002</v>
      </c>
      <c r="J292" s="54">
        <v>0</v>
      </c>
      <c r="K292" s="55"/>
      <c r="L292" s="56"/>
      <c r="M292" s="255"/>
      <c r="N292" s="255"/>
      <c r="O292" s="57"/>
      <c r="P292" s="57">
        <v>0</v>
      </c>
      <c r="Q292" s="57">
        <v>0</v>
      </c>
    </row>
    <row r="293" spans="1:17" ht="15.5">
      <c r="A293" s="48">
        <v>0</v>
      </c>
      <c r="B293" s="59"/>
      <c r="C293" s="60"/>
      <c r="D293" s="61" t="s">
        <v>1314</v>
      </c>
      <c r="E293" s="51"/>
      <c r="F293" s="52"/>
      <c r="G293" s="52"/>
      <c r="H293" s="52"/>
      <c r="I293" s="53">
        <v>0</v>
      </c>
      <c r="J293" s="54">
        <v>0</v>
      </c>
      <c r="K293" s="55">
        <v>0</v>
      </c>
      <c r="L293" s="56">
        <v>0</v>
      </c>
      <c r="M293" s="255">
        <v>0</v>
      </c>
      <c r="N293" s="255">
        <v>0</v>
      </c>
      <c r="O293" s="57"/>
      <c r="P293" s="57">
        <v>0</v>
      </c>
      <c r="Q293" s="57">
        <v>0</v>
      </c>
    </row>
    <row r="294" spans="1:17" ht="15.5">
      <c r="A294" s="48">
        <v>0</v>
      </c>
      <c r="B294" s="59"/>
      <c r="C294" s="60"/>
      <c r="D294" s="61" t="s">
        <v>1339</v>
      </c>
      <c r="E294" s="51">
        <v>8</v>
      </c>
      <c r="F294" s="52">
        <v>0.7</v>
      </c>
      <c r="G294" s="52">
        <v>0.1</v>
      </c>
      <c r="H294" s="52">
        <v>3.8</v>
      </c>
      <c r="I294" s="53">
        <v>2.1280000000000001</v>
      </c>
      <c r="J294" s="54">
        <v>0</v>
      </c>
      <c r="K294" s="55">
        <v>0</v>
      </c>
      <c r="L294" s="56">
        <v>0</v>
      </c>
      <c r="M294" s="255">
        <v>0</v>
      </c>
      <c r="N294" s="255">
        <v>0</v>
      </c>
      <c r="O294" s="57"/>
      <c r="P294" s="57">
        <v>0</v>
      </c>
      <c r="Q294" s="57">
        <v>0</v>
      </c>
    </row>
    <row r="295" spans="1:17" ht="15.5">
      <c r="A295" s="48">
        <v>0</v>
      </c>
      <c r="B295" s="59"/>
      <c r="C295" s="60"/>
      <c r="D295" s="61" t="s">
        <v>1448</v>
      </c>
      <c r="E295" s="51"/>
      <c r="F295" s="52"/>
      <c r="G295" s="52"/>
      <c r="H295" s="52"/>
      <c r="I295" s="53">
        <v>0</v>
      </c>
      <c r="J295" s="54">
        <v>0</v>
      </c>
      <c r="K295" s="55"/>
      <c r="L295" s="56"/>
      <c r="M295" s="255"/>
      <c r="N295" s="255"/>
      <c r="O295" s="57"/>
      <c r="P295" s="57">
        <v>0</v>
      </c>
      <c r="Q295" s="57">
        <v>0</v>
      </c>
    </row>
    <row r="296" spans="1:17" ht="15.5">
      <c r="A296" s="48">
        <v>0</v>
      </c>
      <c r="B296" s="59"/>
      <c r="C296" s="60"/>
      <c r="D296" s="61" t="s">
        <v>941</v>
      </c>
      <c r="E296" s="51"/>
      <c r="F296" s="52"/>
      <c r="G296" s="52"/>
      <c r="H296" s="52"/>
      <c r="I296" s="53">
        <v>0</v>
      </c>
      <c r="J296" s="54">
        <v>0</v>
      </c>
      <c r="K296" s="55">
        <v>0</v>
      </c>
      <c r="L296" s="56">
        <v>0</v>
      </c>
      <c r="M296" s="255">
        <v>0</v>
      </c>
      <c r="N296" s="255">
        <v>0</v>
      </c>
      <c r="O296" s="57"/>
      <c r="P296" s="57">
        <v>0</v>
      </c>
      <c r="Q296" s="57">
        <v>0</v>
      </c>
    </row>
    <row r="297" spans="1:17" ht="15.5">
      <c r="A297" s="48">
        <v>0</v>
      </c>
      <c r="B297" s="59"/>
      <c r="C297" s="60"/>
      <c r="D297" s="61" t="s">
        <v>1333</v>
      </c>
      <c r="E297" s="51">
        <v>8</v>
      </c>
      <c r="F297" s="52">
        <v>0.7</v>
      </c>
      <c r="G297" s="52">
        <v>0.1</v>
      </c>
      <c r="H297" s="52">
        <v>3.6</v>
      </c>
      <c r="I297" s="53">
        <v>2.016</v>
      </c>
      <c r="J297" s="54">
        <v>0</v>
      </c>
      <c r="K297" s="55">
        <v>0</v>
      </c>
      <c r="L297" s="56">
        <v>0</v>
      </c>
      <c r="M297" s="255">
        <v>0</v>
      </c>
      <c r="N297" s="255">
        <v>0</v>
      </c>
      <c r="O297" s="57"/>
      <c r="P297" s="57">
        <v>0</v>
      </c>
      <c r="Q297" s="57">
        <v>0</v>
      </c>
    </row>
    <row r="298" spans="1:17" ht="15.5">
      <c r="A298" s="48">
        <v>0</v>
      </c>
      <c r="B298" s="59"/>
      <c r="C298" s="60"/>
      <c r="D298" s="61" t="s">
        <v>479</v>
      </c>
      <c r="E298" s="51">
        <v>8</v>
      </c>
      <c r="F298" s="52">
        <v>1.1000000000000001</v>
      </c>
      <c r="G298" s="52">
        <v>0.1</v>
      </c>
      <c r="H298" s="52">
        <v>3.8</v>
      </c>
      <c r="I298" s="53">
        <v>3.3439999999999999</v>
      </c>
      <c r="J298" s="54">
        <v>0</v>
      </c>
      <c r="K298" s="55">
        <v>0</v>
      </c>
      <c r="L298" s="56">
        <v>0</v>
      </c>
      <c r="M298" s="255">
        <v>0</v>
      </c>
      <c r="N298" s="255">
        <v>0</v>
      </c>
      <c r="O298" s="57"/>
      <c r="P298" s="57">
        <v>0</v>
      </c>
      <c r="Q298" s="57">
        <v>0</v>
      </c>
    </row>
    <row r="299" spans="1:17" ht="15.5">
      <c r="A299" s="48">
        <v>0</v>
      </c>
      <c r="B299" s="59"/>
      <c r="C299" s="60"/>
      <c r="D299" s="61" t="s">
        <v>1314</v>
      </c>
      <c r="E299" s="51"/>
      <c r="F299" s="52"/>
      <c r="G299" s="52"/>
      <c r="H299" s="52"/>
      <c r="I299" s="53">
        <v>0</v>
      </c>
      <c r="J299" s="54">
        <v>0</v>
      </c>
      <c r="K299" s="55">
        <v>0</v>
      </c>
      <c r="L299" s="56">
        <v>0</v>
      </c>
      <c r="M299" s="255">
        <v>0</v>
      </c>
      <c r="N299" s="255">
        <v>0</v>
      </c>
      <c r="O299" s="57"/>
      <c r="P299" s="57">
        <v>0</v>
      </c>
      <c r="Q299" s="57">
        <v>0</v>
      </c>
    </row>
    <row r="300" spans="1:17" ht="15.5">
      <c r="A300" s="48">
        <v>0</v>
      </c>
      <c r="B300" s="59"/>
      <c r="C300" s="60"/>
      <c r="D300" s="61" t="s">
        <v>1347</v>
      </c>
      <c r="E300" s="51">
        <v>12</v>
      </c>
      <c r="F300" s="52">
        <v>0.8</v>
      </c>
      <c r="G300" s="52">
        <v>0.1</v>
      </c>
      <c r="H300" s="52">
        <v>3.6</v>
      </c>
      <c r="I300" s="53">
        <v>3.456</v>
      </c>
      <c r="J300" s="54">
        <v>0</v>
      </c>
      <c r="K300" s="55">
        <v>0</v>
      </c>
      <c r="L300" s="56">
        <v>0</v>
      </c>
      <c r="M300" s="255">
        <v>0</v>
      </c>
      <c r="N300" s="255">
        <v>0</v>
      </c>
      <c r="O300" s="57"/>
      <c r="P300" s="57">
        <v>0</v>
      </c>
      <c r="Q300" s="57">
        <v>0</v>
      </c>
    </row>
    <row r="301" spans="1:17" ht="15.5">
      <c r="A301" s="48">
        <v>0</v>
      </c>
      <c r="B301" s="59"/>
      <c r="C301" s="60"/>
      <c r="D301" s="61" t="s">
        <v>1348</v>
      </c>
      <c r="E301" s="51">
        <v>4</v>
      </c>
      <c r="F301" s="52">
        <v>1.4</v>
      </c>
      <c r="G301" s="52">
        <v>0.1</v>
      </c>
      <c r="H301" s="52">
        <v>3.8</v>
      </c>
      <c r="I301" s="53">
        <v>2.1280000000000001</v>
      </c>
      <c r="J301" s="54">
        <v>0</v>
      </c>
      <c r="K301" s="55"/>
      <c r="L301" s="56"/>
      <c r="M301" s="255"/>
      <c r="N301" s="255"/>
      <c r="O301" s="57"/>
      <c r="P301" s="57">
        <v>0</v>
      </c>
      <c r="Q301" s="57">
        <v>0</v>
      </c>
    </row>
    <row r="302" spans="1:17" ht="15.5">
      <c r="A302" s="48">
        <v>0</v>
      </c>
      <c r="B302" s="59"/>
      <c r="C302" s="60"/>
      <c r="D302" s="61" t="s">
        <v>1343</v>
      </c>
      <c r="E302" s="51">
        <v>4</v>
      </c>
      <c r="F302" s="52">
        <v>0.6</v>
      </c>
      <c r="G302" s="52">
        <v>0.1</v>
      </c>
      <c r="H302" s="52">
        <v>3.8</v>
      </c>
      <c r="I302" s="53">
        <v>0.91200000000000003</v>
      </c>
      <c r="J302" s="54">
        <v>0</v>
      </c>
      <c r="K302" s="55"/>
      <c r="L302" s="56"/>
      <c r="M302" s="255"/>
      <c r="N302" s="255"/>
      <c r="O302" s="57"/>
      <c r="P302" s="57">
        <v>0</v>
      </c>
      <c r="Q302" s="57">
        <v>0</v>
      </c>
    </row>
    <row r="303" spans="1:17" ht="15.5">
      <c r="A303" s="48">
        <v>0</v>
      </c>
      <c r="B303" s="59"/>
      <c r="C303" s="60"/>
      <c r="D303" s="61" t="s">
        <v>879</v>
      </c>
      <c r="E303" s="51">
        <v>4</v>
      </c>
      <c r="F303" s="52">
        <v>1.7</v>
      </c>
      <c r="G303" s="52">
        <v>0.1</v>
      </c>
      <c r="H303" s="52">
        <v>3.68</v>
      </c>
      <c r="I303" s="53">
        <v>2.5019999999999998</v>
      </c>
      <c r="J303" s="54">
        <v>0</v>
      </c>
      <c r="K303" s="55"/>
      <c r="L303" s="56"/>
      <c r="M303" s="255"/>
      <c r="N303" s="255"/>
      <c r="O303" s="57"/>
      <c r="P303" s="57">
        <v>0</v>
      </c>
      <c r="Q303" s="57">
        <v>0</v>
      </c>
    </row>
    <row r="304" spans="1:17" ht="15.5">
      <c r="A304" s="48">
        <v>0</v>
      </c>
      <c r="B304" s="59"/>
      <c r="C304" s="60"/>
      <c r="D304" s="61" t="s">
        <v>1294</v>
      </c>
      <c r="E304" s="51"/>
      <c r="F304" s="52"/>
      <c r="G304" s="52"/>
      <c r="H304" s="52"/>
      <c r="I304" s="53">
        <v>0</v>
      </c>
      <c r="J304" s="54">
        <v>0</v>
      </c>
      <c r="K304" s="55"/>
      <c r="L304" s="56"/>
      <c r="M304" s="255"/>
      <c r="N304" s="255"/>
      <c r="O304" s="57"/>
      <c r="P304" s="57">
        <v>0</v>
      </c>
      <c r="Q304" s="57">
        <v>0</v>
      </c>
    </row>
    <row r="305" spans="1:17" ht="15.5">
      <c r="A305" s="48">
        <v>0</v>
      </c>
      <c r="B305" s="59"/>
      <c r="C305" s="60"/>
      <c r="D305" s="61" t="s">
        <v>479</v>
      </c>
      <c r="E305" s="51">
        <v>2</v>
      </c>
      <c r="F305" s="52">
        <v>1.6</v>
      </c>
      <c r="G305" s="52">
        <v>0.1</v>
      </c>
      <c r="H305" s="52">
        <v>3.68</v>
      </c>
      <c r="I305" s="53">
        <v>1.1779999999999999</v>
      </c>
      <c r="J305" s="54">
        <v>0</v>
      </c>
      <c r="K305" s="55"/>
      <c r="L305" s="56"/>
      <c r="M305" s="255"/>
      <c r="N305" s="255"/>
      <c r="O305" s="57"/>
      <c r="P305" s="57">
        <v>0</v>
      </c>
      <c r="Q305" s="57">
        <v>0</v>
      </c>
    </row>
    <row r="306" spans="1:17" ht="15.5">
      <c r="A306" s="48">
        <v>0</v>
      </c>
      <c r="B306" s="59"/>
      <c r="C306" s="60"/>
      <c r="D306" s="61" t="s">
        <v>1349</v>
      </c>
      <c r="E306" s="51">
        <v>4</v>
      </c>
      <c r="F306" s="52">
        <v>0.6</v>
      </c>
      <c r="G306" s="52">
        <v>0.1</v>
      </c>
      <c r="H306" s="52">
        <v>3.68</v>
      </c>
      <c r="I306" s="53">
        <v>0.88300000000000001</v>
      </c>
      <c r="J306" s="54">
        <v>0</v>
      </c>
      <c r="K306" s="55"/>
      <c r="L306" s="56"/>
      <c r="M306" s="255"/>
      <c r="N306" s="255"/>
      <c r="O306" s="57"/>
      <c r="P306" s="57">
        <v>0</v>
      </c>
      <c r="Q306" s="57">
        <v>0</v>
      </c>
    </row>
    <row r="307" spans="1:17" ht="15.5">
      <c r="A307" s="48">
        <v>0</v>
      </c>
      <c r="B307" s="59"/>
      <c r="C307" s="60"/>
      <c r="D307" s="61" t="s">
        <v>1345</v>
      </c>
      <c r="E307" s="51">
        <v>4</v>
      </c>
      <c r="F307" s="52">
        <v>1.3</v>
      </c>
      <c r="G307" s="52">
        <v>0.1</v>
      </c>
      <c r="H307" s="52">
        <v>2.7</v>
      </c>
      <c r="I307" s="53">
        <v>1.4039999999999999</v>
      </c>
      <c r="J307" s="54">
        <v>0</v>
      </c>
      <c r="K307" s="55"/>
      <c r="L307" s="56"/>
      <c r="M307" s="255"/>
      <c r="N307" s="255"/>
      <c r="O307" s="57"/>
      <c r="P307" s="57">
        <v>0</v>
      </c>
      <c r="Q307" s="57">
        <v>0</v>
      </c>
    </row>
    <row r="308" spans="1:17" ht="15.5">
      <c r="A308" s="48">
        <v>0</v>
      </c>
      <c r="B308" s="59"/>
      <c r="C308" s="60"/>
      <c r="D308" s="61"/>
      <c r="E308" s="51">
        <v>4</v>
      </c>
      <c r="F308" s="52">
        <v>0.4</v>
      </c>
      <c r="G308" s="52">
        <v>0.1</v>
      </c>
      <c r="H308" s="52">
        <v>2.7</v>
      </c>
      <c r="I308" s="53">
        <v>0.432</v>
      </c>
      <c r="J308" s="54">
        <v>0</v>
      </c>
      <c r="K308" s="55"/>
      <c r="L308" s="56"/>
      <c r="M308" s="255"/>
      <c r="N308" s="255"/>
      <c r="O308" s="57"/>
      <c r="P308" s="57">
        <v>0</v>
      </c>
      <c r="Q308" s="57">
        <v>0</v>
      </c>
    </row>
    <row r="309" spans="1:17" ht="15.5">
      <c r="A309" s="48">
        <v>0</v>
      </c>
      <c r="B309" s="59"/>
      <c r="C309" s="60"/>
      <c r="D309" s="61"/>
      <c r="E309" s="51">
        <v>4</v>
      </c>
      <c r="F309" s="52">
        <v>0.4</v>
      </c>
      <c r="G309" s="52">
        <v>0.1</v>
      </c>
      <c r="H309" s="52">
        <v>2.25</v>
      </c>
      <c r="I309" s="53">
        <v>0.36</v>
      </c>
      <c r="J309" s="54">
        <v>0</v>
      </c>
      <c r="K309" s="55"/>
      <c r="L309" s="56"/>
      <c r="M309" s="255"/>
      <c r="N309" s="255"/>
      <c r="O309" s="57"/>
      <c r="P309" s="57">
        <v>0</v>
      </c>
      <c r="Q309" s="57">
        <v>0</v>
      </c>
    </row>
    <row r="310" spans="1:17" ht="15.5">
      <c r="A310" s="48">
        <v>0</v>
      </c>
      <c r="B310" s="59"/>
      <c r="C310" s="60"/>
      <c r="D310" s="61" t="s">
        <v>1350</v>
      </c>
      <c r="E310" s="51">
        <v>2</v>
      </c>
      <c r="F310" s="52">
        <v>3.1</v>
      </c>
      <c r="G310" s="52">
        <v>0.1</v>
      </c>
      <c r="H310" s="52">
        <v>2.7</v>
      </c>
      <c r="I310" s="53">
        <v>1.6739999999999999</v>
      </c>
      <c r="J310" s="54">
        <v>0</v>
      </c>
      <c r="K310" s="55"/>
      <c r="L310" s="56"/>
      <c r="M310" s="255"/>
      <c r="N310" s="255"/>
      <c r="O310" s="57"/>
      <c r="P310" s="57">
        <v>0</v>
      </c>
      <c r="Q310" s="57">
        <v>0</v>
      </c>
    </row>
    <row r="311" spans="1:17" ht="15.5">
      <c r="A311" s="48">
        <v>0</v>
      </c>
      <c r="B311" s="59"/>
      <c r="C311" s="60"/>
      <c r="D311" s="61"/>
      <c r="E311" s="51">
        <v>2</v>
      </c>
      <c r="F311" s="52">
        <v>1.5</v>
      </c>
      <c r="G311" s="52">
        <v>0.1</v>
      </c>
      <c r="H311" s="52">
        <v>2.7</v>
      </c>
      <c r="I311" s="53">
        <v>0.81</v>
      </c>
      <c r="J311" s="54">
        <v>0</v>
      </c>
      <c r="K311" s="55"/>
      <c r="L311" s="56"/>
      <c r="M311" s="255"/>
      <c r="N311" s="255"/>
      <c r="O311" s="57"/>
      <c r="P311" s="57">
        <v>0</v>
      </c>
      <c r="Q311" s="57">
        <v>0</v>
      </c>
    </row>
    <row r="312" spans="1:17" ht="17">
      <c r="A312" s="48">
        <v>0</v>
      </c>
      <c r="B312" s="59"/>
      <c r="C312" s="60"/>
      <c r="D312" s="360" t="s">
        <v>262</v>
      </c>
      <c r="E312" s="51"/>
      <c r="F312" s="52"/>
      <c r="G312" s="52"/>
      <c r="H312" s="52"/>
      <c r="I312" s="53">
        <v>0</v>
      </c>
      <c r="J312" s="54">
        <v>0</v>
      </c>
      <c r="K312" s="55">
        <v>0</v>
      </c>
      <c r="L312" s="56">
        <v>0</v>
      </c>
      <c r="M312" s="255">
        <v>0</v>
      </c>
      <c r="N312" s="255">
        <v>0</v>
      </c>
      <c r="O312" s="57"/>
      <c r="P312" s="57">
        <v>0</v>
      </c>
      <c r="Q312" s="57">
        <v>0</v>
      </c>
    </row>
    <row r="313" spans="1:17" ht="17">
      <c r="A313" s="48">
        <v>0</v>
      </c>
      <c r="B313" s="59"/>
      <c r="C313" s="60"/>
      <c r="D313" s="360" t="s">
        <v>7</v>
      </c>
      <c r="E313" s="51"/>
      <c r="F313" s="52"/>
      <c r="G313" s="52"/>
      <c r="H313" s="52"/>
      <c r="I313" s="53">
        <v>0</v>
      </c>
      <c r="J313" s="54">
        <v>0</v>
      </c>
      <c r="K313" s="55">
        <v>0</v>
      </c>
      <c r="L313" s="56">
        <v>0</v>
      </c>
      <c r="M313" s="255">
        <v>0</v>
      </c>
      <c r="N313" s="255">
        <v>0</v>
      </c>
      <c r="O313" s="57"/>
      <c r="P313" s="57">
        <v>0</v>
      </c>
      <c r="Q313" s="57">
        <v>0</v>
      </c>
    </row>
    <row r="314" spans="1:17" ht="15.5">
      <c r="A314" s="48">
        <v>0</v>
      </c>
      <c r="B314" s="59"/>
      <c r="C314" s="60"/>
      <c r="D314" s="61" t="s">
        <v>1351</v>
      </c>
      <c r="E314" s="51">
        <v>4</v>
      </c>
      <c r="F314" s="52">
        <v>0.5</v>
      </c>
      <c r="G314" s="52">
        <v>-0.1</v>
      </c>
      <c r="H314" s="52">
        <v>1</v>
      </c>
      <c r="I314" s="53">
        <v>-0.2</v>
      </c>
      <c r="J314" s="54">
        <v>0</v>
      </c>
      <c r="K314" s="55">
        <v>0</v>
      </c>
      <c r="L314" s="56">
        <v>0</v>
      </c>
      <c r="M314" s="255">
        <v>0</v>
      </c>
      <c r="N314" s="255">
        <v>0</v>
      </c>
      <c r="O314" s="57"/>
      <c r="P314" s="57">
        <v>0</v>
      </c>
      <c r="Q314" s="57">
        <v>0</v>
      </c>
    </row>
    <row r="315" spans="1:17" ht="15.5">
      <c r="A315" s="48">
        <v>0</v>
      </c>
      <c r="B315" s="59"/>
      <c r="C315" s="60"/>
      <c r="D315" s="61"/>
      <c r="E315" s="51">
        <v>4</v>
      </c>
      <c r="F315" s="52">
        <v>0.4</v>
      </c>
      <c r="G315" s="52">
        <v>-0.1</v>
      </c>
      <c r="H315" s="52">
        <v>1</v>
      </c>
      <c r="I315" s="53">
        <v>-0.16</v>
      </c>
      <c r="J315" s="54">
        <v>0</v>
      </c>
      <c r="K315" s="55"/>
      <c r="L315" s="56"/>
      <c r="M315" s="255"/>
      <c r="N315" s="255"/>
      <c r="O315" s="57"/>
      <c r="P315" s="57">
        <v>0</v>
      </c>
      <c r="Q315" s="57">
        <v>0</v>
      </c>
    </row>
    <row r="316" spans="1:17" ht="17">
      <c r="A316" s="48">
        <v>0</v>
      </c>
      <c r="B316" s="59"/>
      <c r="C316" s="60"/>
      <c r="D316" s="360" t="s">
        <v>6</v>
      </c>
      <c r="E316" s="51"/>
      <c r="F316" s="52"/>
      <c r="G316" s="52"/>
      <c r="H316" s="52"/>
      <c r="I316" s="53">
        <v>0</v>
      </c>
      <c r="J316" s="54">
        <v>0</v>
      </c>
      <c r="K316" s="55"/>
      <c r="L316" s="56"/>
      <c r="M316" s="255"/>
      <c r="N316" s="255"/>
      <c r="O316" s="57"/>
      <c r="P316" s="57">
        <v>0</v>
      </c>
      <c r="Q316" s="57">
        <v>0</v>
      </c>
    </row>
    <row r="317" spans="1:17" ht="15.5">
      <c r="A317" s="48">
        <v>0</v>
      </c>
      <c r="B317" s="59"/>
      <c r="C317" s="60"/>
      <c r="D317" s="61" t="s">
        <v>1351</v>
      </c>
      <c r="E317" s="51">
        <v>4</v>
      </c>
      <c r="F317" s="52">
        <v>0.5</v>
      </c>
      <c r="G317" s="52">
        <v>-0.1</v>
      </c>
      <c r="H317" s="52">
        <v>1</v>
      </c>
      <c r="I317" s="53">
        <v>-0.2</v>
      </c>
      <c r="J317" s="54">
        <v>0</v>
      </c>
      <c r="K317" s="55"/>
      <c r="L317" s="56"/>
      <c r="M317" s="255"/>
      <c r="N317" s="255"/>
      <c r="O317" s="57"/>
      <c r="P317" s="57">
        <v>0</v>
      </c>
      <c r="Q317" s="57">
        <v>0</v>
      </c>
    </row>
    <row r="318" spans="1:17" ht="15.5">
      <c r="A318" s="48">
        <v>0</v>
      </c>
      <c r="B318" s="59"/>
      <c r="C318" s="60"/>
      <c r="D318" s="61"/>
      <c r="E318" s="51">
        <v>4</v>
      </c>
      <c r="F318" s="52">
        <v>0.4</v>
      </c>
      <c r="G318" s="52">
        <v>-0.1</v>
      </c>
      <c r="H318" s="52">
        <v>1</v>
      </c>
      <c r="I318" s="53">
        <v>-0.16</v>
      </c>
      <c r="J318" s="54">
        <v>0</v>
      </c>
      <c r="K318" s="55"/>
      <c r="L318" s="56"/>
      <c r="M318" s="255"/>
      <c r="N318" s="255"/>
      <c r="O318" s="57"/>
      <c r="P318" s="57">
        <v>0</v>
      </c>
      <c r="Q318" s="57">
        <v>0</v>
      </c>
    </row>
    <row r="319" spans="1:17" ht="17">
      <c r="A319" s="48">
        <v>0</v>
      </c>
      <c r="B319" s="59"/>
      <c r="C319" s="60"/>
      <c r="D319" s="360" t="s">
        <v>1275</v>
      </c>
      <c r="E319" s="51"/>
      <c r="F319" s="52"/>
      <c r="G319" s="52"/>
      <c r="H319" s="52"/>
      <c r="I319" s="53">
        <v>0</v>
      </c>
      <c r="J319" s="54">
        <v>0</v>
      </c>
      <c r="K319" s="55"/>
      <c r="L319" s="56"/>
      <c r="M319" s="255"/>
      <c r="N319" s="255"/>
      <c r="O319" s="57"/>
      <c r="P319" s="57">
        <v>0</v>
      </c>
      <c r="Q319" s="57">
        <v>0</v>
      </c>
    </row>
    <row r="320" spans="1:17" ht="15.5">
      <c r="A320" s="48">
        <v>0</v>
      </c>
      <c r="B320" s="59"/>
      <c r="C320" s="60"/>
      <c r="D320" s="61" t="s">
        <v>1351</v>
      </c>
      <c r="E320" s="51">
        <v>4</v>
      </c>
      <c r="F320" s="52">
        <v>0.4</v>
      </c>
      <c r="G320" s="52">
        <v>-0.1</v>
      </c>
      <c r="H320" s="52">
        <v>1</v>
      </c>
      <c r="I320" s="53">
        <v>-0.16</v>
      </c>
      <c r="J320" s="54">
        <v>0</v>
      </c>
      <c r="K320" s="55"/>
      <c r="L320" s="56"/>
      <c r="M320" s="255"/>
      <c r="N320" s="255"/>
      <c r="O320" s="57"/>
      <c r="P320" s="57">
        <v>0</v>
      </c>
      <c r="Q320" s="57">
        <v>0</v>
      </c>
    </row>
    <row r="321" spans="1:17" ht="15.5">
      <c r="A321" s="48">
        <v>0</v>
      </c>
      <c r="B321" s="59"/>
      <c r="C321" s="60"/>
      <c r="D321" s="61"/>
      <c r="E321" s="51">
        <v>4</v>
      </c>
      <c r="F321" s="52">
        <v>0.5</v>
      </c>
      <c r="G321" s="52">
        <v>-0.1</v>
      </c>
      <c r="H321" s="52">
        <v>1</v>
      </c>
      <c r="I321" s="53">
        <v>-0.2</v>
      </c>
      <c r="J321" s="54">
        <v>0</v>
      </c>
      <c r="K321" s="55"/>
      <c r="L321" s="56"/>
      <c r="M321" s="255"/>
      <c r="N321" s="255"/>
      <c r="O321" s="57"/>
      <c r="P321" s="57">
        <v>0</v>
      </c>
      <c r="Q321" s="57">
        <v>0</v>
      </c>
    </row>
    <row r="322" spans="1:17" ht="17">
      <c r="A322" s="48">
        <v>0</v>
      </c>
      <c r="B322" s="59"/>
      <c r="C322" s="60"/>
      <c r="D322" s="360" t="s">
        <v>263</v>
      </c>
      <c r="E322" s="51"/>
      <c r="F322" s="52"/>
      <c r="G322" s="52"/>
      <c r="H322" s="52"/>
      <c r="I322" s="53">
        <v>0</v>
      </c>
      <c r="J322" s="54">
        <v>0</v>
      </c>
      <c r="K322" s="55">
        <v>0</v>
      </c>
      <c r="L322" s="56">
        <v>0</v>
      </c>
      <c r="M322" s="255">
        <v>0</v>
      </c>
      <c r="N322" s="255">
        <v>0</v>
      </c>
      <c r="O322" s="57"/>
      <c r="P322" s="57">
        <v>0</v>
      </c>
      <c r="Q322" s="57">
        <v>0</v>
      </c>
    </row>
    <row r="323" spans="1:17" ht="17">
      <c r="A323" s="48">
        <v>0</v>
      </c>
      <c r="B323" s="59"/>
      <c r="C323" s="60"/>
      <c r="D323" s="360" t="s">
        <v>668</v>
      </c>
      <c r="E323" s="51"/>
      <c r="F323" s="52"/>
      <c r="G323" s="52"/>
      <c r="H323" s="52"/>
      <c r="I323" s="53">
        <v>0</v>
      </c>
      <c r="J323" s="54">
        <v>0</v>
      </c>
      <c r="K323" s="55">
        <v>0</v>
      </c>
      <c r="L323" s="56">
        <v>0</v>
      </c>
      <c r="M323" s="255">
        <v>0</v>
      </c>
      <c r="N323" s="255">
        <v>0</v>
      </c>
      <c r="O323" s="57"/>
      <c r="P323" s="57">
        <v>0</v>
      </c>
      <c r="Q323" s="57">
        <v>0</v>
      </c>
    </row>
    <row r="324" spans="1:17" ht="15.5">
      <c r="A324" s="48">
        <v>0</v>
      </c>
      <c r="B324" s="59"/>
      <c r="C324" s="60"/>
      <c r="D324" s="61" t="s">
        <v>173</v>
      </c>
      <c r="E324" s="51">
        <v>4</v>
      </c>
      <c r="F324" s="52">
        <v>0.7</v>
      </c>
      <c r="G324" s="52">
        <v>-0.1</v>
      </c>
      <c r="H324" s="52">
        <v>0.1</v>
      </c>
      <c r="I324" s="53">
        <v>-2.8000000000000001E-2</v>
      </c>
      <c r="J324" s="54">
        <v>0</v>
      </c>
      <c r="K324" s="55">
        <v>0</v>
      </c>
      <c r="L324" s="56">
        <v>0</v>
      </c>
      <c r="M324" s="255">
        <v>0</v>
      </c>
      <c r="N324" s="255">
        <v>0</v>
      </c>
      <c r="O324" s="57"/>
      <c r="P324" s="57">
        <v>0</v>
      </c>
      <c r="Q324" s="57">
        <v>0</v>
      </c>
    </row>
    <row r="325" spans="1:17" ht="15.5">
      <c r="A325" s="48">
        <v>0</v>
      </c>
      <c r="B325" s="59"/>
      <c r="C325" s="60"/>
      <c r="D325" s="61" t="s">
        <v>174</v>
      </c>
      <c r="E325" s="51">
        <v>4</v>
      </c>
      <c r="F325" s="52">
        <v>0.6</v>
      </c>
      <c r="G325" s="52">
        <v>-0.1</v>
      </c>
      <c r="H325" s="52">
        <v>0.1</v>
      </c>
      <c r="I325" s="53">
        <v>-2.4E-2</v>
      </c>
      <c r="J325" s="54">
        <v>0</v>
      </c>
      <c r="K325" s="55"/>
      <c r="L325" s="56"/>
      <c r="M325" s="255"/>
      <c r="N325" s="255"/>
      <c r="O325" s="57"/>
      <c r="P325" s="57">
        <v>0</v>
      </c>
      <c r="Q325" s="57">
        <v>0</v>
      </c>
    </row>
    <row r="326" spans="1:17" ht="17">
      <c r="A326" s="48">
        <v>0</v>
      </c>
      <c r="B326" s="59"/>
      <c r="C326" s="60"/>
      <c r="D326" s="360" t="s">
        <v>653</v>
      </c>
      <c r="E326" s="51"/>
      <c r="F326" s="52"/>
      <c r="G326" s="52"/>
      <c r="H326" s="52"/>
      <c r="I326" s="53">
        <v>0</v>
      </c>
      <c r="J326" s="54">
        <v>0</v>
      </c>
      <c r="K326" s="55"/>
      <c r="L326" s="56"/>
      <c r="M326" s="255"/>
      <c r="N326" s="255"/>
      <c r="O326" s="57"/>
      <c r="P326" s="57">
        <v>0</v>
      </c>
      <c r="Q326" s="57">
        <v>0</v>
      </c>
    </row>
    <row r="327" spans="1:17" ht="15.5">
      <c r="A327" s="48">
        <v>0</v>
      </c>
      <c r="B327" s="59"/>
      <c r="C327" s="60"/>
      <c r="D327" s="61" t="s">
        <v>173</v>
      </c>
      <c r="E327" s="51">
        <v>4</v>
      </c>
      <c r="F327" s="52">
        <v>0.7</v>
      </c>
      <c r="G327" s="52">
        <v>-0.1</v>
      </c>
      <c r="H327" s="52">
        <v>0.1</v>
      </c>
      <c r="I327" s="53">
        <v>-2.8000000000000001E-2</v>
      </c>
      <c r="J327" s="54">
        <v>0</v>
      </c>
      <c r="K327" s="55"/>
      <c r="L327" s="56"/>
      <c r="M327" s="255"/>
      <c r="N327" s="255"/>
      <c r="O327" s="57"/>
      <c r="P327" s="57">
        <v>0</v>
      </c>
      <c r="Q327" s="57">
        <v>0</v>
      </c>
    </row>
    <row r="328" spans="1:17" ht="15.5">
      <c r="A328" s="48">
        <v>0</v>
      </c>
      <c r="B328" s="59"/>
      <c r="C328" s="60"/>
      <c r="D328" s="61" t="s">
        <v>174</v>
      </c>
      <c r="E328" s="51">
        <v>4</v>
      </c>
      <c r="F328" s="52">
        <v>0.6</v>
      </c>
      <c r="G328" s="52">
        <v>-0.1</v>
      </c>
      <c r="H328" s="52">
        <v>0.1</v>
      </c>
      <c r="I328" s="53">
        <v>-2.4E-2</v>
      </c>
      <c r="J328" s="54">
        <v>0</v>
      </c>
      <c r="K328" s="55"/>
      <c r="L328" s="56"/>
      <c r="M328" s="255"/>
      <c r="N328" s="255"/>
      <c r="O328" s="57"/>
      <c r="P328" s="57">
        <v>0</v>
      </c>
      <c r="Q328" s="57">
        <v>0</v>
      </c>
    </row>
    <row r="329" spans="1:17" ht="17">
      <c r="A329" s="48">
        <v>0</v>
      </c>
      <c r="B329" s="59"/>
      <c r="C329" s="60"/>
      <c r="D329" s="360" t="s">
        <v>664</v>
      </c>
      <c r="E329" s="51"/>
      <c r="F329" s="52"/>
      <c r="G329" s="52"/>
      <c r="H329" s="52"/>
      <c r="I329" s="53">
        <v>0</v>
      </c>
      <c r="J329" s="54">
        <v>0</v>
      </c>
      <c r="K329" s="55"/>
      <c r="L329" s="56"/>
      <c r="M329" s="255"/>
      <c r="N329" s="255"/>
      <c r="O329" s="57"/>
      <c r="P329" s="57">
        <v>0</v>
      </c>
      <c r="Q329" s="57">
        <v>0</v>
      </c>
    </row>
    <row r="330" spans="1:17" ht="15.5">
      <c r="A330" s="48">
        <v>0</v>
      </c>
      <c r="B330" s="59"/>
      <c r="C330" s="60"/>
      <c r="D330" s="61" t="s">
        <v>175</v>
      </c>
      <c r="E330" s="51">
        <v>4</v>
      </c>
      <c r="F330" s="52">
        <v>0.6</v>
      </c>
      <c r="G330" s="52">
        <v>-0.1</v>
      </c>
      <c r="H330" s="52">
        <v>0.1</v>
      </c>
      <c r="I330" s="53">
        <v>-2.4E-2</v>
      </c>
      <c r="J330" s="54">
        <v>0</v>
      </c>
      <c r="K330" s="55"/>
      <c r="L330" s="56"/>
      <c r="M330" s="255"/>
      <c r="N330" s="255"/>
      <c r="O330" s="57"/>
      <c r="P330" s="57">
        <v>0</v>
      </c>
      <c r="Q330" s="57">
        <v>0</v>
      </c>
    </row>
    <row r="331" spans="1:17" ht="15.5">
      <c r="A331" s="48">
        <v>0</v>
      </c>
      <c r="B331" s="59"/>
      <c r="C331" s="60"/>
      <c r="D331" s="61" t="s">
        <v>176</v>
      </c>
      <c r="E331" s="51">
        <v>4</v>
      </c>
      <c r="F331" s="52">
        <v>0.7</v>
      </c>
      <c r="G331" s="52">
        <v>-0.1</v>
      </c>
      <c r="H331" s="52">
        <v>0.1</v>
      </c>
      <c r="I331" s="53">
        <v>-2.8000000000000001E-2</v>
      </c>
      <c r="J331" s="54">
        <v>0</v>
      </c>
      <c r="K331" s="55"/>
      <c r="L331" s="56"/>
      <c r="M331" s="255"/>
      <c r="N331" s="255"/>
      <c r="O331" s="57"/>
      <c r="P331" s="57">
        <v>0</v>
      </c>
      <c r="Q331" s="57">
        <v>0</v>
      </c>
    </row>
    <row r="332" spans="1:17" ht="15.5">
      <c r="A332" s="48">
        <v>6</v>
      </c>
      <c r="B332" s="59" t="s">
        <v>1057</v>
      </c>
      <c r="C332" s="60" t="s">
        <v>1058</v>
      </c>
      <c r="D332" s="61"/>
      <c r="E332" s="51"/>
      <c r="F332" s="52"/>
      <c r="G332" s="52"/>
      <c r="H332" s="52"/>
      <c r="I332" s="53"/>
      <c r="J332" s="54">
        <v>20.516999999999999</v>
      </c>
      <c r="K332" s="55" t="s">
        <v>114</v>
      </c>
      <c r="L332" s="56">
        <v>328108</v>
      </c>
      <c r="M332" s="255">
        <v>76961</v>
      </c>
      <c r="N332" s="255">
        <v>1268</v>
      </c>
      <c r="O332" s="57">
        <v>6731792</v>
      </c>
      <c r="P332" s="57">
        <v>1579009</v>
      </c>
      <c r="Q332" s="57">
        <v>26016</v>
      </c>
    </row>
    <row r="333" spans="1:17" ht="15.5">
      <c r="A333" s="48">
        <v>0</v>
      </c>
      <c r="B333" s="59"/>
      <c r="C333" s="60"/>
      <c r="D333" s="61" t="s">
        <v>1352</v>
      </c>
      <c r="E333" s="51"/>
      <c r="F333" s="231"/>
      <c r="G333" s="52"/>
      <c r="H333" s="52"/>
      <c r="I333" s="53">
        <v>0</v>
      </c>
      <c r="J333" s="54">
        <v>0</v>
      </c>
      <c r="K333" s="55">
        <v>0</v>
      </c>
      <c r="L333" s="56">
        <v>0</v>
      </c>
      <c r="M333" s="255">
        <v>0</v>
      </c>
      <c r="N333" s="255">
        <v>0</v>
      </c>
      <c r="O333" s="57"/>
      <c r="P333" s="57">
        <v>0</v>
      </c>
      <c r="Q333" s="57">
        <v>0</v>
      </c>
    </row>
    <row r="334" spans="1:17" ht="15.5">
      <c r="A334" s="48">
        <v>0</v>
      </c>
      <c r="B334" s="59"/>
      <c r="C334" s="60"/>
      <c r="D334" s="61" t="s">
        <v>1185</v>
      </c>
      <c r="E334" s="51"/>
      <c r="F334" s="231"/>
      <c r="G334" s="52"/>
      <c r="H334" s="52"/>
      <c r="I334" s="53">
        <v>0</v>
      </c>
      <c r="J334" s="54">
        <v>0</v>
      </c>
      <c r="K334" s="55">
        <v>0</v>
      </c>
      <c r="L334" s="56">
        <v>0</v>
      </c>
      <c r="M334" s="255">
        <v>0</v>
      </c>
      <c r="N334" s="255">
        <v>0</v>
      </c>
      <c r="O334" s="57"/>
      <c r="P334" s="57">
        <v>0</v>
      </c>
      <c r="Q334" s="57">
        <v>0</v>
      </c>
    </row>
    <row r="335" spans="1:17" ht="15.5">
      <c r="A335" s="48">
        <v>0</v>
      </c>
      <c r="B335" s="59"/>
      <c r="C335" s="60"/>
      <c r="D335" s="61" t="s">
        <v>1353</v>
      </c>
      <c r="E335" s="51">
        <v>1</v>
      </c>
      <c r="F335" s="231">
        <v>53.4</v>
      </c>
      <c r="G335" s="52">
        <v>0.2</v>
      </c>
      <c r="H335" s="52">
        <v>0.3</v>
      </c>
      <c r="I335" s="53">
        <v>3.2040000000000002</v>
      </c>
      <c r="J335" s="54">
        <v>0</v>
      </c>
      <c r="K335" s="55">
        <v>0</v>
      </c>
      <c r="L335" s="56">
        <v>0</v>
      </c>
      <c r="M335" s="255">
        <v>0</v>
      </c>
      <c r="N335" s="255">
        <v>0</v>
      </c>
      <c r="O335" s="57"/>
      <c r="P335" s="57">
        <v>0</v>
      </c>
      <c r="Q335" s="57">
        <v>0</v>
      </c>
    </row>
    <row r="336" spans="1:17" ht="15.5">
      <c r="A336" s="48">
        <v>0</v>
      </c>
      <c r="B336" s="59"/>
      <c r="C336" s="60"/>
      <c r="D336" s="61" t="s">
        <v>1354</v>
      </c>
      <c r="E336" s="51">
        <v>1</v>
      </c>
      <c r="F336" s="231">
        <v>44.05</v>
      </c>
      <c r="G336" s="52">
        <v>0.2</v>
      </c>
      <c r="H336" s="52">
        <v>0.3</v>
      </c>
      <c r="I336" s="53">
        <v>2.6429999999999998</v>
      </c>
      <c r="J336" s="54">
        <v>0</v>
      </c>
      <c r="K336" s="55">
        <v>0</v>
      </c>
      <c r="L336" s="56">
        <v>0</v>
      </c>
      <c r="M336" s="255">
        <v>0</v>
      </c>
      <c r="N336" s="255">
        <v>0</v>
      </c>
      <c r="O336" s="57"/>
      <c r="P336" s="57">
        <v>0</v>
      </c>
      <c r="Q336" s="57">
        <v>0</v>
      </c>
    </row>
    <row r="337" spans="1:17" ht="15.5">
      <c r="A337" s="48">
        <v>0</v>
      </c>
      <c r="B337" s="59"/>
      <c r="C337" s="60"/>
      <c r="D337" s="61" t="s">
        <v>1355</v>
      </c>
      <c r="E337" s="51">
        <v>1</v>
      </c>
      <c r="F337" s="231">
        <v>62.8</v>
      </c>
      <c r="G337" s="52">
        <v>0.2</v>
      </c>
      <c r="H337" s="52">
        <v>0.3</v>
      </c>
      <c r="I337" s="53">
        <v>3.7679999999999998</v>
      </c>
      <c r="J337" s="54">
        <v>0</v>
      </c>
      <c r="K337" s="55"/>
      <c r="L337" s="56"/>
      <c r="M337" s="255"/>
      <c r="N337" s="255"/>
      <c r="O337" s="57"/>
      <c r="P337" s="57">
        <v>0</v>
      </c>
      <c r="Q337" s="57">
        <v>0</v>
      </c>
    </row>
    <row r="338" spans="1:17" ht="15.5">
      <c r="A338" s="48">
        <v>0</v>
      </c>
      <c r="B338" s="59"/>
      <c r="C338" s="60"/>
      <c r="D338" s="61" t="s">
        <v>1356</v>
      </c>
      <c r="E338" s="51">
        <v>1</v>
      </c>
      <c r="F338" s="231">
        <v>59.1</v>
      </c>
      <c r="G338" s="52">
        <v>0.2</v>
      </c>
      <c r="H338" s="52">
        <v>0.3</v>
      </c>
      <c r="I338" s="53">
        <v>3.5459999999999998</v>
      </c>
      <c r="J338" s="54">
        <v>0</v>
      </c>
      <c r="K338" s="55"/>
      <c r="L338" s="56"/>
      <c r="M338" s="255"/>
      <c r="N338" s="255"/>
      <c r="O338" s="57"/>
      <c r="P338" s="57">
        <v>0</v>
      </c>
      <c r="Q338" s="57">
        <v>0</v>
      </c>
    </row>
    <row r="339" spans="1:17" ht="15.5">
      <c r="A339" s="48">
        <v>0</v>
      </c>
      <c r="B339" s="59"/>
      <c r="C339" s="60"/>
      <c r="D339" s="61" t="s">
        <v>1357</v>
      </c>
      <c r="E339" s="51">
        <v>2</v>
      </c>
      <c r="F339" s="231">
        <v>30</v>
      </c>
      <c r="G339" s="52">
        <v>0.2</v>
      </c>
      <c r="H339" s="52">
        <v>0.3</v>
      </c>
      <c r="I339" s="53">
        <v>3.6</v>
      </c>
      <c r="J339" s="54">
        <v>0</v>
      </c>
      <c r="K339" s="55"/>
      <c r="L339" s="56"/>
      <c r="M339" s="255"/>
      <c r="N339" s="255"/>
      <c r="O339" s="57"/>
      <c r="P339" s="57">
        <v>0</v>
      </c>
      <c r="Q339" s="57">
        <v>0</v>
      </c>
    </row>
    <row r="340" spans="1:17" ht="15.5">
      <c r="A340" s="48">
        <v>0</v>
      </c>
      <c r="B340" s="59"/>
      <c r="C340" s="60"/>
      <c r="D340" s="61" t="s">
        <v>1358</v>
      </c>
      <c r="E340" s="51">
        <v>2</v>
      </c>
      <c r="F340" s="231">
        <v>9.6999999999999993</v>
      </c>
      <c r="G340" s="52">
        <v>0.2</v>
      </c>
      <c r="H340" s="52">
        <v>0.3</v>
      </c>
      <c r="I340" s="53">
        <v>1.1639999999999999</v>
      </c>
      <c r="J340" s="54">
        <v>0</v>
      </c>
      <c r="K340" s="55"/>
      <c r="L340" s="56"/>
      <c r="M340" s="255"/>
      <c r="N340" s="255"/>
      <c r="O340" s="57"/>
      <c r="P340" s="57">
        <v>0</v>
      </c>
      <c r="Q340" s="57">
        <v>0</v>
      </c>
    </row>
    <row r="341" spans="1:17" ht="15.5">
      <c r="A341" s="48">
        <v>0</v>
      </c>
      <c r="B341" s="59"/>
      <c r="C341" s="60"/>
      <c r="D341" s="61" t="s">
        <v>1359</v>
      </c>
      <c r="E341" s="51">
        <v>2</v>
      </c>
      <c r="F341" s="231">
        <v>12</v>
      </c>
      <c r="G341" s="52">
        <v>0.2</v>
      </c>
      <c r="H341" s="52">
        <v>0.3</v>
      </c>
      <c r="I341" s="53">
        <v>1.44</v>
      </c>
      <c r="J341" s="54">
        <v>0</v>
      </c>
      <c r="K341" s="55"/>
      <c r="L341" s="56"/>
      <c r="M341" s="255"/>
      <c r="N341" s="255"/>
      <c r="O341" s="57"/>
      <c r="P341" s="57">
        <v>0</v>
      </c>
      <c r="Q341" s="57">
        <v>0</v>
      </c>
    </row>
    <row r="342" spans="1:17" ht="15.5">
      <c r="A342" s="48">
        <v>0</v>
      </c>
      <c r="B342" s="59"/>
      <c r="C342" s="60"/>
      <c r="D342" s="61" t="s">
        <v>1360</v>
      </c>
      <c r="E342" s="51">
        <v>2</v>
      </c>
      <c r="F342" s="231">
        <v>9.6</v>
      </c>
      <c r="G342" s="52">
        <v>0.2</v>
      </c>
      <c r="H342" s="52">
        <v>0.3</v>
      </c>
      <c r="I342" s="53">
        <v>1.1519999999999999</v>
      </c>
      <c r="J342" s="54">
        <v>0</v>
      </c>
      <c r="K342" s="55"/>
      <c r="L342" s="56"/>
      <c r="M342" s="255"/>
      <c r="N342" s="255"/>
      <c r="O342" s="57"/>
      <c r="P342" s="57">
        <v>0</v>
      </c>
      <c r="Q342" s="57">
        <v>0</v>
      </c>
    </row>
    <row r="343" spans="1:17" ht="15.5">
      <c r="A343" s="48">
        <v>7</v>
      </c>
      <c r="B343" s="59" t="s">
        <v>477</v>
      </c>
      <c r="C343" s="60" t="s">
        <v>1361</v>
      </c>
      <c r="D343" s="61"/>
      <c r="E343" s="51"/>
      <c r="F343" s="52"/>
      <c r="G343" s="52"/>
      <c r="H343" s="52"/>
      <c r="I343" s="53"/>
      <c r="J343" s="54">
        <v>1.8240000000000001</v>
      </c>
      <c r="K343" s="55" t="s">
        <v>114</v>
      </c>
      <c r="L343" s="56">
        <v>435448</v>
      </c>
      <c r="M343" s="255">
        <v>184706</v>
      </c>
      <c r="N343" s="255">
        <v>1902</v>
      </c>
      <c r="O343" s="57">
        <v>794257</v>
      </c>
      <c r="P343" s="57">
        <v>336904</v>
      </c>
      <c r="Q343" s="57">
        <v>3469</v>
      </c>
    </row>
    <row r="344" spans="1:17" ht="15.5">
      <c r="A344" s="48">
        <v>0</v>
      </c>
      <c r="B344" s="59"/>
      <c r="C344" s="60"/>
      <c r="D344" s="61" t="s">
        <v>1362</v>
      </c>
      <c r="E344" s="51">
        <v>8</v>
      </c>
      <c r="F344" s="52">
        <v>0.5</v>
      </c>
      <c r="G344" s="52">
        <v>0.1</v>
      </c>
      <c r="H344" s="52">
        <v>1.2</v>
      </c>
      <c r="I344" s="53">
        <v>0.48</v>
      </c>
      <c r="J344" s="54">
        <v>0</v>
      </c>
      <c r="K344" s="55">
        <v>0</v>
      </c>
      <c r="L344" s="56">
        <v>0</v>
      </c>
      <c r="M344" s="255">
        <v>0</v>
      </c>
      <c r="N344" s="255">
        <v>0</v>
      </c>
      <c r="O344" s="57"/>
      <c r="P344" s="57">
        <v>0</v>
      </c>
      <c r="Q344" s="57">
        <v>0</v>
      </c>
    </row>
    <row r="345" spans="1:17" ht="15.5">
      <c r="A345" s="48">
        <v>0</v>
      </c>
      <c r="B345" s="59"/>
      <c r="C345" s="60"/>
      <c r="D345" s="61"/>
      <c r="E345" s="51">
        <v>8</v>
      </c>
      <c r="F345" s="52">
        <v>0.5</v>
      </c>
      <c r="G345" s="52">
        <v>0.1</v>
      </c>
      <c r="H345" s="52">
        <v>1.6</v>
      </c>
      <c r="I345" s="53">
        <v>0.64</v>
      </c>
      <c r="J345" s="54">
        <v>0</v>
      </c>
      <c r="K345" s="55">
        <v>0</v>
      </c>
      <c r="L345" s="56">
        <v>0</v>
      </c>
      <c r="M345" s="255">
        <v>0</v>
      </c>
      <c r="N345" s="255">
        <v>0</v>
      </c>
      <c r="O345" s="57"/>
      <c r="P345" s="57">
        <v>0</v>
      </c>
      <c r="Q345" s="57">
        <v>0</v>
      </c>
    </row>
    <row r="346" spans="1:17" ht="15.5">
      <c r="A346" s="48">
        <v>0</v>
      </c>
      <c r="B346" s="59"/>
      <c r="C346" s="60"/>
      <c r="D346" s="61"/>
      <c r="E346" s="51">
        <v>8</v>
      </c>
      <c r="F346" s="52">
        <v>0.5</v>
      </c>
      <c r="G346" s="52">
        <v>0.1</v>
      </c>
      <c r="H346" s="52">
        <v>2</v>
      </c>
      <c r="I346" s="53">
        <v>0.8</v>
      </c>
      <c r="J346" s="54">
        <v>0</v>
      </c>
      <c r="K346" s="55">
        <v>0</v>
      </c>
      <c r="L346" s="56">
        <v>0</v>
      </c>
      <c r="M346" s="255">
        <v>0</v>
      </c>
      <c r="N346" s="255">
        <v>0</v>
      </c>
      <c r="O346" s="57"/>
      <c r="P346" s="57">
        <v>0</v>
      </c>
      <c r="Q346" s="57">
        <v>0</v>
      </c>
    </row>
    <row r="347" spans="1:17" ht="15.5">
      <c r="A347" s="48">
        <v>0</v>
      </c>
      <c r="B347" s="59"/>
      <c r="C347" s="60"/>
      <c r="D347" s="61" t="s">
        <v>1363</v>
      </c>
      <c r="E347" s="51">
        <v>-24</v>
      </c>
      <c r="F347" s="52">
        <v>0.2</v>
      </c>
      <c r="G347" s="52">
        <v>0.1</v>
      </c>
      <c r="H347" s="52">
        <v>0.2</v>
      </c>
      <c r="I347" s="53">
        <v>-9.6000000000000002E-2</v>
      </c>
      <c r="J347" s="54">
        <v>0</v>
      </c>
      <c r="K347" s="55">
        <v>0</v>
      </c>
      <c r="L347" s="56">
        <v>0</v>
      </c>
      <c r="M347" s="255">
        <v>0</v>
      </c>
      <c r="N347" s="255">
        <v>0</v>
      </c>
      <c r="O347" s="57"/>
      <c r="P347" s="57">
        <v>0</v>
      </c>
      <c r="Q347" s="57">
        <v>0</v>
      </c>
    </row>
    <row r="348" spans="1:17" ht="15.5">
      <c r="A348" s="48">
        <v>8</v>
      </c>
      <c r="B348" s="59" t="s">
        <v>477</v>
      </c>
      <c r="C348" s="60" t="s">
        <v>478</v>
      </c>
      <c r="D348" s="61"/>
      <c r="E348" s="51"/>
      <c r="F348" s="52"/>
      <c r="G348" s="52"/>
      <c r="H348" s="52"/>
      <c r="I348" s="53"/>
      <c r="J348" s="54">
        <v>21.338999999999999</v>
      </c>
      <c r="K348" s="55" t="s">
        <v>114</v>
      </c>
      <c r="L348" s="56">
        <v>435448</v>
      </c>
      <c r="M348" s="255">
        <v>184706</v>
      </c>
      <c r="N348" s="255">
        <v>1902</v>
      </c>
      <c r="O348" s="57">
        <v>9292025</v>
      </c>
      <c r="P348" s="57">
        <v>3941441</v>
      </c>
      <c r="Q348" s="57">
        <v>40587</v>
      </c>
    </row>
    <row r="349" spans="1:17" ht="15.5">
      <c r="A349" s="48">
        <v>0</v>
      </c>
      <c r="B349" s="59"/>
      <c r="C349" s="60"/>
      <c r="D349" s="61"/>
      <c r="E349" s="51"/>
      <c r="F349" s="52"/>
      <c r="G349" s="52"/>
      <c r="H349" s="52"/>
      <c r="I349" s="53">
        <v>0</v>
      </c>
      <c r="J349" s="54">
        <v>0</v>
      </c>
      <c r="K349" s="55">
        <v>0</v>
      </c>
      <c r="L349" s="56">
        <v>0</v>
      </c>
      <c r="M349" s="255">
        <v>0</v>
      </c>
      <c r="N349" s="255">
        <v>0</v>
      </c>
      <c r="O349" s="57"/>
      <c r="P349" s="57">
        <v>0</v>
      </c>
      <c r="Q349" s="57">
        <v>0</v>
      </c>
    </row>
    <row r="350" spans="1:17" ht="15.5">
      <c r="A350" s="48">
        <v>0</v>
      </c>
      <c r="B350" s="59"/>
      <c r="C350" s="60"/>
      <c r="D350" s="61" t="s">
        <v>1364</v>
      </c>
      <c r="E350" s="51">
        <v>2</v>
      </c>
      <c r="F350" s="52">
        <v>19</v>
      </c>
      <c r="G350" s="52">
        <v>1</v>
      </c>
      <c r="H350" s="52">
        <v>0.15</v>
      </c>
      <c r="I350" s="53">
        <v>5.7</v>
      </c>
      <c r="J350" s="54">
        <v>0</v>
      </c>
      <c r="K350" s="55">
        <v>0</v>
      </c>
      <c r="L350" s="56">
        <v>0</v>
      </c>
      <c r="M350" s="255">
        <v>0</v>
      </c>
      <c r="N350" s="255">
        <v>0</v>
      </c>
      <c r="O350" s="57"/>
      <c r="P350" s="57">
        <v>0</v>
      </c>
      <c r="Q350" s="57">
        <v>0</v>
      </c>
    </row>
    <row r="351" spans="1:17" ht="15.5">
      <c r="A351" s="48">
        <v>0</v>
      </c>
      <c r="B351" s="59"/>
      <c r="C351" s="60"/>
      <c r="D351" s="61"/>
      <c r="E351" s="51">
        <v>2</v>
      </c>
      <c r="F351" s="52">
        <v>19</v>
      </c>
      <c r="G351" s="52">
        <v>0.7</v>
      </c>
      <c r="H351" s="52">
        <v>0.15</v>
      </c>
      <c r="I351" s="53">
        <v>3.99</v>
      </c>
      <c r="J351" s="54">
        <v>0</v>
      </c>
      <c r="K351" s="55">
        <v>0</v>
      </c>
      <c r="L351" s="56">
        <v>0</v>
      </c>
      <c r="M351" s="255">
        <v>0</v>
      </c>
      <c r="N351" s="255">
        <v>0</v>
      </c>
      <c r="O351" s="57"/>
      <c r="P351" s="57">
        <v>0</v>
      </c>
      <c r="Q351" s="57">
        <v>0</v>
      </c>
    </row>
    <row r="352" spans="1:17" ht="15.5">
      <c r="A352" s="48">
        <v>0</v>
      </c>
      <c r="B352" s="59"/>
      <c r="C352" s="60"/>
      <c r="D352" s="61"/>
      <c r="E352" s="51">
        <v>2</v>
      </c>
      <c r="F352" s="52">
        <v>10.199999999999999</v>
      </c>
      <c r="G352" s="52">
        <v>0.3</v>
      </c>
      <c r="H352" s="52">
        <v>0.15</v>
      </c>
      <c r="I352" s="53">
        <v>0.91800000000000004</v>
      </c>
      <c r="J352" s="54">
        <v>0</v>
      </c>
      <c r="K352" s="55">
        <v>0</v>
      </c>
      <c r="L352" s="56">
        <v>0</v>
      </c>
      <c r="M352" s="255">
        <v>0</v>
      </c>
      <c r="N352" s="255">
        <v>0</v>
      </c>
      <c r="O352" s="57"/>
      <c r="P352" s="57">
        <v>0</v>
      </c>
      <c r="Q352" s="57">
        <v>0</v>
      </c>
    </row>
    <row r="353" spans="1:17" ht="15.5">
      <c r="A353" s="48">
        <v>0</v>
      </c>
      <c r="B353" s="59"/>
      <c r="C353" s="60"/>
      <c r="D353" s="61" t="s">
        <v>1365</v>
      </c>
      <c r="E353" s="51">
        <v>8</v>
      </c>
      <c r="F353" s="52">
        <v>5.0999999999999996</v>
      </c>
      <c r="G353" s="52">
        <v>0.3</v>
      </c>
      <c r="H353" s="52">
        <v>0.15</v>
      </c>
      <c r="I353" s="53">
        <v>1.8360000000000001</v>
      </c>
      <c r="J353" s="54">
        <v>0</v>
      </c>
      <c r="K353" s="55">
        <v>0</v>
      </c>
      <c r="L353" s="56">
        <v>0</v>
      </c>
      <c r="M353" s="255">
        <v>0</v>
      </c>
      <c r="N353" s="255">
        <v>0</v>
      </c>
      <c r="O353" s="57"/>
      <c r="P353" s="57">
        <v>0</v>
      </c>
      <c r="Q353" s="57">
        <v>0</v>
      </c>
    </row>
    <row r="354" spans="1:17" ht="15.5">
      <c r="A354" s="48">
        <v>0</v>
      </c>
      <c r="B354" s="59"/>
      <c r="C354" s="60"/>
      <c r="D354" s="61"/>
      <c r="E354" s="51">
        <v>8</v>
      </c>
      <c r="F354" s="52">
        <v>4</v>
      </c>
      <c r="G354" s="52">
        <v>0.5</v>
      </c>
      <c r="H354" s="52">
        <v>0.15</v>
      </c>
      <c r="I354" s="53">
        <v>2.4</v>
      </c>
      <c r="J354" s="54">
        <v>0</v>
      </c>
      <c r="K354" s="55"/>
      <c r="L354" s="56"/>
      <c r="M354" s="255"/>
      <c r="N354" s="255"/>
      <c r="O354" s="57"/>
      <c r="P354" s="57">
        <v>0</v>
      </c>
      <c r="Q354" s="57">
        <v>0</v>
      </c>
    </row>
    <row r="355" spans="1:17" ht="15.5">
      <c r="A355" s="48">
        <v>0</v>
      </c>
      <c r="B355" s="59"/>
      <c r="C355" s="60"/>
      <c r="D355" s="61"/>
      <c r="E355" s="51">
        <v>8</v>
      </c>
      <c r="F355" s="52">
        <v>4</v>
      </c>
      <c r="G355" s="52">
        <v>0.2</v>
      </c>
      <c r="H355" s="52">
        <v>0.15</v>
      </c>
      <c r="I355" s="53">
        <v>0.96</v>
      </c>
      <c r="J355" s="54">
        <v>0</v>
      </c>
      <c r="K355" s="55"/>
      <c r="L355" s="56"/>
      <c r="M355" s="255"/>
      <c r="N355" s="255"/>
      <c r="O355" s="57"/>
      <c r="P355" s="57">
        <v>0</v>
      </c>
      <c r="Q355" s="57">
        <v>0</v>
      </c>
    </row>
    <row r="356" spans="1:17" ht="15.5">
      <c r="A356" s="48">
        <v>0</v>
      </c>
      <c r="B356" s="59"/>
      <c r="C356" s="60"/>
      <c r="D356" s="61" t="s">
        <v>1366</v>
      </c>
      <c r="E356" s="51">
        <v>4</v>
      </c>
      <c r="F356" s="52">
        <v>2.8</v>
      </c>
      <c r="G356" s="52">
        <v>0.3</v>
      </c>
      <c r="H356" s="52">
        <v>0.15</v>
      </c>
      <c r="I356" s="53">
        <v>0.504</v>
      </c>
      <c r="J356" s="54">
        <v>0</v>
      </c>
      <c r="K356" s="55">
        <v>0</v>
      </c>
      <c r="L356" s="56">
        <v>0</v>
      </c>
      <c r="M356" s="255">
        <v>0</v>
      </c>
      <c r="N356" s="255">
        <v>0</v>
      </c>
      <c r="O356" s="57"/>
      <c r="P356" s="57">
        <v>0</v>
      </c>
      <c r="Q356" s="57">
        <v>0</v>
      </c>
    </row>
    <row r="357" spans="1:17" ht="15.5">
      <c r="A357" s="48">
        <v>0</v>
      </c>
      <c r="B357" s="59"/>
      <c r="C357" s="60"/>
      <c r="D357" s="61" t="s">
        <v>1367</v>
      </c>
      <c r="E357" s="51">
        <v>2</v>
      </c>
      <c r="F357" s="52">
        <v>13.8</v>
      </c>
      <c r="G357" s="52">
        <v>0.3</v>
      </c>
      <c r="H357" s="52">
        <v>0.15</v>
      </c>
      <c r="I357" s="53">
        <v>1.242</v>
      </c>
      <c r="J357" s="54">
        <v>0</v>
      </c>
      <c r="K357" s="55"/>
      <c r="L357" s="56"/>
      <c r="M357" s="255"/>
      <c r="N357" s="255"/>
      <c r="O357" s="57"/>
      <c r="P357" s="57">
        <v>0</v>
      </c>
      <c r="Q357" s="57">
        <v>0</v>
      </c>
    </row>
    <row r="358" spans="1:17" ht="15.5">
      <c r="A358" s="48">
        <v>0</v>
      </c>
      <c r="B358" s="59"/>
      <c r="C358" s="60"/>
      <c r="D358" s="61" t="s">
        <v>1368</v>
      </c>
      <c r="E358" s="51">
        <v>-4</v>
      </c>
      <c r="F358" s="52">
        <v>0.7</v>
      </c>
      <c r="G358" s="52">
        <v>0.8</v>
      </c>
      <c r="H358" s="52">
        <v>0.3</v>
      </c>
      <c r="I358" s="53">
        <v>-0.67200000000000004</v>
      </c>
      <c r="J358" s="54">
        <v>0</v>
      </c>
      <c r="K358" s="55"/>
      <c r="L358" s="56"/>
      <c r="M358" s="255"/>
      <c r="N358" s="255"/>
      <c r="O358" s="57"/>
      <c r="P358" s="57">
        <v>0</v>
      </c>
      <c r="Q358" s="57">
        <v>0</v>
      </c>
    </row>
    <row r="359" spans="1:17" ht="17">
      <c r="A359" s="48">
        <v>0</v>
      </c>
      <c r="B359" s="59"/>
      <c r="C359" s="60"/>
      <c r="D359" s="360" t="s">
        <v>1369</v>
      </c>
      <c r="E359" s="51"/>
      <c r="F359" s="52"/>
      <c r="G359" s="52"/>
      <c r="H359" s="52"/>
      <c r="I359" s="53">
        <v>0</v>
      </c>
      <c r="J359" s="54">
        <v>0</v>
      </c>
      <c r="K359" s="55"/>
      <c r="L359" s="56"/>
      <c r="M359" s="255"/>
      <c r="N359" s="255"/>
      <c r="O359" s="57"/>
      <c r="P359" s="57">
        <v>0</v>
      </c>
      <c r="Q359" s="57">
        <v>0</v>
      </c>
    </row>
    <row r="360" spans="1:17" ht="15.5">
      <c r="A360" s="48">
        <v>0</v>
      </c>
      <c r="B360" s="59"/>
      <c r="C360" s="60"/>
      <c r="D360" s="61" t="s">
        <v>1370</v>
      </c>
      <c r="E360" s="51"/>
      <c r="F360" s="52"/>
      <c r="G360" s="52"/>
      <c r="H360" s="52"/>
      <c r="I360" s="53">
        <v>0</v>
      </c>
      <c r="J360" s="54">
        <v>0</v>
      </c>
      <c r="K360" s="55">
        <v>0</v>
      </c>
      <c r="L360" s="56">
        <v>0</v>
      </c>
      <c r="M360" s="255">
        <v>0</v>
      </c>
      <c r="N360" s="255">
        <v>0</v>
      </c>
      <c r="O360" s="57"/>
      <c r="P360" s="57">
        <v>0</v>
      </c>
      <c r="Q360" s="57">
        <v>0</v>
      </c>
    </row>
    <row r="361" spans="1:17" ht="15.5">
      <c r="A361" s="48">
        <v>0</v>
      </c>
      <c r="B361" s="59"/>
      <c r="C361" s="60"/>
      <c r="D361" s="61"/>
      <c r="E361" s="51">
        <v>2</v>
      </c>
      <c r="F361" s="52">
        <v>1.55</v>
      </c>
      <c r="G361" s="52">
        <v>0.27500000000000002</v>
      </c>
      <c r="H361" s="52">
        <v>8.3500000000000005E-2</v>
      </c>
      <c r="I361" s="53">
        <v>7.0999999999999994E-2</v>
      </c>
      <c r="J361" s="54">
        <v>0</v>
      </c>
      <c r="K361" s="55"/>
      <c r="L361" s="56"/>
      <c r="M361" s="255"/>
      <c r="N361" s="255"/>
      <c r="O361" s="57"/>
      <c r="P361" s="57">
        <v>0</v>
      </c>
      <c r="Q361" s="57">
        <v>0</v>
      </c>
    </row>
    <row r="362" spans="1:17" ht="15.5">
      <c r="A362" s="48">
        <v>0</v>
      </c>
      <c r="B362" s="59"/>
      <c r="C362" s="60"/>
      <c r="D362" s="61"/>
      <c r="E362" s="51">
        <v>36</v>
      </c>
      <c r="F362" s="52">
        <v>1.2</v>
      </c>
      <c r="G362" s="52">
        <v>0.25</v>
      </c>
      <c r="H362" s="52">
        <v>8.6499999999999994E-2</v>
      </c>
      <c r="I362" s="53">
        <v>0.93400000000000005</v>
      </c>
      <c r="J362" s="54">
        <v>0</v>
      </c>
      <c r="K362" s="55"/>
      <c r="L362" s="56"/>
      <c r="M362" s="255"/>
      <c r="N362" s="255"/>
      <c r="O362" s="57"/>
      <c r="P362" s="57">
        <v>0</v>
      </c>
      <c r="Q362" s="57">
        <v>0</v>
      </c>
    </row>
    <row r="363" spans="1:17" ht="15.5">
      <c r="A363" s="48">
        <v>0</v>
      </c>
      <c r="B363" s="59"/>
      <c r="C363" s="60"/>
      <c r="D363" s="61" t="s">
        <v>1371</v>
      </c>
      <c r="E363" s="51"/>
      <c r="F363" s="52"/>
      <c r="G363" s="52"/>
      <c r="H363" s="52"/>
      <c r="I363" s="53">
        <v>0</v>
      </c>
      <c r="J363" s="54">
        <v>0</v>
      </c>
      <c r="K363" s="55">
        <v>0</v>
      </c>
      <c r="L363" s="56">
        <v>0</v>
      </c>
      <c r="M363" s="255">
        <v>0</v>
      </c>
      <c r="N363" s="255">
        <v>0</v>
      </c>
      <c r="O363" s="57"/>
      <c r="P363" s="57">
        <v>0</v>
      </c>
      <c r="Q363" s="57">
        <v>0</v>
      </c>
    </row>
    <row r="364" spans="1:17" ht="15.5">
      <c r="A364" s="48">
        <v>0</v>
      </c>
      <c r="B364" s="59"/>
      <c r="C364" s="60"/>
      <c r="D364" s="61"/>
      <c r="E364" s="51">
        <v>2</v>
      </c>
      <c r="F364" s="52">
        <v>1</v>
      </c>
      <c r="G364" s="52">
        <v>0.25</v>
      </c>
      <c r="H364" s="52">
        <v>8.3500000000000005E-2</v>
      </c>
      <c r="I364" s="53">
        <v>4.2000000000000003E-2</v>
      </c>
      <c r="J364" s="54">
        <v>0</v>
      </c>
      <c r="K364" s="55">
        <v>0</v>
      </c>
      <c r="L364" s="56">
        <v>0</v>
      </c>
      <c r="M364" s="255">
        <v>0</v>
      </c>
      <c r="N364" s="255">
        <v>0</v>
      </c>
      <c r="O364" s="57"/>
      <c r="P364" s="57">
        <v>0</v>
      </c>
      <c r="Q364" s="57">
        <v>0</v>
      </c>
    </row>
    <row r="365" spans="1:17" ht="15.5">
      <c r="A365" s="48">
        <v>0</v>
      </c>
      <c r="B365" s="59"/>
      <c r="C365" s="60"/>
      <c r="D365" s="61"/>
      <c r="E365" s="51">
        <v>2</v>
      </c>
      <c r="F365" s="52">
        <v>0.3</v>
      </c>
      <c r="G365" s="52">
        <v>0.1</v>
      </c>
      <c r="H365" s="52">
        <v>0.16700000000000001</v>
      </c>
      <c r="I365" s="53">
        <v>0.01</v>
      </c>
      <c r="J365" s="54">
        <v>0</v>
      </c>
      <c r="K365" s="55"/>
      <c r="L365" s="56"/>
      <c r="M365" s="255"/>
      <c r="N365" s="255"/>
      <c r="O365" s="57"/>
      <c r="P365" s="57">
        <v>0</v>
      </c>
      <c r="Q365" s="57">
        <v>0</v>
      </c>
    </row>
    <row r="366" spans="1:17" ht="15.5">
      <c r="A366" s="48">
        <v>0</v>
      </c>
      <c r="B366" s="59"/>
      <c r="C366" s="60"/>
      <c r="D366" s="61"/>
      <c r="E366" s="51">
        <v>36</v>
      </c>
      <c r="F366" s="52">
        <v>1</v>
      </c>
      <c r="G366" s="52">
        <v>0.25</v>
      </c>
      <c r="H366" s="52">
        <v>8.6499999999999994E-2</v>
      </c>
      <c r="I366" s="53">
        <v>0.77900000000000003</v>
      </c>
      <c r="J366" s="54">
        <v>0</v>
      </c>
      <c r="K366" s="55"/>
      <c r="L366" s="56"/>
      <c r="M366" s="255"/>
      <c r="N366" s="255"/>
      <c r="O366" s="57"/>
      <c r="P366" s="57">
        <v>0</v>
      </c>
      <c r="Q366" s="57">
        <v>0</v>
      </c>
    </row>
    <row r="367" spans="1:17" ht="15.5">
      <c r="A367" s="48">
        <v>0</v>
      </c>
      <c r="B367" s="59"/>
      <c r="C367" s="60"/>
      <c r="D367" s="61" t="s">
        <v>1372</v>
      </c>
      <c r="E367" s="51"/>
      <c r="F367" s="52"/>
      <c r="G367" s="52"/>
      <c r="H367" s="52"/>
      <c r="I367" s="53">
        <v>0</v>
      </c>
      <c r="J367" s="54">
        <v>0</v>
      </c>
      <c r="K367" s="55"/>
      <c r="L367" s="56"/>
      <c r="M367" s="255"/>
      <c r="N367" s="255"/>
      <c r="O367" s="57"/>
      <c r="P367" s="57">
        <v>0</v>
      </c>
      <c r="Q367" s="57">
        <v>0</v>
      </c>
    </row>
    <row r="368" spans="1:17" ht="15.5">
      <c r="A368" s="48">
        <v>0</v>
      </c>
      <c r="B368" s="59"/>
      <c r="C368" s="60"/>
      <c r="D368" s="61"/>
      <c r="E368" s="51">
        <v>8</v>
      </c>
      <c r="F368" s="52">
        <v>0.8</v>
      </c>
      <c r="G368" s="52">
        <v>0.25</v>
      </c>
      <c r="H368" s="52">
        <v>8.3500000000000005E-2</v>
      </c>
      <c r="I368" s="53">
        <v>0.13400000000000001</v>
      </c>
      <c r="J368" s="54">
        <v>0</v>
      </c>
      <c r="K368" s="55">
        <v>0</v>
      </c>
      <c r="L368" s="56">
        <v>0</v>
      </c>
      <c r="M368" s="255">
        <v>0</v>
      </c>
      <c r="N368" s="255">
        <v>0</v>
      </c>
      <c r="O368" s="57"/>
      <c r="P368" s="57">
        <v>0</v>
      </c>
      <c r="Q368" s="57">
        <v>0</v>
      </c>
    </row>
    <row r="369" spans="1:17" ht="15.5">
      <c r="A369" s="48">
        <v>0</v>
      </c>
      <c r="B369" s="59"/>
      <c r="C369" s="60"/>
      <c r="D369" s="61"/>
      <c r="E369" s="51">
        <v>144</v>
      </c>
      <c r="F369" s="52">
        <v>0.8</v>
      </c>
      <c r="G369" s="52">
        <v>0.25</v>
      </c>
      <c r="H369" s="52">
        <v>8.6499999999999994E-2</v>
      </c>
      <c r="I369" s="53">
        <v>2.4910000000000001</v>
      </c>
      <c r="J369" s="54">
        <v>0</v>
      </c>
      <c r="K369" s="55"/>
      <c r="L369" s="56"/>
      <c r="M369" s="255"/>
      <c r="N369" s="255"/>
      <c r="O369" s="57"/>
      <c r="P369" s="57">
        <v>0</v>
      </c>
      <c r="Q369" s="57">
        <v>0</v>
      </c>
    </row>
    <row r="370" spans="1:17" ht="15.5">
      <c r="A370" s="48">
        <v>9</v>
      </c>
      <c r="B370" s="59" t="s">
        <v>1057</v>
      </c>
      <c r="C370" s="60" t="s">
        <v>1373</v>
      </c>
      <c r="D370" s="61"/>
      <c r="E370" s="51"/>
      <c r="F370" s="52"/>
      <c r="G370" s="52"/>
      <c r="H370" s="52"/>
      <c r="I370" s="53"/>
      <c r="J370" s="54">
        <v>5.04</v>
      </c>
      <c r="K370" s="55" t="s">
        <v>114</v>
      </c>
      <c r="L370" s="56">
        <v>328108</v>
      </c>
      <c r="M370" s="255">
        <v>76961</v>
      </c>
      <c r="N370" s="255">
        <v>1268</v>
      </c>
      <c r="O370" s="57">
        <v>1653664</v>
      </c>
      <c r="P370" s="57">
        <v>387883</v>
      </c>
      <c r="Q370" s="57">
        <v>6391</v>
      </c>
    </row>
    <row r="371" spans="1:17" ht="17">
      <c r="A371" s="48">
        <v>0</v>
      </c>
      <c r="B371" s="59"/>
      <c r="C371" s="60"/>
      <c r="D371" s="360" t="s">
        <v>1185</v>
      </c>
      <c r="E371" s="51"/>
      <c r="F371" s="231"/>
      <c r="G371" s="52"/>
      <c r="H371" s="52"/>
      <c r="I371" s="53">
        <v>0</v>
      </c>
      <c r="J371" s="54">
        <v>0</v>
      </c>
      <c r="K371" s="55">
        <v>0</v>
      </c>
      <c r="L371" s="56">
        <v>0</v>
      </c>
      <c r="M371" s="255">
        <v>0</v>
      </c>
      <c r="N371" s="255">
        <v>0</v>
      </c>
      <c r="O371" s="57"/>
      <c r="P371" s="57">
        <v>0</v>
      </c>
      <c r="Q371" s="57">
        <v>0</v>
      </c>
    </row>
    <row r="372" spans="1:17" ht="15.5">
      <c r="A372" s="48">
        <v>0</v>
      </c>
      <c r="B372" s="59"/>
      <c r="C372" s="60"/>
      <c r="D372" s="61" t="s">
        <v>422</v>
      </c>
      <c r="E372" s="51"/>
      <c r="F372" s="231"/>
      <c r="G372" s="52"/>
      <c r="H372" s="52"/>
      <c r="I372" s="53">
        <v>0</v>
      </c>
      <c r="J372" s="54">
        <v>0</v>
      </c>
      <c r="K372" s="55">
        <v>0</v>
      </c>
      <c r="L372" s="56">
        <v>0</v>
      </c>
      <c r="M372" s="255">
        <v>0</v>
      </c>
      <c r="N372" s="255">
        <v>0</v>
      </c>
      <c r="O372" s="57"/>
      <c r="P372" s="57">
        <v>0</v>
      </c>
      <c r="Q372" s="57">
        <v>0</v>
      </c>
    </row>
    <row r="373" spans="1:17" ht="15.5">
      <c r="A373" s="48">
        <v>0</v>
      </c>
      <c r="B373" s="59"/>
      <c r="C373" s="60"/>
      <c r="D373" s="61" t="s">
        <v>390</v>
      </c>
      <c r="E373" s="51">
        <v>2</v>
      </c>
      <c r="F373" s="231">
        <v>4</v>
      </c>
      <c r="G373" s="52">
        <v>0.1</v>
      </c>
      <c r="H373" s="52">
        <v>0.5</v>
      </c>
      <c r="I373" s="53">
        <v>0.4</v>
      </c>
      <c r="J373" s="54">
        <v>0</v>
      </c>
      <c r="K373" s="55">
        <v>0</v>
      </c>
      <c r="L373" s="56">
        <v>0</v>
      </c>
      <c r="M373" s="255">
        <v>0</v>
      </c>
      <c r="N373" s="255">
        <v>0</v>
      </c>
      <c r="O373" s="57"/>
      <c r="P373" s="57">
        <v>0</v>
      </c>
      <c r="Q373" s="57">
        <v>0</v>
      </c>
    </row>
    <row r="374" spans="1:17" ht="15.5">
      <c r="A374" s="48">
        <v>0</v>
      </c>
      <c r="B374" s="59"/>
      <c r="C374" s="60"/>
      <c r="D374" s="61" t="s">
        <v>391</v>
      </c>
      <c r="E374" s="51">
        <v>4</v>
      </c>
      <c r="F374" s="231">
        <v>6.2</v>
      </c>
      <c r="G374" s="52">
        <v>0.1</v>
      </c>
      <c r="H374" s="52">
        <v>0.5</v>
      </c>
      <c r="I374" s="53">
        <v>1.24</v>
      </c>
      <c r="J374" s="54">
        <v>0</v>
      </c>
      <c r="K374" s="55">
        <v>0</v>
      </c>
      <c r="L374" s="56">
        <v>0</v>
      </c>
      <c r="M374" s="255">
        <v>0</v>
      </c>
      <c r="N374" s="255">
        <v>0</v>
      </c>
      <c r="O374" s="57"/>
      <c r="P374" s="57">
        <v>0</v>
      </c>
      <c r="Q374" s="57">
        <v>0</v>
      </c>
    </row>
    <row r="375" spans="1:17" ht="15.5">
      <c r="A375" s="48">
        <v>0</v>
      </c>
      <c r="B375" s="59"/>
      <c r="C375" s="60"/>
      <c r="D375" s="61" t="s">
        <v>392</v>
      </c>
      <c r="E375" s="51">
        <v>4</v>
      </c>
      <c r="F375" s="231">
        <v>3</v>
      </c>
      <c r="G375" s="52">
        <v>0.1</v>
      </c>
      <c r="H375" s="52">
        <v>0.5</v>
      </c>
      <c r="I375" s="53">
        <v>0.6</v>
      </c>
      <c r="J375" s="54">
        <v>0</v>
      </c>
      <c r="K375" s="55"/>
      <c r="L375" s="56"/>
      <c r="M375" s="255"/>
      <c r="N375" s="255"/>
      <c r="O375" s="57"/>
      <c r="P375" s="57">
        <v>0</v>
      </c>
      <c r="Q375" s="57">
        <v>0</v>
      </c>
    </row>
    <row r="376" spans="1:17" ht="15.5">
      <c r="A376" s="48">
        <v>0</v>
      </c>
      <c r="B376" s="59"/>
      <c r="C376" s="60"/>
      <c r="D376" s="61" t="s">
        <v>941</v>
      </c>
      <c r="E376" s="51"/>
      <c r="F376" s="231"/>
      <c r="G376" s="52"/>
      <c r="H376" s="52"/>
      <c r="I376" s="53">
        <v>0</v>
      </c>
      <c r="J376" s="54">
        <v>0</v>
      </c>
      <c r="K376" s="55"/>
      <c r="L376" s="56"/>
      <c r="M376" s="255"/>
      <c r="N376" s="255"/>
      <c r="O376" s="57"/>
      <c r="P376" s="57">
        <v>0</v>
      </c>
      <c r="Q376" s="57">
        <v>0</v>
      </c>
    </row>
    <row r="377" spans="1:17" ht="15.5">
      <c r="A377" s="48">
        <v>0</v>
      </c>
      <c r="B377" s="59"/>
      <c r="C377" s="60"/>
      <c r="D377" s="61" t="s">
        <v>396</v>
      </c>
      <c r="E377" s="51">
        <v>8</v>
      </c>
      <c r="F377" s="231">
        <v>3.4</v>
      </c>
      <c r="G377" s="52">
        <v>0.1</v>
      </c>
      <c r="H377" s="52">
        <v>0.5</v>
      </c>
      <c r="I377" s="53">
        <v>1.36</v>
      </c>
      <c r="J377" s="54">
        <v>0</v>
      </c>
      <c r="K377" s="55"/>
      <c r="L377" s="56"/>
      <c r="M377" s="255"/>
      <c r="N377" s="255"/>
      <c r="O377" s="57"/>
      <c r="P377" s="57">
        <v>0</v>
      </c>
      <c r="Q377" s="57">
        <v>0</v>
      </c>
    </row>
    <row r="378" spans="1:17" ht="15.5">
      <c r="A378" s="48">
        <v>0</v>
      </c>
      <c r="B378" s="59"/>
      <c r="C378" s="60"/>
      <c r="D378" s="61" t="s">
        <v>397</v>
      </c>
      <c r="E378" s="51">
        <v>8</v>
      </c>
      <c r="F378" s="231">
        <v>3.6</v>
      </c>
      <c r="G378" s="52">
        <v>0.1</v>
      </c>
      <c r="H378" s="52">
        <v>0.5</v>
      </c>
      <c r="I378" s="53">
        <v>1.44</v>
      </c>
      <c r="J378" s="54">
        <v>0</v>
      </c>
      <c r="K378" s="55"/>
      <c r="L378" s="56"/>
      <c r="M378" s="255"/>
      <c r="N378" s="255"/>
      <c r="O378" s="57"/>
      <c r="P378" s="57">
        <v>0</v>
      </c>
      <c r="Q378" s="57">
        <v>0</v>
      </c>
    </row>
    <row r="379" spans="1:17" ht="15.5">
      <c r="A379" s="48">
        <v>10</v>
      </c>
      <c r="B379" s="59" t="s">
        <v>1374</v>
      </c>
      <c r="C379" s="60" t="s">
        <v>1024</v>
      </c>
      <c r="D379" s="61"/>
      <c r="E379" s="51"/>
      <c r="F379" s="52"/>
      <c r="G379" s="52"/>
      <c r="H379" s="52"/>
      <c r="I379" s="53"/>
      <c r="J379" s="54">
        <v>16.128</v>
      </c>
      <c r="K379" s="55" t="s">
        <v>114</v>
      </c>
      <c r="L379" s="56">
        <v>429329</v>
      </c>
      <c r="M379" s="255">
        <v>93605</v>
      </c>
      <c r="N379" s="255">
        <v>12804</v>
      </c>
      <c r="O379" s="57">
        <v>6924218</v>
      </c>
      <c r="P379" s="57">
        <v>1509661</v>
      </c>
      <c r="Q379" s="57">
        <v>206503</v>
      </c>
    </row>
    <row r="380" spans="1:17" ht="17">
      <c r="A380" s="48">
        <v>0</v>
      </c>
      <c r="B380" s="59"/>
      <c r="C380" s="60"/>
      <c r="D380" s="360" t="s">
        <v>1185</v>
      </c>
      <c r="E380" s="52"/>
      <c r="F380" s="231"/>
      <c r="G380" s="52"/>
      <c r="H380" s="52"/>
      <c r="I380" s="53">
        <v>0</v>
      </c>
      <c r="J380" s="54">
        <v>0</v>
      </c>
      <c r="K380" s="55">
        <v>0</v>
      </c>
      <c r="L380" s="56">
        <v>0</v>
      </c>
      <c r="M380" s="255">
        <v>0</v>
      </c>
      <c r="N380" s="255">
        <v>0</v>
      </c>
      <c r="O380" s="57">
        <v>0</v>
      </c>
      <c r="P380" s="57">
        <v>0</v>
      </c>
      <c r="Q380" s="57">
        <v>0</v>
      </c>
    </row>
    <row r="381" spans="1:17" ht="15.5">
      <c r="A381" s="48">
        <v>0</v>
      </c>
      <c r="B381" s="59"/>
      <c r="C381" s="60"/>
      <c r="D381" s="61" t="s">
        <v>422</v>
      </c>
      <c r="E381" s="52"/>
      <c r="F381" s="231"/>
      <c r="G381" s="52"/>
      <c r="H381" s="52"/>
      <c r="I381" s="53">
        <v>0</v>
      </c>
      <c r="J381" s="54">
        <v>0</v>
      </c>
      <c r="K381" s="55"/>
      <c r="L381" s="56"/>
      <c r="M381" s="255"/>
      <c r="N381" s="255"/>
      <c r="O381" s="57"/>
      <c r="P381" s="57">
        <v>0</v>
      </c>
      <c r="Q381" s="57">
        <v>0</v>
      </c>
    </row>
    <row r="382" spans="1:17" ht="15.5">
      <c r="A382" s="48">
        <v>0</v>
      </c>
      <c r="B382" s="59"/>
      <c r="C382" s="60"/>
      <c r="D382" s="61" t="s">
        <v>390</v>
      </c>
      <c r="E382" s="52">
        <v>2</v>
      </c>
      <c r="F382" s="231">
        <v>4</v>
      </c>
      <c r="G382" s="52">
        <v>0.6</v>
      </c>
      <c r="H382" s="52">
        <v>0.1</v>
      </c>
      <c r="I382" s="53">
        <v>0.48</v>
      </c>
      <c r="J382" s="54">
        <v>0</v>
      </c>
      <c r="K382" s="55"/>
      <c r="L382" s="56"/>
      <c r="M382" s="255"/>
      <c r="N382" s="255"/>
      <c r="O382" s="57"/>
      <c r="P382" s="57">
        <v>0</v>
      </c>
      <c r="Q382" s="57">
        <v>0</v>
      </c>
    </row>
    <row r="383" spans="1:17" ht="15.5">
      <c r="A383" s="48">
        <v>0</v>
      </c>
      <c r="B383" s="59"/>
      <c r="C383" s="60"/>
      <c r="D383" s="61"/>
      <c r="E383" s="52">
        <v>2</v>
      </c>
      <c r="F383" s="231">
        <v>4</v>
      </c>
      <c r="G383" s="52">
        <v>0.5</v>
      </c>
      <c r="H383" s="52">
        <v>0.2</v>
      </c>
      <c r="I383" s="53">
        <v>0.8</v>
      </c>
      <c r="J383" s="54">
        <v>0</v>
      </c>
      <c r="K383" s="55"/>
      <c r="L383" s="56"/>
      <c r="M383" s="255"/>
      <c r="N383" s="255"/>
      <c r="O383" s="57"/>
      <c r="P383" s="57">
        <v>0</v>
      </c>
      <c r="Q383" s="57">
        <v>0</v>
      </c>
    </row>
    <row r="384" spans="1:17" ht="15.5">
      <c r="A384" s="48">
        <v>0</v>
      </c>
      <c r="B384" s="59"/>
      <c r="C384" s="60"/>
      <c r="D384" s="61" t="s">
        <v>391</v>
      </c>
      <c r="E384" s="52">
        <v>4</v>
      </c>
      <c r="F384" s="231">
        <v>6.2</v>
      </c>
      <c r="G384" s="52">
        <v>0.6</v>
      </c>
      <c r="H384" s="52">
        <v>0.1</v>
      </c>
      <c r="I384" s="53">
        <v>1.488</v>
      </c>
      <c r="J384" s="54">
        <v>0</v>
      </c>
      <c r="K384" s="55"/>
      <c r="L384" s="56"/>
      <c r="M384" s="255"/>
      <c r="N384" s="255"/>
      <c r="O384" s="57"/>
      <c r="P384" s="57">
        <v>0</v>
      </c>
      <c r="Q384" s="57">
        <v>0</v>
      </c>
    </row>
    <row r="385" spans="1:17" ht="15.5">
      <c r="A385" s="48">
        <v>0</v>
      </c>
      <c r="B385" s="59"/>
      <c r="C385" s="60"/>
      <c r="D385" s="61"/>
      <c r="E385" s="52">
        <v>4</v>
      </c>
      <c r="F385" s="231">
        <v>6.2</v>
      </c>
      <c r="G385" s="52">
        <v>0.5</v>
      </c>
      <c r="H385" s="52">
        <v>0.2</v>
      </c>
      <c r="I385" s="53">
        <v>2.48</v>
      </c>
      <c r="J385" s="54">
        <v>0</v>
      </c>
      <c r="K385" s="55"/>
      <c r="L385" s="56"/>
      <c r="M385" s="255"/>
      <c r="N385" s="255"/>
      <c r="O385" s="57"/>
      <c r="P385" s="57">
        <v>0</v>
      </c>
      <c r="Q385" s="57">
        <v>0</v>
      </c>
    </row>
    <row r="386" spans="1:17" ht="15.5">
      <c r="A386" s="48">
        <v>0</v>
      </c>
      <c r="B386" s="59"/>
      <c r="C386" s="60"/>
      <c r="D386" s="61" t="s">
        <v>392</v>
      </c>
      <c r="E386" s="52">
        <v>4</v>
      </c>
      <c r="F386" s="231">
        <v>3</v>
      </c>
      <c r="G386" s="52">
        <v>0.6</v>
      </c>
      <c r="H386" s="52">
        <v>0.1</v>
      </c>
      <c r="I386" s="53">
        <v>0.72</v>
      </c>
      <c r="J386" s="54">
        <v>0</v>
      </c>
      <c r="K386" s="55"/>
      <c r="L386" s="56"/>
      <c r="M386" s="255"/>
      <c r="N386" s="255"/>
      <c r="O386" s="57"/>
      <c r="P386" s="57">
        <v>0</v>
      </c>
      <c r="Q386" s="57">
        <v>0</v>
      </c>
    </row>
    <row r="387" spans="1:17" ht="15.5">
      <c r="A387" s="48">
        <v>0</v>
      </c>
      <c r="B387" s="59"/>
      <c r="C387" s="60"/>
      <c r="D387" s="61"/>
      <c r="E387" s="52">
        <v>4</v>
      </c>
      <c r="F387" s="231">
        <v>3</v>
      </c>
      <c r="G387" s="52">
        <v>0.5</v>
      </c>
      <c r="H387" s="52">
        <v>0.2</v>
      </c>
      <c r="I387" s="53">
        <v>1.2</v>
      </c>
      <c r="J387" s="54">
        <v>0</v>
      </c>
      <c r="K387" s="55"/>
      <c r="L387" s="56"/>
      <c r="M387" s="255"/>
      <c r="N387" s="255"/>
      <c r="O387" s="57"/>
      <c r="P387" s="57">
        <v>0</v>
      </c>
      <c r="Q387" s="57">
        <v>0</v>
      </c>
    </row>
    <row r="388" spans="1:17" ht="15.5">
      <c r="A388" s="48">
        <v>0</v>
      </c>
      <c r="B388" s="59"/>
      <c r="C388" s="60"/>
      <c r="D388" s="61" t="s">
        <v>941</v>
      </c>
      <c r="E388" s="52"/>
      <c r="F388" s="231"/>
      <c r="G388" s="52"/>
      <c r="H388" s="52"/>
      <c r="I388" s="53">
        <v>0</v>
      </c>
      <c r="J388" s="54">
        <v>0</v>
      </c>
      <c r="K388" s="55"/>
      <c r="L388" s="56"/>
      <c r="M388" s="255"/>
      <c r="N388" s="255"/>
      <c r="O388" s="57"/>
      <c r="P388" s="57">
        <v>0</v>
      </c>
      <c r="Q388" s="57">
        <v>0</v>
      </c>
    </row>
    <row r="389" spans="1:17" ht="15.5">
      <c r="A389" s="48">
        <v>0</v>
      </c>
      <c r="B389" s="59"/>
      <c r="C389" s="60"/>
      <c r="D389" s="61" t="s">
        <v>396</v>
      </c>
      <c r="E389" s="52">
        <v>8</v>
      </c>
      <c r="F389" s="231">
        <v>3.4</v>
      </c>
      <c r="G389" s="52">
        <v>0.6</v>
      </c>
      <c r="H389" s="52">
        <v>0.1</v>
      </c>
      <c r="I389" s="53">
        <v>1.6319999999999999</v>
      </c>
      <c r="J389" s="54">
        <v>0</v>
      </c>
      <c r="K389" s="55"/>
      <c r="L389" s="56"/>
      <c r="M389" s="255"/>
      <c r="N389" s="255"/>
      <c r="O389" s="57"/>
      <c r="P389" s="57">
        <v>0</v>
      </c>
      <c r="Q389" s="57">
        <v>0</v>
      </c>
    </row>
    <row r="390" spans="1:17" ht="15.5">
      <c r="A390" s="48">
        <v>0</v>
      </c>
      <c r="B390" s="59"/>
      <c r="C390" s="60"/>
      <c r="D390" s="61"/>
      <c r="E390" s="52">
        <v>8</v>
      </c>
      <c r="F390" s="231">
        <v>3.4</v>
      </c>
      <c r="G390" s="52">
        <v>0.5</v>
      </c>
      <c r="H390" s="52">
        <v>0.2</v>
      </c>
      <c r="I390" s="53">
        <v>2.72</v>
      </c>
      <c r="J390" s="54">
        <v>0</v>
      </c>
      <c r="K390" s="55"/>
      <c r="L390" s="56"/>
      <c r="M390" s="255"/>
      <c r="N390" s="255"/>
      <c r="O390" s="57"/>
      <c r="P390" s="57">
        <v>0</v>
      </c>
      <c r="Q390" s="57">
        <v>0</v>
      </c>
    </row>
    <row r="391" spans="1:17" ht="15.5">
      <c r="A391" s="48">
        <v>0</v>
      </c>
      <c r="B391" s="59"/>
      <c r="C391" s="60"/>
      <c r="D391" s="61" t="s">
        <v>397</v>
      </c>
      <c r="E391" s="52">
        <v>8</v>
      </c>
      <c r="F391" s="231">
        <v>3.6</v>
      </c>
      <c r="G391" s="52">
        <v>0.6</v>
      </c>
      <c r="H391" s="52">
        <v>0.1</v>
      </c>
      <c r="I391" s="53">
        <v>1.728</v>
      </c>
      <c r="J391" s="54">
        <v>0</v>
      </c>
      <c r="K391" s="55"/>
      <c r="L391" s="56"/>
      <c r="M391" s="255"/>
      <c r="N391" s="255"/>
      <c r="O391" s="57"/>
      <c r="P391" s="57">
        <v>0</v>
      </c>
      <c r="Q391" s="57">
        <v>0</v>
      </c>
    </row>
    <row r="392" spans="1:17" ht="15.5">
      <c r="A392" s="48">
        <v>0</v>
      </c>
      <c r="B392" s="59"/>
      <c r="C392" s="60"/>
      <c r="D392" s="61"/>
      <c r="E392" s="52">
        <v>8</v>
      </c>
      <c r="F392" s="231">
        <v>3.6</v>
      </c>
      <c r="G392" s="52">
        <v>0.5</v>
      </c>
      <c r="H392" s="52">
        <v>0.2</v>
      </c>
      <c r="I392" s="53">
        <v>2.88</v>
      </c>
      <c r="J392" s="54">
        <v>0</v>
      </c>
      <c r="K392" s="55"/>
      <c r="L392" s="56"/>
      <c r="M392" s="255"/>
      <c r="N392" s="255"/>
      <c r="O392" s="57"/>
      <c r="P392" s="57">
        <v>0</v>
      </c>
      <c r="Q392" s="57">
        <v>0</v>
      </c>
    </row>
    <row r="393" spans="1:17" ht="15.5">
      <c r="A393" s="48">
        <v>11</v>
      </c>
      <c r="B393" s="59" t="s">
        <v>1025</v>
      </c>
      <c r="C393" s="60" t="s">
        <v>528</v>
      </c>
      <c r="D393" s="61"/>
      <c r="E393" s="51"/>
      <c r="F393" s="52"/>
      <c r="G393" s="52"/>
      <c r="H393" s="52"/>
      <c r="I393" s="53">
        <v>0</v>
      </c>
      <c r="J393" s="54">
        <v>25.495999999999999</v>
      </c>
      <c r="K393" s="55" t="s">
        <v>114</v>
      </c>
      <c r="L393" s="56">
        <v>435744</v>
      </c>
      <c r="M393" s="255">
        <v>149975</v>
      </c>
      <c r="N393" s="255">
        <v>28878</v>
      </c>
      <c r="O393" s="57">
        <v>11109729</v>
      </c>
      <c r="P393" s="57">
        <v>3823763</v>
      </c>
      <c r="Q393" s="57">
        <v>736273</v>
      </c>
    </row>
    <row r="394" spans="1:17" ht="17">
      <c r="A394" s="48">
        <v>0</v>
      </c>
      <c r="B394" s="59"/>
      <c r="C394" s="60"/>
      <c r="D394" s="360" t="s">
        <v>7</v>
      </c>
      <c r="E394" s="51"/>
      <c r="F394" s="52"/>
      <c r="G394" s="52"/>
      <c r="H394" s="52"/>
      <c r="I394" s="53">
        <v>0</v>
      </c>
      <c r="J394" s="54">
        <v>0</v>
      </c>
      <c r="K394" s="55"/>
      <c r="L394" s="56"/>
      <c r="M394" s="255"/>
      <c r="N394" s="255"/>
      <c r="O394" s="57"/>
      <c r="P394" s="57">
        <v>0</v>
      </c>
      <c r="Q394" s="57">
        <v>0</v>
      </c>
    </row>
    <row r="395" spans="1:17" ht="15.5">
      <c r="A395" s="48">
        <v>0</v>
      </c>
      <c r="B395" s="59"/>
      <c r="C395" s="60"/>
      <c r="D395" s="61" t="s">
        <v>1143</v>
      </c>
      <c r="E395" s="51">
        <v>8</v>
      </c>
      <c r="F395" s="52">
        <v>1.5</v>
      </c>
      <c r="G395" s="52">
        <v>0.2</v>
      </c>
      <c r="H395" s="52">
        <v>0.1</v>
      </c>
      <c r="I395" s="53">
        <v>0.24</v>
      </c>
      <c r="J395" s="54">
        <v>0</v>
      </c>
      <c r="K395" s="55"/>
      <c r="L395" s="56"/>
      <c r="M395" s="255"/>
      <c r="N395" s="255"/>
      <c r="O395" s="57"/>
      <c r="P395" s="57">
        <v>0</v>
      </c>
      <c r="Q395" s="57">
        <v>0</v>
      </c>
    </row>
    <row r="396" spans="1:17" ht="15.5">
      <c r="A396" s="48">
        <v>0</v>
      </c>
      <c r="B396" s="59"/>
      <c r="C396" s="60"/>
      <c r="D396" s="61" t="s">
        <v>957</v>
      </c>
      <c r="E396" s="51">
        <v>4</v>
      </c>
      <c r="F396" s="52">
        <v>1.7</v>
      </c>
      <c r="G396" s="52">
        <v>0.2</v>
      </c>
      <c r="H396" s="52">
        <v>0.1</v>
      </c>
      <c r="I396" s="53">
        <v>0.13600000000000001</v>
      </c>
      <c r="J396" s="54">
        <v>0</v>
      </c>
      <c r="K396" s="55"/>
      <c r="L396" s="56"/>
      <c r="M396" s="255"/>
      <c r="N396" s="255"/>
      <c r="O396" s="57"/>
      <c r="P396" s="57">
        <v>0</v>
      </c>
      <c r="Q396" s="57">
        <v>0</v>
      </c>
    </row>
    <row r="397" spans="1:17" ht="15.5">
      <c r="A397" s="48">
        <v>0</v>
      </c>
      <c r="B397" s="59"/>
      <c r="C397" s="60"/>
      <c r="D397" s="61" t="s">
        <v>958</v>
      </c>
      <c r="E397" s="51">
        <v>4</v>
      </c>
      <c r="F397" s="52">
        <v>1.7</v>
      </c>
      <c r="G397" s="52">
        <v>0.2</v>
      </c>
      <c r="H397" s="52">
        <v>0.1</v>
      </c>
      <c r="I397" s="53">
        <v>0.13600000000000001</v>
      </c>
      <c r="J397" s="54">
        <v>0</v>
      </c>
      <c r="K397" s="55"/>
      <c r="L397" s="56"/>
      <c r="M397" s="255"/>
      <c r="N397" s="255"/>
      <c r="O397" s="57"/>
      <c r="P397" s="57">
        <v>0</v>
      </c>
      <c r="Q397" s="57">
        <v>0</v>
      </c>
    </row>
    <row r="398" spans="1:17" ht="15.5">
      <c r="A398" s="48">
        <v>0</v>
      </c>
      <c r="B398" s="59"/>
      <c r="C398" s="60"/>
      <c r="D398" s="61" t="s">
        <v>1318</v>
      </c>
      <c r="E398" s="51">
        <v>0</v>
      </c>
      <c r="F398" s="52"/>
      <c r="G398" s="52"/>
      <c r="H398" s="52"/>
      <c r="I398" s="53">
        <v>0</v>
      </c>
      <c r="J398" s="54">
        <v>0</v>
      </c>
      <c r="K398" s="55"/>
      <c r="L398" s="56"/>
      <c r="M398" s="255"/>
      <c r="N398" s="255"/>
      <c r="O398" s="57"/>
      <c r="P398" s="57">
        <v>0</v>
      </c>
      <c r="Q398" s="57">
        <v>0</v>
      </c>
    </row>
    <row r="399" spans="1:17" ht="15.5">
      <c r="A399" s="48">
        <v>0</v>
      </c>
      <c r="B399" s="59"/>
      <c r="C399" s="60"/>
      <c r="D399" s="61" t="s">
        <v>141</v>
      </c>
      <c r="E399" s="51">
        <v>2</v>
      </c>
      <c r="F399" s="52">
        <v>2</v>
      </c>
      <c r="G399" s="52">
        <v>0.2</v>
      </c>
      <c r="H399" s="52">
        <v>0.1</v>
      </c>
      <c r="I399" s="53">
        <v>0.08</v>
      </c>
      <c r="J399" s="54">
        <v>0</v>
      </c>
      <c r="K399" s="55"/>
      <c r="L399" s="56"/>
      <c r="M399" s="255"/>
      <c r="N399" s="255"/>
      <c r="O399" s="57"/>
      <c r="P399" s="57">
        <v>0</v>
      </c>
      <c r="Q399" s="57">
        <v>0</v>
      </c>
    </row>
    <row r="400" spans="1:17" ht="15.5">
      <c r="A400" s="48">
        <v>0</v>
      </c>
      <c r="B400" s="59"/>
      <c r="C400" s="60"/>
      <c r="D400" s="61" t="s">
        <v>141</v>
      </c>
      <c r="E400" s="51">
        <v>2</v>
      </c>
      <c r="F400" s="52">
        <v>1.7</v>
      </c>
      <c r="G400" s="52">
        <v>0.2</v>
      </c>
      <c r="H400" s="52">
        <v>0.1</v>
      </c>
      <c r="I400" s="53">
        <v>6.8000000000000005E-2</v>
      </c>
      <c r="J400" s="54">
        <v>0</v>
      </c>
      <c r="K400" s="55"/>
      <c r="L400" s="56"/>
      <c r="M400" s="255"/>
      <c r="N400" s="255"/>
      <c r="O400" s="57"/>
      <c r="P400" s="57">
        <v>0</v>
      </c>
      <c r="Q400" s="57">
        <v>0</v>
      </c>
    </row>
    <row r="401" spans="1:17" ht="15.5">
      <c r="A401" s="48">
        <v>0</v>
      </c>
      <c r="B401" s="59"/>
      <c r="C401" s="60"/>
      <c r="D401" s="61" t="s">
        <v>141</v>
      </c>
      <c r="E401" s="51">
        <v>4</v>
      </c>
      <c r="F401" s="52">
        <v>0.6</v>
      </c>
      <c r="G401" s="52">
        <v>0.2</v>
      </c>
      <c r="H401" s="52">
        <v>0.1</v>
      </c>
      <c r="I401" s="53">
        <v>4.8000000000000001E-2</v>
      </c>
      <c r="J401" s="54">
        <v>0</v>
      </c>
      <c r="K401" s="55"/>
      <c r="L401" s="56"/>
      <c r="M401" s="255"/>
      <c r="N401" s="255"/>
      <c r="O401" s="57"/>
      <c r="P401" s="57">
        <v>0</v>
      </c>
      <c r="Q401" s="57">
        <v>0</v>
      </c>
    </row>
    <row r="402" spans="1:17" ht="15.5">
      <c r="A402" s="48">
        <v>0</v>
      </c>
      <c r="B402" s="59"/>
      <c r="C402" s="60"/>
      <c r="D402" s="61" t="s">
        <v>155</v>
      </c>
      <c r="E402" s="51">
        <v>2</v>
      </c>
      <c r="F402" s="52">
        <v>1.4</v>
      </c>
      <c r="G402" s="52">
        <v>0.1</v>
      </c>
      <c r="H402" s="52">
        <v>0.1</v>
      </c>
      <c r="I402" s="53">
        <v>2.8000000000000001E-2</v>
      </c>
      <c r="J402" s="54">
        <v>0</v>
      </c>
      <c r="K402" s="55"/>
      <c r="L402" s="56"/>
      <c r="M402" s="255"/>
      <c r="N402" s="255"/>
      <c r="O402" s="57"/>
      <c r="P402" s="57">
        <v>0</v>
      </c>
      <c r="Q402" s="57">
        <v>0</v>
      </c>
    </row>
    <row r="403" spans="1:17" ht="15.5">
      <c r="A403" s="48">
        <v>0</v>
      </c>
      <c r="B403" s="59"/>
      <c r="C403" s="60"/>
      <c r="D403" s="61" t="s">
        <v>173</v>
      </c>
      <c r="E403" s="51">
        <v>4</v>
      </c>
      <c r="F403" s="52">
        <v>0.7</v>
      </c>
      <c r="G403" s="52">
        <v>0.1</v>
      </c>
      <c r="H403" s="52">
        <v>0.1</v>
      </c>
      <c r="I403" s="53">
        <v>2.8000000000000001E-2</v>
      </c>
      <c r="J403" s="54">
        <v>0</v>
      </c>
      <c r="K403" s="55"/>
      <c r="L403" s="56"/>
      <c r="M403" s="255"/>
      <c r="N403" s="255"/>
      <c r="O403" s="57"/>
      <c r="P403" s="57">
        <v>0</v>
      </c>
      <c r="Q403" s="57">
        <v>0</v>
      </c>
    </row>
    <row r="404" spans="1:17" ht="15.5">
      <c r="A404" s="48">
        <v>0</v>
      </c>
      <c r="B404" s="59"/>
      <c r="C404" s="60"/>
      <c r="D404" s="61" t="s">
        <v>174</v>
      </c>
      <c r="E404" s="51">
        <v>4</v>
      </c>
      <c r="F404" s="52">
        <v>0.6</v>
      </c>
      <c r="G404" s="52">
        <v>0.1</v>
      </c>
      <c r="H404" s="52">
        <v>0.1</v>
      </c>
      <c r="I404" s="53">
        <v>2.4E-2</v>
      </c>
      <c r="J404" s="54">
        <v>0</v>
      </c>
      <c r="K404" s="55"/>
      <c r="L404" s="56"/>
      <c r="M404" s="255"/>
      <c r="N404" s="255"/>
      <c r="O404" s="57"/>
      <c r="P404" s="57">
        <v>0</v>
      </c>
      <c r="Q404" s="57">
        <v>0</v>
      </c>
    </row>
    <row r="405" spans="1:17" ht="17">
      <c r="A405" s="48">
        <v>0</v>
      </c>
      <c r="B405" s="59"/>
      <c r="C405" s="60"/>
      <c r="D405" s="360" t="s">
        <v>143</v>
      </c>
      <c r="E405" s="51"/>
      <c r="F405" s="51"/>
      <c r="G405" s="52"/>
      <c r="H405" s="52"/>
      <c r="I405" s="53">
        <v>0</v>
      </c>
      <c r="J405" s="54">
        <v>0</v>
      </c>
      <c r="K405" s="55"/>
      <c r="L405" s="56"/>
      <c r="M405" s="255"/>
      <c r="N405" s="255"/>
      <c r="O405" s="57"/>
      <c r="P405" s="57">
        <v>0</v>
      </c>
      <c r="Q405" s="57">
        <v>0</v>
      </c>
    </row>
    <row r="406" spans="1:17" ht="15.5">
      <c r="A406" s="48">
        <v>0</v>
      </c>
      <c r="B406" s="59"/>
      <c r="C406" s="60"/>
      <c r="D406" s="61" t="s">
        <v>144</v>
      </c>
      <c r="E406" s="51">
        <v>5</v>
      </c>
      <c r="F406" s="51">
        <v>2.2000000000000002</v>
      </c>
      <c r="G406" s="52">
        <v>0.2</v>
      </c>
      <c r="H406" s="52">
        <v>0.2</v>
      </c>
      <c r="I406" s="53">
        <v>0.44</v>
      </c>
      <c r="J406" s="54">
        <v>0</v>
      </c>
      <c r="K406" s="55"/>
      <c r="L406" s="56"/>
      <c r="M406" s="255"/>
      <c r="N406" s="255"/>
      <c r="O406" s="57"/>
      <c r="P406" s="57">
        <v>0</v>
      </c>
      <c r="Q406" s="57">
        <v>0</v>
      </c>
    </row>
    <row r="407" spans="1:17" ht="15.5">
      <c r="A407" s="48">
        <v>0</v>
      </c>
      <c r="B407" s="59"/>
      <c r="C407" s="60"/>
      <c r="D407" s="61" t="s">
        <v>145</v>
      </c>
      <c r="E407" s="51">
        <v>2</v>
      </c>
      <c r="F407" s="51">
        <v>1.5</v>
      </c>
      <c r="G407" s="52">
        <v>0.2</v>
      </c>
      <c r="H407" s="52">
        <v>0.1</v>
      </c>
      <c r="I407" s="53">
        <v>0.06</v>
      </c>
      <c r="J407" s="54">
        <v>0</v>
      </c>
      <c r="K407" s="55"/>
      <c r="L407" s="56"/>
      <c r="M407" s="255"/>
      <c r="N407" s="255"/>
      <c r="O407" s="57"/>
      <c r="P407" s="57">
        <v>0</v>
      </c>
      <c r="Q407" s="57">
        <v>0</v>
      </c>
    </row>
    <row r="408" spans="1:17" ht="15.5">
      <c r="A408" s="48">
        <v>0</v>
      </c>
      <c r="B408" s="59"/>
      <c r="C408" s="60"/>
      <c r="D408" s="61" t="s">
        <v>146</v>
      </c>
      <c r="E408" s="51">
        <v>5</v>
      </c>
      <c r="F408" s="51">
        <v>2.6</v>
      </c>
      <c r="G408" s="52">
        <v>0.2</v>
      </c>
      <c r="H408" s="52">
        <v>0.2</v>
      </c>
      <c r="I408" s="53">
        <v>0.52</v>
      </c>
      <c r="J408" s="54">
        <v>0</v>
      </c>
      <c r="K408" s="55"/>
      <c r="L408" s="56"/>
      <c r="M408" s="255"/>
      <c r="N408" s="255"/>
      <c r="O408" s="57"/>
      <c r="P408" s="57">
        <v>0</v>
      </c>
      <c r="Q408" s="57">
        <v>0</v>
      </c>
    </row>
    <row r="409" spans="1:17" ht="15.5">
      <c r="A409" s="48">
        <v>0</v>
      </c>
      <c r="B409" s="59"/>
      <c r="C409" s="60"/>
      <c r="D409" s="61" t="s">
        <v>147</v>
      </c>
      <c r="E409" s="51">
        <v>2</v>
      </c>
      <c r="F409" s="51">
        <v>1.6</v>
      </c>
      <c r="G409" s="52">
        <v>0.2</v>
      </c>
      <c r="H409" s="52">
        <v>0.1</v>
      </c>
      <c r="I409" s="53">
        <v>6.4000000000000001E-2</v>
      </c>
      <c r="J409" s="54">
        <v>0</v>
      </c>
      <c r="K409" s="55"/>
      <c r="L409" s="56"/>
      <c r="M409" s="255"/>
      <c r="N409" s="255"/>
      <c r="O409" s="57"/>
      <c r="P409" s="57">
        <v>0</v>
      </c>
      <c r="Q409" s="57">
        <v>0</v>
      </c>
    </row>
    <row r="410" spans="1:17" ht="15.5">
      <c r="A410" s="48">
        <v>0</v>
      </c>
      <c r="B410" s="59"/>
      <c r="C410" s="60"/>
      <c r="D410" s="61" t="s">
        <v>148</v>
      </c>
      <c r="E410" s="51">
        <v>2</v>
      </c>
      <c r="F410" s="51">
        <v>2.6</v>
      </c>
      <c r="G410" s="52">
        <v>0.2</v>
      </c>
      <c r="H410" s="52">
        <v>0.2</v>
      </c>
      <c r="I410" s="53">
        <v>0.20799999999999999</v>
      </c>
      <c r="J410" s="54">
        <v>0</v>
      </c>
      <c r="K410" s="55"/>
      <c r="L410" s="56"/>
      <c r="M410" s="255"/>
      <c r="N410" s="255"/>
      <c r="O410" s="57"/>
      <c r="P410" s="57">
        <v>0</v>
      </c>
      <c r="Q410" s="57">
        <v>0</v>
      </c>
    </row>
    <row r="411" spans="1:17" ht="15.5">
      <c r="A411" s="48">
        <v>0</v>
      </c>
      <c r="B411" s="59"/>
      <c r="C411" s="60"/>
      <c r="D411" s="61" t="s">
        <v>149</v>
      </c>
      <c r="E411" s="51">
        <v>8</v>
      </c>
      <c r="F411" s="51">
        <v>1.5</v>
      </c>
      <c r="G411" s="52">
        <v>0.2</v>
      </c>
      <c r="H411" s="52">
        <v>0.1</v>
      </c>
      <c r="I411" s="53">
        <v>0.24</v>
      </c>
      <c r="J411" s="54">
        <v>0</v>
      </c>
      <c r="K411" s="55"/>
      <c r="L411" s="56"/>
      <c r="M411" s="255"/>
      <c r="N411" s="255"/>
      <c r="O411" s="57"/>
      <c r="P411" s="57">
        <v>0</v>
      </c>
      <c r="Q411" s="57">
        <v>0</v>
      </c>
    </row>
    <row r="412" spans="1:17" ht="15.5">
      <c r="A412" s="48">
        <v>0</v>
      </c>
      <c r="B412" s="59"/>
      <c r="C412" s="60"/>
      <c r="D412" s="61" t="s">
        <v>150</v>
      </c>
      <c r="E412" s="51">
        <v>4</v>
      </c>
      <c r="F412" s="51">
        <v>1.7</v>
      </c>
      <c r="G412" s="52">
        <v>0.2</v>
      </c>
      <c r="H412" s="52">
        <v>0.1</v>
      </c>
      <c r="I412" s="53">
        <v>0.13600000000000001</v>
      </c>
      <c r="J412" s="54">
        <v>0</v>
      </c>
      <c r="K412" s="55"/>
      <c r="L412" s="56"/>
      <c r="M412" s="255"/>
      <c r="N412" s="255"/>
      <c r="O412" s="57"/>
      <c r="P412" s="57">
        <v>0</v>
      </c>
      <c r="Q412" s="57">
        <v>0</v>
      </c>
    </row>
    <row r="413" spans="1:17" ht="15.5">
      <c r="A413" s="48">
        <v>0</v>
      </c>
      <c r="B413" s="59"/>
      <c r="C413" s="60"/>
      <c r="D413" s="61" t="s">
        <v>151</v>
      </c>
      <c r="E413" s="51">
        <v>4</v>
      </c>
      <c r="F413" s="51">
        <v>1.7</v>
      </c>
      <c r="G413" s="52">
        <v>0.2</v>
      </c>
      <c r="H413" s="52">
        <v>0.1</v>
      </c>
      <c r="I413" s="53">
        <v>0.13600000000000001</v>
      </c>
      <c r="J413" s="54">
        <v>0</v>
      </c>
      <c r="K413" s="55"/>
      <c r="L413" s="56"/>
      <c r="M413" s="255"/>
      <c r="N413" s="255"/>
      <c r="O413" s="57"/>
      <c r="P413" s="57">
        <v>0</v>
      </c>
      <c r="Q413" s="57">
        <v>0</v>
      </c>
    </row>
    <row r="414" spans="1:17" ht="15.5">
      <c r="A414" s="48">
        <v>0</v>
      </c>
      <c r="B414" s="59"/>
      <c r="C414" s="60"/>
      <c r="D414" s="61" t="s">
        <v>152</v>
      </c>
      <c r="E414" s="51">
        <v>2</v>
      </c>
      <c r="F414" s="51">
        <v>1.5</v>
      </c>
      <c r="G414" s="52">
        <v>0.2</v>
      </c>
      <c r="H414" s="52">
        <v>0.1</v>
      </c>
      <c r="I414" s="53">
        <v>0.06</v>
      </c>
      <c r="J414" s="54">
        <v>0</v>
      </c>
      <c r="K414" s="55"/>
      <c r="L414" s="56"/>
      <c r="M414" s="255"/>
      <c r="N414" s="255"/>
      <c r="O414" s="57"/>
      <c r="P414" s="57">
        <v>0</v>
      </c>
      <c r="Q414" s="57">
        <v>0</v>
      </c>
    </row>
    <row r="415" spans="1:17" ht="15.5">
      <c r="A415" s="48">
        <v>0</v>
      </c>
      <c r="B415" s="59"/>
      <c r="C415" s="60"/>
      <c r="D415" s="61" t="s">
        <v>1324</v>
      </c>
      <c r="E415" s="51">
        <v>2</v>
      </c>
      <c r="F415" s="51">
        <v>1.4</v>
      </c>
      <c r="G415" s="52">
        <v>0.1</v>
      </c>
      <c r="H415" s="52">
        <v>0.1</v>
      </c>
      <c r="I415" s="53">
        <v>2.8000000000000001E-2</v>
      </c>
      <c r="J415" s="54">
        <v>0</v>
      </c>
      <c r="K415" s="55"/>
      <c r="L415" s="56"/>
      <c r="M415" s="255"/>
      <c r="N415" s="255"/>
      <c r="O415" s="57"/>
      <c r="P415" s="57">
        <v>0</v>
      </c>
      <c r="Q415" s="57">
        <v>0</v>
      </c>
    </row>
    <row r="416" spans="1:17" ht="15.5">
      <c r="A416" s="48">
        <v>0</v>
      </c>
      <c r="B416" s="59"/>
      <c r="C416" s="60"/>
      <c r="D416" s="61" t="s">
        <v>153</v>
      </c>
      <c r="E416" s="51">
        <v>0</v>
      </c>
      <c r="F416" s="51"/>
      <c r="G416" s="52"/>
      <c r="H416" s="52"/>
      <c r="I416" s="53">
        <v>0</v>
      </c>
      <c r="J416" s="54">
        <v>0</v>
      </c>
      <c r="K416" s="55"/>
      <c r="L416" s="56"/>
      <c r="M416" s="255"/>
      <c r="N416" s="255"/>
      <c r="O416" s="57"/>
      <c r="P416" s="57">
        <v>0</v>
      </c>
      <c r="Q416" s="57">
        <v>0</v>
      </c>
    </row>
    <row r="417" spans="1:17" ht="15.5">
      <c r="A417" s="48">
        <v>0</v>
      </c>
      <c r="B417" s="59"/>
      <c r="C417" s="60"/>
      <c r="D417" s="61" t="s">
        <v>142</v>
      </c>
      <c r="E417" s="51">
        <v>2</v>
      </c>
      <c r="F417" s="51">
        <v>2</v>
      </c>
      <c r="G417" s="52">
        <v>0.2</v>
      </c>
      <c r="H417" s="52">
        <v>0.1</v>
      </c>
      <c r="I417" s="53">
        <v>0.08</v>
      </c>
      <c r="J417" s="54">
        <v>0</v>
      </c>
      <c r="K417" s="55"/>
      <c r="L417" s="56"/>
      <c r="M417" s="255"/>
      <c r="N417" s="255"/>
      <c r="O417" s="57"/>
      <c r="P417" s="57">
        <v>0</v>
      </c>
      <c r="Q417" s="57">
        <v>0</v>
      </c>
    </row>
    <row r="418" spans="1:17" ht="15.5">
      <c r="A418" s="48">
        <v>0</v>
      </c>
      <c r="B418" s="59"/>
      <c r="C418" s="60"/>
      <c r="D418" s="61" t="s">
        <v>142</v>
      </c>
      <c r="E418" s="51">
        <v>2</v>
      </c>
      <c r="F418" s="51">
        <v>1.7</v>
      </c>
      <c r="G418" s="52">
        <v>0.2</v>
      </c>
      <c r="H418" s="52">
        <v>0.1</v>
      </c>
      <c r="I418" s="53">
        <v>6.8000000000000005E-2</v>
      </c>
      <c r="J418" s="54">
        <v>0</v>
      </c>
      <c r="K418" s="55"/>
      <c r="L418" s="56"/>
      <c r="M418" s="255"/>
      <c r="N418" s="255"/>
      <c r="O418" s="57"/>
      <c r="P418" s="57">
        <v>0</v>
      </c>
      <c r="Q418" s="57">
        <v>0</v>
      </c>
    </row>
    <row r="419" spans="1:17" ht="15.5">
      <c r="A419" s="48">
        <v>0</v>
      </c>
      <c r="B419" s="59"/>
      <c r="C419" s="60"/>
      <c r="D419" s="61" t="s">
        <v>141</v>
      </c>
      <c r="E419" s="51">
        <v>4</v>
      </c>
      <c r="F419" s="51">
        <v>0.6</v>
      </c>
      <c r="G419" s="52">
        <v>0.2</v>
      </c>
      <c r="H419" s="52">
        <v>0.1</v>
      </c>
      <c r="I419" s="53">
        <v>4.8000000000000001E-2</v>
      </c>
      <c r="J419" s="54">
        <v>0</v>
      </c>
      <c r="K419" s="55"/>
      <c r="L419" s="56"/>
      <c r="M419" s="255"/>
      <c r="N419" s="255"/>
      <c r="O419" s="57"/>
      <c r="P419" s="57">
        <v>0</v>
      </c>
      <c r="Q419" s="57">
        <v>0</v>
      </c>
    </row>
    <row r="420" spans="1:17" ht="15.5">
      <c r="A420" s="48">
        <v>0</v>
      </c>
      <c r="B420" s="59"/>
      <c r="C420" s="60"/>
      <c r="D420" s="61" t="s">
        <v>173</v>
      </c>
      <c r="E420" s="51">
        <v>4</v>
      </c>
      <c r="F420" s="51">
        <v>0.7</v>
      </c>
      <c r="G420" s="52">
        <v>0.1</v>
      </c>
      <c r="H420" s="52">
        <v>0.1</v>
      </c>
      <c r="I420" s="53">
        <v>2.8000000000000001E-2</v>
      </c>
      <c r="J420" s="54">
        <v>0</v>
      </c>
      <c r="K420" s="55"/>
      <c r="L420" s="56"/>
      <c r="M420" s="255"/>
      <c r="N420" s="255"/>
      <c r="O420" s="57"/>
      <c r="P420" s="57">
        <v>0</v>
      </c>
      <c r="Q420" s="57">
        <v>0</v>
      </c>
    </row>
    <row r="421" spans="1:17" ht="15.5">
      <c r="A421" s="48">
        <v>0</v>
      </c>
      <c r="B421" s="59"/>
      <c r="C421" s="60"/>
      <c r="D421" s="61" t="s">
        <v>174</v>
      </c>
      <c r="E421" s="51">
        <v>4</v>
      </c>
      <c r="F421" s="51">
        <v>0.6</v>
      </c>
      <c r="G421" s="52">
        <v>0.1</v>
      </c>
      <c r="H421" s="52">
        <v>0.1</v>
      </c>
      <c r="I421" s="53">
        <v>2.4E-2</v>
      </c>
      <c r="J421" s="54">
        <v>0</v>
      </c>
      <c r="K421" s="55"/>
      <c r="L421" s="56"/>
      <c r="M421" s="255"/>
      <c r="N421" s="255"/>
      <c r="O421" s="57"/>
      <c r="P421" s="57">
        <v>0</v>
      </c>
      <c r="Q421" s="57">
        <v>0</v>
      </c>
    </row>
    <row r="422" spans="1:17" ht="17">
      <c r="A422" s="48">
        <v>0</v>
      </c>
      <c r="B422" s="59"/>
      <c r="C422" s="60"/>
      <c r="D422" s="360" t="s">
        <v>1275</v>
      </c>
      <c r="E422" s="52"/>
      <c r="F422" s="231"/>
      <c r="G422" s="52"/>
      <c r="H422" s="52"/>
      <c r="I422" s="53">
        <v>0</v>
      </c>
      <c r="J422" s="54">
        <v>0</v>
      </c>
      <c r="K422" s="55"/>
      <c r="L422" s="56"/>
      <c r="M422" s="255"/>
      <c r="N422" s="255"/>
      <c r="O422" s="57"/>
      <c r="P422" s="57">
        <v>0</v>
      </c>
      <c r="Q422" s="57">
        <v>0</v>
      </c>
    </row>
    <row r="423" spans="1:17" ht="15.5">
      <c r="A423" s="48">
        <v>0</v>
      </c>
      <c r="B423" s="59"/>
      <c r="C423" s="60"/>
      <c r="D423" s="61" t="s">
        <v>140</v>
      </c>
      <c r="E423" s="52"/>
      <c r="F423" s="231"/>
      <c r="G423" s="52"/>
      <c r="H423" s="52"/>
      <c r="I423" s="53"/>
      <c r="J423" s="54">
        <v>0</v>
      </c>
      <c r="K423" s="55"/>
      <c r="L423" s="56"/>
      <c r="M423" s="255"/>
      <c r="N423" s="255"/>
      <c r="O423" s="57"/>
      <c r="P423" s="57">
        <v>0</v>
      </c>
      <c r="Q423" s="57">
        <v>0</v>
      </c>
    </row>
    <row r="424" spans="1:17" ht="15.5">
      <c r="A424" s="48">
        <v>0</v>
      </c>
      <c r="B424" s="59"/>
      <c r="C424" s="60"/>
      <c r="D424" s="61" t="s">
        <v>164</v>
      </c>
      <c r="E424" s="52">
        <v>8</v>
      </c>
      <c r="F424" s="231">
        <v>4.0999999999999996</v>
      </c>
      <c r="G424" s="52">
        <v>0.2</v>
      </c>
      <c r="H424" s="52">
        <v>0.2</v>
      </c>
      <c r="I424" s="53">
        <v>1.3120000000000001</v>
      </c>
      <c r="J424" s="54">
        <v>0</v>
      </c>
      <c r="K424" s="55"/>
      <c r="L424" s="56"/>
      <c r="M424" s="255"/>
      <c r="N424" s="255"/>
      <c r="O424" s="57"/>
      <c r="P424" s="57">
        <v>0</v>
      </c>
      <c r="Q424" s="57">
        <v>0</v>
      </c>
    </row>
    <row r="425" spans="1:17" ht="15.5">
      <c r="A425" s="48">
        <v>0</v>
      </c>
      <c r="B425" s="59"/>
      <c r="C425" s="60"/>
      <c r="D425" s="61" t="s">
        <v>394</v>
      </c>
      <c r="E425" s="52">
        <v>8</v>
      </c>
      <c r="F425" s="231">
        <v>4</v>
      </c>
      <c r="G425" s="52">
        <v>0.2</v>
      </c>
      <c r="H425" s="52">
        <v>0.2</v>
      </c>
      <c r="I425" s="53">
        <v>1.28</v>
      </c>
      <c r="J425" s="54">
        <v>0</v>
      </c>
      <c r="K425" s="55"/>
      <c r="L425" s="56"/>
      <c r="M425" s="255"/>
      <c r="N425" s="255"/>
      <c r="O425" s="57"/>
      <c r="P425" s="57">
        <v>0</v>
      </c>
      <c r="Q425" s="57">
        <v>0</v>
      </c>
    </row>
    <row r="426" spans="1:17" ht="15.5">
      <c r="A426" s="48">
        <v>0</v>
      </c>
      <c r="B426" s="59"/>
      <c r="C426" s="60"/>
      <c r="D426" s="61" t="s">
        <v>165</v>
      </c>
      <c r="E426" s="52">
        <v>8</v>
      </c>
      <c r="F426" s="231">
        <v>4</v>
      </c>
      <c r="G426" s="52">
        <v>0.2</v>
      </c>
      <c r="H426" s="52">
        <v>0.2</v>
      </c>
      <c r="I426" s="53">
        <v>1.28</v>
      </c>
      <c r="J426" s="54">
        <v>0</v>
      </c>
      <c r="K426" s="55"/>
      <c r="L426" s="56"/>
      <c r="M426" s="255"/>
      <c r="N426" s="255"/>
      <c r="O426" s="57"/>
      <c r="P426" s="57">
        <v>0</v>
      </c>
      <c r="Q426" s="57">
        <v>0</v>
      </c>
    </row>
    <row r="427" spans="1:17" ht="15.5">
      <c r="A427" s="48">
        <v>0</v>
      </c>
      <c r="B427" s="59"/>
      <c r="C427" s="60"/>
      <c r="D427" s="61" t="s">
        <v>1296</v>
      </c>
      <c r="E427" s="52">
        <v>0</v>
      </c>
      <c r="F427" s="231"/>
      <c r="G427" s="52"/>
      <c r="H427" s="52"/>
      <c r="I427" s="53">
        <v>0</v>
      </c>
      <c r="J427" s="54">
        <v>0</v>
      </c>
      <c r="K427" s="55"/>
      <c r="L427" s="56"/>
      <c r="M427" s="255"/>
      <c r="N427" s="255"/>
      <c r="O427" s="57"/>
      <c r="P427" s="57">
        <v>0</v>
      </c>
      <c r="Q427" s="57">
        <v>0</v>
      </c>
    </row>
    <row r="428" spans="1:17" ht="15.5">
      <c r="A428" s="48">
        <v>0</v>
      </c>
      <c r="B428" s="59"/>
      <c r="C428" s="60"/>
      <c r="D428" s="61" t="s">
        <v>166</v>
      </c>
      <c r="E428" s="52">
        <v>4</v>
      </c>
      <c r="F428" s="231">
        <v>3.6</v>
      </c>
      <c r="G428" s="52">
        <v>0.2</v>
      </c>
      <c r="H428" s="52">
        <v>0.2</v>
      </c>
      <c r="I428" s="53">
        <v>0.57599999999999996</v>
      </c>
      <c r="J428" s="54">
        <v>0</v>
      </c>
      <c r="K428" s="55"/>
      <c r="L428" s="56"/>
      <c r="M428" s="255"/>
      <c r="N428" s="255"/>
      <c r="O428" s="57"/>
      <c r="P428" s="57">
        <v>0</v>
      </c>
      <c r="Q428" s="57">
        <v>0</v>
      </c>
    </row>
    <row r="429" spans="1:17" ht="15.5">
      <c r="A429" s="48">
        <v>0</v>
      </c>
      <c r="B429" s="59"/>
      <c r="C429" s="60"/>
      <c r="D429" s="61" t="s">
        <v>793</v>
      </c>
      <c r="E429" s="52">
        <v>2</v>
      </c>
      <c r="F429" s="231">
        <v>4.5999999999999996</v>
      </c>
      <c r="G429" s="52">
        <v>0.2</v>
      </c>
      <c r="H429" s="52">
        <v>0.2</v>
      </c>
      <c r="I429" s="53">
        <v>0.36799999999999999</v>
      </c>
      <c r="J429" s="54">
        <v>0</v>
      </c>
      <c r="K429" s="55"/>
      <c r="L429" s="56"/>
      <c r="M429" s="255"/>
      <c r="N429" s="255"/>
      <c r="O429" s="57"/>
      <c r="P429" s="57">
        <v>0</v>
      </c>
      <c r="Q429" s="57">
        <v>0</v>
      </c>
    </row>
    <row r="430" spans="1:17" ht="15.5">
      <c r="A430" s="48">
        <v>0</v>
      </c>
      <c r="B430" s="59"/>
      <c r="C430" s="60"/>
      <c r="D430" s="61" t="s">
        <v>167</v>
      </c>
      <c r="E430" s="52">
        <v>4</v>
      </c>
      <c r="F430" s="231">
        <v>6.8</v>
      </c>
      <c r="G430" s="52">
        <v>0.2</v>
      </c>
      <c r="H430" s="52">
        <v>0.2</v>
      </c>
      <c r="I430" s="53">
        <v>1.0880000000000001</v>
      </c>
      <c r="J430" s="54">
        <v>0</v>
      </c>
      <c r="K430" s="55"/>
      <c r="L430" s="56"/>
      <c r="M430" s="255"/>
      <c r="N430" s="255"/>
      <c r="O430" s="57"/>
      <c r="P430" s="57">
        <v>0</v>
      </c>
      <c r="Q430" s="57">
        <v>0</v>
      </c>
    </row>
    <row r="431" spans="1:17" ht="15.5">
      <c r="A431" s="48">
        <v>0</v>
      </c>
      <c r="B431" s="59"/>
      <c r="C431" s="60"/>
      <c r="D431" s="61" t="s">
        <v>1294</v>
      </c>
      <c r="E431" s="52">
        <v>0</v>
      </c>
      <c r="F431" s="231"/>
      <c r="G431" s="52"/>
      <c r="H431" s="52"/>
      <c r="I431" s="53">
        <v>0</v>
      </c>
      <c r="J431" s="54">
        <v>0</v>
      </c>
      <c r="K431" s="55"/>
      <c r="L431" s="56"/>
      <c r="M431" s="255"/>
      <c r="N431" s="255"/>
      <c r="O431" s="57"/>
      <c r="P431" s="57">
        <v>0</v>
      </c>
      <c r="Q431" s="57">
        <v>0</v>
      </c>
    </row>
    <row r="432" spans="1:17" ht="15.5">
      <c r="A432" s="48">
        <v>0</v>
      </c>
      <c r="B432" s="59"/>
      <c r="C432" s="60"/>
      <c r="D432" s="61" t="s">
        <v>168</v>
      </c>
      <c r="E432" s="52">
        <v>2</v>
      </c>
      <c r="F432" s="231">
        <v>3.1</v>
      </c>
      <c r="G432" s="52">
        <v>0.2</v>
      </c>
      <c r="H432" s="52">
        <v>0.2</v>
      </c>
      <c r="I432" s="53">
        <v>0.248</v>
      </c>
      <c r="J432" s="54">
        <v>0</v>
      </c>
      <c r="K432" s="55"/>
      <c r="L432" s="56"/>
      <c r="M432" s="255"/>
      <c r="N432" s="255"/>
      <c r="O432" s="57"/>
      <c r="P432" s="57">
        <v>0</v>
      </c>
      <c r="Q432" s="57">
        <v>0</v>
      </c>
    </row>
    <row r="433" spans="1:17" ht="15.5">
      <c r="A433" s="48">
        <v>0</v>
      </c>
      <c r="B433" s="59"/>
      <c r="C433" s="60"/>
      <c r="D433" s="61" t="s">
        <v>169</v>
      </c>
      <c r="E433" s="52">
        <v>2</v>
      </c>
      <c r="F433" s="231">
        <v>1.6</v>
      </c>
      <c r="G433" s="52">
        <v>0.2</v>
      </c>
      <c r="H433" s="52">
        <v>0.1</v>
      </c>
      <c r="I433" s="53">
        <v>6.4000000000000001E-2</v>
      </c>
      <c r="J433" s="54">
        <v>0</v>
      </c>
      <c r="K433" s="55"/>
      <c r="L433" s="56"/>
      <c r="M433" s="255"/>
      <c r="N433" s="255"/>
      <c r="O433" s="57"/>
      <c r="P433" s="57">
        <v>0</v>
      </c>
      <c r="Q433" s="57">
        <v>0</v>
      </c>
    </row>
    <row r="434" spans="1:17" ht="15.5">
      <c r="A434" s="48">
        <v>0</v>
      </c>
      <c r="B434" s="59"/>
      <c r="C434" s="60"/>
      <c r="D434" s="61" t="s">
        <v>170</v>
      </c>
      <c r="E434" s="52">
        <v>2</v>
      </c>
      <c r="F434" s="231">
        <v>1.5</v>
      </c>
      <c r="G434" s="52">
        <v>0.2</v>
      </c>
      <c r="H434" s="52">
        <v>0.1</v>
      </c>
      <c r="I434" s="53">
        <v>0.06</v>
      </c>
      <c r="J434" s="54">
        <v>0</v>
      </c>
      <c r="K434" s="55"/>
      <c r="L434" s="56"/>
      <c r="M434" s="255"/>
      <c r="N434" s="255"/>
      <c r="O434" s="57"/>
      <c r="P434" s="57">
        <v>0</v>
      </c>
      <c r="Q434" s="57">
        <v>0</v>
      </c>
    </row>
    <row r="435" spans="1:17" ht="15.5">
      <c r="A435" s="48">
        <v>0</v>
      </c>
      <c r="B435" s="59"/>
      <c r="C435" s="60"/>
      <c r="D435" s="61" t="s">
        <v>171</v>
      </c>
      <c r="E435" s="52">
        <v>2</v>
      </c>
      <c r="F435" s="231">
        <v>1.5</v>
      </c>
      <c r="G435" s="52">
        <v>0.2</v>
      </c>
      <c r="H435" s="52">
        <v>0.1</v>
      </c>
      <c r="I435" s="53">
        <v>0.06</v>
      </c>
      <c r="J435" s="54">
        <v>0</v>
      </c>
      <c r="K435" s="55"/>
      <c r="L435" s="56"/>
      <c r="M435" s="255"/>
      <c r="N435" s="255"/>
      <c r="O435" s="57"/>
      <c r="P435" s="57">
        <v>0</v>
      </c>
      <c r="Q435" s="57">
        <v>0</v>
      </c>
    </row>
    <row r="436" spans="1:17" ht="15.5">
      <c r="A436" s="48">
        <v>0</v>
      </c>
      <c r="B436" s="59"/>
      <c r="C436" s="60"/>
      <c r="D436" s="61" t="s">
        <v>156</v>
      </c>
      <c r="E436" s="52">
        <v>0</v>
      </c>
      <c r="F436" s="231"/>
      <c r="G436" s="52"/>
      <c r="H436" s="52"/>
      <c r="I436" s="53">
        <v>0</v>
      </c>
      <c r="J436" s="54">
        <v>0</v>
      </c>
      <c r="K436" s="55"/>
      <c r="L436" s="56"/>
      <c r="M436" s="255"/>
      <c r="N436" s="255"/>
      <c r="O436" s="57"/>
      <c r="P436" s="57">
        <v>0</v>
      </c>
      <c r="Q436" s="57">
        <v>0</v>
      </c>
    </row>
    <row r="437" spans="1:17" ht="15.5">
      <c r="A437" s="48">
        <v>0</v>
      </c>
      <c r="B437" s="59"/>
      <c r="C437" s="60"/>
      <c r="D437" s="61" t="s">
        <v>157</v>
      </c>
      <c r="E437" s="52">
        <v>4</v>
      </c>
      <c r="F437" s="231">
        <v>1.7</v>
      </c>
      <c r="G437" s="52">
        <v>0.2</v>
      </c>
      <c r="H437" s="52">
        <v>0.1</v>
      </c>
      <c r="I437" s="53">
        <v>0.13600000000000001</v>
      </c>
      <c r="J437" s="54">
        <v>0</v>
      </c>
      <c r="K437" s="55"/>
      <c r="L437" s="56"/>
      <c r="M437" s="255"/>
      <c r="N437" s="255"/>
      <c r="O437" s="57"/>
      <c r="P437" s="57">
        <v>0</v>
      </c>
      <c r="Q437" s="57">
        <v>0</v>
      </c>
    </row>
    <row r="438" spans="1:17" ht="15.5">
      <c r="A438" s="48">
        <v>0</v>
      </c>
      <c r="B438" s="59"/>
      <c r="C438" s="60"/>
      <c r="D438" s="61" t="s">
        <v>158</v>
      </c>
      <c r="E438" s="52">
        <v>4</v>
      </c>
      <c r="F438" s="231">
        <v>1.7</v>
      </c>
      <c r="G438" s="52">
        <v>0.2</v>
      </c>
      <c r="H438" s="52">
        <v>0.1</v>
      </c>
      <c r="I438" s="53">
        <v>0.13600000000000001</v>
      </c>
      <c r="J438" s="54">
        <v>0</v>
      </c>
      <c r="K438" s="55"/>
      <c r="L438" s="56"/>
      <c r="M438" s="255"/>
      <c r="N438" s="255"/>
      <c r="O438" s="57"/>
      <c r="P438" s="57">
        <v>0</v>
      </c>
      <c r="Q438" s="57">
        <v>0</v>
      </c>
    </row>
    <row r="439" spans="1:17" ht="15.5">
      <c r="A439" s="48">
        <v>0</v>
      </c>
      <c r="B439" s="59"/>
      <c r="C439" s="60"/>
      <c r="D439" s="61" t="s">
        <v>159</v>
      </c>
      <c r="E439" s="52">
        <v>4</v>
      </c>
      <c r="F439" s="231">
        <v>1.5</v>
      </c>
      <c r="G439" s="52">
        <v>0.2</v>
      </c>
      <c r="H439" s="52">
        <v>0.1</v>
      </c>
      <c r="I439" s="53">
        <v>0.12</v>
      </c>
      <c r="J439" s="54">
        <v>0</v>
      </c>
      <c r="K439" s="55"/>
      <c r="L439" s="56"/>
      <c r="M439" s="255"/>
      <c r="N439" s="255"/>
      <c r="O439" s="57"/>
      <c r="P439" s="57">
        <v>0</v>
      </c>
      <c r="Q439" s="57">
        <v>0</v>
      </c>
    </row>
    <row r="440" spans="1:17" ht="15.5">
      <c r="A440" s="48">
        <v>0</v>
      </c>
      <c r="B440" s="59"/>
      <c r="C440" s="60"/>
      <c r="D440" s="61" t="s">
        <v>153</v>
      </c>
      <c r="E440" s="52">
        <v>0</v>
      </c>
      <c r="F440" s="231"/>
      <c r="G440" s="52"/>
      <c r="H440" s="52"/>
      <c r="I440" s="53">
        <v>0</v>
      </c>
      <c r="J440" s="54">
        <v>0</v>
      </c>
      <c r="K440" s="55"/>
      <c r="L440" s="56"/>
      <c r="M440" s="255"/>
      <c r="N440" s="255"/>
      <c r="O440" s="57"/>
      <c r="P440" s="57">
        <v>0</v>
      </c>
      <c r="Q440" s="57">
        <v>0</v>
      </c>
    </row>
    <row r="441" spans="1:17" ht="15.5">
      <c r="A441" s="48">
        <v>0</v>
      </c>
      <c r="B441" s="59"/>
      <c r="C441" s="60"/>
      <c r="D441" s="61" t="s">
        <v>142</v>
      </c>
      <c r="E441" s="52">
        <v>2</v>
      </c>
      <c r="F441" s="231">
        <v>2</v>
      </c>
      <c r="G441" s="52">
        <v>0.2</v>
      </c>
      <c r="H441" s="52">
        <v>0.1</v>
      </c>
      <c r="I441" s="53">
        <v>0.08</v>
      </c>
      <c r="J441" s="54">
        <v>0</v>
      </c>
      <c r="K441" s="55"/>
      <c r="L441" s="56"/>
      <c r="M441" s="255"/>
      <c r="N441" s="255"/>
      <c r="O441" s="57"/>
      <c r="P441" s="57">
        <v>0</v>
      </c>
      <c r="Q441" s="57">
        <v>0</v>
      </c>
    </row>
    <row r="442" spans="1:17" ht="15.5">
      <c r="A442" s="48">
        <v>0</v>
      </c>
      <c r="B442" s="59"/>
      <c r="C442" s="60"/>
      <c r="D442" s="61" t="s">
        <v>142</v>
      </c>
      <c r="E442" s="52">
        <v>2</v>
      </c>
      <c r="F442" s="231">
        <v>1.7</v>
      </c>
      <c r="G442" s="52">
        <v>0.2</v>
      </c>
      <c r="H442" s="52">
        <v>0.1</v>
      </c>
      <c r="I442" s="53">
        <v>6.8000000000000005E-2</v>
      </c>
      <c r="J442" s="54">
        <v>0</v>
      </c>
      <c r="K442" s="55"/>
      <c r="L442" s="56"/>
      <c r="M442" s="255"/>
      <c r="N442" s="255"/>
      <c r="O442" s="57"/>
      <c r="P442" s="57">
        <v>0</v>
      </c>
      <c r="Q442" s="57">
        <v>0</v>
      </c>
    </row>
    <row r="443" spans="1:17" ht="15.5">
      <c r="A443" s="48">
        <v>0</v>
      </c>
      <c r="B443" s="59"/>
      <c r="C443" s="60"/>
      <c r="D443" s="61" t="s">
        <v>141</v>
      </c>
      <c r="E443" s="51">
        <v>4</v>
      </c>
      <c r="F443" s="52">
        <v>0.6</v>
      </c>
      <c r="G443" s="52">
        <v>0.2</v>
      </c>
      <c r="H443" s="52">
        <v>0.1</v>
      </c>
      <c r="I443" s="53">
        <v>4.8000000000000001E-2</v>
      </c>
      <c r="J443" s="54">
        <v>0</v>
      </c>
      <c r="K443" s="55"/>
      <c r="L443" s="56"/>
      <c r="M443" s="255"/>
      <c r="N443" s="255"/>
      <c r="O443" s="57"/>
      <c r="P443" s="57">
        <v>0</v>
      </c>
      <c r="Q443" s="57">
        <v>0</v>
      </c>
    </row>
    <row r="444" spans="1:17" ht="15.5">
      <c r="A444" s="48">
        <v>0</v>
      </c>
      <c r="B444" s="59"/>
      <c r="C444" s="60"/>
      <c r="D444" s="61" t="s">
        <v>160</v>
      </c>
      <c r="E444" s="52">
        <v>17</v>
      </c>
      <c r="F444" s="231">
        <v>1.35</v>
      </c>
      <c r="G444" s="52">
        <v>0.1</v>
      </c>
      <c r="H444" s="52">
        <v>0.1</v>
      </c>
      <c r="I444" s="53">
        <v>0.23</v>
      </c>
      <c r="J444" s="54">
        <v>0</v>
      </c>
      <c r="K444" s="55"/>
      <c r="L444" s="56"/>
      <c r="M444" s="255"/>
      <c r="N444" s="255"/>
      <c r="O444" s="57"/>
      <c r="P444" s="57">
        <v>0</v>
      </c>
      <c r="Q444" s="57">
        <v>0</v>
      </c>
    </row>
    <row r="445" spans="1:17" ht="15.5">
      <c r="A445" s="48">
        <v>0</v>
      </c>
      <c r="B445" s="59"/>
      <c r="C445" s="60"/>
      <c r="D445" s="61" t="s">
        <v>154</v>
      </c>
      <c r="E445" s="52">
        <v>2</v>
      </c>
      <c r="F445" s="231">
        <v>1.5</v>
      </c>
      <c r="G445" s="52">
        <v>0.1</v>
      </c>
      <c r="H445" s="52">
        <v>0.1</v>
      </c>
      <c r="I445" s="53">
        <v>0.03</v>
      </c>
      <c r="J445" s="54">
        <v>0</v>
      </c>
      <c r="K445" s="55"/>
      <c r="L445" s="56"/>
      <c r="M445" s="255"/>
      <c r="N445" s="255"/>
      <c r="O445" s="57"/>
      <c r="P445" s="57">
        <v>0</v>
      </c>
      <c r="Q445" s="57">
        <v>0</v>
      </c>
    </row>
    <row r="446" spans="1:17" ht="15.5">
      <c r="A446" s="48">
        <v>0</v>
      </c>
      <c r="B446" s="59"/>
      <c r="C446" s="60"/>
      <c r="D446" s="61" t="s">
        <v>161</v>
      </c>
      <c r="E446" s="52">
        <v>2</v>
      </c>
      <c r="F446" s="231">
        <v>1.2</v>
      </c>
      <c r="G446" s="52">
        <v>0.1</v>
      </c>
      <c r="H446" s="52">
        <v>0.1</v>
      </c>
      <c r="I446" s="53">
        <v>2.4E-2</v>
      </c>
      <c r="J446" s="54">
        <v>0</v>
      </c>
      <c r="K446" s="55"/>
      <c r="L446" s="56"/>
      <c r="M446" s="255"/>
      <c r="N446" s="255"/>
      <c r="O446" s="57"/>
      <c r="P446" s="57">
        <v>0</v>
      </c>
      <c r="Q446" s="57">
        <v>0</v>
      </c>
    </row>
    <row r="447" spans="1:17" ht="15.5">
      <c r="A447" s="48">
        <v>0</v>
      </c>
      <c r="B447" s="59"/>
      <c r="C447" s="60"/>
      <c r="D447" s="61" t="s">
        <v>162</v>
      </c>
      <c r="E447" s="52">
        <v>2</v>
      </c>
      <c r="F447" s="231">
        <v>1.4</v>
      </c>
      <c r="G447" s="52">
        <v>0.1</v>
      </c>
      <c r="H447" s="52">
        <v>0.1</v>
      </c>
      <c r="I447" s="53">
        <v>2.8000000000000001E-2</v>
      </c>
      <c r="J447" s="54">
        <v>0</v>
      </c>
      <c r="K447" s="55"/>
      <c r="L447" s="56"/>
      <c r="M447" s="255"/>
      <c r="N447" s="255"/>
      <c r="O447" s="57"/>
      <c r="P447" s="57">
        <v>0</v>
      </c>
      <c r="Q447" s="57">
        <v>0</v>
      </c>
    </row>
    <row r="448" spans="1:17" ht="15.5">
      <c r="A448" s="48">
        <v>0</v>
      </c>
      <c r="B448" s="59"/>
      <c r="C448" s="60"/>
      <c r="D448" s="61" t="s">
        <v>163</v>
      </c>
      <c r="E448" s="52">
        <v>2</v>
      </c>
      <c r="F448" s="231">
        <v>1.4</v>
      </c>
      <c r="G448" s="52">
        <v>0.1</v>
      </c>
      <c r="H448" s="52">
        <v>0.1</v>
      </c>
      <c r="I448" s="53">
        <v>2.8000000000000001E-2</v>
      </c>
      <c r="J448" s="54">
        <v>0</v>
      </c>
      <c r="K448" s="55"/>
      <c r="L448" s="56"/>
      <c r="M448" s="255"/>
      <c r="N448" s="255"/>
      <c r="O448" s="57"/>
      <c r="P448" s="57">
        <v>0</v>
      </c>
      <c r="Q448" s="57">
        <v>0</v>
      </c>
    </row>
    <row r="449" spans="1:17" ht="15.5">
      <c r="A449" s="48">
        <v>0</v>
      </c>
      <c r="B449" s="59"/>
      <c r="C449" s="60"/>
      <c r="D449" s="61" t="s">
        <v>175</v>
      </c>
      <c r="E449" s="51">
        <v>4</v>
      </c>
      <c r="F449" s="52">
        <v>0.6</v>
      </c>
      <c r="G449" s="52">
        <v>0.1</v>
      </c>
      <c r="H449" s="52">
        <v>0.1</v>
      </c>
      <c r="I449" s="53">
        <v>2.4E-2</v>
      </c>
      <c r="J449" s="54">
        <v>0</v>
      </c>
      <c r="K449" s="55"/>
      <c r="L449" s="56"/>
      <c r="M449" s="255"/>
      <c r="N449" s="255"/>
      <c r="O449" s="57"/>
      <c r="P449" s="57">
        <v>0</v>
      </c>
      <c r="Q449" s="57">
        <v>0</v>
      </c>
    </row>
    <row r="450" spans="1:17" ht="15.5">
      <c r="A450" s="48">
        <v>0</v>
      </c>
      <c r="B450" s="59"/>
      <c r="C450" s="60"/>
      <c r="D450" s="61" t="s">
        <v>176</v>
      </c>
      <c r="E450" s="51">
        <v>4</v>
      </c>
      <c r="F450" s="52">
        <v>0.7</v>
      </c>
      <c r="G450" s="52">
        <v>0.1</v>
      </c>
      <c r="H450" s="52">
        <v>0.1</v>
      </c>
      <c r="I450" s="53">
        <v>2.8000000000000001E-2</v>
      </c>
      <c r="J450" s="54">
        <v>0</v>
      </c>
      <c r="K450" s="55"/>
      <c r="L450" s="56"/>
      <c r="M450" s="255"/>
      <c r="N450" s="255"/>
      <c r="O450" s="57"/>
      <c r="P450" s="57">
        <v>0</v>
      </c>
      <c r="Q450" s="57">
        <v>0</v>
      </c>
    </row>
    <row r="451" spans="1:17" ht="17">
      <c r="A451" s="48">
        <v>0</v>
      </c>
      <c r="B451" s="59"/>
      <c r="C451" s="60"/>
      <c r="D451" s="360" t="s">
        <v>1219</v>
      </c>
      <c r="E451" s="51"/>
      <c r="F451" s="52"/>
      <c r="G451" s="52"/>
      <c r="H451" s="52"/>
      <c r="I451" s="53">
        <v>0</v>
      </c>
      <c r="J451" s="54">
        <v>0</v>
      </c>
      <c r="K451" s="55"/>
      <c r="L451" s="56"/>
      <c r="M451" s="255"/>
      <c r="N451" s="255"/>
      <c r="O451" s="57"/>
      <c r="P451" s="57">
        <v>0</v>
      </c>
      <c r="Q451" s="57">
        <v>0</v>
      </c>
    </row>
    <row r="452" spans="1:17" ht="15.5">
      <c r="A452" s="48">
        <v>0</v>
      </c>
      <c r="B452" s="59"/>
      <c r="C452" s="60"/>
      <c r="D452" s="61" t="s">
        <v>1220</v>
      </c>
      <c r="E452" s="51">
        <v>4</v>
      </c>
      <c r="F452" s="52">
        <v>8.6</v>
      </c>
      <c r="G452" s="52">
        <v>0.2</v>
      </c>
      <c r="H452" s="52">
        <v>0.3</v>
      </c>
      <c r="I452" s="53">
        <v>2.0640000000000001</v>
      </c>
      <c r="J452" s="54">
        <v>0</v>
      </c>
      <c r="K452" s="55"/>
      <c r="L452" s="56"/>
      <c r="M452" s="255"/>
      <c r="N452" s="255"/>
      <c r="O452" s="57"/>
      <c r="P452" s="57">
        <v>0</v>
      </c>
      <c r="Q452" s="57">
        <v>0</v>
      </c>
    </row>
    <row r="453" spans="1:17" ht="15.5">
      <c r="A453" s="48">
        <v>0</v>
      </c>
      <c r="B453" s="59"/>
      <c r="C453" s="60"/>
      <c r="D453" s="61"/>
      <c r="E453" s="51">
        <v>4</v>
      </c>
      <c r="F453" s="52">
        <v>0.9</v>
      </c>
      <c r="G453" s="52">
        <v>0.2</v>
      </c>
      <c r="H453" s="52">
        <v>0.3</v>
      </c>
      <c r="I453" s="53">
        <v>0.216</v>
      </c>
      <c r="J453" s="54">
        <v>0</v>
      </c>
      <c r="K453" s="55"/>
      <c r="L453" s="56"/>
      <c r="M453" s="255"/>
      <c r="N453" s="255"/>
      <c r="O453" s="57"/>
      <c r="P453" s="57">
        <v>0</v>
      </c>
      <c r="Q453" s="57">
        <v>0</v>
      </c>
    </row>
    <row r="454" spans="1:17" ht="15.5">
      <c r="A454" s="48">
        <v>0</v>
      </c>
      <c r="B454" s="59"/>
      <c r="C454" s="60"/>
      <c r="D454" s="61" t="s">
        <v>1221</v>
      </c>
      <c r="E454" s="51">
        <v>2</v>
      </c>
      <c r="F454" s="52">
        <v>4.2</v>
      </c>
      <c r="G454" s="52">
        <v>0.2</v>
      </c>
      <c r="H454" s="52">
        <v>0.3</v>
      </c>
      <c r="I454" s="53">
        <v>0.504</v>
      </c>
      <c r="J454" s="54">
        <v>0</v>
      </c>
      <c r="K454" s="55"/>
      <c r="L454" s="56"/>
      <c r="M454" s="255"/>
      <c r="N454" s="255"/>
      <c r="O454" s="57"/>
      <c r="P454" s="57">
        <v>0</v>
      </c>
      <c r="Q454" s="57">
        <v>0</v>
      </c>
    </row>
    <row r="455" spans="1:17" ht="15.5">
      <c r="A455" s="48">
        <v>0</v>
      </c>
      <c r="B455" s="59"/>
      <c r="C455" s="60"/>
      <c r="D455" s="61"/>
      <c r="E455" s="51">
        <v>4</v>
      </c>
      <c r="F455" s="52">
        <v>1.8</v>
      </c>
      <c r="G455" s="52">
        <v>0.2</v>
      </c>
      <c r="H455" s="52">
        <v>0.3</v>
      </c>
      <c r="I455" s="53">
        <v>0.432</v>
      </c>
      <c r="J455" s="54">
        <v>0</v>
      </c>
      <c r="K455" s="55"/>
      <c r="L455" s="56"/>
      <c r="M455" s="255"/>
      <c r="N455" s="255"/>
      <c r="O455" s="57"/>
      <c r="P455" s="57">
        <v>0</v>
      </c>
      <c r="Q455" s="57">
        <v>0</v>
      </c>
    </row>
    <row r="456" spans="1:17" ht="15.5">
      <c r="A456" s="48">
        <v>0</v>
      </c>
      <c r="B456" s="59"/>
      <c r="C456" s="60"/>
      <c r="D456" s="61" t="s">
        <v>1222</v>
      </c>
      <c r="E456" s="51">
        <v>4</v>
      </c>
      <c r="F456" s="52">
        <v>13.2</v>
      </c>
      <c r="G456" s="52">
        <v>0.2</v>
      </c>
      <c r="H456" s="52">
        <v>0.3</v>
      </c>
      <c r="I456" s="53">
        <v>3.1680000000000001</v>
      </c>
      <c r="J456" s="54">
        <v>0</v>
      </c>
      <c r="K456" s="55"/>
      <c r="L456" s="56"/>
      <c r="M456" s="255"/>
      <c r="N456" s="255"/>
      <c r="O456" s="57"/>
      <c r="P456" s="57">
        <v>0</v>
      </c>
      <c r="Q456" s="57">
        <v>0</v>
      </c>
    </row>
    <row r="457" spans="1:17" ht="15.5">
      <c r="A457" s="48">
        <v>0</v>
      </c>
      <c r="B457" s="59"/>
      <c r="C457" s="60"/>
      <c r="D457" s="61"/>
      <c r="E457" s="51">
        <v>4</v>
      </c>
      <c r="F457" s="52">
        <v>2.1</v>
      </c>
      <c r="G457" s="52">
        <v>0.2</v>
      </c>
      <c r="H457" s="52">
        <v>0.3</v>
      </c>
      <c r="I457" s="53">
        <v>0.504</v>
      </c>
      <c r="J457" s="54">
        <v>0</v>
      </c>
      <c r="K457" s="55"/>
      <c r="L457" s="56"/>
      <c r="M457" s="255"/>
      <c r="N457" s="255"/>
      <c r="O457" s="57"/>
      <c r="P457" s="57">
        <v>0</v>
      </c>
      <c r="Q457" s="57">
        <v>0</v>
      </c>
    </row>
    <row r="458" spans="1:17" ht="15.5">
      <c r="A458" s="48">
        <v>0</v>
      </c>
      <c r="B458" s="59"/>
      <c r="C458" s="60"/>
      <c r="D458" s="61" t="s">
        <v>1224</v>
      </c>
      <c r="E458" s="51">
        <v>2</v>
      </c>
      <c r="F458" s="52">
        <v>3.8</v>
      </c>
      <c r="G458" s="52">
        <v>0.2</v>
      </c>
      <c r="H458" s="52">
        <v>0.3</v>
      </c>
      <c r="I458" s="53">
        <v>0.45600000000000002</v>
      </c>
      <c r="J458" s="54">
        <v>0</v>
      </c>
      <c r="K458" s="55"/>
      <c r="L458" s="56"/>
      <c r="M458" s="255"/>
      <c r="N458" s="255"/>
      <c r="O458" s="57"/>
      <c r="P458" s="57">
        <v>0</v>
      </c>
      <c r="Q458" s="57">
        <v>0</v>
      </c>
    </row>
    <row r="459" spans="1:17" ht="15.5">
      <c r="A459" s="48">
        <v>0</v>
      </c>
      <c r="B459" s="59"/>
      <c r="C459" s="60"/>
      <c r="D459" s="61"/>
      <c r="E459" s="51">
        <v>4</v>
      </c>
      <c r="F459" s="52">
        <v>0.9</v>
      </c>
      <c r="G459" s="52">
        <v>0.2</v>
      </c>
      <c r="H459" s="52">
        <v>0.3</v>
      </c>
      <c r="I459" s="53">
        <v>0.216</v>
      </c>
      <c r="J459" s="54">
        <v>0</v>
      </c>
      <c r="K459" s="55"/>
      <c r="L459" s="56"/>
      <c r="M459" s="255"/>
      <c r="N459" s="255"/>
      <c r="O459" s="57"/>
      <c r="P459" s="57">
        <v>0</v>
      </c>
      <c r="Q459" s="57">
        <v>0</v>
      </c>
    </row>
    <row r="460" spans="1:17" ht="15.5">
      <c r="A460" s="48">
        <v>0</v>
      </c>
      <c r="B460" s="59"/>
      <c r="C460" s="60"/>
      <c r="D460" s="61" t="s">
        <v>1223</v>
      </c>
      <c r="E460" s="51">
        <v>2</v>
      </c>
      <c r="F460" s="52">
        <v>8.8000000000000007</v>
      </c>
      <c r="G460" s="52">
        <v>0.9</v>
      </c>
      <c r="H460" s="52">
        <v>0.1</v>
      </c>
      <c r="I460" s="53">
        <v>1.5840000000000001</v>
      </c>
      <c r="J460" s="54">
        <v>0</v>
      </c>
      <c r="K460" s="55"/>
      <c r="L460" s="56"/>
      <c r="M460" s="255"/>
      <c r="N460" s="255"/>
      <c r="O460" s="57"/>
      <c r="P460" s="57">
        <v>0</v>
      </c>
      <c r="Q460" s="57">
        <v>0</v>
      </c>
    </row>
    <row r="461" spans="1:17" ht="15.5">
      <c r="A461" s="48">
        <v>0</v>
      </c>
      <c r="B461" s="59"/>
      <c r="C461" s="60"/>
      <c r="D461" s="61"/>
      <c r="E461" s="51">
        <v>2</v>
      </c>
      <c r="F461" s="52">
        <v>3.8</v>
      </c>
      <c r="G461" s="52">
        <v>0.9</v>
      </c>
      <c r="H461" s="52">
        <v>0.1</v>
      </c>
      <c r="I461" s="53">
        <v>0.68400000000000005</v>
      </c>
      <c r="J461" s="54">
        <v>0</v>
      </c>
      <c r="K461" s="55"/>
      <c r="L461" s="56"/>
      <c r="M461" s="255"/>
      <c r="N461" s="255"/>
      <c r="O461" s="57"/>
      <c r="P461" s="57">
        <v>0</v>
      </c>
      <c r="Q461" s="57">
        <v>0</v>
      </c>
    </row>
    <row r="462" spans="1:17" ht="15.5">
      <c r="A462" s="48">
        <v>0</v>
      </c>
      <c r="B462" s="59"/>
      <c r="C462" s="60"/>
      <c r="D462" s="61"/>
      <c r="E462" s="51">
        <v>2</v>
      </c>
      <c r="F462" s="52">
        <v>13.8</v>
      </c>
      <c r="G462" s="52">
        <v>0.9</v>
      </c>
      <c r="H462" s="52">
        <v>0.1</v>
      </c>
      <c r="I462" s="53">
        <v>2.484</v>
      </c>
      <c r="J462" s="54">
        <v>0</v>
      </c>
      <c r="K462" s="55"/>
      <c r="L462" s="56"/>
      <c r="M462" s="255"/>
      <c r="N462" s="255"/>
      <c r="O462" s="57"/>
      <c r="P462" s="57">
        <v>0</v>
      </c>
      <c r="Q462" s="57">
        <v>0</v>
      </c>
    </row>
    <row r="463" spans="1:17" ht="15.5">
      <c r="A463" s="48">
        <v>0</v>
      </c>
      <c r="B463" s="59"/>
      <c r="C463" s="60"/>
      <c r="D463" s="61"/>
      <c r="E463" s="51">
        <v>2</v>
      </c>
      <c r="F463" s="52">
        <v>3.8</v>
      </c>
      <c r="G463" s="52">
        <v>0.9</v>
      </c>
      <c r="H463" s="52">
        <v>0.1</v>
      </c>
      <c r="I463" s="53">
        <v>0.68400000000000005</v>
      </c>
      <c r="J463" s="54">
        <v>0</v>
      </c>
      <c r="K463" s="55"/>
      <c r="L463" s="56"/>
      <c r="M463" s="255"/>
      <c r="N463" s="255"/>
      <c r="O463" s="57"/>
      <c r="P463" s="57">
        <v>0</v>
      </c>
      <c r="Q463" s="57">
        <v>0</v>
      </c>
    </row>
    <row r="464" spans="1:17" ht="17">
      <c r="A464" s="48">
        <v>0</v>
      </c>
      <c r="B464" s="59"/>
      <c r="C464" s="60"/>
      <c r="D464" s="360" t="s">
        <v>1225</v>
      </c>
      <c r="E464" s="51"/>
      <c r="F464" s="52"/>
      <c r="G464" s="52"/>
      <c r="H464" s="52"/>
      <c r="I464" s="53">
        <v>0</v>
      </c>
      <c r="J464" s="54">
        <v>0</v>
      </c>
      <c r="K464" s="55"/>
      <c r="L464" s="56"/>
      <c r="M464" s="255"/>
      <c r="N464" s="255"/>
      <c r="O464" s="57"/>
      <c r="P464" s="57">
        <v>0</v>
      </c>
      <c r="Q464" s="57">
        <v>0</v>
      </c>
    </row>
    <row r="465" spans="1:17" ht="15.5">
      <c r="A465" s="48">
        <v>0</v>
      </c>
      <c r="B465" s="59"/>
      <c r="C465" s="60"/>
      <c r="D465" s="61" t="s">
        <v>1226</v>
      </c>
      <c r="E465" s="51">
        <v>24</v>
      </c>
      <c r="F465" s="52">
        <v>0.2</v>
      </c>
      <c r="G465" s="52">
        <v>0.2</v>
      </c>
      <c r="H465" s="52">
        <v>1.35</v>
      </c>
      <c r="I465" s="53">
        <v>1.296</v>
      </c>
      <c r="J465" s="54">
        <v>0</v>
      </c>
      <c r="K465" s="55"/>
      <c r="L465" s="56"/>
      <c r="M465" s="255"/>
      <c r="N465" s="255"/>
      <c r="O465" s="57"/>
      <c r="P465" s="57">
        <v>0</v>
      </c>
      <c r="Q465" s="57">
        <v>0</v>
      </c>
    </row>
    <row r="466" spans="1:17" ht="15.5">
      <c r="A466" s="48">
        <v>0</v>
      </c>
      <c r="B466" s="59"/>
      <c r="C466" s="60"/>
      <c r="D466" s="61"/>
      <c r="E466" s="51">
        <v>24</v>
      </c>
      <c r="F466" s="52">
        <v>0.2</v>
      </c>
      <c r="G466" s="52">
        <v>0.2</v>
      </c>
      <c r="H466" s="52">
        <v>1</v>
      </c>
      <c r="I466" s="53">
        <v>0.96</v>
      </c>
      <c r="J466" s="54">
        <v>0</v>
      </c>
      <c r="K466" s="55"/>
      <c r="L466" s="56"/>
      <c r="M466" s="255"/>
      <c r="N466" s="255"/>
      <c r="O466" s="57"/>
      <c r="P466" s="57">
        <v>0</v>
      </c>
      <c r="Q466" s="57">
        <v>0</v>
      </c>
    </row>
    <row r="467" spans="1:17" ht="15.5">
      <c r="A467" s="48">
        <v>12</v>
      </c>
      <c r="B467" s="59" t="s">
        <v>968</v>
      </c>
      <c r="C467" s="60" t="s">
        <v>432</v>
      </c>
      <c r="D467" s="61"/>
      <c r="E467" s="51"/>
      <c r="F467" s="52"/>
      <c r="G467" s="52"/>
      <c r="H467" s="52"/>
      <c r="I467" s="53">
        <v>0</v>
      </c>
      <c r="J467" s="54">
        <v>4.8449999999999998</v>
      </c>
      <c r="K467" s="55" t="s">
        <v>1017</v>
      </c>
      <c r="L467" s="56">
        <v>2208693</v>
      </c>
      <c r="M467" s="255">
        <v>1210317</v>
      </c>
      <c r="N467" s="255">
        <v>0</v>
      </c>
      <c r="O467" s="57"/>
      <c r="P467" s="57">
        <v>5863986</v>
      </c>
      <c r="Q467" s="57">
        <v>0</v>
      </c>
    </row>
    <row r="468" spans="1:17" ht="15.5">
      <c r="A468" s="48">
        <v>0</v>
      </c>
      <c r="B468" s="59"/>
      <c r="C468" s="60"/>
      <c r="D468" s="61" t="s">
        <v>7</v>
      </c>
      <c r="E468" s="51"/>
      <c r="F468" s="52"/>
      <c r="G468" s="52"/>
      <c r="H468" s="52"/>
      <c r="I468" s="53">
        <v>0</v>
      </c>
      <c r="J468" s="54">
        <v>0</v>
      </c>
      <c r="K468" s="55"/>
      <c r="L468" s="56"/>
      <c r="M468" s="255"/>
      <c r="N468" s="255"/>
      <c r="O468" s="57"/>
      <c r="P468" s="57">
        <v>0</v>
      </c>
      <c r="Q468" s="57">
        <v>0</v>
      </c>
    </row>
    <row r="469" spans="1:17" ht="15.5">
      <c r="A469" s="48">
        <v>0</v>
      </c>
      <c r="B469" s="59"/>
      <c r="C469" s="60"/>
      <c r="D469" s="61" t="s">
        <v>1143</v>
      </c>
      <c r="E469" s="51">
        <v>8</v>
      </c>
      <c r="F469" s="52">
        <v>1.5</v>
      </c>
      <c r="G469" s="52">
        <v>0.01</v>
      </c>
      <c r="H469" s="52">
        <v>0.4</v>
      </c>
      <c r="I469" s="53">
        <v>4.8000000000000001E-2</v>
      </c>
      <c r="J469" s="54">
        <v>0</v>
      </c>
      <c r="K469" s="55"/>
      <c r="L469" s="56"/>
      <c r="M469" s="255"/>
      <c r="N469" s="255"/>
      <c r="O469" s="57"/>
      <c r="P469" s="57">
        <v>0</v>
      </c>
      <c r="Q469" s="57">
        <v>0</v>
      </c>
    </row>
    <row r="470" spans="1:17" ht="15.5">
      <c r="A470" s="48">
        <v>0</v>
      </c>
      <c r="B470" s="59"/>
      <c r="C470" s="60"/>
      <c r="D470" s="61" t="s">
        <v>957</v>
      </c>
      <c r="E470" s="51">
        <v>4</v>
      </c>
      <c r="F470" s="52">
        <v>1.7</v>
      </c>
      <c r="G470" s="52">
        <v>0.01</v>
      </c>
      <c r="H470" s="52">
        <v>0.4</v>
      </c>
      <c r="I470" s="53">
        <v>2.7E-2</v>
      </c>
      <c r="J470" s="54">
        <v>0</v>
      </c>
      <c r="K470" s="55"/>
      <c r="L470" s="56"/>
      <c r="M470" s="255"/>
      <c r="N470" s="255"/>
      <c r="O470" s="57"/>
      <c r="P470" s="57">
        <v>0</v>
      </c>
      <c r="Q470" s="57">
        <v>0</v>
      </c>
    </row>
    <row r="471" spans="1:17" ht="15.5">
      <c r="A471" s="48">
        <v>0</v>
      </c>
      <c r="B471" s="59"/>
      <c r="C471" s="60"/>
      <c r="D471" s="61" t="s">
        <v>958</v>
      </c>
      <c r="E471" s="51">
        <v>4</v>
      </c>
      <c r="F471" s="52">
        <v>1.7</v>
      </c>
      <c r="G471" s="52">
        <v>0.01</v>
      </c>
      <c r="H471" s="52">
        <v>0.4</v>
      </c>
      <c r="I471" s="53">
        <v>2.7E-2</v>
      </c>
      <c r="J471" s="54">
        <v>0</v>
      </c>
      <c r="K471" s="55"/>
      <c r="L471" s="56"/>
      <c r="M471" s="255"/>
      <c r="N471" s="255"/>
      <c r="O471" s="57"/>
      <c r="P471" s="57">
        <v>0</v>
      </c>
      <c r="Q471" s="57">
        <v>0</v>
      </c>
    </row>
    <row r="472" spans="1:17" ht="15.5">
      <c r="A472" s="48">
        <v>0</v>
      </c>
      <c r="B472" s="59"/>
      <c r="C472" s="60"/>
      <c r="D472" s="61" t="s">
        <v>1318</v>
      </c>
      <c r="E472" s="51">
        <v>0</v>
      </c>
      <c r="F472" s="52">
        <v>0</v>
      </c>
      <c r="G472" s="52"/>
      <c r="H472" s="52">
        <v>0</v>
      </c>
      <c r="I472" s="53">
        <v>0</v>
      </c>
      <c r="J472" s="54">
        <v>0</v>
      </c>
      <c r="K472" s="55"/>
      <c r="L472" s="56"/>
      <c r="M472" s="255"/>
      <c r="N472" s="255"/>
      <c r="O472" s="57"/>
      <c r="P472" s="57">
        <v>0</v>
      </c>
      <c r="Q472" s="57">
        <v>0</v>
      </c>
    </row>
    <row r="473" spans="1:17" ht="15.5">
      <c r="A473" s="48">
        <v>0</v>
      </c>
      <c r="B473" s="59"/>
      <c r="C473" s="60"/>
      <c r="D473" s="61" t="s">
        <v>141</v>
      </c>
      <c r="E473" s="51">
        <v>2</v>
      </c>
      <c r="F473" s="52">
        <v>2</v>
      </c>
      <c r="G473" s="52">
        <v>0.01</v>
      </c>
      <c r="H473" s="52">
        <v>0.4</v>
      </c>
      <c r="I473" s="53">
        <v>1.6E-2</v>
      </c>
      <c r="J473" s="54">
        <v>0</v>
      </c>
      <c r="K473" s="55"/>
      <c r="L473" s="56"/>
      <c r="M473" s="255"/>
      <c r="N473" s="255"/>
      <c r="O473" s="57"/>
      <c r="P473" s="57">
        <v>0</v>
      </c>
      <c r="Q473" s="57">
        <v>0</v>
      </c>
    </row>
    <row r="474" spans="1:17" ht="15.5">
      <c r="A474" s="48">
        <v>0</v>
      </c>
      <c r="B474" s="59"/>
      <c r="C474" s="60"/>
      <c r="D474" s="61" t="s">
        <v>141</v>
      </c>
      <c r="E474" s="51">
        <v>2</v>
      </c>
      <c r="F474" s="52">
        <v>1.7</v>
      </c>
      <c r="G474" s="52">
        <v>0.01</v>
      </c>
      <c r="H474" s="52">
        <v>0.4</v>
      </c>
      <c r="I474" s="53">
        <v>1.4E-2</v>
      </c>
      <c r="J474" s="54">
        <v>0</v>
      </c>
      <c r="K474" s="55"/>
      <c r="L474" s="56"/>
      <c r="M474" s="255"/>
      <c r="N474" s="255"/>
      <c r="O474" s="57"/>
      <c r="P474" s="57">
        <v>0</v>
      </c>
      <c r="Q474" s="57">
        <v>0</v>
      </c>
    </row>
    <row r="475" spans="1:17" ht="15.5">
      <c r="A475" s="48">
        <v>0</v>
      </c>
      <c r="B475" s="59"/>
      <c r="C475" s="60"/>
      <c r="D475" s="61" t="s">
        <v>141</v>
      </c>
      <c r="E475" s="51">
        <v>4</v>
      </c>
      <c r="F475" s="52">
        <v>0.6</v>
      </c>
      <c r="G475" s="52">
        <v>0.01</v>
      </c>
      <c r="H475" s="52">
        <v>0.4</v>
      </c>
      <c r="I475" s="53">
        <v>0.01</v>
      </c>
      <c r="J475" s="54">
        <v>0</v>
      </c>
      <c r="K475" s="55"/>
      <c r="L475" s="56"/>
      <c r="M475" s="255"/>
      <c r="N475" s="255"/>
      <c r="O475" s="57"/>
      <c r="P475" s="57">
        <v>0</v>
      </c>
      <c r="Q475" s="57">
        <v>0</v>
      </c>
    </row>
    <row r="476" spans="1:17" ht="15.5">
      <c r="A476" s="48">
        <v>0</v>
      </c>
      <c r="B476" s="59"/>
      <c r="C476" s="60"/>
      <c r="D476" s="61" t="s">
        <v>155</v>
      </c>
      <c r="E476" s="51">
        <v>2</v>
      </c>
      <c r="F476" s="52">
        <v>1.4</v>
      </c>
      <c r="G476" s="52">
        <v>0.01</v>
      </c>
      <c r="H476" s="52">
        <v>0.3</v>
      </c>
      <c r="I476" s="53">
        <v>8.0000000000000002E-3</v>
      </c>
      <c r="J476" s="54">
        <v>0</v>
      </c>
      <c r="K476" s="55"/>
      <c r="L476" s="56"/>
      <c r="M476" s="255"/>
      <c r="N476" s="255"/>
      <c r="O476" s="57"/>
      <c r="P476" s="57">
        <v>0</v>
      </c>
      <c r="Q476" s="57">
        <v>0</v>
      </c>
    </row>
    <row r="477" spans="1:17" ht="15.5">
      <c r="A477" s="48">
        <v>0</v>
      </c>
      <c r="B477" s="59"/>
      <c r="C477" s="60"/>
      <c r="D477" s="61" t="s">
        <v>173</v>
      </c>
      <c r="E477" s="51">
        <v>4</v>
      </c>
      <c r="F477" s="52">
        <v>0.7</v>
      </c>
      <c r="G477" s="52">
        <v>0.01</v>
      </c>
      <c r="H477" s="52">
        <v>0.3</v>
      </c>
      <c r="I477" s="53">
        <v>8.0000000000000002E-3</v>
      </c>
      <c r="J477" s="54">
        <v>0</v>
      </c>
      <c r="K477" s="55"/>
      <c r="L477" s="56"/>
      <c r="M477" s="255"/>
      <c r="N477" s="255"/>
      <c r="O477" s="57"/>
      <c r="P477" s="57">
        <v>0</v>
      </c>
      <c r="Q477" s="57">
        <v>0</v>
      </c>
    </row>
    <row r="478" spans="1:17" ht="15.5">
      <c r="A478" s="48">
        <v>0</v>
      </c>
      <c r="B478" s="59"/>
      <c r="C478" s="60"/>
      <c r="D478" s="61" t="s">
        <v>174</v>
      </c>
      <c r="E478" s="51">
        <v>4</v>
      </c>
      <c r="F478" s="52">
        <v>0.6</v>
      </c>
      <c r="G478" s="52">
        <v>0.01</v>
      </c>
      <c r="H478" s="52">
        <v>0.3</v>
      </c>
      <c r="I478" s="53">
        <v>7.0000000000000001E-3</v>
      </c>
      <c r="J478" s="54">
        <v>0</v>
      </c>
      <c r="K478" s="55"/>
      <c r="L478" s="56"/>
      <c r="M478" s="255"/>
      <c r="N478" s="255"/>
      <c r="O478" s="57"/>
      <c r="P478" s="57">
        <v>0</v>
      </c>
      <c r="Q478" s="57">
        <v>0</v>
      </c>
    </row>
    <row r="479" spans="1:17" ht="15.5">
      <c r="A479" s="48">
        <v>0</v>
      </c>
      <c r="B479" s="59"/>
      <c r="C479" s="60"/>
      <c r="D479" s="61" t="s">
        <v>143</v>
      </c>
      <c r="E479" s="51">
        <v>0</v>
      </c>
      <c r="F479" s="52">
        <v>0</v>
      </c>
      <c r="G479" s="52"/>
      <c r="H479" s="52">
        <v>0</v>
      </c>
      <c r="I479" s="53">
        <v>0</v>
      </c>
      <c r="J479" s="54">
        <v>0</v>
      </c>
      <c r="K479" s="55"/>
      <c r="L479" s="56"/>
      <c r="M479" s="255"/>
      <c r="N479" s="255"/>
      <c r="O479" s="57"/>
      <c r="P479" s="57">
        <v>0</v>
      </c>
      <c r="Q479" s="57">
        <v>0</v>
      </c>
    </row>
    <row r="480" spans="1:17" ht="15.5">
      <c r="A480" s="48">
        <v>0</v>
      </c>
      <c r="B480" s="59"/>
      <c r="C480" s="60"/>
      <c r="D480" s="61" t="s">
        <v>144</v>
      </c>
      <c r="E480" s="51">
        <v>5</v>
      </c>
      <c r="F480" s="52">
        <v>2.2000000000000002</v>
      </c>
      <c r="G480" s="52">
        <v>0.01</v>
      </c>
      <c r="H480" s="52">
        <v>0.6</v>
      </c>
      <c r="I480" s="53">
        <v>6.6000000000000003E-2</v>
      </c>
      <c r="J480" s="54">
        <v>0</v>
      </c>
      <c r="K480" s="55"/>
      <c r="L480" s="56"/>
      <c r="M480" s="255"/>
      <c r="N480" s="255"/>
      <c r="O480" s="57"/>
      <c r="P480" s="57">
        <v>0</v>
      </c>
      <c r="Q480" s="57">
        <v>0</v>
      </c>
    </row>
    <row r="481" spans="1:17" ht="15.5">
      <c r="A481" s="48">
        <v>0</v>
      </c>
      <c r="B481" s="59"/>
      <c r="C481" s="60"/>
      <c r="D481" s="61" t="s">
        <v>145</v>
      </c>
      <c r="E481" s="51">
        <v>2</v>
      </c>
      <c r="F481" s="52">
        <v>1.5</v>
      </c>
      <c r="G481" s="52">
        <v>0.01</v>
      </c>
      <c r="H481" s="52">
        <v>0.4</v>
      </c>
      <c r="I481" s="53">
        <v>1.2E-2</v>
      </c>
      <c r="J481" s="54">
        <v>0</v>
      </c>
      <c r="K481" s="55"/>
      <c r="L481" s="56"/>
      <c r="M481" s="255"/>
      <c r="N481" s="255"/>
      <c r="O481" s="57"/>
      <c r="P481" s="57">
        <v>0</v>
      </c>
      <c r="Q481" s="57">
        <v>0</v>
      </c>
    </row>
    <row r="482" spans="1:17" ht="15.5">
      <c r="A482" s="48">
        <v>0</v>
      </c>
      <c r="B482" s="59"/>
      <c r="C482" s="60"/>
      <c r="D482" s="61" t="s">
        <v>146</v>
      </c>
      <c r="E482" s="51">
        <v>5</v>
      </c>
      <c r="F482" s="52">
        <v>2.6</v>
      </c>
      <c r="G482" s="52">
        <v>0.01</v>
      </c>
      <c r="H482" s="52">
        <v>0.6</v>
      </c>
      <c r="I482" s="53">
        <v>7.8E-2</v>
      </c>
      <c r="J482" s="54">
        <v>0</v>
      </c>
      <c r="K482" s="55"/>
      <c r="L482" s="56"/>
      <c r="M482" s="255"/>
      <c r="N482" s="255"/>
      <c r="O482" s="57"/>
      <c r="P482" s="57">
        <v>0</v>
      </c>
      <c r="Q482" s="57">
        <v>0</v>
      </c>
    </row>
    <row r="483" spans="1:17" ht="15.5">
      <c r="A483" s="48">
        <v>0</v>
      </c>
      <c r="B483" s="59"/>
      <c r="C483" s="60"/>
      <c r="D483" s="61" t="s">
        <v>147</v>
      </c>
      <c r="E483" s="51">
        <v>2</v>
      </c>
      <c r="F483" s="52">
        <v>1.6</v>
      </c>
      <c r="G483" s="52">
        <v>0.01</v>
      </c>
      <c r="H483" s="52">
        <v>0.4</v>
      </c>
      <c r="I483" s="53">
        <v>1.2999999999999999E-2</v>
      </c>
      <c r="J483" s="54">
        <v>0</v>
      </c>
      <c r="K483" s="55"/>
      <c r="L483" s="56"/>
      <c r="M483" s="255"/>
      <c r="N483" s="255"/>
      <c r="O483" s="57"/>
      <c r="P483" s="57">
        <v>0</v>
      </c>
      <c r="Q483" s="57">
        <v>0</v>
      </c>
    </row>
    <row r="484" spans="1:17" ht="15.5">
      <c r="A484" s="48">
        <v>0</v>
      </c>
      <c r="B484" s="59"/>
      <c r="C484" s="60"/>
      <c r="D484" s="61" t="s">
        <v>148</v>
      </c>
      <c r="E484" s="51">
        <v>2</v>
      </c>
      <c r="F484" s="52">
        <v>2.6</v>
      </c>
      <c r="G484" s="52">
        <v>0.01</v>
      </c>
      <c r="H484" s="52">
        <v>0.6</v>
      </c>
      <c r="I484" s="53">
        <v>3.1E-2</v>
      </c>
      <c r="J484" s="54">
        <v>0</v>
      </c>
      <c r="K484" s="55"/>
      <c r="L484" s="56"/>
      <c r="M484" s="255"/>
      <c r="N484" s="255"/>
      <c r="O484" s="57"/>
      <c r="P484" s="57">
        <v>0</v>
      </c>
      <c r="Q484" s="57">
        <v>0</v>
      </c>
    </row>
    <row r="485" spans="1:17" ht="15.5">
      <c r="A485" s="48">
        <v>0</v>
      </c>
      <c r="B485" s="59"/>
      <c r="C485" s="60"/>
      <c r="D485" s="61" t="s">
        <v>149</v>
      </c>
      <c r="E485" s="51">
        <v>8</v>
      </c>
      <c r="F485" s="52">
        <v>1.5</v>
      </c>
      <c r="G485" s="52">
        <v>0.01</v>
      </c>
      <c r="H485" s="52">
        <v>0.4</v>
      </c>
      <c r="I485" s="53">
        <v>4.8000000000000001E-2</v>
      </c>
      <c r="J485" s="54">
        <v>0</v>
      </c>
      <c r="K485" s="55"/>
      <c r="L485" s="56"/>
      <c r="M485" s="255"/>
      <c r="N485" s="255"/>
      <c r="O485" s="57"/>
      <c r="P485" s="57">
        <v>0</v>
      </c>
      <c r="Q485" s="57">
        <v>0</v>
      </c>
    </row>
    <row r="486" spans="1:17" ht="15.5">
      <c r="A486" s="48">
        <v>0</v>
      </c>
      <c r="B486" s="59"/>
      <c r="C486" s="60"/>
      <c r="D486" s="61" t="s">
        <v>150</v>
      </c>
      <c r="E486" s="51">
        <v>4</v>
      </c>
      <c r="F486" s="52">
        <v>1.7</v>
      </c>
      <c r="G486" s="52">
        <v>0.01</v>
      </c>
      <c r="H486" s="52">
        <v>0.4</v>
      </c>
      <c r="I486" s="53">
        <v>2.7E-2</v>
      </c>
      <c r="J486" s="54">
        <v>0</v>
      </c>
      <c r="K486" s="55"/>
      <c r="L486" s="56"/>
      <c r="M486" s="255"/>
      <c r="N486" s="255"/>
      <c r="O486" s="57"/>
      <c r="P486" s="57">
        <v>0</v>
      </c>
      <c r="Q486" s="57">
        <v>0</v>
      </c>
    </row>
    <row r="487" spans="1:17" ht="15.5">
      <c r="A487" s="48">
        <v>0</v>
      </c>
      <c r="B487" s="59"/>
      <c r="C487" s="60"/>
      <c r="D487" s="61" t="s">
        <v>151</v>
      </c>
      <c r="E487" s="51">
        <v>4</v>
      </c>
      <c r="F487" s="52">
        <v>1.7</v>
      </c>
      <c r="G487" s="52">
        <v>0.01</v>
      </c>
      <c r="H487" s="52">
        <v>0.4</v>
      </c>
      <c r="I487" s="53">
        <v>2.7E-2</v>
      </c>
      <c r="J487" s="54">
        <v>0</v>
      </c>
      <c r="K487" s="55"/>
      <c r="L487" s="56"/>
      <c r="M487" s="255"/>
      <c r="N487" s="255"/>
      <c r="O487" s="57"/>
      <c r="P487" s="57">
        <v>0</v>
      </c>
      <c r="Q487" s="57">
        <v>0</v>
      </c>
    </row>
    <row r="488" spans="1:17" ht="15.5">
      <c r="A488" s="48">
        <v>0</v>
      </c>
      <c r="B488" s="59"/>
      <c r="C488" s="60"/>
      <c r="D488" s="61" t="s">
        <v>152</v>
      </c>
      <c r="E488" s="51">
        <v>2</v>
      </c>
      <c r="F488" s="52">
        <v>1.5</v>
      </c>
      <c r="G488" s="52">
        <v>0.01</v>
      </c>
      <c r="H488" s="52">
        <v>0.4</v>
      </c>
      <c r="I488" s="53">
        <v>1.2E-2</v>
      </c>
      <c r="J488" s="54">
        <v>0</v>
      </c>
      <c r="K488" s="55"/>
      <c r="L488" s="56"/>
      <c r="M488" s="255"/>
      <c r="N488" s="255"/>
      <c r="O488" s="57"/>
      <c r="P488" s="57">
        <v>0</v>
      </c>
      <c r="Q488" s="57">
        <v>0</v>
      </c>
    </row>
    <row r="489" spans="1:17" ht="15.5">
      <c r="A489" s="48">
        <v>0</v>
      </c>
      <c r="B489" s="59"/>
      <c r="C489" s="60"/>
      <c r="D489" s="61" t="s">
        <v>1324</v>
      </c>
      <c r="E489" s="51">
        <v>2</v>
      </c>
      <c r="F489" s="52">
        <v>1.4</v>
      </c>
      <c r="G489" s="52">
        <v>0.01</v>
      </c>
      <c r="H489" s="52">
        <v>0.3</v>
      </c>
      <c r="I489" s="53">
        <v>8.0000000000000002E-3</v>
      </c>
      <c r="J489" s="54">
        <v>0</v>
      </c>
      <c r="K489" s="55"/>
      <c r="L489" s="56"/>
      <c r="M489" s="255"/>
      <c r="N489" s="255"/>
      <c r="O489" s="57"/>
      <c r="P489" s="57">
        <v>0</v>
      </c>
      <c r="Q489" s="57">
        <v>0</v>
      </c>
    </row>
    <row r="490" spans="1:17" ht="15.5">
      <c r="A490" s="48">
        <v>0</v>
      </c>
      <c r="B490" s="59"/>
      <c r="C490" s="60"/>
      <c r="D490" s="61" t="s">
        <v>153</v>
      </c>
      <c r="E490" s="51">
        <v>0</v>
      </c>
      <c r="F490" s="52">
        <v>0</v>
      </c>
      <c r="G490" s="52"/>
      <c r="H490" s="52">
        <v>0</v>
      </c>
      <c r="I490" s="53">
        <v>0</v>
      </c>
      <c r="J490" s="54">
        <v>0</v>
      </c>
      <c r="K490" s="55"/>
      <c r="L490" s="56"/>
      <c r="M490" s="255"/>
      <c r="N490" s="255"/>
      <c r="O490" s="57"/>
      <c r="P490" s="57">
        <v>0</v>
      </c>
      <c r="Q490" s="57">
        <v>0</v>
      </c>
    </row>
    <row r="491" spans="1:17" ht="15.5">
      <c r="A491" s="48">
        <v>0</v>
      </c>
      <c r="B491" s="59"/>
      <c r="C491" s="60"/>
      <c r="D491" s="61" t="s">
        <v>142</v>
      </c>
      <c r="E491" s="51">
        <v>2</v>
      </c>
      <c r="F491" s="52">
        <v>2</v>
      </c>
      <c r="G491" s="52">
        <v>0.01</v>
      </c>
      <c r="H491" s="52">
        <v>0.4</v>
      </c>
      <c r="I491" s="53">
        <v>1.6E-2</v>
      </c>
      <c r="J491" s="54">
        <v>0</v>
      </c>
      <c r="K491" s="55"/>
      <c r="L491" s="56"/>
      <c r="M491" s="255"/>
      <c r="N491" s="255"/>
      <c r="O491" s="57"/>
      <c r="P491" s="57">
        <v>0</v>
      </c>
      <c r="Q491" s="57">
        <v>0</v>
      </c>
    </row>
    <row r="492" spans="1:17" ht="15.5">
      <c r="A492" s="48">
        <v>0</v>
      </c>
      <c r="B492" s="59"/>
      <c r="C492" s="60"/>
      <c r="D492" s="61" t="s">
        <v>142</v>
      </c>
      <c r="E492" s="51">
        <v>2</v>
      </c>
      <c r="F492" s="52">
        <v>1.7</v>
      </c>
      <c r="G492" s="52">
        <v>0.01</v>
      </c>
      <c r="H492" s="52">
        <v>0.4</v>
      </c>
      <c r="I492" s="53">
        <v>1.4E-2</v>
      </c>
      <c r="J492" s="54">
        <v>0</v>
      </c>
      <c r="K492" s="55"/>
      <c r="L492" s="56"/>
      <c r="M492" s="255"/>
      <c r="N492" s="255"/>
      <c r="O492" s="57"/>
      <c r="P492" s="57">
        <v>0</v>
      </c>
      <c r="Q492" s="57">
        <v>0</v>
      </c>
    </row>
    <row r="493" spans="1:17" ht="15.5">
      <c r="A493" s="48">
        <v>0</v>
      </c>
      <c r="B493" s="59"/>
      <c r="C493" s="60"/>
      <c r="D493" s="61" t="s">
        <v>141</v>
      </c>
      <c r="E493" s="51">
        <v>4</v>
      </c>
      <c r="F493" s="52">
        <v>0.6</v>
      </c>
      <c r="G493" s="52">
        <v>0.01</v>
      </c>
      <c r="H493" s="52">
        <v>0.4</v>
      </c>
      <c r="I493" s="53">
        <v>0.01</v>
      </c>
      <c r="J493" s="54">
        <v>0</v>
      </c>
      <c r="K493" s="55"/>
      <c r="L493" s="56"/>
      <c r="M493" s="255"/>
      <c r="N493" s="255"/>
      <c r="O493" s="57"/>
      <c r="P493" s="57">
        <v>0</v>
      </c>
      <c r="Q493" s="57">
        <v>0</v>
      </c>
    </row>
    <row r="494" spans="1:17" ht="15.5">
      <c r="A494" s="48">
        <v>0</v>
      </c>
      <c r="B494" s="59"/>
      <c r="C494" s="60"/>
      <c r="D494" s="61" t="s">
        <v>173</v>
      </c>
      <c r="E494" s="51">
        <v>4</v>
      </c>
      <c r="F494" s="52">
        <v>0.7</v>
      </c>
      <c r="G494" s="52">
        <v>0.01</v>
      </c>
      <c r="H494" s="52">
        <v>0.3</v>
      </c>
      <c r="I494" s="53">
        <v>8.0000000000000002E-3</v>
      </c>
      <c r="J494" s="54">
        <v>0</v>
      </c>
      <c r="K494" s="55"/>
      <c r="L494" s="56"/>
      <c r="M494" s="255"/>
      <c r="N494" s="255"/>
      <c r="O494" s="57"/>
      <c r="P494" s="57">
        <v>0</v>
      </c>
      <c r="Q494" s="57">
        <v>0</v>
      </c>
    </row>
    <row r="495" spans="1:17" ht="15.5">
      <c r="A495" s="48">
        <v>0</v>
      </c>
      <c r="B495" s="59"/>
      <c r="C495" s="60"/>
      <c r="D495" s="61" t="s">
        <v>174</v>
      </c>
      <c r="E495" s="51">
        <v>4</v>
      </c>
      <c r="F495" s="52">
        <v>0.6</v>
      </c>
      <c r="G495" s="52">
        <v>0.01</v>
      </c>
      <c r="H495" s="52">
        <v>0.3</v>
      </c>
      <c r="I495" s="53">
        <v>7.0000000000000001E-3</v>
      </c>
      <c r="J495" s="54">
        <v>0</v>
      </c>
      <c r="K495" s="55"/>
      <c r="L495" s="56"/>
      <c r="M495" s="255"/>
      <c r="N495" s="255"/>
      <c r="O495" s="57"/>
      <c r="P495" s="57">
        <v>0</v>
      </c>
      <c r="Q495" s="57">
        <v>0</v>
      </c>
    </row>
    <row r="496" spans="1:17" ht="15.5">
      <c r="A496" s="48">
        <v>0</v>
      </c>
      <c r="B496" s="59"/>
      <c r="C496" s="60"/>
      <c r="D496" s="61" t="s">
        <v>1275</v>
      </c>
      <c r="E496" s="51">
        <v>0</v>
      </c>
      <c r="F496" s="52">
        <v>0</v>
      </c>
      <c r="G496" s="52"/>
      <c r="H496" s="52">
        <v>0</v>
      </c>
      <c r="I496" s="53">
        <v>0</v>
      </c>
      <c r="J496" s="54">
        <v>0</v>
      </c>
      <c r="K496" s="55"/>
      <c r="L496" s="56"/>
      <c r="M496" s="255"/>
      <c r="N496" s="255"/>
      <c r="O496" s="57"/>
      <c r="P496" s="57">
        <v>0</v>
      </c>
      <c r="Q496" s="57">
        <v>0</v>
      </c>
    </row>
    <row r="497" spans="1:17" ht="15.5">
      <c r="A497" s="48">
        <v>0</v>
      </c>
      <c r="B497" s="59"/>
      <c r="C497" s="60"/>
      <c r="D497" s="61" t="s">
        <v>140</v>
      </c>
      <c r="E497" s="51">
        <v>0</v>
      </c>
      <c r="F497" s="52">
        <v>0</v>
      </c>
      <c r="G497" s="52"/>
      <c r="H497" s="52">
        <v>0</v>
      </c>
      <c r="I497" s="53">
        <v>0</v>
      </c>
      <c r="J497" s="54">
        <v>0</v>
      </c>
      <c r="K497" s="55"/>
      <c r="L497" s="56"/>
      <c r="M497" s="255"/>
      <c r="N497" s="255"/>
      <c r="O497" s="57"/>
      <c r="P497" s="57">
        <v>0</v>
      </c>
      <c r="Q497" s="57">
        <v>0</v>
      </c>
    </row>
    <row r="498" spans="1:17" ht="15.5">
      <c r="A498" s="48">
        <v>0</v>
      </c>
      <c r="B498" s="59"/>
      <c r="C498" s="60"/>
      <c r="D498" s="61" t="s">
        <v>164</v>
      </c>
      <c r="E498" s="51">
        <v>8</v>
      </c>
      <c r="F498" s="52">
        <v>4.0999999999999996</v>
      </c>
      <c r="G498" s="52">
        <v>0.01</v>
      </c>
      <c r="H498" s="52">
        <v>0.6</v>
      </c>
      <c r="I498" s="53">
        <v>0.19700000000000001</v>
      </c>
      <c r="J498" s="54">
        <v>0</v>
      </c>
      <c r="K498" s="55"/>
      <c r="L498" s="56"/>
      <c r="M498" s="255"/>
      <c r="N498" s="255"/>
      <c r="O498" s="57"/>
      <c r="P498" s="57">
        <v>0</v>
      </c>
      <c r="Q498" s="57">
        <v>0</v>
      </c>
    </row>
    <row r="499" spans="1:17" ht="15.5">
      <c r="A499" s="48">
        <v>0</v>
      </c>
      <c r="B499" s="59"/>
      <c r="C499" s="60"/>
      <c r="D499" s="61" t="s">
        <v>394</v>
      </c>
      <c r="E499" s="51">
        <v>8</v>
      </c>
      <c r="F499" s="52">
        <v>4</v>
      </c>
      <c r="G499" s="52">
        <v>0.01</v>
      </c>
      <c r="H499" s="52">
        <v>0.6</v>
      </c>
      <c r="I499" s="53">
        <v>0.192</v>
      </c>
      <c r="J499" s="54">
        <v>0</v>
      </c>
      <c r="K499" s="55"/>
      <c r="L499" s="56"/>
      <c r="M499" s="255"/>
      <c r="N499" s="255"/>
      <c r="O499" s="57"/>
      <c r="P499" s="57">
        <v>0</v>
      </c>
      <c r="Q499" s="57">
        <v>0</v>
      </c>
    </row>
    <row r="500" spans="1:17" ht="15.5">
      <c r="A500" s="48">
        <v>0</v>
      </c>
      <c r="B500" s="59"/>
      <c r="C500" s="60"/>
      <c r="D500" s="61" t="s">
        <v>165</v>
      </c>
      <c r="E500" s="51">
        <v>8</v>
      </c>
      <c r="F500" s="52">
        <v>4</v>
      </c>
      <c r="G500" s="52">
        <v>0.01</v>
      </c>
      <c r="H500" s="52">
        <v>0.6</v>
      </c>
      <c r="I500" s="53">
        <v>0.192</v>
      </c>
      <c r="J500" s="54">
        <v>0</v>
      </c>
      <c r="K500" s="55"/>
      <c r="L500" s="56"/>
      <c r="M500" s="255"/>
      <c r="N500" s="255"/>
      <c r="O500" s="57"/>
      <c r="P500" s="57">
        <v>0</v>
      </c>
      <c r="Q500" s="57">
        <v>0</v>
      </c>
    </row>
    <row r="501" spans="1:17" ht="15.5">
      <c r="A501" s="48">
        <v>0</v>
      </c>
      <c r="B501" s="59"/>
      <c r="C501" s="60"/>
      <c r="D501" s="61" t="s">
        <v>1296</v>
      </c>
      <c r="E501" s="51">
        <v>0</v>
      </c>
      <c r="F501" s="52">
        <v>0</v>
      </c>
      <c r="G501" s="52"/>
      <c r="H501" s="52">
        <v>0</v>
      </c>
      <c r="I501" s="53">
        <v>0</v>
      </c>
      <c r="J501" s="54">
        <v>0</v>
      </c>
      <c r="K501" s="55"/>
      <c r="L501" s="56"/>
      <c r="M501" s="255"/>
      <c r="N501" s="255"/>
      <c r="O501" s="57"/>
      <c r="P501" s="57">
        <v>0</v>
      </c>
      <c r="Q501" s="57">
        <v>0</v>
      </c>
    </row>
    <row r="502" spans="1:17" ht="15.5">
      <c r="A502" s="48">
        <v>0</v>
      </c>
      <c r="B502" s="59"/>
      <c r="C502" s="60"/>
      <c r="D502" s="61" t="s">
        <v>166</v>
      </c>
      <c r="E502" s="51">
        <v>4</v>
      </c>
      <c r="F502" s="52">
        <v>3.6</v>
      </c>
      <c r="G502" s="52">
        <v>0.01</v>
      </c>
      <c r="H502" s="52">
        <v>0.6</v>
      </c>
      <c r="I502" s="53">
        <v>8.5999999999999993E-2</v>
      </c>
      <c r="J502" s="54">
        <v>0</v>
      </c>
      <c r="K502" s="55"/>
      <c r="L502" s="56"/>
      <c r="M502" s="255"/>
      <c r="N502" s="255"/>
      <c r="O502" s="57"/>
      <c r="P502" s="57">
        <v>0</v>
      </c>
      <c r="Q502" s="57">
        <v>0</v>
      </c>
    </row>
    <row r="503" spans="1:17" ht="15.5">
      <c r="A503" s="48">
        <v>0</v>
      </c>
      <c r="B503" s="59"/>
      <c r="C503" s="60"/>
      <c r="D503" s="61" t="s">
        <v>793</v>
      </c>
      <c r="E503" s="51">
        <v>2</v>
      </c>
      <c r="F503" s="52">
        <v>4.5999999999999996</v>
      </c>
      <c r="G503" s="52">
        <v>0.01</v>
      </c>
      <c r="H503" s="52">
        <v>0.6</v>
      </c>
      <c r="I503" s="53">
        <v>5.5E-2</v>
      </c>
      <c r="J503" s="54">
        <v>0</v>
      </c>
      <c r="K503" s="55"/>
      <c r="L503" s="56"/>
      <c r="M503" s="255"/>
      <c r="N503" s="255"/>
      <c r="O503" s="57"/>
      <c r="P503" s="57">
        <v>0</v>
      </c>
      <c r="Q503" s="57">
        <v>0</v>
      </c>
    </row>
    <row r="504" spans="1:17" ht="15.5">
      <c r="A504" s="48">
        <v>0</v>
      </c>
      <c r="B504" s="59"/>
      <c r="C504" s="60"/>
      <c r="D504" s="61" t="s">
        <v>167</v>
      </c>
      <c r="E504" s="51">
        <v>4</v>
      </c>
      <c r="F504" s="52">
        <v>6.8</v>
      </c>
      <c r="G504" s="52">
        <v>0.01</v>
      </c>
      <c r="H504" s="52">
        <v>0.6</v>
      </c>
      <c r="I504" s="53">
        <v>0.16300000000000001</v>
      </c>
      <c r="J504" s="54">
        <v>0</v>
      </c>
      <c r="K504" s="55"/>
      <c r="L504" s="56"/>
      <c r="M504" s="255"/>
      <c r="N504" s="255"/>
      <c r="O504" s="57"/>
      <c r="P504" s="57">
        <v>0</v>
      </c>
      <c r="Q504" s="57">
        <v>0</v>
      </c>
    </row>
    <row r="505" spans="1:17" ht="15.5">
      <c r="A505" s="48">
        <v>0</v>
      </c>
      <c r="B505" s="59"/>
      <c r="C505" s="60"/>
      <c r="D505" s="61" t="s">
        <v>1294</v>
      </c>
      <c r="E505" s="51">
        <v>0</v>
      </c>
      <c r="F505" s="52">
        <v>0</v>
      </c>
      <c r="G505" s="52"/>
      <c r="H505" s="52">
        <v>0</v>
      </c>
      <c r="I505" s="53">
        <v>0</v>
      </c>
      <c r="J505" s="54">
        <v>0</v>
      </c>
      <c r="K505" s="55"/>
      <c r="L505" s="56"/>
      <c r="M505" s="255"/>
      <c r="N505" s="255"/>
      <c r="O505" s="57"/>
      <c r="P505" s="57">
        <v>0</v>
      </c>
      <c r="Q505" s="57">
        <v>0</v>
      </c>
    </row>
    <row r="506" spans="1:17" ht="15.5">
      <c r="A506" s="48">
        <v>0</v>
      </c>
      <c r="B506" s="59"/>
      <c r="C506" s="60"/>
      <c r="D506" s="61" t="s">
        <v>168</v>
      </c>
      <c r="E506" s="51">
        <v>2</v>
      </c>
      <c r="F506" s="52">
        <v>3.1</v>
      </c>
      <c r="G506" s="52">
        <v>0.01</v>
      </c>
      <c r="H506" s="52">
        <v>0.6</v>
      </c>
      <c r="I506" s="53">
        <v>3.6999999999999998E-2</v>
      </c>
      <c r="J506" s="54">
        <v>0</v>
      </c>
      <c r="K506" s="55"/>
      <c r="L506" s="56"/>
      <c r="M506" s="255"/>
      <c r="N506" s="255"/>
      <c r="O506" s="57"/>
      <c r="P506" s="57">
        <v>0</v>
      </c>
      <c r="Q506" s="57">
        <v>0</v>
      </c>
    </row>
    <row r="507" spans="1:17" ht="15.5">
      <c r="A507" s="48">
        <v>0</v>
      </c>
      <c r="B507" s="59"/>
      <c r="C507" s="60"/>
      <c r="D507" s="61" t="s">
        <v>169</v>
      </c>
      <c r="E507" s="51">
        <v>2</v>
      </c>
      <c r="F507" s="52">
        <v>1.6</v>
      </c>
      <c r="G507" s="52">
        <v>0.01</v>
      </c>
      <c r="H507" s="52">
        <v>0.4</v>
      </c>
      <c r="I507" s="53">
        <v>1.2999999999999999E-2</v>
      </c>
      <c r="J507" s="54">
        <v>0</v>
      </c>
      <c r="K507" s="55"/>
      <c r="L507" s="56"/>
      <c r="M507" s="255"/>
      <c r="N507" s="255"/>
      <c r="O507" s="57"/>
      <c r="P507" s="57">
        <v>0</v>
      </c>
      <c r="Q507" s="57">
        <v>0</v>
      </c>
    </row>
    <row r="508" spans="1:17" ht="15.5">
      <c r="A508" s="48">
        <v>0</v>
      </c>
      <c r="B508" s="59"/>
      <c r="C508" s="60"/>
      <c r="D508" s="61" t="s">
        <v>170</v>
      </c>
      <c r="E508" s="51">
        <v>2</v>
      </c>
      <c r="F508" s="52">
        <v>1.5</v>
      </c>
      <c r="G508" s="52">
        <v>0.01</v>
      </c>
      <c r="H508" s="52">
        <v>0.4</v>
      </c>
      <c r="I508" s="53">
        <v>1.2E-2</v>
      </c>
      <c r="J508" s="54">
        <v>0</v>
      </c>
      <c r="K508" s="55"/>
      <c r="L508" s="56"/>
      <c r="M508" s="255"/>
      <c r="N508" s="255"/>
      <c r="O508" s="57"/>
      <c r="P508" s="57">
        <v>0</v>
      </c>
      <c r="Q508" s="57">
        <v>0</v>
      </c>
    </row>
    <row r="509" spans="1:17" ht="15.5">
      <c r="A509" s="48">
        <v>0</v>
      </c>
      <c r="B509" s="59"/>
      <c r="C509" s="60"/>
      <c r="D509" s="61" t="s">
        <v>171</v>
      </c>
      <c r="E509" s="51">
        <v>2</v>
      </c>
      <c r="F509" s="52">
        <v>1.5</v>
      </c>
      <c r="G509" s="52">
        <v>0.01</v>
      </c>
      <c r="H509" s="52">
        <v>0.4</v>
      </c>
      <c r="I509" s="53">
        <v>1.2E-2</v>
      </c>
      <c r="J509" s="54">
        <v>0</v>
      </c>
      <c r="K509" s="55"/>
      <c r="L509" s="56"/>
      <c r="M509" s="255"/>
      <c r="N509" s="255"/>
      <c r="O509" s="57"/>
      <c r="P509" s="57">
        <v>0</v>
      </c>
      <c r="Q509" s="57">
        <v>0</v>
      </c>
    </row>
    <row r="510" spans="1:17" ht="15.5">
      <c r="A510" s="48">
        <v>0</v>
      </c>
      <c r="B510" s="59"/>
      <c r="C510" s="60"/>
      <c r="D510" s="61" t="s">
        <v>156</v>
      </c>
      <c r="E510" s="51">
        <v>0</v>
      </c>
      <c r="F510" s="52">
        <v>0</v>
      </c>
      <c r="G510" s="52"/>
      <c r="H510" s="52">
        <v>0</v>
      </c>
      <c r="I510" s="53">
        <v>0</v>
      </c>
      <c r="J510" s="54">
        <v>0</v>
      </c>
      <c r="K510" s="55"/>
      <c r="L510" s="56"/>
      <c r="M510" s="255"/>
      <c r="N510" s="255"/>
      <c r="O510" s="57"/>
      <c r="P510" s="57">
        <v>0</v>
      </c>
      <c r="Q510" s="57">
        <v>0</v>
      </c>
    </row>
    <row r="511" spans="1:17" ht="15.5">
      <c r="A511" s="48">
        <v>0</v>
      </c>
      <c r="B511" s="59"/>
      <c r="C511" s="60"/>
      <c r="D511" s="61" t="s">
        <v>157</v>
      </c>
      <c r="E511" s="51">
        <v>4</v>
      </c>
      <c r="F511" s="52">
        <v>1.7</v>
      </c>
      <c r="G511" s="52">
        <v>0.01</v>
      </c>
      <c r="H511" s="52">
        <v>0.4</v>
      </c>
      <c r="I511" s="53">
        <v>2.7E-2</v>
      </c>
      <c r="J511" s="54">
        <v>0</v>
      </c>
      <c r="K511" s="55"/>
      <c r="L511" s="56"/>
      <c r="M511" s="255"/>
      <c r="N511" s="255"/>
      <c r="O511" s="57"/>
      <c r="P511" s="57">
        <v>0</v>
      </c>
      <c r="Q511" s="57">
        <v>0</v>
      </c>
    </row>
    <row r="512" spans="1:17" ht="15.5">
      <c r="A512" s="48">
        <v>0</v>
      </c>
      <c r="B512" s="59"/>
      <c r="C512" s="60"/>
      <c r="D512" s="61" t="s">
        <v>158</v>
      </c>
      <c r="E512" s="51">
        <v>4</v>
      </c>
      <c r="F512" s="52">
        <v>1.7</v>
      </c>
      <c r="G512" s="52">
        <v>0.01</v>
      </c>
      <c r="H512" s="52">
        <v>0.4</v>
      </c>
      <c r="I512" s="53">
        <v>2.7E-2</v>
      </c>
      <c r="J512" s="54">
        <v>0</v>
      </c>
      <c r="K512" s="55"/>
      <c r="L512" s="56"/>
      <c r="M512" s="255"/>
      <c r="N512" s="255"/>
      <c r="O512" s="57"/>
      <c r="P512" s="57">
        <v>0</v>
      </c>
      <c r="Q512" s="57">
        <v>0</v>
      </c>
    </row>
    <row r="513" spans="1:17" ht="15.5">
      <c r="A513" s="48">
        <v>0</v>
      </c>
      <c r="B513" s="59"/>
      <c r="C513" s="60"/>
      <c r="D513" s="61" t="s">
        <v>159</v>
      </c>
      <c r="E513" s="51">
        <v>4</v>
      </c>
      <c r="F513" s="52">
        <v>1.5</v>
      </c>
      <c r="G513" s="52">
        <v>0.01</v>
      </c>
      <c r="H513" s="52">
        <v>0.4</v>
      </c>
      <c r="I513" s="53">
        <v>2.4E-2</v>
      </c>
      <c r="J513" s="54">
        <v>0</v>
      </c>
      <c r="K513" s="55"/>
      <c r="L513" s="56"/>
      <c r="M513" s="255"/>
      <c r="N513" s="255"/>
      <c r="O513" s="57"/>
      <c r="P513" s="57">
        <v>0</v>
      </c>
      <c r="Q513" s="57">
        <v>0</v>
      </c>
    </row>
    <row r="514" spans="1:17" ht="15.5">
      <c r="A514" s="48">
        <v>0</v>
      </c>
      <c r="B514" s="59"/>
      <c r="C514" s="60"/>
      <c r="D514" s="61" t="s">
        <v>153</v>
      </c>
      <c r="E514" s="51">
        <v>0</v>
      </c>
      <c r="F514" s="52">
        <v>0</v>
      </c>
      <c r="G514" s="52"/>
      <c r="H514" s="52">
        <v>0</v>
      </c>
      <c r="I514" s="53">
        <v>0</v>
      </c>
      <c r="J514" s="54">
        <v>0</v>
      </c>
      <c r="K514" s="55"/>
      <c r="L514" s="56"/>
      <c r="M514" s="255"/>
      <c r="N514" s="255"/>
      <c r="O514" s="57"/>
      <c r="P514" s="57">
        <v>0</v>
      </c>
      <c r="Q514" s="57">
        <v>0</v>
      </c>
    </row>
    <row r="515" spans="1:17" ht="15.5">
      <c r="A515" s="48">
        <v>0</v>
      </c>
      <c r="B515" s="59"/>
      <c r="C515" s="60"/>
      <c r="D515" s="61" t="s">
        <v>142</v>
      </c>
      <c r="E515" s="51">
        <v>2</v>
      </c>
      <c r="F515" s="52">
        <v>2</v>
      </c>
      <c r="G515" s="52">
        <v>0.01</v>
      </c>
      <c r="H515" s="52">
        <v>0.4</v>
      </c>
      <c r="I515" s="53">
        <v>1.6E-2</v>
      </c>
      <c r="J515" s="54">
        <v>0</v>
      </c>
      <c r="K515" s="55"/>
      <c r="L515" s="56"/>
      <c r="M515" s="255"/>
      <c r="N515" s="255"/>
      <c r="O515" s="57"/>
      <c r="P515" s="57">
        <v>0</v>
      </c>
      <c r="Q515" s="57">
        <v>0</v>
      </c>
    </row>
    <row r="516" spans="1:17" ht="15.5">
      <c r="A516" s="48">
        <v>0</v>
      </c>
      <c r="B516" s="59"/>
      <c r="C516" s="60"/>
      <c r="D516" s="61" t="s">
        <v>142</v>
      </c>
      <c r="E516" s="51">
        <v>2</v>
      </c>
      <c r="F516" s="52">
        <v>1.7</v>
      </c>
      <c r="G516" s="52">
        <v>0.01</v>
      </c>
      <c r="H516" s="52">
        <v>0.4</v>
      </c>
      <c r="I516" s="53">
        <v>1.4E-2</v>
      </c>
      <c r="J516" s="54">
        <v>0</v>
      </c>
      <c r="K516" s="55"/>
      <c r="L516" s="56"/>
      <c r="M516" s="255"/>
      <c r="N516" s="255"/>
      <c r="O516" s="57"/>
      <c r="P516" s="57">
        <v>0</v>
      </c>
      <c r="Q516" s="57">
        <v>0</v>
      </c>
    </row>
    <row r="517" spans="1:17" ht="15.5">
      <c r="A517" s="48">
        <v>0</v>
      </c>
      <c r="B517" s="59"/>
      <c r="C517" s="60"/>
      <c r="D517" s="61" t="s">
        <v>141</v>
      </c>
      <c r="E517" s="51">
        <v>4</v>
      </c>
      <c r="F517" s="52">
        <v>0.6</v>
      </c>
      <c r="G517" s="52">
        <v>0.01</v>
      </c>
      <c r="H517" s="52">
        <v>0.4</v>
      </c>
      <c r="I517" s="53">
        <v>0.01</v>
      </c>
      <c r="J517" s="54">
        <v>0</v>
      </c>
      <c r="K517" s="55"/>
      <c r="L517" s="56"/>
      <c r="M517" s="255"/>
      <c r="N517" s="255"/>
      <c r="O517" s="57"/>
      <c r="P517" s="57">
        <v>0</v>
      </c>
      <c r="Q517" s="57">
        <v>0</v>
      </c>
    </row>
    <row r="518" spans="1:17" ht="15.5">
      <c r="A518" s="48">
        <v>0</v>
      </c>
      <c r="B518" s="59"/>
      <c r="C518" s="60"/>
      <c r="D518" s="61" t="s">
        <v>160</v>
      </c>
      <c r="E518" s="51">
        <v>17</v>
      </c>
      <c r="F518" s="52">
        <v>1.35</v>
      </c>
      <c r="G518" s="52">
        <v>0.01</v>
      </c>
      <c r="H518" s="52">
        <v>0.3</v>
      </c>
      <c r="I518" s="53">
        <v>6.9000000000000006E-2</v>
      </c>
      <c r="J518" s="54">
        <v>0</v>
      </c>
      <c r="K518" s="55"/>
      <c r="L518" s="56"/>
      <c r="M518" s="255"/>
      <c r="N518" s="255"/>
      <c r="O518" s="57"/>
      <c r="P518" s="57">
        <v>0</v>
      </c>
      <c r="Q518" s="57">
        <v>0</v>
      </c>
    </row>
    <row r="519" spans="1:17" ht="15.5">
      <c r="A519" s="48">
        <v>0</v>
      </c>
      <c r="B519" s="59"/>
      <c r="C519" s="60"/>
      <c r="D519" s="61" t="s">
        <v>154</v>
      </c>
      <c r="E519" s="51">
        <v>2</v>
      </c>
      <c r="F519" s="52">
        <v>1.5</v>
      </c>
      <c r="G519" s="52">
        <v>0.01</v>
      </c>
      <c r="H519" s="52">
        <v>0.3</v>
      </c>
      <c r="I519" s="53">
        <v>8.9999999999999993E-3</v>
      </c>
      <c r="J519" s="54">
        <v>0</v>
      </c>
      <c r="K519" s="55"/>
      <c r="L519" s="56"/>
      <c r="M519" s="255"/>
      <c r="N519" s="255"/>
      <c r="O519" s="57"/>
      <c r="P519" s="57">
        <v>0</v>
      </c>
      <c r="Q519" s="57">
        <v>0</v>
      </c>
    </row>
    <row r="520" spans="1:17" ht="15.5">
      <c r="A520" s="48">
        <v>0</v>
      </c>
      <c r="B520" s="59"/>
      <c r="C520" s="60"/>
      <c r="D520" s="61" t="s">
        <v>161</v>
      </c>
      <c r="E520" s="51">
        <v>2</v>
      </c>
      <c r="F520" s="52">
        <v>1.2</v>
      </c>
      <c r="G520" s="52">
        <v>0.01</v>
      </c>
      <c r="H520" s="52">
        <v>0.3</v>
      </c>
      <c r="I520" s="53">
        <v>7.0000000000000001E-3</v>
      </c>
      <c r="J520" s="54">
        <v>0</v>
      </c>
      <c r="K520" s="55"/>
      <c r="L520" s="56"/>
      <c r="M520" s="255"/>
      <c r="N520" s="255"/>
      <c r="O520" s="57"/>
      <c r="P520" s="57">
        <v>0</v>
      </c>
      <c r="Q520" s="57">
        <v>0</v>
      </c>
    </row>
    <row r="521" spans="1:17" ht="15.5">
      <c r="A521" s="48">
        <v>0</v>
      </c>
      <c r="B521" s="59"/>
      <c r="C521" s="60"/>
      <c r="D521" s="61" t="s">
        <v>162</v>
      </c>
      <c r="E521" s="51">
        <v>2</v>
      </c>
      <c r="F521" s="52">
        <v>1.4</v>
      </c>
      <c r="G521" s="52">
        <v>0.01</v>
      </c>
      <c r="H521" s="52">
        <v>0.3</v>
      </c>
      <c r="I521" s="53">
        <v>8.0000000000000002E-3</v>
      </c>
      <c r="J521" s="54">
        <v>0</v>
      </c>
      <c r="K521" s="55"/>
      <c r="L521" s="56"/>
      <c r="M521" s="255"/>
      <c r="N521" s="255"/>
      <c r="O521" s="57"/>
      <c r="P521" s="57">
        <v>0</v>
      </c>
      <c r="Q521" s="57">
        <v>0</v>
      </c>
    </row>
    <row r="522" spans="1:17" ht="15.5">
      <c r="A522" s="48">
        <v>0</v>
      </c>
      <c r="B522" s="59"/>
      <c r="C522" s="60"/>
      <c r="D522" s="61" t="s">
        <v>163</v>
      </c>
      <c r="E522" s="51">
        <v>2</v>
      </c>
      <c r="F522" s="52">
        <v>1.4</v>
      </c>
      <c r="G522" s="52">
        <v>0.01</v>
      </c>
      <c r="H522" s="52">
        <v>0.3</v>
      </c>
      <c r="I522" s="53">
        <v>8.0000000000000002E-3</v>
      </c>
      <c r="J522" s="54">
        <v>0</v>
      </c>
      <c r="K522" s="55"/>
      <c r="L522" s="56"/>
      <c r="M522" s="255"/>
      <c r="N522" s="255"/>
      <c r="O522" s="57"/>
      <c r="P522" s="57">
        <v>0</v>
      </c>
      <c r="Q522" s="57">
        <v>0</v>
      </c>
    </row>
    <row r="523" spans="1:17" ht="15.5">
      <c r="A523" s="48">
        <v>0</v>
      </c>
      <c r="B523" s="59"/>
      <c r="C523" s="60"/>
      <c r="D523" s="61" t="s">
        <v>175</v>
      </c>
      <c r="E523" s="51">
        <v>4</v>
      </c>
      <c r="F523" s="52">
        <v>0.6</v>
      </c>
      <c r="G523" s="52">
        <v>0.01</v>
      </c>
      <c r="H523" s="52">
        <v>0.3</v>
      </c>
      <c r="I523" s="53">
        <v>7.0000000000000001E-3</v>
      </c>
      <c r="J523" s="54">
        <v>0</v>
      </c>
      <c r="K523" s="55"/>
      <c r="L523" s="56"/>
      <c r="M523" s="255"/>
      <c r="N523" s="255"/>
      <c r="O523" s="57"/>
      <c r="P523" s="57">
        <v>0</v>
      </c>
      <c r="Q523" s="57">
        <v>0</v>
      </c>
    </row>
    <row r="524" spans="1:17" ht="15.5">
      <c r="A524" s="48">
        <v>0</v>
      </c>
      <c r="B524" s="59"/>
      <c r="C524" s="60"/>
      <c r="D524" s="61" t="s">
        <v>176</v>
      </c>
      <c r="E524" s="51">
        <v>4</v>
      </c>
      <c r="F524" s="52">
        <v>0.7</v>
      </c>
      <c r="G524" s="52">
        <v>0.01</v>
      </c>
      <c r="H524" s="52">
        <v>0.3</v>
      </c>
      <c r="I524" s="53">
        <v>8.0000000000000002E-3</v>
      </c>
      <c r="J524" s="54">
        <v>0</v>
      </c>
      <c r="K524" s="55"/>
      <c r="L524" s="56"/>
      <c r="M524" s="255"/>
      <c r="N524" s="255"/>
      <c r="O524" s="57"/>
      <c r="P524" s="57">
        <v>0</v>
      </c>
      <c r="Q524" s="57">
        <v>0</v>
      </c>
    </row>
    <row r="525" spans="1:17" ht="15.5">
      <c r="A525" s="48">
        <v>0</v>
      </c>
      <c r="B525" s="59"/>
      <c r="C525" s="60"/>
      <c r="D525" s="61" t="s">
        <v>1219</v>
      </c>
      <c r="E525" s="51">
        <v>0</v>
      </c>
      <c r="F525" s="52">
        <v>0</v>
      </c>
      <c r="G525" s="52"/>
      <c r="H525" s="52">
        <v>0</v>
      </c>
      <c r="I525" s="53">
        <v>0</v>
      </c>
      <c r="J525" s="54">
        <v>0</v>
      </c>
      <c r="K525" s="55"/>
      <c r="L525" s="56"/>
      <c r="M525" s="255"/>
      <c r="N525" s="255"/>
      <c r="O525" s="57"/>
      <c r="P525" s="57">
        <v>0</v>
      </c>
      <c r="Q525" s="57">
        <v>0</v>
      </c>
    </row>
    <row r="526" spans="1:17" ht="15.5">
      <c r="A526" s="48">
        <v>0</v>
      </c>
      <c r="B526" s="59"/>
      <c r="C526" s="60"/>
      <c r="D526" s="61" t="s">
        <v>1220</v>
      </c>
      <c r="E526" s="51">
        <v>4</v>
      </c>
      <c r="F526" s="52">
        <v>8.6</v>
      </c>
      <c r="G526" s="52">
        <v>0.01</v>
      </c>
      <c r="H526" s="52">
        <v>0.8</v>
      </c>
      <c r="I526" s="53">
        <v>0.27500000000000002</v>
      </c>
      <c r="J526" s="54">
        <v>0</v>
      </c>
      <c r="K526" s="55"/>
      <c r="L526" s="56"/>
      <c r="M526" s="255"/>
      <c r="N526" s="255"/>
      <c r="O526" s="57"/>
      <c r="P526" s="57">
        <v>0</v>
      </c>
      <c r="Q526" s="57">
        <v>0</v>
      </c>
    </row>
    <row r="527" spans="1:17" ht="15.5">
      <c r="A527" s="48">
        <v>0</v>
      </c>
      <c r="B527" s="59"/>
      <c r="C527" s="60"/>
      <c r="D527" s="61">
        <v>0</v>
      </c>
      <c r="E527" s="51">
        <v>4</v>
      </c>
      <c r="F527" s="52">
        <v>0.9</v>
      </c>
      <c r="G527" s="52">
        <v>0.01</v>
      </c>
      <c r="H527" s="52">
        <v>0.8</v>
      </c>
      <c r="I527" s="53">
        <v>2.9000000000000001E-2</v>
      </c>
      <c r="J527" s="54">
        <v>0</v>
      </c>
      <c r="K527" s="55"/>
      <c r="L527" s="56"/>
      <c r="M527" s="255"/>
      <c r="N527" s="255"/>
      <c r="O527" s="57"/>
      <c r="P527" s="57">
        <v>0</v>
      </c>
      <c r="Q527" s="57">
        <v>0</v>
      </c>
    </row>
    <row r="528" spans="1:17" ht="15.5">
      <c r="A528" s="48">
        <v>0</v>
      </c>
      <c r="B528" s="59"/>
      <c r="C528" s="60"/>
      <c r="D528" s="61" t="s">
        <v>1221</v>
      </c>
      <c r="E528" s="51">
        <v>2</v>
      </c>
      <c r="F528" s="52">
        <v>4.2</v>
      </c>
      <c r="G528" s="52">
        <v>0.01</v>
      </c>
      <c r="H528" s="52">
        <v>0.8</v>
      </c>
      <c r="I528" s="53">
        <v>6.7000000000000004E-2</v>
      </c>
      <c r="J528" s="54">
        <v>0</v>
      </c>
      <c r="K528" s="55"/>
      <c r="L528" s="56"/>
      <c r="M528" s="255"/>
      <c r="N528" s="255"/>
      <c r="O528" s="57"/>
      <c r="P528" s="57">
        <v>0</v>
      </c>
      <c r="Q528" s="57">
        <v>0</v>
      </c>
    </row>
    <row r="529" spans="1:17" ht="15.5">
      <c r="A529" s="48">
        <v>0</v>
      </c>
      <c r="B529" s="59"/>
      <c r="C529" s="60"/>
      <c r="D529" s="61">
        <v>0</v>
      </c>
      <c r="E529" s="51">
        <v>4</v>
      </c>
      <c r="F529" s="52">
        <v>1.8</v>
      </c>
      <c r="G529" s="52">
        <v>0.01</v>
      </c>
      <c r="H529" s="52">
        <v>0.8</v>
      </c>
      <c r="I529" s="53">
        <v>5.8000000000000003E-2</v>
      </c>
      <c r="J529" s="54">
        <v>0</v>
      </c>
      <c r="K529" s="55"/>
      <c r="L529" s="56"/>
      <c r="M529" s="255"/>
      <c r="N529" s="255"/>
      <c r="O529" s="57"/>
      <c r="P529" s="57">
        <v>0</v>
      </c>
      <c r="Q529" s="57">
        <v>0</v>
      </c>
    </row>
    <row r="530" spans="1:17" ht="15.5">
      <c r="A530" s="48">
        <v>0</v>
      </c>
      <c r="B530" s="59"/>
      <c r="C530" s="60"/>
      <c r="D530" s="61" t="s">
        <v>1222</v>
      </c>
      <c r="E530" s="51">
        <v>4</v>
      </c>
      <c r="F530" s="52">
        <v>13.2</v>
      </c>
      <c r="G530" s="52">
        <v>0.01</v>
      </c>
      <c r="H530" s="52">
        <v>0.8</v>
      </c>
      <c r="I530" s="53">
        <v>0.42199999999999999</v>
      </c>
      <c r="J530" s="54">
        <v>0</v>
      </c>
      <c r="K530" s="55"/>
      <c r="L530" s="56"/>
      <c r="M530" s="255"/>
      <c r="N530" s="255"/>
      <c r="O530" s="57"/>
      <c r="P530" s="57">
        <v>0</v>
      </c>
      <c r="Q530" s="57">
        <v>0</v>
      </c>
    </row>
    <row r="531" spans="1:17" ht="15.5">
      <c r="A531" s="48">
        <v>0</v>
      </c>
      <c r="B531" s="59"/>
      <c r="C531" s="60"/>
      <c r="D531" s="61">
        <v>0</v>
      </c>
      <c r="E531" s="51">
        <v>4</v>
      </c>
      <c r="F531" s="52">
        <v>2.1</v>
      </c>
      <c r="G531" s="52">
        <v>0.01</v>
      </c>
      <c r="H531" s="52">
        <v>0.8</v>
      </c>
      <c r="I531" s="53">
        <v>6.7000000000000004E-2</v>
      </c>
      <c r="J531" s="54">
        <v>0</v>
      </c>
      <c r="K531" s="55"/>
      <c r="L531" s="56"/>
      <c r="M531" s="255"/>
      <c r="N531" s="255"/>
      <c r="O531" s="57"/>
      <c r="P531" s="57">
        <v>0</v>
      </c>
      <c r="Q531" s="57">
        <v>0</v>
      </c>
    </row>
    <row r="532" spans="1:17" ht="15.5">
      <c r="A532" s="48">
        <v>0</v>
      </c>
      <c r="B532" s="59"/>
      <c r="C532" s="60"/>
      <c r="D532" s="61" t="s">
        <v>1224</v>
      </c>
      <c r="E532" s="51">
        <v>2</v>
      </c>
      <c r="F532" s="52">
        <v>3.8</v>
      </c>
      <c r="G532" s="52">
        <v>0.01</v>
      </c>
      <c r="H532" s="52">
        <v>0.8</v>
      </c>
      <c r="I532" s="53">
        <v>6.0999999999999999E-2</v>
      </c>
      <c r="J532" s="54">
        <v>0</v>
      </c>
      <c r="K532" s="55"/>
      <c r="L532" s="56"/>
      <c r="M532" s="255"/>
      <c r="N532" s="255"/>
      <c r="O532" s="57"/>
      <c r="P532" s="57">
        <v>0</v>
      </c>
      <c r="Q532" s="57">
        <v>0</v>
      </c>
    </row>
    <row r="533" spans="1:17" ht="15.5">
      <c r="A533" s="48">
        <v>0</v>
      </c>
      <c r="B533" s="59"/>
      <c r="C533" s="60"/>
      <c r="D533" s="61">
        <v>0</v>
      </c>
      <c r="E533" s="51">
        <v>4</v>
      </c>
      <c r="F533" s="52">
        <v>0.9</v>
      </c>
      <c r="G533" s="52">
        <v>0.01</v>
      </c>
      <c r="H533" s="52">
        <v>0.8</v>
      </c>
      <c r="I533" s="53">
        <v>2.9000000000000001E-2</v>
      </c>
      <c r="J533" s="54">
        <v>0</v>
      </c>
      <c r="K533" s="55"/>
      <c r="L533" s="56"/>
      <c r="M533" s="255"/>
      <c r="N533" s="255"/>
      <c r="O533" s="57"/>
      <c r="P533" s="57">
        <v>0</v>
      </c>
      <c r="Q533" s="57">
        <v>0</v>
      </c>
    </row>
    <row r="534" spans="1:17" ht="15.5">
      <c r="A534" s="48">
        <v>0</v>
      </c>
      <c r="B534" s="59"/>
      <c r="C534" s="60"/>
      <c r="D534" s="61" t="s">
        <v>1223</v>
      </c>
      <c r="E534" s="51">
        <v>2</v>
      </c>
      <c r="F534" s="52">
        <v>8.8000000000000007</v>
      </c>
      <c r="G534" s="52">
        <v>0.9</v>
      </c>
      <c r="H534" s="52">
        <v>0.01</v>
      </c>
      <c r="I534" s="53">
        <v>0.158</v>
      </c>
      <c r="J534" s="54">
        <v>0</v>
      </c>
      <c r="K534" s="55"/>
      <c r="L534" s="56"/>
      <c r="M534" s="255"/>
      <c r="N534" s="255"/>
      <c r="O534" s="57"/>
      <c r="P534" s="57">
        <v>0</v>
      </c>
      <c r="Q534" s="57">
        <v>0</v>
      </c>
    </row>
    <row r="535" spans="1:17" ht="15.5">
      <c r="A535" s="48">
        <v>0</v>
      </c>
      <c r="B535" s="59"/>
      <c r="C535" s="60"/>
      <c r="D535" s="61">
        <v>0</v>
      </c>
      <c r="E535" s="51">
        <v>2</v>
      </c>
      <c r="F535" s="52">
        <v>3.8</v>
      </c>
      <c r="G535" s="52">
        <v>0.9</v>
      </c>
      <c r="H535" s="52">
        <v>0.01</v>
      </c>
      <c r="I535" s="53">
        <v>6.8000000000000005E-2</v>
      </c>
      <c r="J535" s="54">
        <v>0</v>
      </c>
      <c r="K535" s="55"/>
      <c r="L535" s="56"/>
      <c r="M535" s="255"/>
      <c r="N535" s="255"/>
      <c r="O535" s="57"/>
      <c r="P535" s="57">
        <v>0</v>
      </c>
      <c r="Q535" s="57">
        <v>0</v>
      </c>
    </row>
    <row r="536" spans="1:17" ht="15.5">
      <c r="A536" s="48">
        <v>0</v>
      </c>
      <c r="B536" s="59"/>
      <c r="C536" s="60"/>
      <c r="D536" s="61">
        <v>0</v>
      </c>
      <c r="E536" s="51">
        <v>2</v>
      </c>
      <c r="F536" s="52">
        <v>13.8</v>
      </c>
      <c r="G536" s="52">
        <v>0.9</v>
      </c>
      <c r="H536" s="52">
        <v>0.01</v>
      </c>
      <c r="I536" s="53">
        <v>0.248</v>
      </c>
      <c r="J536" s="54">
        <v>0</v>
      </c>
      <c r="K536" s="55"/>
      <c r="L536" s="56"/>
      <c r="M536" s="255"/>
      <c r="N536" s="255"/>
      <c r="O536" s="57"/>
      <c r="P536" s="57">
        <v>0</v>
      </c>
      <c r="Q536" s="57">
        <v>0</v>
      </c>
    </row>
    <row r="537" spans="1:17" ht="15.5">
      <c r="A537" s="48">
        <v>0</v>
      </c>
      <c r="B537" s="59"/>
      <c r="C537" s="60"/>
      <c r="D537" s="61">
        <v>0</v>
      </c>
      <c r="E537" s="51">
        <v>2</v>
      </c>
      <c r="F537" s="52">
        <v>3.8</v>
      </c>
      <c r="G537" s="52">
        <v>0.9</v>
      </c>
      <c r="H537" s="52">
        <v>0.01</v>
      </c>
      <c r="I537" s="53">
        <v>6.8000000000000005E-2</v>
      </c>
      <c r="J537" s="54">
        <v>0</v>
      </c>
      <c r="K537" s="55"/>
      <c r="L537" s="56"/>
      <c r="M537" s="255"/>
      <c r="N537" s="255"/>
      <c r="O537" s="57"/>
      <c r="P537" s="57">
        <v>0</v>
      </c>
      <c r="Q537" s="57">
        <v>0</v>
      </c>
    </row>
    <row r="538" spans="1:17" ht="15.5">
      <c r="A538" s="48">
        <v>0</v>
      </c>
      <c r="B538" s="59"/>
      <c r="C538" s="60"/>
      <c r="D538" s="61" t="s">
        <v>1225</v>
      </c>
      <c r="E538" s="51">
        <v>0</v>
      </c>
      <c r="F538" s="52">
        <v>0</v>
      </c>
      <c r="G538" s="52"/>
      <c r="H538" s="52">
        <v>0</v>
      </c>
      <c r="I538" s="53">
        <v>0</v>
      </c>
      <c r="J538" s="54">
        <v>0</v>
      </c>
      <c r="K538" s="55"/>
      <c r="L538" s="56"/>
      <c r="M538" s="255"/>
      <c r="N538" s="255"/>
      <c r="O538" s="57"/>
      <c r="P538" s="57">
        <v>0</v>
      </c>
      <c r="Q538" s="57">
        <v>0</v>
      </c>
    </row>
    <row r="539" spans="1:17" ht="15.5">
      <c r="A539" s="48">
        <v>0</v>
      </c>
      <c r="B539" s="59"/>
      <c r="C539" s="60"/>
      <c r="D539" s="61" t="s">
        <v>1226</v>
      </c>
      <c r="E539" s="51">
        <v>24</v>
      </c>
      <c r="F539" s="52">
        <v>0.8</v>
      </c>
      <c r="G539" s="52">
        <v>0.01</v>
      </c>
      <c r="H539" s="52">
        <v>1.35</v>
      </c>
      <c r="I539" s="53">
        <v>0.25900000000000001</v>
      </c>
      <c r="J539" s="54">
        <v>0</v>
      </c>
      <c r="K539" s="55"/>
      <c r="L539" s="56"/>
      <c r="M539" s="255"/>
      <c r="N539" s="255"/>
      <c r="O539" s="57"/>
      <c r="P539" s="57">
        <v>0</v>
      </c>
      <c r="Q539" s="57">
        <v>0</v>
      </c>
    </row>
    <row r="540" spans="1:17" ht="15.5">
      <c r="A540" s="48">
        <v>0</v>
      </c>
      <c r="B540" s="59"/>
      <c r="C540" s="60"/>
      <c r="D540" s="61">
        <v>0</v>
      </c>
      <c r="E540" s="51">
        <v>24</v>
      </c>
      <c r="F540" s="52">
        <v>0.8</v>
      </c>
      <c r="G540" s="52">
        <v>0.01</v>
      </c>
      <c r="H540" s="52">
        <v>1</v>
      </c>
      <c r="I540" s="53">
        <v>0.192</v>
      </c>
      <c r="J540" s="54">
        <v>0</v>
      </c>
      <c r="K540" s="55"/>
      <c r="L540" s="56"/>
      <c r="M540" s="255"/>
      <c r="N540" s="255"/>
      <c r="O540" s="57"/>
      <c r="P540" s="57">
        <v>0</v>
      </c>
      <c r="Q540" s="57">
        <v>0</v>
      </c>
    </row>
    <row r="541" spans="1:17" ht="15.5">
      <c r="A541" s="48">
        <v>0</v>
      </c>
      <c r="B541" s="59"/>
      <c r="C541" s="60"/>
      <c r="D541" s="61" t="s">
        <v>431</v>
      </c>
      <c r="E541" s="51"/>
      <c r="F541" s="52"/>
      <c r="G541" s="52"/>
      <c r="H541" s="52"/>
      <c r="I541" s="53">
        <v>0</v>
      </c>
      <c r="J541" s="54">
        <v>0</v>
      </c>
      <c r="K541" s="55"/>
      <c r="L541" s="56"/>
      <c r="M541" s="255"/>
      <c r="N541" s="255"/>
      <c r="O541" s="57"/>
      <c r="P541" s="57">
        <v>0</v>
      </c>
      <c r="Q541" s="57">
        <v>0</v>
      </c>
    </row>
    <row r="542" spans="1:17" ht="15.5">
      <c r="A542" s="48">
        <v>0</v>
      </c>
      <c r="B542" s="59"/>
      <c r="C542" s="60"/>
      <c r="D542" s="61" t="s">
        <v>1185</v>
      </c>
      <c r="E542" s="51"/>
      <c r="F542" s="52"/>
      <c r="G542" s="52"/>
      <c r="H542" s="52"/>
      <c r="I542" s="53">
        <v>0</v>
      </c>
      <c r="J542" s="54">
        <v>0</v>
      </c>
      <c r="K542" s="55"/>
      <c r="L542" s="56"/>
      <c r="M542" s="255"/>
      <c r="N542" s="255"/>
      <c r="O542" s="57"/>
      <c r="P542" s="57">
        <v>0</v>
      </c>
      <c r="Q542" s="57">
        <v>0</v>
      </c>
    </row>
    <row r="543" spans="1:17" ht="15.5">
      <c r="A543" s="48">
        <v>0</v>
      </c>
      <c r="B543" s="59"/>
      <c r="C543" s="60"/>
      <c r="D543" s="61" t="s">
        <v>422</v>
      </c>
      <c r="E543" s="51"/>
      <c r="F543" s="52"/>
      <c r="G543" s="52"/>
      <c r="H543" s="52"/>
      <c r="I543" s="53">
        <v>0</v>
      </c>
      <c r="J543" s="54">
        <v>0</v>
      </c>
      <c r="K543" s="55"/>
      <c r="L543" s="56"/>
      <c r="M543" s="255"/>
      <c r="N543" s="255"/>
      <c r="O543" s="57"/>
      <c r="P543" s="57">
        <v>0</v>
      </c>
      <c r="Q543" s="57">
        <v>0</v>
      </c>
    </row>
    <row r="544" spans="1:17" ht="15.5">
      <c r="A544" s="48">
        <v>0</v>
      </c>
      <c r="B544" s="59"/>
      <c r="C544" s="60"/>
      <c r="D544" s="61" t="s">
        <v>390</v>
      </c>
      <c r="E544" s="51">
        <v>2</v>
      </c>
      <c r="F544" s="231">
        <v>4</v>
      </c>
      <c r="G544" s="52">
        <v>0.6</v>
      </c>
      <c r="H544" s="52">
        <v>0.01</v>
      </c>
      <c r="I544" s="53">
        <v>4.8000000000000001E-2</v>
      </c>
      <c r="J544" s="54">
        <v>0</v>
      </c>
      <c r="K544" s="55"/>
      <c r="L544" s="56"/>
      <c r="M544" s="255"/>
      <c r="N544" s="255"/>
      <c r="O544" s="57"/>
      <c r="P544" s="57">
        <v>0</v>
      </c>
      <c r="Q544" s="57">
        <v>0</v>
      </c>
    </row>
    <row r="545" spans="1:17" ht="15.5">
      <c r="A545" s="48">
        <v>0</v>
      </c>
      <c r="B545" s="59"/>
      <c r="C545" s="60"/>
      <c r="D545" s="61">
        <v>0</v>
      </c>
      <c r="E545" s="51">
        <v>2</v>
      </c>
      <c r="F545" s="231">
        <v>4</v>
      </c>
      <c r="G545" s="52">
        <v>0.5</v>
      </c>
      <c r="H545" s="52">
        <v>0.01</v>
      </c>
      <c r="I545" s="53">
        <v>0.04</v>
      </c>
      <c r="J545" s="54">
        <v>0</v>
      </c>
      <c r="K545" s="55"/>
      <c r="L545" s="56"/>
      <c r="M545" s="255"/>
      <c r="N545" s="255"/>
      <c r="O545" s="57"/>
      <c r="P545" s="57">
        <v>0</v>
      </c>
      <c r="Q545" s="57">
        <v>0</v>
      </c>
    </row>
    <row r="546" spans="1:17" ht="15.5">
      <c r="A546" s="48">
        <v>0</v>
      </c>
      <c r="B546" s="59"/>
      <c r="C546" s="60"/>
      <c r="D546" s="61" t="s">
        <v>391</v>
      </c>
      <c r="E546" s="51">
        <v>4</v>
      </c>
      <c r="F546" s="231">
        <v>6.2</v>
      </c>
      <c r="G546" s="52">
        <v>0.6</v>
      </c>
      <c r="H546" s="52">
        <v>0.01</v>
      </c>
      <c r="I546" s="53">
        <v>0.14899999999999999</v>
      </c>
      <c r="J546" s="54">
        <v>0</v>
      </c>
      <c r="K546" s="55"/>
      <c r="L546" s="56"/>
      <c r="M546" s="255"/>
      <c r="N546" s="255"/>
      <c r="O546" s="57"/>
      <c r="P546" s="57">
        <v>0</v>
      </c>
      <c r="Q546" s="57">
        <v>0</v>
      </c>
    </row>
    <row r="547" spans="1:17" ht="15.5">
      <c r="A547" s="48">
        <v>0</v>
      </c>
      <c r="B547" s="59"/>
      <c r="C547" s="60"/>
      <c r="D547" s="61">
        <v>0</v>
      </c>
      <c r="E547" s="51">
        <v>4</v>
      </c>
      <c r="F547" s="231">
        <v>6.2</v>
      </c>
      <c r="G547" s="52">
        <v>0.5</v>
      </c>
      <c r="H547" s="52">
        <v>0.01</v>
      </c>
      <c r="I547" s="53">
        <v>0.124</v>
      </c>
      <c r="J547" s="54">
        <v>0</v>
      </c>
      <c r="K547" s="55"/>
      <c r="L547" s="56"/>
      <c r="M547" s="255"/>
      <c r="N547" s="255"/>
      <c r="O547" s="57"/>
      <c r="P547" s="57">
        <v>0</v>
      </c>
      <c r="Q547" s="57">
        <v>0</v>
      </c>
    </row>
    <row r="548" spans="1:17" ht="15.5">
      <c r="A548" s="48">
        <v>0</v>
      </c>
      <c r="B548" s="59"/>
      <c r="C548" s="60"/>
      <c r="D548" s="61" t="s">
        <v>392</v>
      </c>
      <c r="E548" s="51">
        <v>4</v>
      </c>
      <c r="F548" s="231">
        <v>3</v>
      </c>
      <c r="G548" s="52">
        <v>0.6</v>
      </c>
      <c r="H548" s="52">
        <v>0.01</v>
      </c>
      <c r="I548" s="53">
        <v>7.1999999999999995E-2</v>
      </c>
      <c r="J548" s="54">
        <v>0</v>
      </c>
      <c r="K548" s="55"/>
      <c r="L548" s="56"/>
      <c r="M548" s="255"/>
      <c r="N548" s="255"/>
      <c r="O548" s="57"/>
      <c r="P548" s="57">
        <v>0</v>
      </c>
      <c r="Q548" s="57">
        <v>0</v>
      </c>
    </row>
    <row r="549" spans="1:17" ht="15.5">
      <c r="A549" s="48">
        <v>0</v>
      </c>
      <c r="B549" s="59"/>
      <c r="C549" s="60"/>
      <c r="D549" s="61">
        <v>0</v>
      </c>
      <c r="E549" s="51">
        <v>4</v>
      </c>
      <c r="F549" s="231">
        <v>3</v>
      </c>
      <c r="G549" s="52">
        <v>0.5</v>
      </c>
      <c r="H549" s="52">
        <v>0.01</v>
      </c>
      <c r="I549" s="53">
        <v>0.06</v>
      </c>
      <c r="J549" s="54">
        <v>0</v>
      </c>
      <c r="K549" s="55"/>
      <c r="L549" s="56"/>
      <c r="M549" s="255"/>
      <c r="N549" s="255"/>
      <c r="O549" s="57"/>
      <c r="P549" s="57">
        <v>0</v>
      </c>
      <c r="Q549" s="57">
        <v>0</v>
      </c>
    </row>
    <row r="550" spans="1:17" ht="15.5">
      <c r="A550" s="48">
        <v>0</v>
      </c>
      <c r="B550" s="59"/>
      <c r="C550" s="60"/>
      <c r="D550" s="61" t="s">
        <v>941</v>
      </c>
      <c r="E550" s="51">
        <v>0</v>
      </c>
      <c r="F550" s="231">
        <v>0</v>
      </c>
      <c r="G550" s="52">
        <v>0</v>
      </c>
      <c r="H550" s="52"/>
      <c r="I550" s="53">
        <v>0</v>
      </c>
      <c r="J550" s="54">
        <v>0</v>
      </c>
      <c r="K550" s="55"/>
      <c r="L550" s="56"/>
      <c r="M550" s="255"/>
      <c r="N550" s="255"/>
      <c r="O550" s="57"/>
      <c r="P550" s="57">
        <v>0</v>
      </c>
      <c r="Q550" s="57">
        <v>0</v>
      </c>
    </row>
    <row r="551" spans="1:17" ht="15.5">
      <c r="A551" s="48">
        <v>0</v>
      </c>
      <c r="B551" s="59"/>
      <c r="C551" s="60"/>
      <c r="D551" s="61" t="s">
        <v>396</v>
      </c>
      <c r="E551" s="51">
        <v>8</v>
      </c>
      <c r="F551" s="231">
        <v>3.4</v>
      </c>
      <c r="G551" s="52">
        <v>0.6</v>
      </c>
      <c r="H551" s="52">
        <v>0.01</v>
      </c>
      <c r="I551" s="53">
        <v>0.16300000000000001</v>
      </c>
      <c r="J551" s="54">
        <v>0</v>
      </c>
      <c r="K551" s="55"/>
      <c r="L551" s="56"/>
      <c r="M551" s="255"/>
      <c r="N551" s="255"/>
      <c r="O551" s="57"/>
      <c r="P551" s="57">
        <v>0</v>
      </c>
      <c r="Q551" s="57">
        <v>0</v>
      </c>
    </row>
    <row r="552" spans="1:17" ht="15.5">
      <c r="A552" s="48">
        <v>0</v>
      </c>
      <c r="B552" s="59"/>
      <c r="C552" s="60"/>
      <c r="D552" s="61">
        <v>0</v>
      </c>
      <c r="E552" s="51">
        <v>8</v>
      </c>
      <c r="F552" s="231">
        <v>3.4</v>
      </c>
      <c r="G552" s="52">
        <v>0.5</v>
      </c>
      <c r="H552" s="52">
        <v>0.01</v>
      </c>
      <c r="I552" s="53">
        <v>0.13600000000000001</v>
      </c>
      <c r="J552" s="54">
        <v>0</v>
      </c>
      <c r="K552" s="55"/>
      <c r="L552" s="56"/>
      <c r="M552" s="255"/>
      <c r="N552" s="255"/>
      <c r="O552" s="57"/>
      <c r="P552" s="57">
        <v>0</v>
      </c>
      <c r="Q552" s="57">
        <v>0</v>
      </c>
    </row>
    <row r="553" spans="1:17" ht="15.5">
      <c r="A553" s="48">
        <v>0</v>
      </c>
      <c r="B553" s="59"/>
      <c r="C553" s="60"/>
      <c r="D553" s="61" t="s">
        <v>397</v>
      </c>
      <c r="E553" s="51">
        <v>8</v>
      </c>
      <c r="F553" s="231">
        <v>3.6</v>
      </c>
      <c r="G553" s="52">
        <v>0.6</v>
      </c>
      <c r="H553" s="52">
        <v>0.01</v>
      </c>
      <c r="I553" s="53">
        <v>0.17299999999999999</v>
      </c>
      <c r="J553" s="54">
        <v>0</v>
      </c>
      <c r="K553" s="55"/>
      <c r="L553" s="56"/>
      <c r="M553" s="255"/>
      <c r="N553" s="255"/>
      <c r="O553" s="57"/>
      <c r="P553" s="57">
        <v>0</v>
      </c>
      <c r="Q553" s="57">
        <v>0</v>
      </c>
    </row>
    <row r="554" spans="1:17" ht="15.5">
      <c r="A554" s="48">
        <v>0</v>
      </c>
      <c r="B554" s="59"/>
      <c r="C554" s="60"/>
      <c r="D554" s="61">
        <v>0</v>
      </c>
      <c r="E554" s="51">
        <v>8</v>
      </c>
      <c r="F554" s="231">
        <v>3.6</v>
      </c>
      <c r="G554" s="52">
        <v>0.5</v>
      </c>
      <c r="H554" s="52">
        <v>0.01</v>
      </c>
      <c r="I554" s="53">
        <v>0.14399999999999999</v>
      </c>
      <c r="J554" s="54">
        <v>0</v>
      </c>
      <c r="K554" s="55"/>
      <c r="L554" s="56"/>
      <c r="M554" s="255"/>
      <c r="N554" s="255"/>
      <c r="O554" s="57"/>
      <c r="P554" s="57">
        <v>0</v>
      </c>
      <c r="Q554" s="57">
        <v>0</v>
      </c>
    </row>
    <row r="555" spans="1:17" ht="15.5">
      <c r="A555" s="48">
        <v>13</v>
      </c>
      <c r="B555" s="59" t="s">
        <v>526</v>
      </c>
      <c r="C555" s="60" t="s">
        <v>529</v>
      </c>
      <c r="D555" s="61"/>
      <c r="E555" s="51"/>
      <c r="F555" s="52"/>
      <c r="G555" s="52"/>
      <c r="H555" s="52"/>
      <c r="I555" s="53">
        <v>0</v>
      </c>
      <c r="J555" s="54">
        <v>2.04</v>
      </c>
      <c r="K555" s="55" t="s">
        <v>452</v>
      </c>
      <c r="L555" s="56">
        <v>7518570</v>
      </c>
      <c r="M555" s="255">
        <v>857223</v>
      </c>
      <c r="N555" s="255">
        <v>21982</v>
      </c>
      <c r="O555" s="57"/>
      <c r="P555" s="57">
        <v>1748735</v>
      </c>
      <c r="Q555" s="57">
        <v>44843</v>
      </c>
    </row>
    <row r="556" spans="1:17" ht="15.5">
      <c r="A556" s="48">
        <v>0</v>
      </c>
      <c r="B556" s="59"/>
      <c r="C556" s="60"/>
      <c r="D556" s="61"/>
      <c r="E556" s="51">
        <v>2039.68</v>
      </c>
      <c r="F556" s="52"/>
      <c r="G556" s="52">
        <v>1E-3</v>
      </c>
      <c r="H556" s="52"/>
      <c r="I556" s="53">
        <v>2.04</v>
      </c>
      <c r="J556" s="54">
        <v>0</v>
      </c>
      <c r="K556" s="55"/>
      <c r="L556" s="56"/>
      <c r="M556" s="255"/>
      <c r="N556" s="255"/>
      <c r="O556" s="57"/>
      <c r="P556" s="57"/>
      <c r="Q556" s="57"/>
    </row>
    <row r="557" spans="1:17" ht="15.5">
      <c r="A557" s="48">
        <v>14</v>
      </c>
      <c r="B557" s="59" t="s">
        <v>527</v>
      </c>
      <c r="C557" s="60" t="s">
        <v>530</v>
      </c>
      <c r="D557" s="61"/>
      <c r="E557" s="51"/>
      <c r="F557" s="52"/>
      <c r="G557" s="52"/>
      <c r="H557" s="52"/>
      <c r="I557" s="53"/>
      <c r="J557" s="54">
        <v>3.06</v>
      </c>
      <c r="K557" s="55" t="s">
        <v>452</v>
      </c>
      <c r="L557" s="56">
        <v>7801391</v>
      </c>
      <c r="M557" s="255">
        <v>814204</v>
      </c>
      <c r="N557" s="255">
        <v>135078</v>
      </c>
      <c r="O557" s="57"/>
      <c r="P557" s="57">
        <v>2491464</v>
      </c>
      <c r="Q557" s="57">
        <v>413339</v>
      </c>
    </row>
    <row r="558" spans="1:17" ht="15.5">
      <c r="A558" s="48">
        <v>0</v>
      </c>
      <c r="B558" s="59"/>
      <c r="C558" s="60"/>
      <c r="D558" s="61"/>
      <c r="E558" s="51">
        <v>3059.52</v>
      </c>
      <c r="F558" s="52"/>
      <c r="G558" s="52">
        <v>1E-3</v>
      </c>
      <c r="H558" s="52"/>
      <c r="I558" s="53">
        <v>3.06</v>
      </c>
      <c r="J558" s="54">
        <v>0</v>
      </c>
      <c r="K558" s="55"/>
      <c r="L558" s="56"/>
      <c r="M558" s="255"/>
      <c r="N558" s="255"/>
      <c r="O558" s="57"/>
      <c r="P558" s="57">
        <v>0</v>
      </c>
      <c r="Q558" s="57">
        <v>0</v>
      </c>
    </row>
    <row r="559" spans="1:17" ht="15.5">
      <c r="A559" s="48">
        <v>15</v>
      </c>
      <c r="B559" s="59" t="s">
        <v>298</v>
      </c>
      <c r="C559" s="60" t="s">
        <v>341</v>
      </c>
      <c r="D559" s="61"/>
      <c r="E559" s="51"/>
      <c r="F559" s="52"/>
      <c r="G559" s="52"/>
      <c r="H559" s="52"/>
      <c r="I559" s="53"/>
      <c r="J559" s="54">
        <v>764.61</v>
      </c>
      <c r="K559" s="55" t="s">
        <v>251</v>
      </c>
      <c r="L559" s="56">
        <v>5746</v>
      </c>
      <c r="M559" s="255">
        <v>11053</v>
      </c>
      <c r="N559" s="255">
        <v>200</v>
      </c>
      <c r="O559" s="57">
        <v>4393449</v>
      </c>
      <c r="P559" s="57">
        <v>8451234</v>
      </c>
      <c r="Q559" s="57">
        <v>152922</v>
      </c>
    </row>
    <row r="560" spans="1:17" ht="15.5">
      <c r="A560" s="48">
        <v>0</v>
      </c>
      <c r="B560" s="59"/>
      <c r="C560" s="60"/>
      <c r="D560" s="61" t="s">
        <v>1227</v>
      </c>
      <c r="E560" s="63">
        <v>34.152000000000001</v>
      </c>
      <c r="F560" s="52">
        <v>5</v>
      </c>
      <c r="G560" s="52"/>
      <c r="H560" s="52"/>
      <c r="I560" s="53">
        <v>170.76</v>
      </c>
      <c r="J560" s="54">
        <v>0</v>
      </c>
      <c r="K560" s="55">
        <v>0</v>
      </c>
      <c r="L560" s="56">
        <v>0</v>
      </c>
      <c r="M560" s="255">
        <v>0</v>
      </c>
      <c r="N560" s="255">
        <v>0</v>
      </c>
      <c r="O560" s="57"/>
      <c r="P560" s="57">
        <v>0</v>
      </c>
      <c r="Q560" s="57">
        <v>0</v>
      </c>
    </row>
    <row r="561" spans="1:17" ht="15.5">
      <c r="A561" s="48">
        <v>0</v>
      </c>
      <c r="B561" s="59"/>
      <c r="C561" s="60"/>
      <c r="D561" s="61" t="s">
        <v>1228</v>
      </c>
      <c r="E561" s="63">
        <v>33.04</v>
      </c>
      <c r="F561" s="52">
        <v>5</v>
      </c>
      <c r="G561" s="52"/>
      <c r="H561" s="52"/>
      <c r="I561" s="53">
        <v>165.2</v>
      </c>
      <c r="J561" s="54">
        <v>0</v>
      </c>
      <c r="K561" s="55"/>
      <c r="L561" s="56"/>
      <c r="M561" s="255"/>
      <c r="N561" s="255"/>
      <c r="O561" s="57"/>
      <c r="P561" s="57">
        <v>0</v>
      </c>
      <c r="Q561" s="57">
        <v>0</v>
      </c>
    </row>
    <row r="562" spans="1:17" ht="15.5">
      <c r="A562" s="48">
        <v>0</v>
      </c>
      <c r="B562" s="59"/>
      <c r="C562" s="60"/>
      <c r="D562" s="61" t="s">
        <v>1229</v>
      </c>
      <c r="E562" s="63">
        <v>5.6240000000000006</v>
      </c>
      <c r="F562" s="52">
        <v>10</v>
      </c>
      <c r="G562" s="52"/>
      <c r="H562" s="52"/>
      <c r="I562" s="53">
        <v>56.24</v>
      </c>
      <c r="J562" s="54">
        <v>0</v>
      </c>
      <c r="K562" s="55"/>
      <c r="L562" s="56"/>
      <c r="M562" s="255"/>
      <c r="N562" s="255"/>
      <c r="O562" s="57"/>
      <c r="P562" s="57">
        <v>0</v>
      </c>
      <c r="Q562" s="57">
        <v>0</v>
      </c>
    </row>
    <row r="563" spans="1:17" ht="15.5">
      <c r="A563" s="48">
        <v>0</v>
      </c>
      <c r="B563" s="59"/>
      <c r="C563" s="60"/>
      <c r="D563" s="61" t="s">
        <v>365</v>
      </c>
      <c r="E563" s="63">
        <v>205.17</v>
      </c>
      <c r="F563" s="52"/>
      <c r="G563" s="52"/>
      <c r="H563" s="52"/>
      <c r="I563" s="53">
        <v>205.17</v>
      </c>
      <c r="J563" s="54">
        <v>0</v>
      </c>
      <c r="K563" s="55"/>
      <c r="L563" s="56"/>
      <c r="M563" s="255"/>
      <c r="N563" s="255"/>
      <c r="O563" s="57"/>
      <c r="P563" s="57">
        <v>0</v>
      </c>
      <c r="Q563" s="57">
        <v>0</v>
      </c>
    </row>
    <row r="564" spans="1:17" ht="15.5">
      <c r="A564" s="48">
        <v>0</v>
      </c>
      <c r="B564" s="59"/>
      <c r="C564" s="60"/>
      <c r="D564" s="61" t="s">
        <v>1218</v>
      </c>
      <c r="E564" s="51">
        <v>167.24</v>
      </c>
      <c r="F564" s="52"/>
      <c r="G564" s="52"/>
      <c r="H564" s="52"/>
      <c r="I564" s="53">
        <v>167.24</v>
      </c>
      <c r="J564" s="54">
        <v>0</v>
      </c>
      <c r="K564" s="55"/>
      <c r="L564" s="56"/>
      <c r="M564" s="255"/>
      <c r="N564" s="255"/>
      <c r="O564" s="57"/>
      <c r="P564" s="57">
        <v>0</v>
      </c>
      <c r="Q564" s="57">
        <v>0</v>
      </c>
    </row>
    <row r="565" spans="1:17" ht="15.5">
      <c r="A565" s="48">
        <v>16</v>
      </c>
      <c r="B565" s="59" t="s">
        <v>299</v>
      </c>
      <c r="C565" s="60" t="s">
        <v>360</v>
      </c>
      <c r="D565" s="61"/>
      <c r="E565" s="51"/>
      <c r="F565" s="52"/>
      <c r="G565" s="52"/>
      <c r="H565" s="52"/>
      <c r="I565" s="53"/>
      <c r="J565" s="54">
        <v>5379.9579999999996</v>
      </c>
      <c r="K565" s="55" t="s">
        <v>251</v>
      </c>
      <c r="L565" s="56">
        <v>5746</v>
      </c>
      <c r="M565" s="255">
        <v>8502</v>
      </c>
      <c r="N565" s="255">
        <v>194</v>
      </c>
      <c r="O565" s="57">
        <v>30913239</v>
      </c>
      <c r="P565" s="57">
        <v>45740403</v>
      </c>
      <c r="Q565" s="57">
        <v>1043712</v>
      </c>
    </row>
    <row r="566" spans="1:17" ht="15.5">
      <c r="A566" s="48">
        <v>0</v>
      </c>
      <c r="B566" s="59"/>
      <c r="C566" s="60"/>
      <c r="D566" s="61" t="s">
        <v>1227</v>
      </c>
      <c r="E566" s="63">
        <v>34.152000000000001</v>
      </c>
      <c r="F566" s="52">
        <v>5</v>
      </c>
      <c r="G566" s="52"/>
      <c r="H566" s="52"/>
      <c r="I566" s="53">
        <v>170.76</v>
      </c>
      <c r="J566" s="54">
        <v>0</v>
      </c>
      <c r="K566" s="55">
        <v>0</v>
      </c>
      <c r="L566" s="56">
        <v>0</v>
      </c>
      <c r="M566" s="255">
        <v>0</v>
      </c>
      <c r="N566" s="255">
        <v>0</v>
      </c>
      <c r="O566" s="57"/>
      <c r="P566" s="57">
        <v>0</v>
      </c>
      <c r="Q566" s="57">
        <v>0</v>
      </c>
    </row>
    <row r="567" spans="1:17" ht="15.5">
      <c r="A567" s="48">
        <v>0</v>
      </c>
      <c r="B567" s="59"/>
      <c r="C567" s="60"/>
      <c r="D567" s="61" t="s">
        <v>361</v>
      </c>
      <c r="E567" s="63">
        <v>136.071</v>
      </c>
      <c r="F567" s="52">
        <v>5</v>
      </c>
      <c r="G567" s="52">
        <v>2</v>
      </c>
      <c r="H567" s="52"/>
      <c r="I567" s="53">
        <v>1360.71</v>
      </c>
      <c r="J567" s="54">
        <v>0</v>
      </c>
      <c r="K567" s="55">
        <v>0</v>
      </c>
      <c r="L567" s="56">
        <v>0</v>
      </c>
      <c r="M567" s="255">
        <v>0</v>
      </c>
      <c r="N567" s="255">
        <v>0</v>
      </c>
      <c r="O567" s="57"/>
      <c r="P567" s="57">
        <v>0</v>
      </c>
      <c r="Q567" s="57">
        <v>0</v>
      </c>
    </row>
    <row r="568" spans="1:17" ht="15.5">
      <c r="A568" s="48">
        <v>0</v>
      </c>
      <c r="B568" s="59"/>
      <c r="C568" s="60"/>
      <c r="D568" s="61" t="s">
        <v>362</v>
      </c>
      <c r="E568" s="63">
        <v>29.04</v>
      </c>
      <c r="F568" s="52">
        <v>10</v>
      </c>
      <c r="G568" s="52">
        <v>2</v>
      </c>
      <c r="H568" s="52"/>
      <c r="I568" s="53">
        <v>580.79999999999995</v>
      </c>
      <c r="J568" s="54">
        <v>0</v>
      </c>
      <c r="K568" s="55">
        <v>0</v>
      </c>
      <c r="L568" s="56">
        <v>0</v>
      </c>
      <c r="M568" s="255">
        <v>0</v>
      </c>
      <c r="N568" s="255">
        <v>0</v>
      </c>
      <c r="O568" s="57"/>
      <c r="P568" s="57">
        <v>0</v>
      </c>
      <c r="Q568" s="57">
        <v>0</v>
      </c>
    </row>
    <row r="569" spans="1:17" ht="15.5">
      <c r="A569" s="48">
        <v>0</v>
      </c>
      <c r="B569" s="59"/>
      <c r="C569" s="60"/>
      <c r="D569" s="61" t="s">
        <v>1230</v>
      </c>
      <c r="E569" s="63">
        <v>18.456000000000003</v>
      </c>
      <c r="F569" s="52">
        <v>5</v>
      </c>
      <c r="G569" s="52"/>
      <c r="H569" s="52"/>
      <c r="I569" s="53">
        <v>92.28</v>
      </c>
      <c r="J569" s="54">
        <v>0</v>
      </c>
      <c r="K569" s="55"/>
      <c r="L569" s="56"/>
      <c r="M569" s="255"/>
      <c r="N569" s="255"/>
      <c r="O569" s="57"/>
      <c r="P569" s="57">
        <v>0</v>
      </c>
      <c r="Q569" s="57">
        <v>0</v>
      </c>
    </row>
    <row r="570" spans="1:17" ht="15.5">
      <c r="A570" s="48">
        <v>0</v>
      </c>
      <c r="B570" s="59"/>
      <c r="C570" s="60"/>
      <c r="D570" s="61" t="s">
        <v>363</v>
      </c>
      <c r="E570" s="63">
        <v>33.016999999999996</v>
      </c>
      <c r="F570" s="52">
        <v>10</v>
      </c>
      <c r="G570" s="52"/>
      <c r="H570" s="52"/>
      <c r="I570" s="53">
        <v>330.17</v>
      </c>
      <c r="J570" s="54">
        <v>0</v>
      </c>
      <c r="K570" s="55">
        <v>0</v>
      </c>
      <c r="L570" s="56">
        <v>0</v>
      </c>
      <c r="M570" s="255">
        <v>0</v>
      </c>
      <c r="N570" s="255">
        <v>0</v>
      </c>
      <c r="O570" s="57"/>
      <c r="P570" s="57">
        <v>0</v>
      </c>
      <c r="Q570" s="57">
        <v>0</v>
      </c>
    </row>
    <row r="571" spans="1:17" ht="15.5">
      <c r="A571" s="48">
        <v>0</v>
      </c>
      <c r="B571" s="59"/>
      <c r="C571" s="60"/>
      <c r="D571" s="61" t="s">
        <v>970</v>
      </c>
      <c r="E571" s="63">
        <v>39.6</v>
      </c>
      <c r="F571" s="52">
        <v>10</v>
      </c>
      <c r="G571" s="52"/>
      <c r="H571" s="52"/>
      <c r="I571" s="53">
        <v>396</v>
      </c>
      <c r="J571" s="54">
        <v>0</v>
      </c>
      <c r="K571" s="55"/>
      <c r="L571" s="56"/>
      <c r="M571" s="255"/>
      <c r="N571" s="255"/>
      <c r="O571" s="57"/>
      <c r="P571" s="57">
        <v>0</v>
      </c>
      <c r="Q571" s="57">
        <v>0</v>
      </c>
    </row>
    <row r="572" spans="1:17" ht="15.5">
      <c r="A572" s="48">
        <v>0</v>
      </c>
      <c r="B572" s="59"/>
      <c r="C572" s="60"/>
      <c r="D572" s="61" t="s">
        <v>971</v>
      </c>
      <c r="E572" s="63">
        <v>5.04</v>
      </c>
      <c r="F572" s="52">
        <v>10</v>
      </c>
      <c r="G572" s="52"/>
      <c r="H572" s="52"/>
      <c r="I572" s="53">
        <v>50.4</v>
      </c>
      <c r="J572" s="54">
        <v>0</v>
      </c>
      <c r="K572" s="55"/>
      <c r="L572" s="56"/>
      <c r="M572" s="255"/>
      <c r="N572" s="255"/>
      <c r="O572" s="57"/>
      <c r="P572" s="57">
        <v>0</v>
      </c>
      <c r="Q572" s="57">
        <v>0</v>
      </c>
    </row>
    <row r="573" spans="1:17" ht="15.5">
      <c r="A573" s="48">
        <v>0</v>
      </c>
      <c r="B573" s="59"/>
      <c r="C573" s="60"/>
      <c r="D573" s="61" t="s">
        <v>427</v>
      </c>
      <c r="E573" s="63">
        <v>13.03538</v>
      </c>
      <c r="F573" s="52">
        <v>100</v>
      </c>
      <c r="G573" s="52"/>
      <c r="H573" s="52"/>
      <c r="I573" s="53">
        <v>1303.538</v>
      </c>
      <c r="J573" s="54"/>
      <c r="K573" s="55"/>
      <c r="L573" s="56"/>
      <c r="M573" s="255"/>
      <c r="N573" s="255"/>
      <c r="O573" s="57"/>
      <c r="P573" s="57"/>
      <c r="Q573" s="57"/>
    </row>
    <row r="574" spans="1:17" ht="15.5">
      <c r="A574" s="48">
        <v>0</v>
      </c>
      <c r="B574" s="59"/>
      <c r="C574" s="60"/>
      <c r="D574" s="61" t="s">
        <v>428</v>
      </c>
      <c r="E574" s="63">
        <v>8.0543999999999993</v>
      </c>
      <c r="F574" s="52">
        <v>100</v>
      </c>
      <c r="G574" s="52"/>
      <c r="H574" s="52"/>
      <c r="I574" s="53">
        <v>805.44</v>
      </c>
      <c r="J574" s="54"/>
      <c r="K574" s="55"/>
      <c r="L574" s="56"/>
      <c r="M574" s="255"/>
      <c r="N574" s="255"/>
      <c r="O574" s="57"/>
      <c r="P574" s="57"/>
      <c r="Q574" s="57"/>
    </row>
    <row r="575" spans="1:17" ht="15.5">
      <c r="A575" s="48">
        <v>0</v>
      </c>
      <c r="B575" s="59"/>
      <c r="C575" s="60"/>
      <c r="D575" s="61" t="s">
        <v>429</v>
      </c>
      <c r="E575" s="63">
        <v>5.0759999999999996</v>
      </c>
      <c r="F575" s="52">
        <v>100</v>
      </c>
      <c r="G575" s="52"/>
      <c r="H575" s="52"/>
      <c r="I575" s="53">
        <v>507.6</v>
      </c>
      <c r="J575" s="54"/>
      <c r="K575" s="55"/>
      <c r="L575" s="56"/>
      <c r="M575" s="255"/>
      <c r="N575" s="255"/>
      <c r="O575" s="57"/>
      <c r="P575" s="57"/>
      <c r="Q575" s="57"/>
    </row>
    <row r="576" spans="1:17" ht="15.5">
      <c r="A576" s="48">
        <v>0</v>
      </c>
      <c r="B576" s="59"/>
      <c r="C576" s="60"/>
      <c r="D576" s="61" t="s">
        <v>448</v>
      </c>
      <c r="E576" s="63">
        <v>217.74</v>
      </c>
      <c r="F576" s="52">
        <v>-1</v>
      </c>
      <c r="G576" s="52"/>
      <c r="H576" s="52"/>
      <c r="I576" s="53">
        <v>-217.74</v>
      </c>
      <c r="J576" s="54">
        <v>0</v>
      </c>
      <c r="K576" s="55"/>
      <c r="L576" s="56"/>
      <c r="M576" s="255"/>
      <c r="N576" s="255"/>
      <c r="O576" s="57"/>
      <c r="P576" s="57">
        <v>0</v>
      </c>
      <c r="Q576" s="57">
        <v>0</v>
      </c>
    </row>
    <row r="577" spans="1:17" ht="15.5">
      <c r="A577" s="48">
        <v>17</v>
      </c>
      <c r="B577" s="59" t="s">
        <v>1172</v>
      </c>
      <c r="C577" s="60" t="s">
        <v>1175</v>
      </c>
      <c r="D577" s="61"/>
      <c r="E577" s="51"/>
      <c r="F577" s="52"/>
      <c r="G577" s="52"/>
      <c r="H577" s="52"/>
      <c r="I577" s="53"/>
      <c r="J577" s="54">
        <v>470.29</v>
      </c>
      <c r="K577" s="55" t="s">
        <v>251</v>
      </c>
      <c r="L577" s="56">
        <v>7779</v>
      </c>
      <c r="M577" s="255">
        <v>9353</v>
      </c>
      <c r="N577" s="255">
        <v>194</v>
      </c>
      <c r="O577" s="57">
        <v>3658386</v>
      </c>
      <c r="P577" s="57">
        <v>4398622</v>
      </c>
      <c r="Q577" s="57">
        <v>91236</v>
      </c>
    </row>
    <row r="578" spans="1:17" ht="15.5">
      <c r="A578" s="48">
        <v>0</v>
      </c>
      <c r="B578" s="59"/>
      <c r="C578" s="60"/>
      <c r="D578" s="61" t="s">
        <v>1152</v>
      </c>
      <c r="E578" s="63">
        <v>1</v>
      </c>
      <c r="F578" s="52">
        <v>35</v>
      </c>
      <c r="G578" s="52"/>
      <c r="H578" s="52">
        <v>3.55</v>
      </c>
      <c r="I578" s="53">
        <v>124.25</v>
      </c>
      <c r="J578" s="54">
        <v>0</v>
      </c>
      <c r="K578" s="55"/>
      <c r="L578" s="56"/>
      <c r="M578" s="255"/>
      <c r="N578" s="255"/>
      <c r="O578" s="57"/>
      <c r="P578" s="57">
        <v>0</v>
      </c>
      <c r="Q578" s="57">
        <v>0</v>
      </c>
    </row>
    <row r="579" spans="1:17" ht="15.5">
      <c r="A579" s="48">
        <v>0</v>
      </c>
      <c r="B579" s="59"/>
      <c r="C579" s="60"/>
      <c r="D579" s="61"/>
      <c r="E579" s="63">
        <v>1</v>
      </c>
      <c r="F579" s="52">
        <v>16</v>
      </c>
      <c r="G579" s="52"/>
      <c r="H579" s="52">
        <v>0.6</v>
      </c>
      <c r="I579" s="53">
        <v>9.6</v>
      </c>
      <c r="J579" s="54">
        <v>0</v>
      </c>
      <c r="K579" s="55"/>
      <c r="L579" s="56"/>
      <c r="M579" s="255"/>
      <c r="N579" s="255"/>
      <c r="O579" s="57"/>
      <c r="P579" s="57">
        <v>0</v>
      </c>
      <c r="Q579" s="57">
        <v>0</v>
      </c>
    </row>
    <row r="580" spans="1:17" ht="15.5">
      <c r="A580" s="48">
        <v>0</v>
      </c>
      <c r="B580" s="59"/>
      <c r="C580" s="60"/>
      <c r="D580" s="61" t="s">
        <v>1153</v>
      </c>
      <c r="E580" s="63"/>
      <c r="F580" s="52"/>
      <c r="G580" s="52"/>
      <c r="H580" s="52"/>
      <c r="I580" s="53">
        <v>0</v>
      </c>
      <c r="J580" s="54">
        <v>0</v>
      </c>
      <c r="K580" s="55"/>
      <c r="L580" s="56"/>
      <c r="M580" s="255"/>
      <c r="N580" s="255"/>
      <c r="O580" s="57"/>
      <c r="P580" s="57">
        <v>0</v>
      </c>
      <c r="Q580" s="57">
        <v>0</v>
      </c>
    </row>
    <row r="581" spans="1:17" ht="15.5">
      <c r="A581" s="48">
        <v>0</v>
      </c>
      <c r="B581" s="59"/>
      <c r="C581" s="60"/>
      <c r="D581" s="61" t="s">
        <v>1169</v>
      </c>
      <c r="E581" s="63">
        <v>4</v>
      </c>
      <c r="F581" s="52">
        <v>12.6</v>
      </c>
      <c r="G581" s="52"/>
      <c r="H581" s="52">
        <v>3.4</v>
      </c>
      <c r="I581" s="53">
        <v>171.36</v>
      </c>
      <c r="J581" s="54">
        <v>0</v>
      </c>
      <c r="K581" s="55"/>
      <c r="L581" s="56"/>
      <c r="M581" s="255"/>
      <c r="N581" s="255"/>
      <c r="O581" s="57"/>
      <c r="P581" s="57">
        <v>0</v>
      </c>
      <c r="Q581" s="57">
        <v>0</v>
      </c>
    </row>
    <row r="582" spans="1:17" ht="15.5">
      <c r="A582" s="48">
        <v>0</v>
      </c>
      <c r="B582" s="59"/>
      <c r="C582" s="60"/>
      <c r="D582" s="61" t="s">
        <v>1170</v>
      </c>
      <c r="E582" s="63">
        <v>4</v>
      </c>
      <c r="F582" s="52">
        <v>9.1999999999999993</v>
      </c>
      <c r="G582" s="52"/>
      <c r="H582" s="52">
        <v>3.4</v>
      </c>
      <c r="I582" s="53">
        <v>125.12</v>
      </c>
      <c r="J582" s="54">
        <v>0</v>
      </c>
      <c r="K582" s="55"/>
      <c r="L582" s="56"/>
      <c r="M582" s="255"/>
      <c r="N582" s="255"/>
      <c r="O582" s="57"/>
      <c r="P582" s="57">
        <v>0</v>
      </c>
      <c r="Q582" s="57">
        <v>0</v>
      </c>
    </row>
    <row r="583" spans="1:17" ht="15.5">
      <c r="A583" s="48">
        <v>0</v>
      </c>
      <c r="B583" s="59"/>
      <c r="C583" s="60"/>
      <c r="D583" s="61" t="s">
        <v>1171</v>
      </c>
      <c r="E583" s="63">
        <v>2</v>
      </c>
      <c r="F583" s="52">
        <v>9.1999999999999993</v>
      </c>
      <c r="G583" s="52"/>
      <c r="H583" s="52">
        <v>3.4</v>
      </c>
      <c r="I583" s="53">
        <v>62.56</v>
      </c>
      <c r="J583" s="54">
        <v>0</v>
      </c>
      <c r="K583" s="55"/>
      <c r="L583" s="56"/>
      <c r="M583" s="255"/>
      <c r="N583" s="255"/>
      <c r="O583" s="57"/>
      <c r="P583" s="57">
        <v>0</v>
      </c>
      <c r="Q583" s="57">
        <v>0</v>
      </c>
    </row>
    <row r="584" spans="1:17" ht="15.5">
      <c r="A584" s="48">
        <v>0</v>
      </c>
      <c r="B584" s="59"/>
      <c r="C584" s="60"/>
      <c r="D584" s="61" t="s">
        <v>1150</v>
      </c>
      <c r="E584" s="63"/>
      <c r="F584" s="52"/>
      <c r="G584" s="52"/>
      <c r="H584" s="52"/>
      <c r="I584" s="53">
        <v>0</v>
      </c>
      <c r="J584" s="54">
        <v>0</v>
      </c>
      <c r="K584" s="55"/>
      <c r="L584" s="56"/>
      <c r="M584" s="255"/>
      <c r="N584" s="255"/>
      <c r="O584" s="57"/>
      <c r="P584" s="57">
        <v>0</v>
      </c>
      <c r="Q584" s="57">
        <v>0</v>
      </c>
    </row>
    <row r="585" spans="1:17" ht="15.5">
      <c r="A585" s="48">
        <v>0</v>
      </c>
      <c r="B585" s="59"/>
      <c r="C585" s="60"/>
      <c r="D585" s="61"/>
      <c r="E585" s="63">
        <v>1</v>
      </c>
      <c r="F585" s="52">
        <v>20</v>
      </c>
      <c r="G585" s="52"/>
      <c r="H585" s="52">
        <v>3.45</v>
      </c>
      <c r="I585" s="53">
        <v>69</v>
      </c>
      <c r="J585" s="54">
        <v>0</v>
      </c>
      <c r="K585" s="55"/>
      <c r="L585" s="56"/>
      <c r="M585" s="255"/>
      <c r="N585" s="255"/>
      <c r="O585" s="57"/>
      <c r="P585" s="57">
        <v>0</v>
      </c>
      <c r="Q585" s="57">
        <v>0</v>
      </c>
    </row>
    <row r="586" spans="1:17" ht="15.5">
      <c r="A586" s="48">
        <v>0</v>
      </c>
      <c r="B586" s="59"/>
      <c r="C586" s="60"/>
      <c r="D586" s="61"/>
      <c r="E586" s="63">
        <v>1</v>
      </c>
      <c r="F586" s="52">
        <v>21.4</v>
      </c>
      <c r="G586" s="52"/>
      <c r="H586" s="52">
        <v>3.65</v>
      </c>
      <c r="I586" s="53">
        <v>78.11</v>
      </c>
      <c r="J586" s="54">
        <v>0</v>
      </c>
      <c r="K586" s="55"/>
      <c r="L586" s="56"/>
      <c r="M586" s="255"/>
      <c r="N586" s="255"/>
      <c r="O586" s="57"/>
      <c r="P586" s="57">
        <v>0</v>
      </c>
      <c r="Q586" s="57">
        <v>0</v>
      </c>
    </row>
    <row r="587" spans="1:17" ht="15.5">
      <c r="A587" s="48">
        <v>0</v>
      </c>
      <c r="B587" s="59"/>
      <c r="C587" s="60"/>
      <c r="D587" s="61"/>
      <c r="E587" s="63">
        <v>1</v>
      </c>
      <c r="F587" s="52">
        <v>16</v>
      </c>
      <c r="G587" s="52"/>
      <c r="H587" s="52">
        <v>0.7</v>
      </c>
      <c r="I587" s="53">
        <v>11.2</v>
      </c>
      <c r="J587" s="54">
        <v>0</v>
      </c>
      <c r="K587" s="55"/>
      <c r="L587" s="56"/>
      <c r="M587" s="255"/>
      <c r="N587" s="255"/>
      <c r="O587" s="57"/>
      <c r="P587" s="57">
        <v>0</v>
      </c>
      <c r="Q587" s="57">
        <v>0</v>
      </c>
    </row>
    <row r="588" spans="1:17" ht="15.5">
      <c r="A588" s="48">
        <v>0</v>
      </c>
      <c r="B588" s="59"/>
      <c r="C588" s="60"/>
      <c r="D588" s="61" t="s">
        <v>1513</v>
      </c>
      <c r="E588" s="63">
        <v>180.91</v>
      </c>
      <c r="F588" s="52">
        <v>-1</v>
      </c>
      <c r="G588" s="52"/>
      <c r="H588" s="52"/>
      <c r="I588" s="53">
        <v>-180.91</v>
      </c>
      <c r="J588" s="54"/>
      <c r="K588" s="55"/>
      <c r="L588" s="56"/>
      <c r="M588" s="255"/>
      <c r="N588" s="255"/>
      <c r="O588" s="57"/>
      <c r="P588" s="57"/>
      <c r="Q588" s="57"/>
    </row>
    <row r="589" spans="1:17" ht="15.5">
      <c r="A589" s="48">
        <v>18</v>
      </c>
      <c r="B589" s="59" t="s">
        <v>300</v>
      </c>
      <c r="C589" s="60" t="s">
        <v>301</v>
      </c>
      <c r="D589" s="61"/>
      <c r="E589" s="51"/>
      <c r="F589" s="52"/>
      <c r="G589" s="52"/>
      <c r="H589" s="52"/>
      <c r="I589" s="53"/>
      <c r="J589" s="54">
        <v>108.91200000000001</v>
      </c>
      <c r="K589" s="55" t="s">
        <v>251</v>
      </c>
      <c r="L589" s="56">
        <v>6085</v>
      </c>
      <c r="M589" s="255">
        <v>22106</v>
      </c>
      <c r="N589" s="255">
        <v>200</v>
      </c>
      <c r="O589" s="57">
        <v>662730</v>
      </c>
      <c r="P589" s="57">
        <v>2407609</v>
      </c>
      <c r="Q589" s="57">
        <v>21782</v>
      </c>
    </row>
    <row r="590" spans="1:17" ht="15.5">
      <c r="A590" s="48">
        <v>0</v>
      </c>
      <c r="B590" s="59"/>
      <c r="C590" s="60"/>
      <c r="D590" s="61" t="s">
        <v>1235</v>
      </c>
      <c r="E590" s="66">
        <v>7.4089999999999998</v>
      </c>
      <c r="F590" s="52">
        <v>100</v>
      </c>
      <c r="G590" s="52">
        <v>0.14699999999999999</v>
      </c>
      <c r="H590" s="52"/>
      <c r="I590" s="53">
        <v>108.91200000000001</v>
      </c>
      <c r="J590" s="54">
        <v>0</v>
      </c>
      <c r="K590" s="55">
        <v>0</v>
      </c>
      <c r="L590" s="56">
        <v>0</v>
      </c>
      <c r="M590" s="255">
        <v>0</v>
      </c>
      <c r="N590" s="255">
        <v>0</v>
      </c>
      <c r="O590" s="57">
        <v>0</v>
      </c>
      <c r="P590" s="57">
        <v>0</v>
      </c>
      <c r="Q590" s="57">
        <v>0</v>
      </c>
    </row>
    <row r="591" spans="1:17" ht="15.5">
      <c r="A591" s="48">
        <v>19</v>
      </c>
      <c r="B591" s="59" t="s">
        <v>300</v>
      </c>
      <c r="C591" s="60" t="s">
        <v>366</v>
      </c>
      <c r="D591" s="61"/>
      <c r="E591" s="51"/>
      <c r="F591" s="52"/>
      <c r="G591" s="52"/>
      <c r="H591" s="52"/>
      <c r="I591" s="53"/>
      <c r="J591" s="54">
        <v>2335.09</v>
      </c>
      <c r="K591" s="55" t="s">
        <v>251</v>
      </c>
      <c r="L591" s="56">
        <v>6085</v>
      </c>
      <c r="M591" s="255">
        <v>22106</v>
      </c>
      <c r="N591" s="255">
        <v>200</v>
      </c>
      <c r="O591" s="57">
        <v>14209023</v>
      </c>
      <c r="P591" s="57">
        <v>51619500</v>
      </c>
      <c r="Q591" s="57">
        <v>467018</v>
      </c>
    </row>
    <row r="592" spans="1:17" ht="15.5">
      <c r="A592" s="48">
        <v>0</v>
      </c>
      <c r="B592" s="59"/>
      <c r="C592" s="60"/>
      <c r="D592" s="61" t="s">
        <v>1235</v>
      </c>
      <c r="E592" s="66">
        <v>7.4089999999999998</v>
      </c>
      <c r="F592" s="52">
        <v>100</v>
      </c>
      <c r="G592" s="52">
        <v>0.83299999999999996</v>
      </c>
      <c r="H592" s="52"/>
      <c r="I592" s="53">
        <v>617.16999999999996</v>
      </c>
      <c r="J592" s="54">
        <v>0</v>
      </c>
      <c r="K592" s="55">
        <v>0</v>
      </c>
      <c r="L592" s="56">
        <v>0</v>
      </c>
      <c r="M592" s="255">
        <v>0</v>
      </c>
      <c r="N592" s="255">
        <v>0</v>
      </c>
      <c r="O592" s="57">
        <v>0</v>
      </c>
      <c r="P592" s="57">
        <v>0</v>
      </c>
      <c r="Q592" s="57">
        <v>0</v>
      </c>
    </row>
    <row r="593" spans="1:17" ht="15.5">
      <c r="A593" s="48">
        <v>0</v>
      </c>
      <c r="B593" s="59"/>
      <c r="C593" s="60"/>
      <c r="D593" s="61" t="s">
        <v>1236</v>
      </c>
      <c r="E593" s="66">
        <v>12.3552</v>
      </c>
      <c r="F593" s="52">
        <v>100</v>
      </c>
      <c r="G593" s="52"/>
      <c r="H593" s="52"/>
      <c r="I593" s="53">
        <v>1235.52</v>
      </c>
      <c r="J593" s="54">
        <v>0</v>
      </c>
      <c r="K593" s="55">
        <v>0</v>
      </c>
      <c r="L593" s="56">
        <v>0</v>
      </c>
      <c r="M593" s="255">
        <v>0</v>
      </c>
      <c r="N593" s="255">
        <v>0</v>
      </c>
      <c r="O593" s="57"/>
      <c r="P593" s="57">
        <v>0</v>
      </c>
      <c r="Q593" s="57">
        <v>0</v>
      </c>
    </row>
    <row r="594" spans="1:17" ht="15.5">
      <c r="A594" s="48">
        <v>0</v>
      </c>
      <c r="B594" s="59"/>
      <c r="C594" s="60"/>
      <c r="D594" s="61" t="s">
        <v>501</v>
      </c>
      <c r="E594" s="63">
        <v>1.8155999999999999</v>
      </c>
      <c r="F594" s="52">
        <v>100</v>
      </c>
      <c r="G594" s="52"/>
      <c r="H594" s="52"/>
      <c r="I594" s="53">
        <v>181.56</v>
      </c>
      <c r="J594" s="54">
        <v>0</v>
      </c>
      <c r="K594" s="55">
        <v>0</v>
      </c>
      <c r="L594" s="56">
        <v>0</v>
      </c>
      <c r="M594" s="255">
        <v>0</v>
      </c>
      <c r="N594" s="255">
        <v>0</v>
      </c>
      <c r="O594" s="57">
        <v>0</v>
      </c>
      <c r="P594" s="57">
        <v>0</v>
      </c>
      <c r="Q594" s="57">
        <v>0</v>
      </c>
    </row>
    <row r="595" spans="1:17" ht="15.5">
      <c r="A595" s="48">
        <v>0</v>
      </c>
      <c r="B595" s="59"/>
      <c r="C595" s="60"/>
      <c r="D595" s="61" t="s">
        <v>1234</v>
      </c>
      <c r="E595" s="63">
        <v>3.0084</v>
      </c>
      <c r="F595" s="52">
        <v>100</v>
      </c>
      <c r="G595" s="52"/>
      <c r="H595" s="52"/>
      <c r="I595" s="53">
        <v>300.83999999999997</v>
      </c>
      <c r="J595" s="54">
        <v>0</v>
      </c>
      <c r="K595" s="55"/>
      <c r="L595" s="56"/>
      <c r="M595" s="255"/>
      <c r="N595" s="255"/>
      <c r="O595" s="57"/>
      <c r="P595" s="57">
        <v>0</v>
      </c>
      <c r="Q595" s="57">
        <v>0</v>
      </c>
    </row>
    <row r="596" spans="1:17" ht="15.5">
      <c r="A596" s="48">
        <v>20</v>
      </c>
      <c r="B596" s="59" t="s">
        <v>283</v>
      </c>
      <c r="C596" s="60" t="s">
        <v>372</v>
      </c>
      <c r="D596" s="61"/>
      <c r="E596" s="51"/>
      <c r="F596" s="52"/>
      <c r="G596" s="52"/>
      <c r="H596" s="52"/>
      <c r="I596" s="53"/>
      <c r="J596" s="54">
        <v>1782.1</v>
      </c>
      <c r="K596" s="55" t="s">
        <v>251</v>
      </c>
      <c r="L596" s="56">
        <v>6085</v>
      </c>
      <c r="M596" s="255">
        <v>14879</v>
      </c>
      <c r="N596" s="255">
        <v>200</v>
      </c>
      <c r="O596" s="57">
        <v>10844079</v>
      </c>
      <c r="P596" s="57">
        <v>26515866</v>
      </c>
      <c r="Q596" s="57">
        <v>356420</v>
      </c>
    </row>
    <row r="597" spans="1:17" ht="15.5">
      <c r="A597" s="48">
        <v>0</v>
      </c>
      <c r="B597" s="59"/>
      <c r="C597" s="60"/>
      <c r="D597" s="61" t="s">
        <v>6</v>
      </c>
      <c r="E597" s="63">
        <v>6.4259999999999993</v>
      </c>
      <c r="F597" s="52">
        <v>100</v>
      </c>
      <c r="G597" s="52"/>
      <c r="H597" s="52"/>
      <c r="I597" s="53">
        <v>642.6</v>
      </c>
      <c r="J597" s="54">
        <v>0</v>
      </c>
      <c r="K597" s="55">
        <v>0</v>
      </c>
      <c r="L597" s="56">
        <v>0</v>
      </c>
      <c r="M597" s="255">
        <v>0</v>
      </c>
      <c r="N597" s="255">
        <v>0</v>
      </c>
      <c r="O597" s="57"/>
      <c r="P597" s="57">
        <v>0</v>
      </c>
      <c r="Q597" s="57">
        <v>0</v>
      </c>
    </row>
    <row r="598" spans="1:17" ht="15.5">
      <c r="A598" s="48">
        <v>0</v>
      </c>
      <c r="B598" s="59"/>
      <c r="C598" s="60"/>
      <c r="D598" s="61" t="s">
        <v>481</v>
      </c>
      <c r="E598" s="63">
        <v>12.728</v>
      </c>
      <c r="F598" s="52">
        <v>100</v>
      </c>
      <c r="G598" s="52"/>
      <c r="H598" s="52"/>
      <c r="I598" s="53">
        <v>1272.8</v>
      </c>
      <c r="J598" s="54">
        <v>0</v>
      </c>
      <c r="K598" s="55">
        <v>0</v>
      </c>
      <c r="L598" s="56">
        <v>0</v>
      </c>
      <c r="M598" s="255">
        <v>0</v>
      </c>
      <c r="N598" s="255">
        <v>0</v>
      </c>
      <c r="O598" s="57"/>
      <c r="P598" s="57">
        <v>0</v>
      </c>
      <c r="Q598" s="57">
        <v>0</v>
      </c>
    </row>
    <row r="599" spans="1:17" ht="15.5">
      <c r="A599" s="48">
        <v>0</v>
      </c>
      <c r="B599" s="59"/>
      <c r="C599" s="60"/>
      <c r="D599" s="61" t="s">
        <v>495</v>
      </c>
      <c r="E599" s="63"/>
      <c r="F599" s="52"/>
      <c r="G599" s="52"/>
      <c r="H599" s="52"/>
      <c r="I599" s="53"/>
      <c r="J599" s="54">
        <v>0</v>
      </c>
      <c r="K599" s="55"/>
      <c r="L599" s="56"/>
      <c r="M599" s="255"/>
      <c r="N599" s="255"/>
      <c r="O599" s="57"/>
      <c r="P599" s="57">
        <v>0</v>
      </c>
      <c r="Q599" s="57">
        <v>0</v>
      </c>
    </row>
    <row r="600" spans="1:17" ht="15.5">
      <c r="A600" s="48">
        <v>0</v>
      </c>
      <c r="B600" s="59"/>
      <c r="C600" s="60"/>
      <c r="D600" s="61" t="s">
        <v>988</v>
      </c>
      <c r="E600" s="64">
        <v>39.72</v>
      </c>
      <c r="F600" s="52">
        <v>-1</v>
      </c>
      <c r="G600" s="52"/>
      <c r="H600" s="52"/>
      <c r="I600" s="53">
        <v>-39.72</v>
      </c>
      <c r="J600" s="54">
        <v>0</v>
      </c>
      <c r="K600" s="55"/>
      <c r="L600" s="56"/>
      <c r="M600" s="255"/>
      <c r="N600" s="255"/>
      <c r="O600" s="57"/>
      <c r="P600" s="57">
        <v>0</v>
      </c>
      <c r="Q600" s="57">
        <v>0</v>
      </c>
    </row>
    <row r="601" spans="1:17" ht="15.5">
      <c r="A601" s="48">
        <v>0</v>
      </c>
      <c r="B601" s="59"/>
      <c r="C601" s="60"/>
      <c r="D601" s="61" t="s">
        <v>989</v>
      </c>
      <c r="E601" s="64">
        <v>56.4</v>
      </c>
      <c r="F601" s="52">
        <v>-1</v>
      </c>
      <c r="G601" s="52"/>
      <c r="H601" s="52"/>
      <c r="I601" s="53">
        <v>-56.4</v>
      </c>
      <c r="J601" s="54">
        <v>0</v>
      </c>
      <c r="K601" s="55"/>
      <c r="L601" s="56"/>
      <c r="M601" s="255"/>
      <c r="N601" s="255"/>
      <c r="O601" s="57"/>
      <c r="P601" s="57">
        <v>0</v>
      </c>
      <c r="Q601" s="57">
        <v>0</v>
      </c>
    </row>
    <row r="602" spans="1:17" ht="15.5">
      <c r="A602" s="48">
        <v>0</v>
      </c>
      <c r="B602" s="59"/>
      <c r="C602" s="60"/>
      <c r="D602" s="61" t="s">
        <v>990</v>
      </c>
      <c r="E602" s="64">
        <v>10.34</v>
      </c>
      <c r="F602" s="52">
        <v>-1</v>
      </c>
      <c r="G602" s="52"/>
      <c r="H602" s="52"/>
      <c r="I602" s="53">
        <v>-10.34</v>
      </c>
      <c r="J602" s="54">
        <v>0</v>
      </c>
      <c r="K602" s="55"/>
      <c r="L602" s="56"/>
      <c r="M602" s="255"/>
      <c r="N602" s="255"/>
      <c r="O602" s="57"/>
      <c r="P602" s="57">
        <v>0</v>
      </c>
      <c r="Q602" s="57">
        <v>0</v>
      </c>
    </row>
    <row r="603" spans="1:17" ht="15.5">
      <c r="A603" s="48">
        <v>0</v>
      </c>
      <c r="B603" s="59"/>
      <c r="C603" s="60"/>
      <c r="D603" s="61" t="s">
        <v>92</v>
      </c>
      <c r="E603" s="51">
        <v>14.8</v>
      </c>
      <c r="F603" s="52">
        <v>-1</v>
      </c>
      <c r="G603" s="52"/>
      <c r="H603" s="52"/>
      <c r="I603" s="53">
        <v>-14.8</v>
      </c>
      <c r="J603" s="54">
        <v>0</v>
      </c>
      <c r="K603" s="55">
        <v>0</v>
      </c>
      <c r="L603" s="56">
        <v>0</v>
      </c>
      <c r="M603" s="255">
        <v>0</v>
      </c>
      <c r="N603" s="255">
        <v>0</v>
      </c>
      <c r="O603" s="57"/>
      <c r="P603" s="57">
        <v>0</v>
      </c>
      <c r="Q603" s="57">
        <v>0</v>
      </c>
    </row>
    <row r="604" spans="1:17" ht="15.5">
      <c r="A604" s="48">
        <v>0</v>
      </c>
      <c r="B604" s="59"/>
      <c r="C604" s="60"/>
      <c r="D604" s="61" t="s">
        <v>93</v>
      </c>
      <c r="E604" s="51">
        <v>12.04</v>
      </c>
      <c r="F604" s="52">
        <v>-1</v>
      </c>
      <c r="G604" s="52"/>
      <c r="H604" s="52"/>
      <c r="I604" s="53">
        <v>-12.04</v>
      </c>
      <c r="J604" s="54">
        <v>0</v>
      </c>
      <c r="K604" s="55">
        <v>0</v>
      </c>
      <c r="L604" s="56">
        <v>0</v>
      </c>
      <c r="M604" s="255">
        <v>0</v>
      </c>
      <c r="N604" s="255">
        <v>0</v>
      </c>
      <c r="O604" s="57"/>
      <c r="P604" s="57">
        <v>0</v>
      </c>
      <c r="Q604" s="57">
        <v>0</v>
      </c>
    </row>
    <row r="605" spans="1:17" ht="15.5">
      <c r="A605" s="48">
        <v>21</v>
      </c>
      <c r="B605" s="59" t="s">
        <v>284</v>
      </c>
      <c r="C605" s="60" t="s">
        <v>374</v>
      </c>
      <c r="D605" s="61"/>
      <c r="E605" s="51"/>
      <c r="F605" s="52"/>
      <c r="G605" s="52"/>
      <c r="H605" s="52"/>
      <c r="I605" s="53"/>
      <c r="J605" s="54">
        <v>5590.7939999999999</v>
      </c>
      <c r="K605" s="55" t="s">
        <v>251</v>
      </c>
      <c r="L605" s="56">
        <v>6085</v>
      </c>
      <c r="M605" s="255">
        <v>21256</v>
      </c>
      <c r="N605" s="255">
        <v>200</v>
      </c>
      <c r="O605" s="57">
        <v>34019981</v>
      </c>
      <c r="P605" s="57">
        <v>118837917</v>
      </c>
      <c r="Q605" s="57">
        <v>1118159</v>
      </c>
    </row>
    <row r="606" spans="1:17" ht="15.5">
      <c r="A606" s="48">
        <v>0</v>
      </c>
      <c r="B606" s="59"/>
      <c r="C606" s="60"/>
      <c r="D606" s="61" t="s">
        <v>375</v>
      </c>
      <c r="E606" s="64"/>
      <c r="F606" s="52"/>
      <c r="G606" s="52"/>
      <c r="H606" s="52"/>
      <c r="I606" s="53">
        <v>0</v>
      </c>
      <c r="J606" s="54">
        <v>0</v>
      </c>
      <c r="K606" s="55">
        <v>0</v>
      </c>
      <c r="L606" s="56">
        <v>0</v>
      </c>
      <c r="M606" s="255">
        <v>0</v>
      </c>
      <c r="N606" s="255">
        <v>0</v>
      </c>
      <c r="O606" s="57">
        <v>0</v>
      </c>
      <c r="P606" s="57">
        <v>0</v>
      </c>
      <c r="Q606" s="57">
        <v>0</v>
      </c>
    </row>
    <row r="607" spans="1:17" ht="15.5">
      <c r="A607" s="48">
        <v>0</v>
      </c>
      <c r="B607" s="59"/>
      <c r="C607" s="60"/>
      <c r="D607" s="61" t="s">
        <v>94</v>
      </c>
      <c r="E607" s="64">
        <v>25.366143999999991</v>
      </c>
      <c r="F607" s="52">
        <v>100</v>
      </c>
      <c r="G607" s="52"/>
      <c r="H607" s="52"/>
      <c r="I607" s="53">
        <v>2536.614</v>
      </c>
      <c r="J607" s="54">
        <v>0</v>
      </c>
      <c r="K607" s="55">
        <v>0</v>
      </c>
      <c r="L607" s="56">
        <v>0</v>
      </c>
      <c r="M607" s="255">
        <v>0</v>
      </c>
      <c r="N607" s="255">
        <v>0</v>
      </c>
      <c r="O607" s="57"/>
      <c r="P607" s="57">
        <v>0</v>
      </c>
      <c r="Q607" s="57">
        <v>0</v>
      </c>
    </row>
    <row r="608" spans="1:17" ht="15.5">
      <c r="A608" s="48">
        <v>0</v>
      </c>
      <c r="B608" s="59"/>
      <c r="C608" s="60"/>
      <c r="D608" s="61" t="s">
        <v>95</v>
      </c>
      <c r="E608" s="64">
        <v>25.54</v>
      </c>
      <c r="F608" s="52">
        <v>100</v>
      </c>
      <c r="G608" s="52"/>
      <c r="H608" s="52"/>
      <c r="I608" s="53">
        <v>2554</v>
      </c>
      <c r="J608" s="54">
        <v>0</v>
      </c>
      <c r="K608" s="55">
        <v>0</v>
      </c>
      <c r="L608" s="56">
        <v>0</v>
      </c>
      <c r="M608" s="255">
        <v>0</v>
      </c>
      <c r="N608" s="255">
        <v>0</v>
      </c>
      <c r="O608" s="57"/>
      <c r="P608" s="57">
        <v>0</v>
      </c>
      <c r="Q608" s="57">
        <v>0</v>
      </c>
    </row>
    <row r="609" spans="1:17" ht="15.5">
      <c r="A609" s="48">
        <v>0</v>
      </c>
      <c r="B609" s="59"/>
      <c r="C609" s="60"/>
      <c r="D609" s="61" t="s">
        <v>504</v>
      </c>
      <c r="E609" s="64">
        <v>1.109</v>
      </c>
      <c r="F609" s="52">
        <v>100</v>
      </c>
      <c r="G609" s="52"/>
      <c r="H609" s="52"/>
      <c r="I609" s="53">
        <v>110.9</v>
      </c>
      <c r="J609" s="54">
        <v>0</v>
      </c>
      <c r="K609" s="55"/>
      <c r="L609" s="56"/>
      <c r="M609" s="255"/>
      <c r="N609" s="255"/>
      <c r="O609" s="57"/>
      <c r="P609" s="57">
        <v>0</v>
      </c>
      <c r="Q609" s="57">
        <v>0</v>
      </c>
    </row>
    <row r="610" spans="1:17" ht="15.5">
      <c r="A610" s="48">
        <v>0</v>
      </c>
      <c r="B610" s="59"/>
      <c r="C610" s="60"/>
      <c r="D610" s="61" t="s">
        <v>972</v>
      </c>
      <c r="E610" s="64">
        <v>3.8928000000000003</v>
      </c>
      <c r="F610" s="52">
        <v>100</v>
      </c>
      <c r="G610" s="52"/>
      <c r="H610" s="52"/>
      <c r="I610" s="53">
        <v>389.28</v>
      </c>
      <c r="J610" s="54">
        <v>0</v>
      </c>
      <c r="K610" s="55"/>
      <c r="L610" s="56"/>
      <c r="M610" s="255"/>
      <c r="N610" s="255"/>
      <c r="O610" s="57"/>
      <c r="P610" s="57">
        <v>0</v>
      </c>
      <c r="Q610" s="57">
        <v>0</v>
      </c>
    </row>
    <row r="611" spans="1:17" ht="15.5">
      <c r="A611" s="48">
        <v>22</v>
      </c>
      <c r="B611" s="59" t="s">
        <v>283</v>
      </c>
      <c r="C611" s="60" t="s">
        <v>983</v>
      </c>
      <c r="D611" s="61"/>
      <c r="E611" s="51"/>
      <c r="F611" s="52"/>
      <c r="G611" s="52"/>
      <c r="H611" s="52"/>
      <c r="I611" s="53"/>
      <c r="J611" s="54">
        <v>284.39999999999998</v>
      </c>
      <c r="K611" s="55" t="s">
        <v>251</v>
      </c>
      <c r="L611" s="56">
        <v>6085</v>
      </c>
      <c r="M611" s="255">
        <v>14879</v>
      </c>
      <c r="N611" s="255">
        <v>200</v>
      </c>
      <c r="O611" s="57">
        <v>1730574</v>
      </c>
      <c r="P611" s="57">
        <v>4231588</v>
      </c>
      <c r="Q611" s="57">
        <v>56880</v>
      </c>
    </row>
    <row r="612" spans="1:17" ht="15.5">
      <c r="A612" s="48">
        <v>0</v>
      </c>
      <c r="B612" s="59"/>
      <c r="C612" s="60"/>
      <c r="D612" s="61" t="s">
        <v>376</v>
      </c>
      <c r="E612" s="67">
        <v>2.8439999999999999</v>
      </c>
      <c r="F612" s="52">
        <v>100</v>
      </c>
      <c r="G612" s="52"/>
      <c r="H612" s="52"/>
      <c r="I612" s="53">
        <v>284.39999999999998</v>
      </c>
      <c r="J612" s="54">
        <v>0</v>
      </c>
      <c r="K612" s="55">
        <v>0</v>
      </c>
      <c r="L612" s="56">
        <v>0</v>
      </c>
      <c r="M612" s="255">
        <v>0</v>
      </c>
      <c r="N612" s="255">
        <v>0</v>
      </c>
      <c r="O612" s="57">
        <v>0</v>
      </c>
      <c r="P612" s="57">
        <v>0</v>
      </c>
      <c r="Q612" s="57">
        <v>0</v>
      </c>
    </row>
    <row r="613" spans="1:17" ht="15.5">
      <c r="A613" s="48">
        <v>23</v>
      </c>
      <c r="B613" s="59" t="s">
        <v>963</v>
      </c>
      <c r="C613" s="60" t="s">
        <v>980</v>
      </c>
      <c r="D613" s="61"/>
      <c r="E613" s="51"/>
      <c r="F613" s="52"/>
      <c r="G613" s="52"/>
      <c r="H613" s="52"/>
      <c r="I613" s="53"/>
      <c r="J613" s="54">
        <v>1000</v>
      </c>
      <c r="K613" s="55" t="s">
        <v>223</v>
      </c>
      <c r="L613" s="56">
        <v>919</v>
      </c>
      <c r="M613" s="255">
        <v>5625</v>
      </c>
      <c r="N613" s="255">
        <v>0</v>
      </c>
      <c r="O613" s="57">
        <v>919000</v>
      </c>
      <c r="P613" s="57">
        <v>5625000</v>
      </c>
      <c r="Q613" s="57">
        <v>0</v>
      </c>
    </row>
    <row r="614" spans="1:17" ht="15.5">
      <c r="A614" s="48">
        <v>0</v>
      </c>
      <c r="B614" s="59"/>
      <c r="C614" s="60"/>
      <c r="D614" s="61" t="s">
        <v>430</v>
      </c>
      <c r="E614" s="51">
        <v>1000</v>
      </c>
      <c r="F614" s="52"/>
      <c r="G614" s="52"/>
      <c r="H614" s="52"/>
      <c r="I614" s="53">
        <v>1000</v>
      </c>
      <c r="J614" s="54">
        <v>0</v>
      </c>
      <c r="K614" s="55"/>
      <c r="L614" s="56"/>
      <c r="M614" s="255"/>
      <c r="N614" s="255"/>
      <c r="O614" s="57">
        <v>0</v>
      </c>
      <c r="P614" s="57">
        <v>0</v>
      </c>
      <c r="Q614" s="57">
        <v>0</v>
      </c>
    </row>
    <row r="615" spans="1:17" s="58" customFormat="1">
      <c r="A615" s="48">
        <v>0</v>
      </c>
      <c r="B615" s="49"/>
      <c r="C615" s="502" t="s">
        <v>1569</v>
      </c>
      <c r="D615" s="50"/>
      <c r="E615" s="51"/>
      <c r="F615" s="52"/>
      <c r="G615" s="52"/>
      <c r="H615" s="52"/>
      <c r="I615" s="53"/>
      <c r="J615" s="54">
        <v>0</v>
      </c>
      <c r="K615" s="55"/>
      <c r="L615" s="56"/>
      <c r="M615" s="255"/>
      <c r="N615" s="255"/>
      <c r="O615" s="57">
        <v>0</v>
      </c>
      <c r="P615" s="57">
        <v>0</v>
      </c>
      <c r="Q615" s="57">
        <v>0</v>
      </c>
    </row>
    <row r="616" spans="1:17" ht="15.5">
      <c r="A616" s="48">
        <v>24</v>
      </c>
      <c r="B616" s="59" t="s">
        <v>285</v>
      </c>
      <c r="C616" s="60" t="s">
        <v>378</v>
      </c>
      <c r="D616" s="61"/>
      <c r="E616" s="51"/>
      <c r="F616" s="52"/>
      <c r="G616" s="52"/>
      <c r="H616" s="52"/>
      <c r="I616" s="53"/>
      <c r="J616" s="54">
        <v>5194.8639999999996</v>
      </c>
      <c r="K616" s="55" t="s">
        <v>251</v>
      </c>
      <c r="L616" s="56">
        <v>3160</v>
      </c>
      <c r="M616" s="255">
        <v>12754</v>
      </c>
      <c r="N616" s="255">
        <v>0</v>
      </c>
      <c r="O616" s="57">
        <v>16415770</v>
      </c>
      <c r="P616" s="57">
        <v>66255295</v>
      </c>
      <c r="Q616" s="57">
        <v>0</v>
      </c>
    </row>
    <row r="617" spans="1:17" ht="15.5">
      <c r="A617" s="48">
        <v>0</v>
      </c>
      <c r="B617" s="59"/>
      <c r="C617" s="60"/>
      <c r="D617" s="61" t="s">
        <v>127</v>
      </c>
      <c r="E617" s="66">
        <v>5379.9579999999996</v>
      </c>
      <c r="F617" s="52"/>
      <c r="G617" s="52"/>
      <c r="H617" s="52"/>
      <c r="I617" s="53">
        <v>5379.9579999999996</v>
      </c>
      <c r="J617" s="54">
        <v>0</v>
      </c>
      <c r="K617" s="55">
        <v>0</v>
      </c>
      <c r="L617" s="56">
        <v>0</v>
      </c>
      <c r="M617" s="255">
        <v>0</v>
      </c>
      <c r="N617" s="255">
        <v>0</v>
      </c>
      <c r="O617" s="57">
        <v>0</v>
      </c>
      <c r="P617" s="57">
        <v>0</v>
      </c>
      <c r="Q617" s="57">
        <v>0</v>
      </c>
    </row>
    <row r="618" spans="1:17" ht="15.5">
      <c r="A618" s="48">
        <v>0</v>
      </c>
      <c r="B618" s="59"/>
      <c r="C618" s="60"/>
      <c r="D618" s="61" t="s">
        <v>1265</v>
      </c>
      <c r="E618" s="62">
        <v>185.09400000000005</v>
      </c>
      <c r="F618" s="52">
        <v>-1</v>
      </c>
      <c r="G618" s="52"/>
      <c r="H618" s="52"/>
      <c r="I618" s="53">
        <v>-185.09399999999999</v>
      </c>
      <c r="J618" s="54">
        <v>0</v>
      </c>
      <c r="K618" s="55">
        <v>0</v>
      </c>
      <c r="L618" s="56">
        <v>0</v>
      </c>
      <c r="M618" s="255">
        <v>0</v>
      </c>
      <c r="N618" s="255">
        <v>0</v>
      </c>
      <c r="O618" s="57"/>
      <c r="P618" s="57">
        <v>0</v>
      </c>
      <c r="Q618" s="57">
        <v>0</v>
      </c>
    </row>
    <row r="619" spans="1:17" ht="15.5">
      <c r="A619" s="48">
        <v>25</v>
      </c>
      <c r="B619" s="59" t="s">
        <v>285</v>
      </c>
      <c r="C619" s="60" t="s">
        <v>377</v>
      </c>
      <c r="D619" s="61"/>
      <c r="E619" s="51"/>
      <c r="F619" s="52"/>
      <c r="G619" s="52"/>
      <c r="H619" s="52"/>
      <c r="I619" s="53"/>
      <c r="J619" s="54">
        <v>14.922000000000001</v>
      </c>
      <c r="K619" s="55" t="s">
        <v>251</v>
      </c>
      <c r="L619" s="56">
        <v>3160</v>
      </c>
      <c r="M619" s="255">
        <v>12754</v>
      </c>
      <c r="N619" s="255">
        <v>0</v>
      </c>
      <c r="O619" s="57">
        <v>47154</v>
      </c>
      <c r="P619" s="57">
        <v>190315</v>
      </c>
      <c r="Q619" s="57">
        <v>0</v>
      </c>
    </row>
    <row r="620" spans="1:17" ht="15.5">
      <c r="A620" s="48">
        <v>0</v>
      </c>
      <c r="B620" s="59"/>
      <c r="C620" s="60"/>
      <c r="D620" s="61" t="s">
        <v>127</v>
      </c>
      <c r="E620" s="66">
        <v>764.61</v>
      </c>
      <c r="F620" s="52"/>
      <c r="G620" s="52"/>
      <c r="H620" s="52"/>
      <c r="I620" s="53">
        <v>764.61</v>
      </c>
      <c r="J620" s="54">
        <v>0</v>
      </c>
      <c r="K620" s="55">
        <v>0</v>
      </c>
      <c r="L620" s="56">
        <v>0</v>
      </c>
      <c r="M620" s="255">
        <v>0</v>
      </c>
      <c r="N620" s="255">
        <v>0</v>
      </c>
      <c r="O620" s="57">
        <v>0</v>
      </c>
      <c r="P620" s="57">
        <v>0</v>
      </c>
      <c r="Q620" s="57">
        <v>0</v>
      </c>
    </row>
    <row r="621" spans="1:17" ht="15.5">
      <c r="A621" s="48">
        <v>0</v>
      </c>
      <c r="B621" s="59"/>
      <c r="C621" s="60"/>
      <c r="D621" s="61" t="s">
        <v>1515</v>
      </c>
      <c r="E621" s="66">
        <v>102.58499999999999</v>
      </c>
      <c r="F621" s="52">
        <v>-1</v>
      </c>
      <c r="G621" s="52"/>
      <c r="H621" s="52"/>
      <c r="I621" s="53">
        <v>-102.58499999999999</v>
      </c>
      <c r="J621" s="54"/>
      <c r="K621" s="55"/>
      <c r="L621" s="56"/>
      <c r="M621" s="255"/>
      <c r="N621" s="255"/>
      <c r="O621" s="57"/>
      <c r="P621" s="57"/>
      <c r="Q621" s="57"/>
    </row>
    <row r="622" spans="1:17" ht="15.5">
      <c r="A622" s="48">
        <v>0</v>
      </c>
      <c r="B622" s="59"/>
      <c r="C622" s="60"/>
      <c r="D622" s="61" t="s">
        <v>1516</v>
      </c>
      <c r="E622" s="66">
        <v>647.10252000000003</v>
      </c>
      <c r="F622" s="52">
        <v>-1</v>
      </c>
      <c r="G622" s="52"/>
      <c r="H622" s="52"/>
      <c r="I622" s="53">
        <v>-647.10299999999995</v>
      </c>
      <c r="J622" s="54"/>
      <c r="K622" s="55"/>
      <c r="L622" s="56"/>
      <c r="M622" s="255"/>
      <c r="N622" s="255"/>
      <c r="O622" s="57"/>
      <c r="P622" s="57"/>
      <c r="Q622" s="57"/>
    </row>
    <row r="623" spans="1:17" ht="15.5">
      <c r="A623" s="48">
        <v>26</v>
      </c>
      <c r="B623" s="59" t="s">
        <v>286</v>
      </c>
      <c r="C623" s="60" t="s">
        <v>1266</v>
      </c>
      <c r="D623" s="61"/>
      <c r="E623" s="51"/>
      <c r="F623" s="52"/>
      <c r="G623" s="52"/>
      <c r="H623" s="52"/>
      <c r="I623" s="53"/>
      <c r="J623" s="54">
        <v>12.218999999999999</v>
      </c>
      <c r="K623" s="55" t="s">
        <v>251</v>
      </c>
      <c r="L623" s="56">
        <v>3160</v>
      </c>
      <c r="M623" s="255">
        <v>15304</v>
      </c>
      <c r="N623" s="255">
        <v>0</v>
      </c>
      <c r="O623" s="57">
        <v>38612</v>
      </c>
      <c r="P623" s="57">
        <v>187000</v>
      </c>
      <c r="Q623" s="57">
        <v>0</v>
      </c>
    </row>
    <row r="624" spans="1:17" ht="15.5">
      <c r="A624" s="48">
        <v>0</v>
      </c>
      <c r="B624" s="59"/>
      <c r="C624" s="60"/>
      <c r="D624" s="61" t="s">
        <v>127</v>
      </c>
      <c r="E624" s="62">
        <v>108.91200000000001</v>
      </c>
      <c r="F624" s="52"/>
      <c r="G624" s="52"/>
      <c r="H624" s="52"/>
      <c r="I624" s="53">
        <v>108.91200000000001</v>
      </c>
      <c r="J624" s="54">
        <v>0</v>
      </c>
      <c r="K624" s="55">
        <v>0</v>
      </c>
      <c r="L624" s="56">
        <v>0</v>
      </c>
      <c r="M624" s="255">
        <v>0</v>
      </c>
      <c r="N624" s="255">
        <v>0</v>
      </c>
      <c r="O624" s="57">
        <v>0</v>
      </c>
      <c r="P624" s="57">
        <v>0</v>
      </c>
      <c r="Q624" s="57">
        <v>0</v>
      </c>
    </row>
    <row r="625" spans="1:17" ht="15.5">
      <c r="A625" s="48">
        <v>0</v>
      </c>
      <c r="B625" s="59"/>
      <c r="C625" s="60"/>
      <c r="D625" s="61" t="s">
        <v>1516</v>
      </c>
      <c r="E625" s="62">
        <v>96.693480000000008</v>
      </c>
      <c r="F625" s="52">
        <v>-1</v>
      </c>
      <c r="G625" s="52"/>
      <c r="H625" s="52"/>
      <c r="I625" s="53">
        <v>-96.692999999999998</v>
      </c>
      <c r="J625" s="54">
        <v>0</v>
      </c>
      <c r="K625" s="55"/>
      <c r="L625" s="56"/>
      <c r="M625" s="255"/>
      <c r="N625" s="255"/>
      <c r="O625" s="57"/>
      <c r="P625" s="57">
        <v>0</v>
      </c>
      <c r="Q625" s="57">
        <v>0</v>
      </c>
    </row>
    <row r="626" spans="1:17" ht="15.5">
      <c r="A626" s="48">
        <v>27</v>
      </c>
      <c r="B626" s="59" t="s">
        <v>286</v>
      </c>
      <c r="C626" s="60" t="s">
        <v>379</v>
      </c>
      <c r="D626" s="61"/>
      <c r="E626" s="51"/>
      <c r="F626" s="52"/>
      <c r="G626" s="52"/>
      <c r="H626" s="52"/>
      <c r="I626" s="53"/>
      <c r="J626" s="54">
        <v>9913.0580000000009</v>
      </c>
      <c r="K626" s="55" t="s">
        <v>251</v>
      </c>
      <c r="L626" s="56">
        <v>3160</v>
      </c>
      <c r="M626" s="255">
        <v>15304</v>
      </c>
      <c r="N626" s="255">
        <v>0</v>
      </c>
      <c r="O626" s="57">
        <v>31325263</v>
      </c>
      <c r="P626" s="57">
        <v>151709440</v>
      </c>
      <c r="Q626" s="57">
        <v>0</v>
      </c>
    </row>
    <row r="627" spans="1:17" ht="15.5">
      <c r="A627" s="48">
        <v>0</v>
      </c>
      <c r="B627" s="59"/>
      <c r="C627" s="60"/>
      <c r="D627" s="61" t="s">
        <v>127</v>
      </c>
      <c r="E627" s="66">
        <v>9992.384</v>
      </c>
      <c r="F627" s="52"/>
      <c r="G627" s="52"/>
      <c r="H627" s="52"/>
      <c r="I627" s="53">
        <v>9992.384</v>
      </c>
      <c r="J627" s="54">
        <v>0</v>
      </c>
      <c r="K627" s="55">
        <v>0</v>
      </c>
      <c r="L627" s="56">
        <v>0</v>
      </c>
      <c r="M627" s="255">
        <v>0</v>
      </c>
      <c r="N627" s="255">
        <v>0</v>
      </c>
      <c r="O627" s="57">
        <v>0</v>
      </c>
      <c r="P627" s="57">
        <v>0</v>
      </c>
      <c r="Q627" s="57">
        <v>0</v>
      </c>
    </row>
    <row r="628" spans="1:17" ht="15.5">
      <c r="A628" s="48">
        <v>0</v>
      </c>
      <c r="B628" s="59"/>
      <c r="C628" s="60"/>
      <c r="D628" s="61" t="s">
        <v>1265</v>
      </c>
      <c r="E628" s="66">
        <v>79.326000000000022</v>
      </c>
      <c r="F628" s="52">
        <v>-1</v>
      </c>
      <c r="G628" s="52"/>
      <c r="H628" s="52"/>
      <c r="I628" s="53">
        <v>-79.325999999999993</v>
      </c>
      <c r="J628" s="54">
        <v>0</v>
      </c>
      <c r="K628" s="55">
        <v>0</v>
      </c>
      <c r="L628" s="56">
        <v>0</v>
      </c>
      <c r="M628" s="255">
        <v>0</v>
      </c>
      <c r="N628" s="255">
        <v>0</v>
      </c>
      <c r="O628" s="57"/>
      <c r="P628" s="57">
        <v>0</v>
      </c>
      <c r="Q628" s="57">
        <v>0</v>
      </c>
    </row>
    <row r="629" spans="1:17" ht="15.5">
      <c r="A629" s="48">
        <v>28</v>
      </c>
      <c r="B629" s="59" t="s">
        <v>288</v>
      </c>
      <c r="C629" s="60" t="s">
        <v>380</v>
      </c>
      <c r="D629" s="61"/>
      <c r="E629" s="51"/>
      <c r="F629" s="52"/>
      <c r="G629" s="52"/>
      <c r="H629" s="52"/>
      <c r="I629" s="53"/>
      <c r="J629" s="54">
        <v>27.140999999999998</v>
      </c>
      <c r="K629" s="55" t="s">
        <v>251</v>
      </c>
      <c r="L629" s="56">
        <v>14933</v>
      </c>
      <c r="M629" s="255">
        <v>2605</v>
      </c>
      <c r="N629" s="255">
        <v>0</v>
      </c>
      <c r="O629" s="57">
        <v>405297</v>
      </c>
      <c r="P629" s="57">
        <v>70702</v>
      </c>
      <c r="Q629" s="57">
        <v>0</v>
      </c>
    </row>
    <row r="630" spans="1:17" ht="15.5">
      <c r="A630" s="48">
        <v>0</v>
      </c>
      <c r="B630" s="59"/>
      <c r="C630" s="60"/>
      <c r="D630" s="61" t="s">
        <v>282</v>
      </c>
      <c r="E630" s="261">
        <v>27.140999999999998</v>
      </c>
      <c r="F630" s="52"/>
      <c r="G630" s="52"/>
      <c r="H630" s="52"/>
      <c r="I630" s="53">
        <v>27.140999999999998</v>
      </c>
      <c r="J630" s="54">
        <v>0</v>
      </c>
      <c r="K630" s="55">
        <v>0</v>
      </c>
      <c r="L630" s="56">
        <v>0</v>
      </c>
      <c r="M630" s="255">
        <v>0</v>
      </c>
      <c r="N630" s="255">
        <v>0</v>
      </c>
      <c r="O630" s="57">
        <v>0</v>
      </c>
      <c r="P630" s="57">
        <v>0</v>
      </c>
      <c r="Q630" s="57">
        <v>0</v>
      </c>
    </row>
    <row r="631" spans="1:17" ht="15.5">
      <c r="A631" s="48">
        <v>29</v>
      </c>
      <c r="B631" s="59" t="s">
        <v>287</v>
      </c>
      <c r="C631" s="60" t="s">
        <v>381</v>
      </c>
      <c r="D631" s="61"/>
      <c r="E631" s="51"/>
      <c r="F631" s="52"/>
      <c r="G631" s="52"/>
      <c r="H631" s="52"/>
      <c r="I631" s="53"/>
      <c r="J631" s="54">
        <v>15107.922</v>
      </c>
      <c r="K631" s="55" t="s">
        <v>251</v>
      </c>
      <c r="L631" s="56">
        <v>9838</v>
      </c>
      <c r="M631" s="255">
        <v>2368</v>
      </c>
      <c r="N631" s="255">
        <v>0</v>
      </c>
      <c r="O631" s="57">
        <v>148631737</v>
      </c>
      <c r="P631" s="57">
        <v>35775559</v>
      </c>
      <c r="Q631" s="57">
        <v>0</v>
      </c>
    </row>
    <row r="632" spans="1:17" ht="15.5">
      <c r="A632" s="48">
        <v>0</v>
      </c>
      <c r="B632" s="59"/>
      <c r="C632" s="60"/>
      <c r="D632" s="61" t="s">
        <v>282</v>
      </c>
      <c r="E632" s="244">
        <v>15107.922</v>
      </c>
      <c r="F632" s="52"/>
      <c r="G632" s="52"/>
      <c r="H632" s="52"/>
      <c r="I632" s="53">
        <v>15107.922</v>
      </c>
      <c r="J632" s="54">
        <v>0</v>
      </c>
      <c r="K632" s="55">
        <v>0</v>
      </c>
      <c r="L632" s="56">
        <v>0</v>
      </c>
      <c r="M632" s="255">
        <v>0</v>
      </c>
      <c r="N632" s="255">
        <v>0</v>
      </c>
      <c r="O632" s="57">
        <v>0</v>
      </c>
      <c r="P632" s="57">
        <v>0</v>
      </c>
      <c r="Q632" s="57">
        <v>0</v>
      </c>
    </row>
    <row r="633" spans="1:17" ht="15.5">
      <c r="A633" s="48">
        <v>30</v>
      </c>
      <c r="B633" s="59" t="s">
        <v>860</v>
      </c>
      <c r="C633" s="60" t="s">
        <v>1176</v>
      </c>
      <c r="D633" s="61"/>
      <c r="E633" s="51"/>
      <c r="F633" s="52"/>
      <c r="G633" s="52"/>
      <c r="H633" s="52"/>
      <c r="I633" s="53"/>
      <c r="J633" s="54">
        <v>238.56</v>
      </c>
      <c r="K633" s="55" t="s">
        <v>251</v>
      </c>
      <c r="L633" s="56">
        <v>11779</v>
      </c>
      <c r="M633" s="255">
        <v>4506</v>
      </c>
      <c r="N633" s="255">
        <v>254</v>
      </c>
      <c r="O633" s="57">
        <v>2809998</v>
      </c>
      <c r="P633" s="57">
        <v>1074951</v>
      </c>
      <c r="Q633" s="57">
        <v>60594</v>
      </c>
    </row>
    <row r="634" spans="1:17" ht="15.5">
      <c r="A634" s="48">
        <v>0</v>
      </c>
      <c r="B634" s="59"/>
      <c r="C634" s="60"/>
      <c r="D634" s="61" t="s">
        <v>1150</v>
      </c>
      <c r="E634" s="52">
        <v>1</v>
      </c>
      <c r="F634" s="231">
        <v>6</v>
      </c>
      <c r="G634" s="52">
        <v>8</v>
      </c>
      <c r="H634" s="52"/>
      <c r="I634" s="53">
        <v>48</v>
      </c>
      <c r="J634" s="54">
        <v>0</v>
      </c>
      <c r="K634" s="55">
        <v>0</v>
      </c>
      <c r="L634" s="56">
        <v>0</v>
      </c>
      <c r="M634" s="255">
        <v>0</v>
      </c>
      <c r="N634" s="255">
        <v>0</v>
      </c>
      <c r="O634" s="57"/>
      <c r="P634" s="57">
        <v>0</v>
      </c>
      <c r="Q634" s="57">
        <v>0</v>
      </c>
    </row>
    <row r="635" spans="1:17" ht="15.5">
      <c r="A635" s="48">
        <v>0</v>
      </c>
      <c r="B635" s="59"/>
      <c r="C635" s="60"/>
      <c r="D635" s="61"/>
      <c r="E635" s="52">
        <v>1</v>
      </c>
      <c r="F635" s="231">
        <v>6.7</v>
      </c>
      <c r="G635" s="52">
        <v>8</v>
      </c>
      <c r="H635" s="52"/>
      <c r="I635" s="53">
        <v>53.6</v>
      </c>
      <c r="J635" s="54">
        <v>0</v>
      </c>
      <c r="K635" s="55"/>
      <c r="L635" s="56"/>
      <c r="M635" s="255"/>
      <c r="N635" s="255"/>
      <c r="O635" s="57"/>
      <c r="P635" s="57">
        <v>0</v>
      </c>
      <c r="Q635" s="57">
        <v>0</v>
      </c>
    </row>
    <row r="636" spans="1:17" ht="15.5">
      <c r="A636" s="48">
        <v>0</v>
      </c>
      <c r="B636" s="59"/>
      <c r="C636" s="60"/>
      <c r="D636" s="61" t="s">
        <v>1151</v>
      </c>
      <c r="E636" s="52">
        <v>-2</v>
      </c>
      <c r="F636" s="231">
        <v>0.2</v>
      </c>
      <c r="G636" s="52">
        <v>0.2</v>
      </c>
      <c r="H636" s="52"/>
      <c r="I636" s="53">
        <v>-0.08</v>
      </c>
      <c r="J636" s="54">
        <v>0</v>
      </c>
      <c r="K636" s="55"/>
      <c r="L636" s="56"/>
      <c r="M636" s="255"/>
      <c r="N636" s="255"/>
      <c r="O636" s="57"/>
      <c r="P636" s="57">
        <v>0</v>
      </c>
      <c r="Q636" s="57">
        <v>0</v>
      </c>
    </row>
    <row r="637" spans="1:17" ht="15.5">
      <c r="A637" s="48">
        <v>0</v>
      </c>
      <c r="B637" s="59"/>
      <c r="C637" s="60"/>
      <c r="D637" s="61"/>
      <c r="E637" s="52">
        <v>-1</v>
      </c>
      <c r="F637" s="231">
        <v>0.2</v>
      </c>
      <c r="G637" s="52">
        <v>0.3</v>
      </c>
      <c r="H637" s="52"/>
      <c r="I637" s="53">
        <v>-0.06</v>
      </c>
      <c r="J637" s="54">
        <v>0</v>
      </c>
      <c r="K637" s="55"/>
      <c r="L637" s="56"/>
      <c r="M637" s="255"/>
      <c r="N637" s="255"/>
      <c r="O637" s="57"/>
      <c r="P637" s="57">
        <v>0</v>
      </c>
      <c r="Q637" s="57">
        <v>0</v>
      </c>
    </row>
    <row r="638" spans="1:17" ht="15.5">
      <c r="A638" s="48">
        <v>0</v>
      </c>
      <c r="B638" s="59"/>
      <c r="C638" s="60"/>
      <c r="D638" s="61" t="s">
        <v>1152</v>
      </c>
      <c r="E638" s="52"/>
      <c r="F638" s="231"/>
      <c r="G638" s="52"/>
      <c r="H638" s="52"/>
      <c r="I638" s="53"/>
      <c r="J638" s="54">
        <v>0</v>
      </c>
      <c r="K638" s="55"/>
      <c r="L638" s="56"/>
      <c r="M638" s="255"/>
      <c r="N638" s="255"/>
      <c r="O638" s="57"/>
      <c r="P638" s="57">
        <v>0</v>
      </c>
      <c r="Q638" s="57">
        <v>0</v>
      </c>
    </row>
    <row r="639" spans="1:17" ht="15.5">
      <c r="A639" s="48">
        <v>0</v>
      </c>
      <c r="B639" s="59"/>
      <c r="C639" s="60"/>
      <c r="D639" s="61"/>
      <c r="E639" s="52">
        <v>1</v>
      </c>
      <c r="F639" s="231">
        <v>9.5</v>
      </c>
      <c r="G639" s="52">
        <v>8</v>
      </c>
      <c r="H639" s="52"/>
      <c r="I639" s="53">
        <v>76</v>
      </c>
      <c r="J639" s="54">
        <v>0</v>
      </c>
      <c r="K639" s="55"/>
      <c r="L639" s="56"/>
      <c r="M639" s="255"/>
      <c r="N639" s="255"/>
      <c r="O639" s="57"/>
      <c r="P639" s="57">
        <v>0</v>
      </c>
      <c r="Q639" s="57">
        <v>0</v>
      </c>
    </row>
    <row r="640" spans="1:17" ht="15.5">
      <c r="A640" s="48">
        <v>0</v>
      </c>
      <c r="B640" s="59"/>
      <c r="C640" s="60"/>
      <c r="D640" s="61" t="s">
        <v>1151</v>
      </c>
      <c r="E640" s="52">
        <v>-1</v>
      </c>
      <c r="F640" s="231">
        <v>0.2</v>
      </c>
      <c r="G640" s="52">
        <v>0.2</v>
      </c>
      <c r="H640" s="52"/>
      <c r="I640" s="53">
        <v>-0.04</v>
      </c>
      <c r="J640" s="54">
        <v>0</v>
      </c>
      <c r="K640" s="55"/>
      <c r="L640" s="56"/>
      <c r="M640" s="255"/>
      <c r="N640" s="255"/>
      <c r="O640" s="57"/>
      <c r="P640" s="57">
        <v>0</v>
      </c>
      <c r="Q640" s="57">
        <v>0</v>
      </c>
    </row>
    <row r="641" spans="1:17" ht="15.5">
      <c r="A641" s="48">
        <v>0</v>
      </c>
      <c r="B641" s="59"/>
      <c r="C641" s="60"/>
      <c r="D641" s="61"/>
      <c r="E641" s="52">
        <v>-1</v>
      </c>
      <c r="F641" s="231">
        <v>0.2</v>
      </c>
      <c r="G641" s="52">
        <v>0.3</v>
      </c>
      <c r="H641" s="52"/>
      <c r="I641" s="53">
        <v>-0.06</v>
      </c>
      <c r="J641" s="54">
        <v>0</v>
      </c>
      <c r="K641" s="55">
        <v>0</v>
      </c>
      <c r="L641" s="56">
        <v>0</v>
      </c>
      <c r="M641" s="255">
        <v>0</v>
      </c>
      <c r="N641" s="255">
        <v>0</v>
      </c>
      <c r="O641" s="57"/>
      <c r="P641" s="57">
        <v>0</v>
      </c>
      <c r="Q641" s="57">
        <v>0</v>
      </c>
    </row>
    <row r="642" spans="1:17" ht="15.5">
      <c r="A642" s="48">
        <v>0</v>
      </c>
      <c r="B642" s="59"/>
      <c r="C642" s="60"/>
      <c r="D642" s="61" t="s">
        <v>1153</v>
      </c>
      <c r="E642" s="52"/>
      <c r="F642" s="52"/>
      <c r="G642" s="52"/>
      <c r="H642" s="52"/>
      <c r="I642" s="53">
        <v>0</v>
      </c>
      <c r="J642" s="54">
        <v>0</v>
      </c>
      <c r="K642" s="55"/>
      <c r="L642" s="56"/>
      <c r="M642" s="255"/>
      <c r="N642" s="255"/>
      <c r="O642" s="57"/>
      <c r="P642" s="57">
        <v>0</v>
      </c>
      <c r="Q642" s="57">
        <v>0</v>
      </c>
    </row>
    <row r="643" spans="1:17" ht="15.5">
      <c r="A643" s="48">
        <v>0</v>
      </c>
      <c r="B643" s="59"/>
      <c r="C643" s="60"/>
      <c r="D643" s="61" t="s">
        <v>1169</v>
      </c>
      <c r="E643" s="52">
        <v>4</v>
      </c>
      <c r="F643" s="52">
        <v>1.8</v>
      </c>
      <c r="G643" s="52">
        <v>4.5</v>
      </c>
      <c r="H643" s="52"/>
      <c r="I643" s="53">
        <v>32.4</v>
      </c>
      <c r="J643" s="54">
        <v>0</v>
      </c>
      <c r="K643" s="55"/>
      <c r="L643" s="56"/>
      <c r="M643" s="255"/>
      <c r="N643" s="255"/>
      <c r="O643" s="57"/>
      <c r="P643" s="57">
        <v>0</v>
      </c>
      <c r="Q643" s="57">
        <v>0</v>
      </c>
    </row>
    <row r="644" spans="1:17" ht="15.5">
      <c r="A644" s="48">
        <v>0</v>
      </c>
      <c r="B644" s="59"/>
      <c r="C644" s="60"/>
      <c r="D644" s="61" t="s">
        <v>1170</v>
      </c>
      <c r="E644" s="52">
        <v>4</v>
      </c>
      <c r="F644" s="52">
        <v>1.6</v>
      </c>
      <c r="G644" s="52">
        <v>3</v>
      </c>
      <c r="H644" s="52"/>
      <c r="I644" s="53">
        <v>19.2</v>
      </c>
      <c r="J644" s="54">
        <v>0</v>
      </c>
      <c r="K644" s="55"/>
      <c r="L644" s="56"/>
      <c r="M644" s="255"/>
      <c r="N644" s="255"/>
      <c r="O644" s="57"/>
      <c r="P644" s="57">
        <v>0</v>
      </c>
      <c r="Q644" s="57">
        <v>0</v>
      </c>
    </row>
    <row r="645" spans="1:17" ht="15.5">
      <c r="A645" s="48">
        <v>0</v>
      </c>
      <c r="B645" s="59"/>
      <c r="C645" s="60"/>
      <c r="D645" s="61" t="s">
        <v>1171</v>
      </c>
      <c r="E645" s="52">
        <v>2</v>
      </c>
      <c r="F645" s="52">
        <v>1.6</v>
      </c>
      <c r="G645" s="52">
        <v>3</v>
      </c>
      <c r="H645" s="52"/>
      <c r="I645" s="53">
        <v>9.6</v>
      </c>
      <c r="J645" s="54">
        <v>0</v>
      </c>
      <c r="K645" s="55"/>
      <c r="L645" s="56"/>
      <c r="M645" s="255"/>
      <c r="N645" s="255"/>
      <c r="O645" s="57"/>
      <c r="P645" s="57">
        <v>0</v>
      </c>
      <c r="Q645" s="57">
        <v>0</v>
      </c>
    </row>
    <row r="646" spans="1:17" ht="15.5">
      <c r="A646" s="48">
        <v>31</v>
      </c>
      <c r="B646" s="59" t="s">
        <v>289</v>
      </c>
      <c r="C646" s="60" t="s">
        <v>984</v>
      </c>
      <c r="D646" s="61"/>
      <c r="E646" s="51"/>
      <c r="F646" s="52"/>
      <c r="G646" s="52"/>
      <c r="H646" s="52"/>
      <c r="I646" s="53"/>
      <c r="J646" s="54">
        <v>278.60500000000002</v>
      </c>
      <c r="K646" s="55" t="s">
        <v>251</v>
      </c>
      <c r="L646" s="56">
        <v>8415</v>
      </c>
      <c r="M646" s="255">
        <v>2891</v>
      </c>
      <c r="N646" s="255">
        <v>190</v>
      </c>
      <c r="O646" s="57">
        <v>2344461</v>
      </c>
      <c r="P646" s="57">
        <v>805447</v>
      </c>
      <c r="Q646" s="57">
        <v>52935</v>
      </c>
    </row>
    <row r="647" spans="1:17" ht="15.5">
      <c r="A647" s="48">
        <v>0</v>
      </c>
      <c r="B647" s="59"/>
      <c r="C647" s="60"/>
      <c r="D647" s="61" t="s">
        <v>110</v>
      </c>
      <c r="E647" s="52">
        <v>2</v>
      </c>
      <c r="F647" s="52">
        <v>19.267589366602145</v>
      </c>
      <c r="G647" s="52">
        <v>3.7</v>
      </c>
      <c r="H647" s="52"/>
      <c r="I647" s="53">
        <v>142.58000000000001</v>
      </c>
      <c r="J647" s="54">
        <v>0</v>
      </c>
      <c r="K647" s="55">
        <v>0</v>
      </c>
      <c r="L647" s="56">
        <v>0</v>
      </c>
      <c r="M647" s="255">
        <v>0</v>
      </c>
      <c r="N647" s="255">
        <v>0</v>
      </c>
      <c r="O647" s="57">
        <v>0</v>
      </c>
      <c r="P647" s="57">
        <v>0</v>
      </c>
      <c r="Q647" s="57">
        <v>0</v>
      </c>
    </row>
    <row r="648" spans="1:17" ht="15.5">
      <c r="A648" s="48">
        <v>0</v>
      </c>
      <c r="B648" s="59"/>
      <c r="C648" s="60"/>
      <c r="D648" s="61" t="s">
        <v>111</v>
      </c>
      <c r="E648" s="52">
        <v>2</v>
      </c>
      <c r="F648" s="52">
        <v>19.366207682455542</v>
      </c>
      <c r="G648" s="52">
        <v>3.2</v>
      </c>
      <c r="H648" s="52"/>
      <c r="I648" s="53">
        <v>123.944</v>
      </c>
      <c r="J648" s="54">
        <v>0</v>
      </c>
      <c r="K648" s="55"/>
      <c r="L648" s="56"/>
      <c r="M648" s="255"/>
      <c r="N648" s="255"/>
      <c r="O648" s="57"/>
      <c r="P648" s="57">
        <v>0</v>
      </c>
      <c r="Q648" s="57">
        <v>0</v>
      </c>
    </row>
    <row r="649" spans="1:17" ht="15.5">
      <c r="A649" s="48">
        <v>0</v>
      </c>
      <c r="B649" s="59"/>
      <c r="C649" s="60"/>
      <c r="D649" s="61" t="s">
        <v>1185</v>
      </c>
      <c r="E649" s="52">
        <v>4</v>
      </c>
      <c r="F649" s="52">
        <v>3.0203476621077914</v>
      </c>
      <c r="G649" s="52">
        <v>1</v>
      </c>
      <c r="H649" s="52"/>
      <c r="I649" s="53">
        <v>12.081</v>
      </c>
      <c r="J649" s="54">
        <v>0</v>
      </c>
      <c r="K649" s="55"/>
      <c r="L649" s="56"/>
      <c r="M649" s="255"/>
      <c r="N649" s="255"/>
      <c r="O649" s="57"/>
      <c r="P649" s="57">
        <v>0</v>
      </c>
      <c r="Q649" s="57">
        <v>0</v>
      </c>
    </row>
    <row r="650" spans="1:17" ht="15.5">
      <c r="A650" s="48">
        <v>32</v>
      </c>
      <c r="B650" s="59" t="s">
        <v>289</v>
      </c>
      <c r="C650" s="60" t="s">
        <v>836</v>
      </c>
      <c r="D650" s="61"/>
      <c r="E650" s="51"/>
      <c r="F650" s="52"/>
      <c r="G650" s="52"/>
      <c r="H650" s="52"/>
      <c r="I650" s="53"/>
      <c r="J650" s="54">
        <v>4982.43</v>
      </c>
      <c r="K650" s="55" t="s">
        <v>251</v>
      </c>
      <c r="L650" s="56">
        <v>8415</v>
      </c>
      <c r="M650" s="255">
        <v>2891</v>
      </c>
      <c r="N650" s="255">
        <v>190</v>
      </c>
      <c r="O650" s="57">
        <v>41927148</v>
      </c>
      <c r="P650" s="57">
        <v>14404205</v>
      </c>
      <c r="Q650" s="57">
        <v>946662</v>
      </c>
    </row>
    <row r="651" spans="1:17" ht="15.5">
      <c r="A651" s="48">
        <v>0</v>
      </c>
      <c r="B651" s="59"/>
      <c r="C651" s="60"/>
      <c r="D651" s="61" t="s">
        <v>837</v>
      </c>
      <c r="E651" s="52"/>
      <c r="F651" s="52"/>
      <c r="G651" s="52"/>
      <c r="H651" s="52"/>
      <c r="I651" s="53">
        <v>0</v>
      </c>
      <c r="J651" s="54">
        <v>0</v>
      </c>
      <c r="K651" s="55">
        <v>0</v>
      </c>
      <c r="L651" s="56">
        <v>0</v>
      </c>
      <c r="M651" s="255">
        <v>0</v>
      </c>
      <c r="N651" s="255">
        <v>0</v>
      </c>
      <c r="O651" s="57">
        <v>0</v>
      </c>
      <c r="P651" s="57">
        <v>0</v>
      </c>
      <c r="Q651" s="57">
        <v>0</v>
      </c>
    </row>
    <row r="652" spans="1:17" ht="15.5">
      <c r="A652" s="48">
        <v>0</v>
      </c>
      <c r="B652" s="59"/>
      <c r="C652" s="60"/>
      <c r="D652" s="61" t="s">
        <v>870</v>
      </c>
      <c r="E652" s="52">
        <v>1</v>
      </c>
      <c r="F652" s="82">
        <v>70.55</v>
      </c>
      <c r="G652" s="52">
        <v>31.4</v>
      </c>
      <c r="H652" s="52"/>
      <c r="I652" s="394">
        <v>2215.27</v>
      </c>
      <c r="J652" s="54">
        <v>0</v>
      </c>
      <c r="K652" s="55"/>
      <c r="L652" s="56"/>
      <c r="M652" s="255"/>
      <c r="N652" s="255"/>
      <c r="O652" s="57"/>
      <c r="P652" s="57">
        <v>0</v>
      </c>
      <c r="Q652" s="57">
        <v>0</v>
      </c>
    </row>
    <row r="653" spans="1:17" ht="15.5">
      <c r="A653" s="48">
        <v>0</v>
      </c>
      <c r="B653" s="59"/>
      <c r="C653" s="60"/>
      <c r="D653" s="61" t="s">
        <v>877</v>
      </c>
      <c r="E653" s="52">
        <v>-4</v>
      </c>
      <c r="F653" s="52">
        <v>1.3</v>
      </c>
      <c r="G653" s="52">
        <v>0.4</v>
      </c>
      <c r="H653" s="52"/>
      <c r="I653" s="394">
        <v>-2.08</v>
      </c>
      <c r="J653" s="54">
        <v>0</v>
      </c>
      <c r="K653" s="55"/>
      <c r="L653" s="56"/>
      <c r="M653" s="255"/>
      <c r="N653" s="255"/>
      <c r="O653" s="57"/>
      <c r="P653" s="57">
        <v>0</v>
      </c>
      <c r="Q653" s="57">
        <v>0</v>
      </c>
    </row>
    <row r="654" spans="1:17" ht="15.5">
      <c r="A654" s="48">
        <v>0</v>
      </c>
      <c r="B654" s="59"/>
      <c r="C654" s="60"/>
      <c r="D654" s="61"/>
      <c r="E654" s="52">
        <v>-2</v>
      </c>
      <c r="F654" s="52">
        <v>1.4</v>
      </c>
      <c r="G654" s="52">
        <v>1.4</v>
      </c>
      <c r="H654" s="52"/>
      <c r="I654" s="394">
        <v>-3.92</v>
      </c>
      <c r="J654" s="54"/>
      <c r="K654" s="55"/>
      <c r="L654" s="56"/>
      <c r="M654" s="255"/>
      <c r="N654" s="255"/>
      <c r="O654" s="57"/>
      <c r="P654" s="57"/>
      <c r="Q654" s="57"/>
    </row>
    <row r="655" spans="1:17" ht="15.5">
      <c r="A655" s="48">
        <v>0</v>
      </c>
      <c r="B655" s="59"/>
      <c r="C655" s="60"/>
      <c r="D655" s="61" t="s">
        <v>878</v>
      </c>
      <c r="E655" s="52">
        <v>-2</v>
      </c>
      <c r="F655" s="52">
        <v>2.2000000000000002</v>
      </c>
      <c r="G655" s="52">
        <v>4.8</v>
      </c>
      <c r="H655" s="52"/>
      <c r="I655" s="394">
        <v>-21.12</v>
      </c>
      <c r="J655" s="54">
        <v>0</v>
      </c>
      <c r="K655" s="55"/>
      <c r="L655" s="56"/>
      <c r="M655" s="255"/>
      <c r="N655" s="255"/>
      <c r="O655" s="57"/>
      <c r="P655" s="57">
        <v>0</v>
      </c>
      <c r="Q655" s="57">
        <v>0</v>
      </c>
    </row>
    <row r="656" spans="1:17" ht="15.5">
      <c r="A656" s="48">
        <v>0</v>
      </c>
      <c r="B656" s="59"/>
      <c r="C656" s="60"/>
      <c r="D656" s="61" t="s">
        <v>433</v>
      </c>
      <c r="E656" s="52">
        <v>-11.2</v>
      </c>
      <c r="F656" s="52"/>
      <c r="G656" s="52"/>
      <c r="H656" s="52"/>
      <c r="I656" s="394">
        <v>-11.2</v>
      </c>
      <c r="J656" s="54">
        <v>0</v>
      </c>
      <c r="K656" s="55"/>
      <c r="L656" s="56"/>
      <c r="M656" s="255"/>
      <c r="N656" s="255"/>
      <c r="O656" s="57"/>
      <c r="P656" s="57">
        <v>0</v>
      </c>
      <c r="Q656" s="57">
        <v>0</v>
      </c>
    </row>
    <row r="657" spans="1:17" ht="15.5">
      <c r="A657" s="48">
        <v>0</v>
      </c>
      <c r="B657" s="59"/>
      <c r="C657" s="60"/>
      <c r="D657" s="61" t="s">
        <v>434</v>
      </c>
      <c r="E657" s="52">
        <v>-15.36</v>
      </c>
      <c r="F657" s="52"/>
      <c r="G657" s="52"/>
      <c r="H657" s="52"/>
      <c r="I657" s="394">
        <v>-15.36</v>
      </c>
      <c r="J657" s="54">
        <v>0</v>
      </c>
      <c r="K657" s="55"/>
      <c r="L657" s="56"/>
      <c r="M657" s="255"/>
      <c r="N657" s="255"/>
      <c r="O657" s="57"/>
      <c r="P657" s="57">
        <v>0</v>
      </c>
      <c r="Q657" s="57">
        <v>0</v>
      </c>
    </row>
    <row r="658" spans="1:17" ht="15.5">
      <c r="A658" s="48">
        <v>0</v>
      </c>
      <c r="B658" s="59"/>
      <c r="C658" s="60"/>
      <c r="D658" s="61" t="s">
        <v>880</v>
      </c>
      <c r="E658" s="52">
        <v>1</v>
      </c>
      <c r="F658" s="319">
        <v>70.8</v>
      </c>
      <c r="G658" s="52">
        <v>41.6</v>
      </c>
      <c r="H658" s="52"/>
      <c r="I658" s="394">
        <v>2945.28</v>
      </c>
      <c r="J658" s="54">
        <v>0</v>
      </c>
      <c r="K658" s="55"/>
      <c r="L658" s="56"/>
      <c r="M658" s="255"/>
      <c r="N658" s="255"/>
      <c r="O658" s="57"/>
      <c r="P658" s="57">
        <v>0</v>
      </c>
      <c r="Q658" s="57">
        <v>0</v>
      </c>
    </row>
    <row r="659" spans="1:17" ht="15.5">
      <c r="A659" s="48">
        <v>0</v>
      </c>
      <c r="B659" s="59"/>
      <c r="C659" s="60"/>
      <c r="D659" s="61"/>
      <c r="E659" s="52">
        <v>1</v>
      </c>
      <c r="F659" s="319">
        <v>11</v>
      </c>
      <c r="G659" s="52">
        <v>1.3</v>
      </c>
      <c r="H659" s="52"/>
      <c r="I659" s="394">
        <v>14.3</v>
      </c>
      <c r="J659" s="54">
        <v>0</v>
      </c>
      <c r="K659" s="55"/>
      <c r="L659" s="56"/>
      <c r="M659" s="255"/>
      <c r="N659" s="255"/>
      <c r="O659" s="57"/>
      <c r="P659" s="57">
        <v>0</v>
      </c>
      <c r="Q659" s="57">
        <v>0</v>
      </c>
    </row>
    <row r="660" spans="1:17" ht="15.5">
      <c r="A660" s="48">
        <v>0</v>
      </c>
      <c r="B660" s="59"/>
      <c r="C660" s="60"/>
      <c r="D660" s="61"/>
      <c r="E660" s="52">
        <v>1</v>
      </c>
      <c r="F660" s="319">
        <v>30.9</v>
      </c>
      <c r="G660" s="52">
        <v>2.6</v>
      </c>
      <c r="H660" s="52"/>
      <c r="I660" s="394">
        <v>80.34</v>
      </c>
      <c r="J660" s="54">
        <v>0</v>
      </c>
      <c r="K660" s="55"/>
      <c r="L660" s="56"/>
      <c r="M660" s="255"/>
      <c r="N660" s="255"/>
      <c r="O660" s="57"/>
      <c r="P660" s="57">
        <v>0</v>
      </c>
      <c r="Q660" s="57">
        <v>0</v>
      </c>
    </row>
    <row r="661" spans="1:17" ht="15.5">
      <c r="A661" s="48">
        <v>0</v>
      </c>
      <c r="B661" s="59"/>
      <c r="C661" s="60"/>
      <c r="D661" s="61" t="s">
        <v>877</v>
      </c>
      <c r="E661" s="52">
        <v>-4</v>
      </c>
      <c r="F661" s="52">
        <v>1.3</v>
      </c>
      <c r="G661" s="52">
        <v>0.4</v>
      </c>
      <c r="H661" s="52"/>
      <c r="I661" s="394">
        <v>-2.08</v>
      </c>
      <c r="J661" s="54">
        <v>0</v>
      </c>
      <c r="K661" s="55"/>
      <c r="L661" s="56"/>
      <c r="M661" s="255"/>
      <c r="N661" s="255"/>
      <c r="O661" s="57"/>
      <c r="P661" s="57">
        <v>0</v>
      </c>
      <c r="Q661" s="57">
        <v>0</v>
      </c>
    </row>
    <row r="662" spans="1:17" ht="15.5">
      <c r="A662" s="48">
        <v>0</v>
      </c>
      <c r="B662" s="59"/>
      <c r="C662" s="60"/>
      <c r="D662" s="61"/>
      <c r="E662" s="52">
        <v>-2</v>
      </c>
      <c r="F662" s="52">
        <v>1.4</v>
      </c>
      <c r="G662" s="52">
        <v>1.4</v>
      </c>
      <c r="H662" s="52"/>
      <c r="I662" s="394">
        <v>-3.92</v>
      </c>
      <c r="J662" s="54">
        <v>0</v>
      </c>
      <c r="K662" s="55"/>
      <c r="L662" s="56"/>
      <c r="M662" s="255"/>
      <c r="N662" s="255"/>
      <c r="O662" s="57"/>
      <c r="P662" s="57">
        <v>0</v>
      </c>
      <c r="Q662" s="57">
        <v>0</v>
      </c>
    </row>
    <row r="663" spans="1:17" ht="15.5">
      <c r="A663" s="48">
        <v>0</v>
      </c>
      <c r="B663" s="59"/>
      <c r="C663" s="60"/>
      <c r="D663" s="61" t="s">
        <v>878</v>
      </c>
      <c r="E663" s="52">
        <v>-2</v>
      </c>
      <c r="F663" s="52">
        <v>2.2000000000000002</v>
      </c>
      <c r="G663" s="52">
        <v>4.8</v>
      </c>
      <c r="H663" s="52"/>
      <c r="I663" s="394">
        <v>-21.12</v>
      </c>
      <c r="J663" s="54">
        <v>0</v>
      </c>
      <c r="K663" s="55"/>
      <c r="L663" s="56"/>
      <c r="M663" s="255"/>
      <c r="N663" s="255"/>
      <c r="O663" s="57"/>
      <c r="P663" s="57">
        <v>0</v>
      </c>
      <c r="Q663" s="57">
        <v>0</v>
      </c>
    </row>
    <row r="664" spans="1:17" ht="15.5">
      <c r="A664" s="48">
        <v>0</v>
      </c>
      <c r="B664" s="59"/>
      <c r="C664" s="60"/>
      <c r="D664" s="61"/>
      <c r="E664" s="52">
        <v>-2</v>
      </c>
      <c r="F664" s="52">
        <v>2.7</v>
      </c>
      <c r="G664" s="52">
        <v>9.1999999999999993</v>
      </c>
      <c r="H664" s="52"/>
      <c r="I664" s="394">
        <v>-49.68</v>
      </c>
      <c r="J664" s="54"/>
      <c r="K664" s="55"/>
      <c r="L664" s="56"/>
      <c r="M664" s="255"/>
      <c r="N664" s="255"/>
      <c r="O664" s="57"/>
      <c r="P664" s="57"/>
      <c r="Q664" s="57"/>
    </row>
    <row r="665" spans="1:17" ht="15.5">
      <c r="A665" s="48">
        <v>0</v>
      </c>
      <c r="B665" s="59"/>
      <c r="C665" s="60"/>
      <c r="D665" s="61" t="s">
        <v>433</v>
      </c>
      <c r="E665" s="52">
        <v>-11.2</v>
      </c>
      <c r="F665" s="52"/>
      <c r="G665" s="52"/>
      <c r="H665" s="52"/>
      <c r="I665" s="394">
        <v>-11.2</v>
      </c>
      <c r="J665" s="54">
        <v>0</v>
      </c>
      <c r="K665" s="55"/>
      <c r="L665" s="56"/>
      <c r="M665" s="255"/>
      <c r="N665" s="255"/>
      <c r="O665" s="57"/>
      <c r="P665" s="57">
        <v>0</v>
      </c>
      <c r="Q665" s="57">
        <v>0</v>
      </c>
    </row>
    <row r="666" spans="1:17" ht="15.5">
      <c r="A666" s="48">
        <v>0</v>
      </c>
      <c r="B666" s="59"/>
      <c r="C666" s="60"/>
      <c r="D666" s="61" t="s">
        <v>434</v>
      </c>
      <c r="E666" s="52">
        <v>-20.28</v>
      </c>
      <c r="F666" s="52"/>
      <c r="G666" s="52"/>
      <c r="H666" s="52"/>
      <c r="I666" s="394">
        <v>-20.28</v>
      </c>
      <c r="J666" s="54">
        <v>0</v>
      </c>
      <c r="K666" s="55"/>
      <c r="L666" s="56"/>
      <c r="M666" s="255"/>
      <c r="N666" s="255"/>
      <c r="O666" s="57"/>
      <c r="P666" s="57">
        <v>0</v>
      </c>
      <c r="Q666" s="57">
        <v>0</v>
      </c>
    </row>
    <row r="667" spans="1:17" ht="15.5">
      <c r="A667" s="48">
        <v>0</v>
      </c>
      <c r="B667" s="59"/>
      <c r="C667" s="60"/>
      <c r="D667" s="61" t="s">
        <v>1512</v>
      </c>
      <c r="E667" s="52">
        <v>-2</v>
      </c>
      <c r="F667" s="52">
        <v>1</v>
      </c>
      <c r="G667" s="52">
        <v>1</v>
      </c>
      <c r="H667" s="52"/>
      <c r="I667" s="394">
        <v>-2</v>
      </c>
      <c r="J667" s="54">
        <v>0</v>
      </c>
      <c r="K667" s="55"/>
      <c r="L667" s="56"/>
      <c r="M667" s="255"/>
      <c r="N667" s="255"/>
      <c r="O667" s="57"/>
      <c r="P667" s="57">
        <v>0</v>
      </c>
      <c r="Q667" s="57">
        <v>0</v>
      </c>
    </row>
    <row r="668" spans="1:17" ht="15.5">
      <c r="A668" s="48">
        <v>0</v>
      </c>
      <c r="B668" s="59"/>
      <c r="C668" s="60"/>
      <c r="D668" s="61"/>
      <c r="E668" s="52">
        <v>-1</v>
      </c>
      <c r="F668" s="52">
        <v>3.75</v>
      </c>
      <c r="G668" s="52">
        <v>9.8000000000000007</v>
      </c>
      <c r="H668" s="52"/>
      <c r="I668" s="394">
        <v>-36.75</v>
      </c>
      <c r="J668" s="54"/>
      <c r="K668" s="55"/>
      <c r="L668" s="56"/>
      <c r="M668" s="255"/>
      <c r="N668" s="255"/>
      <c r="O668" s="57"/>
      <c r="P668" s="57"/>
      <c r="Q668" s="57"/>
    </row>
    <row r="669" spans="1:17" ht="15.5">
      <c r="A669" s="48">
        <v>0</v>
      </c>
      <c r="B669" s="59"/>
      <c r="C669" s="60"/>
      <c r="D669" s="61"/>
      <c r="E669" s="52">
        <v>-1</v>
      </c>
      <c r="F669" s="52">
        <v>3.85</v>
      </c>
      <c r="G669" s="52">
        <v>9.8000000000000007</v>
      </c>
      <c r="H669" s="52"/>
      <c r="I669" s="394">
        <v>-37.729999999999997</v>
      </c>
      <c r="J669" s="54"/>
      <c r="K669" s="55"/>
      <c r="L669" s="56"/>
      <c r="M669" s="255"/>
      <c r="N669" s="255"/>
      <c r="O669" s="57"/>
      <c r="P669" s="57"/>
      <c r="Q669" s="57"/>
    </row>
    <row r="670" spans="1:17" ht="15.5">
      <c r="A670" s="48">
        <v>0</v>
      </c>
      <c r="B670" s="59"/>
      <c r="C670" s="60"/>
      <c r="D670" s="61"/>
      <c r="E670" s="52">
        <v>-1</v>
      </c>
      <c r="F670" s="52">
        <v>7.8</v>
      </c>
      <c r="G670" s="52">
        <v>4.4000000000000004</v>
      </c>
      <c r="H670" s="52"/>
      <c r="I670" s="394">
        <v>-34.32</v>
      </c>
      <c r="J670" s="54"/>
      <c r="K670" s="55"/>
      <c r="L670" s="56"/>
      <c r="M670" s="255"/>
      <c r="N670" s="255"/>
      <c r="O670" s="57"/>
      <c r="P670" s="57"/>
      <c r="Q670" s="57"/>
    </row>
    <row r="671" spans="1:17" ht="15.5">
      <c r="A671" s="48">
        <v>33</v>
      </c>
      <c r="B671" s="59" t="s">
        <v>860</v>
      </c>
      <c r="C671" s="60" t="s">
        <v>861</v>
      </c>
      <c r="D671" s="61"/>
      <c r="E671" s="51"/>
      <c r="F671" s="52"/>
      <c r="G671" s="52"/>
      <c r="H671" s="52"/>
      <c r="I671" s="53"/>
      <c r="J671" s="54">
        <v>1848.28</v>
      </c>
      <c r="K671" s="55" t="s">
        <v>251</v>
      </c>
      <c r="L671" s="56">
        <v>11779</v>
      </c>
      <c r="M671" s="255">
        <v>4506</v>
      </c>
      <c r="N671" s="255">
        <v>254</v>
      </c>
      <c r="O671" s="57">
        <v>21770890</v>
      </c>
      <c r="P671" s="57">
        <v>8328350</v>
      </c>
      <c r="Q671" s="57">
        <v>469463</v>
      </c>
    </row>
    <row r="672" spans="1:17" ht="15.5">
      <c r="A672" s="48">
        <v>0</v>
      </c>
      <c r="B672" s="59"/>
      <c r="C672" s="60"/>
      <c r="D672" s="61" t="s">
        <v>863</v>
      </c>
      <c r="E672" s="52">
        <v>1</v>
      </c>
      <c r="F672" s="52">
        <v>44.8</v>
      </c>
      <c r="G672" s="52">
        <v>71.400000000000006</v>
      </c>
      <c r="H672" s="52"/>
      <c r="I672" s="53">
        <v>3198.72</v>
      </c>
      <c r="J672" s="54">
        <v>0</v>
      </c>
      <c r="K672" s="55">
        <v>0</v>
      </c>
      <c r="L672" s="56">
        <v>0</v>
      </c>
      <c r="M672" s="255">
        <v>0</v>
      </c>
      <c r="N672" s="255">
        <v>0</v>
      </c>
      <c r="O672" s="57">
        <v>0</v>
      </c>
      <c r="P672" s="57">
        <v>0</v>
      </c>
      <c r="Q672" s="57">
        <v>0</v>
      </c>
    </row>
    <row r="673" spans="1:17" ht="15.5">
      <c r="A673" s="48">
        <v>0</v>
      </c>
      <c r="B673" s="59"/>
      <c r="C673" s="60"/>
      <c r="D673" s="61" t="s">
        <v>862</v>
      </c>
      <c r="E673" s="52">
        <v>-1</v>
      </c>
      <c r="F673" s="319">
        <v>1183.760023</v>
      </c>
      <c r="G673" s="52"/>
      <c r="H673" s="52"/>
      <c r="I673" s="53">
        <v>-1183.76</v>
      </c>
      <c r="J673" s="54">
        <v>0</v>
      </c>
      <c r="K673" s="55"/>
      <c r="L673" s="56"/>
      <c r="M673" s="255"/>
      <c r="N673" s="255"/>
      <c r="O673" s="57"/>
      <c r="P673" s="57">
        <v>0</v>
      </c>
      <c r="Q673" s="57">
        <v>0</v>
      </c>
    </row>
    <row r="674" spans="1:17" ht="15.5">
      <c r="A674" s="48">
        <v>0</v>
      </c>
      <c r="B674" s="59"/>
      <c r="C674" s="60"/>
      <c r="D674" s="61" t="s">
        <v>1517</v>
      </c>
      <c r="E674" s="52">
        <v>-2</v>
      </c>
      <c r="F674" s="52">
        <v>2.4</v>
      </c>
      <c r="G674" s="52">
        <v>2.4</v>
      </c>
      <c r="H674" s="52"/>
      <c r="I674" s="53">
        <v>-11.52</v>
      </c>
      <c r="J674" s="54"/>
      <c r="K674" s="55"/>
      <c r="L674" s="56"/>
      <c r="M674" s="255"/>
      <c r="N674" s="255"/>
      <c r="O674" s="57"/>
      <c r="P674" s="57"/>
      <c r="Q674" s="57"/>
    </row>
    <row r="675" spans="1:17" ht="15.5">
      <c r="A675" s="48">
        <v>0</v>
      </c>
      <c r="B675" s="59"/>
      <c r="C675" s="60"/>
      <c r="D675" s="61"/>
      <c r="E675" s="52">
        <v>-2</v>
      </c>
      <c r="F675" s="52">
        <v>3.2</v>
      </c>
      <c r="G675" s="52">
        <v>3.2</v>
      </c>
      <c r="H675" s="52"/>
      <c r="I675" s="53">
        <v>-20.48</v>
      </c>
      <c r="J675" s="54"/>
      <c r="K675" s="55"/>
      <c r="L675" s="56"/>
      <c r="M675" s="255"/>
      <c r="N675" s="255"/>
      <c r="O675" s="57"/>
      <c r="P675" s="57"/>
      <c r="Q675" s="57"/>
    </row>
    <row r="676" spans="1:17" ht="15.5">
      <c r="A676" s="48">
        <v>0</v>
      </c>
      <c r="B676" s="59"/>
      <c r="C676" s="60"/>
      <c r="D676" s="61"/>
      <c r="E676" s="52">
        <v>-2</v>
      </c>
      <c r="F676" s="52">
        <v>8.8000000000000007</v>
      </c>
      <c r="G676" s="52">
        <v>0.8</v>
      </c>
      <c r="H676" s="52"/>
      <c r="I676" s="53">
        <v>-14.08</v>
      </c>
      <c r="J676" s="54"/>
      <c r="K676" s="55"/>
      <c r="L676" s="56"/>
      <c r="M676" s="255"/>
      <c r="N676" s="255"/>
      <c r="O676" s="57"/>
      <c r="P676" s="57"/>
      <c r="Q676" s="57"/>
    </row>
    <row r="677" spans="1:17" ht="15.5">
      <c r="A677" s="48">
        <v>0</v>
      </c>
      <c r="B677" s="59"/>
      <c r="C677" s="60"/>
      <c r="D677" s="61"/>
      <c r="E677" s="52">
        <v>-4</v>
      </c>
      <c r="F677" s="52">
        <v>3.8</v>
      </c>
      <c r="G677" s="52">
        <v>0.8</v>
      </c>
      <c r="H677" s="52"/>
      <c r="I677" s="52">
        <v>-12.16</v>
      </c>
      <c r="J677" s="54"/>
      <c r="K677" s="55"/>
      <c r="L677" s="56"/>
      <c r="M677" s="255"/>
      <c r="N677" s="255"/>
      <c r="O677" s="57"/>
      <c r="P677" s="57"/>
      <c r="Q677" s="57"/>
    </row>
    <row r="678" spans="1:17" ht="15.5">
      <c r="A678" s="48">
        <v>0</v>
      </c>
      <c r="B678" s="59"/>
      <c r="C678" s="60"/>
      <c r="D678" s="61"/>
      <c r="E678" s="52">
        <v>-4</v>
      </c>
      <c r="F678" s="52">
        <v>6.7</v>
      </c>
      <c r="G678" s="52">
        <v>0.8</v>
      </c>
      <c r="H678" s="52"/>
      <c r="I678" s="52">
        <v>-21.44</v>
      </c>
      <c r="J678" s="54"/>
      <c r="K678" s="55"/>
      <c r="L678" s="56"/>
      <c r="M678" s="255"/>
      <c r="N678" s="255"/>
      <c r="O678" s="57"/>
      <c r="P678" s="57"/>
      <c r="Q678" s="57"/>
    </row>
    <row r="679" spans="1:17" ht="15.5">
      <c r="A679" s="48">
        <v>0</v>
      </c>
      <c r="B679" s="59"/>
      <c r="C679" s="60"/>
      <c r="D679" s="61"/>
      <c r="E679" s="52">
        <v>-2</v>
      </c>
      <c r="F679" s="52">
        <v>14.5</v>
      </c>
      <c r="G679" s="52">
        <v>3</v>
      </c>
      <c r="H679" s="52"/>
      <c r="I679" s="53">
        <v>-87</v>
      </c>
      <c r="J679" s="54"/>
      <c r="K679" s="55"/>
      <c r="L679" s="56"/>
      <c r="M679" s="255"/>
      <c r="N679" s="255"/>
      <c r="O679" s="57"/>
      <c r="P679" s="57"/>
      <c r="Q679" s="57"/>
    </row>
    <row r="680" spans="1:17" ht="15.5">
      <c r="A680" s="48">
        <v>34</v>
      </c>
      <c r="B680" s="59" t="s">
        <v>450</v>
      </c>
      <c r="C680" s="60" t="s">
        <v>889</v>
      </c>
      <c r="D680" s="61"/>
      <c r="E680" s="51"/>
      <c r="F680" s="52"/>
      <c r="G680" s="52"/>
      <c r="H680" s="52"/>
      <c r="I680" s="53"/>
      <c r="J680" s="54">
        <v>354.8</v>
      </c>
      <c r="K680" s="55" t="s">
        <v>251</v>
      </c>
      <c r="L680" s="56">
        <v>77270</v>
      </c>
      <c r="M680" s="255">
        <v>6377</v>
      </c>
      <c r="N680" s="255">
        <v>1688</v>
      </c>
      <c r="O680" s="57">
        <v>27415396</v>
      </c>
      <c r="P680" s="57">
        <v>2262560</v>
      </c>
      <c r="Q680" s="57">
        <v>598902</v>
      </c>
    </row>
    <row r="681" spans="1:17" ht="15.5">
      <c r="A681" s="48">
        <v>0</v>
      </c>
      <c r="B681" s="59"/>
      <c r="C681" s="60"/>
      <c r="D681" s="61" t="s">
        <v>7</v>
      </c>
      <c r="E681" s="52"/>
      <c r="F681" s="52"/>
      <c r="G681" s="52"/>
      <c r="H681" s="52"/>
      <c r="I681" s="53">
        <v>0</v>
      </c>
      <c r="J681" s="54">
        <v>0</v>
      </c>
      <c r="K681" s="55">
        <v>0</v>
      </c>
      <c r="L681" s="56">
        <v>0</v>
      </c>
      <c r="M681" s="255">
        <v>0</v>
      </c>
      <c r="N681" s="255">
        <v>0</v>
      </c>
      <c r="O681" s="57">
        <v>0</v>
      </c>
      <c r="P681" s="57">
        <v>0</v>
      </c>
      <c r="Q681" s="57">
        <v>0</v>
      </c>
    </row>
    <row r="682" spans="1:17" ht="15.5">
      <c r="A682" s="48">
        <v>0</v>
      </c>
      <c r="B682" s="59"/>
      <c r="C682" s="60"/>
      <c r="D682" s="61" t="s">
        <v>1141</v>
      </c>
      <c r="E682" s="52">
        <v>2</v>
      </c>
      <c r="F682" s="52">
        <v>9.1999999999999993</v>
      </c>
      <c r="G682" s="52">
        <v>2.4</v>
      </c>
      <c r="H682" s="52"/>
      <c r="I682" s="53">
        <v>44.16</v>
      </c>
      <c r="J682" s="54">
        <v>0</v>
      </c>
      <c r="K682" s="55"/>
      <c r="L682" s="56"/>
      <c r="M682" s="255"/>
      <c r="N682" s="255"/>
      <c r="O682" s="57"/>
      <c r="P682" s="57">
        <v>0</v>
      </c>
      <c r="Q682" s="57">
        <v>0</v>
      </c>
    </row>
    <row r="683" spans="1:17" ht="15.5">
      <c r="A683" s="48">
        <v>0</v>
      </c>
      <c r="B683" s="59"/>
      <c r="C683" s="60"/>
      <c r="D683" s="61" t="s">
        <v>1142</v>
      </c>
      <c r="E683" s="52">
        <v>4</v>
      </c>
      <c r="F683" s="52">
        <v>1.9</v>
      </c>
      <c r="G683" s="52">
        <v>2.2000000000000002</v>
      </c>
      <c r="H683" s="52"/>
      <c r="I683" s="53">
        <v>16.72</v>
      </c>
      <c r="J683" s="54">
        <v>0</v>
      </c>
      <c r="K683" s="55"/>
      <c r="L683" s="56"/>
      <c r="M683" s="255"/>
      <c r="N683" s="255"/>
      <c r="O683" s="57"/>
      <c r="P683" s="57">
        <v>0</v>
      </c>
      <c r="Q683" s="57">
        <v>0</v>
      </c>
    </row>
    <row r="684" spans="1:17" ht="15.5">
      <c r="A684" s="48">
        <v>0</v>
      </c>
      <c r="B684" s="59"/>
      <c r="C684" s="60"/>
      <c r="D684" s="61"/>
      <c r="E684" s="52">
        <v>2</v>
      </c>
      <c r="F684" s="52">
        <v>2</v>
      </c>
      <c r="G684" s="52">
        <v>1.4</v>
      </c>
      <c r="H684" s="52"/>
      <c r="I684" s="53">
        <v>5.6</v>
      </c>
      <c r="J684" s="54">
        <v>0</v>
      </c>
      <c r="K684" s="55"/>
      <c r="L684" s="56"/>
      <c r="M684" s="255"/>
      <c r="N684" s="255"/>
      <c r="O684" s="57"/>
      <c r="P684" s="57">
        <v>0</v>
      </c>
      <c r="Q684" s="57">
        <v>0</v>
      </c>
    </row>
    <row r="685" spans="1:17" ht="15.5">
      <c r="A685" s="48">
        <v>0</v>
      </c>
      <c r="B685" s="59"/>
      <c r="C685" s="60"/>
      <c r="D685" s="61"/>
      <c r="E685" s="52">
        <v>2</v>
      </c>
      <c r="F685" s="52">
        <v>0.6</v>
      </c>
      <c r="G685" s="52">
        <v>1.05</v>
      </c>
      <c r="H685" s="52"/>
      <c r="I685" s="53">
        <v>1.26</v>
      </c>
      <c r="J685" s="54">
        <v>0</v>
      </c>
      <c r="K685" s="55"/>
      <c r="L685" s="56"/>
      <c r="M685" s="255"/>
      <c r="N685" s="255"/>
      <c r="O685" s="57"/>
      <c r="P685" s="57">
        <v>0</v>
      </c>
      <c r="Q685" s="57">
        <v>0</v>
      </c>
    </row>
    <row r="686" spans="1:17" ht="15.5">
      <c r="A686" s="48">
        <v>0</v>
      </c>
      <c r="B686" s="59"/>
      <c r="C686" s="60"/>
      <c r="D686" s="61"/>
      <c r="E686" s="52">
        <v>2</v>
      </c>
      <c r="F686" s="52">
        <v>1.2</v>
      </c>
      <c r="G686" s="52">
        <v>1.4</v>
      </c>
      <c r="H686" s="52"/>
      <c r="I686" s="53">
        <v>3.36</v>
      </c>
      <c r="J686" s="54">
        <v>0</v>
      </c>
      <c r="K686" s="55"/>
      <c r="L686" s="56"/>
      <c r="M686" s="255"/>
      <c r="N686" s="255"/>
      <c r="O686" s="57"/>
      <c r="P686" s="57">
        <v>0</v>
      </c>
      <c r="Q686" s="57">
        <v>0</v>
      </c>
    </row>
    <row r="687" spans="1:17" ht="15.5">
      <c r="A687" s="48">
        <v>0</v>
      </c>
      <c r="B687" s="59"/>
      <c r="C687" s="60"/>
      <c r="D687" s="61"/>
      <c r="E687" s="52">
        <v>2</v>
      </c>
      <c r="F687" s="52">
        <v>0.6</v>
      </c>
      <c r="G687" s="52">
        <v>0.1</v>
      </c>
      <c r="H687" s="52"/>
      <c r="I687" s="53">
        <v>0.12</v>
      </c>
      <c r="J687" s="54">
        <v>0</v>
      </c>
      <c r="K687" s="55"/>
      <c r="L687" s="56"/>
      <c r="M687" s="255"/>
      <c r="N687" s="255"/>
      <c r="O687" s="57"/>
      <c r="P687" s="57">
        <v>0</v>
      </c>
      <c r="Q687" s="57">
        <v>0</v>
      </c>
    </row>
    <row r="688" spans="1:17" ht="15.5">
      <c r="A688" s="48">
        <v>0</v>
      </c>
      <c r="B688" s="59"/>
      <c r="C688" s="60"/>
      <c r="D688" s="61"/>
      <c r="E688" s="52">
        <v>2</v>
      </c>
      <c r="F688" s="52">
        <v>0.8</v>
      </c>
      <c r="G688" s="52">
        <v>0.1</v>
      </c>
      <c r="H688" s="52"/>
      <c r="I688" s="53">
        <v>0.16</v>
      </c>
      <c r="J688" s="54">
        <v>0</v>
      </c>
      <c r="K688" s="55"/>
      <c r="L688" s="56"/>
      <c r="M688" s="255"/>
      <c r="N688" s="255"/>
      <c r="O688" s="57"/>
      <c r="P688" s="57">
        <v>0</v>
      </c>
      <c r="Q688" s="57">
        <v>0</v>
      </c>
    </row>
    <row r="689" spans="1:17" ht="15.5">
      <c r="A689" s="48">
        <v>0</v>
      </c>
      <c r="B689" s="59"/>
      <c r="C689" s="60"/>
      <c r="D689" s="61" t="s">
        <v>6</v>
      </c>
      <c r="E689" s="52"/>
      <c r="F689" s="52"/>
      <c r="G689" s="52"/>
      <c r="H689" s="52"/>
      <c r="I689" s="53">
        <v>0</v>
      </c>
      <c r="J689" s="54">
        <v>0</v>
      </c>
      <c r="K689" s="55"/>
      <c r="L689" s="56"/>
      <c r="M689" s="255"/>
      <c r="N689" s="255"/>
      <c r="O689" s="57"/>
      <c r="P689" s="57">
        <v>0</v>
      </c>
      <c r="Q689" s="57">
        <v>0</v>
      </c>
    </row>
    <row r="690" spans="1:17" ht="15.5">
      <c r="A690" s="48">
        <v>0</v>
      </c>
      <c r="B690" s="59"/>
      <c r="C690" s="60"/>
      <c r="D690" s="61" t="s">
        <v>1141</v>
      </c>
      <c r="E690" s="52">
        <v>2</v>
      </c>
      <c r="F690" s="52">
        <v>9.1999999999999993</v>
      </c>
      <c r="G690" s="52">
        <v>2.4</v>
      </c>
      <c r="H690" s="52"/>
      <c r="I690" s="53">
        <v>44.16</v>
      </c>
      <c r="J690" s="54">
        <v>0</v>
      </c>
      <c r="K690" s="55"/>
      <c r="L690" s="56"/>
      <c r="M690" s="255"/>
      <c r="N690" s="255"/>
      <c r="O690" s="57"/>
      <c r="P690" s="57">
        <v>0</v>
      </c>
      <c r="Q690" s="57">
        <v>0</v>
      </c>
    </row>
    <row r="691" spans="1:17" ht="15.5">
      <c r="A691" s="48">
        <v>0</v>
      </c>
      <c r="B691" s="59"/>
      <c r="C691" s="60"/>
      <c r="D691" s="61" t="s">
        <v>1142</v>
      </c>
      <c r="E691" s="52">
        <v>4</v>
      </c>
      <c r="F691" s="52">
        <v>1.9</v>
      </c>
      <c r="G691" s="52">
        <v>2.2000000000000002</v>
      </c>
      <c r="H691" s="52"/>
      <c r="I691" s="53">
        <v>16.72</v>
      </c>
      <c r="J691" s="54">
        <v>0</v>
      </c>
      <c r="K691" s="55"/>
      <c r="L691" s="56"/>
      <c r="M691" s="255"/>
      <c r="N691" s="255"/>
      <c r="O691" s="57"/>
      <c r="P691" s="57">
        <v>0</v>
      </c>
      <c r="Q691" s="57">
        <v>0</v>
      </c>
    </row>
    <row r="692" spans="1:17" ht="15.5">
      <c r="A692" s="48">
        <v>0</v>
      </c>
      <c r="B692" s="59"/>
      <c r="C692" s="60"/>
      <c r="D692" s="61"/>
      <c r="E692" s="52">
        <v>2</v>
      </c>
      <c r="F692" s="52">
        <v>2</v>
      </c>
      <c r="G692" s="52">
        <v>1.4</v>
      </c>
      <c r="H692" s="52"/>
      <c r="I692" s="53">
        <v>5.6</v>
      </c>
      <c r="J692" s="54">
        <v>0</v>
      </c>
      <c r="K692" s="55"/>
      <c r="L692" s="56"/>
      <c r="M692" s="255"/>
      <c r="N692" s="255"/>
      <c r="O692" s="57"/>
      <c r="P692" s="57">
        <v>0</v>
      </c>
      <c r="Q692" s="57">
        <v>0</v>
      </c>
    </row>
    <row r="693" spans="1:17" ht="15.5">
      <c r="A693" s="48">
        <v>0</v>
      </c>
      <c r="B693" s="59"/>
      <c r="C693" s="60"/>
      <c r="D693" s="61"/>
      <c r="E693" s="52">
        <v>2</v>
      </c>
      <c r="F693" s="52">
        <v>0.6</v>
      </c>
      <c r="G693" s="52">
        <v>1.05</v>
      </c>
      <c r="H693" s="52"/>
      <c r="I693" s="53">
        <v>1.26</v>
      </c>
      <c r="J693" s="54">
        <v>0</v>
      </c>
      <c r="K693" s="55"/>
      <c r="L693" s="56"/>
      <c r="M693" s="255"/>
      <c r="N693" s="255"/>
      <c r="O693" s="57"/>
      <c r="P693" s="57">
        <v>0</v>
      </c>
      <c r="Q693" s="57">
        <v>0</v>
      </c>
    </row>
    <row r="694" spans="1:17" ht="15.5">
      <c r="A694" s="48">
        <v>0</v>
      </c>
      <c r="B694" s="59"/>
      <c r="C694" s="60"/>
      <c r="D694" s="61"/>
      <c r="E694" s="52">
        <v>2</v>
      </c>
      <c r="F694" s="52">
        <v>1.2</v>
      </c>
      <c r="G694" s="52">
        <v>1.4</v>
      </c>
      <c r="H694" s="52"/>
      <c r="I694" s="53">
        <v>3.36</v>
      </c>
      <c r="J694" s="54">
        <v>0</v>
      </c>
      <c r="K694" s="55"/>
      <c r="L694" s="56"/>
      <c r="M694" s="255"/>
      <c r="N694" s="255"/>
      <c r="O694" s="57"/>
      <c r="P694" s="57">
        <v>0</v>
      </c>
      <c r="Q694" s="57">
        <v>0</v>
      </c>
    </row>
    <row r="695" spans="1:17" ht="15.5">
      <c r="A695" s="48">
        <v>0</v>
      </c>
      <c r="B695" s="59"/>
      <c r="C695" s="60"/>
      <c r="D695" s="61"/>
      <c r="E695" s="52">
        <v>2</v>
      </c>
      <c r="F695" s="52">
        <v>0.6</v>
      </c>
      <c r="G695" s="52">
        <v>0.1</v>
      </c>
      <c r="H695" s="52"/>
      <c r="I695" s="53">
        <v>0.12</v>
      </c>
      <c r="J695" s="54">
        <v>0</v>
      </c>
      <c r="K695" s="55"/>
      <c r="L695" s="56"/>
      <c r="M695" s="255"/>
      <c r="N695" s="255"/>
      <c r="O695" s="57"/>
      <c r="P695" s="57">
        <v>0</v>
      </c>
      <c r="Q695" s="57">
        <v>0</v>
      </c>
    </row>
    <row r="696" spans="1:17" ht="15.5">
      <c r="A696" s="48">
        <v>0</v>
      </c>
      <c r="B696" s="59"/>
      <c r="C696" s="60"/>
      <c r="D696" s="61"/>
      <c r="E696" s="52">
        <v>2</v>
      </c>
      <c r="F696" s="52">
        <v>0.8</v>
      </c>
      <c r="G696" s="52">
        <v>0.1</v>
      </c>
      <c r="H696" s="52"/>
      <c r="I696" s="53">
        <v>0.16</v>
      </c>
      <c r="J696" s="54">
        <v>0</v>
      </c>
      <c r="K696" s="55"/>
      <c r="L696" s="56"/>
      <c r="M696" s="255"/>
      <c r="N696" s="255"/>
      <c r="O696" s="57"/>
      <c r="P696" s="57">
        <v>0</v>
      </c>
      <c r="Q696" s="57">
        <v>0</v>
      </c>
    </row>
    <row r="697" spans="1:17" ht="15.5">
      <c r="A697" s="48">
        <v>0</v>
      </c>
      <c r="B697" s="59"/>
      <c r="C697" s="60"/>
      <c r="D697" s="61"/>
      <c r="E697" s="52">
        <v>2</v>
      </c>
      <c r="F697" s="52">
        <v>3</v>
      </c>
      <c r="G697" s="52">
        <v>5.6</v>
      </c>
      <c r="H697" s="52"/>
      <c r="I697" s="53">
        <v>33.6</v>
      </c>
      <c r="J697" s="54">
        <v>0</v>
      </c>
      <c r="K697" s="55"/>
      <c r="L697" s="56"/>
      <c r="M697" s="255"/>
      <c r="N697" s="255"/>
      <c r="O697" s="57"/>
      <c r="P697" s="57">
        <v>0</v>
      </c>
      <c r="Q697" s="57">
        <v>0</v>
      </c>
    </row>
    <row r="698" spans="1:17" ht="15.5">
      <c r="A698" s="48">
        <v>0</v>
      </c>
      <c r="B698" s="59"/>
      <c r="C698" s="60"/>
      <c r="D698" s="61"/>
      <c r="E698" s="52">
        <v>1</v>
      </c>
      <c r="F698" s="52">
        <v>7.65</v>
      </c>
      <c r="G698" s="52">
        <v>2.8</v>
      </c>
      <c r="H698" s="52"/>
      <c r="I698" s="53">
        <v>21.42</v>
      </c>
      <c r="J698" s="54">
        <v>0</v>
      </c>
      <c r="K698" s="55"/>
      <c r="L698" s="56"/>
      <c r="M698" s="255"/>
      <c r="N698" s="255"/>
      <c r="O698" s="57"/>
      <c r="P698" s="57">
        <v>0</v>
      </c>
      <c r="Q698" s="57">
        <v>0</v>
      </c>
    </row>
    <row r="699" spans="1:17" ht="15.5">
      <c r="A699" s="48">
        <v>0</v>
      </c>
      <c r="B699" s="59"/>
      <c r="C699" s="60"/>
      <c r="D699" s="61" t="s">
        <v>890</v>
      </c>
      <c r="E699" s="52">
        <v>1</v>
      </c>
      <c r="F699" s="52">
        <v>9.1999999999999993</v>
      </c>
      <c r="G699" s="52">
        <v>2.1</v>
      </c>
      <c r="H699" s="52"/>
      <c r="I699" s="53">
        <v>19.32</v>
      </c>
      <c r="J699" s="54">
        <v>0</v>
      </c>
      <c r="K699" s="55"/>
      <c r="L699" s="56"/>
      <c r="M699" s="255"/>
      <c r="N699" s="255"/>
      <c r="O699" s="57"/>
      <c r="P699" s="57">
        <v>0</v>
      </c>
      <c r="Q699" s="57">
        <v>0</v>
      </c>
    </row>
    <row r="700" spans="1:17" ht="15.5">
      <c r="A700" s="48">
        <v>0</v>
      </c>
      <c r="B700" s="59"/>
      <c r="C700" s="60"/>
      <c r="D700" s="61" t="s">
        <v>1146</v>
      </c>
      <c r="E700" s="52">
        <v>1</v>
      </c>
      <c r="F700" s="52">
        <v>3.2</v>
      </c>
      <c r="G700" s="52">
        <v>7.65</v>
      </c>
      <c r="H700" s="52"/>
      <c r="I700" s="53">
        <v>24.48</v>
      </c>
      <c r="J700" s="54">
        <v>0</v>
      </c>
      <c r="K700" s="55"/>
      <c r="L700" s="56"/>
      <c r="M700" s="255"/>
      <c r="N700" s="255"/>
      <c r="O700" s="57"/>
      <c r="P700" s="57">
        <v>0</v>
      </c>
      <c r="Q700" s="57">
        <v>0</v>
      </c>
    </row>
    <row r="701" spans="1:17" ht="15.5">
      <c r="A701" s="48">
        <v>0</v>
      </c>
      <c r="B701" s="59"/>
      <c r="C701" s="60"/>
      <c r="D701" s="61" t="s">
        <v>1147</v>
      </c>
      <c r="E701" s="52">
        <v>1</v>
      </c>
      <c r="F701" s="52">
        <v>3.2</v>
      </c>
      <c r="G701" s="52">
        <v>7.65</v>
      </c>
      <c r="H701" s="52"/>
      <c r="I701" s="53">
        <v>24.48</v>
      </c>
      <c r="J701" s="54">
        <v>0</v>
      </c>
      <c r="K701" s="55"/>
      <c r="L701" s="56"/>
      <c r="M701" s="255"/>
      <c r="N701" s="255"/>
      <c r="O701" s="57"/>
      <c r="P701" s="57">
        <v>0</v>
      </c>
      <c r="Q701" s="57">
        <v>0</v>
      </c>
    </row>
    <row r="702" spans="1:17" ht="15.5">
      <c r="A702" s="48">
        <v>0</v>
      </c>
      <c r="B702" s="59"/>
      <c r="C702" s="60"/>
      <c r="D702" s="61" t="s">
        <v>1148</v>
      </c>
      <c r="E702" s="52">
        <v>1</v>
      </c>
      <c r="F702" s="52">
        <v>4.5999999999999996</v>
      </c>
      <c r="G702" s="52">
        <v>7.65</v>
      </c>
      <c r="H702" s="52"/>
      <c r="I702" s="53">
        <v>35.19</v>
      </c>
      <c r="J702" s="54">
        <v>0</v>
      </c>
      <c r="K702" s="55"/>
      <c r="L702" s="56"/>
      <c r="M702" s="255"/>
      <c r="N702" s="255"/>
      <c r="O702" s="57"/>
      <c r="P702" s="57">
        <v>0</v>
      </c>
      <c r="Q702" s="57">
        <v>0</v>
      </c>
    </row>
    <row r="703" spans="1:17" ht="15.5">
      <c r="A703" s="48">
        <v>0</v>
      </c>
      <c r="B703" s="59"/>
      <c r="C703" s="60"/>
      <c r="D703" s="61" t="s">
        <v>1149</v>
      </c>
      <c r="E703" s="52">
        <v>1</v>
      </c>
      <c r="F703" s="52">
        <v>7</v>
      </c>
      <c r="G703" s="52">
        <v>7.65</v>
      </c>
      <c r="H703" s="52"/>
      <c r="I703" s="53">
        <v>53.55</v>
      </c>
      <c r="J703" s="54">
        <v>0</v>
      </c>
      <c r="K703" s="55"/>
      <c r="L703" s="56"/>
      <c r="M703" s="255"/>
      <c r="N703" s="255"/>
      <c r="O703" s="57"/>
      <c r="P703" s="57">
        <v>0</v>
      </c>
      <c r="Q703" s="57">
        <v>0</v>
      </c>
    </row>
    <row r="704" spans="1:17" ht="15.5">
      <c r="A704" s="48">
        <v>35</v>
      </c>
      <c r="B704" s="59" t="s">
        <v>517</v>
      </c>
      <c r="C704" s="60" t="s">
        <v>1558</v>
      </c>
      <c r="D704" s="61"/>
      <c r="E704" s="51"/>
      <c r="F704" s="52"/>
      <c r="G704" s="52"/>
      <c r="H704" s="52"/>
      <c r="I704" s="53"/>
      <c r="J704" s="54">
        <v>1353.4739999999999</v>
      </c>
      <c r="K704" s="55" t="s">
        <v>251</v>
      </c>
      <c r="L704" s="56">
        <v>54094</v>
      </c>
      <c r="M704" s="255">
        <v>7652</v>
      </c>
      <c r="N704" s="255">
        <v>0</v>
      </c>
      <c r="O704" s="57">
        <v>73214823</v>
      </c>
      <c r="P704" s="57">
        <v>10356783</v>
      </c>
      <c r="Q704" s="57">
        <v>0</v>
      </c>
    </row>
    <row r="705" spans="1:17" ht="15.5">
      <c r="A705" s="48">
        <v>0</v>
      </c>
      <c r="B705" s="59"/>
      <c r="C705" s="60"/>
      <c r="D705" s="61" t="s">
        <v>1559</v>
      </c>
      <c r="E705" s="250"/>
      <c r="F705" s="231"/>
      <c r="G705" s="231"/>
      <c r="H705" s="52"/>
      <c r="I705" s="53">
        <v>0</v>
      </c>
      <c r="J705" s="54">
        <v>0</v>
      </c>
      <c r="K705" s="55">
        <v>0</v>
      </c>
      <c r="L705" s="56">
        <v>0</v>
      </c>
      <c r="M705" s="255">
        <v>0</v>
      </c>
      <c r="N705" s="255">
        <v>0</v>
      </c>
      <c r="O705" s="57">
        <v>0</v>
      </c>
      <c r="P705" s="57">
        <v>0</v>
      </c>
      <c r="Q705" s="57">
        <v>0</v>
      </c>
    </row>
    <row r="706" spans="1:17" ht="15.5">
      <c r="A706" s="48">
        <v>0</v>
      </c>
      <c r="B706" s="59"/>
      <c r="C706" s="60"/>
      <c r="D706" s="61" t="s">
        <v>1046</v>
      </c>
      <c r="E706" s="250">
        <v>1</v>
      </c>
      <c r="F706" s="231">
        <v>9.9499999999999993</v>
      </c>
      <c r="G706" s="231">
        <v>39</v>
      </c>
      <c r="H706" s="52"/>
      <c r="I706" s="53">
        <v>388.05</v>
      </c>
      <c r="J706" s="54">
        <v>0</v>
      </c>
      <c r="K706" s="55"/>
      <c r="L706" s="56"/>
      <c r="M706" s="255"/>
      <c r="N706" s="255"/>
      <c r="O706" s="57"/>
      <c r="P706" s="57">
        <v>0</v>
      </c>
      <c r="Q706" s="57">
        <v>0</v>
      </c>
    </row>
    <row r="707" spans="1:17" ht="15.5">
      <c r="A707" s="48">
        <v>0</v>
      </c>
      <c r="B707" s="59"/>
      <c r="C707" s="60"/>
      <c r="D707" s="61" t="s">
        <v>1052</v>
      </c>
      <c r="E707" s="250">
        <v>-2</v>
      </c>
      <c r="F707" s="231">
        <v>-2.6</v>
      </c>
      <c r="G707" s="231">
        <v>2.6</v>
      </c>
      <c r="H707" s="52"/>
      <c r="I707" s="53">
        <v>13.52</v>
      </c>
      <c r="J707" s="54">
        <v>0</v>
      </c>
      <c r="K707" s="55"/>
      <c r="L707" s="56"/>
      <c r="M707" s="255"/>
      <c r="N707" s="255"/>
      <c r="O707" s="57"/>
      <c r="P707" s="57">
        <v>0</v>
      </c>
      <c r="Q707" s="57">
        <v>0</v>
      </c>
    </row>
    <row r="708" spans="1:17" ht="15.5">
      <c r="A708" s="48">
        <v>0</v>
      </c>
      <c r="B708" s="59"/>
      <c r="C708" s="60"/>
      <c r="D708" s="61" t="s">
        <v>1050</v>
      </c>
      <c r="E708" s="250">
        <v>-1</v>
      </c>
      <c r="F708" s="231">
        <v>120.855</v>
      </c>
      <c r="G708" s="231"/>
      <c r="H708" s="52"/>
      <c r="I708" s="53">
        <v>-120.855</v>
      </c>
      <c r="J708" s="54">
        <v>0</v>
      </c>
      <c r="K708" s="55"/>
      <c r="L708" s="56"/>
      <c r="M708" s="255"/>
      <c r="N708" s="255"/>
      <c r="O708" s="57"/>
      <c r="P708" s="57">
        <v>0</v>
      </c>
      <c r="Q708" s="57">
        <v>0</v>
      </c>
    </row>
    <row r="709" spans="1:17" ht="15.5">
      <c r="A709" s="48">
        <v>0</v>
      </c>
      <c r="B709" s="59"/>
      <c r="C709" s="60"/>
      <c r="D709" s="61" t="s">
        <v>1047</v>
      </c>
      <c r="E709" s="250">
        <v>2</v>
      </c>
      <c r="F709" s="231">
        <v>6.9</v>
      </c>
      <c r="G709" s="231">
        <v>10.7</v>
      </c>
      <c r="H709" s="52"/>
      <c r="I709" s="53">
        <v>147.66</v>
      </c>
      <c r="J709" s="54">
        <v>0</v>
      </c>
      <c r="K709" s="55"/>
      <c r="L709" s="56"/>
      <c r="M709" s="255"/>
      <c r="N709" s="255"/>
      <c r="O709" s="57"/>
      <c r="P709" s="57">
        <v>0</v>
      </c>
      <c r="Q709" s="57">
        <v>0</v>
      </c>
    </row>
    <row r="710" spans="1:17" ht="15.5">
      <c r="A710" s="48">
        <v>0</v>
      </c>
      <c r="B710" s="59"/>
      <c r="C710" s="60"/>
      <c r="D710" s="61"/>
      <c r="E710" s="250">
        <v>-2</v>
      </c>
      <c r="F710" s="231">
        <v>0.8</v>
      </c>
      <c r="G710" s="231">
        <v>1.1000000000000001</v>
      </c>
      <c r="H710" s="52"/>
      <c r="I710" s="53">
        <v>-1.76</v>
      </c>
      <c r="J710" s="54">
        <v>0</v>
      </c>
      <c r="K710" s="55"/>
      <c r="L710" s="56"/>
      <c r="M710" s="255"/>
      <c r="N710" s="255"/>
      <c r="O710" s="57"/>
      <c r="P710" s="57">
        <v>0</v>
      </c>
      <c r="Q710" s="57">
        <v>0</v>
      </c>
    </row>
    <row r="711" spans="1:17" ht="15.5">
      <c r="A711" s="48">
        <v>0</v>
      </c>
      <c r="B711" s="59"/>
      <c r="C711" s="60"/>
      <c r="D711" s="61"/>
      <c r="E711" s="250">
        <v>-2</v>
      </c>
      <c r="F711" s="231">
        <v>4.5999999999999996</v>
      </c>
      <c r="G711" s="231">
        <v>0.3</v>
      </c>
      <c r="H711" s="52"/>
      <c r="I711" s="53">
        <v>-2.76</v>
      </c>
      <c r="J711" s="54">
        <v>0</v>
      </c>
      <c r="K711" s="55"/>
      <c r="L711" s="56"/>
      <c r="M711" s="255"/>
      <c r="N711" s="255"/>
      <c r="O711" s="57"/>
      <c r="P711" s="57">
        <v>0</v>
      </c>
      <c r="Q711" s="57">
        <v>0</v>
      </c>
    </row>
    <row r="712" spans="1:17" ht="15.5">
      <c r="A712" s="48">
        <v>0</v>
      </c>
      <c r="B712" s="59"/>
      <c r="C712" s="60"/>
      <c r="D712" s="61"/>
      <c r="E712" s="250">
        <v>-2</v>
      </c>
      <c r="F712" s="231">
        <v>0.5</v>
      </c>
      <c r="G712" s="231">
        <v>5.2</v>
      </c>
      <c r="H712" s="52"/>
      <c r="I712" s="53">
        <v>-5.2</v>
      </c>
      <c r="J712" s="54">
        <v>0</v>
      </c>
      <c r="K712" s="55"/>
      <c r="L712" s="56"/>
      <c r="M712" s="255"/>
      <c r="N712" s="255"/>
      <c r="O712" s="57"/>
      <c r="P712" s="57">
        <v>0</v>
      </c>
      <c r="Q712" s="57">
        <v>0</v>
      </c>
    </row>
    <row r="713" spans="1:17" ht="15.5">
      <c r="A713" s="48">
        <v>0</v>
      </c>
      <c r="B713" s="59"/>
      <c r="C713" s="60"/>
      <c r="D713" s="61" t="s">
        <v>1050</v>
      </c>
      <c r="E713" s="250">
        <v>-2</v>
      </c>
      <c r="F713" s="231">
        <v>3</v>
      </c>
      <c r="G713" s="231">
        <v>3</v>
      </c>
      <c r="H713" s="52"/>
      <c r="I713" s="53">
        <v>-18</v>
      </c>
      <c r="J713" s="54">
        <v>0</v>
      </c>
      <c r="K713" s="55"/>
      <c r="L713" s="56"/>
      <c r="M713" s="255"/>
      <c r="N713" s="255"/>
      <c r="O713" s="57"/>
      <c r="P713" s="57">
        <v>0</v>
      </c>
      <c r="Q713" s="57">
        <v>0</v>
      </c>
    </row>
    <row r="714" spans="1:17" ht="15.5">
      <c r="A714" s="48">
        <v>0</v>
      </c>
      <c r="B714" s="59"/>
      <c r="C714" s="60"/>
      <c r="D714" s="61" t="s">
        <v>1048</v>
      </c>
      <c r="E714" s="250">
        <v>2</v>
      </c>
      <c r="F714" s="231">
        <v>4.5</v>
      </c>
      <c r="G714" s="231">
        <v>5.0999999999999996</v>
      </c>
      <c r="H714" s="52"/>
      <c r="I714" s="53">
        <v>45.9</v>
      </c>
      <c r="J714" s="54">
        <v>0</v>
      </c>
      <c r="K714" s="55"/>
      <c r="L714" s="56"/>
      <c r="M714" s="255"/>
      <c r="N714" s="255"/>
      <c r="O714" s="57"/>
      <c r="P714" s="57">
        <v>0</v>
      </c>
      <c r="Q714" s="57">
        <v>0</v>
      </c>
    </row>
    <row r="715" spans="1:17" ht="15.5">
      <c r="A715" s="48">
        <v>0</v>
      </c>
      <c r="B715" s="59"/>
      <c r="C715" s="60"/>
      <c r="D715" s="61"/>
      <c r="E715" s="250">
        <v>-2</v>
      </c>
      <c r="F715" s="231">
        <v>1.4</v>
      </c>
      <c r="G715" s="231">
        <v>3.7</v>
      </c>
      <c r="H715" s="52"/>
      <c r="I715" s="53">
        <v>-10.36</v>
      </c>
      <c r="J715" s="54">
        <v>0</v>
      </c>
      <c r="K715" s="55"/>
      <c r="L715" s="56"/>
      <c r="M715" s="255"/>
      <c r="N715" s="255"/>
      <c r="O715" s="57"/>
      <c r="P715" s="57">
        <v>0</v>
      </c>
      <c r="Q715" s="57">
        <v>0</v>
      </c>
    </row>
    <row r="716" spans="1:17" ht="15.5">
      <c r="A716" s="48">
        <v>0</v>
      </c>
      <c r="B716" s="59"/>
      <c r="C716" s="60"/>
      <c r="D716" s="61" t="s">
        <v>1049</v>
      </c>
      <c r="E716" s="250">
        <v>2</v>
      </c>
      <c r="F716" s="231">
        <v>14.4</v>
      </c>
      <c r="G716" s="231">
        <v>31.8</v>
      </c>
      <c r="H716" s="52"/>
      <c r="I716" s="53">
        <v>915.84</v>
      </c>
      <c r="J716" s="54">
        <v>0</v>
      </c>
      <c r="K716" s="55"/>
      <c r="L716" s="56"/>
      <c r="M716" s="255"/>
      <c r="N716" s="255"/>
      <c r="O716" s="57"/>
      <c r="P716" s="57">
        <v>0</v>
      </c>
      <c r="Q716" s="57">
        <v>0</v>
      </c>
    </row>
    <row r="717" spans="1:17" ht="15.5">
      <c r="A717" s="48">
        <v>0</v>
      </c>
      <c r="B717" s="59"/>
      <c r="C717" s="60"/>
      <c r="D717" s="61"/>
      <c r="E717" s="250">
        <v>-4</v>
      </c>
      <c r="F717" s="231">
        <v>8.9</v>
      </c>
      <c r="G717" s="231">
        <v>5.0999999999999996</v>
      </c>
      <c r="H717" s="52"/>
      <c r="I717" s="53">
        <v>-181.56</v>
      </c>
      <c r="J717" s="54">
        <v>0</v>
      </c>
      <c r="K717" s="55"/>
      <c r="L717" s="56"/>
      <c r="M717" s="255"/>
      <c r="N717" s="255"/>
      <c r="O717" s="57"/>
      <c r="P717" s="57">
        <v>0</v>
      </c>
      <c r="Q717" s="57">
        <v>0</v>
      </c>
    </row>
    <row r="718" spans="1:17" ht="15.5">
      <c r="A718" s="48">
        <v>0</v>
      </c>
      <c r="B718" s="59"/>
      <c r="C718" s="60"/>
      <c r="D718" s="61"/>
      <c r="E718" s="250">
        <v>-4</v>
      </c>
      <c r="F718" s="231">
        <v>0.5</v>
      </c>
      <c r="G718" s="231">
        <v>5.2</v>
      </c>
      <c r="H718" s="52"/>
      <c r="I718" s="53">
        <v>-10.4</v>
      </c>
      <c r="J718" s="54">
        <v>0</v>
      </c>
      <c r="K718" s="55"/>
      <c r="L718" s="56"/>
      <c r="M718" s="255"/>
      <c r="N718" s="255"/>
      <c r="O718" s="57"/>
      <c r="P718" s="57">
        <v>0</v>
      </c>
      <c r="Q718" s="57">
        <v>0</v>
      </c>
    </row>
    <row r="719" spans="1:17" ht="15.5">
      <c r="A719" s="48">
        <v>0</v>
      </c>
      <c r="B719" s="59"/>
      <c r="C719" s="60"/>
      <c r="D719" s="61"/>
      <c r="E719" s="250">
        <v>-2</v>
      </c>
      <c r="F719" s="231">
        <v>1.4</v>
      </c>
      <c r="G719" s="231">
        <v>21.5</v>
      </c>
      <c r="H719" s="52"/>
      <c r="I719" s="53">
        <v>-60.2</v>
      </c>
      <c r="J719" s="54">
        <v>0</v>
      </c>
      <c r="K719" s="55"/>
      <c r="L719" s="56"/>
      <c r="M719" s="255"/>
      <c r="N719" s="255"/>
      <c r="O719" s="57"/>
      <c r="P719" s="57">
        <v>0</v>
      </c>
      <c r="Q719" s="57">
        <v>0</v>
      </c>
    </row>
    <row r="720" spans="1:17" ht="15.5">
      <c r="A720" s="48">
        <v>0</v>
      </c>
      <c r="B720" s="59"/>
      <c r="C720" s="60"/>
      <c r="D720" s="61" t="s">
        <v>1051</v>
      </c>
      <c r="E720" s="250">
        <v>-4</v>
      </c>
      <c r="F720" s="231">
        <v>1.1000000000000001</v>
      </c>
      <c r="G720" s="231">
        <v>3</v>
      </c>
      <c r="H720" s="52"/>
      <c r="I720" s="53">
        <v>-13.2</v>
      </c>
      <c r="J720" s="54">
        <v>0</v>
      </c>
      <c r="K720" s="55"/>
      <c r="L720" s="56"/>
      <c r="M720" s="255"/>
      <c r="N720" s="255"/>
      <c r="O720" s="57"/>
      <c r="P720" s="57">
        <v>0</v>
      </c>
      <c r="Q720" s="57">
        <v>0</v>
      </c>
    </row>
    <row r="721" spans="1:17" ht="15.5">
      <c r="A721" s="48">
        <v>0</v>
      </c>
      <c r="B721" s="59"/>
      <c r="C721" s="60"/>
      <c r="D721" s="61" t="s">
        <v>1050</v>
      </c>
      <c r="E721" s="250">
        <v>-2</v>
      </c>
      <c r="F721" s="231">
        <v>7.6</v>
      </c>
      <c r="G721" s="231">
        <v>7.6</v>
      </c>
      <c r="H721" s="52"/>
      <c r="I721" s="53">
        <v>-115.52</v>
      </c>
      <c r="J721" s="54">
        <v>0</v>
      </c>
      <c r="K721" s="55"/>
      <c r="L721" s="56"/>
      <c r="M721" s="255"/>
      <c r="N721" s="255"/>
      <c r="O721" s="57"/>
      <c r="P721" s="57">
        <v>0</v>
      </c>
      <c r="Q721" s="57">
        <v>0</v>
      </c>
    </row>
    <row r="722" spans="1:17" ht="15.5">
      <c r="A722" s="48">
        <v>0</v>
      </c>
      <c r="B722" s="59"/>
      <c r="C722" s="60"/>
      <c r="D722" s="61" t="s">
        <v>1053</v>
      </c>
      <c r="E722" s="250">
        <v>2</v>
      </c>
      <c r="F722" s="231">
        <v>5.0999999999999996</v>
      </c>
      <c r="G722" s="231">
        <v>2.5</v>
      </c>
      <c r="H722" s="52"/>
      <c r="I722" s="53">
        <v>25.5</v>
      </c>
      <c r="J722" s="54">
        <v>0</v>
      </c>
      <c r="K722" s="55"/>
      <c r="L722" s="56"/>
      <c r="M722" s="255"/>
      <c r="N722" s="255"/>
      <c r="O722" s="57"/>
      <c r="P722" s="57">
        <v>0</v>
      </c>
      <c r="Q722" s="57">
        <v>0</v>
      </c>
    </row>
    <row r="723" spans="1:17" ht="15.5">
      <c r="A723" s="48">
        <v>0</v>
      </c>
      <c r="B723" s="59"/>
      <c r="C723" s="60"/>
      <c r="D723" s="61" t="s">
        <v>842</v>
      </c>
      <c r="E723" s="250">
        <v>2</v>
      </c>
      <c r="F723" s="231">
        <v>7</v>
      </c>
      <c r="G723" s="231">
        <v>9.4</v>
      </c>
      <c r="H723" s="52"/>
      <c r="I723" s="53">
        <v>131.6</v>
      </c>
      <c r="J723" s="54">
        <v>0</v>
      </c>
      <c r="K723" s="55"/>
      <c r="L723" s="56"/>
      <c r="M723" s="255"/>
      <c r="N723" s="255"/>
      <c r="O723" s="57"/>
      <c r="P723" s="57">
        <v>0</v>
      </c>
      <c r="Q723" s="57">
        <v>0</v>
      </c>
    </row>
    <row r="724" spans="1:17" ht="15.5">
      <c r="A724" s="48">
        <v>0</v>
      </c>
      <c r="B724" s="59"/>
      <c r="C724" s="60"/>
      <c r="D724" s="61"/>
      <c r="E724" s="250">
        <v>-2</v>
      </c>
      <c r="F724" s="231">
        <v>0.5</v>
      </c>
      <c r="G724" s="231">
        <v>5.25</v>
      </c>
      <c r="H724" s="52"/>
      <c r="I724" s="53">
        <v>-5.25</v>
      </c>
      <c r="J724" s="54">
        <v>0</v>
      </c>
      <c r="K724" s="55"/>
      <c r="L724" s="56"/>
      <c r="M724" s="255"/>
      <c r="N724" s="255"/>
      <c r="O724" s="57"/>
      <c r="P724" s="57">
        <v>0</v>
      </c>
      <c r="Q724" s="57">
        <v>0</v>
      </c>
    </row>
    <row r="725" spans="1:17" ht="15.5">
      <c r="A725" s="48">
        <v>0</v>
      </c>
      <c r="B725" s="59"/>
      <c r="C725" s="60"/>
      <c r="D725" s="61"/>
      <c r="E725" s="250">
        <v>-2</v>
      </c>
      <c r="F725" s="231">
        <v>0.3</v>
      </c>
      <c r="G725" s="231">
        <v>5.7</v>
      </c>
      <c r="H725" s="52"/>
      <c r="I725" s="53">
        <v>-3.42</v>
      </c>
      <c r="J725" s="54">
        <v>0</v>
      </c>
      <c r="K725" s="55"/>
      <c r="L725" s="56"/>
      <c r="M725" s="255"/>
      <c r="N725" s="255"/>
      <c r="O725" s="57"/>
      <c r="P725" s="57">
        <v>0</v>
      </c>
      <c r="Q725" s="57">
        <v>0</v>
      </c>
    </row>
    <row r="726" spans="1:17" ht="15.5">
      <c r="A726" s="48">
        <v>0</v>
      </c>
      <c r="B726" s="59"/>
      <c r="C726" s="60"/>
      <c r="D726" s="61" t="s">
        <v>1050</v>
      </c>
      <c r="E726" s="250">
        <v>-2</v>
      </c>
      <c r="F726" s="231">
        <v>3.1</v>
      </c>
      <c r="G726" s="231">
        <v>3</v>
      </c>
      <c r="H726" s="52"/>
      <c r="I726" s="53">
        <v>-18.600000000000001</v>
      </c>
      <c r="J726" s="54">
        <v>0</v>
      </c>
      <c r="K726" s="55"/>
      <c r="L726" s="56"/>
      <c r="M726" s="255"/>
      <c r="N726" s="255"/>
      <c r="O726" s="57"/>
      <c r="P726" s="57">
        <v>0</v>
      </c>
      <c r="Q726" s="57">
        <v>0</v>
      </c>
    </row>
    <row r="727" spans="1:17" ht="15.5">
      <c r="A727" s="48">
        <v>0</v>
      </c>
      <c r="B727" s="59"/>
      <c r="C727" s="60"/>
      <c r="D727" s="61" t="s">
        <v>1043</v>
      </c>
      <c r="E727" s="250">
        <v>-2</v>
      </c>
      <c r="F727" s="231">
        <v>1</v>
      </c>
      <c r="G727" s="231">
        <v>1</v>
      </c>
      <c r="H727" s="52"/>
      <c r="I727" s="53">
        <v>-2</v>
      </c>
      <c r="J727" s="54">
        <v>0</v>
      </c>
      <c r="K727" s="55"/>
      <c r="L727" s="56"/>
      <c r="M727" s="255"/>
      <c r="N727" s="255"/>
      <c r="O727" s="57"/>
      <c r="P727" s="57">
        <v>0</v>
      </c>
      <c r="Q727" s="57">
        <v>0</v>
      </c>
    </row>
    <row r="728" spans="1:17" ht="15.5">
      <c r="A728" s="48">
        <v>0</v>
      </c>
      <c r="B728" s="59"/>
      <c r="C728" s="60"/>
      <c r="D728" s="61" t="s">
        <v>843</v>
      </c>
      <c r="E728" s="250">
        <v>1</v>
      </c>
      <c r="F728" s="231">
        <v>46.6</v>
      </c>
      <c r="G728" s="231">
        <v>8.3149999999999995</v>
      </c>
      <c r="H728" s="52"/>
      <c r="I728" s="53">
        <v>387.47899999999998</v>
      </c>
      <c r="J728" s="54">
        <v>0</v>
      </c>
      <c r="K728" s="55"/>
      <c r="L728" s="56"/>
      <c r="M728" s="255"/>
      <c r="N728" s="255"/>
      <c r="O728" s="57"/>
      <c r="P728" s="57">
        <v>0</v>
      </c>
      <c r="Q728" s="57">
        <v>0</v>
      </c>
    </row>
    <row r="729" spans="1:17" ht="15.5">
      <c r="A729" s="48">
        <v>0</v>
      </c>
      <c r="B729" s="59"/>
      <c r="C729" s="60"/>
      <c r="D729" s="61" t="s">
        <v>1051</v>
      </c>
      <c r="E729" s="250">
        <v>-2</v>
      </c>
      <c r="F729" s="231">
        <v>3.6</v>
      </c>
      <c r="G729" s="231">
        <v>3.2</v>
      </c>
      <c r="H729" s="52"/>
      <c r="I729" s="53">
        <v>-23.04</v>
      </c>
      <c r="J729" s="54">
        <v>0</v>
      </c>
      <c r="K729" s="55"/>
      <c r="L729" s="56"/>
      <c r="M729" s="255"/>
      <c r="N729" s="255"/>
      <c r="O729" s="57"/>
      <c r="P729" s="57">
        <v>0</v>
      </c>
      <c r="Q729" s="57">
        <v>0</v>
      </c>
    </row>
    <row r="730" spans="1:17" ht="15.5">
      <c r="A730" s="48">
        <v>0</v>
      </c>
      <c r="B730" s="59"/>
      <c r="C730" s="60"/>
      <c r="D730" s="61" t="s">
        <v>844</v>
      </c>
      <c r="E730" s="250">
        <v>-2</v>
      </c>
      <c r="F730" s="231">
        <v>7.05</v>
      </c>
      <c r="G730" s="231">
        <v>1</v>
      </c>
      <c r="H730" s="52"/>
      <c r="I730" s="53">
        <v>-14.1</v>
      </c>
      <c r="J730" s="54">
        <v>0</v>
      </c>
      <c r="K730" s="55"/>
      <c r="L730" s="56"/>
      <c r="M730" s="255"/>
      <c r="N730" s="255"/>
      <c r="O730" s="57"/>
      <c r="P730" s="57">
        <v>0</v>
      </c>
      <c r="Q730" s="57">
        <v>0</v>
      </c>
    </row>
    <row r="731" spans="1:17" ht="15.5">
      <c r="A731" s="48">
        <v>0</v>
      </c>
      <c r="B731" s="59"/>
      <c r="C731" s="60"/>
      <c r="D731" s="61" t="s">
        <v>1050</v>
      </c>
      <c r="E731" s="250">
        <v>-1</v>
      </c>
      <c r="F731" s="231">
        <v>95.85</v>
      </c>
      <c r="G731" s="231"/>
      <c r="H731" s="52"/>
      <c r="I731" s="53">
        <v>-95.85</v>
      </c>
      <c r="J731" s="54">
        <v>0</v>
      </c>
      <c r="K731" s="55"/>
      <c r="L731" s="56"/>
      <c r="M731" s="255"/>
      <c r="N731" s="255"/>
      <c r="O731" s="57"/>
      <c r="P731" s="57">
        <v>0</v>
      </c>
      <c r="Q731" s="57">
        <v>0</v>
      </c>
    </row>
    <row r="732" spans="1:17" ht="15.5">
      <c r="A732" s="48">
        <v>36</v>
      </c>
      <c r="B732" s="59" t="s">
        <v>892</v>
      </c>
      <c r="C732" s="60" t="s">
        <v>950</v>
      </c>
      <c r="D732" s="61"/>
      <c r="E732" s="51"/>
      <c r="F732" s="52"/>
      <c r="G732" s="52"/>
      <c r="H732" s="52"/>
      <c r="I732" s="53"/>
      <c r="J732" s="54">
        <v>197.4</v>
      </c>
      <c r="K732" s="55" t="s">
        <v>251</v>
      </c>
      <c r="L732" s="56">
        <v>113593</v>
      </c>
      <c r="M732" s="255">
        <v>15729</v>
      </c>
      <c r="N732" s="255">
        <v>7235</v>
      </c>
      <c r="O732" s="57">
        <v>22423258</v>
      </c>
      <c r="P732" s="57">
        <v>3104905</v>
      </c>
      <c r="Q732" s="57">
        <v>1428189</v>
      </c>
    </row>
    <row r="733" spans="1:17" ht="15.5">
      <c r="A733" s="48">
        <v>0</v>
      </c>
      <c r="B733" s="59"/>
      <c r="C733" s="60"/>
      <c r="D733" s="61" t="s">
        <v>1185</v>
      </c>
      <c r="E733" s="51"/>
      <c r="F733" s="52"/>
      <c r="G733" s="52"/>
      <c r="H733" s="52"/>
      <c r="I733" s="53">
        <v>0</v>
      </c>
      <c r="J733" s="54">
        <v>0</v>
      </c>
      <c r="K733" s="55">
        <v>0</v>
      </c>
      <c r="L733" s="56">
        <v>0</v>
      </c>
      <c r="M733" s="255">
        <v>0</v>
      </c>
      <c r="N733" s="255">
        <v>0</v>
      </c>
      <c r="O733" s="57">
        <v>0</v>
      </c>
      <c r="P733" s="57">
        <v>0</v>
      </c>
      <c r="Q733" s="57">
        <v>0</v>
      </c>
    </row>
    <row r="734" spans="1:17" ht="15.5">
      <c r="A734" s="48">
        <v>0</v>
      </c>
      <c r="B734" s="59"/>
      <c r="C734" s="60"/>
      <c r="D734" s="61" t="s">
        <v>951</v>
      </c>
      <c r="E734" s="51"/>
      <c r="F734" s="52"/>
      <c r="G734" s="52"/>
      <c r="H734" s="52"/>
      <c r="I734" s="53">
        <v>0</v>
      </c>
      <c r="J734" s="54">
        <v>0</v>
      </c>
      <c r="K734" s="55">
        <v>0</v>
      </c>
      <c r="L734" s="56">
        <v>0</v>
      </c>
      <c r="M734" s="255">
        <v>0</v>
      </c>
      <c r="N734" s="255">
        <v>0</v>
      </c>
      <c r="O734" s="57"/>
      <c r="P734" s="57">
        <v>0</v>
      </c>
      <c r="Q734" s="57">
        <v>0</v>
      </c>
    </row>
    <row r="735" spans="1:17" ht="15.5">
      <c r="A735" s="48">
        <v>0</v>
      </c>
      <c r="B735" s="59"/>
      <c r="C735" s="60"/>
      <c r="D735" s="61"/>
      <c r="E735" s="51">
        <v>1</v>
      </c>
      <c r="F735" s="52">
        <v>6.7</v>
      </c>
      <c r="G735" s="52">
        <v>14.4</v>
      </c>
      <c r="H735" s="52"/>
      <c r="I735" s="53">
        <v>96.48</v>
      </c>
      <c r="J735" s="54">
        <v>0</v>
      </c>
      <c r="K735" s="55">
        <v>0</v>
      </c>
      <c r="L735" s="56">
        <v>0</v>
      </c>
      <c r="M735" s="255">
        <v>0</v>
      </c>
      <c r="N735" s="255">
        <v>0</v>
      </c>
      <c r="O735" s="57"/>
      <c r="P735" s="57">
        <v>0</v>
      </c>
      <c r="Q735" s="57">
        <v>0</v>
      </c>
    </row>
    <row r="736" spans="1:17" ht="15.5">
      <c r="A736" s="48">
        <v>0</v>
      </c>
      <c r="B736" s="59"/>
      <c r="C736" s="60"/>
      <c r="D736" s="61" t="s">
        <v>895</v>
      </c>
      <c r="E736" s="51">
        <v>-2</v>
      </c>
      <c r="F736" s="52">
        <v>1</v>
      </c>
      <c r="G736" s="52">
        <v>0.4</v>
      </c>
      <c r="H736" s="52"/>
      <c r="I736" s="53">
        <v>-0.8</v>
      </c>
      <c r="J736" s="54">
        <v>0</v>
      </c>
      <c r="K736" s="55"/>
      <c r="L736" s="56"/>
      <c r="M736" s="255"/>
      <c r="N736" s="255"/>
      <c r="O736" s="57"/>
      <c r="P736" s="57">
        <v>0</v>
      </c>
      <c r="Q736" s="57">
        <v>0</v>
      </c>
    </row>
    <row r="737" spans="1:17" ht="15.5">
      <c r="A737" s="48">
        <v>0</v>
      </c>
      <c r="B737" s="59"/>
      <c r="C737" s="60"/>
      <c r="D737" s="61"/>
      <c r="E737" s="51">
        <v>-2</v>
      </c>
      <c r="F737" s="52">
        <v>0.9</v>
      </c>
      <c r="G737" s="52">
        <v>0.4</v>
      </c>
      <c r="H737" s="52"/>
      <c r="I737" s="53">
        <v>-0.72</v>
      </c>
      <c r="J737" s="54">
        <v>0</v>
      </c>
      <c r="K737" s="55"/>
      <c r="L737" s="56"/>
      <c r="M737" s="255"/>
      <c r="N737" s="255"/>
      <c r="O737" s="57"/>
      <c r="P737" s="57">
        <v>0</v>
      </c>
      <c r="Q737" s="57">
        <v>0</v>
      </c>
    </row>
    <row r="738" spans="1:17" ht="15.5">
      <c r="A738" s="48">
        <v>0</v>
      </c>
      <c r="B738" s="59"/>
      <c r="C738" s="60"/>
      <c r="D738" s="61" t="s">
        <v>898</v>
      </c>
      <c r="E738" s="51">
        <v>-2</v>
      </c>
      <c r="F738" s="52">
        <v>0.3</v>
      </c>
      <c r="G738" s="52">
        <v>1.6</v>
      </c>
      <c r="H738" s="52"/>
      <c r="I738" s="53">
        <v>-0.96</v>
      </c>
      <c r="J738" s="54">
        <v>0</v>
      </c>
      <c r="K738" s="55"/>
      <c r="L738" s="56"/>
      <c r="M738" s="255"/>
      <c r="N738" s="255"/>
      <c r="O738" s="57"/>
      <c r="P738" s="57">
        <v>0</v>
      </c>
      <c r="Q738" s="57">
        <v>0</v>
      </c>
    </row>
    <row r="739" spans="1:17" ht="15.5">
      <c r="A739" s="48">
        <v>0</v>
      </c>
      <c r="B739" s="59"/>
      <c r="C739" s="60"/>
      <c r="D739" s="61" t="s">
        <v>946</v>
      </c>
      <c r="E739" s="51">
        <v>2</v>
      </c>
      <c r="F739" s="52">
        <v>2.5</v>
      </c>
      <c r="G739" s="52">
        <v>1.2</v>
      </c>
      <c r="H739" s="52"/>
      <c r="I739" s="53">
        <v>6</v>
      </c>
      <c r="J739" s="54">
        <v>0</v>
      </c>
      <c r="K739" s="55"/>
      <c r="L739" s="56"/>
      <c r="M739" s="255"/>
      <c r="N739" s="255"/>
      <c r="O739" s="57"/>
      <c r="P739" s="57">
        <v>0</v>
      </c>
      <c r="Q739" s="57">
        <v>0</v>
      </c>
    </row>
    <row r="740" spans="1:17" ht="15.5">
      <c r="A740" s="48">
        <v>0</v>
      </c>
      <c r="B740" s="59"/>
      <c r="C740" s="60"/>
      <c r="D740" s="61"/>
      <c r="E740" s="51">
        <v>2</v>
      </c>
      <c r="F740" s="52">
        <v>1.2</v>
      </c>
      <c r="G740" s="52">
        <v>1.6</v>
      </c>
      <c r="H740" s="52"/>
      <c r="I740" s="53">
        <v>3.84</v>
      </c>
      <c r="J740" s="54">
        <v>0</v>
      </c>
      <c r="K740" s="55"/>
      <c r="L740" s="56"/>
      <c r="M740" s="255"/>
      <c r="N740" s="255"/>
      <c r="O740" s="57"/>
      <c r="P740" s="57">
        <v>0</v>
      </c>
      <c r="Q740" s="57">
        <v>0</v>
      </c>
    </row>
    <row r="741" spans="1:17" ht="15.5">
      <c r="A741" s="48">
        <v>0</v>
      </c>
      <c r="B741" s="59"/>
      <c r="C741" s="60"/>
      <c r="D741" s="61" t="s">
        <v>956</v>
      </c>
      <c r="E741" s="51">
        <v>2</v>
      </c>
      <c r="F741" s="52">
        <v>3.8</v>
      </c>
      <c r="G741" s="52">
        <v>2</v>
      </c>
      <c r="H741" s="52"/>
      <c r="I741" s="53">
        <v>15.2</v>
      </c>
      <c r="J741" s="54">
        <v>0</v>
      </c>
      <c r="K741" s="55"/>
      <c r="L741" s="56"/>
      <c r="M741" s="255"/>
      <c r="N741" s="255"/>
      <c r="O741" s="57"/>
      <c r="P741" s="57">
        <v>0</v>
      </c>
      <c r="Q741" s="57">
        <v>0</v>
      </c>
    </row>
    <row r="742" spans="1:17" ht="15.5">
      <c r="A742" s="48">
        <v>0</v>
      </c>
      <c r="B742" s="59"/>
      <c r="C742" s="60"/>
      <c r="D742" s="61"/>
      <c r="E742" s="51">
        <v>2</v>
      </c>
      <c r="F742" s="52">
        <v>9.6</v>
      </c>
      <c r="G742" s="52">
        <v>2.8</v>
      </c>
      <c r="H742" s="52"/>
      <c r="I742" s="53">
        <v>53.76</v>
      </c>
      <c r="J742" s="54">
        <v>0</v>
      </c>
      <c r="K742" s="55"/>
      <c r="L742" s="56"/>
      <c r="M742" s="255"/>
      <c r="N742" s="255"/>
      <c r="O742" s="57"/>
      <c r="P742" s="57">
        <v>0</v>
      </c>
      <c r="Q742" s="57">
        <v>0</v>
      </c>
    </row>
    <row r="743" spans="1:17" ht="15.5">
      <c r="A743" s="48">
        <v>0</v>
      </c>
      <c r="B743" s="59"/>
      <c r="C743" s="60"/>
      <c r="D743" s="61"/>
      <c r="E743" s="51">
        <v>-2</v>
      </c>
      <c r="F743" s="52">
        <v>6</v>
      </c>
      <c r="G743" s="52">
        <v>0.4</v>
      </c>
      <c r="H743" s="52"/>
      <c r="I743" s="53">
        <v>-4.8</v>
      </c>
      <c r="J743" s="54">
        <v>0</v>
      </c>
      <c r="K743" s="55"/>
      <c r="L743" s="56"/>
      <c r="M743" s="255"/>
      <c r="N743" s="255"/>
      <c r="O743" s="57"/>
      <c r="P743" s="57">
        <v>0</v>
      </c>
      <c r="Q743" s="57">
        <v>0</v>
      </c>
    </row>
    <row r="744" spans="1:17" ht="15.5">
      <c r="A744" s="48">
        <v>0</v>
      </c>
      <c r="B744" s="59"/>
      <c r="C744" s="60"/>
      <c r="D744" s="61"/>
      <c r="E744" s="51">
        <v>2</v>
      </c>
      <c r="F744" s="52">
        <v>2</v>
      </c>
      <c r="G744" s="52">
        <v>3.8</v>
      </c>
      <c r="H744" s="52"/>
      <c r="I744" s="53">
        <v>15.2</v>
      </c>
      <c r="J744" s="54">
        <v>0</v>
      </c>
      <c r="K744" s="55"/>
      <c r="L744" s="56"/>
      <c r="M744" s="255"/>
      <c r="N744" s="255"/>
      <c r="O744" s="57"/>
      <c r="P744" s="57">
        <v>0</v>
      </c>
      <c r="Q744" s="57">
        <v>0</v>
      </c>
    </row>
    <row r="745" spans="1:17" ht="15.5">
      <c r="A745" s="48">
        <v>0</v>
      </c>
      <c r="B745" s="59"/>
      <c r="C745" s="60"/>
      <c r="D745" s="61"/>
      <c r="E745" s="51">
        <v>2</v>
      </c>
      <c r="F745" s="52">
        <v>1</v>
      </c>
      <c r="G745" s="52">
        <v>0.2</v>
      </c>
      <c r="H745" s="52"/>
      <c r="I745" s="53">
        <v>0.4</v>
      </c>
      <c r="J745" s="54">
        <v>0</v>
      </c>
      <c r="K745" s="55"/>
      <c r="L745" s="56"/>
      <c r="M745" s="255"/>
      <c r="N745" s="255"/>
      <c r="O745" s="57"/>
      <c r="P745" s="57">
        <v>0</v>
      </c>
      <c r="Q745" s="57">
        <v>0</v>
      </c>
    </row>
    <row r="746" spans="1:17" ht="15.5">
      <c r="A746" s="48">
        <v>0</v>
      </c>
      <c r="B746" s="59"/>
      <c r="C746" s="60"/>
      <c r="D746" s="61"/>
      <c r="E746" s="51">
        <v>2</v>
      </c>
      <c r="F746" s="52">
        <v>1.5</v>
      </c>
      <c r="G746" s="52">
        <v>1.1000000000000001</v>
      </c>
      <c r="H746" s="52"/>
      <c r="I746" s="53">
        <v>3.3</v>
      </c>
      <c r="J746" s="54">
        <v>0</v>
      </c>
      <c r="K746" s="55"/>
      <c r="L746" s="56"/>
      <c r="M746" s="255"/>
      <c r="N746" s="255"/>
      <c r="O746" s="57"/>
      <c r="P746" s="57">
        <v>0</v>
      </c>
      <c r="Q746" s="57">
        <v>0</v>
      </c>
    </row>
    <row r="747" spans="1:17" ht="15.5">
      <c r="A747" s="48">
        <v>0</v>
      </c>
      <c r="B747" s="59"/>
      <c r="C747" s="60"/>
      <c r="D747" s="61" t="s">
        <v>1142</v>
      </c>
      <c r="E747" s="52">
        <v>2</v>
      </c>
      <c r="F747" s="52">
        <v>2</v>
      </c>
      <c r="G747" s="52">
        <v>1.4</v>
      </c>
      <c r="H747" s="52"/>
      <c r="I747" s="53">
        <v>5.6</v>
      </c>
      <c r="J747" s="54">
        <v>0</v>
      </c>
      <c r="K747" s="55"/>
      <c r="L747" s="56"/>
      <c r="M747" s="255"/>
      <c r="N747" s="255"/>
      <c r="O747" s="57"/>
      <c r="P747" s="57">
        <v>0</v>
      </c>
      <c r="Q747" s="57">
        <v>0</v>
      </c>
    </row>
    <row r="748" spans="1:17" ht="15.5">
      <c r="A748" s="48">
        <v>0</v>
      </c>
      <c r="B748" s="59"/>
      <c r="C748" s="60"/>
      <c r="D748" s="61"/>
      <c r="E748" s="52">
        <v>2</v>
      </c>
      <c r="F748" s="52">
        <v>0.6</v>
      </c>
      <c r="G748" s="52">
        <v>1.05</v>
      </c>
      <c r="H748" s="52"/>
      <c r="I748" s="53">
        <v>1.26</v>
      </c>
      <c r="J748" s="54">
        <v>0</v>
      </c>
      <c r="K748" s="55"/>
      <c r="L748" s="56"/>
      <c r="M748" s="255"/>
      <c r="N748" s="255"/>
      <c r="O748" s="57"/>
      <c r="P748" s="57">
        <v>0</v>
      </c>
      <c r="Q748" s="57">
        <v>0</v>
      </c>
    </row>
    <row r="749" spans="1:17" ht="15.5">
      <c r="A749" s="48">
        <v>0</v>
      </c>
      <c r="B749" s="59"/>
      <c r="C749" s="60"/>
      <c r="D749" s="61"/>
      <c r="E749" s="52">
        <v>2</v>
      </c>
      <c r="F749" s="52">
        <v>1.2</v>
      </c>
      <c r="G749" s="52">
        <v>1.4</v>
      </c>
      <c r="H749" s="52"/>
      <c r="I749" s="53">
        <v>3.36</v>
      </c>
      <c r="J749" s="54">
        <v>0</v>
      </c>
      <c r="K749" s="55"/>
      <c r="L749" s="56"/>
      <c r="M749" s="255"/>
      <c r="N749" s="255"/>
      <c r="O749" s="57"/>
      <c r="P749" s="57">
        <v>0</v>
      </c>
      <c r="Q749" s="57">
        <v>0</v>
      </c>
    </row>
    <row r="750" spans="1:17" ht="15.5">
      <c r="A750" s="48">
        <v>0</v>
      </c>
      <c r="B750" s="59"/>
      <c r="C750" s="60"/>
      <c r="D750" s="61"/>
      <c r="E750" s="52">
        <v>2</v>
      </c>
      <c r="F750" s="52">
        <v>0.6</v>
      </c>
      <c r="G750" s="52">
        <v>0.1</v>
      </c>
      <c r="H750" s="52"/>
      <c r="I750" s="53">
        <v>0.12</v>
      </c>
      <c r="J750" s="54">
        <v>0</v>
      </c>
      <c r="K750" s="55">
        <v>0</v>
      </c>
      <c r="L750" s="56">
        <v>0</v>
      </c>
      <c r="M750" s="255">
        <v>0</v>
      </c>
      <c r="N750" s="255">
        <v>0</v>
      </c>
      <c r="O750" s="57"/>
      <c r="P750" s="57">
        <v>0</v>
      </c>
      <c r="Q750" s="57">
        <v>0</v>
      </c>
    </row>
    <row r="751" spans="1:17" ht="15.5">
      <c r="A751" s="48">
        <v>0</v>
      </c>
      <c r="B751" s="59"/>
      <c r="C751" s="60"/>
      <c r="D751" s="61"/>
      <c r="E751" s="52">
        <v>2</v>
      </c>
      <c r="F751" s="52">
        <v>0.8</v>
      </c>
      <c r="G751" s="52">
        <v>0.1</v>
      </c>
      <c r="H751" s="52"/>
      <c r="I751" s="53">
        <v>0.16</v>
      </c>
      <c r="J751" s="54">
        <v>0</v>
      </c>
      <c r="K751" s="55"/>
      <c r="L751" s="56"/>
      <c r="M751" s="255"/>
      <c r="N751" s="255"/>
      <c r="O751" s="57"/>
      <c r="P751" s="57">
        <v>0</v>
      </c>
      <c r="Q751" s="57">
        <v>0</v>
      </c>
    </row>
    <row r="752" spans="1:17" ht="15.5">
      <c r="A752" s="48">
        <v>37</v>
      </c>
      <c r="B752" s="59" t="s">
        <v>892</v>
      </c>
      <c r="C752" s="60" t="s">
        <v>893</v>
      </c>
      <c r="D752" s="61"/>
      <c r="E752" s="51"/>
      <c r="F752" s="52"/>
      <c r="G752" s="52"/>
      <c r="H752" s="52"/>
      <c r="I752" s="53"/>
      <c r="J752" s="54">
        <v>677.38</v>
      </c>
      <c r="K752" s="55" t="s">
        <v>251</v>
      </c>
      <c r="L752" s="56">
        <v>113593</v>
      </c>
      <c r="M752" s="255">
        <v>15729</v>
      </c>
      <c r="N752" s="255">
        <v>7235</v>
      </c>
      <c r="O752" s="57">
        <v>76945626</v>
      </c>
      <c r="P752" s="57">
        <v>10654510</v>
      </c>
      <c r="Q752" s="57">
        <v>4900844</v>
      </c>
    </row>
    <row r="753" spans="1:17" ht="15.5">
      <c r="A753" s="48">
        <v>0</v>
      </c>
      <c r="B753" s="59"/>
      <c r="C753" s="60"/>
      <c r="D753" s="61" t="s">
        <v>1185</v>
      </c>
      <c r="E753" s="51"/>
      <c r="F753" s="52"/>
      <c r="G753" s="52"/>
      <c r="H753" s="52"/>
      <c r="I753" s="53">
        <v>0</v>
      </c>
      <c r="J753" s="54">
        <v>0</v>
      </c>
      <c r="K753" s="55">
        <v>0</v>
      </c>
      <c r="L753" s="56">
        <v>0</v>
      </c>
      <c r="M753" s="255">
        <v>0</v>
      </c>
      <c r="N753" s="255">
        <v>0</v>
      </c>
      <c r="O753" s="57">
        <v>0</v>
      </c>
      <c r="P753" s="57">
        <v>0</v>
      </c>
      <c r="Q753" s="57">
        <v>0</v>
      </c>
    </row>
    <row r="754" spans="1:17" ht="15.5">
      <c r="A754" s="48">
        <v>0</v>
      </c>
      <c r="B754" s="59"/>
      <c r="C754" s="60"/>
      <c r="D754" s="61" t="s">
        <v>901</v>
      </c>
      <c r="E754" s="51"/>
      <c r="F754" s="52"/>
      <c r="G754" s="52"/>
      <c r="H754" s="52"/>
      <c r="I754" s="53">
        <v>0</v>
      </c>
      <c r="J754" s="54">
        <v>0</v>
      </c>
      <c r="K754" s="55">
        <v>0</v>
      </c>
      <c r="L754" s="56">
        <v>0</v>
      </c>
      <c r="M754" s="255">
        <v>0</v>
      </c>
      <c r="N754" s="255">
        <v>0</v>
      </c>
      <c r="O754" s="57"/>
      <c r="P754" s="57">
        <v>0</v>
      </c>
      <c r="Q754" s="57">
        <v>0</v>
      </c>
    </row>
    <row r="755" spans="1:17" ht="15.5">
      <c r="A755" s="48">
        <v>0</v>
      </c>
      <c r="B755" s="59"/>
      <c r="C755" s="60"/>
      <c r="D755" s="61" t="s">
        <v>894</v>
      </c>
      <c r="E755" s="51">
        <v>2</v>
      </c>
      <c r="F755" s="52">
        <v>19.2</v>
      </c>
      <c r="G755" s="52">
        <v>6.7</v>
      </c>
      <c r="H755" s="52"/>
      <c r="I755" s="53">
        <v>257.27999999999997</v>
      </c>
      <c r="J755" s="54">
        <v>0</v>
      </c>
      <c r="K755" s="55">
        <v>0</v>
      </c>
      <c r="L755" s="56">
        <v>0</v>
      </c>
      <c r="M755" s="255">
        <v>0</v>
      </c>
      <c r="N755" s="255">
        <v>0</v>
      </c>
      <c r="O755" s="57"/>
      <c r="P755" s="57">
        <v>0</v>
      </c>
      <c r="Q755" s="57">
        <v>0</v>
      </c>
    </row>
    <row r="756" spans="1:17" ht="15.5">
      <c r="A756" s="48">
        <v>0</v>
      </c>
      <c r="B756" s="59"/>
      <c r="C756" s="60"/>
      <c r="D756" s="61" t="s">
        <v>895</v>
      </c>
      <c r="E756" s="51">
        <v>-4</v>
      </c>
      <c r="F756" s="52">
        <v>1.2</v>
      </c>
      <c r="G756" s="52">
        <v>0.6</v>
      </c>
      <c r="H756" s="52"/>
      <c r="I756" s="53">
        <v>-2.88</v>
      </c>
      <c r="J756" s="54">
        <v>0</v>
      </c>
      <c r="K756" s="55"/>
      <c r="L756" s="56"/>
      <c r="M756" s="255"/>
      <c r="N756" s="255"/>
      <c r="O756" s="57"/>
      <c r="P756" s="57">
        <v>0</v>
      </c>
      <c r="Q756" s="57">
        <v>0</v>
      </c>
    </row>
    <row r="757" spans="1:17" ht="15.5">
      <c r="A757" s="48">
        <v>0</v>
      </c>
      <c r="B757" s="59"/>
      <c r="C757" s="60"/>
      <c r="D757" s="61"/>
      <c r="E757" s="51">
        <v>-4</v>
      </c>
      <c r="F757" s="52">
        <v>1</v>
      </c>
      <c r="G757" s="52">
        <v>0.6</v>
      </c>
      <c r="H757" s="52"/>
      <c r="I757" s="53">
        <v>-2.4</v>
      </c>
      <c r="J757" s="54">
        <v>0</v>
      </c>
      <c r="K757" s="55"/>
      <c r="L757" s="56"/>
      <c r="M757" s="255"/>
      <c r="N757" s="255"/>
      <c r="O757" s="57"/>
      <c r="P757" s="57">
        <v>0</v>
      </c>
      <c r="Q757" s="57">
        <v>0</v>
      </c>
    </row>
    <row r="758" spans="1:17" ht="15.5">
      <c r="A758" s="48">
        <v>0</v>
      </c>
      <c r="B758" s="59"/>
      <c r="C758" s="60"/>
      <c r="D758" s="61"/>
      <c r="E758" s="51">
        <v>-4</v>
      </c>
      <c r="F758" s="52">
        <v>1.9</v>
      </c>
      <c r="G758" s="52">
        <v>0.8</v>
      </c>
      <c r="H758" s="52"/>
      <c r="I758" s="53">
        <v>-6.08</v>
      </c>
      <c r="J758" s="54">
        <v>0</v>
      </c>
      <c r="K758" s="55"/>
      <c r="L758" s="56"/>
      <c r="M758" s="255"/>
      <c r="N758" s="255"/>
      <c r="O758" s="57"/>
      <c r="P758" s="57">
        <v>0</v>
      </c>
      <c r="Q758" s="57">
        <v>0</v>
      </c>
    </row>
    <row r="759" spans="1:17" ht="15.5">
      <c r="A759" s="48">
        <v>0</v>
      </c>
      <c r="B759" s="59"/>
      <c r="C759" s="60"/>
      <c r="D759" s="61"/>
      <c r="E759" s="51">
        <v>-4</v>
      </c>
      <c r="F759" s="52">
        <v>1</v>
      </c>
      <c r="G759" s="52">
        <v>0.6</v>
      </c>
      <c r="H759" s="52"/>
      <c r="I759" s="53">
        <v>-2.4</v>
      </c>
      <c r="J759" s="54">
        <v>0</v>
      </c>
      <c r="K759" s="55"/>
      <c r="L759" s="56"/>
      <c r="M759" s="255"/>
      <c r="N759" s="255"/>
      <c r="O759" s="57"/>
      <c r="P759" s="57">
        <v>0</v>
      </c>
      <c r="Q759" s="57">
        <v>0</v>
      </c>
    </row>
    <row r="760" spans="1:17" ht="15.5">
      <c r="A760" s="48">
        <v>0</v>
      </c>
      <c r="B760" s="59"/>
      <c r="C760" s="60"/>
      <c r="D760" s="61" t="s">
        <v>896</v>
      </c>
      <c r="E760" s="51">
        <v>-4</v>
      </c>
      <c r="F760" s="52">
        <v>1.3</v>
      </c>
      <c r="G760" s="52">
        <v>0.2</v>
      </c>
      <c r="H760" s="52"/>
      <c r="I760" s="53">
        <v>-1.04</v>
      </c>
      <c r="J760" s="54">
        <v>0</v>
      </c>
      <c r="K760" s="55"/>
      <c r="L760" s="56"/>
      <c r="M760" s="255"/>
      <c r="N760" s="255"/>
      <c r="O760" s="57"/>
      <c r="P760" s="57">
        <v>0</v>
      </c>
      <c r="Q760" s="57">
        <v>0</v>
      </c>
    </row>
    <row r="761" spans="1:17" ht="15.5">
      <c r="A761" s="48">
        <v>0</v>
      </c>
      <c r="B761" s="59"/>
      <c r="C761" s="60"/>
      <c r="D761" s="61" t="s">
        <v>897</v>
      </c>
      <c r="E761" s="51">
        <v>2</v>
      </c>
      <c r="F761" s="52">
        <v>12.8</v>
      </c>
      <c r="G761" s="52">
        <v>3</v>
      </c>
      <c r="H761" s="52"/>
      <c r="I761" s="53">
        <v>76.8</v>
      </c>
      <c r="J761" s="54">
        <v>0</v>
      </c>
      <c r="K761" s="55"/>
      <c r="L761" s="56"/>
      <c r="M761" s="255"/>
      <c r="N761" s="255"/>
      <c r="O761" s="57"/>
      <c r="P761" s="57">
        <v>0</v>
      </c>
      <c r="Q761" s="57">
        <v>0</v>
      </c>
    </row>
    <row r="762" spans="1:17" ht="15.5">
      <c r="A762" s="48">
        <v>0</v>
      </c>
      <c r="B762" s="59"/>
      <c r="C762" s="60"/>
      <c r="D762" s="61" t="s">
        <v>898</v>
      </c>
      <c r="E762" s="51">
        <v>-2</v>
      </c>
      <c r="F762" s="52">
        <v>1.1000000000000001</v>
      </c>
      <c r="G762" s="52">
        <v>0.3</v>
      </c>
      <c r="H762" s="52"/>
      <c r="I762" s="53">
        <v>-0.66</v>
      </c>
      <c r="J762" s="54">
        <v>0</v>
      </c>
      <c r="K762" s="55"/>
      <c r="L762" s="56"/>
      <c r="M762" s="255"/>
      <c r="N762" s="255"/>
      <c r="O762" s="57"/>
      <c r="P762" s="57">
        <v>0</v>
      </c>
      <c r="Q762" s="57">
        <v>0</v>
      </c>
    </row>
    <row r="763" spans="1:17" ht="15.5">
      <c r="A763" s="48">
        <v>0</v>
      </c>
      <c r="B763" s="59"/>
      <c r="C763" s="60"/>
      <c r="D763" s="61" t="s">
        <v>899</v>
      </c>
      <c r="E763" s="51">
        <v>2</v>
      </c>
      <c r="F763" s="52">
        <v>2</v>
      </c>
      <c r="G763" s="52">
        <v>3.7</v>
      </c>
      <c r="H763" s="52"/>
      <c r="I763" s="53">
        <v>14.8</v>
      </c>
      <c r="J763" s="54">
        <v>0</v>
      </c>
      <c r="K763" s="55"/>
      <c r="L763" s="56"/>
      <c r="M763" s="255"/>
      <c r="N763" s="255"/>
      <c r="O763" s="57"/>
      <c r="P763" s="57">
        <v>0</v>
      </c>
      <c r="Q763" s="57">
        <v>0</v>
      </c>
    </row>
    <row r="764" spans="1:17" ht="15.5">
      <c r="A764" s="48">
        <v>0</v>
      </c>
      <c r="B764" s="59"/>
      <c r="C764" s="60"/>
      <c r="D764" s="61" t="s">
        <v>900</v>
      </c>
      <c r="E764" s="51">
        <v>2</v>
      </c>
      <c r="F764" s="52">
        <v>2.7</v>
      </c>
      <c r="G764" s="52">
        <v>2</v>
      </c>
      <c r="H764" s="52"/>
      <c r="I764" s="53">
        <v>10.8</v>
      </c>
      <c r="J764" s="54">
        <v>0</v>
      </c>
      <c r="K764" s="55">
        <v>0</v>
      </c>
      <c r="L764" s="56">
        <v>0</v>
      </c>
      <c r="M764" s="255">
        <v>0</v>
      </c>
      <c r="N764" s="255">
        <v>0</v>
      </c>
      <c r="O764" s="57"/>
      <c r="P764" s="57">
        <v>0</v>
      </c>
      <c r="Q764" s="57">
        <v>0</v>
      </c>
    </row>
    <row r="765" spans="1:17" ht="15.5">
      <c r="A765" s="48">
        <v>0</v>
      </c>
      <c r="B765" s="59"/>
      <c r="C765" s="60"/>
      <c r="D765" s="61"/>
      <c r="E765" s="51">
        <v>-2</v>
      </c>
      <c r="F765" s="52">
        <v>1</v>
      </c>
      <c r="G765" s="52">
        <v>0.7</v>
      </c>
      <c r="H765" s="52"/>
      <c r="I765" s="53">
        <v>-1.4</v>
      </c>
      <c r="J765" s="54">
        <v>0</v>
      </c>
      <c r="K765" s="55"/>
      <c r="L765" s="56"/>
      <c r="M765" s="255"/>
      <c r="N765" s="255"/>
      <c r="O765" s="57"/>
      <c r="P765" s="57">
        <v>0</v>
      </c>
      <c r="Q765" s="57">
        <v>0</v>
      </c>
    </row>
    <row r="766" spans="1:17" ht="15.5">
      <c r="A766" s="48">
        <v>0</v>
      </c>
      <c r="B766" s="59"/>
      <c r="C766" s="60"/>
      <c r="D766" s="61" t="s">
        <v>941</v>
      </c>
      <c r="E766" s="51"/>
      <c r="F766" s="52"/>
      <c r="G766" s="52"/>
      <c r="H766" s="52"/>
      <c r="I766" s="53">
        <v>0</v>
      </c>
      <c r="J766" s="54">
        <v>0</v>
      </c>
      <c r="K766" s="55"/>
      <c r="L766" s="56"/>
      <c r="M766" s="255"/>
      <c r="N766" s="255"/>
      <c r="O766" s="57"/>
      <c r="P766" s="57">
        <v>0</v>
      </c>
      <c r="Q766" s="57">
        <v>0</v>
      </c>
    </row>
    <row r="767" spans="1:17" ht="15.5">
      <c r="A767" s="48">
        <v>0</v>
      </c>
      <c r="B767" s="59"/>
      <c r="C767" s="60"/>
      <c r="D767" s="61" t="s">
        <v>942</v>
      </c>
      <c r="E767" s="51">
        <v>8</v>
      </c>
      <c r="F767" s="52">
        <v>4.9000000000000004</v>
      </c>
      <c r="G767" s="52">
        <v>5.2</v>
      </c>
      <c r="H767" s="52"/>
      <c r="I767" s="53">
        <v>203.84</v>
      </c>
      <c r="J767" s="54">
        <v>0</v>
      </c>
      <c r="K767" s="55">
        <v>0</v>
      </c>
      <c r="L767" s="56">
        <v>0</v>
      </c>
      <c r="M767" s="255">
        <v>0</v>
      </c>
      <c r="N767" s="255">
        <v>0</v>
      </c>
      <c r="O767" s="57"/>
      <c r="P767" s="57">
        <v>0</v>
      </c>
      <c r="Q767" s="57">
        <v>0</v>
      </c>
    </row>
    <row r="768" spans="1:17" ht="15.5">
      <c r="A768" s="48">
        <v>0</v>
      </c>
      <c r="B768" s="59"/>
      <c r="C768" s="60"/>
      <c r="D768" s="61" t="s">
        <v>895</v>
      </c>
      <c r="E768" s="51">
        <v>-8</v>
      </c>
      <c r="F768" s="52">
        <v>0.6</v>
      </c>
      <c r="G768" s="52">
        <v>1.1000000000000001</v>
      </c>
      <c r="H768" s="52"/>
      <c r="I768" s="53">
        <v>-5.28</v>
      </c>
      <c r="J768" s="54">
        <v>0</v>
      </c>
      <c r="K768" s="55"/>
      <c r="L768" s="56"/>
      <c r="M768" s="255"/>
      <c r="N768" s="255"/>
      <c r="O768" s="57"/>
      <c r="P768" s="57">
        <v>0</v>
      </c>
      <c r="Q768" s="57">
        <v>0</v>
      </c>
    </row>
    <row r="769" spans="1:17" ht="15.5">
      <c r="A769" s="48">
        <v>0</v>
      </c>
      <c r="B769" s="59"/>
      <c r="C769" s="60"/>
      <c r="D769" s="61"/>
      <c r="E769" s="51">
        <v>-8</v>
      </c>
      <c r="F769" s="52">
        <v>1.3</v>
      </c>
      <c r="G769" s="52">
        <v>0.9</v>
      </c>
      <c r="H769" s="52"/>
      <c r="I769" s="53">
        <v>-9.36</v>
      </c>
      <c r="J769" s="54">
        <v>0</v>
      </c>
      <c r="K769" s="55"/>
      <c r="L769" s="56"/>
      <c r="M769" s="255"/>
      <c r="N769" s="255"/>
      <c r="O769" s="57"/>
      <c r="P769" s="57">
        <v>0</v>
      </c>
      <c r="Q769" s="57">
        <v>0</v>
      </c>
    </row>
    <row r="770" spans="1:17" ht="15.5">
      <c r="A770" s="48">
        <v>0</v>
      </c>
      <c r="B770" s="59"/>
      <c r="C770" s="60"/>
      <c r="D770" s="61"/>
      <c r="E770" s="51">
        <v>-8</v>
      </c>
      <c r="F770" s="52">
        <v>1.1000000000000001</v>
      </c>
      <c r="G770" s="52">
        <v>0.4</v>
      </c>
      <c r="H770" s="52"/>
      <c r="I770" s="53">
        <v>-3.52</v>
      </c>
      <c r="J770" s="54">
        <v>0</v>
      </c>
      <c r="K770" s="55"/>
      <c r="L770" s="56"/>
      <c r="M770" s="255"/>
      <c r="N770" s="255"/>
      <c r="O770" s="57"/>
      <c r="P770" s="57">
        <v>0</v>
      </c>
      <c r="Q770" s="57">
        <v>0</v>
      </c>
    </row>
    <row r="771" spans="1:17" ht="15.5">
      <c r="A771" s="48">
        <v>0</v>
      </c>
      <c r="B771" s="59"/>
      <c r="C771" s="60"/>
      <c r="D771" s="61" t="s">
        <v>943</v>
      </c>
      <c r="E771" s="51">
        <v>8</v>
      </c>
      <c r="F771" s="52">
        <v>3.5</v>
      </c>
      <c r="G771" s="52">
        <v>3.9</v>
      </c>
      <c r="H771" s="52"/>
      <c r="I771" s="53">
        <v>109.2</v>
      </c>
      <c r="J771" s="54">
        <v>0</v>
      </c>
      <c r="K771" s="55"/>
      <c r="L771" s="56"/>
      <c r="M771" s="255"/>
      <c r="N771" s="255"/>
      <c r="O771" s="57"/>
      <c r="P771" s="57">
        <v>0</v>
      </c>
      <c r="Q771" s="57">
        <v>0</v>
      </c>
    </row>
    <row r="772" spans="1:17" ht="15.5">
      <c r="A772" s="48">
        <v>0</v>
      </c>
      <c r="B772" s="59"/>
      <c r="C772" s="60"/>
      <c r="D772" s="61"/>
      <c r="E772" s="51">
        <v>8</v>
      </c>
      <c r="F772" s="52">
        <v>1.6</v>
      </c>
      <c r="G772" s="52">
        <v>0.9</v>
      </c>
      <c r="H772" s="52"/>
      <c r="I772" s="53">
        <v>11.52</v>
      </c>
      <c r="J772" s="54">
        <v>0</v>
      </c>
      <c r="K772" s="55"/>
      <c r="L772" s="56"/>
      <c r="M772" s="255"/>
      <c r="N772" s="255"/>
      <c r="O772" s="57"/>
      <c r="P772" s="57">
        <v>0</v>
      </c>
      <c r="Q772" s="57">
        <v>0</v>
      </c>
    </row>
    <row r="773" spans="1:17" ht="15.5">
      <c r="A773" s="48">
        <v>0</v>
      </c>
      <c r="B773" s="59"/>
      <c r="C773" s="60"/>
      <c r="D773" s="61" t="s">
        <v>946</v>
      </c>
      <c r="E773" s="51">
        <v>8</v>
      </c>
      <c r="F773" s="52">
        <v>1.75</v>
      </c>
      <c r="G773" s="52">
        <v>0.8</v>
      </c>
      <c r="H773" s="52"/>
      <c r="I773" s="53">
        <v>11.2</v>
      </c>
      <c r="J773" s="54">
        <v>0</v>
      </c>
      <c r="K773" s="55"/>
      <c r="L773" s="56"/>
      <c r="M773" s="255"/>
      <c r="N773" s="255"/>
      <c r="O773" s="57"/>
      <c r="P773" s="57">
        <v>0</v>
      </c>
      <c r="Q773" s="57">
        <v>0</v>
      </c>
    </row>
    <row r="774" spans="1:17" ht="15.5">
      <c r="A774" s="48">
        <v>0</v>
      </c>
      <c r="B774" s="59"/>
      <c r="C774" s="60"/>
      <c r="D774" s="61"/>
      <c r="E774" s="51">
        <v>8</v>
      </c>
      <c r="F774" s="52">
        <v>0.8</v>
      </c>
      <c r="G774" s="52">
        <v>0.8</v>
      </c>
      <c r="H774" s="52"/>
      <c r="I774" s="53">
        <v>5.12</v>
      </c>
      <c r="J774" s="54">
        <v>0</v>
      </c>
      <c r="K774" s="55"/>
      <c r="L774" s="56"/>
      <c r="M774" s="255"/>
      <c r="N774" s="255"/>
      <c r="O774" s="57"/>
      <c r="P774" s="57">
        <v>0</v>
      </c>
      <c r="Q774" s="57">
        <v>0</v>
      </c>
    </row>
    <row r="775" spans="1:17" ht="15.5">
      <c r="A775" s="48">
        <v>0</v>
      </c>
      <c r="B775" s="59"/>
      <c r="C775" s="60"/>
      <c r="D775" s="61"/>
      <c r="E775" s="51">
        <v>8</v>
      </c>
      <c r="F775" s="52">
        <v>1.5</v>
      </c>
      <c r="G775" s="52">
        <v>1</v>
      </c>
      <c r="H775" s="52"/>
      <c r="I775" s="53">
        <v>12</v>
      </c>
      <c r="J775" s="54">
        <v>0</v>
      </c>
      <c r="K775" s="55"/>
      <c r="L775" s="56"/>
      <c r="M775" s="255"/>
      <c r="N775" s="255"/>
      <c r="O775" s="57"/>
      <c r="P775" s="57">
        <v>0</v>
      </c>
      <c r="Q775" s="57">
        <v>0</v>
      </c>
    </row>
    <row r="776" spans="1:17" ht="15.5">
      <c r="A776" s="48">
        <v>0</v>
      </c>
      <c r="B776" s="59"/>
      <c r="C776" s="60"/>
      <c r="D776" s="61"/>
      <c r="E776" s="51">
        <v>-8</v>
      </c>
      <c r="F776" s="52">
        <v>0.2</v>
      </c>
      <c r="G776" s="52">
        <v>0.1</v>
      </c>
      <c r="H776" s="52"/>
      <c r="I776" s="53">
        <v>-0.16</v>
      </c>
      <c r="J776" s="54">
        <v>0</v>
      </c>
      <c r="K776" s="55"/>
      <c r="L776" s="56"/>
      <c r="M776" s="255"/>
      <c r="N776" s="255"/>
      <c r="O776" s="57"/>
      <c r="P776" s="57">
        <v>0</v>
      </c>
      <c r="Q776" s="57">
        <v>0</v>
      </c>
    </row>
    <row r="777" spans="1:17" ht="15.5">
      <c r="A777" s="48">
        <v>38</v>
      </c>
      <c r="B777" s="59" t="s">
        <v>450</v>
      </c>
      <c r="C777" s="60" t="s">
        <v>775</v>
      </c>
      <c r="D777" s="61"/>
      <c r="E777" s="51"/>
      <c r="F777" s="52"/>
      <c r="G777" s="52"/>
      <c r="H777" s="52"/>
      <c r="I777" s="53">
        <v>0</v>
      </c>
      <c r="J777" s="54">
        <v>85.18</v>
      </c>
      <c r="K777" s="55" t="s">
        <v>251</v>
      </c>
      <c r="L777" s="56">
        <v>77270</v>
      </c>
      <c r="M777" s="255">
        <v>6377</v>
      </c>
      <c r="N777" s="255">
        <v>1688</v>
      </c>
      <c r="O777" s="57">
        <v>6581859</v>
      </c>
      <c r="P777" s="57">
        <v>543193</v>
      </c>
      <c r="Q777" s="57">
        <v>143784</v>
      </c>
    </row>
    <row r="778" spans="1:17" ht="15.5">
      <c r="A778" s="48">
        <v>0</v>
      </c>
      <c r="B778" s="59"/>
      <c r="C778" s="60"/>
      <c r="D778" s="61" t="s">
        <v>1185</v>
      </c>
      <c r="E778" s="51"/>
      <c r="F778" s="52"/>
      <c r="G778" s="52"/>
      <c r="H778" s="52"/>
      <c r="I778" s="53">
        <v>0</v>
      </c>
      <c r="J778" s="54">
        <v>0</v>
      </c>
      <c r="K778" s="55">
        <v>0</v>
      </c>
      <c r="L778" s="56">
        <v>0</v>
      </c>
      <c r="M778" s="255">
        <v>0</v>
      </c>
      <c r="N778" s="255">
        <v>0</v>
      </c>
      <c r="O778" s="57">
        <v>0</v>
      </c>
      <c r="P778" s="57">
        <v>0</v>
      </c>
      <c r="Q778" s="57">
        <v>0</v>
      </c>
    </row>
    <row r="779" spans="1:17" ht="15.5">
      <c r="A779" s="48">
        <v>0</v>
      </c>
      <c r="B779" s="59"/>
      <c r="C779" s="60"/>
      <c r="D779" s="61" t="s">
        <v>947</v>
      </c>
      <c r="E779" s="51">
        <v>2</v>
      </c>
      <c r="F779" s="52">
        <v>5.3</v>
      </c>
      <c r="G779" s="52">
        <v>6.3</v>
      </c>
      <c r="H779" s="52"/>
      <c r="I779" s="53">
        <v>66.78</v>
      </c>
      <c r="J779" s="54">
        <v>0</v>
      </c>
      <c r="K779" s="55"/>
      <c r="L779" s="56"/>
      <c r="M779" s="255"/>
      <c r="N779" s="255"/>
      <c r="O779" s="57"/>
      <c r="P779" s="57">
        <v>0</v>
      </c>
      <c r="Q779" s="57">
        <v>0</v>
      </c>
    </row>
    <row r="780" spans="1:17" ht="15.5">
      <c r="A780" s="48">
        <v>0</v>
      </c>
      <c r="B780" s="59"/>
      <c r="C780" s="60"/>
      <c r="D780" s="61" t="s">
        <v>949</v>
      </c>
      <c r="E780" s="51">
        <v>2</v>
      </c>
      <c r="F780" s="52">
        <v>2.8</v>
      </c>
      <c r="G780" s="52">
        <v>2.9</v>
      </c>
      <c r="H780" s="52"/>
      <c r="I780" s="53">
        <v>16.239999999999998</v>
      </c>
      <c r="J780" s="54">
        <v>0</v>
      </c>
      <c r="K780" s="55"/>
      <c r="L780" s="56"/>
      <c r="M780" s="255"/>
      <c r="N780" s="255"/>
      <c r="O780" s="57"/>
      <c r="P780" s="57">
        <v>0</v>
      </c>
      <c r="Q780" s="57">
        <v>0</v>
      </c>
    </row>
    <row r="781" spans="1:17" ht="15.5">
      <c r="A781" s="48">
        <v>0</v>
      </c>
      <c r="B781" s="59"/>
      <c r="C781" s="60"/>
      <c r="D781" s="61"/>
      <c r="E781" s="51">
        <v>-2</v>
      </c>
      <c r="F781" s="52">
        <v>0.7</v>
      </c>
      <c r="G781" s="52">
        <v>0.4</v>
      </c>
      <c r="H781" s="52"/>
      <c r="I781" s="53">
        <v>-0.56000000000000005</v>
      </c>
      <c r="J781" s="54">
        <v>0</v>
      </c>
      <c r="K781" s="55"/>
      <c r="L781" s="56"/>
      <c r="M781" s="255"/>
      <c r="N781" s="255"/>
      <c r="O781" s="57"/>
      <c r="P781" s="57">
        <v>0</v>
      </c>
      <c r="Q781" s="57">
        <v>0</v>
      </c>
    </row>
    <row r="782" spans="1:17" ht="15.5">
      <c r="A782" s="48">
        <v>0</v>
      </c>
      <c r="B782" s="59"/>
      <c r="C782" s="60"/>
      <c r="D782" s="61"/>
      <c r="E782" s="51">
        <v>1</v>
      </c>
      <c r="F782" s="52">
        <v>13.6</v>
      </c>
      <c r="G782" s="52">
        <v>0.2</v>
      </c>
      <c r="H782" s="52"/>
      <c r="I782" s="53">
        <v>2.72</v>
      </c>
      <c r="J782" s="54">
        <v>0</v>
      </c>
      <c r="K782" s="55"/>
      <c r="L782" s="56"/>
      <c r="M782" s="255"/>
      <c r="N782" s="255"/>
      <c r="O782" s="57"/>
      <c r="P782" s="57">
        <v>0</v>
      </c>
      <c r="Q782" s="57">
        <v>0</v>
      </c>
    </row>
    <row r="783" spans="1:17" ht="15.5">
      <c r="A783" s="48">
        <v>39</v>
      </c>
      <c r="B783" s="59" t="s">
        <v>291</v>
      </c>
      <c r="C783" s="60" t="s">
        <v>961</v>
      </c>
      <c r="D783" s="61"/>
      <c r="E783" s="51"/>
      <c r="F783" s="52"/>
      <c r="G783" s="52"/>
      <c r="H783" s="52"/>
      <c r="I783" s="53"/>
      <c r="J783" s="54">
        <v>16.835000000000001</v>
      </c>
      <c r="K783" s="55" t="s">
        <v>251</v>
      </c>
      <c r="L783" s="56">
        <v>120690</v>
      </c>
      <c r="M783" s="255">
        <v>19130</v>
      </c>
      <c r="N783" s="255">
        <v>9646</v>
      </c>
      <c r="O783" s="57">
        <v>2031816</v>
      </c>
      <c r="P783" s="57">
        <v>322054</v>
      </c>
      <c r="Q783" s="57">
        <v>162390</v>
      </c>
    </row>
    <row r="784" spans="1:17" ht="15.5">
      <c r="A784" s="48">
        <v>0</v>
      </c>
      <c r="B784" s="59"/>
      <c r="C784" s="60"/>
      <c r="D784" s="61" t="s">
        <v>7</v>
      </c>
      <c r="E784" s="82"/>
      <c r="F784" s="52"/>
      <c r="G784" s="52"/>
      <c r="H784" s="52"/>
      <c r="I784" s="53">
        <v>0</v>
      </c>
      <c r="J784" s="54">
        <v>0</v>
      </c>
      <c r="K784" s="55">
        <v>0</v>
      </c>
      <c r="L784" s="56">
        <v>0</v>
      </c>
      <c r="M784" s="255">
        <v>0</v>
      </c>
      <c r="N784" s="255">
        <v>0</v>
      </c>
      <c r="O784" s="57"/>
      <c r="P784" s="57">
        <v>0</v>
      </c>
      <c r="Q784" s="57">
        <v>0</v>
      </c>
    </row>
    <row r="785" spans="1:17" ht="15.5">
      <c r="A785" s="48">
        <v>0</v>
      </c>
      <c r="B785" s="59"/>
      <c r="C785" s="60"/>
      <c r="D785" s="61" t="s">
        <v>209</v>
      </c>
      <c r="E785" s="52">
        <v>2</v>
      </c>
      <c r="F785" s="52">
        <v>1</v>
      </c>
      <c r="G785" s="52">
        <v>0.2</v>
      </c>
      <c r="H785" s="52"/>
      <c r="I785" s="53">
        <v>0.4</v>
      </c>
      <c r="J785" s="54">
        <v>0</v>
      </c>
      <c r="K785" s="55">
        <v>0</v>
      </c>
      <c r="L785" s="56">
        <v>0</v>
      </c>
      <c r="M785" s="255">
        <v>0</v>
      </c>
      <c r="N785" s="255">
        <v>0</v>
      </c>
      <c r="O785" s="57"/>
      <c r="P785" s="57">
        <v>0</v>
      </c>
      <c r="Q785" s="57">
        <v>0</v>
      </c>
    </row>
    <row r="786" spans="1:17" ht="15.5">
      <c r="A786" s="48">
        <v>0</v>
      </c>
      <c r="B786" s="59"/>
      <c r="C786" s="60"/>
      <c r="D786" s="61"/>
      <c r="E786" s="52">
        <v>2</v>
      </c>
      <c r="F786" s="52">
        <v>1.2</v>
      </c>
      <c r="G786" s="52">
        <v>0.2</v>
      </c>
      <c r="H786" s="52"/>
      <c r="I786" s="53">
        <v>0.48</v>
      </c>
      <c r="J786" s="54">
        <v>0</v>
      </c>
      <c r="K786" s="55"/>
      <c r="L786" s="56"/>
      <c r="M786" s="255"/>
      <c r="N786" s="255"/>
      <c r="O786" s="57"/>
      <c r="P786" s="57">
        <v>0</v>
      </c>
      <c r="Q786" s="57">
        <v>0</v>
      </c>
    </row>
    <row r="787" spans="1:17" ht="15.5">
      <c r="A787" s="48">
        <v>0</v>
      </c>
      <c r="B787" s="59"/>
      <c r="C787" s="60"/>
      <c r="D787" s="61" t="s">
        <v>1143</v>
      </c>
      <c r="E787" s="52">
        <v>8</v>
      </c>
      <c r="F787" s="52">
        <v>0.9</v>
      </c>
      <c r="G787" s="52">
        <v>0.2</v>
      </c>
      <c r="H787" s="52"/>
      <c r="I787" s="53">
        <v>1.44</v>
      </c>
      <c r="J787" s="54">
        <v>0</v>
      </c>
      <c r="K787" s="55"/>
      <c r="L787" s="56"/>
      <c r="M787" s="255"/>
      <c r="N787" s="255"/>
      <c r="O787" s="57"/>
      <c r="P787" s="57">
        <v>0</v>
      </c>
      <c r="Q787" s="57">
        <v>0</v>
      </c>
    </row>
    <row r="788" spans="1:17" ht="15.5">
      <c r="A788" s="48">
        <v>0</v>
      </c>
      <c r="B788" s="59"/>
      <c r="C788" s="60"/>
      <c r="D788" s="61" t="s">
        <v>957</v>
      </c>
      <c r="E788" s="52">
        <v>4</v>
      </c>
      <c r="F788" s="52">
        <v>1.1000000000000001</v>
      </c>
      <c r="G788" s="52">
        <v>0.2</v>
      </c>
      <c r="H788" s="52"/>
      <c r="I788" s="53">
        <v>0.88</v>
      </c>
      <c r="J788" s="54">
        <v>0</v>
      </c>
      <c r="K788" s="55"/>
      <c r="L788" s="56"/>
      <c r="M788" s="255"/>
      <c r="N788" s="255"/>
      <c r="O788" s="57"/>
      <c r="P788" s="57">
        <v>0</v>
      </c>
      <c r="Q788" s="57">
        <v>0</v>
      </c>
    </row>
    <row r="789" spans="1:17" ht="15.5">
      <c r="A789" s="48">
        <v>0</v>
      </c>
      <c r="B789" s="59"/>
      <c r="C789" s="60"/>
      <c r="D789" s="61" t="s">
        <v>958</v>
      </c>
      <c r="E789" s="52">
        <v>4</v>
      </c>
      <c r="F789" s="52">
        <v>1.1000000000000001</v>
      </c>
      <c r="G789" s="52">
        <v>0.2</v>
      </c>
      <c r="H789" s="52"/>
      <c r="I789" s="53">
        <v>0.88</v>
      </c>
      <c r="J789" s="54">
        <v>0</v>
      </c>
      <c r="K789" s="55"/>
      <c r="L789" s="56"/>
      <c r="M789" s="255"/>
      <c r="N789" s="255"/>
      <c r="O789" s="57"/>
      <c r="P789" s="57">
        <v>0</v>
      </c>
      <c r="Q789" s="57">
        <v>0</v>
      </c>
    </row>
    <row r="790" spans="1:17" ht="15.5">
      <c r="A790" s="48">
        <v>0</v>
      </c>
      <c r="B790" s="59"/>
      <c r="C790" s="60"/>
      <c r="D790" s="61" t="s">
        <v>6</v>
      </c>
      <c r="E790" s="51"/>
      <c r="F790" s="52"/>
      <c r="G790" s="52"/>
      <c r="H790" s="52"/>
      <c r="I790" s="53">
        <v>0</v>
      </c>
      <c r="J790" s="54">
        <v>0</v>
      </c>
      <c r="K790" s="55"/>
      <c r="L790" s="56"/>
      <c r="M790" s="255"/>
      <c r="N790" s="255"/>
      <c r="O790" s="57"/>
      <c r="P790" s="57">
        <v>0</v>
      </c>
      <c r="Q790" s="57">
        <v>0</v>
      </c>
    </row>
    <row r="791" spans="1:17" ht="15.5">
      <c r="A791" s="48">
        <v>0</v>
      </c>
      <c r="B791" s="59"/>
      <c r="C791" s="60"/>
      <c r="D791" s="61" t="s">
        <v>209</v>
      </c>
      <c r="E791" s="52">
        <v>2</v>
      </c>
      <c r="F791" s="52">
        <v>1</v>
      </c>
      <c r="G791" s="52">
        <v>0.2</v>
      </c>
      <c r="H791" s="52"/>
      <c r="I791" s="53">
        <v>0.4</v>
      </c>
      <c r="J791" s="54">
        <v>0</v>
      </c>
      <c r="K791" s="55"/>
      <c r="L791" s="56"/>
      <c r="M791" s="255"/>
      <c r="N791" s="255"/>
      <c r="O791" s="57"/>
      <c r="P791" s="57">
        <v>0</v>
      </c>
      <c r="Q791" s="57">
        <v>0</v>
      </c>
    </row>
    <row r="792" spans="1:17" ht="15.5">
      <c r="A792" s="48">
        <v>0</v>
      </c>
      <c r="B792" s="59"/>
      <c r="C792" s="60"/>
      <c r="D792" s="61"/>
      <c r="E792" s="52">
        <v>2</v>
      </c>
      <c r="F792" s="52">
        <v>1.2</v>
      </c>
      <c r="G792" s="52">
        <v>0.2</v>
      </c>
      <c r="H792" s="52"/>
      <c r="I792" s="53">
        <v>0.48</v>
      </c>
      <c r="J792" s="54">
        <v>0</v>
      </c>
      <c r="K792" s="55"/>
      <c r="L792" s="56"/>
      <c r="M792" s="255"/>
      <c r="N792" s="255"/>
      <c r="O792" s="57"/>
      <c r="P792" s="57">
        <v>0</v>
      </c>
      <c r="Q792" s="57">
        <v>0</v>
      </c>
    </row>
    <row r="793" spans="1:17" ht="15.5">
      <c r="A793" s="48">
        <v>0</v>
      </c>
      <c r="B793" s="59"/>
      <c r="C793" s="60"/>
      <c r="D793" s="61" t="s">
        <v>1145</v>
      </c>
      <c r="E793" s="52">
        <v>2</v>
      </c>
      <c r="F793" s="52">
        <v>0.9</v>
      </c>
      <c r="G793" s="52">
        <v>0.2</v>
      </c>
      <c r="H793" s="52"/>
      <c r="I793" s="53">
        <v>0.36</v>
      </c>
      <c r="J793" s="54">
        <v>0</v>
      </c>
      <c r="K793" s="55"/>
      <c r="L793" s="56"/>
      <c r="M793" s="255"/>
      <c r="N793" s="255"/>
      <c r="O793" s="57"/>
      <c r="P793" s="57">
        <v>0</v>
      </c>
      <c r="Q793" s="57">
        <v>0</v>
      </c>
    </row>
    <row r="794" spans="1:17" ht="15.5">
      <c r="A794" s="48">
        <v>0</v>
      </c>
      <c r="B794" s="59"/>
      <c r="C794" s="60"/>
      <c r="D794" s="61" t="s">
        <v>1144</v>
      </c>
      <c r="E794" s="52">
        <v>5</v>
      </c>
      <c r="F794" s="52">
        <v>1.6</v>
      </c>
      <c r="G794" s="52">
        <v>0.2</v>
      </c>
      <c r="H794" s="52"/>
      <c r="I794" s="53">
        <v>1.6</v>
      </c>
      <c r="J794" s="54">
        <v>0</v>
      </c>
      <c r="K794" s="55"/>
      <c r="L794" s="56"/>
      <c r="M794" s="255"/>
      <c r="N794" s="255"/>
      <c r="O794" s="57"/>
      <c r="P794" s="57">
        <v>0</v>
      </c>
      <c r="Q794" s="57">
        <v>0</v>
      </c>
    </row>
    <row r="795" spans="1:17" ht="15.5">
      <c r="A795" s="48">
        <v>0</v>
      </c>
      <c r="B795" s="59"/>
      <c r="C795" s="60"/>
      <c r="D795" s="61" t="s">
        <v>1143</v>
      </c>
      <c r="E795" s="52">
        <v>8</v>
      </c>
      <c r="F795" s="52">
        <v>0.9</v>
      </c>
      <c r="G795" s="52">
        <v>0.2</v>
      </c>
      <c r="H795" s="52"/>
      <c r="I795" s="53">
        <v>1.44</v>
      </c>
      <c r="J795" s="54">
        <v>0</v>
      </c>
      <c r="K795" s="55"/>
      <c r="L795" s="56"/>
      <c r="M795" s="255"/>
      <c r="N795" s="255"/>
      <c r="O795" s="57"/>
      <c r="P795" s="57">
        <v>0</v>
      </c>
      <c r="Q795" s="57">
        <v>0</v>
      </c>
    </row>
    <row r="796" spans="1:17" ht="15.5">
      <c r="A796" s="48">
        <v>0</v>
      </c>
      <c r="B796" s="59"/>
      <c r="C796" s="60"/>
      <c r="D796" s="61" t="s">
        <v>891</v>
      </c>
      <c r="E796" s="51">
        <v>2</v>
      </c>
      <c r="F796" s="52">
        <v>0.9</v>
      </c>
      <c r="G796" s="52">
        <v>0.2</v>
      </c>
      <c r="H796" s="52"/>
      <c r="I796" s="53">
        <v>0.36</v>
      </c>
      <c r="J796" s="54">
        <v>0</v>
      </c>
      <c r="K796" s="55">
        <v>0</v>
      </c>
      <c r="L796" s="56">
        <v>0</v>
      </c>
      <c r="M796" s="255">
        <v>0</v>
      </c>
      <c r="N796" s="255">
        <v>0</v>
      </c>
      <c r="O796" s="57"/>
      <c r="P796" s="57">
        <v>0</v>
      </c>
      <c r="Q796" s="57">
        <v>0</v>
      </c>
    </row>
    <row r="797" spans="1:17" ht="15.5">
      <c r="A797" s="48">
        <v>0</v>
      </c>
      <c r="B797" s="59"/>
      <c r="C797" s="60"/>
      <c r="D797" s="61" t="s">
        <v>957</v>
      </c>
      <c r="E797" s="52">
        <v>4</v>
      </c>
      <c r="F797" s="52">
        <v>1.1000000000000001</v>
      </c>
      <c r="G797" s="52">
        <v>0.2</v>
      </c>
      <c r="H797" s="52"/>
      <c r="I797" s="53">
        <v>0.88</v>
      </c>
      <c r="J797" s="54">
        <v>0</v>
      </c>
      <c r="K797" s="55"/>
      <c r="L797" s="56"/>
      <c r="M797" s="255"/>
      <c r="N797" s="255"/>
      <c r="O797" s="57"/>
      <c r="P797" s="57">
        <v>0</v>
      </c>
      <c r="Q797" s="57">
        <v>0</v>
      </c>
    </row>
    <row r="798" spans="1:17" ht="15.5">
      <c r="A798" s="48">
        <v>0</v>
      </c>
      <c r="B798" s="59"/>
      <c r="C798" s="60"/>
      <c r="D798" s="61" t="s">
        <v>958</v>
      </c>
      <c r="E798" s="52">
        <v>4</v>
      </c>
      <c r="F798" s="52">
        <v>1.1000000000000001</v>
      </c>
      <c r="G798" s="52">
        <v>0.2</v>
      </c>
      <c r="H798" s="52"/>
      <c r="I798" s="53">
        <v>0.88</v>
      </c>
      <c r="J798" s="54">
        <v>0</v>
      </c>
      <c r="K798" s="55"/>
      <c r="L798" s="56"/>
      <c r="M798" s="255"/>
      <c r="N798" s="255"/>
      <c r="O798" s="57"/>
      <c r="P798" s="57">
        <v>0</v>
      </c>
      <c r="Q798" s="57">
        <v>0</v>
      </c>
    </row>
    <row r="799" spans="1:17" ht="15.5">
      <c r="A799" s="48">
        <v>0</v>
      </c>
      <c r="B799" s="59"/>
      <c r="C799" s="60"/>
      <c r="D799" s="61" t="s">
        <v>1185</v>
      </c>
      <c r="E799" s="51"/>
      <c r="F799" s="52"/>
      <c r="G799" s="52"/>
      <c r="H799" s="52"/>
      <c r="I799" s="53">
        <v>0</v>
      </c>
      <c r="J799" s="54">
        <v>0</v>
      </c>
      <c r="K799" s="55"/>
      <c r="L799" s="56"/>
      <c r="M799" s="255"/>
      <c r="N799" s="255"/>
      <c r="O799" s="57"/>
      <c r="P799" s="57">
        <v>0</v>
      </c>
      <c r="Q799" s="57">
        <v>0</v>
      </c>
    </row>
    <row r="800" spans="1:17" ht="15.5">
      <c r="A800" s="48">
        <v>0</v>
      </c>
      <c r="B800" s="59"/>
      <c r="C800" s="60"/>
      <c r="D800" s="61" t="s">
        <v>940</v>
      </c>
      <c r="E800" s="52">
        <v>17</v>
      </c>
      <c r="F800" s="52">
        <v>0.75</v>
      </c>
      <c r="G800" s="52">
        <v>0.1</v>
      </c>
      <c r="H800" s="52"/>
      <c r="I800" s="53">
        <v>1.2749999999999999</v>
      </c>
      <c r="J800" s="54">
        <v>0</v>
      </c>
      <c r="K800" s="55">
        <v>0</v>
      </c>
      <c r="L800" s="56">
        <v>0</v>
      </c>
      <c r="M800" s="255">
        <v>0</v>
      </c>
      <c r="N800" s="255">
        <v>0</v>
      </c>
      <c r="O800" s="57"/>
      <c r="P800" s="57">
        <v>0</v>
      </c>
      <c r="Q800" s="57">
        <v>0</v>
      </c>
    </row>
    <row r="801" spans="1:17" ht="15.5">
      <c r="A801" s="48">
        <v>0</v>
      </c>
      <c r="B801" s="59"/>
      <c r="C801" s="60"/>
      <c r="D801" s="61" t="s">
        <v>948</v>
      </c>
      <c r="E801" s="52">
        <v>2</v>
      </c>
      <c r="F801" s="52">
        <v>2.5</v>
      </c>
      <c r="G801" s="52">
        <v>0.2</v>
      </c>
      <c r="H801" s="52"/>
      <c r="I801" s="53">
        <v>1</v>
      </c>
      <c r="J801" s="54">
        <v>0</v>
      </c>
      <c r="K801" s="55">
        <v>0</v>
      </c>
      <c r="L801" s="56">
        <v>0</v>
      </c>
      <c r="M801" s="255">
        <v>0</v>
      </c>
      <c r="N801" s="255">
        <v>0</v>
      </c>
      <c r="O801" s="57"/>
      <c r="P801" s="57">
        <v>0</v>
      </c>
      <c r="Q801" s="57">
        <v>0</v>
      </c>
    </row>
    <row r="802" spans="1:17" ht="15.5">
      <c r="A802" s="48">
        <v>0</v>
      </c>
      <c r="B802" s="59"/>
      <c r="C802" s="60"/>
      <c r="D802" s="61" t="s">
        <v>891</v>
      </c>
      <c r="E802" s="52">
        <v>2</v>
      </c>
      <c r="F802" s="52">
        <v>0.9</v>
      </c>
      <c r="G802" s="52">
        <v>0.2</v>
      </c>
      <c r="H802" s="52"/>
      <c r="I802" s="53">
        <v>0.36</v>
      </c>
      <c r="J802" s="54">
        <v>0</v>
      </c>
      <c r="K802" s="55"/>
      <c r="L802" s="56"/>
      <c r="M802" s="255"/>
      <c r="N802" s="255"/>
      <c r="O802" s="57"/>
      <c r="P802" s="57">
        <v>0</v>
      </c>
      <c r="Q802" s="57">
        <v>0</v>
      </c>
    </row>
    <row r="803" spans="1:17" ht="15.5">
      <c r="A803" s="48">
        <v>0</v>
      </c>
      <c r="B803" s="59"/>
      <c r="C803" s="60"/>
      <c r="D803" s="61" t="s">
        <v>955</v>
      </c>
      <c r="E803" s="52">
        <v>2</v>
      </c>
      <c r="F803" s="52">
        <v>0.9</v>
      </c>
      <c r="G803" s="52">
        <v>0.2</v>
      </c>
      <c r="H803" s="52"/>
      <c r="I803" s="53">
        <v>0.36</v>
      </c>
      <c r="J803" s="54">
        <v>0</v>
      </c>
      <c r="K803" s="55">
        <v>0</v>
      </c>
      <c r="L803" s="56">
        <v>0</v>
      </c>
      <c r="M803" s="255">
        <v>0</v>
      </c>
      <c r="N803" s="255">
        <v>0</v>
      </c>
      <c r="O803" s="57"/>
      <c r="P803" s="57">
        <v>0</v>
      </c>
      <c r="Q803" s="57">
        <v>0</v>
      </c>
    </row>
    <row r="804" spans="1:17" ht="15.5">
      <c r="A804" s="48">
        <v>0</v>
      </c>
      <c r="B804" s="59"/>
      <c r="C804" s="60"/>
      <c r="D804" s="61" t="s">
        <v>1143</v>
      </c>
      <c r="E804" s="52">
        <v>4</v>
      </c>
      <c r="F804" s="52">
        <v>0.9</v>
      </c>
      <c r="G804" s="52">
        <v>0.2</v>
      </c>
      <c r="H804" s="52"/>
      <c r="I804" s="53">
        <v>0.72</v>
      </c>
      <c r="J804" s="54">
        <v>0</v>
      </c>
      <c r="K804" s="55">
        <v>0</v>
      </c>
      <c r="L804" s="56">
        <v>0</v>
      </c>
      <c r="M804" s="255">
        <v>0</v>
      </c>
      <c r="N804" s="255">
        <v>0</v>
      </c>
      <c r="O804" s="57"/>
      <c r="P804" s="57">
        <v>0</v>
      </c>
      <c r="Q804" s="57">
        <v>0</v>
      </c>
    </row>
    <row r="805" spans="1:17" ht="15.5">
      <c r="A805" s="48">
        <v>0</v>
      </c>
      <c r="B805" s="59"/>
      <c r="C805" s="60"/>
      <c r="D805" s="61" t="s">
        <v>957</v>
      </c>
      <c r="E805" s="52">
        <v>4</v>
      </c>
      <c r="F805" s="52">
        <v>1.1000000000000001</v>
      </c>
      <c r="G805" s="52">
        <v>0.2</v>
      </c>
      <c r="H805" s="52"/>
      <c r="I805" s="53">
        <v>0.88</v>
      </c>
      <c r="J805" s="54">
        <v>0</v>
      </c>
      <c r="K805" s="55">
        <v>0</v>
      </c>
      <c r="L805" s="56">
        <v>0</v>
      </c>
      <c r="M805" s="255">
        <v>0</v>
      </c>
      <c r="N805" s="255">
        <v>0</v>
      </c>
      <c r="O805" s="57"/>
      <c r="P805" s="57">
        <v>0</v>
      </c>
      <c r="Q805" s="57">
        <v>0</v>
      </c>
    </row>
    <row r="806" spans="1:17" ht="15.5">
      <c r="A806" s="48">
        <v>0</v>
      </c>
      <c r="B806" s="59"/>
      <c r="C806" s="60"/>
      <c r="D806" s="61" t="s">
        <v>958</v>
      </c>
      <c r="E806" s="52">
        <v>4</v>
      </c>
      <c r="F806" s="52">
        <v>1.1000000000000001</v>
      </c>
      <c r="G806" s="52">
        <v>0.2</v>
      </c>
      <c r="H806" s="52"/>
      <c r="I806" s="53">
        <v>0.88</v>
      </c>
      <c r="J806" s="54">
        <v>0</v>
      </c>
      <c r="K806" s="55"/>
      <c r="L806" s="56"/>
      <c r="M806" s="255"/>
      <c r="N806" s="255"/>
      <c r="O806" s="57"/>
      <c r="P806" s="57">
        <v>0</v>
      </c>
      <c r="Q806" s="57">
        <v>0</v>
      </c>
    </row>
    <row r="807" spans="1:17" ht="15.5">
      <c r="A807" s="48">
        <v>0</v>
      </c>
      <c r="B807" s="59"/>
      <c r="C807" s="60"/>
      <c r="D807" s="61" t="s">
        <v>209</v>
      </c>
      <c r="E807" s="52">
        <v>2</v>
      </c>
      <c r="F807" s="52">
        <v>1</v>
      </c>
      <c r="G807" s="52">
        <v>0.2</v>
      </c>
      <c r="H807" s="52"/>
      <c r="I807" s="53">
        <v>0.4</v>
      </c>
      <c r="J807" s="54">
        <v>0</v>
      </c>
      <c r="K807" s="55"/>
      <c r="L807" s="56"/>
      <c r="M807" s="255"/>
      <c r="N807" s="255"/>
      <c r="O807" s="57"/>
      <c r="P807" s="57">
        <v>0</v>
      </c>
      <c r="Q807" s="57">
        <v>0</v>
      </c>
    </row>
    <row r="808" spans="1:17" ht="15.5">
      <c r="A808" s="48">
        <v>0</v>
      </c>
      <c r="B808" s="59"/>
      <c r="C808" s="60"/>
      <c r="D808" s="61"/>
      <c r="E808" s="52">
        <v>2</v>
      </c>
      <c r="F808" s="52">
        <v>1.2</v>
      </c>
      <c r="G808" s="52">
        <v>0.2</v>
      </c>
      <c r="H808" s="52"/>
      <c r="I808" s="53">
        <v>0.48</v>
      </c>
      <c r="J808" s="54">
        <v>0</v>
      </c>
      <c r="K808" s="55"/>
      <c r="L808" s="56"/>
      <c r="M808" s="255"/>
      <c r="N808" s="255"/>
      <c r="O808" s="57"/>
      <c r="P808" s="57">
        <v>0</v>
      </c>
      <c r="Q808" s="57">
        <v>0</v>
      </c>
    </row>
    <row r="809" spans="1:17" ht="15.5">
      <c r="A809" s="48">
        <v>40</v>
      </c>
      <c r="B809" s="59" t="s">
        <v>289</v>
      </c>
      <c r="C809" s="60" t="s">
        <v>382</v>
      </c>
      <c r="D809" s="61"/>
      <c r="E809" s="51"/>
      <c r="F809" s="52"/>
      <c r="G809" s="52"/>
      <c r="H809" s="52"/>
      <c r="I809" s="53"/>
      <c r="J809" s="54">
        <v>50.2</v>
      </c>
      <c r="K809" s="55" t="s">
        <v>251</v>
      </c>
      <c r="L809" s="56">
        <v>8415</v>
      </c>
      <c r="M809" s="255">
        <v>2891</v>
      </c>
      <c r="N809" s="255">
        <v>190</v>
      </c>
      <c r="O809" s="57">
        <v>422433</v>
      </c>
      <c r="P809" s="57">
        <v>145128</v>
      </c>
      <c r="Q809" s="57">
        <v>9538</v>
      </c>
    </row>
    <row r="810" spans="1:17" ht="15.5">
      <c r="A810" s="48">
        <v>0</v>
      </c>
      <c r="B810" s="59"/>
      <c r="C810" s="60"/>
      <c r="D810" s="61" t="s">
        <v>1185</v>
      </c>
      <c r="E810" s="51"/>
      <c r="F810" s="52"/>
      <c r="G810" s="52"/>
      <c r="H810" s="52"/>
      <c r="I810" s="53">
        <v>0</v>
      </c>
      <c r="J810" s="54">
        <v>0</v>
      </c>
      <c r="K810" s="55">
        <v>0</v>
      </c>
      <c r="L810" s="56">
        <v>0</v>
      </c>
      <c r="M810" s="255">
        <v>0</v>
      </c>
      <c r="N810" s="255">
        <v>0</v>
      </c>
      <c r="O810" s="57"/>
      <c r="P810" s="57">
        <v>0</v>
      </c>
      <c r="Q810" s="57">
        <v>0</v>
      </c>
    </row>
    <row r="811" spans="1:17" ht="15.5">
      <c r="A811" s="48">
        <v>0</v>
      </c>
      <c r="B811" s="59"/>
      <c r="C811" s="60"/>
      <c r="D811" s="61" t="s">
        <v>945</v>
      </c>
      <c r="E811" s="51">
        <v>2</v>
      </c>
      <c r="F811" s="52">
        <v>1.6</v>
      </c>
      <c r="G811" s="52">
        <v>1.9</v>
      </c>
      <c r="H811" s="52"/>
      <c r="I811" s="53">
        <v>6.08</v>
      </c>
      <c r="J811" s="54">
        <v>0</v>
      </c>
      <c r="K811" s="55"/>
      <c r="L811" s="56"/>
      <c r="M811" s="255"/>
      <c r="N811" s="255"/>
      <c r="O811" s="57"/>
      <c r="P811" s="57">
        <v>0</v>
      </c>
      <c r="Q811" s="57">
        <v>0</v>
      </c>
    </row>
    <row r="812" spans="1:17" ht="15.5">
      <c r="A812" s="48">
        <v>0</v>
      </c>
      <c r="B812" s="59"/>
      <c r="C812" s="60"/>
      <c r="D812" s="61"/>
      <c r="E812" s="51">
        <v>-2</v>
      </c>
      <c r="F812" s="52">
        <v>0.8</v>
      </c>
      <c r="G812" s="52">
        <v>1.1000000000000001</v>
      </c>
      <c r="H812" s="52"/>
      <c r="I812" s="53">
        <v>-1.76</v>
      </c>
      <c r="J812" s="54">
        <v>0</v>
      </c>
      <c r="K812" s="55">
        <v>0</v>
      </c>
      <c r="L812" s="56">
        <v>0</v>
      </c>
      <c r="M812" s="255">
        <v>0</v>
      </c>
      <c r="N812" s="255">
        <v>0</v>
      </c>
      <c r="O812" s="57"/>
      <c r="P812" s="57">
        <v>0</v>
      </c>
      <c r="Q812" s="57">
        <v>0</v>
      </c>
    </row>
    <row r="813" spans="1:17" ht="15.5">
      <c r="A813" s="48">
        <v>0</v>
      </c>
      <c r="B813" s="59"/>
      <c r="C813" s="60"/>
      <c r="D813" s="61" t="s">
        <v>944</v>
      </c>
      <c r="E813" s="51">
        <v>8</v>
      </c>
      <c r="F813" s="52">
        <v>2.1</v>
      </c>
      <c r="G813" s="52">
        <v>1</v>
      </c>
      <c r="H813" s="52"/>
      <c r="I813" s="53">
        <v>16.8</v>
      </c>
      <c r="J813" s="54">
        <v>0</v>
      </c>
      <c r="K813" s="55">
        <v>0</v>
      </c>
      <c r="L813" s="56">
        <v>0</v>
      </c>
      <c r="M813" s="255">
        <v>0</v>
      </c>
      <c r="N813" s="255">
        <v>0</v>
      </c>
      <c r="O813" s="57"/>
      <c r="P813" s="57">
        <v>0</v>
      </c>
      <c r="Q813" s="57">
        <v>0</v>
      </c>
    </row>
    <row r="814" spans="1:17" ht="15.5">
      <c r="A814" s="48">
        <v>0</v>
      </c>
      <c r="B814" s="59"/>
      <c r="C814" s="60"/>
      <c r="D814" s="61"/>
      <c r="E814" s="51">
        <v>-8</v>
      </c>
      <c r="F814" s="52">
        <v>0.5</v>
      </c>
      <c r="G814" s="52">
        <v>0.2</v>
      </c>
      <c r="H814" s="52"/>
      <c r="I814" s="53">
        <v>-0.8</v>
      </c>
      <c r="J814" s="54">
        <v>0</v>
      </c>
      <c r="K814" s="55">
        <v>0</v>
      </c>
      <c r="L814" s="56">
        <v>0</v>
      </c>
      <c r="M814" s="255">
        <v>0</v>
      </c>
      <c r="N814" s="255">
        <v>0</v>
      </c>
      <c r="O814" s="57"/>
      <c r="P814" s="57">
        <v>0</v>
      </c>
      <c r="Q814" s="57">
        <v>0</v>
      </c>
    </row>
    <row r="815" spans="1:17" ht="15.5">
      <c r="A815" s="48">
        <v>0</v>
      </c>
      <c r="B815" s="59"/>
      <c r="C815" s="60"/>
      <c r="D815" s="61" t="s">
        <v>952</v>
      </c>
      <c r="E815" s="51">
        <v>2</v>
      </c>
      <c r="F815" s="52">
        <v>2.2000000000000002</v>
      </c>
      <c r="G815" s="52">
        <v>1.1000000000000001</v>
      </c>
      <c r="H815" s="52"/>
      <c r="I815" s="53">
        <v>4.84</v>
      </c>
      <c r="J815" s="54">
        <v>0</v>
      </c>
      <c r="K815" s="55">
        <v>0</v>
      </c>
      <c r="L815" s="56">
        <v>0</v>
      </c>
      <c r="M815" s="255">
        <v>0</v>
      </c>
      <c r="N815" s="255">
        <v>0</v>
      </c>
      <c r="O815" s="57"/>
      <c r="P815" s="57">
        <v>0</v>
      </c>
      <c r="Q815" s="57">
        <v>0</v>
      </c>
    </row>
    <row r="816" spans="1:17" ht="15.5">
      <c r="A816" s="48">
        <v>0</v>
      </c>
      <c r="B816" s="59"/>
      <c r="C816" s="60"/>
      <c r="D816" s="61" t="s">
        <v>953</v>
      </c>
      <c r="E816" s="51">
        <v>2</v>
      </c>
      <c r="F816" s="52">
        <v>1.1000000000000001</v>
      </c>
      <c r="G816" s="52">
        <v>1.7</v>
      </c>
      <c r="H816" s="52"/>
      <c r="I816" s="53">
        <v>3.74</v>
      </c>
      <c r="J816" s="54">
        <v>0</v>
      </c>
      <c r="K816" s="55"/>
      <c r="L816" s="56"/>
      <c r="M816" s="255"/>
      <c r="N816" s="255"/>
      <c r="O816" s="57"/>
      <c r="P816" s="57">
        <v>0</v>
      </c>
      <c r="Q816" s="57">
        <v>0</v>
      </c>
    </row>
    <row r="817" spans="1:17" ht="15.5">
      <c r="A817" s="48">
        <v>0</v>
      </c>
      <c r="B817" s="59"/>
      <c r="C817" s="60"/>
      <c r="D817" s="61"/>
      <c r="E817" s="51">
        <v>-2</v>
      </c>
      <c r="F817" s="52">
        <v>0.3</v>
      </c>
      <c r="G817" s="52">
        <v>0.2</v>
      </c>
      <c r="H817" s="52"/>
      <c r="I817" s="53">
        <v>-0.12</v>
      </c>
      <c r="J817" s="54">
        <v>0</v>
      </c>
      <c r="K817" s="55"/>
      <c r="L817" s="56"/>
      <c r="M817" s="255"/>
      <c r="N817" s="255"/>
      <c r="O817" s="57"/>
      <c r="P817" s="57">
        <v>0</v>
      </c>
      <c r="Q817" s="57">
        <v>0</v>
      </c>
    </row>
    <row r="818" spans="1:17" ht="15.5">
      <c r="A818" s="48">
        <v>0</v>
      </c>
      <c r="B818" s="59"/>
      <c r="C818" s="60"/>
      <c r="D818" s="61" t="s">
        <v>954</v>
      </c>
      <c r="E818" s="51">
        <v>1</v>
      </c>
      <c r="F818" s="52">
        <v>2.1</v>
      </c>
      <c r="G818" s="52">
        <v>6</v>
      </c>
      <c r="H818" s="52"/>
      <c r="I818" s="53">
        <v>12.6</v>
      </c>
      <c r="J818" s="54">
        <v>0</v>
      </c>
      <c r="K818" s="55"/>
      <c r="L818" s="56"/>
      <c r="M818" s="255"/>
      <c r="N818" s="255"/>
      <c r="O818" s="57"/>
      <c r="P818" s="57">
        <v>0</v>
      </c>
      <c r="Q818" s="57">
        <v>0</v>
      </c>
    </row>
    <row r="819" spans="1:17" ht="15.5">
      <c r="A819" s="48">
        <v>0</v>
      </c>
      <c r="B819" s="59"/>
      <c r="C819" s="60"/>
      <c r="D819" s="61"/>
      <c r="E819" s="51">
        <v>1</v>
      </c>
      <c r="F819" s="52">
        <v>1.1000000000000001</v>
      </c>
      <c r="G819" s="52">
        <v>2.2000000000000002</v>
      </c>
      <c r="H819" s="52"/>
      <c r="I819" s="53">
        <v>2.42</v>
      </c>
      <c r="J819" s="54">
        <v>0</v>
      </c>
      <c r="K819" s="55"/>
      <c r="L819" s="56"/>
      <c r="M819" s="255"/>
      <c r="N819" s="255"/>
      <c r="O819" s="57"/>
      <c r="P819" s="57">
        <v>0</v>
      </c>
      <c r="Q819" s="57">
        <v>0</v>
      </c>
    </row>
    <row r="820" spans="1:17" ht="15.5">
      <c r="A820" s="48">
        <v>0</v>
      </c>
      <c r="B820" s="59"/>
      <c r="C820" s="60"/>
      <c r="D820" s="61" t="s">
        <v>959</v>
      </c>
      <c r="E820" s="51">
        <v>2</v>
      </c>
      <c r="F820" s="52">
        <v>1.6</v>
      </c>
      <c r="G820" s="52">
        <v>2</v>
      </c>
      <c r="H820" s="52"/>
      <c r="I820" s="53">
        <v>6.4</v>
      </c>
      <c r="J820" s="54">
        <v>0</v>
      </c>
      <c r="K820" s="55"/>
      <c r="L820" s="56"/>
      <c r="M820" s="255"/>
      <c r="N820" s="255"/>
      <c r="O820" s="57"/>
      <c r="P820" s="57">
        <v>0</v>
      </c>
      <c r="Q820" s="57">
        <v>0</v>
      </c>
    </row>
    <row r="821" spans="1:17" ht="15.5">
      <c r="A821" s="48">
        <v>41</v>
      </c>
      <c r="B821" s="59" t="s">
        <v>1177</v>
      </c>
      <c r="C821" s="60" t="s">
        <v>1178</v>
      </c>
      <c r="D821" s="61"/>
      <c r="E821" s="51"/>
      <c r="F821" s="52"/>
      <c r="G821" s="52"/>
      <c r="H821" s="52"/>
      <c r="I821" s="53"/>
      <c r="J821" s="54">
        <v>101.46</v>
      </c>
      <c r="K821" s="55" t="s">
        <v>251</v>
      </c>
      <c r="L821" s="56">
        <v>76398</v>
      </c>
      <c r="M821" s="255">
        <v>7355</v>
      </c>
      <c r="N821" s="255">
        <v>1447</v>
      </c>
      <c r="O821" s="57">
        <v>7751341</v>
      </c>
      <c r="P821" s="57">
        <v>746238</v>
      </c>
      <c r="Q821" s="57">
        <v>146813</v>
      </c>
    </row>
    <row r="822" spans="1:17" ht="15.5">
      <c r="A822" s="48">
        <v>0</v>
      </c>
      <c r="B822" s="59"/>
      <c r="C822" s="60"/>
      <c r="D822" s="61" t="s">
        <v>383</v>
      </c>
      <c r="E822" s="67">
        <v>101.46</v>
      </c>
      <c r="F822" s="52"/>
      <c r="G822" s="52"/>
      <c r="H822" s="52"/>
      <c r="I822" s="53">
        <v>101.46</v>
      </c>
      <c r="J822" s="54">
        <v>0</v>
      </c>
      <c r="K822" s="55">
        <v>0</v>
      </c>
      <c r="L822" s="56">
        <v>0</v>
      </c>
      <c r="M822" s="255">
        <v>0</v>
      </c>
      <c r="N822" s="255">
        <v>0</v>
      </c>
      <c r="O822" s="57">
        <v>0</v>
      </c>
      <c r="P822" s="57">
        <v>0</v>
      </c>
      <c r="Q822" s="57">
        <v>0</v>
      </c>
    </row>
    <row r="823" spans="1:17" ht="15.5">
      <c r="A823" s="48">
        <v>42</v>
      </c>
      <c r="B823" s="59" t="s">
        <v>1177</v>
      </c>
      <c r="C823" s="60" t="s">
        <v>938</v>
      </c>
      <c r="D823" s="61"/>
      <c r="E823" s="51"/>
      <c r="F823" s="52"/>
      <c r="G823" s="52"/>
      <c r="H823" s="52"/>
      <c r="I823" s="53"/>
      <c r="J823" s="54">
        <v>50.2</v>
      </c>
      <c r="K823" s="55" t="s">
        <v>251</v>
      </c>
      <c r="L823" s="56">
        <v>76398</v>
      </c>
      <c r="M823" s="255">
        <v>7355</v>
      </c>
      <c r="N823" s="255">
        <v>1447</v>
      </c>
      <c r="O823" s="57">
        <v>3835180</v>
      </c>
      <c r="P823" s="57">
        <v>369221</v>
      </c>
      <c r="Q823" s="57">
        <v>72639</v>
      </c>
    </row>
    <row r="824" spans="1:17" ht="15.5">
      <c r="A824" s="48">
        <v>0</v>
      </c>
      <c r="B824" s="59"/>
      <c r="C824" s="60"/>
      <c r="D824" s="61" t="s">
        <v>383</v>
      </c>
      <c r="E824" s="67">
        <v>50.2</v>
      </c>
      <c r="F824" s="52"/>
      <c r="G824" s="52"/>
      <c r="H824" s="52"/>
      <c r="I824" s="53">
        <v>50.2</v>
      </c>
      <c r="J824" s="54">
        <v>0</v>
      </c>
      <c r="K824" s="55">
        <v>0</v>
      </c>
      <c r="L824" s="56">
        <v>0</v>
      </c>
      <c r="M824" s="255">
        <v>0</v>
      </c>
      <c r="N824" s="255">
        <v>0</v>
      </c>
      <c r="O824" s="57">
        <v>0</v>
      </c>
      <c r="P824" s="57">
        <v>0</v>
      </c>
      <c r="Q824" s="57">
        <v>0</v>
      </c>
    </row>
    <row r="825" spans="1:17" ht="15.5">
      <c r="A825" s="48">
        <v>43</v>
      </c>
      <c r="B825" s="59" t="s">
        <v>552</v>
      </c>
      <c r="C825" s="60" t="s">
        <v>367</v>
      </c>
      <c r="D825" s="61"/>
      <c r="E825" s="51"/>
      <c r="F825" s="52"/>
      <c r="G825" s="52"/>
      <c r="H825" s="52"/>
      <c r="I825" s="53"/>
      <c r="J825" s="54">
        <v>217.74</v>
      </c>
      <c r="K825" s="55" t="s">
        <v>251</v>
      </c>
      <c r="L825" s="56">
        <v>74599</v>
      </c>
      <c r="M825" s="255">
        <v>23382</v>
      </c>
      <c r="N825" s="255">
        <v>9646</v>
      </c>
      <c r="O825" s="57">
        <v>16243186</v>
      </c>
      <c r="P825" s="57">
        <v>5091197</v>
      </c>
      <c r="Q825" s="57">
        <v>2100320</v>
      </c>
    </row>
    <row r="826" spans="1:17" ht="15.5">
      <c r="A826" s="48">
        <v>0</v>
      </c>
      <c r="B826" s="59"/>
      <c r="C826" s="60"/>
      <c r="D826" s="61" t="s">
        <v>1185</v>
      </c>
      <c r="E826" s="51">
        <v>0</v>
      </c>
      <c r="F826" s="52">
        <v>0</v>
      </c>
      <c r="G826" s="52"/>
      <c r="H826" s="52"/>
      <c r="I826" s="53">
        <v>0</v>
      </c>
      <c r="J826" s="54">
        <v>0</v>
      </c>
      <c r="K826" s="55">
        <v>0</v>
      </c>
      <c r="L826" s="56">
        <v>0</v>
      </c>
      <c r="M826" s="255">
        <v>0</v>
      </c>
      <c r="N826" s="255">
        <v>0</v>
      </c>
      <c r="O826" s="57"/>
      <c r="P826" s="57">
        <v>0</v>
      </c>
      <c r="Q826" s="57">
        <v>0</v>
      </c>
    </row>
    <row r="827" spans="1:17" ht="15.5">
      <c r="A827" s="48">
        <v>0</v>
      </c>
      <c r="B827" s="59"/>
      <c r="C827" s="60"/>
      <c r="D827" s="61" t="s">
        <v>945</v>
      </c>
      <c r="E827" s="51">
        <v>2</v>
      </c>
      <c r="F827" s="52">
        <v>7</v>
      </c>
      <c r="G827" s="52"/>
      <c r="H827" s="52">
        <v>2</v>
      </c>
      <c r="I827" s="53">
        <v>28</v>
      </c>
      <c r="J827" s="54">
        <v>0</v>
      </c>
      <c r="K827" s="55">
        <v>0</v>
      </c>
      <c r="L827" s="56">
        <v>0</v>
      </c>
      <c r="M827" s="255">
        <v>0</v>
      </c>
      <c r="N827" s="255">
        <v>0</v>
      </c>
      <c r="O827" s="57"/>
      <c r="P827" s="57">
        <v>0</v>
      </c>
      <c r="Q827" s="57">
        <v>0</v>
      </c>
    </row>
    <row r="828" spans="1:17" ht="15.5">
      <c r="A828" s="48">
        <v>0</v>
      </c>
      <c r="B828" s="59"/>
      <c r="C828" s="60"/>
      <c r="D828" s="61" t="s">
        <v>944</v>
      </c>
      <c r="E828" s="51">
        <v>8</v>
      </c>
      <c r="F828" s="52">
        <v>6.2</v>
      </c>
      <c r="G828" s="52"/>
      <c r="H828" s="52">
        <v>2</v>
      </c>
      <c r="I828" s="53">
        <v>99.2</v>
      </c>
      <c r="J828" s="54">
        <v>0</v>
      </c>
      <c r="K828" s="55">
        <v>0</v>
      </c>
      <c r="L828" s="56">
        <v>0</v>
      </c>
      <c r="M828" s="255">
        <v>0</v>
      </c>
      <c r="N828" s="255">
        <v>0</v>
      </c>
      <c r="O828" s="57"/>
      <c r="P828" s="57">
        <v>0</v>
      </c>
      <c r="Q828" s="57">
        <v>0</v>
      </c>
    </row>
    <row r="829" spans="1:17" ht="15.5">
      <c r="A829" s="48">
        <v>0</v>
      </c>
      <c r="B829" s="59"/>
      <c r="C829" s="60"/>
      <c r="D829" s="61" t="s">
        <v>952</v>
      </c>
      <c r="E829" s="51">
        <v>2</v>
      </c>
      <c r="F829" s="52">
        <v>6.6</v>
      </c>
      <c r="G829" s="52"/>
      <c r="H829" s="52">
        <v>2</v>
      </c>
      <c r="I829" s="53">
        <v>26.4</v>
      </c>
      <c r="J829" s="54">
        <v>0</v>
      </c>
      <c r="K829" s="55">
        <v>0</v>
      </c>
      <c r="L829" s="56">
        <v>0</v>
      </c>
      <c r="M829" s="255">
        <v>0</v>
      </c>
      <c r="N829" s="255">
        <v>0</v>
      </c>
      <c r="O829" s="57"/>
      <c r="P829" s="57">
        <v>0</v>
      </c>
      <c r="Q829" s="57">
        <v>0</v>
      </c>
    </row>
    <row r="830" spans="1:17" ht="15.5">
      <c r="A830" s="48">
        <v>0</v>
      </c>
      <c r="B830" s="59"/>
      <c r="C830" s="60"/>
      <c r="D830" s="61" t="s">
        <v>953</v>
      </c>
      <c r="E830" s="51">
        <v>2</v>
      </c>
      <c r="F830" s="52">
        <v>5.6</v>
      </c>
      <c r="G830" s="52"/>
      <c r="H830" s="52">
        <v>2</v>
      </c>
      <c r="I830" s="53">
        <v>22.4</v>
      </c>
      <c r="J830" s="54">
        <v>0</v>
      </c>
      <c r="K830" s="55"/>
      <c r="L830" s="56"/>
      <c r="M830" s="255"/>
      <c r="N830" s="255"/>
      <c r="O830" s="57"/>
      <c r="P830" s="57">
        <v>0</v>
      </c>
      <c r="Q830" s="57">
        <v>0</v>
      </c>
    </row>
    <row r="831" spans="1:17" ht="15.5">
      <c r="A831" s="48">
        <v>0</v>
      </c>
      <c r="B831" s="59"/>
      <c r="C831" s="60"/>
      <c r="D831" s="61" t="s">
        <v>954</v>
      </c>
      <c r="E831" s="51">
        <v>1</v>
      </c>
      <c r="F831" s="52">
        <v>16.2</v>
      </c>
      <c r="G831" s="52"/>
      <c r="H831" s="52">
        <v>2</v>
      </c>
      <c r="I831" s="53">
        <v>32.4</v>
      </c>
      <c r="J831" s="54">
        <v>0</v>
      </c>
      <c r="K831" s="55"/>
      <c r="L831" s="56"/>
      <c r="M831" s="255"/>
      <c r="N831" s="255"/>
      <c r="O831" s="57"/>
      <c r="P831" s="57">
        <v>0</v>
      </c>
      <c r="Q831" s="57">
        <v>0</v>
      </c>
    </row>
    <row r="832" spans="1:17" ht="15.5">
      <c r="A832" s="48">
        <v>0</v>
      </c>
      <c r="B832" s="59"/>
      <c r="C832" s="60"/>
      <c r="D832" s="61"/>
      <c r="E832" s="51">
        <v>1</v>
      </c>
      <c r="F832" s="52">
        <v>6.6</v>
      </c>
      <c r="G832" s="52"/>
      <c r="H832" s="52">
        <v>2</v>
      </c>
      <c r="I832" s="53">
        <v>13.2</v>
      </c>
      <c r="J832" s="54">
        <v>0</v>
      </c>
      <c r="K832" s="55"/>
      <c r="L832" s="56"/>
      <c r="M832" s="255"/>
      <c r="N832" s="255"/>
      <c r="O832" s="57"/>
      <c r="P832" s="57">
        <v>0</v>
      </c>
      <c r="Q832" s="57">
        <v>0</v>
      </c>
    </row>
    <row r="833" spans="1:17" ht="15.5">
      <c r="A833" s="48">
        <v>0</v>
      </c>
      <c r="B833" s="59"/>
      <c r="C833" s="60"/>
      <c r="D833" s="61" t="s">
        <v>959</v>
      </c>
      <c r="E833" s="51">
        <v>2</v>
      </c>
      <c r="F833" s="52">
        <v>7.2</v>
      </c>
      <c r="G833" s="52"/>
      <c r="H833" s="52">
        <v>2</v>
      </c>
      <c r="I833" s="53">
        <v>28.8</v>
      </c>
      <c r="J833" s="54">
        <v>0</v>
      </c>
      <c r="K833" s="55">
        <v>0</v>
      </c>
      <c r="L833" s="56">
        <v>0</v>
      </c>
      <c r="M833" s="255">
        <v>0</v>
      </c>
      <c r="N833" s="255">
        <v>0</v>
      </c>
      <c r="O833" s="57"/>
      <c r="P833" s="57">
        <v>0</v>
      </c>
      <c r="Q833" s="57">
        <v>0</v>
      </c>
    </row>
    <row r="834" spans="1:17" ht="15.5">
      <c r="A834" s="48">
        <v>0</v>
      </c>
      <c r="B834" s="59"/>
      <c r="C834" s="60"/>
      <c r="D834" s="61" t="s">
        <v>262</v>
      </c>
      <c r="E834" s="51"/>
      <c r="F834" s="52"/>
      <c r="G834" s="52"/>
      <c r="H834" s="52"/>
      <c r="I834" s="53">
        <v>0</v>
      </c>
      <c r="J834" s="54">
        <v>0</v>
      </c>
      <c r="K834" s="55"/>
      <c r="L834" s="56"/>
      <c r="M834" s="255"/>
      <c r="N834" s="255"/>
      <c r="O834" s="57"/>
      <c r="P834" s="57">
        <v>0</v>
      </c>
      <c r="Q834" s="57">
        <v>0</v>
      </c>
    </row>
    <row r="835" spans="1:17" ht="15.5">
      <c r="A835" s="48">
        <v>0</v>
      </c>
      <c r="B835" s="59"/>
      <c r="C835" s="60"/>
      <c r="D835" s="61" t="s">
        <v>940</v>
      </c>
      <c r="E835" s="51">
        <v>-18</v>
      </c>
      <c r="F835" s="52">
        <v>0.75</v>
      </c>
      <c r="G835" s="52"/>
      <c r="H835" s="52">
        <v>2</v>
      </c>
      <c r="I835" s="53">
        <v>-27</v>
      </c>
      <c r="J835" s="54">
        <v>0</v>
      </c>
      <c r="K835" s="55"/>
      <c r="L835" s="56"/>
      <c r="M835" s="255"/>
      <c r="N835" s="255"/>
      <c r="O835" s="57"/>
      <c r="P835" s="57">
        <v>0</v>
      </c>
      <c r="Q835" s="57">
        <v>0</v>
      </c>
    </row>
    <row r="836" spans="1:17" ht="15.5">
      <c r="A836" s="48">
        <v>0</v>
      </c>
      <c r="B836" s="59"/>
      <c r="C836" s="60"/>
      <c r="D836" s="61" t="s">
        <v>955</v>
      </c>
      <c r="E836" s="51">
        <v>-2</v>
      </c>
      <c r="F836" s="52">
        <v>0.9</v>
      </c>
      <c r="G836" s="52"/>
      <c r="H836" s="52">
        <v>2</v>
      </c>
      <c r="I836" s="53">
        <v>-3.6</v>
      </c>
      <c r="J836" s="54">
        <v>0</v>
      </c>
      <c r="K836" s="55"/>
      <c r="L836" s="56"/>
      <c r="M836" s="255"/>
      <c r="N836" s="255"/>
      <c r="O836" s="57"/>
      <c r="P836" s="57">
        <v>0</v>
      </c>
      <c r="Q836" s="57">
        <v>0</v>
      </c>
    </row>
    <row r="837" spans="1:17" ht="15.5">
      <c r="A837" s="48">
        <v>0</v>
      </c>
      <c r="B837" s="59"/>
      <c r="C837" s="60"/>
      <c r="D837" s="61" t="s">
        <v>825</v>
      </c>
      <c r="E837" s="51">
        <v>-2</v>
      </c>
      <c r="F837" s="52">
        <v>0.6</v>
      </c>
      <c r="G837" s="52"/>
      <c r="H837" s="52">
        <v>1.05</v>
      </c>
      <c r="I837" s="53">
        <v>-1.26</v>
      </c>
      <c r="J837" s="54">
        <v>0</v>
      </c>
      <c r="K837" s="55"/>
      <c r="L837" s="56"/>
      <c r="M837" s="255"/>
      <c r="N837" s="255"/>
      <c r="O837" s="57"/>
      <c r="P837" s="57">
        <v>0</v>
      </c>
      <c r="Q837" s="57">
        <v>0</v>
      </c>
    </row>
    <row r="838" spans="1:17" ht="15.5">
      <c r="A838" s="48">
        <v>0</v>
      </c>
      <c r="B838" s="59"/>
      <c r="C838" s="60"/>
      <c r="D838" s="61" t="s">
        <v>1567</v>
      </c>
      <c r="E838" s="51">
        <v>-8</v>
      </c>
      <c r="F838" s="52">
        <v>1</v>
      </c>
      <c r="G838" s="52"/>
      <c r="H838" s="52">
        <v>0.1</v>
      </c>
      <c r="I838" s="53">
        <v>-0.8</v>
      </c>
      <c r="J838" s="54">
        <v>0</v>
      </c>
      <c r="K838" s="55"/>
      <c r="L838" s="56"/>
      <c r="M838" s="255"/>
      <c r="N838" s="255"/>
      <c r="O838" s="57"/>
      <c r="P838" s="57">
        <v>0</v>
      </c>
      <c r="Q838" s="57">
        <v>0</v>
      </c>
    </row>
    <row r="839" spans="1:17" ht="15.5">
      <c r="A839" s="48">
        <v>44</v>
      </c>
      <c r="B839" s="59" t="s">
        <v>552</v>
      </c>
      <c r="C839" s="60" t="s">
        <v>1180</v>
      </c>
      <c r="D839" s="61"/>
      <c r="E839" s="51"/>
      <c r="F839" s="52"/>
      <c r="G839" s="52"/>
      <c r="H839" s="52"/>
      <c r="I839" s="53"/>
      <c r="J839" s="54">
        <v>180.91</v>
      </c>
      <c r="K839" s="55" t="s">
        <v>251</v>
      </c>
      <c r="L839" s="56">
        <v>74599</v>
      </c>
      <c r="M839" s="255">
        <v>23382</v>
      </c>
      <c r="N839" s="255">
        <v>9646</v>
      </c>
      <c r="O839" s="57">
        <v>13495705</v>
      </c>
      <c r="P839" s="57">
        <v>4230038</v>
      </c>
      <c r="Q839" s="57">
        <v>1745058</v>
      </c>
    </row>
    <row r="840" spans="1:17" ht="15.5">
      <c r="A840" s="48">
        <v>0</v>
      </c>
      <c r="B840" s="59"/>
      <c r="C840" s="60"/>
      <c r="D840" s="61" t="s">
        <v>127</v>
      </c>
      <c r="E840" s="51">
        <v>158.31</v>
      </c>
      <c r="F840" s="51"/>
      <c r="G840" s="51"/>
      <c r="H840" s="51"/>
      <c r="I840" s="53">
        <v>158.31</v>
      </c>
      <c r="J840" s="54">
        <v>0</v>
      </c>
      <c r="K840" s="55">
        <v>0</v>
      </c>
      <c r="L840" s="56">
        <v>0</v>
      </c>
      <c r="M840" s="255"/>
      <c r="N840" s="255"/>
      <c r="O840" s="57">
        <v>0</v>
      </c>
      <c r="P840" s="57">
        <v>0</v>
      </c>
      <c r="Q840" s="57">
        <v>0</v>
      </c>
    </row>
    <row r="841" spans="1:17" ht="15.5">
      <c r="A841" s="48">
        <v>0</v>
      </c>
      <c r="B841" s="59"/>
      <c r="C841" s="60"/>
      <c r="D841" s="61"/>
      <c r="E841" s="51">
        <v>1</v>
      </c>
      <c r="F841" s="318">
        <v>16</v>
      </c>
      <c r="G841" s="51"/>
      <c r="H841" s="51">
        <v>0.4</v>
      </c>
      <c r="I841" s="53">
        <v>6.4</v>
      </c>
      <c r="J841" s="54">
        <v>0</v>
      </c>
      <c r="K841" s="55"/>
      <c r="L841" s="56"/>
      <c r="M841" s="255"/>
      <c r="N841" s="255"/>
      <c r="O841" s="57">
        <v>0</v>
      </c>
      <c r="P841" s="57">
        <v>0</v>
      </c>
      <c r="Q841" s="57">
        <v>0</v>
      </c>
    </row>
    <row r="842" spans="1:17" ht="15.5">
      <c r="A842" s="48">
        <v>0</v>
      </c>
      <c r="B842" s="59"/>
      <c r="C842" s="60"/>
      <c r="D842" s="61"/>
      <c r="E842" s="51">
        <v>1</v>
      </c>
      <c r="F842" s="51">
        <v>16</v>
      </c>
      <c r="G842" s="51"/>
      <c r="H842" s="51">
        <v>0.8</v>
      </c>
      <c r="I842" s="53">
        <v>12.8</v>
      </c>
      <c r="J842" s="54">
        <v>0</v>
      </c>
      <c r="K842" s="55"/>
      <c r="L842" s="56"/>
      <c r="M842" s="255"/>
      <c r="N842" s="255"/>
      <c r="O842" s="57">
        <v>0</v>
      </c>
      <c r="P842" s="57">
        <v>0</v>
      </c>
      <c r="Q842" s="57">
        <v>0</v>
      </c>
    </row>
    <row r="843" spans="1:17" ht="15.5">
      <c r="A843" s="48">
        <v>0</v>
      </c>
      <c r="B843" s="59"/>
      <c r="C843" s="60"/>
      <c r="D843" s="61" t="s">
        <v>1181</v>
      </c>
      <c r="E843" s="51">
        <v>1</v>
      </c>
      <c r="F843" s="51">
        <v>4</v>
      </c>
      <c r="G843" s="51"/>
      <c r="H843" s="51">
        <v>0.85</v>
      </c>
      <c r="I843" s="53">
        <v>3.4</v>
      </c>
      <c r="J843" s="54">
        <v>0</v>
      </c>
      <c r="K843" s="55"/>
      <c r="L843" s="56"/>
      <c r="M843" s="255"/>
      <c r="N843" s="255"/>
      <c r="O843" s="57">
        <v>0</v>
      </c>
      <c r="P843" s="57">
        <v>0</v>
      </c>
      <c r="Q843" s="57">
        <v>0</v>
      </c>
    </row>
    <row r="844" spans="1:17" ht="15.5">
      <c r="A844" s="48">
        <v>45</v>
      </c>
      <c r="B844" s="59" t="s">
        <v>561</v>
      </c>
      <c r="C844" s="60" t="s">
        <v>418</v>
      </c>
      <c r="D844" s="61"/>
      <c r="E844" s="51"/>
      <c r="F844" s="52"/>
      <c r="G844" s="52"/>
      <c r="H844" s="52"/>
      <c r="I844" s="53"/>
      <c r="J844" s="54">
        <v>161.06</v>
      </c>
      <c r="K844" s="55" t="s">
        <v>251</v>
      </c>
      <c r="L844" s="56">
        <v>409186</v>
      </c>
      <c r="M844" s="255">
        <v>31350</v>
      </c>
      <c r="N844" s="255">
        <v>12661</v>
      </c>
      <c r="O844" s="57">
        <v>65903497</v>
      </c>
      <c r="P844" s="57">
        <v>5049231</v>
      </c>
      <c r="Q844" s="57">
        <v>2039181</v>
      </c>
    </row>
    <row r="845" spans="1:17" ht="15.5">
      <c r="A845" s="48">
        <v>0</v>
      </c>
      <c r="B845" s="59"/>
      <c r="C845" s="60"/>
      <c r="D845" s="61" t="s">
        <v>419</v>
      </c>
      <c r="E845" s="51"/>
      <c r="F845" s="51"/>
      <c r="G845" s="51"/>
      <c r="H845" s="51"/>
      <c r="I845" s="53">
        <v>0</v>
      </c>
      <c r="J845" s="54">
        <v>0</v>
      </c>
      <c r="K845" s="55">
        <v>0</v>
      </c>
      <c r="L845" s="56">
        <v>0</v>
      </c>
      <c r="M845" s="255"/>
      <c r="N845" s="255"/>
      <c r="O845" s="57">
        <v>0</v>
      </c>
      <c r="P845" s="57">
        <v>0</v>
      </c>
      <c r="Q845" s="57">
        <v>0</v>
      </c>
    </row>
    <row r="846" spans="1:17" ht="15.5">
      <c r="A846" s="48">
        <v>0</v>
      </c>
      <c r="B846" s="59"/>
      <c r="C846" s="60"/>
      <c r="D846" s="61" t="s">
        <v>27</v>
      </c>
      <c r="E846" s="51">
        <v>2</v>
      </c>
      <c r="F846" s="51">
        <v>9.6</v>
      </c>
      <c r="G846" s="51">
        <v>2</v>
      </c>
      <c r="H846" s="51">
        <v>1.2</v>
      </c>
      <c r="I846" s="53">
        <v>46.08</v>
      </c>
      <c r="J846" s="54">
        <v>0</v>
      </c>
      <c r="K846" s="55">
        <v>0</v>
      </c>
      <c r="L846" s="56">
        <v>0</v>
      </c>
      <c r="M846" s="255"/>
      <c r="N846" s="255"/>
      <c r="O846" s="57">
        <v>0</v>
      </c>
      <c r="P846" s="57">
        <v>0</v>
      </c>
      <c r="Q846" s="57">
        <v>0</v>
      </c>
    </row>
    <row r="847" spans="1:17" ht="15.5">
      <c r="A847" s="48">
        <v>0</v>
      </c>
      <c r="B847" s="59"/>
      <c r="C847" s="60"/>
      <c r="D847" s="61"/>
      <c r="E847" s="51">
        <v>2</v>
      </c>
      <c r="F847" s="51">
        <v>9.6</v>
      </c>
      <c r="G847" s="51">
        <v>2</v>
      </c>
      <c r="H847" s="51">
        <v>1.2</v>
      </c>
      <c r="I847" s="53">
        <v>46.08</v>
      </c>
      <c r="J847" s="54">
        <v>0</v>
      </c>
      <c r="K847" s="55"/>
      <c r="L847" s="56"/>
      <c r="M847" s="255"/>
      <c r="N847" s="255"/>
      <c r="O847" s="57"/>
      <c r="P847" s="57">
        <v>0</v>
      </c>
      <c r="Q847" s="57">
        <v>0</v>
      </c>
    </row>
    <row r="848" spans="1:17" ht="15.5">
      <c r="A848" s="48">
        <v>0</v>
      </c>
      <c r="B848" s="59"/>
      <c r="C848" s="60"/>
      <c r="D848" s="61" t="s">
        <v>818</v>
      </c>
      <c r="E848" s="51"/>
      <c r="F848" s="51"/>
      <c r="G848" s="51"/>
      <c r="H848" s="51"/>
      <c r="I848" s="53">
        <v>0</v>
      </c>
      <c r="J848" s="54">
        <v>0</v>
      </c>
      <c r="K848" s="55"/>
      <c r="L848" s="56"/>
      <c r="M848" s="255"/>
      <c r="N848" s="255"/>
      <c r="O848" s="57"/>
      <c r="P848" s="57">
        <v>0</v>
      </c>
      <c r="Q848" s="57">
        <v>0</v>
      </c>
    </row>
    <row r="849" spans="1:17" ht="15.5">
      <c r="A849" s="48">
        <v>0</v>
      </c>
      <c r="B849" s="59"/>
      <c r="C849" s="60"/>
      <c r="D849" s="61" t="s">
        <v>819</v>
      </c>
      <c r="E849" s="51">
        <v>-2</v>
      </c>
      <c r="F849" s="51">
        <v>1</v>
      </c>
      <c r="G849" s="51">
        <v>2</v>
      </c>
      <c r="H849" s="51">
        <v>1.2</v>
      </c>
      <c r="I849" s="53">
        <v>-4.8</v>
      </c>
      <c r="J849" s="54">
        <v>0</v>
      </c>
      <c r="K849" s="55"/>
      <c r="L849" s="56"/>
      <c r="M849" s="255"/>
      <c r="N849" s="255"/>
      <c r="O849" s="57"/>
      <c r="P849" s="57">
        <v>0</v>
      </c>
      <c r="Q849" s="57">
        <v>0</v>
      </c>
    </row>
    <row r="850" spans="1:17" ht="15.5">
      <c r="A850" s="48">
        <v>0</v>
      </c>
      <c r="B850" s="59"/>
      <c r="C850" s="60"/>
      <c r="D850" s="61" t="s">
        <v>820</v>
      </c>
      <c r="E850" s="51">
        <v>-2</v>
      </c>
      <c r="F850" s="51">
        <v>1.2</v>
      </c>
      <c r="G850" s="51">
        <v>2</v>
      </c>
      <c r="H850" s="51">
        <v>1.2</v>
      </c>
      <c r="I850" s="53">
        <v>-5.76</v>
      </c>
      <c r="J850" s="54">
        <v>0</v>
      </c>
      <c r="K850" s="55"/>
      <c r="L850" s="56"/>
      <c r="M850" s="255"/>
      <c r="N850" s="255"/>
      <c r="O850" s="57"/>
      <c r="P850" s="57">
        <v>0</v>
      </c>
      <c r="Q850" s="57">
        <v>0</v>
      </c>
    </row>
    <row r="851" spans="1:17" ht="15.5">
      <c r="A851" s="48">
        <v>0</v>
      </c>
      <c r="B851" s="59"/>
      <c r="C851" s="60"/>
      <c r="D851" s="61" t="s">
        <v>19</v>
      </c>
      <c r="E851" s="51"/>
      <c r="F851" s="51"/>
      <c r="G851" s="51">
        <v>2</v>
      </c>
      <c r="H851" s="51"/>
      <c r="I851" s="53">
        <v>2</v>
      </c>
      <c r="J851" s="54">
        <v>0</v>
      </c>
      <c r="K851" s="55"/>
      <c r="L851" s="56"/>
      <c r="M851" s="255"/>
      <c r="N851" s="255"/>
      <c r="O851" s="57"/>
      <c r="P851" s="57">
        <v>0</v>
      </c>
      <c r="Q851" s="57">
        <v>0</v>
      </c>
    </row>
    <row r="852" spans="1:17" ht="15.5">
      <c r="A852" s="48">
        <v>0</v>
      </c>
      <c r="B852" s="59"/>
      <c r="C852" s="60"/>
      <c r="D852" s="61" t="s">
        <v>1143</v>
      </c>
      <c r="E852" s="51">
        <v>-4</v>
      </c>
      <c r="F852" s="51">
        <v>0.9</v>
      </c>
      <c r="G852" s="51">
        <v>2</v>
      </c>
      <c r="H852" s="51">
        <v>1.2</v>
      </c>
      <c r="I852" s="53">
        <v>-8.64</v>
      </c>
      <c r="J852" s="54">
        <v>0</v>
      </c>
      <c r="K852" s="55"/>
      <c r="L852" s="56"/>
      <c r="M852" s="255"/>
      <c r="N852" s="255"/>
      <c r="O852" s="57"/>
      <c r="P852" s="57">
        <v>0</v>
      </c>
      <c r="Q852" s="57">
        <v>0</v>
      </c>
    </row>
    <row r="853" spans="1:17" ht="15.5">
      <c r="A853" s="48">
        <v>0</v>
      </c>
      <c r="B853" s="59"/>
      <c r="C853" s="60"/>
      <c r="D853" s="61" t="s">
        <v>20</v>
      </c>
      <c r="E853" s="51"/>
      <c r="F853" s="51"/>
      <c r="G853" s="51"/>
      <c r="H853" s="51"/>
      <c r="I853" s="53">
        <v>0</v>
      </c>
      <c r="J853" s="54">
        <v>0</v>
      </c>
      <c r="K853" s="55"/>
      <c r="L853" s="56"/>
      <c r="M853" s="255"/>
      <c r="N853" s="255"/>
      <c r="O853" s="57"/>
      <c r="P853" s="57">
        <v>0</v>
      </c>
      <c r="Q853" s="57">
        <v>0</v>
      </c>
    </row>
    <row r="854" spans="1:17" ht="15.5">
      <c r="A854" s="48">
        <v>0</v>
      </c>
      <c r="B854" s="59"/>
      <c r="C854" s="60"/>
      <c r="D854" s="61" t="s">
        <v>957</v>
      </c>
      <c r="E854" s="51">
        <v>-4</v>
      </c>
      <c r="F854" s="51">
        <v>1.1000000000000001</v>
      </c>
      <c r="G854" s="51">
        <v>2</v>
      </c>
      <c r="H854" s="51">
        <v>1.2</v>
      </c>
      <c r="I854" s="53">
        <v>-10.56</v>
      </c>
      <c r="J854" s="54">
        <v>0</v>
      </c>
      <c r="K854" s="55"/>
      <c r="L854" s="56"/>
      <c r="M854" s="255"/>
      <c r="N854" s="255"/>
      <c r="O854" s="57"/>
      <c r="P854" s="57">
        <v>0</v>
      </c>
      <c r="Q854" s="57">
        <v>0</v>
      </c>
    </row>
    <row r="855" spans="1:17" ht="15.5">
      <c r="A855" s="48">
        <v>0</v>
      </c>
      <c r="B855" s="59"/>
      <c r="C855" s="60"/>
      <c r="D855" s="61" t="s">
        <v>821</v>
      </c>
      <c r="E855" s="51"/>
      <c r="F855" s="51"/>
      <c r="G855" s="51"/>
      <c r="H855" s="51"/>
      <c r="I855" s="53">
        <v>0</v>
      </c>
      <c r="J855" s="54">
        <v>0</v>
      </c>
      <c r="K855" s="55"/>
      <c r="L855" s="56"/>
      <c r="M855" s="255"/>
      <c r="N855" s="255"/>
      <c r="O855" s="57">
        <v>0</v>
      </c>
      <c r="P855" s="57">
        <v>0</v>
      </c>
      <c r="Q855" s="57">
        <v>0</v>
      </c>
    </row>
    <row r="856" spans="1:17" ht="15.5">
      <c r="A856" s="48">
        <v>0</v>
      </c>
      <c r="B856" s="59"/>
      <c r="C856" s="60"/>
      <c r="D856" s="61" t="s">
        <v>819</v>
      </c>
      <c r="E856" s="51">
        <v>2</v>
      </c>
      <c r="F856" s="51">
        <v>2.4</v>
      </c>
      <c r="G856" s="51">
        <v>2</v>
      </c>
      <c r="H856" s="51">
        <v>0.32360679774997902</v>
      </c>
      <c r="I856" s="53">
        <v>3.1070000000000002</v>
      </c>
      <c r="J856" s="54">
        <v>0</v>
      </c>
      <c r="K856" s="55"/>
      <c r="L856" s="56"/>
      <c r="M856" s="255"/>
      <c r="N856" s="255"/>
      <c r="O856" s="57"/>
      <c r="P856" s="57">
        <v>0</v>
      </c>
      <c r="Q856" s="57">
        <v>0</v>
      </c>
    </row>
    <row r="857" spans="1:17" ht="15.5">
      <c r="A857" s="48">
        <v>0</v>
      </c>
      <c r="B857" s="59"/>
      <c r="C857" s="60"/>
      <c r="D857" s="61" t="s">
        <v>820</v>
      </c>
      <c r="E857" s="51">
        <v>2</v>
      </c>
      <c r="F857" s="51">
        <v>2.4</v>
      </c>
      <c r="G857" s="51">
        <v>2</v>
      </c>
      <c r="H857" s="51">
        <v>0.32360679774997902</v>
      </c>
      <c r="I857" s="53">
        <v>3.1070000000000002</v>
      </c>
      <c r="J857" s="54">
        <v>0</v>
      </c>
      <c r="K857" s="55"/>
      <c r="L857" s="56"/>
      <c r="M857" s="255"/>
      <c r="N857" s="255"/>
      <c r="O857" s="57"/>
      <c r="P857" s="57">
        <v>0</v>
      </c>
      <c r="Q857" s="57">
        <v>0</v>
      </c>
    </row>
    <row r="858" spans="1:17" ht="15.5">
      <c r="A858" s="48">
        <v>0</v>
      </c>
      <c r="B858" s="59"/>
      <c r="C858" s="60"/>
      <c r="D858" s="61" t="s">
        <v>21</v>
      </c>
      <c r="E858" s="51">
        <v>1</v>
      </c>
      <c r="F858" s="51">
        <v>6.8</v>
      </c>
      <c r="G858" s="51">
        <v>4</v>
      </c>
      <c r="H858" s="51">
        <v>1.5</v>
      </c>
      <c r="I858" s="53">
        <v>40.799999999999997</v>
      </c>
      <c r="J858" s="54">
        <v>0</v>
      </c>
      <c r="K858" s="55"/>
      <c r="L858" s="56"/>
      <c r="M858" s="255"/>
      <c r="N858" s="255"/>
      <c r="O858" s="57"/>
      <c r="P858" s="57">
        <v>0</v>
      </c>
      <c r="Q858" s="57">
        <v>0</v>
      </c>
    </row>
    <row r="859" spans="1:17" ht="15.5">
      <c r="A859" s="48">
        <v>0</v>
      </c>
      <c r="B859" s="59"/>
      <c r="C859" s="60"/>
      <c r="D859" s="61"/>
      <c r="E859" s="51">
        <v>1</v>
      </c>
      <c r="F859" s="51">
        <v>9.6</v>
      </c>
      <c r="G859" s="51">
        <v>2</v>
      </c>
      <c r="H859" s="51">
        <v>3.75</v>
      </c>
      <c r="I859" s="53">
        <v>72</v>
      </c>
      <c r="J859" s="54">
        <v>0</v>
      </c>
      <c r="K859" s="55"/>
      <c r="L859" s="56"/>
      <c r="M859" s="255"/>
      <c r="N859" s="255"/>
      <c r="O859" s="57"/>
      <c r="P859" s="57">
        <v>0</v>
      </c>
      <c r="Q859" s="57">
        <v>0</v>
      </c>
    </row>
    <row r="860" spans="1:17" ht="15.5">
      <c r="A860" s="48">
        <v>0</v>
      </c>
      <c r="B860" s="59"/>
      <c r="C860" s="60"/>
      <c r="D860" s="61"/>
      <c r="E860" s="51">
        <v>1</v>
      </c>
      <c r="F860" s="51">
        <v>8.6</v>
      </c>
      <c r="G860" s="51">
        <v>4</v>
      </c>
      <c r="H860" s="51">
        <v>1.5</v>
      </c>
      <c r="I860" s="53">
        <v>51.6</v>
      </c>
      <c r="J860" s="54">
        <v>0</v>
      </c>
      <c r="K860" s="55"/>
      <c r="L860" s="56"/>
      <c r="M860" s="255"/>
      <c r="N860" s="255"/>
      <c r="O860" s="57"/>
      <c r="P860" s="57">
        <v>0</v>
      </c>
      <c r="Q860" s="57">
        <v>0</v>
      </c>
    </row>
    <row r="861" spans="1:17" ht="15.5">
      <c r="A861" s="48">
        <v>0</v>
      </c>
      <c r="B861" s="59"/>
      <c r="C861" s="60"/>
      <c r="D861" s="61"/>
      <c r="E861" s="51">
        <v>1</v>
      </c>
      <c r="F861" s="51">
        <v>7.8</v>
      </c>
      <c r="G861" s="51">
        <v>2</v>
      </c>
      <c r="H861" s="51">
        <v>3.75</v>
      </c>
      <c r="I861" s="53">
        <v>58.5</v>
      </c>
      <c r="J861" s="54">
        <v>0</v>
      </c>
      <c r="K861" s="55"/>
      <c r="L861" s="56"/>
      <c r="M861" s="255"/>
      <c r="N861" s="255"/>
      <c r="O861" s="57"/>
      <c r="P861" s="57">
        <v>0</v>
      </c>
      <c r="Q861" s="57">
        <v>0</v>
      </c>
    </row>
    <row r="862" spans="1:17" ht="15.5">
      <c r="A862" s="48">
        <v>0</v>
      </c>
      <c r="B862" s="59"/>
      <c r="C862" s="60"/>
      <c r="D862" s="61" t="s">
        <v>818</v>
      </c>
      <c r="E862" s="51"/>
      <c r="F862" s="51"/>
      <c r="G862" s="51"/>
      <c r="H862" s="51"/>
      <c r="I862" s="53">
        <v>0</v>
      </c>
      <c r="J862" s="54">
        <v>0</v>
      </c>
      <c r="K862" s="55">
        <v>0</v>
      </c>
      <c r="L862" s="56">
        <v>0</v>
      </c>
      <c r="M862" s="255"/>
      <c r="N862" s="255"/>
      <c r="O862" s="57">
        <v>0</v>
      </c>
      <c r="P862" s="57">
        <v>0</v>
      </c>
      <c r="Q862" s="57">
        <v>0</v>
      </c>
    </row>
    <row r="863" spans="1:17" ht="15.5">
      <c r="A863" s="48">
        <v>0</v>
      </c>
      <c r="B863" s="59"/>
      <c r="C863" s="60"/>
      <c r="D863" s="61" t="s">
        <v>819</v>
      </c>
      <c r="E863" s="51">
        <v>-1</v>
      </c>
      <c r="F863" s="51">
        <v>1</v>
      </c>
      <c r="G863" s="51">
        <v>2</v>
      </c>
      <c r="H863" s="51">
        <v>2.2000000000000002</v>
      </c>
      <c r="I863" s="53">
        <v>-4.4000000000000004</v>
      </c>
      <c r="J863" s="54">
        <v>0</v>
      </c>
      <c r="K863" s="55">
        <v>0</v>
      </c>
      <c r="L863" s="56">
        <v>0</v>
      </c>
      <c r="M863" s="255"/>
      <c r="N863" s="255"/>
      <c r="O863" s="57">
        <v>0</v>
      </c>
      <c r="P863" s="57">
        <v>0</v>
      </c>
      <c r="Q863" s="57">
        <v>0</v>
      </c>
    </row>
    <row r="864" spans="1:17" ht="15.5">
      <c r="A864" s="48">
        <v>0</v>
      </c>
      <c r="B864" s="59"/>
      <c r="C864" s="60"/>
      <c r="D864" s="61" t="s">
        <v>820</v>
      </c>
      <c r="E864" s="51">
        <v>-1</v>
      </c>
      <c r="F864" s="51">
        <v>1.2</v>
      </c>
      <c r="G864" s="51">
        <v>2</v>
      </c>
      <c r="H864" s="51">
        <v>2.2000000000000002</v>
      </c>
      <c r="I864" s="53">
        <v>-5.28</v>
      </c>
      <c r="J864" s="54">
        <v>0</v>
      </c>
      <c r="K864" s="55">
        <v>0</v>
      </c>
      <c r="L864" s="56">
        <v>0</v>
      </c>
      <c r="M864" s="255"/>
      <c r="N864" s="255"/>
      <c r="O864" s="57">
        <v>0</v>
      </c>
      <c r="P864" s="57">
        <v>0</v>
      </c>
      <c r="Q864" s="57">
        <v>0</v>
      </c>
    </row>
    <row r="865" spans="1:17" ht="15.5">
      <c r="A865" s="48">
        <v>0</v>
      </c>
      <c r="B865" s="59"/>
      <c r="C865" s="60"/>
      <c r="D865" s="61" t="s">
        <v>19</v>
      </c>
      <c r="E865" s="51"/>
      <c r="F865" s="51"/>
      <c r="G865" s="51"/>
      <c r="H865" s="51"/>
      <c r="I865" s="53">
        <v>0</v>
      </c>
      <c r="J865" s="54">
        <v>0</v>
      </c>
      <c r="K865" s="55"/>
      <c r="L865" s="56"/>
      <c r="M865" s="255"/>
      <c r="N865" s="255"/>
      <c r="O865" s="57">
        <v>0</v>
      </c>
      <c r="P865" s="57">
        <v>0</v>
      </c>
      <c r="Q865" s="57">
        <v>0</v>
      </c>
    </row>
    <row r="866" spans="1:17" ht="15.5">
      <c r="A866" s="48">
        <v>0</v>
      </c>
      <c r="B866" s="59"/>
      <c r="C866" s="60"/>
      <c r="D866" s="61" t="s">
        <v>1143</v>
      </c>
      <c r="E866" s="51">
        <v>-2</v>
      </c>
      <c r="F866" s="51">
        <v>0.9</v>
      </c>
      <c r="G866" s="51">
        <v>2</v>
      </c>
      <c r="H866" s="51">
        <v>2.2000000000000002</v>
      </c>
      <c r="I866" s="53">
        <v>-7.92</v>
      </c>
      <c r="J866" s="54">
        <v>0</v>
      </c>
      <c r="K866" s="55"/>
      <c r="L866" s="56"/>
      <c r="M866" s="255"/>
      <c r="N866" s="255"/>
      <c r="O866" s="57">
        <v>0</v>
      </c>
      <c r="P866" s="57">
        <v>0</v>
      </c>
      <c r="Q866" s="57">
        <v>0</v>
      </c>
    </row>
    <row r="867" spans="1:17" ht="15.5">
      <c r="A867" s="48">
        <v>0</v>
      </c>
      <c r="B867" s="59"/>
      <c r="C867" s="60"/>
      <c r="D867" s="61" t="s">
        <v>20</v>
      </c>
      <c r="E867" s="51"/>
      <c r="F867" s="51"/>
      <c r="G867" s="51"/>
      <c r="H867" s="51"/>
      <c r="I867" s="53">
        <v>0</v>
      </c>
      <c r="J867" s="54">
        <v>0</v>
      </c>
      <c r="K867" s="55">
        <v>0</v>
      </c>
      <c r="L867" s="56">
        <v>0</v>
      </c>
      <c r="M867" s="255"/>
      <c r="N867" s="255"/>
      <c r="O867" s="57">
        <v>0</v>
      </c>
      <c r="P867" s="57">
        <v>0</v>
      </c>
      <c r="Q867" s="57">
        <v>0</v>
      </c>
    </row>
    <row r="868" spans="1:17" ht="15.5">
      <c r="A868" s="48">
        <v>0</v>
      </c>
      <c r="B868" s="59"/>
      <c r="C868" s="60"/>
      <c r="D868" s="61" t="s">
        <v>957</v>
      </c>
      <c r="E868" s="51">
        <v>-2</v>
      </c>
      <c r="F868" s="51">
        <v>1.1000000000000001</v>
      </c>
      <c r="G868" s="51">
        <v>2</v>
      </c>
      <c r="H868" s="51">
        <v>2.2000000000000002</v>
      </c>
      <c r="I868" s="53">
        <v>-9.68</v>
      </c>
      <c r="J868" s="54">
        <v>0</v>
      </c>
      <c r="K868" s="55"/>
      <c r="L868" s="56"/>
      <c r="M868" s="255"/>
      <c r="N868" s="255"/>
      <c r="O868" s="57">
        <v>0</v>
      </c>
      <c r="P868" s="57">
        <v>0</v>
      </c>
      <c r="Q868" s="57">
        <v>0</v>
      </c>
    </row>
    <row r="869" spans="1:17" ht="15.5">
      <c r="A869" s="48">
        <v>0</v>
      </c>
      <c r="B869" s="59"/>
      <c r="C869" s="60"/>
      <c r="D869" s="61" t="s">
        <v>262</v>
      </c>
      <c r="E869" s="51"/>
      <c r="F869" s="51"/>
      <c r="G869" s="51"/>
      <c r="H869" s="51"/>
      <c r="I869" s="53">
        <v>0</v>
      </c>
      <c r="J869" s="54">
        <v>0</v>
      </c>
      <c r="K869" s="55">
        <v>0</v>
      </c>
      <c r="L869" s="56">
        <v>0</v>
      </c>
      <c r="M869" s="255"/>
      <c r="N869" s="255"/>
      <c r="O869" s="57">
        <v>0</v>
      </c>
      <c r="P869" s="57">
        <v>0</v>
      </c>
      <c r="Q869" s="57">
        <v>0</v>
      </c>
    </row>
    <row r="870" spans="1:17" ht="15.5">
      <c r="A870" s="48">
        <v>0</v>
      </c>
      <c r="B870" s="59"/>
      <c r="C870" s="60"/>
      <c r="D870" s="61" t="s">
        <v>940</v>
      </c>
      <c r="E870" s="51">
        <v>-1</v>
      </c>
      <c r="F870" s="51">
        <v>0.75</v>
      </c>
      <c r="G870" s="51">
        <v>2</v>
      </c>
      <c r="H870" s="51">
        <v>1.5</v>
      </c>
      <c r="I870" s="53">
        <v>-2.25</v>
      </c>
      <c r="J870" s="54">
        <v>0</v>
      </c>
      <c r="K870" s="55">
        <v>0</v>
      </c>
      <c r="L870" s="56">
        <v>0</v>
      </c>
      <c r="M870" s="255"/>
      <c r="N870" s="255"/>
      <c r="O870" s="57">
        <v>0</v>
      </c>
      <c r="P870" s="57">
        <v>0</v>
      </c>
      <c r="Q870" s="57">
        <v>0</v>
      </c>
    </row>
    <row r="871" spans="1:17" ht="15.5">
      <c r="A871" s="48">
        <v>0</v>
      </c>
      <c r="B871" s="59"/>
      <c r="C871" s="60"/>
      <c r="D871" s="61" t="s">
        <v>955</v>
      </c>
      <c r="E871" s="51">
        <v>-1</v>
      </c>
      <c r="F871" s="51">
        <v>0.9</v>
      </c>
      <c r="G871" s="51">
        <v>2</v>
      </c>
      <c r="H871" s="51">
        <v>1.5</v>
      </c>
      <c r="I871" s="53">
        <v>-2.7</v>
      </c>
      <c r="J871" s="54">
        <v>0</v>
      </c>
      <c r="K871" s="55">
        <v>0</v>
      </c>
      <c r="L871" s="56">
        <v>0</v>
      </c>
      <c r="M871" s="255"/>
      <c r="N871" s="255"/>
      <c r="O871" s="57">
        <v>0</v>
      </c>
      <c r="P871" s="57">
        <v>0</v>
      </c>
      <c r="Q871" s="57">
        <v>0</v>
      </c>
    </row>
    <row r="872" spans="1:17" ht="15.5">
      <c r="A872" s="48">
        <v>0</v>
      </c>
      <c r="B872" s="59"/>
      <c r="C872" s="60"/>
      <c r="D872" s="61" t="s">
        <v>511</v>
      </c>
      <c r="E872" s="51">
        <v>-4</v>
      </c>
      <c r="F872" s="51">
        <v>0.4</v>
      </c>
      <c r="G872" s="51">
        <v>2</v>
      </c>
      <c r="H872" s="51">
        <v>0.8</v>
      </c>
      <c r="I872" s="53">
        <v>-2.56</v>
      </c>
      <c r="J872" s="54">
        <v>0</v>
      </c>
      <c r="K872" s="55"/>
      <c r="L872" s="56"/>
      <c r="M872" s="255"/>
      <c r="N872" s="255"/>
      <c r="O872" s="57"/>
      <c r="P872" s="57">
        <v>0</v>
      </c>
      <c r="Q872" s="57">
        <v>0</v>
      </c>
    </row>
    <row r="873" spans="1:17" ht="15.5">
      <c r="A873" s="48">
        <v>0</v>
      </c>
      <c r="B873" s="59"/>
      <c r="C873" s="60"/>
      <c r="D873" s="61" t="s">
        <v>821</v>
      </c>
      <c r="E873" s="51"/>
      <c r="F873" s="51"/>
      <c r="G873" s="51"/>
      <c r="H873" s="51"/>
      <c r="I873" s="53">
        <v>0</v>
      </c>
      <c r="J873" s="54">
        <v>0</v>
      </c>
      <c r="K873" s="55"/>
      <c r="L873" s="56"/>
      <c r="M873" s="255"/>
      <c r="N873" s="255"/>
      <c r="O873" s="57">
        <v>0</v>
      </c>
      <c r="P873" s="57">
        <v>0</v>
      </c>
      <c r="Q873" s="57">
        <v>0</v>
      </c>
    </row>
    <row r="874" spans="1:17" ht="15.5">
      <c r="A874" s="48">
        <v>0</v>
      </c>
      <c r="B874" s="59"/>
      <c r="C874" s="60"/>
      <c r="D874" s="61" t="s">
        <v>819</v>
      </c>
      <c r="E874" s="51">
        <v>1</v>
      </c>
      <c r="F874" s="51">
        <v>4.4000000000000004</v>
      </c>
      <c r="G874" s="51">
        <v>2</v>
      </c>
      <c r="H874" s="51">
        <v>0.32360679774997902</v>
      </c>
      <c r="I874" s="53">
        <v>2.8479999999999999</v>
      </c>
      <c r="J874" s="54">
        <v>0</v>
      </c>
      <c r="K874" s="55"/>
      <c r="L874" s="56"/>
      <c r="M874" s="255"/>
      <c r="N874" s="255"/>
      <c r="O874" s="57">
        <v>0</v>
      </c>
      <c r="P874" s="57">
        <v>0</v>
      </c>
      <c r="Q874" s="57">
        <v>0</v>
      </c>
    </row>
    <row r="875" spans="1:17" ht="15.5">
      <c r="A875" s="48">
        <v>0</v>
      </c>
      <c r="B875" s="59"/>
      <c r="C875" s="60"/>
      <c r="D875" s="61" t="s">
        <v>820</v>
      </c>
      <c r="E875" s="51">
        <v>1</v>
      </c>
      <c r="F875" s="51">
        <v>4.4000000000000004</v>
      </c>
      <c r="G875" s="51">
        <v>2</v>
      </c>
      <c r="H875" s="51">
        <v>0.32360679774997902</v>
      </c>
      <c r="I875" s="53">
        <v>2.8479999999999999</v>
      </c>
      <c r="J875" s="54">
        <v>0</v>
      </c>
      <c r="K875" s="55">
        <v>0</v>
      </c>
      <c r="L875" s="56">
        <v>0</v>
      </c>
      <c r="M875" s="255"/>
      <c r="N875" s="255"/>
      <c r="O875" s="57">
        <v>0</v>
      </c>
      <c r="P875" s="57">
        <v>0</v>
      </c>
      <c r="Q875" s="57">
        <v>0</v>
      </c>
    </row>
    <row r="876" spans="1:17" ht="15.5">
      <c r="A876" s="48">
        <v>0</v>
      </c>
      <c r="B876" s="59"/>
      <c r="C876" s="60"/>
      <c r="D876" s="61" t="s">
        <v>34</v>
      </c>
      <c r="E876" s="67">
        <v>-103.36</v>
      </c>
      <c r="F876" s="51"/>
      <c r="G876" s="51"/>
      <c r="H876" s="51"/>
      <c r="I876" s="53">
        <v>-103.36</v>
      </c>
      <c r="J876" s="54"/>
      <c r="K876" s="55"/>
      <c r="L876" s="56"/>
      <c r="M876" s="255"/>
      <c r="N876" s="255"/>
      <c r="O876" s="57"/>
      <c r="P876" s="57"/>
      <c r="Q876" s="57"/>
    </row>
    <row r="877" spans="1:17" ht="15.5">
      <c r="A877" s="48">
        <v>46</v>
      </c>
      <c r="B877" s="59" t="s">
        <v>561</v>
      </c>
      <c r="C877" s="60" t="s">
        <v>405</v>
      </c>
      <c r="D877" s="61"/>
      <c r="E877" s="51"/>
      <c r="F877" s="52"/>
      <c r="G877" s="52"/>
      <c r="H877" s="52"/>
      <c r="I877" s="53"/>
      <c r="J877" s="54">
        <v>743.79600000000005</v>
      </c>
      <c r="K877" s="55" t="s">
        <v>251</v>
      </c>
      <c r="L877" s="56">
        <v>409186</v>
      </c>
      <c r="M877" s="255">
        <v>31350</v>
      </c>
      <c r="N877" s="255">
        <v>12661</v>
      </c>
      <c r="O877" s="57">
        <v>304350910</v>
      </c>
      <c r="P877" s="57">
        <v>23318005</v>
      </c>
      <c r="Q877" s="57">
        <v>9417201</v>
      </c>
    </row>
    <row r="878" spans="1:17" ht="15.5">
      <c r="A878" s="48">
        <v>0</v>
      </c>
      <c r="B878" s="59"/>
      <c r="C878" s="60"/>
      <c r="D878" s="61" t="s">
        <v>1185</v>
      </c>
      <c r="E878" s="51"/>
      <c r="F878" s="51"/>
      <c r="G878" s="51"/>
      <c r="H878" s="51"/>
      <c r="I878" s="53">
        <v>0</v>
      </c>
      <c r="J878" s="54">
        <v>0</v>
      </c>
      <c r="K878" s="55"/>
      <c r="L878" s="56">
        <v>0</v>
      </c>
      <c r="M878" s="255"/>
      <c r="N878" s="255"/>
      <c r="O878" s="57">
        <v>0</v>
      </c>
      <c r="P878" s="57">
        <v>0</v>
      </c>
      <c r="Q878" s="57">
        <v>0</v>
      </c>
    </row>
    <row r="879" spans="1:17" ht="15.5">
      <c r="A879" s="48">
        <v>0</v>
      </c>
      <c r="B879" s="59"/>
      <c r="C879" s="60"/>
      <c r="D879" s="61" t="s">
        <v>407</v>
      </c>
      <c r="E879" s="51"/>
      <c r="F879" s="51"/>
      <c r="G879" s="51"/>
      <c r="H879" s="51"/>
      <c r="I879" s="53">
        <v>0</v>
      </c>
      <c r="J879" s="54">
        <v>0</v>
      </c>
      <c r="K879" s="55"/>
      <c r="L879" s="56">
        <v>0</v>
      </c>
      <c r="M879" s="255"/>
      <c r="N879" s="255"/>
      <c r="O879" s="57">
        <v>0</v>
      </c>
      <c r="P879" s="57">
        <v>0</v>
      </c>
      <c r="Q879" s="57">
        <v>0</v>
      </c>
    </row>
    <row r="880" spans="1:17" ht="15.5">
      <c r="A880" s="48">
        <v>0</v>
      </c>
      <c r="B880" s="59"/>
      <c r="C880" s="60"/>
      <c r="D880" s="61" t="s">
        <v>406</v>
      </c>
      <c r="E880" s="51">
        <v>2</v>
      </c>
      <c r="F880" s="51">
        <v>0.6</v>
      </c>
      <c r="G880" s="51">
        <v>2</v>
      </c>
      <c r="H880" s="51">
        <v>3.8</v>
      </c>
      <c r="I880" s="53">
        <v>9.1199999999999992</v>
      </c>
      <c r="J880" s="54">
        <v>0</v>
      </c>
      <c r="K880" s="55"/>
      <c r="L880" s="56"/>
      <c r="M880" s="255"/>
      <c r="N880" s="255"/>
      <c r="O880" s="57">
        <v>0</v>
      </c>
      <c r="P880" s="57">
        <v>0</v>
      </c>
      <c r="Q880" s="57">
        <v>0</v>
      </c>
    </row>
    <row r="881" spans="1:17" ht="15.5">
      <c r="A881" s="48">
        <v>0</v>
      </c>
      <c r="B881" s="59"/>
      <c r="C881" s="60"/>
      <c r="D881" s="61"/>
      <c r="E881" s="51">
        <v>4</v>
      </c>
      <c r="F881" s="51">
        <v>0.2</v>
      </c>
      <c r="G881" s="51">
        <v>2</v>
      </c>
      <c r="H881" s="51">
        <v>3</v>
      </c>
      <c r="I881" s="53">
        <v>4.8</v>
      </c>
      <c r="J881" s="54">
        <v>0</v>
      </c>
      <c r="K881" s="55"/>
      <c r="L881" s="56"/>
      <c r="M881" s="255"/>
      <c r="N881" s="255"/>
      <c r="O881" s="57"/>
      <c r="P881" s="57">
        <v>0</v>
      </c>
      <c r="Q881" s="57">
        <v>0</v>
      </c>
    </row>
    <row r="882" spans="1:17" ht="15.5">
      <c r="A882" s="48">
        <v>0</v>
      </c>
      <c r="B882" s="59"/>
      <c r="C882" s="60"/>
      <c r="D882" s="61"/>
      <c r="E882" s="51">
        <v>2</v>
      </c>
      <c r="F882" s="51">
        <v>3.4</v>
      </c>
      <c r="G882" s="51">
        <v>2</v>
      </c>
      <c r="H882" s="51">
        <v>1</v>
      </c>
      <c r="I882" s="53">
        <v>13.6</v>
      </c>
      <c r="J882" s="54">
        <v>0</v>
      </c>
      <c r="K882" s="55"/>
      <c r="L882" s="56">
        <v>0</v>
      </c>
      <c r="M882" s="255"/>
      <c r="N882" s="255"/>
      <c r="O882" s="57">
        <v>0</v>
      </c>
      <c r="P882" s="57">
        <v>0</v>
      </c>
      <c r="Q882" s="57">
        <v>0</v>
      </c>
    </row>
    <row r="883" spans="1:17" ht="15.5">
      <c r="A883" s="48">
        <v>0</v>
      </c>
      <c r="B883" s="59"/>
      <c r="C883" s="60"/>
      <c r="D883" s="61"/>
      <c r="E883" s="51">
        <v>2</v>
      </c>
      <c r="F883" s="51">
        <v>1.4</v>
      </c>
      <c r="G883" s="51">
        <v>2</v>
      </c>
      <c r="H883" s="51">
        <v>4.0999999999999996</v>
      </c>
      <c r="I883" s="53">
        <v>22.96</v>
      </c>
      <c r="J883" s="54">
        <v>0</v>
      </c>
      <c r="K883" s="55"/>
      <c r="L883" s="56">
        <v>0</v>
      </c>
      <c r="M883" s="255"/>
      <c r="N883" s="255"/>
      <c r="O883" s="57">
        <v>0</v>
      </c>
      <c r="P883" s="57">
        <v>0</v>
      </c>
      <c r="Q883" s="57">
        <v>0</v>
      </c>
    </row>
    <row r="884" spans="1:17" ht="15.5">
      <c r="A884" s="48">
        <v>0</v>
      </c>
      <c r="B884" s="59"/>
      <c r="C884" s="60"/>
      <c r="D884" s="61"/>
      <c r="E884" s="51">
        <v>2</v>
      </c>
      <c r="F884" s="51">
        <v>0.5</v>
      </c>
      <c r="G884" s="51">
        <v>2</v>
      </c>
      <c r="H884" s="51">
        <v>3.95</v>
      </c>
      <c r="I884" s="53">
        <v>7.9</v>
      </c>
      <c r="J884" s="54">
        <v>0</v>
      </c>
      <c r="K884" s="55"/>
      <c r="L884" s="56">
        <v>0</v>
      </c>
      <c r="M884" s="255"/>
      <c r="N884" s="255"/>
      <c r="O884" s="57">
        <v>0</v>
      </c>
      <c r="P884" s="57">
        <v>0</v>
      </c>
      <c r="Q884" s="57">
        <v>0</v>
      </c>
    </row>
    <row r="885" spans="1:17" ht="15.5">
      <c r="A885" s="48">
        <v>0</v>
      </c>
      <c r="B885" s="59"/>
      <c r="C885" s="60"/>
      <c r="D885" s="61"/>
      <c r="E885" s="51">
        <v>2</v>
      </c>
      <c r="F885" s="51">
        <v>1.6</v>
      </c>
      <c r="G885" s="51">
        <v>2</v>
      </c>
      <c r="H885" s="51">
        <v>3.8</v>
      </c>
      <c r="I885" s="53">
        <v>24.32</v>
      </c>
      <c r="J885" s="54">
        <v>0</v>
      </c>
      <c r="K885" s="55"/>
      <c r="L885" s="56"/>
      <c r="M885" s="255"/>
      <c r="N885" s="255"/>
      <c r="O885" s="57">
        <v>0</v>
      </c>
      <c r="P885" s="57">
        <v>0</v>
      </c>
      <c r="Q885" s="57">
        <v>0</v>
      </c>
    </row>
    <row r="886" spans="1:17" ht="15.5">
      <c r="A886" s="48">
        <v>0</v>
      </c>
      <c r="B886" s="59"/>
      <c r="C886" s="60"/>
      <c r="D886" s="61" t="s">
        <v>408</v>
      </c>
      <c r="E886" s="51">
        <v>2</v>
      </c>
      <c r="F886" s="51">
        <v>0.6</v>
      </c>
      <c r="G886" s="51">
        <v>2</v>
      </c>
      <c r="H886" s="51">
        <v>3.39</v>
      </c>
      <c r="I886" s="53">
        <v>8.1359999999999992</v>
      </c>
      <c r="J886" s="54">
        <v>0</v>
      </c>
      <c r="K886" s="55"/>
      <c r="L886" s="56"/>
      <c r="M886" s="255"/>
      <c r="N886" s="255"/>
      <c r="O886" s="57">
        <v>0</v>
      </c>
      <c r="P886" s="57">
        <v>0</v>
      </c>
      <c r="Q886" s="57">
        <v>0</v>
      </c>
    </row>
    <row r="887" spans="1:17" ht="15.5">
      <c r="A887" s="48">
        <v>0</v>
      </c>
      <c r="B887" s="59"/>
      <c r="C887" s="60"/>
      <c r="D887" s="61"/>
      <c r="E887" s="51">
        <v>6</v>
      </c>
      <c r="F887" s="51">
        <v>0.2</v>
      </c>
      <c r="G887" s="51">
        <v>2</v>
      </c>
      <c r="H887" s="51">
        <v>3</v>
      </c>
      <c r="I887" s="53">
        <v>7.2</v>
      </c>
      <c r="J887" s="54">
        <v>0</v>
      </c>
      <c r="K887" s="55"/>
      <c r="L887" s="56">
        <v>0</v>
      </c>
      <c r="M887" s="255"/>
      <c r="N887" s="255"/>
      <c r="O887" s="57">
        <v>0</v>
      </c>
      <c r="P887" s="57">
        <v>0</v>
      </c>
      <c r="Q887" s="57">
        <v>0</v>
      </c>
    </row>
    <row r="888" spans="1:17" ht="15.5">
      <c r="A888" s="48">
        <v>0</v>
      </c>
      <c r="B888" s="59"/>
      <c r="C888" s="60"/>
      <c r="D888" s="61"/>
      <c r="E888" s="51">
        <v>2</v>
      </c>
      <c r="F888" s="51">
        <v>6.2</v>
      </c>
      <c r="G888" s="51">
        <v>2</v>
      </c>
      <c r="H888" s="51">
        <v>0.59</v>
      </c>
      <c r="I888" s="53">
        <v>14.632</v>
      </c>
      <c r="J888" s="54">
        <v>0</v>
      </c>
      <c r="K888" s="55"/>
      <c r="L888" s="56"/>
      <c r="M888" s="255"/>
      <c r="N888" s="255"/>
      <c r="O888" s="57">
        <v>0</v>
      </c>
      <c r="P888" s="57">
        <v>0</v>
      </c>
      <c r="Q888" s="57">
        <v>0</v>
      </c>
    </row>
    <row r="889" spans="1:17" ht="15.5">
      <c r="A889" s="48">
        <v>0</v>
      </c>
      <c r="B889" s="59"/>
      <c r="C889" s="60"/>
      <c r="D889" s="61"/>
      <c r="E889" s="51">
        <v>2</v>
      </c>
      <c r="F889" s="51">
        <v>2.2000000000000002</v>
      </c>
      <c r="G889" s="51">
        <v>2</v>
      </c>
      <c r="H889" s="51">
        <v>3.39</v>
      </c>
      <c r="I889" s="53">
        <v>29.832000000000001</v>
      </c>
      <c r="J889" s="54">
        <v>0</v>
      </c>
      <c r="K889" s="55"/>
      <c r="L889" s="56">
        <v>0</v>
      </c>
      <c r="M889" s="255"/>
      <c r="N889" s="255"/>
      <c r="O889" s="57">
        <v>0</v>
      </c>
      <c r="P889" s="57">
        <v>0</v>
      </c>
      <c r="Q889" s="57">
        <v>0</v>
      </c>
    </row>
    <row r="890" spans="1:17" ht="15.5">
      <c r="A890" s="48">
        <v>0</v>
      </c>
      <c r="B890" s="59"/>
      <c r="C890" s="60"/>
      <c r="D890" s="61"/>
      <c r="E890" s="51">
        <v>1</v>
      </c>
      <c r="F890" s="51">
        <v>4</v>
      </c>
      <c r="G890" s="51">
        <v>2</v>
      </c>
      <c r="H890" s="51">
        <v>0.59</v>
      </c>
      <c r="I890" s="53">
        <v>4.72</v>
      </c>
      <c r="J890" s="54">
        <v>0</v>
      </c>
      <c r="K890" s="55"/>
      <c r="L890" s="56">
        <v>0</v>
      </c>
      <c r="M890" s="255"/>
      <c r="N890" s="255"/>
      <c r="O890" s="57">
        <v>0</v>
      </c>
      <c r="P890" s="57">
        <v>0</v>
      </c>
      <c r="Q890" s="57">
        <v>0</v>
      </c>
    </row>
    <row r="891" spans="1:17" ht="15.5">
      <c r="A891" s="48">
        <v>0</v>
      </c>
      <c r="B891" s="59"/>
      <c r="C891" s="60"/>
      <c r="D891" s="61" t="s">
        <v>409</v>
      </c>
      <c r="E891" s="51"/>
      <c r="F891" s="51"/>
      <c r="G891" s="51"/>
      <c r="H891" s="51"/>
      <c r="I891" s="53">
        <v>0</v>
      </c>
      <c r="J891" s="54">
        <v>0</v>
      </c>
      <c r="K891" s="55"/>
      <c r="L891" s="56">
        <v>0</v>
      </c>
      <c r="M891" s="255"/>
      <c r="N891" s="255"/>
      <c r="O891" s="57">
        <v>0</v>
      </c>
      <c r="P891" s="57">
        <v>0</v>
      </c>
      <c r="Q891" s="57">
        <v>0</v>
      </c>
    </row>
    <row r="892" spans="1:17" ht="15.5">
      <c r="A892" s="48">
        <v>0</v>
      </c>
      <c r="B892" s="59"/>
      <c r="C892" s="60"/>
      <c r="D892" s="61" t="s">
        <v>410</v>
      </c>
      <c r="E892" s="51">
        <v>2</v>
      </c>
      <c r="F892" s="51">
        <v>1.2</v>
      </c>
      <c r="G892" s="51">
        <v>2</v>
      </c>
      <c r="H892" s="51">
        <v>3.39</v>
      </c>
      <c r="I892" s="53">
        <v>16.271999999999998</v>
      </c>
      <c r="J892" s="54">
        <v>0</v>
      </c>
      <c r="K892" s="55"/>
      <c r="L892" s="56"/>
      <c r="M892" s="255"/>
      <c r="N892" s="255"/>
      <c r="O892" s="57">
        <v>0</v>
      </c>
      <c r="P892" s="57">
        <v>0</v>
      </c>
      <c r="Q892" s="57">
        <v>0</v>
      </c>
    </row>
    <row r="893" spans="1:17" ht="15.5">
      <c r="A893" s="48">
        <v>0</v>
      </c>
      <c r="B893" s="59"/>
      <c r="C893" s="60"/>
      <c r="D893" s="61"/>
      <c r="E893" s="51">
        <v>4</v>
      </c>
      <c r="F893" s="51">
        <v>0.2</v>
      </c>
      <c r="G893" s="51">
        <v>2</v>
      </c>
      <c r="H893" s="51">
        <v>3</v>
      </c>
      <c r="I893" s="53">
        <v>4.8</v>
      </c>
      <c r="J893" s="54">
        <v>0</v>
      </c>
      <c r="K893" s="55"/>
      <c r="L893" s="56"/>
      <c r="M893" s="255"/>
      <c r="N893" s="255"/>
      <c r="O893" s="57">
        <v>0</v>
      </c>
      <c r="P893" s="57">
        <v>0</v>
      </c>
      <c r="Q893" s="57">
        <v>0</v>
      </c>
    </row>
    <row r="894" spans="1:17" ht="15.5">
      <c r="A894" s="48">
        <v>0</v>
      </c>
      <c r="B894" s="59"/>
      <c r="C894" s="60"/>
      <c r="D894" s="61"/>
      <c r="E894" s="51">
        <v>2</v>
      </c>
      <c r="F894" s="51">
        <v>2.9</v>
      </c>
      <c r="G894" s="51">
        <v>2</v>
      </c>
      <c r="H894" s="51">
        <v>0.59</v>
      </c>
      <c r="I894" s="53">
        <v>6.8440000000000003</v>
      </c>
      <c r="J894" s="54">
        <v>0</v>
      </c>
      <c r="K894" s="55"/>
      <c r="L894" s="56">
        <v>0</v>
      </c>
      <c r="M894" s="255"/>
      <c r="N894" s="255"/>
      <c r="O894" s="57">
        <v>0</v>
      </c>
      <c r="P894" s="57">
        <v>0</v>
      </c>
      <c r="Q894" s="57">
        <v>0</v>
      </c>
    </row>
    <row r="895" spans="1:17" ht="15.5">
      <c r="A895" s="48">
        <v>0</v>
      </c>
      <c r="B895" s="59"/>
      <c r="C895" s="60"/>
      <c r="D895" s="61"/>
      <c r="E895" s="51">
        <v>2</v>
      </c>
      <c r="F895" s="51">
        <v>2.2000000000000002</v>
      </c>
      <c r="G895" s="51">
        <v>2</v>
      </c>
      <c r="H895" s="51">
        <v>3.8</v>
      </c>
      <c r="I895" s="53">
        <v>33.44</v>
      </c>
      <c r="J895" s="54">
        <v>0</v>
      </c>
      <c r="K895" s="55"/>
      <c r="L895" s="56">
        <v>0</v>
      </c>
      <c r="M895" s="255"/>
      <c r="N895" s="255"/>
      <c r="O895" s="57">
        <v>0</v>
      </c>
      <c r="P895" s="57">
        <v>0</v>
      </c>
      <c r="Q895" s="57">
        <v>0</v>
      </c>
    </row>
    <row r="896" spans="1:17" ht="15.5">
      <c r="A896" s="48">
        <v>0</v>
      </c>
      <c r="B896" s="59"/>
      <c r="C896" s="60"/>
      <c r="D896" s="61"/>
      <c r="E896" s="51">
        <v>2</v>
      </c>
      <c r="F896" s="51">
        <v>0.3</v>
      </c>
      <c r="G896" s="51">
        <v>2</v>
      </c>
      <c r="H896" s="51">
        <v>3.95</v>
      </c>
      <c r="I896" s="53">
        <v>4.74</v>
      </c>
      <c r="J896" s="54">
        <v>0</v>
      </c>
      <c r="K896" s="55"/>
      <c r="L896" s="56"/>
      <c r="M896" s="255"/>
      <c r="N896" s="255"/>
      <c r="O896" s="57">
        <v>0</v>
      </c>
      <c r="P896" s="57">
        <v>0</v>
      </c>
      <c r="Q896" s="57">
        <v>0</v>
      </c>
    </row>
    <row r="897" spans="1:17" ht="15.5">
      <c r="A897" s="48">
        <v>0</v>
      </c>
      <c r="B897" s="59"/>
      <c r="C897" s="60"/>
      <c r="D897" s="61" t="s">
        <v>411</v>
      </c>
      <c r="E897" s="51">
        <v>4</v>
      </c>
      <c r="F897" s="51">
        <v>1.1000000000000001</v>
      </c>
      <c r="G897" s="51">
        <v>2</v>
      </c>
      <c r="H897" s="51">
        <v>3.8</v>
      </c>
      <c r="I897" s="53">
        <v>33.44</v>
      </c>
      <c r="J897" s="54">
        <v>0</v>
      </c>
      <c r="K897" s="55"/>
      <c r="L897" s="56">
        <v>0</v>
      </c>
      <c r="M897" s="255"/>
      <c r="N897" s="255"/>
      <c r="O897" s="57">
        <v>0</v>
      </c>
      <c r="P897" s="57">
        <v>0</v>
      </c>
      <c r="Q897" s="57">
        <v>0</v>
      </c>
    </row>
    <row r="898" spans="1:17" ht="15.5">
      <c r="A898" s="48">
        <v>0</v>
      </c>
      <c r="B898" s="59"/>
      <c r="C898" s="60"/>
      <c r="D898" s="61"/>
      <c r="E898" s="51">
        <v>8</v>
      </c>
      <c r="F898" s="51">
        <v>0.2</v>
      </c>
      <c r="G898" s="51">
        <v>2</v>
      </c>
      <c r="H898" s="51">
        <v>3</v>
      </c>
      <c r="I898" s="53">
        <v>9.6</v>
      </c>
      <c r="J898" s="54">
        <v>0</v>
      </c>
      <c r="K898" s="55"/>
      <c r="L898" s="56">
        <v>0</v>
      </c>
      <c r="M898" s="255"/>
      <c r="N898" s="255"/>
      <c r="O898" s="57">
        <v>0</v>
      </c>
      <c r="P898" s="57">
        <v>0</v>
      </c>
      <c r="Q898" s="57">
        <v>0</v>
      </c>
    </row>
    <row r="899" spans="1:17" ht="15.5">
      <c r="A899" s="48">
        <v>0</v>
      </c>
      <c r="B899" s="59"/>
      <c r="C899" s="60"/>
      <c r="D899" s="61"/>
      <c r="E899" s="51">
        <v>4</v>
      </c>
      <c r="F899" s="51">
        <v>3.5</v>
      </c>
      <c r="G899" s="51">
        <v>2</v>
      </c>
      <c r="H899" s="51">
        <v>1</v>
      </c>
      <c r="I899" s="53">
        <v>28</v>
      </c>
      <c r="J899" s="54">
        <v>0</v>
      </c>
      <c r="K899" s="55"/>
      <c r="L899" s="56">
        <v>0</v>
      </c>
      <c r="M899" s="255"/>
      <c r="N899" s="255"/>
      <c r="O899" s="57">
        <v>0</v>
      </c>
      <c r="P899" s="57">
        <v>0</v>
      </c>
      <c r="Q899" s="57">
        <v>0</v>
      </c>
    </row>
    <row r="900" spans="1:17" ht="15.5">
      <c r="A900" s="48">
        <v>0</v>
      </c>
      <c r="B900" s="59"/>
      <c r="C900" s="60"/>
      <c r="D900" s="61"/>
      <c r="E900" s="51">
        <v>4</v>
      </c>
      <c r="F900" s="51">
        <v>2.4</v>
      </c>
      <c r="G900" s="51">
        <v>2</v>
      </c>
      <c r="H900" s="51">
        <v>4.0999999999999996</v>
      </c>
      <c r="I900" s="53">
        <v>78.72</v>
      </c>
      <c r="J900" s="54">
        <v>0</v>
      </c>
      <c r="K900" s="55"/>
      <c r="L900" s="56"/>
      <c r="M900" s="255"/>
      <c r="N900" s="255"/>
      <c r="O900" s="57">
        <v>0</v>
      </c>
      <c r="P900" s="57">
        <v>0</v>
      </c>
      <c r="Q900" s="57">
        <v>0</v>
      </c>
    </row>
    <row r="901" spans="1:17" ht="15.5">
      <c r="A901" s="48">
        <v>0</v>
      </c>
      <c r="B901" s="59"/>
      <c r="C901" s="60"/>
      <c r="D901" s="61"/>
      <c r="E901" s="51">
        <v>4</v>
      </c>
      <c r="F901" s="51">
        <v>0.3</v>
      </c>
      <c r="G901" s="51">
        <v>2</v>
      </c>
      <c r="H901" s="51">
        <v>3.95</v>
      </c>
      <c r="I901" s="53">
        <v>9.48</v>
      </c>
      <c r="J901" s="54">
        <v>0</v>
      </c>
      <c r="K901" s="55"/>
      <c r="L901" s="56"/>
      <c r="M901" s="255"/>
      <c r="N901" s="255"/>
      <c r="O901" s="57">
        <v>0</v>
      </c>
      <c r="P901" s="57">
        <v>0</v>
      </c>
      <c r="Q901" s="57">
        <v>0</v>
      </c>
    </row>
    <row r="902" spans="1:17" ht="15.5">
      <c r="A902" s="48">
        <v>0</v>
      </c>
      <c r="B902" s="59"/>
      <c r="C902" s="60"/>
      <c r="D902" s="61" t="s">
        <v>412</v>
      </c>
      <c r="E902" s="51">
        <v>2</v>
      </c>
      <c r="F902" s="51">
        <v>3.4</v>
      </c>
      <c r="G902" s="51">
        <v>2</v>
      </c>
      <c r="H902" s="51">
        <v>0.8</v>
      </c>
      <c r="I902" s="53">
        <v>10.88</v>
      </c>
      <c r="J902" s="54">
        <v>0</v>
      </c>
      <c r="K902" s="55"/>
      <c r="L902" s="56">
        <v>0</v>
      </c>
      <c r="M902" s="255"/>
      <c r="N902" s="255"/>
      <c r="O902" s="57">
        <v>0</v>
      </c>
      <c r="P902" s="57">
        <v>0</v>
      </c>
      <c r="Q902" s="57">
        <v>0</v>
      </c>
    </row>
    <row r="903" spans="1:17" ht="15.5">
      <c r="A903" s="48">
        <v>0</v>
      </c>
      <c r="B903" s="59"/>
      <c r="C903" s="60"/>
      <c r="D903" s="61"/>
      <c r="E903" s="51">
        <v>2</v>
      </c>
      <c r="F903" s="51">
        <v>4.5</v>
      </c>
      <c r="G903" s="51">
        <v>2</v>
      </c>
      <c r="H903" s="51">
        <v>4.0999999999999996</v>
      </c>
      <c r="I903" s="53">
        <v>73.8</v>
      </c>
      <c r="J903" s="54">
        <v>0</v>
      </c>
      <c r="K903" s="55"/>
      <c r="L903" s="56"/>
      <c r="M903" s="255"/>
      <c r="N903" s="255"/>
      <c r="O903" s="57">
        <v>0</v>
      </c>
      <c r="P903" s="57">
        <v>0</v>
      </c>
      <c r="Q903" s="57">
        <v>0</v>
      </c>
    </row>
    <row r="904" spans="1:17" ht="15.5">
      <c r="A904" s="48">
        <v>0</v>
      </c>
      <c r="B904" s="59"/>
      <c r="C904" s="60"/>
      <c r="D904" s="61"/>
      <c r="E904" s="51">
        <v>2</v>
      </c>
      <c r="F904" s="51">
        <v>0.3</v>
      </c>
      <c r="G904" s="51">
        <v>2</v>
      </c>
      <c r="H904" s="51">
        <v>3.95</v>
      </c>
      <c r="I904" s="53">
        <v>4.74</v>
      </c>
      <c r="J904" s="54">
        <v>0</v>
      </c>
      <c r="K904" s="55"/>
      <c r="L904" s="56">
        <v>0</v>
      </c>
      <c r="M904" s="255"/>
      <c r="N904" s="255"/>
      <c r="O904" s="57">
        <v>0</v>
      </c>
      <c r="P904" s="57">
        <v>0</v>
      </c>
      <c r="Q904" s="57">
        <v>0</v>
      </c>
    </row>
    <row r="905" spans="1:17" ht="15.5">
      <c r="A905" s="48">
        <v>0</v>
      </c>
      <c r="B905" s="59"/>
      <c r="C905" s="60"/>
      <c r="D905" s="61" t="s">
        <v>413</v>
      </c>
      <c r="E905" s="51">
        <v>2</v>
      </c>
      <c r="F905" s="51">
        <v>3.4</v>
      </c>
      <c r="G905" s="51">
        <v>2</v>
      </c>
      <c r="H905" s="51">
        <v>0.8</v>
      </c>
      <c r="I905" s="53">
        <v>10.88</v>
      </c>
      <c r="J905" s="54">
        <v>0</v>
      </c>
      <c r="K905" s="55"/>
      <c r="L905" s="56">
        <v>0</v>
      </c>
      <c r="M905" s="255"/>
      <c r="N905" s="255"/>
      <c r="O905" s="57">
        <v>0</v>
      </c>
      <c r="P905" s="57">
        <v>0</v>
      </c>
      <c r="Q905" s="57">
        <v>0</v>
      </c>
    </row>
    <row r="906" spans="1:17" ht="15.5">
      <c r="A906" s="48">
        <v>0</v>
      </c>
      <c r="B906" s="59"/>
      <c r="C906" s="60"/>
      <c r="D906" s="61"/>
      <c r="E906" s="51">
        <v>2</v>
      </c>
      <c r="F906" s="51">
        <v>1.8</v>
      </c>
      <c r="G906" s="51">
        <v>2</v>
      </c>
      <c r="H906" s="51">
        <v>4.0999999999999996</v>
      </c>
      <c r="I906" s="53">
        <v>29.52</v>
      </c>
      <c r="J906" s="54">
        <v>0</v>
      </c>
      <c r="K906" s="55"/>
      <c r="L906" s="56">
        <v>0</v>
      </c>
      <c r="M906" s="255"/>
      <c r="N906" s="255"/>
      <c r="O906" s="57">
        <v>0</v>
      </c>
      <c r="P906" s="57">
        <v>0</v>
      </c>
      <c r="Q906" s="57">
        <v>0</v>
      </c>
    </row>
    <row r="907" spans="1:17" ht="15.5">
      <c r="A907" s="48">
        <v>0</v>
      </c>
      <c r="B907" s="59"/>
      <c r="C907" s="60"/>
      <c r="D907" s="61"/>
      <c r="E907" s="51">
        <v>2</v>
      </c>
      <c r="F907" s="51">
        <v>3</v>
      </c>
      <c r="G907" s="51">
        <v>2</v>
      </c>
      <c r="H907" s="51">
        <v>3.95</v>
      </c>
      <c r="I907" s="53">
        <v>47.4</v>
      </c>
      <c r="J907" s="54">
        <v>0</v>
      </c>
      <c r="K907" s="55"/>
      <c r="L907" s="56"/>
      <c r="M907" s="255"/>
      <c r="N907" s="255"/>
      <c r="O907" s="57">
        <v>0</v>
      </c>
      <c r="P907" s="57">
        <v>0</v>
      </c>
      <c r="Q907" s="57">
        <v>0</v>
      </c>
    </row>
    <row r="908" spans="1:17" ht="15.5">
      <c r="A908" s="48">
        <v>0</v>
      </c>
      <c r="B908" s="59"/>
      <c r="C908" s="60"/>
      <c r="D908" s="61" t="s">
        <v>414</v>
      </c>
      <c r="E908" s="51">
        <v>2</v>
      </c>
      <c r="F908" s="51">
        <v>3.8</v>
      </c>
      <c r="G908" s="51">
        <v>2</v>
      </c>
      <c r="H908" s="51">
        <v>0.3</v>
      </c>
      <c r="I908" s="53">
        <v>4.5599999999999996</v>
      </c>
      <c r="J908" s="54">
        <v>0</v>
      </c>
      <c r="K908" s="55"/>
      <c r="L908" s="56"/>
      <c r="M908" s="255"/>
      <c r="N908" s="255"/>
      <c r="O908" s="57">
        <v>0</v>
      </c>
      <c r="P908" s="57">
        <v>0</v>
      </c>
      <c r="Q908" s="57">
        <v>0</v>
      </c>
    </row>
    <row r="909" spans="1:17" ht="15.5">
      <c r="A909" s="48">
        <v>0</v>
      </c>
      <c r="B909" s="59"/>
      <c r="C909" s="60"/>
      <c r="D909" s="61" t="s">
        <v>415</v>
      </c>
      <c r="E909" s="51">
        <v>2</v>
      </c>
      <c r="F909" s="51">
        <v>0.6</v>
      </c>
      <c r="G909" s="51">
        <v>2</v>
      </c>
      <c r="H909" s="51">
        <v>3.8</v>
      </c>
      <c r="I909" s="53">
        <v>9.1199999999999992</v>
      </c>
      <c r="J909" s="54">
        <v>0</v>
      </c>
      <c r="K909" s="55"/>
      <c r="L909" s="56">
        <v>0</v>
      </c>
      <c r="M909" s="255"/>
      <c r="N909" s="255"/>
      <c r="O909" s="57">
        <v>0</v>
      </c>
      <c r="P909" s="57">
        <v>0</v>
      </c>
      <c r="Q909" s="57">
        <v>0</v>
      </c>
    </row>
    <row r="910" spans="1:17" ht="15.5">
      <c r="A910" s="48">
        <v>0</v>
      </c>
      <c r="B910" s="59"/>
      <c r="C910" s="60"/>
      <c r="D910" s="61"/>
      <c r="E910" s="51">
        <v>4</v>
      </c>
      <c r="F910" s="51">
        <v>0.2</v>
      </c>
      <c r="G910" s="51">
        <v>2</v>
      </c>
      <c r="H910" s="51">
        <v>3</v>
      </c>
      <c r="I910" s="53">
        <v>4.8</v>
      </c>
      <c r="J910" s="54">
        <v>0</v>
      </c>
      <c r="K910" s="55"/>
      <c r="L910" s="56">
        <v>0</v>
      </c>
      <c r="M910" s="255"/>
      <c r="N910" s="255"/>
      <c r="O910" s="57">
        <v>0</v>
      </c>
      <c r="P910" s="57">
        <v>0</v>
      </c>
      <c r="Q910" s="57">
        <v>0</v>
      </c>
    </row>
    <row r="911" spans="1:17" ht="15.5">
      <c r="A911" s="48">
        <v>0</v>
      </c>
      <c r="B911" s="59"/>
      <c r="C911" s="60"/>
      <c r="D911" s="61"/>
      <c r="E911" s="51">
        <v>2</v>
      </c>
      <c r="F911" s="51">
        <v>3.4</v>
      </c>
      <c r="G911" s="51">
        <v>2</v>
      </c>
      <c r="H911" s="51">
        <v>1</v>
      </c>
      <c r="I911" s="53">
        <v>13.6</v>
      </c>
      <c r="J911" s="54">
        <v>0</v>
      </c>
      <c r="K911" s="55"/>
      <c r="L911" s="56"/>
      <c r="M911" s="255"/>
      <c r="N911" s="255"/>
      <c r="O911" s="57">
        <v>0</v>
      </c>
      <c r="P911" s="57">
        <v>0</v>
      </c>
      <c r="Q911" s="57">
        <v>0</v>
      </c>
    </row>
    <row r="912" spans="1:17" ht="15.5">
      <c r="A912" s="48">
        <v>0</v>
      </c>
      <c r="B912" s="59"/>
      <c r="C912" s="60"/>
      <c r="D912" s="61"/>
      <c r="E912" s="51">
        <v>2</v>
      </c>
      <c r="F912" s="51">
        <v>0.5</v>
      </c>
      <c r="G912" s="51">
        <v>2</v>
      </c>
      <c r="H912" s="51">
        <v>3.95</v>
      </c>
      <c r="I912" s="53">
        <v>7.9</v>
      </c>
      <c r="J912" s="54">
        <v>0</v>
      </c>
      <c r="K912" s="55"/>
      <c r="L912" s="56">
        <v>0</v>
      </c>
      <c r="M912" s="255"/>
      <c r="N912" s="255"/>
      <c r="O912" s="57">
        <v>0</v>
      </c>
      <c r="P912" s="57">
        <v>0</v>
      </c>
      <c r="Q912" s="57">
        <v>0</v>
      </c>
    </row>
    <row r="913" spans="1:17" ht="15.5">
      <c r="A913" s="48">
        <v>0</v>
      </c>
      <c r="B913" s="59"/>
      <c r="C913" s="60"/>
      <c r="D913" s="61"/>
      <c r="E913" s="51">
        <v>2</v>
      </c>
      <c r="F913" s="51">
        <v>6.7</v>
      </c>
      <c r="G913" s="51">
        <v>2</v>
      </c>
      <c r="H913" s="51">
        <v>4.0999999999999996</v>
      </c>
      <c r="I913" s="53">
        <v>109.88</v>
      </c>
      <c r="J913" s="54">
        <v>0</v>
      </c>
      <c r="K913" s="55"/>
      <c r="L913" s="56">
        <v>0</v>
      </c>
      <c r="M913" s="255"/>
      <c r="N913" s="255"/>
      <c r="O913" s="57">
        <v>0</v>
      </c>
      <c r="P913" s="57">
        <v>0</v>
      </c>
      <c r="Q913" s="57">
        <v>0</v>
      </c>
    </row>
    <row r="914" spans="1:17" ht="15.5">
      <c r="A914" s="48">
        <v>0</v>
      </c>
      <c r="B914" s="59"/>
      <c r="C914" s="60"/>
      <c r="D914" s="61" t="s">
        <v>416</v>
      </c>
      <c r="E914" s="51">
        <v>1</v>
      </c>
      <c r="F914" s="51">
        <v>13.8</v>
      </c>
      <c r="G914" s="51">
        <v>1</v>
      </c>
      <c r="H914" s="51">
        <v>0.8</v>
      </c>
      <c r="I914" s="53">
        <v>11.04</v>
      </c>
      <c r="J914" s="54">
        <v>0</v>
      </c>
      <c r="K914" s="55"/>
      <c r="L914" s="56">
        <v>0</v>
      </c>
      <c r="M914" s="255"/>
      <c r="N914" s="255"/>
      <c r="O914" s="57">
        <v>0</v>
      </c>
      <c r="P914" s="57">
        <v>0</v>
      </c>
      <c r="Q914" s="57">
        <v>0</v>
      </c>
    </row>
    <row r="915" spans="1:17" ht="15.5">
      <c r="A915" s="48">
        <v>0</v>
      </c>
      <c r="B915" s="59"/>
      <c r="C915" s="60"/>
      <c r="D915" s="61" t="s">
        <v>417</v>
      </c>
      <c r="E915" s="51">
        <v>1</v>
      </c>
      <c r="F915" s="51">
        <v>5</v>
      </c>
      <c r="G915" s="51">
        <v>1</v>
      </c>
      <c r="H915" s="51">
        <v>3.8</v>
      </c>
      <c r="I915" s="53">
        <v>19</v>
      </c>
      <c r="J915" s="54">
        <v>0</v>
      </c>
      <c r="K915" s="55"/>
      <c r="L915" s="56"/>
      <c r="M915" s="255"/>
      <c r="N915" s="255"/>
      <c r="O915" s="57">
        <v>0</v>
      </c>
      <c r="P915" s="57">
        <v>0</v>
      </c>
      <c r="Q915" s="57">
        <v>0</v>
      </c>
    </row>
    <row r="916" spans="1:17" ht="15.5">
      <c r="A916" s="48">
        <v>0</v>
      </c>
      <c r="B916" s="59"/>
      <c r="C916" s="60"/>
      <c r="D916" s="61"/>
      <c r="E916" s="51">
        <v>1</v>
      </c>
      <c r="F916" s="51">
        <v>6.8</v>
      </c>
      <c r="G916" s="51">
        <v>1</v>
      </c>
      <c r="H916" s="51">
        <v>1.4</v>
      </c>
      <c r="I916" s="53">
        <v>9.52</v>
      </c>
      <c r="J916" s="54">
        <v>0</v>
      </c>
      <c r="K916" s="55"/>
      <c r="L916" s="56"/>
      <c r="M916" s="255"/>
      <c r="N916" s="255"/>
      <c r="O916" s="57">
        <v>0</v>
      </c>
      <c r="P916" s="57">
        <v>0</v>
      </c>
      <c r="Q916" s="57">
        <v>0</v>
      </c>
    </row>
    <row r="917" spans="1:17" ht="15.5">
      <c r="A917" s="48">
        <v>0</v>
      </c>
      <c r="B917" s="59"/>
      <c r="C917" s="60"/>
      <c r="D917" s="61"/>
      <c r="E917" s="51">
        <v>1</v>
      </c>
      <c r="F917" s="51">
        <v>2</v>
      </c>
      <c r="G917" s="51">
        <v>1</v>
      </c>
      <c r="H917" s="51">
        <v>2.2999999999999998</v>
      </c>
      <c r="I917" s="53">
        <v>4.5999999999999996</v>
      </c>
      <c r="J917" s="54">
        <v>0</v>
      </c>
      <c r="K917" s="55"/>
      <c r="L917" s="56"/>
      <c r="M917" s="255"/>
      <c r="N917" s="255"/>
      <c r="O917" s="57">
        <v>0</v>
      </c>
      <c r="P917" s="57">
        <v>0</v>
      </c>
      <c r="Q917" s="57">
        <v>0</v>
      </c>
    </row>
    <row r="918" spans="1:17" ht="15.5">
      <c r="A918" s="48">
        <v>47</v>
      </c>
      <c r="B918" s="59" t="s">
        <v>32</v>
      </c>
      <c r="C918" s="60" t="s">
        <v>36</v>
      </c>
      <c r="D918" s="61"/>
      <c r="E918" s="51"/>
      <c r="F918" s="52"/>
      <c r="G918" s="52"/>
      <c r="H918" s="52"/>
      <c r="I918" s="53"/>
      <c r="J918" s="54">
        <v>103.36</v>
      </c>
      <c r="K918" s="55" t="s">
        <v>251</v>
      </c>
      <c r="L918" s="56">
        <v>73608</v>
      </c>
      <c r="M918" s="255">
        <v>21256</v>
      </c>
      <c r="N918" s="255">
        <v>9646</v>
      </c>
      <c r="O918" s="57">
        <v>7608123</v>
      </c>
      <c r="P918" s="57">
        <v>2197020</v>
      </c>
      <c r="Q918" s="57">
        <v>997011</v>
      </c>
    </row>
    <row r="919" spans="1:17" ht="15.5">
      <c r="A919" s="48">
        <v>0</v>
      </c>
      <c r="B919" s="59"/>
      <c r="C919" s="60"/>
      <c r="D919" s="61"/>
      <c r="E919" s="51">
        <v>103.36</v>
      </c>
      <c r="F919" s="51"/>
      <c r="G919" s="51"/>
      <c r="H919" s="51"/>
      <c r="I919" s="53">
        <v>103.36</v>
      </c>
      <c r="J919" s="54">
        <v>0</v>
      </c>
      <c r="K919" s="55"/>
      <c r="L919" s="56">
        <v>0</v>
      </c>
      <c r="M919" s="255"/>
      <c r="N919" s="255"/>
      <c r="O919" s="57">
        <v>0</v>
      </c>
      <c r="P919" s="57">
        <v>0</v>
      </c>
      <c r="Q919" s="57">
        <v>0</v>
      </c>
    </row>
    <row r="920" spans="1:17" ht="15">
      <c r="A920" s="48">
        <v>48</v>
      </c>
      <c r="B920" s="58" t="s">
        <v>1029</v>
      </c>
      <c r="C920" s="60" t="s">
        <v>1026</v>
      </c>
      <c r="D920" s="367"/>
      <c r="E920" s="51"/>
      <c r="F920" s="52"/>
      <c r="G920" s="52"/>
      <c r="H920" s="52"/>
      <c r="I920" s="53"/>
      <c r="J920" s="54">
        <v>102.58499999999999</v>
      </c>
      <c r="K920" s="55" t="s">
        <v>251</v>
      </c>
      <c r="L920" s="56">
        <v>45719</v>
      </c>
      <c r="M920" s="56">
        <v>28908</v>
      </c>
      <c r="N920" s="329">
        <v>4823</v>
      </c>
      <c r="O920" s="57">
        <v>4690084</v>
      </c>
      <c r="P920" s="57">
        <v>2965527</v>
      </c>
      <c r="Q920" s="57">
        <v>494767</v>
      </c>
    </row>
    <row r="921" spans="1:17" ht="15.5">
      <c r="A921" s="48">
        <v>0</v>
      </c>
      <c r="B921" s="59"/>
      <c r="C921" s="60"/>
      <c r="D921" s="61" t="s">
        <v>1352</v>
      </c>
      <c r="E921" s="51"/>
      <c r="F921" s="51"/>
      <c r="G921" s="51"/>
      <c r="H921" s="51"/>
      <c r="I921" s="53">
        <v>0</v>
      </c>
      <c r="J921" s="54">
        <v>0</v>
      </c>
      <c r="K921" s="55">
        <v>0</v>
      </c>
      <c r="L921" s="56">
        <v>0</v>
      </c>
      <c r="M921" s="255"/>
      <c r="N921" s="255"/>
      <c r="O921" s="57">
        <v>0</v>
      </c>
      <c r="P921" s="57">
        <v>0</v>
      </c>
      <c r="Q921" s="57">
        <v>0</v>
      </c>
    </row>
    <row r="922" spans="1:17" ht="15.5">
      <c r="A922" s="48">
        <v>0</v>
      </c>
      <c r="B922" s="59"/>
      <c r="C922" s="60"/>
      <c r="D922" s="61" t="s">
        <v>1185</v>
      </c>
      <c r="E922" s="51"/>
      <c r="F922" s="51"/>
      <c r="G922" s="51"/>
      <c r="H922" s="51"/>
      <c r="I922" s="53">
        <v>0</v>
      </c>
      <c r="J922" s="54">
        <v>0</v>
      </c>
      <c r="K922" s="55">
        <v>0</v>
      </c>
      <c r="L922" s="56">
        <v>0</v>
      </c>
      <c r="M922" s="255"/>
      <c r="N922" s="255"/>
      <c r="O922" s="57">
        <v>0</v>
      </c>
      <c r="P922" s="57">
        <v>0</v>
      </c>
      <c r="Q922" s="57">
        <v>0</v>
      </c>
    </row>
    <row r="923" spans="1:17" ht="15.5">
      <c r="A923" s="48">
        <v>0</v>
      </c>
      <c r="B923" s="59"/>
      <c r="C923" s="60"/>
      <c r="D923" s="61" t="s">
        <v>1353</v>
      </c>
      <c r="E923" s="51">
        <v>1</v>
      </c>
      <c r="F923" s="51">
        <v>53.4</v>
      </c>
      <c r="G923" s="51"/>
      <c r="H923" s="51">
        <v>0.3</v>
      </c>
      <c r="I923" s="53">
        <v>16.02</v>
      </c>
      <c r="J923" s="54">
        <v>0</v>
      </c>
      <c r="K923" s="55"/>
      <c r="L923" s="56"/>
      <c r="M923" s="255"/>
      <c r="N923" s="255"/>
      <c r="O923" s="57">
        <v>0</v>
      </c>
      <c r="P923" s="57">
        <v>0</v>
      </c>
      <c r="Q923" s="57">
        <v>0</v>
      </c>
    </row>
    <row r="924" spans="1:17" ht="15.5">
      <c r="A924" s="48">
        <v>0</v>
      </c>
      <c r="B924" s="59"/>
      <c r="C924" s="60"/>
      <c r="D924" s="61" t="s">
        <v>1354</v>
      </c>
      <c r="E924" s="51">
        <v>1</v>
      </c>
      <c r="F924" s="51">
        <v>44.05</v>
      </c>
      <c r="G924" s="51"/>
      <c r="H924" s="51">
        <v>0.3</v>
      </c>
      <c r="I924" s="53">
        <v>13.215</v>
      </c>
      <c r="J924" s="54">
        <v>0</v>
      </c>
      <c r="K924" s="55"/>
      <c r="L924" s="56"/>
      <c r="M924" s="255"/>
      <c r="N924" s="255"/>
      <c r="O924" s="57"/>
      <c r="P924" s="57">
        <v>0</v>
      </c>
      <c r="Q924" s="57">
        <v>0</v>
      </c>
    </row>
    <row r="925" spans="1:17" ht="15.5">
      <c r="A925" s="48">
        <v>0</v>
      </c>
      <c r="B925" s="59"/>
      <c r="C925" s="60"/>
      <c r="D925" s="61" t="s">
        <v>1355</v>
      </c>
      <c r="E925" s="51">
        <v>1</v>
      </c>
      <c r="F925" s="51">
        <v>62.8</v>
      </c>
      <c r="G925" s="51"/>
      <c r="H925" s="51">
        <v>0.3</v>
      </c>
      <c r="I925" s="53">
        <v>18.84</v>
      </c>
      <c r="J925" s="54">
        <v>0</v>
      </c>
      <c r="K925" s="55">
        <v>0</v>
      </c>
      <c r="L925" s="56">
        <v>0</v>
      </c>
      <c r="M925" s="255"/>
      <c r="N925" s="255"/>
      <c r="O925" s="57">
        <v>0</v>
      </c>
      <c r="P925" s="57">
        <v>0</v>
      </c>
      <c r="Q925" s="57">
        <v>0</v>
      </c>
    </row>
    <row r="926" spans="1:17" ht="15.5">
      <c r="A926" s="48">
        <v>0</v>
      </c>
      <c r="B926" s="59"/>
      <c r="C926" s="60"/>
      <c r="D926" s="61" t="s">
        <v>1356</v>
      </c>
      <c r="E926" s="51">
        <v>1</v>
      </c>
      <c r="F926" s="51">
        <v>59.1</v>
      </c>
      <c r="G926" s="51"/>
      <c r="H926" s="51">
        <v>0.3</v>
      </c>
      <c r="I926" s="53">
        <v>17.73</v>
      </c>
      <c r="J926" s="54">
        <v>0</v>
      </c>
      <c r="K926" s="55">
        <v>0</v>
      </c>
      <c r="L926" s="56">
        <v>0</v>
      </c>
      <c r="M926" s="255"/>
      <c r="N926" s="255"/>
      <c r="O926" s="57">
        <v>0</v>
      </c>
      <c r="P926" s="57">
        <v>0</v>
      </c>
      <c r="Q926" s="57">
        <v>0</v>
      </c>
    </row>
    <row r="927" spans="1:17" ht="15.5">
      <c r="A927" s="48">
        <v>0</v>
      </c>
      <c r="B927" s="59"/>
      <c r="C927" s="60"/>
      <c r="D927" s="61" t="s">
        <v>1357</v>
      </c>
      <c r="E927" s="51">
        <v>2</v>
      </c>
      <c r="F927" s="51">
        <v>30</v>
      </c>
      <c r="G927" s="51"/>
      <c r="H927" s="51">
        <v>0.3</v>
      </c>
      <c r="I927" s="53">
        <v>18</v>
      </c>
      <c r="J927" s="54">
        <v>0</v>
      </c>
      <c r="K927" s="55">
        <v>0</v>
      </c>
      <c r="L927" s="56">
        <v>0</v>
      </c>
      <c r="M927" s="255"/>
      <c r="N927" s="255"/>
      <c r="O927" s="57">
        <v>0</v>
      </c>
      <c r="P927" s="57">
        <v>0</v>
      </c>
      <c r="Q927" s="57">
        <v>0</v>
      </c>
    </row>
    <row r="928" spans="1:17" ht="15.5">
      <c r="A928" s="48">
        <v>0</v>
      </c>
      <c r="B928" s="59"/>
      <c r="C928" s="60"/>
      <c r="D928" s="61" t="s">
        <v>1358</v>
      </c>
      <c r="E928" s="51">
        <v>2</v>
      </c>
      <c r="F928" s="51">
        <v>9.6999999999999993</v>
      </c>
      <c r="G928" s="51"/>
      <c r="H928" s="51">
        <v>0.3</v>
      </c>
      <c r="I928" s="53">
        <v>5.82</v>
      </c>
      <c r="J928" s="54">
        <v>0</v>
      </c>
      <c r="K928" s="55">
        <v>0</v>
      </c>
      <c r="L928" s="56">
        <v>0</v>
      </c>
      <c r="M928" s="255"/>
      <c r="N928" s="255"/>
      <c r="O928" s="57">
        <v>0</v>
      </c>
      <c r="P928" s="57">
        <v>0</v>
      </c>
      <c r="Q928" s="57">
        <v>0</v>
      </c>
    </row>
    <row r="929" spans="1:17" ht="15.5">
      <c r="A929" s="48">
        <v>0</v>
      </c>
      <c r="B929" s="59"/>
      <c r="C929" s="60"/>
      <c r="D929" s="61" t="s">
        <v>1359</v>
      </c>
      <c r="E929" s="51">
        <v>2</v>
      </c>
      <c r="F929" s="51">
        <v>12</v>
      </c>
      <c r="G929" s="51"/>
      <c r="H929" s="51">
        <v>0.3</v>
      </c>
      <c r="I929" s="53">
        <v>7.2</v>
      </c>
      <c r="J929" s="54">
        <v>0</v>
      </c>
      <c r="K929" s="55"/>
      <c r="L929" s="56"/>
      <c r="M929" s="255"/>
      <c r="N929" s="255"/>
      <c r="O929" s="57">
        <v>0</v>
      </c>
      <c r="P929" s="57">
        <v>0</v>
      </c>
      <c r="Q929" s="57">
        <v>0</v>
      </c>
    </row>
    <row r="930" spans="1:17" ht="15.5">
      <c r="A930" s="48">
        <v>0</v>
      </c>
      <c r="B930" s="59"/>
      <c r="C930" s="60"/>
      <c r="D930" s="61" t="s">
        <v>1360</v>
      </c>
      <c r="E930" s="51">
        <v>2</v>
      </c>
      <c r="F930" s="51">
        <v>9.6</v>
      </c>
      <c r="G930" s="51"/>
      <c r="H930" s="51">
        <v>0.3</v>
      </c>
      <c r="I930" s="53">
        <v>5.76</v>
      </c>
      <c r="J930" s="54">
        <v>0</v>
      </c>
      <c r="K930" s="55"/>
      <c r="L930" s="56"/>
      <c r="M930" s="255"/>
      <c r="N930" s="255"/>
      <c r="O930" s="57">
        <v>0</v>
      </c>
      <c r="P930" s="57">
        <v>0</v>
      </c>
      <c r="Q930" s="57">
        <v>0</v>
      </c>
    </row>
    <row r="931" spans="1:17" ht="15.5">
      <c r="A931" s="48">
        <v>49</v>
      </c>
      <c r="B931" s="59" t="s">
        <v>291</v>
      </c>
      <c r="C931" s="60" t="s">
        <v>560</v>
      </c>
      <c r="D931" s="61"/>
      <c r="E931" s="51"/>
      <c r="F931" s="52"/>
      <c r="G931" s="75"/>
      <c r="H931" s="52"/>
      <c r="I931" s="53"/>
      <c r="J931" s="54">
        <v>220.131</v>
      </c>
      <c r="K931" s="55" t="s">
        <v>251</v>
      </c>
      <c r="L931" s="56">
        <v>120690</v>
      </c>
      <c r="M931" s="255">
        <v>19130</v>
      </c>
      <c r="N931" s="255">
        <v>9646</v>
      </c>
      <c r="O931" s="57">
        <v>26567610</v>
      </c>
      <c r="P931" s="57">
        <v>4211106</v>
      </c>
      <c r="Q931" s="57">
        <v>2123384</v>
      </c>
    </row>
    <row r="932" spans="1:17" ht="15.5">
      <c r="A932" s="48">
        <v>0</v>
      </c>
      <c r="B932" s="59"/>
      <c r="C932" s="60"/>
      <c r="D932" s="61" t="s">
        <v>88</v>
      </c>
      <c r="E932" s="52"/>
      <c r="F932" s="52"/>
      <c r="G932" s="52"/>
      <c r="H932" s="52"/>
      <c r="I932" s="53">
        <v>0</v>
      </c>
      <c r="J932" s="54">
        <v>0</v>
      </c>
      <c r="K932" s="55">
        <v>0</v>
      </c>
      <c r="L932" s="56">
        <v>0</v>
      </c>
      <c r="M932" s="255"/>
      <c r="N932" s="255"/>
      <c r="O932" s="57">
        <v>0</v>
      </c>
      <c r="P932" s="57">
        <v>0</v>
      </c>
      <c r="Q932" s="57">
        <v>0</v>
      </c>
    </row>
    <row r="933" spans="1:17" ht="15.5">
      <c r="A933" s="48">
        <v>0</v>
      </c>
      <c r="B933" s="59"/>
      <c r="C933" s="60"/>
      <c r="D933" s="61" t="s">
        <v>845</v>
      </c>
      <c r="E933" s="52"/>
      <c r="F933" s="52"/>
      <c r="G933" s="52"/>
      <c r="H933" s="52"/>
      <c r="I933" s="53"/>
      <c r="J933" s="54">
        <v>0</v>
      </c>
      <c r="K933" s="55"/>
      <c r="L933" s="56"/>
      <c r="M933" s="255"/>
      <c r="N933" s="255"/>
      <c r="O933" s="57"/>
      <c r="P933" s="57">
        <v>0</v>
      </c>
      <c r="Q933" s="57">
        <v>0</v>
      </c>
    </row>
    <row r="934" spans="1:17" ht="15.5">
      <c r="A934" s="48">
        <v>0</v>
      </c>
      <c r="B934" s="59"/>
      <c r="C934" s="60"/>
      <c r="D934" s="61" t="s">
        <v>848</v>
      </c>
      <c r="E934" s="52"/>
      <c r="F934" s="52"/>
      <c r="G934" s="52"/>
      <c r="H934" s="52"/>
      <c r="I934" s="53">
        <v>0</v>
      </c>
      <c r="J934" s="54">
        <v>0</v>
      </c>
      <c r="K934" s="55"/>
      <c r="L934" s="56"/>
      <c r="M934" s="255"/>
      <c r="N934" s="255"/>
      <c r="O934" s="57">
        <v>0</v>
      </c>
      <c r="P934" s="57">
        <v>0</v>
      </c>
      <c r="Q934" s="57">
        <v>0</v>
      </c>
    </row>
    <row r="935" spans="1:17" ht="15.5">
      <c r="A935" s="48">
        <v>0</v>
      </c>
      <c r="B935" s="59"/>
      <c r="C935" s="60"/>
      <c r="D935" s="61" t="s">
        <v>385</v>
      </c>
      <c r="E935" s="52">
        <v>2</v>
      </c>
      <c r="F935" s="52">
        <v>1.1000000000000001</v>
      </c>
      <c r="G935" s="52">
        <v>0.3</v>
      </c>
      <c r="H935" s="52"/>
      <c r="I935" s="53">
        <v>0.66</v>
      </c>
      <c r="J935" s="54">
        <v>0</v>
      </c>
      <c r="K935" s="55">
        <v>0</v>
      </c>
      <c r="L935" s="56">
        <v>0</v>
      </c>
      <c r="M935" s="255"/>
      <c r="N935" s="255"/>
      <c r="O935" s="57">
        <v>0</v>
      </c>
      <c r="P935" s="57">
        <v>0</v>
      </c>
      <c r="Q935" s="57">
        <v>0</v>
      </c>
    </row>
    <row r="936" spans="1:17" ht="15.5">
      <c r="A936" s="48">
        <v>0</v>
      </c>
      <c r="B936" s="59"/>
      <c r="C936" s="60"/>
      <c r="D936" s="61"/>
      <c r="E936" s="52">
        <v>36</v>
      </c>
      <c r="F936" s="52">
        <v>1</v>
      </c>
      <c r="G936" s="52">
        <v>0.25</v>
      </c>
      <c r="H936" s="52"/>
      <c r="I936" s="53">
        <v>9</v>
      </c>
      <c r="J936" s="54">
        <v>0</v>
      </c>
      <c r="K936" s="55"/>
      <c r="L936" s="56"/>
      <c r="M936" s="255"/>
      <c r="N936" s="255"/>
      <c r="O936" s="57">
        <v>0</v>
      </c>
      <c r="P936" s="57">
        <v>0</v>
      </c>
      <c r="Q936" s="57">
        <v>0</v>
      </c>
    </row>
    <row r="937" spans="1:17" ht="15.5">
      <c r="A937" s="48">
        <v>0</v>
      </c>
      <c r="B937" s="59"/>
      <c r="C937" s="60"/>
      <c r="D937" s="61" t="s">
        <v>213</v>
      </c>
      <c r="E937" s="52">
        <v>4</v>
      </c>
      <c r="F937" s="52">
        <v>1.1000000000000001</v>
      </c>
      <c r="G937" s="52">
        <v>1</v>
      </c>
      <c r="H937" s="52"/>
      <c r="I937" s="53">
        <v>4.4000000000000004</v>
      </c>
      <c r="J937" s="54">
        <v>0</v>
      </c>
      <c r="K937" s="55"/>
      <c r="L937" s="56"/>
      <c r="M937" s="255"/>
      <c r="N937" s="255"/>
      <c r="O937" s="57">
        <v>0</v>
      </c>
      <c r="P937" s="57">
        <v>0</v>
      </c>
      <c r="Q937" s="57">
        <v>0</v>
      </c>
    </row>
    <row r="938" spans="1:17" ht="15.5">
      <c r="A938" s="48">
        <v>0</v>
      </c>
      <c r="B938" s="59"/>
      <c r="C938" s="60"/>
      <c r="D938" s="61" t="s">
        <v>553</v>
      </c>
      <c r="E938" s="52">
        <v>2</v>
      </c>
      <c r="F938" s="52">
        <v>1.5</v>
      </c>
      <c r="G938" s="52"/>
      <c r="H938" s="52">
        <v>0.16700000000000001</v>
      </c>
      <c r="I938" s="53">
        <v>0.501</v>
      </c>
      <c r="J938" s="54">
        <v>0</v>
      </c>
      <c r="K938" s="55"/>
      <c r="L938" s="56"/>
      <c r="M938" s="255"/>
      <c r="N938" s="255"/>
      <c r="O938" s="57">
        <v>0</v>
      </c>
      <c r="P938" s="57">
        <v>0</v>
      </c>
      <c r="Q938" s="57">
        <v>0</v>
      </c>
    </row>
    <row r="939" spans="1:17" ht="15.5">
      <c r="A939" s="48">
        <v>0</v>
      </c>
      <c r="B939" s="59"/>
      <c r="C939" s="60"/>
      <c r="D939" s="61"/>
      <c r="E939" s="52">
        <v>42</v>
      </c>
      <c r="F939" s="52">
        <v>1</v>
      </c>
      <c r="G939" s="52"/>
      <c r="H939" s="52">
        <v>0.17299999999999999</v>
      </c>
      <c r="I939" s="53">
        <v>7.266</v>
      </c>
      <c r="J939" s="54">
        <v>0</v>
      </c>
      <c r="K939" s="55">
        <v>0</v>
      </c>
      <c r="L939" s="56">
        <v>0</v>
      </c>
      <c r="M939" s="255"/>
      <c r="N939" s="255"/>
      <c r="O939" s="57">
        <v>0</v>
      </c>
      <c r="P939" s="57">
        <v>0</v>
      </c>
      <c r="Q939" s="57">
        <v>0</v>
      </c>
    </row>
    <row r="940" spans="1:17" ht="15.5">
      <c r="A940" s="48">
        <v>0</v>
      </c>
      <c r="B940" s="59"/>
      <c r="C940" s="60"/>
      <c r="D940" s="61" t="s">
        <v>962</v>
      </c>
      <c r="E940" s="52">
        <v>2</v>
      </c>
      <c r="F940" s="52">
        <v>1.5</v>
      </c>
      <c r="G940" s="52">
        <v>0.02</v>
      </c>
      <c r="H940" s="52"/>
      <c r="I940" s="53">
        <v>0.06</v>
      </c>
      <c r="J940" s="54">
        <v>0</v>
      </c>
      <c r="K940" s="55"/>
      <c r="L940" s="56"/>
      <c r="M940" s="255"/>
      <c r="N940" s="255"/>
      <c r="O940" s="57">
        <v>0</v>
      </c>
      <c r="P940" s="57">
        <v>0</v>
      </c>
      <c r="Q940" s="57">
        <v>0</v>
      </c>
    </row>
    <row r="941" spans="1:17" ht="15.5">
      <c r="A941" s="48">
        <v>0</v>
      </c>
      <c r="B941" s="59"/>
      <c r="C941" s="60"/>
      <c r="D941" s="61"/>
      <c r="E941" s="52">
        <v>42</v>
      </c>
      <c r="F941" s="52">
        <v>1</v>
      </c>
      <c r="G941" s="52">
        <v>0.02</v>
      </c>
      <c r="H941" s="52"/>
      <c r="I941" s="53">
        <v>0.84</v>
      </c>
      <c r="J941" s="54">
        <v>0</v>
      </c>
      <c r="K941" s="55"/>
      <c r="L941" s="56"/>
      <c r="M941" s="255"/>
      <c r="N941" s="255"/>
      <c r="O941" s="57">
        <v>0</v>
      </c>
      <c r="P941" s="57">
        <v>0</v>
      </c>
      <c r="Q941" s="57">
        <v>0</v>
      </c>
    </row>
    <row r="942" spans="1:17" ht="15.5">
      <c r="A942" s="48">
        <v>0</v>
      </c>
      <c r="B942" s="59"/>
      <c r="C942" s="60"/>
      <c r="D942" s="61" t="s">
        <v>849</v>
      </c>
      <c r="E942" s="52"/>
      <c r="F942" s="52"/>
      <c r="G942" s="52"/>
      <c r="H942" s="52"/>
      <c r="I942" s="53">
        <v>0</v>
      </c>
      <c r="J942" s="54">
        <v>0</v>
      </c>
      <c r="K942" s="55"/>
      <c r="L942" s="56"/>
      <c r="M942" s="255"/>
      <c r="N942" s="255"/>
      <c r="O942" s="57">
        <v>0</v>
      </c>
      <c r="P942" s="57">
        <v>0</v>
      </c>
      <c r="Q942" s="57">
        <v>0</v>
      </c>
    </row>
    <row r="943" spans="1:17" ht="15.5">
      <c r="A943" s="48">
        <v>0</v>
      </c>
      <c r="B943" s="59"/>
      <c r="C943" s="60"/>
      <c r="D943" s="61" t="s">
        <v>385</v>
      </c>
      <c r="E943" s="52">
        <v>2</v>
      </c>
      <c r="F943" s="52">
        <v>1.55</v>
      </c>
      <c r="G943" s="52">
        <v>0.27500000000000002</v>
      </c>
      <c r="H943" s="52"/>
      <c r="I943" s="53">
        <v>0.85299999999999998</v>
      </c>
      <c r="J943" s="54">
        <v>0</v>
      </c>
      <c r="K943" s="55"/>
      <c r="L943" s="56"/>
      <c r="M943" s="255"/>
      <c r="N943" s="255"/>
      <c r="O943" s="57">
        <v>0</v>
      </c>
      <c r="P943" s="57">
        <v>0</v>
      </c>
      <c r="Q943" s="57">
        <v>0</v>
      </c>
    </row>
    <row r="944" spans="1:17" ht="15.5">
      <c r="A944" s="48">
        <v>0</v>
      </c>
      <c r="B944" s="59"/>
      <c r="C944" s="60"/>
      <c r="D944" s="61"/>
      <c r="E944" s="52">
        <v>38</v>
      </c>
      <c r="F944" s="52">
        <v>1.2</v>
      </c>
      <c r="G944" s="52">
        <v>0.25</v>
      </c>
      <c r="H944" s="52"/>
      <c r="I944" s="53">
        <v>11.4</v>
      </c>
      <c r="J944" s="54">
        <v>0</v>
      </c>
      <c r="K944" s="55"/>
      <c r="L944" s="56"/>
      <c r="M944" s="255"/>
      <c r="N944" s="255"/>
      <c r="O944" s="57">
        <v>0</v>
      </c>
      <c r="P944" s="57">
        <v>0</v>
      </c>
      <c r="Q944" s="57">
        <v>0</v>
      </c>
    </row>
    <row r="945" spans="1:17" ht="15.5">
      <c r="A945" s="48">
        <v>0</v>
      </c>
      <c r="B945" s="59"/>
      <c r="C945" s="60"/>
      <c r="D945" s="61" t="s">
        <v>213</v>
      </c>
      <c r="E945" s="52">
        <v>2</v>
      </c>
      <c r="F945" s="52">
        <v>1.55</v>
      </c>
      <c r="G945" s="52">
        <v>1.2</v>
      </c>
      <c r="H945" s="52"/>
      <c r="I945" s="53">
        <v>3.72</v>
      </c>
      <c r="J945" s="54">
        <v>0</v>
      </c>
      <c r="K945" s="55"/>
      <c r="L945" s="56"/>
      <c r="M945" s="255"/>
      <c r="N945" s="255"/>
      <c r="O945" s="57">
        <v>0</v>
      </c>
      <c r="P945" s="57">
        <v>0</v>
      </c>
      <c r="Q945" s="57">
        <v>0</v>
      </c>
    </row>
    <row r="946" spans="1:17" ht="15.5">
      <c r="A946" s="48">
        <v>0</v>
      </c>
      <c r="B946" s="59"/>
      <c r="C946" s="60"/>
      <c r="D946" s="61" t="s">
        <v>553</v>
      </c>
      <c r="E946" s="52">
        <v>2</v>
      </c>
      <c r="F946" s="52">
        <v>1.5508062419270823</v>
      </c>
      <c r="G946" s="52"/>
      <c r="H946" s="52">
        <v>0.16700000000000001</v>
      </c>
      <c r="I946" s="53">
        <v>0.51800000000000002</v>
      </c>
      <c r="J946" s="54">
        <v>0</v>
      </c>
      <c r="K946" s="55"/>
      <c r="L946" s="56"/>
      <c r="M946" s="255"/>
      <c r="N946" s="255"/>
      <c r="O946" s="57">
        <v>0</v>
      </c>
      <c r="P946" s="57">
        <v>0</v>
      </c>
      <c r="Q946" s="57">
        <v>0</v>
      </c>
    </row>
    <row r="947" spans="1:17" ht="15.5">
      <c r="A947" s="48">
        <v>0</v>
      </c>
      <c r="B947" s="59"/>
      <c r="C947" s="60"/>
      <c r="D947" s="61"/>
      <c r="E947" s="52">
        <v>2</v>
      </c>
      <c r="F947" s="52">
        <v>1.55</v>
      </c>
      <c r="G947" s="52"/>
      <c r="H947" s="52">
        <v>0.17299999999999999</v>
      </c>
      <c r="I947" s="53">
        <v>0.53600000000000003</v>
      </c>
      <c r="J947" s="54">
        <v>0</v>
      </c>
      <c r="K947" s="55"/>
      <c r="L947" s="56"/>
      <c r="M947" s="255"/>
      <c r="N947" s="255"/>
      <c r="O947" s="57"/>
      <c r="P947" s="57">
        <v>0</v>
      </c>
      <c r="Q947" s="57">
        <v>0</v>
      </c>
    </row>
    <row r="948" spans="1:17" ht="15.5">
      <c r="A948" s="48">
        <v>0</v>
      </c>
      <c r="B948" s="59"/>
      <c r="C948" s="60"/>
      <c r="D948" s="61"/>
      <c r="E948" s="52">
        <v>40</v>
      </c>
      <c r="F948" s="52">
        <v>1.2</v>
      </c>
      <c r="G948" s="52"/>
      <c r="H948" s="52">
        <v>0.17299999999999999</v>
      </c>
      <c r="I948" s="53">
        <v>8.3040000000000003</v>
      </c>
      <c r="J948" s="54">
        <v>0</v>
      </c>
      <c r="K948" s="55"/>
      <c r="L948" s="56"/>
      <c r="M948" s="255"/>
      <c r="N948" s="255"/>
      <c r="O948" s="57">
        <v>0</v>
      </c>
      <c r="P948" s="57">
        <v>0</v>
      </c>
      <c r="Q948" s="57">
        <v>0</v>
      </c>
    </row>
    <row r="949" spans="1:17" ht="15.5">
      <c r="A949" s="48">
        <v>0</v>
      </c>
      <c r="B949" s="59"/>
      <c r="C949" s="60"/>
      <c r="D949" s="61" t="s">
        <v>962</v>
      </c>
      <c r="E949" s="52">
        <v>2</v>
      </c>
      <c r="F949" s="52">
        <v>1.5508062419270823</v>
      </c>
      <c r="G949" s="52">
        <v>0.02</v>
      </c>
      <c r="H949" s="52"/>
      <c r="I949" s="53">
        <v>6.2E-2</v>
      </c>
      <c r="J949" s="54">
        <v>0</v>
      </c>
      <c r="K949" s="55"/>
      <c r="L949" s="56"/>
      <c r="M949" s="255"/>
      <c r="N949" s="255"/>
      <c r="O949" s="57">
        <v>0</v>
      </c>
      <c r="P949" s="57">
        <v>0</v>
      </c>
      <c r="Q949" s="57">
        <v>0</v>
      </c>
    </row>
    <row r="950" spans="1:17" ht="15.5">
      <c r="A950" s="48">
        <v>0</v>
      </c>
      <c r="B950" s="59"/>
      <c r="C950" s="60"/>
      <c r="D950" s="61"/>
      <c r="E950" s="52">
        <v>2</v>
      </c>
      <c r="F950" s="52">
        <v>1.55</v>
      </c>
      <c r="G950" s="52">
        <v>0.02</v>
      </c>
      <c r="H950" s="52"/>
      <c r="I950" s="53">
        <v>6.2E-2</v>
      </c>
      <c r="J950" s="54">
        <v>0</v>
      </c>
      <c r="K950" s="55"/>
      <c r="L950" s="56"/>
      <c r="M950" s="255"/>
      <c r="N950" s="255"/>
      <c r="O950" s="57">
        <v>0</v>
      </c>
      <c r="P950" s="57">
        <v>0</v>
      </c>
      <c r="Q950" s="57">
        <v>0</v>
      </c>
    </row>
    <row r="951" spans="1:17" ht="17">
      <c r="A951" s="48">
        <v>0</v>
      </c>
      <c r="B951" s="59"/>
      <c r="C951" s="60"/>
      <c r="D951" s="360"/>
      <c r="E951" s="52">
        <v>40</v>
      </c>
      <c r="F951" s="52">
        <v>1.2</v>
      </c>
      <c r="G951" s="52">
        <v>0.02</v>
      </c>
      <c r="H951" s="52"/>
      <c r="I951" s="53">
        <v>0.96</v>
      </c>
      <c r="J951" s="54">
        <v>0</v>
      </c>
      <c r="K951" s="55">
        <v>0</v>
      </c>
      <c r="L951" s="56">
        <v>0</v>
      </c>
      <c r="M951" s="255"/>
      <c r="N951" s="255"/>
      <c r="O951" s="57">
        <v>0</v>
      </c>
      <c r="P951" s="57">
        <v>0</v>
      </c>
      <c r="Q951" s="57">
        <v>0</v>
      </c>
    </row>
    <row r="952" spans="1:17" ht="15.5">
      <c r="A952" s="48">
        <v>0</v>
      </c>
      <c r="B952" s="59"/>
      <c r="C952" s="60"/>
      <c r="D952" s="61" t="s">
        <v>850</v>
      </c>
      <c r="E952" s="52"/>
      <c r="F952" s="52"/>
      <c r="G952" s="52"/>
      <c r="H952" s="52"/>
      <c r="I952" s="53">
        <v>0</v>
      </c>
      <c r="J952" s="54">
        <v>0</v>
      </c>
      <c r="K952" s="55"/>
      <c r="L952" s="56"/>
      <c r="M952" s="255"/>
      <c r="N952" s="255"/>
      <c r="O952" s="57">
        <v>0</v>
      </c>
      <c r="P952" s="57">
        <v>0</v>
      </c>
      <c r="Q952" s="57">
        <v>0</v>
      </c>
    </row>
    <row r="953" spans="1:17" ht="15.5">
      <c r="A953" s="48">
        <v>0</v>
      </c>
      <c r="B953" s="59"/>
      <c r="C953" s="60"/>
      <c r="D953" s="61" t="s">
        <v>385</v>
      </c>
      <c r="E953" s="52">
        <v>152</v>
      </c>
      <c r="F953" s="52">
        <v>0.8</v>
      </c>
      <c r="G953" s="52">
        <v>0.25</v>
      </c>
      <c r="H953" s="52"/>
      <c r="I953" s="53">
        <v>30.4</v>
      </c>
      <c r="J953" s="54">
        <v>0</v>
      </c>
      <c r="K953" s="55">
        <v>0</v>
      </c>
      <c r="L953" s="56">
        <v>0</v>
      </c>
      <c r="M953" s="255"/>
      <c r="N953" s="255"/>
      <c r="O953" s="57">
        <v>0</v>
      </c>
      <c r="P953" s="57">
        <v>0</v>
      </c>
      <c r="Q953" s="57">
        <v>0</v>
      </c>
    </row>
    <row r="954" spans="1:17" ht="15.5">
      <c r="A954" s="48">
        <v>0</v>
      </c>
      <c r="B954" s="59"/>
      <c r="C954" s="60"/>
      <c r="D954" s="61" t="s">
        <v>213</v>
      </c>
      <c r="E954" s="52">
        <v>8</v>
      </c>
      <c r="F954" s="52">
        <v>0.8</v>
      </c>
      <c r="G954" s="52">
        <v>0.8</v>
      </c>
      <c r="H954" s="52"/>
      <c r="I954" s="53">
        <v>5.12</v>
      </c>
      <c r="J954" s="54">
        <v>0</v>
      </c>
      <c r="K954" s="55"/>
      <c r="L954" s="56"/>
      <c r="M954" s="255"/>
      <c r="N954" s="255"/>
      <c r="O954" s="57">
        <v>0</v>
      </c>
      <c r="P954" s="57">
        <v>0</v>
      </c>
      <c r="Q954" s="57">
        <v>0</v>
      </c>
    </row>
    <row r="955" spans="1:17" ht="15.5">
      <c r="A955" s="48">
        <v>0</v>
      </c>
      <c r="B955" s="59"/>
      <c r="C955" s="60"/>
      <c r="D955" s="61" t="s">
        <v>553</v>
      </c>
      <c r="E955" s="52">
        <v>8</v>
      </c>
      <c r="F955" s="52">
        <v>0.8</v>
      </c>
      <c r="G955" s="52"/>
      <c r="H955" s="52">
        <v>0.16700000000000001</v>
      </c>
      <c r="I955" s="53">
        <v>1.069</v>
      </c>
      <c r="J955" s="54">
        <v>0</v>
      </c>
      <c r="K955" s="55"/>
      <c r="L955" s="56"/>
      <c r="M955" s="255"/>
      <c r="N955" s="255"/>
      <c r="O955" s="57">
        <v>0</v>
      </c>
      <c r="P955" s="57">
        <v>0</v>
      </c>
      <c r="Q955" s="57">
        <v>0</v>
      </c>
    </row>
    <row r="956" spans="1:17" ht="15.5">
      <c r="A956" s="48">
        <v>0</v>
      </c>
      <c r="B956" s="59"/>
      <c r="C956" s="60"/>
      <c r="D956" s="61"/>
      <c r="E956" s="52">
        <v>160</v>
      </c>
      <c r="F956" s="52">
        <v>0.8</v>
      </c>
      <c r="G956" s="52"/>
      <c r="H956" s="52">
        <v>0.17299999999999999</v>
      </c>
      <c r="I956" s="53">
        <v>22.143999999999998</v>
      </c>
      <c r="J956" s="54">
        <v>0</v>
      </c>
      <c r="K956" s="55">
        <v>0</v>
      </c>
      <c r="L956" s="56">
        <v>0</v>
      </c>
      <c r="M956" s="255"/>
      <c r="N956" s="255"/>
      <c r="O956" s="57">
        <v>0</v>
      </c>
      <c r="P956" s="57">
        <v>0</v>
      </c>
      <c r="Q956" s="57">
        <v>0</v>
      </c>
    </row>
    <row r="957" spans="1:17" ht="15.5">
      <c r="A957" s="48">
        <v>0</v>
      </c>
      <c r="B957" s="59"/>
      <c r="C957" s="60"/>
      <c r="D957" s="61" t="s">
        <v>962</v>
      </c>
      <c r="E957" s="52">
        <v>168</v>
      </c>
      <c r="F957" s="52">
        <v>0.8</v>
      </c>
      <c r="G957" s="52">
        <v>0.02</v>
      </c>
      <c r="H957" s="52"/>
      <c r="I957" s="53">
        <v>2.6880000000000002</v>
      </c>
      <c r="J957" s="54">
        <v>0</v>
      </c>
      <c r="K957" s="55"/>
      <c r="L957" s="56"/>
      <c r="M957" s="255"/>
      <c r="N957" s="255"/>
      <c r="O957" s="57">
        <v>0</v>
      </c>
      <c r="P957" s="57">
        <v>0</v>
      </c>
      <c r="Q957" s="57">
        <v>0</v>
      </c>
    </row>
    <row r="958" spans="1:17" ht="15.5">
      <c r="A958" s="48">
        <v>0</v>
      </c>
      <c r="B958" s="59"/>
      <c r="C958" s="60"/>
      <c r="D958" s="61" t="s">
        <v>559</v>
      </c>
      <c r="E958" s="52"/>
      <c r="F958" s="52"/>
      <c r="G958" s="52"/>
      <c r="H958" s="52"/>
      <c r="I958" s="53">
        <v>0</v>
      </c>
      <c r="J958" s="54">
        <v>0</v>
      </c>
      <c r="K958" s="55"/>
      <c r="L958" s="56"/>
      <c r="M958" s="255"/>
      <c r="N958" s="255"/>
      <c r="O958" s="57"/>
      <c r="P958" s="57">
        <v>0</v>
      </c>
      <c r="Q958" s="57">
        <v>0</v>
      </c>
    </row>
    <row r="959" spans="1:17" ht="15.5">
      <c r="A959" s="48">
        <v>0</v>
      </c>
      <c r="B959" s="59"/>
      <c r="C959" s="60"/>
      <c r="D959" s="61" t="s">
        <v>1185</v>
      </c>
      <c r="E959" s="52"/>
      <c r="F959" s="52"/>
      <c r="G959" s="52"/>
      <c r="H959" s="52"/>
      <c r="I959" s="53">
        <v>0</v>
      </c>
      <c r="J959" s="54">
        <v>0</v>
      </c>
      <c r="K959" s="55"/>
      <c r="L959" s="56"/>
      <c r="M959" s="255"/>
      <c r="N959" s="255"/>
      <c r="O959" s="57"/>
      <c r="P959" s="57">
        <v>0</v>
      </c>
      <c r="Q959" s="57">
        <v>0</v>
      </c>
    </row>
    <row r="960" spans="1:17" ht="15.5">
      <c r="A960" s="48">
        <v>0</v>
      </c>
      <c r="B960" s="59"/>
      <c r="C960" s="60"/>
      <c r="D960" s="61" t="s">
        <v>851</v>
      </c>
      <c r="E960" s="52"/>
      <c r="F960" s="52"/>
      <c r="G960" s="52"/>
      <c r="H960" s="52"/>
      <c r="I960" s="53">
        <v>0</v>
      </c>
      <c r="J960" s="54">
        <v>0</v>
      </c>
      <c r="K960" s="55"/>
      <c r="L960" s="56"/>
      <c r="M960" s="255"/>
      <c r="N960" s="255"/>
      <c r="O960" s="57"/>
      <c r="P960" s="57">
        <v>0</v>
      </c>
      <c r="Q960" s="57">
        <v>0</v>
      </c>
    </row>
    <row r="961" spans="1:17" ht="15.5">
      <c r="A961" s="48">
        <v>0</v>
      </c>
      <c r="B961" s="59"/>
      <c r="C961" s="60"/>
      <c r="D961" s="61" t="s">
        <v>385</v>
      </c>
      <c r="E961" s="52">
        <v>2</v>
      </c>
      <c r="F961" s="52">
        <v>29.4</v>
      </c>
      <c r="G961" s="52">
        <v>0.3</v>
      </c>
      <c r="H961" s="52"/>
      <c r="I961" s="53">
        <v>17.64</v>
      </c>
      <c r="J961" s="54">
        <v>0</v>
      </c>
      <c r="K961" s="55"/>
      <c r="L961" s="56"/>
      <c r="M961" s="255"/>
      <c r="N961" s="255"/>
      <c r="O961" s="57"/>
      <c r="P961" s="57">
        <v>0</v>
      </c>
      <c r="Q961" s="57">
        <v>0</v>
      </c>
    </row>
    <row r="962" spans="1:17" ht="15.5">
      <c r="A962" s="48">
        <v>0</v>
      </c>
      <c r="B962" s="59"/>
      <c r="C962" s="60"/>
      <c r="D962" s="61" t="s">
        <v>553</v>
      </c>
      <c r="E962" s="52">
        <v>2</v>
      </c>
      <c r="F962" s="52">
        <v>30</v>
      </c>
      <c r="G962" s="52"/>
      <c r="H962" s="52">
        <v>0.15</v>
      </c>
      <c r="I962" s="53">
        <v>9</v>
      </c>
      <c r="J962" s="54">
        <v>0</v>
      </c>
      <c r="K962" s="55"/>
      <c r="L962" s="56"/>
      <c r="M962" s="255"/>
      <c r="N962" s="255"/>
      <c r="O962" s="57"/>
      <c r="P962" s="57">
        <v>0</v>
      </c>
      <c r="Q962" s="57">
        <v>0</v>
      </c>
    </row>
    <row r="963" spans="1:17" ht="15.5">
      <c r="A963" s="48">
        <v>0</v>
      </c>
      <c r="B963" s="59"/>
      <c r="C963" s="60"/>
      <c r="D963" s="61"/>
      <c r="E963" s="52">
        <v>2</v>
      </c>
      <c r="F963" s="52">
        <v>28.8</v>
      </c>
      <c r="G963" s="52"/>
      <c r="H963" s="52">
        <v>0.15</v>
      </c>
      <c r="I963" s="53">
        <v>8.64</v>
      </c>
      <c r="J963" s="54">
        <v>0</v>
      </c>
      <c r="K963" s="55"/>
      <c r="L963" s="56"/>
      <c r="M963" s="255"/>
      <c r="N963" s="255"/>
      <c r="O963" s="57"/>
      <c r="P963" s="57">
        <v>0</v>
      </c>
      <c r="Q963" s="57">
        <v>0</v>
      </c>
    </row>
    <row r="964" spans="1:17" ht="15.5">
      <c r="A964" s="48">
        <v>0</v>
      </c>
      <c r="B964" s="59"/>
      <c r="C964" s="60"/>
      <c r="D964" s="61" t="s">
        <v>962</v>
      </c>
      <c r="E964" s="52">
        <v>2</v>
      </c>
      <c r="F964" s="52">
        <v>30</v>
      </c>
      <c r="G964" s="52">
        <v>0.02</v>
      </c>
      <c r="H964" s="52"/>
      <c r="I964" s="53">
        <v>1.2</v>
      </c>
      <c r="J964" s="54">
        <v>0</v>
      </c>
      <c r="K964" s="55"/>
      <c r="L964" s="56"/>
      <c r="M964" s="255"/>
      <c r="N964" s="255"/>
      <c r="O964" s="57"/>
      <c r="P964" s="57">
        <v>0</v>
      </c>
      <c r="Q964" s="57">
        <v>0</v>
      </c>
    </row>
    <row r="965" spans="1:17" ht="15.5">
      <c r="A965" s="48">
        <v>0</v>
      </c>
      <c r="B965" s="59"/>
      <c r="C965" s="60"/>
      <c r="D965" s="61"/>
      <c r="E965" s="52">
        <v>2</v>
      </c>
      <c r="F965" s="52">
        <v>28.8</v>
      </c>
      <c r="G965" s="52">
        <v>0.02</v>
      </c>
      <c r="H965" s="52"/>
      <c r="I965" s="53">
        <v>1.1519999999999999</v>
      </c>
      <c r="J965" s="54">
        <v>0</v>
      </c>
      <c r="K965" s="55"/>
      <c r="L965" s="56"/>
      <c r="M965" s="255"/>
      <c r="N965" s="255"/>
      <c r="O965" s="57"/>
      <c r="P965" s="57">
        <v>0</v>
      </c>
      <c r="Q965" s="57">
        <v>0</v>
      </c>
    </row>
    <row r="966" spans="1:17" ht="15.5">
      <c r="A966" s="48">
        <v>0</v>
      </c>
      <c r="B966" s="59"/>
      <c r="C966" s="60"/>
      <c r="D966" s="61" t="s">
        <v>852</v>
      </c>
      <c r="E966" s="52"/>
      <c r="F966" s="52"/>
      <c r="G966" s="52"/>
      <c r="H966" s="52"/>
      <c r="I966" s="53">
        <v>0</v>
      </c>
      <c r="J966" s="54">
        <v>0</v>
      </c>
      <c r="K966" s="55"/>
      <c r="L966" s="56"/>
      <c r="M966" s="255"/>
      <c r="N966" s="255"/>
      <c r="O966" s="57"/>
      <c r="P966" s="57">
        <v>0</v>
      </c>
      <c r="Q966" s="57">
        <v>0</v>
      </c>
    </row>
    <row r="967" spans="1:17" ht="15.5">
      <c r="A967" s="48">
        <v>0</v>
      </c>
      <c r="B967" s="59"/>
      <c r="C967" s="60"/>
      <c r="D967" s="61" t="s">
        <v>385</v>
      </c>
      <c r="E967" s="52">
        <v>1</v>
      </c>
      <c r="F967" s="52">
        <v>13.8</v>
      </c>
      <c r="G967" s="52">
        <v>0.3</v>
      </c>
      <c r="H967" s="52"/>
      <c r="I967" s="53">
        <v>4.1399999999999997</v>
      </c>
      <c r="J967" s="54">
        <v>0</v>
      </c>
      <c r="K967" s="55"/>
      <c r="L967" s="56"/>
      <c r="M967" s="255"/>
      <c r="N967" s="255"/>
      <c r="O967" s="57"/>
      <c r="P967" s="57">
        <v>0</v>
      </c>
      <c r="Q967" s="57">
        <v>0</v>
      </c>
    </row>
    <row r="968" spans="1:17" ht="15.5">
      <c r="A968" s="48">
        <v>0</v>
      </c>
      <c r="B968" s="59"/>
      <c r="C968" s="60"/>
      <c r="D968" s="61" t="s">
        <v>553</v>
      </c>
      <c r="E968" s="52">
        <v>1</v>
      </c>
      <c r="F968" s="52">
        <v>13.8</v>
      </c>
      <c r="G968" s="52"/>
      <c r="H968" s="52">
        <v>0.3</v>
      </c>
      <c r="I968" s="53">
        <v>4.1399999999999997</v>
      </c>
      <c r="J968" s="54">
        <v>0</v>
      </c>
      <c r="K968" s="55"/>
      <c r="L968" s="56"/>
      <c r="M968" s="255"/>
      <c r="N968" s="255"/>
      <c r="O968" s="57"/>
      <c r="P968" s="57">
        <v>0</v>
      </c>
      <c r="Q968" s="57">
        <v>0</v>
      </c>
    </row>
    <row r="969" spans="1:17" ht="15.5">
      <c r="A969" s="48">
        <v>0</v>
      </c>
      <c r="B969" s="59"/>
      <c r="C969" s="60"/>
      <c r="D969" s="61" t="s">
        <v>962</v>
      </c>
      <c r="E969" s="52">
        <v>2</v>
      </c>
      <c r="F969" s="52">
        <v>13.8</v>
      </c>
      <c r="G969" s="52">
        <v>0.02</v>
      </c>
      <c r="H969" s="52"/>
      <c r="I969" s="53">
        <v>0.55200000000000005</v>
      </c>
      <c r="J969" s="54">
        <v>0</v>
      </c>
      <c r="K969" s="55"/>
      <c r="L969" s="56"/>
      <c r="M969" s="255"/>
      <c r="N969" s="255"/>
      <c r="O969" s="57"/>
      <c r="P969" s="57">
        <v>0</v>
      </c>
      <c r="Q969" s="57">
        <v>0</v>
      </c>
    </row>
    <row r="970" spans="1:17" ht="15.5">
      <c r="A970" s="48">
        <v>0</v>
      </c>
      <c r="B970" s="59"/>
      <c r="C970" s="60"/>
      <c r="D970" s="61" t="s">
        <v>853</v>
      </c>
      <c r="E970" s="52"/>
      <c r="F970" s="52"/>
      <c r="G970" s="52"/>
      <c r="H970" s="52"/>
      <c r="I970" s="53">
        <v>0</v>
      </c>
      <c r="J970" s="54">
        <v>0</v>
      </c>
      <c r="K970" s="55"/>
      <c r="L970" s="56"/>
      <c r="M970" s="255"/>
      <c r="N970" s="255"/>
      <c r="O970" s="57"/>
      <c r="P970" s="57">
        <v>0</v>
      </c>
      <c r="Q970" s="57">
        <v>0</v>
      </c>
    </row>
    <row r="971" spans="1:17" ht="15.5">
      <c r="A971" s="48">
        <v>0</v>
      </c>
      <c r="B971" s="59"/>
      <c r="C971" s="60"/>
      <c r="D971" s="61" t="s">
        <v>385</v>
      </c>
      <c r="E971" s="52">
        <v>1</v>
      </c>
      <c r="F971" s="52">
        <v>13.8</v>
      </c>
      <c r="G971" s="52">
        <v>0.3</v>
      </c>
      <c r="H971" s="52"/>
      <c r="I971" s="53">
        <v>4.1399999999999997</v>
      </c>
      <c r="J971" s="54">
        <v>0</v>
      </c>
      <c r="K971" s="55"/>
      <c r="L971" s="56"/>
      <c r="M971" s="255"/>
      <c r="N971" s="255"/>
      <c r="O971" s="57"/>
      <c r="P971" s="57">
        <v>0</v>
      </c>
      <c r="Q971" s="57">
        <v>0</v>
      </c>
    </row>
    <row r="972" spans="1:17" ht="15.5">
      <c r="A972" s="48">
        <v>0</v>
      </c>
      <c r="B972" s="59"/>
      <c r="C972" s="60"/>
      <c r="D972" s="61" t="s">
        <v>553</v>
      </c>
      <c r="E972" s="52">
        <v>1</v>
      </c>
      <c r="F972" s="52">
        <v>13.8</v>
      </c>
      <c r="G972" s="52"/>
      <c r="H972" s="52">
        <v>0.3</v>
      </c>
      <c r="I972" s="53">
        <v>4.1399999999999997</v>
      </c>
      <c r="J972" s="54">
        <v>0</v>
      </c>
      <c r="K972" s="55"/>
      <c r="L972" s="56"/>
      <c r="M972" s="255"/>
      <c r="N972" s="255"/>
      <c r="O972" s="57"/>
      <c r="P972" s="57">
        <v>0</v>
      </c>
      <c r="Q972" s="57">
        <v>0</v>
      </c>
    </row>
    <row r="973" spans="1:17" ht="15.5">
      <c r="A973" s="48">
        <v>0</v>
      </c>
      <c r="B973" s="59"/>
      <c r="C973" s="60"/>
      <c r="D973" s="61" t="s">
        <v>962</v>
      </c>
      <c r="E973" s="52">
        <v>2</v>
      </c>
      <c r="F973" s="52">
        <v>13.8</v>
      </c>
      <c r="G973" s="52">
        <v>0.02</v>
      </c>
      <c r="H973" s="52"/>
      <c r="I973" s="53">
        <v>0.55200000000000005</v>
      </c>
      <c r="J973" s="54">
        <v>0</v>
      </c>
      <c r="K973" s="55"/>
      <c r="L973" s="56"/>
      <c r="M973" s="255"/>
      <c r="N973" s="255"/>
      <c r="O973" s="57"/>
      <c r="P973" s="57">
        <v>0</v>
      </c>
      <c r="Q973" s="57">
        <v>0</v>
      </c>
    </row>
    <row r="974" spans="1:17" ht="15.5">
      <c r="A974" s="48">
        <v>0</v>
      </c>
      <c r="B974" s="59"/>
      <c r="C974" s="60"/>
      <c r="D974" s="61" t="s">
        <v>854</v>
      </c>
      <c r="E974" s="52"/>
      <c r="F974" s="52"/>
      <c r="G974" s="52"/>
      <c r="H974" s="52"/>
      <c r="I974" s="53">
        <v>0</v>
      </c>
      <c r="J974" s="54">
        <v>0</v>
      </c>
      <c r="K974" s="55"/>
      <c r="L974" s="56"/>
      <c r="M974" s="255"/>
      <c r="N974" s="255"/>
      <c r="O974" s="57"/>
      <c r="P974" s="57">
        <v>0</v>
      </c>
      <c r="Q974" s="57">
        <v>0</v>
      </c>
    </row>
    <row r="975" spans="1:17" ht="15.5">
      <c r="A975" s="48">
        <v>0</v>
      </c>
      <c r="B975" s="59"/>
      <c r="C975" s="60"/>
      <c r="D975" s="61" t="s">
        <v>385</v>
      </c>
      <c r="E975" s="52">
        <v>4</v>
      </c>
      <c r="F975" s="52">
        <v>3</v>
      </c>
      <c r="G975" s="52">
        <v>0.3</v>
      </c>
      <c r="H975" s="52"/>
      <c r="I975" s="53">
        <v>3.6</v>
      </c>
      <c r="J975" s="54">
        <v>0</v>
      </c>
      <c r="K975" s="55"/>
      <c r="L975" s="56"/>
      <c r="M975" s="255"/>
      <c r="N975" s="255"/>
      <c r="O975" s="57"/>
      <c r="P975" s="57">
        <v>0</v>
      </c>
      <c r="Q975" s="57">
        <v>0</v>
      </c>
    </row>
    <row r="976" spans="1:17" ht="15.5">
      <c r="A976" s="48">
        <v>0</v>
      </c>
      <c r="B976" s="59"/>
      <c r="C976" s="60"/>
      <c r="D976" s="61" t="s">
        <v>553</v>
      </c>
      <c r="E976" s="52">
        <v>4</v>
      </c>
      <c r="F976" s="52">
        <v>3</v>
      </c>
      <c r="G976" s="52"/>
      <c r="H976" s="52">
        <v>0.3</v>
      </c>
      <c r="I976" s="53">
        <v>3.6</v>
      </c>
      <c r="J976" s="54">
        <v>0</v>
      </c>
      <c r="K976" s="55"/>
      <c r="L976" s="56"/>
      <c r="M976" s="255"/>
      <c r="N976" s="255"/>
      <c r="O976" s="57"/>
      <c r="P976" s="57">
        <v>0</v>
      </c>
      <c r="Q976" s="57">
        <v>0</v>
      </c>
    </row>
    <row r="977" spans="1:17" ht="15.5">
      <c r="A977" s="48">
        <v>0</v>
      </c>
      <c r="B977" s="59"/>
      <c r="C977" s="60"/>
      <c r="D977" s="61" t="s">
        <v>962</v>
      </c>
      <c r="E977" s="52">
        <v>8</v>
      </c>
      <c r="F977" s="52">
        <v>3</v>
      </c>
      <c r="G977" s="52">
        <v>0.02</v>
      </c>
      <c r="H977" s="52"/>
      <c r="I977" s="53">
        <v>0.48</v>
      </c>
      <c r="J977" s="54">
        <v>0</v>
      </c>
      <c r="K977" s="55"/>
      <c r="L977" s="56"/>
      <c r="M977" s="255"/>
      <c r="N977" s="255"/>
      <c r="O977" s="57"/>
      <c r="P977" s="57">
        <v>0</v>
      </c>
      <c r="Q977" s="57">
        <v>0</v>
      </c>
    </row>
    <row r="978" spans="1:17" ht="15.5">
      <c r="A978" s="48">
        <v>0</v>
      </c>
      <c r="B978" s="59"/>
      <c r="C978" s="60"/>
      <c r="D978" s="61" t="s">
        <v>855</v>
      </c>
      <c r="E978" s="52"/>
      <c r="F978" s="52"/>
      <c r="G978" s="52"/>
      <c r="H978" s="52"/>
      <c r="I978" s="53">
        <v>0</v>
      </c>
      <c r="J978" s="54">
        <v>0</v>
      </c>
      <c r="K978" s="55"/>
      <c r="L978" s="56"/>
      <c r="M978" s="255"/>
      <c r="N978" s="255"/>
      <c r="O978" s="57"/>
      <c r="P978" s="57">
        <v>0</v>
      </c>
      <c r="Q978" s="57">
        <v>0</v>
      </c>
    </row>
    <row r="979" spans="1:17" ht="15.5">
      <c r="A979" s="48">
        <v>0</v>
      </c>
      <c r="B979" s="59"/>
      <c r="C979" s="60"/>
      <c r="D979" s="61" t="s">
        <v>385</v>
      </c>
      <c r="E979" s="52">
        <v>8</v>
      </c>
      <c r="F979" s="52">
        <v>9.1</v>
      </c>
      <c r="G979" s="52">
        <v>0.3</v>
      </c>
      <c r="H979" s="52"/>
      <c r="I979" s="53">
        <v>21.84</v>
      </c>
      <c r="J979" s="54">
        <v>0</v>
      </c>
      <c r="K979" s="55"/>
      <c r="L979" s="56"/>
      <c r="M979" s="255"/>
      <c r="N979" s="255"/>
      <c r="O979" s="57"/>
      <c r="P979" s="57">
        <v>0</v>
      </c>
      <c r="Q979" s="57">
        <v>0</v>
      </c>
    </row>
    <row r="980" spans="1:17" ht="15.5">
      <c r="A980" s="48">
        <v>0</v>
      </c>
      <c r="B980" s="59"/>
      <c r="C980" s="60"/>
      <c r="D980" s="61" t="s">
        <v>553</v>
      </c>
      <c r="E980" s="52">
        <v>8</v>
      </c>
      <c r="F980" s="52">
        <v>9.4</v>
      </c>
      <c r="G980" s="52"/>
      <c r="H980" s="52">
        <v>0.15</v>
      </c>
      <c r="I980" s="53">
        <v>11.28</v>
      </c>
      <c r="J980" s="54">
        <v>0</v>
      </c>
      <c r="K980" s="55"/>
      <c r="L980" s="56"/>
      <c r="M980" s="255"/>
      <c r="N980" s="255"/>
      <c r="O980" s="57"/>
      <c r="P980" s="57">
        <v>0</v>
      </c>
      <c r="Q980" s="57">
        <v>0</v>
      </c>
    </row>
    <row r="981" spans="1:17" ht="15.5">
      <c r="A981" s="48">
        <v>0</v>
      </c>
      <c r="B981" s="59"/>
      <c r="C981" s="60"/>
      <c r="D981" s="61"/>
      <c r="E981" s="52">
        <v>8</v>
      </c>
      <c r="F981" s="52">
        <v>8.8000000000000007</v>
      </c>
      <c r="G981" s="52"/>
      <c r="H981" s="52">
        <v>0.15</v>
      </c>
      <c r="I981" s="53">
        <v>10.56</v>
      </c>
      <c r="J981" s="54">
        <v>0</v>
      </c>
      <c r="K981" s="55"/>
      <c r="L981" s="56"/>
      <c r="M981" s="255"/>
      <c r="N981" s="255"/>
      <c r="O981" s="57"/>
      <c r="P981" s="57">
        <v>0</v>
      </c>
      <c r="Q981" s="57">
        <v>0</v>
      </c>
    </row>
    <row r="982" spans="1:17" ht="15.5">
      <c r="A982" s="48">
        <v>0</v>
      </c>
      <c r="B982" s="59"/>
      <c r="C982" s="60"/>
      <c r="D982" s="61" t="s">
        <v>962</v>
      </c>
      <c r="E982" s="52">
        <v>8</v>
      </c>
      <c r="F982" s="52">
        <v>9.4</v>
      </c>
      <c r="G982" s="52">
        <v>0.02</v>
      </c>
      <c r="H982" s="52"/>
      <c r="I982" s="53">
        <v>1.504</v>
      </c>
      <c r="J982" s="54">
        <v>0</v>
      </c>
      <c r="K982" s="55"/>
      <c r="L982" s="56"/>
      <c r="M982" s="255"/>
      <c r="N982" s="255"/>
      <c r="O982" s="57"/>
      <c r="P982" s="57">
        <v>0</v>
      </c>
      <c r="Q982" s="57">
        <v>0</v>
      </c>
    </row>
    <row r="983" spans="1:17" ht="15.5">
      <c r="A983" s="48">
        <v>0</v>
      </c>
      <c r="B983" s="59"/>
      <c r="C983" s="60"/>
      <c r="D983" s="61"/>
      <c r="E983" s="52">
        <v>8</v>
      </c>
      <c r="F983" s="52">
        <v>8.8000000000000007</v>
      </c>
      <c r="G983" s="52">
        <v>0.02</v>
      </c>
      <c r="H983" s="52"/>
      <c r="I983" s="53">
        <v>1.4079999999999999</v>
      </c>
      <c r="J983" s="54">
        <v>0</v>
      </c>
      <c r="K983" s="55"/>
      <c r="L983" s="56"/>
      <c r="M983" s="255"/>
      <c r="N983" s="255"/>
      <c r="O983" s="57"/>
      <c r="P983" s="57">
        <v>0</v>
      </c>
      <c r="Q983" s="57">
        <v>0</v>
      </c>
    </row>
    <row r="984" spans="1:17" ht="15">
      <c r="A984" s="48">
        <v>50</v>
      </c>
      <c r="B984" s="59" t="s">
        <v>306</v>
      </c>
      <c r="C984" s="60" t="s">
        <v>307</v>
      </c>
      <c r="D984" s="75" t="s">
        <v>53</v>
      </c>
      <c r="E984" s="51"/>
      <c r="F984" s="52"/>
      <c r="G984" s="52"/>
      <c r="H984" s="52"/>
      <c r="I984" s="53"/>
      <c r="J984" s="54">
        <v>7.04</v>
      </c>
      <c r="K984" s="55" t="s">
        <v>251</v>
      </c>
      <c r="L984" s="56">
        <v>304170</v>
      </c>
      <c r="M984" s="255">
        <v>26357</v>
      </c>
      <c r="N984" s="255">
        <v>16881</v>
      </c>
      <c r="O984" s="57">
        <v>2141357</v>
      </c>
      <c r="P984" s="57">
        <v>185553</v>
      </c>
      <c r="Q984" s="57">
        <v>118842</v>
      </c>
    </row>
    <row r="985" spans="1:17" ht="15.5">
      <c r="A985" s="48">
        <v>0</v>
      </c>
      <c r="B985" s="59"/>
      <c r="C985" s="60"/>
      <c r="D985" s="61" t="s">
        <v>1185</v>
      </c>
      <c r="E985" s="51"/>
      <c r="F985" s="52"/>
      <c r="G985" s="52"/>
      <c r="H985" s="52"/>
      <c r="I985" s="53">
        <v>0</v>
      </c>
      <c r="J985" s="54">
        <v>0</v>
      </c>
      <c r="K985" s="55">
        <v>0</v>
      </c>
      <c r="L985" s="56">
        <v>0</v>
      </c>
      <c r="M985" s="255"/>
      <c r="N985" s="255"/>
      <c r="O985" s="57">
        <v>0</v>
      </c>
      <c r="P985" s="57">
        <v>0</v>
      </c>
      <c r="Q985" s="57">
        <v>0</v>
      </c>
    </row>
    <row r="986" spans="1:17" ht="15.5">
      <c r="A986" s="48">
        <v>0</v>
      </c>
      <c r="B986" s="59"/>
      <c r="C986" s="60"/>
      <c r="D986" s="61" t="s">
        <v>499</v>
      </c>
      <c r="E986" s="51"/>
      <c r="F986" s="52"/>
      <c r="G986" s="52"/>
      <c r="H986" s="52"/>
      <c r="I986" s="53">
        <v>0</v>
      </c>
      <c r="J986" s="54">
        <v>0</v>
      </c>
      <c r="K986" s="55">
        <v>0</v>
      </c>
      <c r="L986" s="56">
        <v>0</v>
      </c>
      <c r="M986" s="255"/>
      <c r="N986" s="255"/>
      <c r="O986" s="57">
        <v>0</v>
      </c>
      <c r="P986" s="57">
        <v>0</v>
      </c>
      <c r="Q986" s="57">
        <v>0</v>
      </c>
    </row>
    <row r="987" spans="1:17" ht="15.5">
      <c r="A987" s="48">
        <v>0</v>
      </c>
      <c r="B987" s="59"/>
      <c r="C987" s="60"/>
      <c r="D987" s="61" t="s">
        <v>369</v>
      </c>
      <c r="E987" s="51">
        <v>4</v>
      </c>
      <c r="F987" s="52">
        <v>1.2</v>
      </c>
      <c r="G987" s="52">
        <v>0.5</v>
      </c>
      <c r="H987" s="52"/>
      <c r="I987" s="53">
        <v>2.4</v>
      </c>
      <c r="J987" s="54">
        <v>0</v>
      </c>
      <c r="K987" s="55">
        <v>0</v>
      </c>
      <c r="L987" s="56">
        <v>0</v>
      </c>
      <c r="M987" s="255"/>
      <c r="N987" s="255"/>
      <c r="O987" s="57">
        <v>0</v>
      </c>
      <c r="P987" s="57">
        <v>0</v>
      </c>
      <c r="Q987" s="57">
        <v>0</v>
      </c>
    </row>
    <row r="988" spans="1:17" ht="15.5">
      <c r="A988" s="48">
        <v>0</v>
      </c>
      <c r="B988" s="59"/>
      <c r="C988" s="60"/>
      <c r="D988" s="61"/>
      <c r="E988" s="51">
        <v>2</v>
      </c>
      <c r="F988" s="52">
        <v>1.2</v>
      </c>
      <c r="G988" s="52"/>
      <c r="H988" s="52">
        <v>0.1</v>
      </c>
      <c r="I988" s="53">
        <v>0.24</v>
      </c>
      <c r="J988" s="54">
        <v>0</v>
      </c>
      <c r="K988" s="55">
        <v>0</v>
      </c>
      <c r="L988" s="56">
        <v>0</v>
      </c>
      <c r="M988" s="255"/>
      <c r="N988" s="255"/>
      <c r="O988" s="57">
        <v>0</v>
      </c>
      <c r="P988" s="57">
        <v>0</v>
      </c>
      <c r="Q988" s="57">
        <v>0</v>
      </c>
    </row>
    <row r="989" spans="1:17" ht="15.5">
      <c r="A989" s="48">
        <v>0</v>
      </c>
      <c r="B989" s="59"/>
      <c r="C989" s="60"/>
      <c r="D989" s="61" t="s">
        <v>370</v>
      </c>
      <c r="E989" s="51">
        <v>8</v>
      </c>
      <c r="F989" s="52">
        <v>1</v>
      </c>
      <c r="G989" s="52">
        <v>0.55000000000000004</v>
      </c>
      <c r="H989" s="52"/>
      <c r="I989" s="53">
        <v>4.4000000000000004</v>
      </c>
      <c r="J989" s="54">
        <v>0</v>
      </c>
      <c r="K989" s="55"/>
      <c r="L989" s="56"/>
      <c r="M989" s="255"/>
      <c r="N989" s="255"/>
      <c r="O989" s="57"/>
      <c r="P989" s="57">
        <v>0</v>
      </c>
      <c r="Q989" s="57">
        <v>0</v>
      </c>
    </row>
    <row r="990" spans="1:17" ht="15.5">
      <c r="A990" s="48">
        <v>0</v>
      </c>
      <c r="B990" s="59"/>
      <c r="C990" s="60"/>
      <c r="D990" s="61"/>
      <c r="E990" s="51">
        <v>8</v>
      </c>
      <c r="F990" s="52">
        <v>1</v>
      </c>
      <c r="G990" s="52"/>
      <c r="H990" s="52">
        <v>0.1</v>
      </c>
      <c r="I990" s="53">
        <v>0.8</v>
      </c>
      <c r="J990" s="54">
        <v>0</v>
      </c>
      <c r="K990" s="55"/>
      <c r="L990" s="56"/>
      <c r="M990" s="255"/>
      <c r="N990" s="255"/>
      <c r="O990" s="57"/>
      <c r="P990" s="57">
        <v>0</v>
      </c>
      <c r="Q990" s="57">
        <v>0</v>
      </c>
    </row>
    <row r="991" spans="1:17" ht="15.5">
      <c r="A991" s="48">
        <v>0</v>
      </c>
      <c r="B991" s="59"/>
      <c r="C991" s="60"/>
      <c r="D991" s="61" t="s">
        <v>895</v>
      </c>
      <c r="E991" s="51">
        <v>-8</v>
      </c>
      <c r="F991" s="52">
        <v>0.5</v>
      </c>
      <c r="G991" s="52">
        <v>0.2</v>
      </c>
      <c r="H991" s="52"/>
      <c r="I991" s="53">
        <v>-0.8</v>
      </c>
      <c r="J991" s="54">
        <v>0</v>
      </c>
      <c r="K991" s="55"/>
      <c r="L991" s="56"/>
      <c r="M991" s="255"/>
      <c r="N991" s="255"/>
      <c r="O991" s="57"/>
      <c r="P991" s="57">
        <v>0</v>
      </c>
      <c r="Q991" s="57">
        <v>0</v>
      </c>
    </row>
    <row r="992" spans="1:17" ht="15.5">
      <c r="A992" s="48">
        <v>51</v>
      </c>
      <c r="B992" s="59" t="s">
        <v>292</v>
      </c>
      <c r="C992" s="60" t="s">
        <v>960</v>
      </c>
      <c r="D992" s="61"/>
      <c r="E992" s="51"/>
      <c r="F992" s="52"/>
      <c r="G992" s="52"/>
      <c r="H992" s="52"/>
      <c r="I992" s="53"/>
      <c r="J992" s="54">
        <v>81.501000000000005</v>
      </c>
      <c r="K992" s="55" t="s">
        <v>251</v>
      </c>
      <c r="L992" s="56">
        <v>8642</v>
      </c>
      <c r="M992" s="255">
        <v>1093</v>
      </c>
      <c r="N992" s="255">
        <v>0</v>
      </c>
      <c r="O992" s="57">
        <v>704332</v>
      </c>
      <c r="P992" s="57">
        <v>89081</v>
      </c>
      <c r="Q992" s="57">
        <v>0</v>
      </c>
    </row>
    <row r="993" spans="1:17" ht="15.5">
      <c r="A993" s="48">
        <v>0</v>
      </c>
      <c r="B993" s="59"/>
      <c r="C993" s="60"/>
      <c r="D993" s="61" t="s">
        <v>384</v>
      </c>
      <c r="E993" s="63">
        <v>50.2</v>
      </c>
      <c r="F993" s="52"/>
      <c r="G993" s="52"/>
      <c r="H993" s="52"/>
      <c r="I993" s="53">
        <v>50.2</v>
      </c>
      <c r="J993" s="54">
        <v>0</v>
      </c>
      <c r="K993" s="55">
        <v>0</v>
      </c>
      <c r="L993" s="56">
        <v>0</v>
      </c>
      <c r="M993" s="255"/>
      <c r="N993" s="255"/>
      <c r="O993" s="57">
        <v>0</v>
      </c>
      <c r="P993" s="57">
        <v>0</v>
      </c>
      <c r="Q993" s="57">
        <v>0</v>
      </c>
    </row>
    <row r="994" spans="1:17" ht="15.5">
      <c r="A994" s="48">
        <v>0</v>
      </c>
      <c r="B994" s="59"/>
      <c r="C994" s="60"/>
      <c r="D994" s="61" t="s">
        <v>945</v>
      </c>
      <c r="E994" s="63">
        <v>2</v>
      </c>
      <c r="F994" s="52">
        <v>6.25</v>
      </c>
      <c r="G994" s="52"/>
      <c r="H994" s="52">
        <v>0.25</v>
      </c>
      <c r="I994" s="53">
        <v>3.125</v>
      </c>
      <c r="J994" s="54">
        <v>0</v>
      </c>
      <c r="K994" s="55"/>
      <c r="L994" s="56"/>
      <c r="M994" s="255"/>
      <c r="N994" s="255"/>
      <c r="O994" s="57">
        <v>0</v>
      </c>
      <c r="P994" s="57">
        <v>0</v>
      </c>
      <c r="Q994" s="57">
        <v>0</v>
      </c>
    </row>
    <row r="995" spans="1:17" ht="15.5">
      <c r="A995" s="48">
        <v>0</v>
      </c>
      <c r="B995" s="59"/>
      <c r="C995" s="60"/>
      <c r="D995" s="61" t="s">
        <v>944</v>
      </c>
      <c r="E995" s="63">
        <v>8</v>
      </c>
      <c r="F995" s="52">
        <v>5.45</v>
      </c>
      <c r="G995" s="52"/>
      <c r="H995" s="52">
        <v>0.25</v>
      </c>
      <c r="I995" s="53">
        <v>10.9</v>
      </c>
      <c r="J995" s="54">
        <v>0</v>
      </c>
      <c r="K995" s="55"/>
      <c r="L995" s="56"/>
      <c r="M995" s="255"/>
      <c r="N995" s="255"/>
      <c r="O995" s="57">
        <v>0</v>
      </c>
      <c r="P995" s="57">
        <v>0</v>
      </c>
      <c r="Q995" s="57">
        <v>0</v>
      </c>
    </row>
    <row r="996" spans="1:17" ht="15.5">
      <c r="A996" s="48">
        <v>0</v>
      </c>
      <c r="B996" s="59"/>
      <c r="C996" s="60"/>
      <c r="D996" s="61" t="s">
        <v>952</v>
      </c>
      <c r="E996" s="63">
        <v>2</v>
      </c>
      <c r="F996" s="52">
        <v>5.85</v>
      </c>
      <c r="G996" s="52"/>
      <c r="H996" s="52">
        <v>0.25</v>
      </c>
      <c r="I996" s="53">
        <v>2.9249999999999998</v>
      </c>
      <c r="J996" s="54">
        <v>0</v>
      </c>
      <c r="K996" s="55"/>
      <c r="L996" s="56"/>
      <c r="M996" s="255"/>
      <c r="N996" s="255"/>
      <c r="O996" s="57">
        <v>0</v>
      </c>
      <c r="P996" s="57">
        <v>0</v>
      </c>
      <c r="Q996" s="57">
        <v>0</v>
      </c>
    </row>
    <row r="997" spans="1:17" ht="15.5">
      <c r="A997" s="48">
        <v>0</v>
      </c>
      <c r="B997" s="59"/>
      <c r="C997" s="60"/>
      <c r="D997" s="61" t="s">
        <v>953</v>
      </c>
      <c r="E997" s="63">
        <v>2</v>
      </c>
      <c r="F997" s="52">
        <v>4.8499999999999996</v>
      </c>
      <c r="G997" s="52"/>
      <c r="H997" s="52">
        <v>0.25</v>
      </c>
      <c r="I997" s="53">
        <v>2.4249999999999998</v>
      </c>
      <c r="J997" s="54">
        <v>0</v>
      </c>
      <c r="K997" s="55"/>
      <c r="L997" s="56"/>
      <c r="M997" s="255"/>
      <c r="N997" s="255"/>
      <c r="O997" s="57">
        <v>0</v>
      </c>
      <c r="P997" s="57">
        <v>0</v>
      </c>
      <c r="Q997" s="57">
        <v>0</v>
      </c>
    </row>
    <row r="998" spans="1:17" ht="15.5">
      <c r="A998" s="48">
        <v>0</v>
      </c>
      <c r="B998" s="59"/>
      <c r="C998" s="60"/>
      <c r="D998" s="61" t="s">
        <v>954</v>
      </c>
      <c r="E998" s="63">
        <v>1</v>
      </c>
      <c r="F998" s="52">
        <v>15.45</v>
      </c>
      <c r="G998" s="52"/>
      <c r="H998" s="52">
        <v>0.25</v>
      </c>
      <c r="I998" s="53">
        <v>3.863</v>
      </c>
      <c r="J998" s="54">
        <v>0</v>
      </c>
      <c r="K998" s="55"/>
      <c r="L998" s="56"/>
      <c r="M998" s="255"/>
      <c r="N998" s="255"/>
      <c r="O998" s="57">
        <v>0</v>
      </c>
      <c r="P998" s="57">
        <v>0</v>
      </c>
      <c r="Q998" s="57">
        <v>0</v>
      </c>
    </row>
    <row r="999" spans="1:17" ht="15.5">
      <c r="A999" s="48">
        <v>0</v>
      </c>
      <c r="B999" s="59"/>
      <c r="C999" s="60"/>
      <c r="D999" s="61"/>
      <c r="E999" s="63">
        <v>1</v>
      </c>
      <c r="F999" s="52">
        <v>5.85</v>
      </c>
      <c r="G999" s="52"/>
      <c r="H999" s="52">
        <v>0.25</v>
      </c>
      <c r="I999" s="53">
        <v>1.4630000000000001</v>
      </c>
      <c r="J999" s="54">
        <v>0</v>
      </c>
      <c r="K999" s="55"/>
      <c r="L999" s="56"/>
      <c r="M999" s="255"/>
      <c r="N999" s="255"/>
      <c r="O999" s="57">
        <v>0</v>
      </c>
      <c r="P999" s="57">
        <v>0</v>
      </c>
      <c r="Q999" s="57">
        <v>0</v>
      </c>
    </row>
    <row r="1000" spans="1:17" ht="15.5">
      <c r="A1000" s="48">
        <v>0</v>
      </c>
      <c r="B1000" s="59"/>
      <c r="C1000" s="60"/>
      <c r="D1000" s="61" t="s">
        <v>959</v>
      </c>
      <c r="E1000" s="63">
        <v>2</v>
      </c>
      <c r="F1000" s="52">
        <v>6.45</v>
      </c>
      <c r="G1000" s="52"/>
      <c r="H1000" s="52">
        <v>0.25</v>
      </c>
      <c r="I1000" s="53">
        <v>3.2250000000000001</v>
      </c>
      <c r="J1000" s="54">
        <v>0</v>
      </c>
      <c r="K1000" s="55"/>
      <c r="L1000" s="56"/>
      <c r="M1000" s="255"/>
      <c r="N1000" s="255"/>
      <c r="O1000" s="57">
        <v>0</v>
      </c>
      <c r="P1000" s="57">
        <v>0</v>
      </c>
      <c r="Q1000" s="57">
        <v>0</v>
      </c>
    </row>
    <row r="1001" spans="1:17" ht="15.5">
      <c r="A1001" s="48">
        <v>0</v>
      </c>
      <c r="B1001" s="59"/>
      <c r="C1001" s="60"/>
      <c r="D1001" s="61" t="s">
        <v>940</v>
      </c>
      <c r="E1001" s="63">
        <v>18</v>
      </c>
      <c r="F1001" s="52">
        <v>0.75</v>
      </c>
      <c r="G1001" s="52">
        <v>0.25</v>
      </c>
      <c r="H1001" s="52"/>
      <c r="I1001" s="53">
        <v>3.375</v>
      </c>
      <c r="J1001" s="54">
        <v>0</v>
      </c>
      <c r="K1001" s="55"/>
      <c r="L1001" s="56"/>
      <c r="M1001" s="255"/>
      <c r="N1001" s="255"/>
      <c r="O1001" s="57">
        <v>0</v>
      </c>
      <c r="P1001" s="57">
        <v>0</v>
      </c>
      <c r="Q1001" s="57">
        <v>0</v>
      </c>
    </row>
    <row r="1002" spans="1:17" ht="15.5">
      <c r="A1002" s="48">
        <v>52</v>
      </c>
      <c r="B1002" s="59" t="s">
        <v>292</v>
      </c>
      <c r="C1002" s="60" t="s">
        <v>864</v>
      </c>
      <c r="D1002" s="361"/>
      <c r="E1002" s="51"/>
      <c r="F1002" s="52"/>
      <c r="G1002" s="52"/>
      <c r="H1002" s="52"/>
      <c r="I1002" s="53"/>
      <c r="J1002" s="54">
        <v>1848.28</v>
      </c>
      <c r="K1002" s="55" t="s">
        <v>251</v>
      </c>
      <c r="L1002" s="56">
        <v>8642</v>
      </c>
      <c r="M1002" s="255">
        <v>1093</v>
      </c>
      <c r="N1002" s="255">
        <v>0</v>
      </c>
      <c r="O1002" s="57">
        <v>15972836</v>
      </c>
      <c r="P1002" s="57">
        <v>2020170</v>
      </c>
      <c r="Q1002" s="57">
        <v>0</v>
      </c>
    </row>
    <row r="1003" spans="1:17" ht="15.5">
      <c r="A1003" s="48">
        <v>0</v>
      </c>
      <c r="B1003" s="59"/>
      <c r="C1003" s="60"/>
      <c r="D1003" s="61"/>
      <c r="E1003" s="66">
        <v>1848.28</v>
      </c>
      <c r="F1003" s="52"/>
      <c r="G1003" s="52"/>
      <c r="H1003" s="52"/>
      <c r="I1003" s="53">
        <v>1848.28</v>
      </c>
      <c r="J1003" s="54">
        <v>0</v>
      </c>
      <c r="K1003" s="55">
        <v>0</v>
      </c>
      <c r="L1003" s="56">
        <v>0</v>
      </c>
      <c r="M1003" s="255"/>
      <c r="N1003" s="255"/>
      <c r="O1003" s="57">
        <v>0</v>
      </c>
      <c r="P1003" s="57">
        <v>0</v>
      </c>
      <c r="Q1003" s="57">
        <v>0</v>
      </c>
    </row>
    <row r="1004" spans="1:17" ht="15.5">
      <c r="A1004" s="48">
        <v>53</v>
      </c>
      <c r="B1004" s="59" t="s">
        <v>292</v>
      </c>
      <c r="C1004" s="60" t="s">
        <v>888</v>
      </c>
      <c r="D1004" s="228"/>
      <c r="E1004" s="51"/>
      <c r="F1004" s="52"/>
      <c r="G1004" s="52"/>
      <c r="H1004" s="52"/>
      <c r="I1004" s="53"/>
      <c r="J1004" s="54">
        <v>967.8</v>
      </c>
      <c r="K1004" s="55" t="s">
        <v>251</v>
      </c>
      <c r="L1004" s="56">
        <v>8642</v>
      </c>
      <c r="M1004" s="255">
        <v>1093</v>
      </c>
      <c r="N1004" s="255">
        <v>0</v>
      </c>
      <c r="O1004" s="57">
        <v>8363728</v>
      </c>
      <c r="P1004" s="57">
        <v>1057805</v>
      </c>
      <c r="Q1004" s="57">
        <v>0</v>
      </c>
    </row>
    <row r="1005" spans="1:17" ht="15.5">
      <c r="A1005" s="48">
        <v>0</v>
      </c>
      <c r="B1005" s="59"/>
      <c r="C1005" s="60"/>
      <c r="D1005" s="61" t="s">
        <v>1182</v>
      </c>
      <c r="E1005" s="66">
        <v>238.56</v>
      </c>
      <c r="F1005" s="52"/>
      <c r="G1005" s="52"/>
      <c r="H1005" s="52"/>
      <c r="I1005" s="53">
        <v>238.56</v>
      </c>
      <c r="J1005" s="54">
        <v>0</v>
      </c>
      <c r="K1005" s="55">
        <v>0</v>
      </c>
      <c r="L1005" s="56">
        <v>0</v>
      </c>
      <c r="M1005" s="255"/>
      <c r="N1005" s="255"/>
      <c r="O1005" s="57">
        <v>0</v>
      </c>
      <c r="P1005" s="57">
        <v>0</v>
      </c>
      <c r="Q1005" s="57">
        <v>0</v>
      </c>
    </row>
    <row r="1006" spans="1:17" ht="15.5">
      <c r="A1006" s="48">
        <v>0</v>
      </c>
      <c r="B1006" s="59"/>
      <c r="C1006" s="60"/>
      <c r="D1006" s="61" t="s">
        <v>1183</v>
      </c>
      <c r="E1006" s="66"/>
      <c r="F1006" s="52"/>
      <c r="G1006" s="52"/>
      <c r="H1006" s="52"/>
      <c r="I1006" s="53">
        <v>0</v>
      </c>
      <c r="J1006" s="54">
        <v>0</v>
      </c>
      <c r="K1006" s="55"/>
      <c r="L1006" s="56"/>
      <c r="M1006" s="255"/>
      <c r="N1006" s="255"/>
      <c r="O1006" s="57">
        <v>0</v>
      </c>
      <c r="P1006" s="57">
        <v>0</v>
      </c>
      <c r="Q1006" s="57">
        <v>0</v>
      </c>
    </row>
    <row r="1007" spans="1:17" ht="15.5">
      <c r="A1007" s="48">
        <v>0</v>
      </c>
      <c r="B1007" s="59"/>
      <c r="C1007" s="60"/>
      <c r="D1007" s="61" t="s">
        <v>1153</v>
      </c>
      <c r="E1007" s="66">
        <v>2</v>
      </c>
      <c r="F1007" s="52">
        <v>25.8</v>
      </c>
      <c r="G1007" s="52"/>
      <c r="H1007" s="52">
        <v>3.4</v>
      </c>
      <c r="I1007" s="53">
        <v>175.44</v>
      </c>
      <c r="J1007" s="54">
        <v>0</v>
      </c>
      <c r="K1007" s="55"/>
      <c r="L1007" s="56"/>
      <c r="M1007" s="255"/>
      <c r="N1007" s="255"/>
      <c r="O1007" s="57">
        <v>0</v>
      </c>
      <c r="P1007" s="57">
        <v>0</v>
      </c>
      <c r="Q1007" s="57">
        <v>0</v>
      </c>
    </row>
    <row r="1008" spans="1:17" ht="15.5">
      <c r="A1008" s="48">
        <v>0</v>
      </c>
      <c r="B1008" s="59"/>
      <c r="C1008" s="60"/>
      <c r="D1008" s="61" t="s">
        <v>1150</v>
      </c>
      <c r="E1008" s="66">
        <v>1</v>
      </c>
      <c r="F1008" s="52">
        <v>41.4</v>
      </c>
      <c r="G1008" s="52"/>
      <c r="H1008" s="52">
        <v>3.55</v>
      </c>
      <c r="I1008" s="53">
        <v>146.97</v>
      </c>
      <c r="J1008" s="54">
        <v>0</v>
      </c>
      <c r="K1008" s="55"/>
      <c r="L1008" s="56"/>
      <c r="M1008" s="255"/>
      <c r="N1008" s="255"/>
      <c r="O1008" s="57">
        <v>0</v>
      </c>
      <c r="P1008" s="57">
        <v>0</v>
      </c>
      <c r="Q1008" s="57">
        <v>0</v>
      </c>
    </row>
    <row r="1009" spans="1:17" ht="15.5">
      <c r="A1009" s="48">
        <v>0</v>
      </c>
      <c r="B1009" s="59"/>
      <c r="C1009" s="60"/>
      <c r="D1009" s="61" t="s">
        <v>1152</v>
      </c>
      <c r="E1009" s="66">
        <v>1</v>
      </c>
      <c r="F1009" s="52">
        <v>35</v>
      </c>
      <c r="G1009" s="52"/>
      <c r="H1009" s="52">
        <v>3.55</v>
      </c>
      <c r="I1009" s="53">
        <v>124.25</v>
      </c>
      <c r="J1009" s="54">
        <v>0</v>
      </c>
      <c r="K1009" s="55"/>
      <c r="L1009" s="56"/>
      <c r="M1009" s="255"/>
      <c r="N1009" s="255"/>
      <c r="O1009" s="57">
        <v>0</v>
      </c>
      <c r="P1009" s="57">
        <v>0</v>
      </c>
      <c r="Q1009" s="57">
        <v>0</v>
      </c>
    </row>
    <row r="1010" spans="1:17" ht="15.5">
      <c r="A1010" s="48">
        <v>0</v>
      </c>
      <c r="B1010" s="59"/>
      <c r="C1010" s="60"/>
      <c r="D1010" s="61" t="s">
        <v>1184</v>
      </c>
      <c r="E1010" s="66"/>
      <c r="F1010" s="52"/>
      <c r="G1010" s="52"/>
      <c r="H1010" s="52"/>
      <c r="I1010" s="53">
        <v>0</v>
      </c>
      <c r="J1010" s="54">
        <v>0</v>
      </c>
      <c r="K1010" s="55"/>
      <c r="L1010" s="56"/>
      <c r="M1010" s="255"/>
      <c r="N1010" s="255"/>
      <c r="O1010" s="57">
        <v>0</v>
      </c>
      <c r="P1010" s="57">
        <v>0</v>
      </c>
      <c r="Q1010" s="57">
        <v>0</v>
      </c>
    </row>
    <row r="1011" spans="1:17" ht="15.5">
      <c r="A1011" s="48">
        <v>0</v>
      </c>
      <c r="B1011" s="59"/>
      <c r="C1011" s="60"/>
      <c r="D1011" s="61" t="s">
        <v>1152</v>
      </c>
      <c r="E1011" s="66">
        <v>1</v>
      </c>
      <c r="F1011" s="52">
        <v>36.6</v>
      </c>
      <c r="G1011" s="52"/>
      <c r="H1011" s="52">
        <v>3.55</v>
      </c>
      <c r="I1011" s="53">
        <v>129.93</v>
      </c>
      <c r="J1011" s="54">
        <v>0</v>
      </c>
      <c r="K1011" s="55"/>
      <c r="L1011" s="56"/>
      <c r="M1011" s="255"/>
      <c r="N1011" s="255"/>
      <c r="O1011" s="57">
        <v>0</v>
      </c>
      <c r="P1011" s="57">
        <v>0</v>
      </c>
      <c r="Q1011" s="57">
        <v>0</v>
      </c>
    </row>
    <row r="1012" spans="1:17" ht="15.5">
      <c r="A1012" s="48">
        <v>0</v>
      </c>
      <c r="B1012" s="59"/>
      <c r="C1012" s="60"/>
      <c r="D1012" s="61" t="s">
        <v>1150</v>
      </c>
      <c r="E1012" s="66">
        <v>1</v>
      </c>
      <c r="F1012" s="52">
        <v>43</v>
      </c>
      <c r="G1012" s="52"/>
      <c r="H1012" s="52">
        <v>3.55</v>
      </c>
      <c r="I1012" s="53">
        <v>152.65</v>
      </c>
      <c r="J1012" s="54">
        <v>0</v>
      </c>
      <c r="K1012" s="55"/>
      <c r="L1012" s="56"/>
      <c r="M1012" s="255"/>
      <c r="N1012" s="255"/>
      <c r="O1012" s="57">
        <v>0</v>
      </c>
      <c r="P1012" s="57">
        <v>0</v>
      </c>
      <c r="Q1012" s="57">
        <v>0</v>
      </c>
    </row>
    <row r="1013" spans="1:17" ht="15">
      <c r="A1013" s="48">
        <v>54</v>
      </c>
      <c r="B1013" s="59" t="s">
        <v>86</v>
      </c>
      <c r="C1013" s="60" t="s">
        <v>371</v>
      </c>
      <c r="D1013" s="75" t="s">
        <v>813</v>
      </c>
      <c r="E1013" s="51"/>
      <c r="F1013" s="52"/>
      <c r="G1013" s="52"/>
      <c r="H1013" s="52"/>
      <c r="I1013" s="53"/>
      <c r="J1013" s="54">
        <v>24.64</v>
      </c>
      <c r="K1013" s="55" t="s">
        <v>251</v>
      </c>
      <c r="L1013" s="56">
        <v>52380</v>
      </c>
      <c r="M1013" s="255"/>
      <c r="N1013" s="255">
        <v>0</v>
      </c>
      <c r="O1013" s="57">
        <v>1290643</v>
      </c>
      <c r="P1013" s="57">
        <v>0</v>
      </c>
      <c r="Q1013" s="57">
        <v>0</v>
      </c>
    </row>
    <row r="1014" spans="1:17" ht="15.5">
      <c r="A1014" s="48">
        <v>0</v>
      </c>
      <c r="B1014" s="59"/>
      <c r="C1014" s="60"/>
      <c r="D1014" s="61" t="s">
        <v>1185</v>
      </c>
      <c r="E1014" s="63"/>
      <c r="F1014" s="52"/>
      <c r="G1014" s="52"/>
      <c r="H1014" s="52"/>
      <c r="I1014" s="53">
        <v>0</v>
      </c>
      <c r="J1014" s="54">
        <v>0</v>
      </c>
      <c r="K1014" s="55">
        <v>0</v>
      </c>
      <c r="L1014" s="56">
        <v>0</v>
      </c>
      <c r="M1014" s="255"/>
      <c r="N1014" s="255"/>
      <c r="O1014" s="57">
        <v>0</v>
      </c>
      <c r="P1014" s="57">
        <v>0</v>
      </c>
      <c r="Q1014" s="57">
        <v>0</v>
      </c>
    </row>
    <row r="1015" spans="1:17" ht="15.5">
      <c r="A1015" s="48">
        <v>0</v>
      </c>
      <c r="B1015" s="59"/>
      <c r="C1015" s="60"/>
      <c r="D1015" s="61" t="s">
        <v>954</v>
      </c>
      <c r="E1015" s="211">
        <v>1</v>
      </c>
      <c r="F1015" s="52">
        <v>3.1</v>
      </c>
      <c r="G1015" s="52">
        <v>6</v>
      </c>
      <c r="H1015" s="52"/>
      <c r="I1015" s="53">
        <v>18.600000000000001</v>
      </c>
      <c r="J1015" s="54">
        <v>0</v>
      </c>
      <c r="K1015" s="55"/>
      <c r="L1015" s="56"/>
      <c r="M1015" s="255"/>
      <c r="N1015" s="255"/>
      <c r="O1015" s="57"/>
      <c r="P1015" s="57">
        <v>0</v>
      </c>
      <c r="Q1015" s="57">
        <v>0</v>
      </c>
    </row>
    <row r="1016" spans="1:17" ht="15.5">
      <c r="A1016" s="48">
        <v>0</v>
      </c>
      <c r="B1016" s="59"/>
      <c r="C1016" s="60"/>
      <c r="D1016" s="61"/>
      <c r="E1016" s="211">
        <v>1</v>
      </c>
      <c r="F1016" s="52">
        <v>2.2000000000000002</v>
      </c>
      <c r="G1016" s="52">
        <v>1.1000000000000001</v>
      </c>
      <c r="H1016" s="52"/>
      <c r="I1016" s="53">
        <v>2.42</v>
      </c>
      <c r="J1016" s="54">
        <v>0</v>
      </c>
      <c r="K1016" s="55"/>
      <c r="L1016" s="56"/>
      <c r="M1016" s="255"/>
      <c r="N1016" s="255"/>
      <c r="O1016" s="57"/>
      <c r="P1016" s="57">
        <v>0</v>
      </c>
      <c r="Q1016" s="57">
        <v>0</v>
      </c>
    </row>
    <row r="1017" spans="1:17" ht="15.5">
      <c r="A1017" s="48">
        <v>0</v>
      </c>
      <c r="B1017" s="59"/>
      <c r="C1017" s="60"/>
      <c r="D1017" s="61" t="s">
        <v>953</v>
      </c>
      <c r="E1017" s="211">
        <v>2</v>
      </c>
      <c r="F1017" s="52">
        <v>1.1000000000000001</v>
      </c>
      <c r="G1017" s="52">
        <v>1.7</v>
      </c>
      <c r="H1017" s="52"/>
      <c r="I1017" s="53">
        <v>3.74</v>
      </c>
      <c r="J1017" s="54">
        <v>0</v>
      </c>
      <c r="K1017" s="55"/>
      <c r="L1017" s="56"/>
      <c r="M1017" s="255"/>
      <c r="N1017" s="255"/>
      <c r="O1017" s="57"/>
      <c r="P1017" s="57">
        <v>0</v>
      </c>
      <c r="Q1017" s="57">
        <v>0</v>
      </c>
    </row>
    <row r="1018" spans="1:17" ht="15.5">
      <c r="A1018" s="48">
        <v>0</v>
      </c>
      <c r="B1018" s="59"/>
      <c r="C1018" s="60"/>
      <c r="D1018" s="61" t="s">
        <v>1151</v>
      </c>
      <c r="E1018" s="211">
        <v>-2</v>
      </c>
      <c r="F1018" s="52">
        <v>0.3</v>
      </c>
      <c r="G1018" s="52">
        <v>0.2</v>
      </c>
      <c r="H1018" s="52"/>
      <c r="I1018" s="53">
        <v>-0.12</v>
      </c>
      <c r="J1018" s="54">
        <v>0</v>
      </c>
      <c r="K1018" s="55"/>
      <c r="L1018" s="56"/>
      <c r="M1018" s="255"/>
      <c r="N1018" s="255"/>
      <c r="O1018" s="57"/>
      <c r="P1018" s="57">
        <v>0</v>
      </c>
      <c r="Q1018" s="57">
        <v>0</v>
      </c>
    </row>
    <row r="1019" spans="1:17" ht="15">
      <c r="A1019" s="48">
        <v>55</v>
      </c>
      <c r="B1019" s="59" t="s">
        <v>86</v>
      </c>
      <c r="C1019" s="60" t="s">
        <v>371</v>
      </c>
      <c r="D1019" s="75" t="s">
        <v>73</v>
      </c>
      <c r="E1019" s="51"/>
      <c r="F1019" s="52"/>
      <c r="G1019" s="52"/>
      <c r="H1019" s="52"/>
      <c r="I1019" s="53">
        <v>0</v>
      </c>
      <c r="J1019" s="54">
        <v>23.04</v>
      </c>
      <c r="K1019" s="55" t="s">
        <v>251</v>
      </c>
      <c r="L1019" s="56">
        <v>52380</v>
      </c>
      <c r="M1019" s="255"/>
      <c r="N1019" s="255">
        <v>0</v>
      </c>
      <c r="O1019" s="57">
        <v>1206835</v>
      </c>
      <c r="P1019" s="57">
        <v>0</v>
      </c>
      <c r="Q1019" s="57">
        <v>0</v>
      </c>
    </row>
    <row r="1020" spans="1:17" ht="15.5">
      <c r="A1020" s="48">
        <v>0</v>
      </c>
      <c r="B1020" s="59"/>
      <c r="C1020" s="60"/>
      <c r="D1020" s="61" t="s">
        <v>1185</v>
      </c>
      <c r="E1020" s="211"/>
      <c r="F1020" s="52"/>
      <c r="G1020" s="52"/>
      <c r="H1020" s="52"/>
      <c r="I1020" s="53">
        <v>0</v>
      </c>
      <c r="J1020" s="54">
        <v>0</v>
      </c>
      <c r="K1020" s="55"/>
      <c r="L1020" s="56"/>
      <c r="M1020" s="255"/>
      <c r="N1020" s="255"/>
      <c r="O1020" s="57"/>
      <c r="P1020" s="57">
        <v>0</v>
      </c>
      <c r="Q1020" s="57">
        <v>0</v>
      </c>
    </row>
    <row r="1021" spans="1:17" ht="15.5">
      <c r="A1021" s="48">
        <v>0</v>
      </c>
      <c r="B1021" s="59"/>
      <c r="C1021" s="60"/>
      <c r="D1021" s="61" t="s">
        <v>505</v>
      </c>
      <c r="E1021" s="211">
        <v>1</v>
      </c>
      <c r="F1021" s="52">
        <v>12.8</v>
      </c>
      <c r="G1021" s="52">
        <v>1.8</v>
      </c>
      <c r="H1021" s="52"/>
      <c r="I1021" s="53">
        <v>23.04</v>
      </c>
      <c r="J1021" s="54">
        <v>0</v>
      </c>
      <c r="K1021" s="55"/>
      <c r="L1021" s="56"/>
      <c r="M1021" s="255"/>
      <c r="N1021" s="255"/>
      <c r="O1021" s="57"/>
      <c r="P1021" s="57">
        <v>0</v>
      </c>
      <c r="Q1021" s="57">
        <v>0</v>
      </c>
    </row>
    <row r="1022" spans="1:17" ht="15">
      <c r="A1022" s="48">
        <v>56</v>
      </c>
      <c r="B1022" s="59" t="s">
        <v>500</v>
      </c>
      <c r="C1022" s="60" t="s">
        <v>786</v>
      </c>
      <c r="D1022" s="75" t="s">
        <v>398</v>
      </c>
      <c r="E1022" s="51"/>
      <c r="F1022" s="52"/>
      <c r="G1022" s="52"/>
      <c r="H1022" s="52"/>
      <c r="I1022" s="53"/>
      <c r="J1022" s="54">
        <v>81.599999999999994</v>
      </c>
      <c r="K1022" s="55" t="s">
        <v>251</v>
      </c>
      <c r="L1022" s="56">
        <v>708</v>
      </c>
      <c r="M1022" s="255">
        <v>21256</v>
      </c>
      <c r="N1022" s="255">
        <v>0</v>
      </c>
      <c r="O1022" s="57">
        <v>57773</v>
      </c>
      <c r="P1022" s="57">
        <v>1734490</v>
      </c>
      <c r="Q1022" s="57">
        <v>0</v>
      </c>
    </row>
    <row r="1023" spans="1:17" ht="15.5">
      <c r="A1023" s="48">
        <v>0</v>
      </c>
      <c r="B1023" s="59"/>
      <c r="C1023" s="60"/>
      <c r="D1023" s="61" t="s">
        <v>1185</v>
      </c>
      <c r="E1023" s="51"/>
      <c r="F1023" s="52"/>
      <c r="G1023" s="52"/>
      <c r="H1023" s="52"/>
      <c r="I1023" s="53">
        <v>0</v>
      </c>
      <c r="J1023" s="54">
        <v>0</v>
      </c>
      <c r="K1023" s="55">
        <v>0</v>
      </c>
      <c r="L1023" s="56">
        <v>0</v>
      </c>
      <c r="M1023" s="255"/>
      <c r="N1023" s="255"/>
      <c r="O1023" s="57">
        <v>0</v>
      </c>
      <c r="P1023" s="57">
        <v>0</v>
      </c>
      <c r="Q1023" s="57">
        <v>0</v>
      </c>
    </row>
    <row r="1024" spans="1:17" ht="15.5">
      <c r="A1024" s="48">
        <v>0</v>
      </c>
      <c r="B1024" s="59"/>
      <c r="C1024" s="60"/>
      <c r="D1024" s="61" t="s">
        <v>399</v>
      </c>
      <c r="E1024" s="51">
        <v>8</v>
      </c>
      <c r="F1024" s="52">
        <v>3.4</v>
      </c>
      <c r="G1024" s="52"/>
      <c r="H1024" s="52">
        <v>3</v>
      </c>
      <c r="I1024" s="53">
        <v>81.599999999999994</v>
      </c>
      <c r="J1024" s="54">
        <v>0</v>
      </c>
      <c r="K1024" s="55"/>
      <c r="L1024" s="56"/>
      <c r="M1024" s="255"/>
      <c r="N1024" s="255"/>
      <c r="O1024" s="57">
        <v>0</v>
      </c>
      <c r="P1024" s="57">
        <v>0</v>
      </c>
      <c r="Q1024" s="57">
        <v>0</v>
      </c>
    </row>
    <row r="1025" spans="1:17" ht="15">
      <c r="A1025" s="48">
        <v>57</v>
      </c>
      <c r="B1025" s="59" t="s">
        <v>1190</v>
      </c>
      <c r="C1025" s="60" t="s">
        <v>1191</v>
      </c>
      <c r="D1025" s="75" t="s">
        <v>368</v>
      </c>
      <c r="E1025" s="51"/>
      <c r="F1025" s="52"/>
      <c r="G1025" s="52"/>
      <c r="H1025" s="52"/>
      <c r="I1025" s="53"/>
      <c r="J1025" s="54">
        <v>7.29</v>
      </c>
      <c r="K1025" s="55" t="s">
        <v>251</v>
      </c>
      <c r="L1025" s="56">
        <v>23575</v>
      </c>
      <c r="M1025" s="255">
        <v>12754</v>
      </c>
      <c r="N1025" s="255">
        <v>0</v>
      </c>
      <c r="O1025" s="57">
        <v>171862</v>
      </c>
      <c r="P1025" s="57">
        <v>92977</v>
      </c>
      <c r="Q1025" s="57">
        <v>0</v>
      </c>
    </row>
    <row r="1026" spans="1:17" ht="15.5">
      <c r="A1026" s="48">
        <v>0</v>
      </c>
      <c r="B1026" s="59"/>
      <c r="C1026" s="60"/>
      <c r="D1026" s="61" t="s">
        <v>1185</v>
      </c>
      <c r="E1026" s="51"/>
      <c r="F1026" s="52"/>
      <c r="G1026" s="52"/>
      <c r="H1026" s="52"/>
      <c r="I1026" s="53">
        <v>0</v>
      </c>
      <c r="J1026" s="54">
        <v>0</v>
      </c>
      <c r="K1026" s="55"/>
      <c r="L1026" s="56"/>
      <c r="M1026" s="255"/>
      <c r="N1026" s="255"/>
      <c r="O1026" s="57">
        <v>0</v>
      </c>
      <c r="P1026" s="57">
        <v>0</v>
      </c>
      <c r="Q1026" s="57">
        <v>0</v>
      </c>
    </row>
    <row r="1027" spans="1:17" ht="15.5">
      <c r="A1027" s="48">
        <v>0</v>
      </c>
      <c r="B1027" s="59"/>
      <c r="C1027" s="60"/>
      <c r="D1027" s="61" t="s">
        <v>954</v>
      </c>
      <c r="E1027" s="51">
        <v>5</v>
      </c>
      <c r="F1027" s="52">
        <v>0.78</v>
      </c>
      <c r="G1027" s="52"/>
      <c r="H1027" s="52">
        <v>0.8</v>
      </c>
      <c r="I1027" s="53">
        <v>3.12</v>
      </c>
      <c r="J1027" s="54">
        <v>0</v>
      </c>
      <c r="K1027" s="55"/>
      <c r="L1027" s="56"/>
      <c r="M1027" s="255"/>
      <c r="N1027" s="255"/>
      <c r="O1027" s="57"/>
      <c r="P1027" s="57">
        <v>0</v>
      </c>
      <c r="Q1027" s="57">
        <v>0</v>
      </c>
    </row>
    <row r="1028" spans="1:17" ht="15.5">
      <c r="A1028" s="48">
        <v>0</v>
      </c>
      <c r="B1028" s="59"/>
      <c r="C1028" s="60"/>
      <c r="D1028" s="61"/>
      <c r="E1028" s="51">
        <v>5</v>
      </c>
      <c r="F1028" s="52">
        <v>0.2</v>
      </c>
      <c r="G1028" s="52"/>
      <c r="H1028" s="52">
        <v>0.8</v>
      </c>
      <c r="I1028" s="53">
        <v>0.8</v>
      </c>
      <c r="J1028" s="54">
        <v>0</v>
      </c>
      <c r="K1028" s="55"/>
      <c r="L1028" s="56"/>
      <c r="M1028" s="255"/>
      <c r="N1028" s="255"/>
      <c r="O1028" s="57"/>
      <c r="P1028" s="57">
        <v>0</v>
      </c>
      <c r="Q1028" s="57">
        <v>0</v>
      </c>
    </row>
    <row r="1029" spans="1:17" ht="15.5">
      <c r="A1029" s="48">
        <v>0</v>
      </c>
      <c r="B1029" s="59"/>
      <c r="C1029" s="60"/>
      <c r="D1029" s="61"/>
      <c r="E1029" s="51">
        <v>2</v>
      </c>
      <c r="F1029" s="52">
        <v>0.4</v>
      </c>
      <c r="G1029" s="52"/>
      <c r="H1029" s="52">
        <v>0.8</v>
      </c>
      <c r="I1029" s="53">
        <v>0.64</v>
      </c>
      <c r="J1029" s="54">
        <v>0</v>
      </c>
      <c r="K1029" s="55"/>
      <c r="L1029" s="56"/>
      <c r="M1029" s="255"/>
      <c r="N1029" s="255"/>
      <c r="O1029" s="57"/>
      <c r="P1029" s="57">
        <v>0</v>
      </c>
      <c r="Q1029" s="57">
        <v>0</v>
      </c>
    </row>
    <row r="1030" spans="1:17" ht="15.5">
      <c r="A1030" s="48">
        <v>0</v>
      </c>
      <c r="B1030" s="59"/>
      <c r="C1030" s="60"/>
      <c r="D1030" s="61"/>
      <c r="E1030" s="51">
        <v>6</v>
      </c>
      <c r="F1030" s="52">
        <v>0.7</v>
      </c>
      <c r="G1030" s="52"/>
      <c r="H1030" s="52">
        <v>0.65</v>
      </c>
      <c r="I1030" s="53">
        <v>2.73</v>
      </c>
      <c r="J1030" s="54">
        <v>0</v>
      </c>
      <c r="K1030" s="55"/>
      <c r="L1030" s="56"/>
      <c r="M1030" s="255"/>
      <c r="N1030" s="255"/>
      <c r="O1030" s="57"/>
      <c r="P1030" s="57">
        <v>0</v>
      </c>
      <c r="Q1030" s="57">
        <v>0</v>
      </c>
    </row>
    <row r="1031" spans="1:17" ht="15">
      <c r="A1031" s="48">
        <v>58</v>
      </c>
      <c r="B1031" s="59" t="s">
        <v>1002</v>
      </c>
      <c r="C1031" s="60" t="s">
        <v>1003</v>
      </c>
      <c r="D1031" s="75" t="s">
        <v>1518</v>
      </c>
      <c r="E1031" s="51"/>
      <c r="F1031" s="75"/>
      <c r="G1031" s="52"/>
      <c r="H1031" s="52"/>
      <c r="I1031" s="53"/>
      <c r="J1031" s="54">
        <v>87.55</v>
      </c>
      <c r="K1031" s="55" t="s">
        <v>223</v>
      </c>
      <c r="L1031" s="56">
        <v>5114</v>
      </c>
      <c r="M1031" s="255">
        <v>5920</v>
      </c>
      <c r="N1031" s="255">
        <v>0</v>
      </c>
      <c r="O1031" s="57">
        <v>447731</v>
      </c>
      <c r="P1031" s="57">
        <v>518296</v>
      </c>
      <c r="Q1031" s="57">
        <v>0</v>
      </c>
    </row>
    <row r="1032" spans="1:17" ht="15.5">
      <c r="A1032" s="48">
        <v>0</v>
      </c>
      <c r="B1032" s="59"/>
      <c r="C1032" s="60"/>
      <c r="D1032" s="61" t="s">
        <v>1185</v>
      </c>
      <c r="E1032" s="51"/>
      <c r="F1032" s="52"/>
      <c r="G1032" s="52"/>
      <c r="H1032" s="52"/>
      <c r="I1032" s="53">
        <v>0</v>
      </c>
      <c r="J1032" s="54">
        <v>0</v>
      </c>
      <c r="K1032" s="55"/>
      <c r="L1032" s="56"/>
      <c r="M1032" s="255"/>
      <c r="N1032" s="255"/>
      <c r="O1032" s="57"/>
      <c r="P1032" s="57">
        <v>0</v>
      </c>
      <c r="Q1032" s="57">
        <v>0</v>
      </c>
    </row>
    <row r="1033" spans="1:17" ht="15.5">
      <c r="A1033" s="48">
        <v>0</v>
      </c>
      <c r="B1033" s="59"/>
      <c r="C1033" s="60"/>
      <c r="D1033" s="61" t="s">
        <v>940</v>
      </c>
      <c r="E1033" s="51">
        <v>17</v>
      </c>
      <c r="F1033" s="52">
        <v>5.15</v>
      </c>
      <c r="G1033" s="52"/>
      <c r="H1033" s="52"/>
      <c r="I1033" s="53">
        <v>87.55</v>
      </c>
      <c r="J1033" s="54">
        <v>0</v>
      </c>
      <c r="K1033" s="55"/>
      <c r="L1033" s="56"/>
      <c r="M1033" s="255"/>
      <c r="N1033" s="255"/>
      <c r="O1033" s="57"/>
      <c r="P1033" s="57">
        <v>0</v>
      </c>
      <c r="Q1033" s="57">
        <v>0</v>
      </c>
    </row>
    <row r="1034" spans="1:17" ht="15">
      <c r="A1034" s="48">
        <v>59</v>
      </c>
      <c r="B1034" s="59" t="s">
        <v>1002</v>
      </c>
      <c r="C1034" s="60" t="s">
        <v>1003</v>
      </c>
      <c r="D1034" s="362" t="s">
        <v>1519</v>
      </c>
      <c r="E1034" s="51"/>
      <c r="F1034" s="52"/>
      <c r="G1034" s="52"/>
      <c r="H1034" s="52"/>
      <c r="I1034" s="53"/>
      <c r="J1034" s="54">
        <v>87.55</v>
      </c>
      <c r="K1034" s="55" t="s">
        <v>223</v>
      </c>
      <c r="L1034" s="56">
        <v>5114</v>
      </c>
      <c r="M1034" s="255">
        <v>1776</v>
      </c>
      <c r="N1034" s="255">
        <v>0</v>
      </c>
      <c r="O1034" s="57">
        <v>447731</v>
      </c>
      <c r="P1034" s="57">
        <v>155489</v>
      </c>
      <c r="Q1034" s="57">
        <v>0</v>
      </c>
    </row>
    <row r="1035" spans="1:17" ht="15.5">
      <c r="A1035" s="48">
        <v>0</v>
      </c>
      <c r="B1035" s="59"/>
      <c r="C1035" s="60"/>
      <c r="D1035" s="61" t="s">
        <v>1262</v>
      </c>
      <c r="E1035" s="51"/>
      <c r="F1035" s="52"/>
      <c r="G1035" s="52"/>
      <c r="H1035" s="52"/>
      <c r="I1035" s="53">
        <v>0</v>
      </c>
      <c r="J1035" s="54">
        <v>0</v>
      </c>
      <c r="K1035" s="55"/>
      <c r="L1035" s="56"/>
      <c r="M1035" s="255"/>
      <c r="N1035" s="255"/>
      <c r="O1035" s="57"/>
      <c r="P1035" s="57">
        <v>0</v>
      </c>
      <c r="Q1035" s="57">
        <v>0</v>
      </c>
    </row>
    <row r="1036" spans="1:17" ht="15.5">
      <c r="A1036" s="48">
        <v>0</v>
      </c>
      <c r="B1036" s="59"/>
      <c r="C1036" s="60"/>
      <c r="D1036" s="61" t="s">
        <v>1185</v>
      </c>
      <c r="E1036" s="51"/>
      <c r="F1036" s="52"/>
      <c r="G1036" s="52"/>
      <c r="H1036" s="52"/>
      <c r="I1036" s="53">
        <v>0</v>
      </c>
      <c r="J1036" s="54">
        <v>0</v>
      </c>
      <c r="K1036" s="55"/>
      <c r="L1036" s="56"/>
      <c r="M1036" s="255"/>
      <c r="N1036" s="255"/>
      <c r="O1036" s="57"/>
      <c r="P1036" s="57">
        <v>0</v>
      </c>
      <c r="Q1036" s="57">
        <v>0</v>
      </c>
    </row>
    <row r="1037" spans="1:17" ht="15.5">
      <c r="A1037" s="48">
        <v>0</v>
      </c>
      <c r="B1037" s="59"/>
      <c r="C1037" s="60"/>
      <c r="D1037" s="61" t="s">
        <v>940</v>
      </c>
      <c r="E1037" s="51">
        <v>17</v>
      </c>
      <c r="F1037" s="52">
        <v>5.15</v>
      </c>
      <c r="G1037" s="52"/>
      <c r="H1037" s="52"/>
      <c r="I1037" s="53">
        <v>87.55</v>
      </c>
      <c r="J1037" s="54">
        <v>0</v>
      </c>
      <c r="K1037" s="55"/>
      <c r="L1037" s="56"/>
      <c r="M1037" s="255"/>
      <c r="N1037" s="255"/>
      <c r="O1037" s="57"/>
      <c r="P1037" s="57">
        <v>0</v>
      </c>
      <c r="Q1037" s="57">
        <v>0</v>
      </c>
    </row>
    <row r="1038" spans="1:17" ht="15">
      <c r="A1038" s="48">
        <v>60</v>
      </c>
      <c r="B1038" s="59" t="s">
        <v>238</v>
      </c>
      <c r="C1038" s="60" t="s">
        <v>237</v>
      </c>
      <c r="D1038" s="75" t="s">
        <v>787</v>
      </c>
      <c r="E1038" s="51"/>
      <c r="F1038" s="75"/>
      <c r="G1038" s="52"/>
      <c r="H1038" s="52"/>
      <c r="I1038" s="53"/>
      <c r="J1038" s="54">
        <v>58.08</v>
      </c>
      <c r="K1038" s="55" t="s">
        <v>251</v>
      </c>
      <c r="L1038" s="56">
        <v>0</v>
      </c>
      <c r="M1038" s="255"/>
      <c r="N1038" s="255"/>
      <c r="O1038" s="57">
        <v>0</v>
      </c>
      <c r="P1038" s="57">
        <v>0</v>
      </c>
      <c r="Q1038" s="57">
        <v>0</v>
      </c>
    </row>
    <row r="1039" spans="1:17" ht="15.5">
      <c r="A1039" s="48">
        <v>0</v>
      </c>
      <c r="B1039" s="59"/>
      <c r="C1039" s="60"/>
      <c r="D1039" s="61" t="s">
        <v>7</v>
      </c>
      <c r="E1039" s="51"/>
      <c r="F1039" s="52"/>
      <c r="G1039" s="52"/>
      <c r="H1039" s="52"/>
      <c r="I1039" s="53">
        <v>0</v>
      </c>
      <c r="J1039" s="54">
        <v>0</v>
      </c>
      <c r="K1039" s="55">
        <v>0</v>
      </c>
      <c r="L1039" s="56">
        <v>0</v>
      </c>
      <c r="M1039" s="255"/>
      <c r="N1039" s="255"/>
      <c r="O1039" s="57">
        <v>0</v>
      </c>
      <c r="P1039" s="57">
        <v>0</v>
      </c>
      <c r="Q1039" s="57">
        <v>0</v>
      </c>
    </row>
    <row r="1040" spans="1:17" ht="15.5">
      <c r="A1040" s="48">
        <v>0</v>
      </c>
      <c r="B1040" s="59"/>
      <c r="C1040" s="60"/>
      <c r="D1040" s="61" t="s">
        <v>957</v>
      </c>
      <c r="E1040" s="51">
        <v>4</v>
      </c>
      <c r="F1040" s="52">
        <v>1.1000000000000001</v>
      </c>
      <c r="G1040" s="52"/>
      <c r="H1040" s="52">
        <v>2.2000000000000002</v>
      </c>
      <c r="I1040" s="53">
        <v>9.68</v>
      </c>
      <c r="J1040" s="54">
        <v>0</v>
      </c>
      <c r="K1040" s="55"/>
      <c r="L1040" s="56"/>
      <c r="M1040" s="255"/>
      <c r="N1040" s="255"/>
      <c r="O1040" s="57">
        <v>0</v>
      </c>
      <c r="P1040" s="57">
        <v>0</v>
      </c>
      <c r="Q1040" s="57">
        <v>0</v>
      </c>
    </row>
    <row r="1041" spans="1:17" ht="15.5">
      <c r="A1041" s="48">
        <v>0</v>
      </c>
      <c r="B1041" s="59"/>
      <c r="C1041" s="60"/>
      <c r="D1041" s="61" t="s">
        <v>958</v>
      </c>
      <c r="E1041" s="51">
        <v>4</v>
      </c>
      <c r="F1041" s="52">
        <v>1.1000000000000001</v>
      </c>
      <c r="G1041" s="52"/>
      <c r="H1041" s="52">
        <v>2.2000000000000002</v>
      </c>
      <c r="I1041" s="53">
        <v>9.68</v>
      </c>
      <c r="J1041" s="54">
        <v>0</v>
      </c>
      <c r="K1041" s="55"/>
      <c r="L1041" s="56"/>
      <c r="M1041" s="255"/>
      <c r="N1041" s="255"/>
      <c r="O1041" s="57">
        <v>0</v>
      </c>
      <c r="P1041" s="57">
        <v>0</v>
      </c>
      <c r="Q1041" s="57">
        <v>0</v>
      </c>
    </row>
    <row r="1042" spans="1:17" ht="15.5">
      <c r="A1042" s="48">
        <v>0</v>
      </c>
      <c r="B1042" s="59"/>
      <c r="C1042" s="60"/>
      <c r="D1042" s="61" t="s">
        <v>6</v>
      </c>
      <c r="E1042" s="51"/>
      <c r="F1042" s="52"/>
      <c r="G1042" s="52"/>
      <c r="H1042" s="52"/>
      <c r="I1042" s="53">
        <v>0</v>
      </c>
      <c r="J1042" s="54">
        <v>0</v>
      </c>
      <c r="K1042" s="55"/>
      <c r="L1042" s="56"/>
      <c r="M1042" s="255"/>
      <c r="N1042" s="255"/>
      <c r="O1042" s="57">
        <v>0</v>
      </c>
      <c r="P1042" s="57">
        <v>0</v>
      </c>
      <c r="Q1042" s="57">
        <v>0</v>
      </c>
    </row>
    <row r="1043" spans="1:17" ht="15.5">
      <c r="A1043" s="48">
        <v>0</v>
      </c>
      <c r="B1043" s="59"/>
      <c r="C1043" s="60"/>
      <c r="D1043" s="61" t="s">
        <v>957</v>
      </c>
      <c r="E1043" s="51">
        <v>4</v>
      </c>
      <c r="F1043" s="52">
        <v>1.1000000000000001</v>
      </c>
      <c r="G1043" s="52"/>
      <c r="H1043" s="52">
        <v>2.2000000000000002</v>
      </c>
      <c r="I1043" s="53">
        <v>9.68</v>
      </c>
      <c r="J1043" s="54">
        <v>0</v>
      </c>
      <c r="K1043" s="55"/>
      <c r="L1043" s="56"/>
      <c r="M1043" s="255"/>
      <c r="N1043" s="255"/>
      <c r="O1043" s="57">
        <v>0</v>
      </c>
      <c r="P1043" s="57">
        <v>0</v>
      </c>
      <c r="Q1043" s="57">
        <v>0</v>
      </c>
    </row>
    <row r="1044" spans="1:17" ht="15.5">
      <c r="A1044" s="48">
        <v>0</v>
      </c>
      <c r="B1044" s="59"/>
      <c r="C1044" s="60"/>
      <c r="D1044" s="61" t="s">
        <v>958</v>
      </c>
      <c r="E1044" s="51">
        <v>4</v>
      </c>
      <c r="F1044" s="52">
        <v>1.1000000000000001</v>
      </c>
      <c r="G1044" s="52"/>
      <c r="H1044" s="52">
        <v>2.2000000000000002</v>
      </c>
      <c r="I1044" s="53">
        <v>9.68</v>
      </c>
      <c r="J1044" s="54">
        <v>0</v>
      </c>
      <c r="K1044" s="55"/>
      <c r="L1044" s="56"/>
      <c r="M1044" s="255"/>
      <c r="N1044" s="255"/>
      <c r="O1044" s="57">
        <v>0</v>
      </c>
      <c r="P1044" s="57">
        <v>0</v>
      </c>
      <c r="Q1044" s="57">
        <v>0</v>
      </c>
    </row>
    <row r="1045" spans="1:17" ht="15.5">
      <c r="A1045" s="48">
        <v>0</v>
      </c>
      <c r="B1045" s="59"/>
      <c r="C1045" s="60"/>
      <c r="D1045" s="61" t="s">
        <v>1185</v>
      </c>
      <c r="E1045" s="51"/>
      <c r="F1045" s="52"/>
      <c r="G1045" s="52"/>
      <c r="H1045" s="52"/>
      <c r="I1045" s="53">
        <v>0</v>
      </c>
      <c r="J1045" s="54">
        <v>0</v>
      </c>
      <c r="K1045" s="55"/>
      <c r="L1045" s="56"/>
      <c r="M1045" s="255"/>
      <c r="N1045" s="255"/>
      <c r="O1045" s="57">
        <v>0</v>
      </c>
      <c r="P1045" s="57">
        <v>0</v>
      </c>
      <c r="Q1045" s="57">
        <v>0</v>
      </c>
    </row>
    <row r="1046" spans="1:17" ht="15.5">
      <c r="A1046" s="48">
        <v>0</v>
      </c>
      <c r="B1046" s="59"/>
      <c r="C1046" s="60"/>
      <c r="D1046" s="61" t="s">
        <v>957</v>
      </c>
      <c r="E1046" s="51">
        <v>4</v>
      </c>
      <c r="F1046" s="52">
        <v>1.1000000000000001</v>
      </c>
      <c r="G1046" s="52"/>
      <c r="H1046" s="52">
        <v>2.2000000000000002</v>
      </c>
      <c r="I1046" s="53">
        <v>9.68</v>
      </c>
      <c r="J1046" s="54">
        <v>0</v>
      </c>
      <c r="K1046" s="55"/>
      <c r="L1046" s="56"/>
      <c r="M1046" s="255"/>
      <c r="N1046" s="255"/>
      <c r="O1046" s="57">
        <v>0</v>
      </c>
      <c r="P1046" s="57">
        <v>0</v>
      </c>
      <c r="Q1046" s="57">
        <v>0</v>
      </c>
    </row>
    <row r="1047" spans="1:17" ht="15.5">
      <c r="A1047" s="48">
        <v>0</v>
      </c>
      <c r="B1047" s="59"/>
      <c r="C1047" s="60"/>
      <c r="D1047" s="61" t="s">
        <v>958</v>
      </c>
      <c r="E1047" s="51">
        <v>4</v>
      </c>
      <c r="F1047" s="52">
        <v>1.1000000000000001</v>
      </c>
      <c r="G1047" s="52"/>
      <c r="H1047" s="52">
        <v>2.2000000000000002</v>
      </c>
      <c r="I1047" s="53">
        <v>9.68</v>
      </c>
      <c r="J1047" s="54">
        <v>0</v>
      </c>
      <c r="K1047" s="55"/>
      <c r="L1047" s="56"/>
      <c r="M1047" s="255"/>
      <c r="N1047" s="255"/>
      <c r="O1047" s="57">
        <v>0</v>
      </c>
      <c r="P1047" s="57">
        <v>0</v>
      </c>
      <c r="Q1047" s="57">
        <v>0</v>
      </c>
    </row>
    <row r="1048" spans="1:17" ht="15">
      <c r="A1048" s="48">
        <v>61</v>
      </c>
      <c r="B1048" s="59" t="s">
        <v>1004</v>
      </c>
      <c r="C1048" s="60" t="s">
        <v>1005</v>
      </c>
      <c r="D1048" s="75" t="s">
        <v>796</v>
      </c>
      <c r="E1048" s="51"/>
      <c r="F1048" s="75"/>
      <c r="G1048" s="52"/>
      <c r="H1048" s="52"/>
      <c r="I1048" s="53"/>
      <c r="J1048" s="54">
        <v>24.602</v>
      </c>
      <c r="K1048" s="55" t="s">
        <v>251</v>
      </c>
      <c r="L1048" s="56">
        <v>0</v>
      </c>
      <c r="M1048" s="255">
        <v>9867</v>
      </c>
      <c r="N1048" s="255">
        <v>0</v>
      </c>
      <c r="O1048" s="57">
        <v>0</v>
      </c>
      <c r="P1048" s="57">
        <v>242748</v>
      </c>
      <c r="Q1048" s="57">
        <v>0</v>
      </c>
    </row>
    <row r="1049" spans="1:17" ht="15.5">
      <c r="A1049" s="48">
        <v>0</v>
      </c>
      <c r="B1049" s="59"/>
      <c r="C1049" s="60"/>
      <c r="D1049" s="61" t="s">
        <v>1185</v>
      </c>
      <c r="E1049" s="51"/>
      <c r="F1049" s="52"/>
      <c r="G1049" s="52"/>
      <c r="H1049" s="52"/>
      <c r="I1049" s="53">
        <v>0</v>
      </c>
      <c r="J1049" s="54">
        <v>0</v>
      </c>
      <c r="K1049" s="55">
        <v>0</v>
      </c>
      <c r="L1049" s="56">
        <v>0</v>
      </c>
      <c r="M1049" s="255"/>
      <c r="N1049" s="255"/>
      <c r="O1049" s="57">
        <v>0</v>
      </c>
      <c r="P1049" s="57">
        <v>0</v>
      </c>
      <c r="Q1049" s="57">
        <v>0</v>
      </c>
    </row>
    <row r="1050" spans="1:17" ht="15.5">
      <c r="A1050" s="48">
        <v>0</v>
      </c>
      <c r="B1050" s="59"/>
      <c r="C1050" s="60"/>
      <c r="D1050" s="61" t="s">
        <v>940</v>
      </c>
      <c r="E1050" s="51">
        <v>17</v>
      </c>
      <c r="F1050" s="52">
        <v>0.67</v>
      </c>
      <c r="G1050" s="52"/>
      <c r="H1050" s="52">
        <v>2.16</v>
      </c>
      <c r="I1050" s="53">
        <v>24.602</v>
      </c>
      <c r="J1050" s="54">
        <v>0</v>
      </c>
      <c r="K1050" s="55"/>
      <c r="L1050" s="56"/>
      <c r="M1050" s="255"/>
      <c r="N1050" s="255"/>
      <c r="O1050" s="57">
        <v>0</v>
      </c>
      <c r="P1050" s="57">
        <v>0</v>
      </c>
      <c r="Q1050" s="57">
        <v>0</v>
      </c>
    </row>
    <row r="1051" spans="1:17" ht="15">
      <c r="A1051" s="48">
        <v>62</v>
      </c>
      <c r="B1051" s="59" t="s">
        <v>293</v>
      </c>
      <c r="C1051" s="60" t="s">
        <v>294</v>
      </c>
      <c r="D1051" s="75" t="s">
        <v>788</v>
      </c>
      <c r="E1051" s="51"/>
      <c r="F1051" s="52"/>
      <c r="G1051" s="52"/>
      <c r="H1051" s="52"/>
      <c r="I1051" s="53"/>
      <c r="J1051" s="54">
        <v>62.58</v>
      </c>
      <c r="K1051" s="55" t="s">
        <v>251</v>
      </c>
      <c r="L1051" s="56">
        <v>4962</v>
      </c>
      <c r="M1051" s="255">
        <v>12754</v>
      </c>
      <c r="N1051" s="255">
        <v>0</v>
      </c>
      <c r="O1051" s="57">
        <v>310522</v>
      </c>
      <c r="P1051" s="57">
        <v>798145</v>
      </c>
      <c r="Q1051" s="57">
        <v>0</v>
      </c>
    </row>
    <row r="1052" spans="1:17" ht="15.5">
      <c r="A1052" s="48">
        <v>0</v>
      </c>
      <c r="B1052" s="59"/>
      <c r="C1052" s="60"/>
      <c r="D1052" s="61" t="s">
        <v>7</v>
      </c>
      <c r="E1052" s="51"/>
      <c r="F1052" s="52"/>
      <c r="G1052" s="52"/>
      <c r="H1052" s="52"/>
      <c r="I1052" s="53">
        <v>0</v>
      </c>
      <c r="J1052" s="54">
        <v>0</v>
      </c>
      <c r="K1052" s="55">
        <v>0</v>
      </c>
      <c r="L1052" s="56">
        <v>0</v>
      </c>
      <c r="M1052" s="255"/>
      <c r="N1052" s="255"/>
      <c r="O1052" s="57">
        <v>0</v>
      </c>
      <c r="P1052" s="57">
        <v>0</v>
      </c>
      <c r="Q1052" s="57">
        <v>0</v>
      </c>
    </row>
    <row r="1053" spans="1:17" ht="15.5">
      <c r="A1053" s="48">
        <v>0</v>
      </c>
      <c r="B1053" s="59"/>
      <c r="C1053" s="60"/>
      <c r="D1053" s="61" t="s">
        <v>1143</v>
      </c>
      <c r="E1053" s="51">
        <v>8</v>
      </c>
      <c r="F1053" s="52">
        <v>0.9</v>
      </c>
      <c r="G1053" s="52"/>
      <c r="H1053" s="52">
        <v>2.2000000000000002</v>
      </c>
      <c r="I1053" s="53">
        <v>15.84</v>
      </c>
      <c r="J1053" s="54">
        <v>0</v>
      </c>
      <c r="K1053" s="55"/>
      <c r="L1053" s="56"/>
      <c r="M1053" s="255"/>
      <c r="N1053" s="255"/>
      <c r="O1053" s="57">
        <v>0</v>
      </c>
      <c r="P1053" s="57">
        <v>0</v>
      </c>
      <c r="Q1053" s="57">
        <v>0</v>
      </c>
    </row>
    <row r="1054" spans="1:17" ht="15.5">
      <c r="A1054" s="48">
        <v>0</v>
      </c>
      <c r="B1054" s="59"/>
      <c r="C1054" s="60"/>
      <c r="D1054" s="61" t="s">
        <v>6</v>
      </c>
      <c r="E1054" s="51"/>
      <c r="F1054" s="52"/>
      <c r="G1054" s="52"/>
      <c r="H1054" s="52"/>
      <c r="I1054" s="53">
        <v>0</v>
      </c>
      <c r="J1054" s="54">
        <v>0</v>
      </c>
      <c r="K1054" s="55"/>
      <c r="L1054" s="56"/>
      <c r="M1054" s="255"/>
      <c r="N1054" s="255"/>
      <c r="O1054" s="57">
        <v>0</v>
      </c>
      <c r="P1054" s="57">
        <v>0</v>
      </c>
      <c r="Q1054" s="57">
        <v>0</v>
      </c>
    </row>
    <row r="1055" spans="1:17" ht="15.5">
      <c r="A1055" s="48">
        <v>0</v>
      </c>
      <c r="B1055" s="59"/>
      <c r="C1055" s="60"/>
      <c r="D1055" s="61" t="s">
        <v>1143</v>
      </c>
      <c r="E1055" s="51">
        <v>8</v>
      </c>
      <c r="F1055" s="52">
        <v>0.9</v>
      </c>
      <c r="G1055" s="52"/>
      <c r="H1055" s="52">
        <v>2.2000000000000002</v>
      </c>
      <c r="I1055" s="53">
        <v>15.84</v>
      </c>
      <c r="J1055" s="54">
        <v>0</v>
      </c>
      <c r="K1055" s="55"/>
      <c r="L1055" s="56"/>
      <c r="M1055" s="255"/>
      <c r="N1055" s="255"/>
      <c r="O1055" s="57">
        <v>0</v>
      </c>
      <c r="P1055" s="57">
        <v>0</v>
      </c>
      <c r="Q1055" s="57">
        <v>0</v>
      </c>
    </row>
    <row r="1056" spans="1:17" ht="15.5">
      <c r="A1056" s="48">
        <v>0</v>
      </c>
      <c r="B1056" s="59"/>
      <c r="C1056" s="60"/>
      <c r="D1056" s="61" t="s">
        <v>1144</v>
      </c>
      <c r="E1056" s="51">
        <v>5</v>
      </c>
      <c r="F1056" s="52">
        <v>1.6</v>
      </c>
      <c r="G1056" s="52"/>
      <c r="H1056" s="52">
        <v>2.4</v>
      </c>
      <c r="I1056" s="53">
        <v>19.2</v>
      </c>
      <c r="J1056" s="54">
        <v>0</v>
      </c>
      <c r="K1056" s="55"/>
      <c r="L1056" s="56"/>
      <c r="M1056" s="255"/>
      <c r="N1056" s="255"/>
      <c r="O1056" s="57">
        <v>0</v>
      </c>
      <c r="P1056" s="57">
        <v>0</v>
      </c>
      <c r="Q1056" s="57">
        <v>0</v>
      </c>
    </row>
    <row r="1057" spans="1:17" ht="15.5">
      <c r="A1057" s="48">
        <v>0</v>
      </c>
      <c r="B1057" s="59"/>
      <c r="C1057" s="60"/>
      <c r="D1057" s="61" t="s">
        <v>1145</v>
      </c>
      <c r="E1057" s="51">
        <v>2</v>
      </c>
      <c r="F1057" s="52">
        <v>0.9</v>
      </c>
      <c r="G1057" s="52"/>
      <c r="H1057" s="52">
        <v>2.1</v>
      </c>
      <c r="I1057" s="53">
        <v>3.78</v>
      </c>
      <c r="J1057" s="54">
        <v>0</v>
      </c>
      <c r="K1057" s="55"/>
      <c r="L1057" s="56"/>
      <c r="M1057" s="255"/>
      <c r="N1057" s="255"/>
      <c r="O1057" s="57">
        <v>0</v>
      </c>
      <c r="P1057" s="57">
        <v>0</v>
      </c>
      <c r="Q1057" s="57">
        <v>0</v>
      </c>
    </row>
    <row r="1058" spans="1:17" ht="15.5">
      <c r="A1058" s="48">
        <v>0</v>
      </c>
      <c r="B1058" s="59"/>
      <c r="C1058" s="60"/>
      <c r="D1058" s="61" t="s">
        <v>1185</v>
      </c>
      <c r="E1058" s="51"/>
      <c r="F1058" s="52"/>
      <c r="G1058" s="52"/>
      <c r="H1058" s="52"/>
      <c r="I1058" s="53">
        <v>0</v>
      </c>
      <c r="J1058" s="54">
        <v>0</v>
      </c>
      <c r="K1058" s="55"/>
      <c r="L1058" s="56"/>
      <c r="M1058" s="255"/>
      <c r="N1058" s="255"/>
      <c r="O1058" s="57">
        <v>0</v>
      </c>
      <c r="P1058" s="57">
        <v>0</v>
      </c>
      <c r="Q1058" s="57">
        <v>0</v>
      </c>
    </row>
    <row r="1059" spans="1:17" ht="15.5">
      <c r="A1059" s="48">
        <v>0</v>
      </c>
      <c r="B1059" s="59"/>
      <c r="C1059" s="60"/>
      <c r="D1059" s="61" t="s">
        <v>1143</v>
      </c>
      <c r="E1059" s="51">
        <v>4</v>
      </c>
      <c r="F1059" s="52">
        <v>0.9</v>
      </c>
      <c r="G1059" s="52"/>
      <c r="H1059" s="52">
        <v>2.2000000000000002</v>
      </c>
      <c r="I1059" s="53">
        <v>7.92</v>
      </c>
      <c r="J1059" s="54">
        <v>0</v>
      </c>
      <c r="K1059" s="55"/>
      <c r="L1059" s="56"/>
      <c r="M1059" s="255"/>
      <c r="N1059" s="255"/>
      <c r="O1059" s="57">
        <v>0</v>
      </c>
      <c r="P1059" s="57">
        <v>0</v>
      </c>
      <c r="Q1059" s="57">
        <v>0</v>
      </c>
    </row>
    <row r="1060" spans="1:17" ht="15">
      <c r="A1060" s="48">
        <v>63</v>
      </c>
      <c r="B1060" s="59" t="s">
        <v>293</v>
      </c>
      <c r="C1060" s="60" t="s">
        <v>294</v>
      </c>
      <c r="D1060" s="75" t="s">
        <v>393</v>
      </c>
      <c r="E1060" s="51"/>
      <c r="F1060" s="52"/>
      <c r="G1060" s="52"/>
      <c r="H1060" s="52"/>
      <c r="I1060" s="53"/>
      <c r="J1060" s="54">
        <v>16.559999999999999</v>
      </c>
      <c r="K1060" s="55" t="s">
        <v>251</v>
      </c>
      <c r="L1060" s="56">
        <v>4962</v>
      </c>
      <c r="M1060" s="255">
        <v>12754</v>
      </c>
      <c r="N1060" s="255">
        <v>0</v>
      </c>
      <c r="O1060" s="57">
        <v>82171</v>
      </c>
      <c r="P1060" s="57">
        <v>211206</v>
      </c>
      <c r="Q1060" s="57">
        <v>0</v>
      </c>
    </row>
    <row r="1061" spans="1:17" ht="15.5">
      <c r="A1061" s="48">
        <v>0</v>
      </c>
      <c r="B1061" s="59"/>
      <c r="C1061" s="60"/>
      <c r="D1061" s="61" t="s">
        <v>6</v>
      </c>
      <c r="E1061" s="51"/>
      <c r="F1061" s="52"/>
      <c r="G1061" s="52"/>
      <c r="H1061" s="52"/>
      <c r="I1061" s="53">
        <v>0</v>
      </c>
      <c r="J1061" s="54">
        <v>0</v>
      </c>
      <c r="K1061" s="55">
        <v>0</v>
      </c>
      <c r="L1061" s="56">
        <v>0</v>
      </c>
      <c r="M1061" s="255"/>
      <c r="N1061" s="255"/>
      <c r="O1061" s="57">
        <v>0</v>
      </c>
      <c r="P1061" s="57">
        <v>0</v>
      </c>
      <c r="Q1061" s="57">
        <v>0</v>
      </c>
    </row>
    <row r="1062" spans="1:17" ht="15.5">
      <c r="A1062" s="48">
        <v>0</v>
      </c>
      <c r="B1062" s="59"/>
      <c r="C1062" s="60"/>
      <c r="D1062" s="61" t="s">
        <v>891</v>
      </c>
      <c r="E1062" s="51">
        <v>2</v>
      </c>
      <c r="F1062" s="52">
        <v>0.9</v>
      </c>
      <c r="G1062" s="52"/>
      <c r="H1062" s="52">
        <v>2.4</v>
      </c>
      <c r="I1062" s="53">
        <v>4.32</v>
      </c>
      <c r="J1062" s="54">
        <v>0</v>
      </c>
      <c r="K1062" s="55"/>
      <c r="L1062" s="56"/>
      <c r="M1062" s="255"/>
      <c r="N1062" s="255"/>
      <c r="O1062" s="57">
        <v>0</v>
      </c>
      <c r="P1062" s="57">
        <v>0</v>
      </c>
      <c r="Q1062" s="57">
        <v>0</v>
      </c>
    </row>
    <row r="1063" spans="1:17" ht="15.5">
      <c r="A1063" s="48">
        <v>0</v>
      </c>
      <c r="B1063" s="59"/>
      <c r="C1063" s="60"/>
      <c r="D1063" s="61" t="s">
        <v>1185</v>
      </c>
      <c r="E1063" s="51"/>
      <c r="F1063" s="52"/>
      <c r="G1063" s="52"/>
      <c r="H1063" s="52"/>
      <c r="I1063" s="53">
        <v>0</v>
      </c>
      <c r="J1063" s="54">
        <v>0</v>
      </c>
      <c r="K1063" s="55"/>
      <c r="L1063" s="56"/>
      <c r="M1063" s="255"/>
      <c r="N1063" s="255"/>
      <c r="O1063" s="57">
        <v>0</v>
      </c>
      <c r="P1063" s="57">
        <v>0</v>
      </c>
      <c r="Q1063" s="57">
        <v>0</v>
      </c>
    </row>
    <row r="1064" spans="1:17" ht="15.5">
      <c r="A1064" s="48">
        <v>0</v>
      </c>
      <c r="B1064" s="59"/>
      <c r="C1064" s="60"/>
      <c r="D1064" s="61" t="s">
        <v>955</v>
      </c>
      <c r="E1064" s="51">
        <v>4</v>
      </c>
      <c r="F1064" s="52">
        <v>0.9</v>
      </c>
      <c r="G1064" s="52"/>
      <c r="H1064" s="52">
        <v>2.2000000000000002</v>
      </c>
      <c r="I1064" s="53">
        <v>7.92</v>
      </c>
      <c r="J1064" s="54">
        <v>0</v>
      </c>
      <c r="K1064" s="55"/>
      <c r="L1064" s="56"/>
      <c r="M1064" s="255"/>
      <c r="N1064" s="255"/>
      <c r="O1064" s="57">
        <v>0</v>
      </c>
      <c r="P1064" s="57">
        <v>0</v>
      </c>
      <c r="Q1064" s="57">
        <v>0</v>
      </c>
    </row>
    <row r="1065" spans="1:17" ht="15.5">
      <c r="A1065" s="48">
        <v>0</v>
      </c>
      <c r="B1065" s="59"/>
      <c r="C1065" s="60"/>
      <c r="D1065" s="61" t="s">
        <v>891</v>
      </c>
      <c r="E1065" s="51">
        <v>2</v>
      </c>
      <c r="F1065" s="52">
        <v>0.9</v>
      </c>
      <c r="G1065" s="52"/>
      <c r="H1065" s="52">
        <v>2.4</v>
      </c>
      <c r="I1065" s="53">
        <v>4.32</v>
      </c>
      <c r="J1065" s="54">
        <v>0</v>
      </c>
      <c r="K1065" s="55"/>
      <c r="L1065" s="56"/>
      <c r="M1065" s="255"/>
      <c r="N1065" s="255"/>
      <c r="O1065" s="57">
        <v>0</v>
      </c>
      <c r="P1065" s="57">
        <v>0</v>
      </c>
      <c r="Q1065" s="57">
        <v>0</v>
      </c>
    </row>
    <row r="1066" spans="1:17" ht="15">
      <c r="A1066" s="48">
        <v>64</v>
      </c>
      <c r="B1066" s="59" t="s">
        <v>293</v>
      </c>
      <c r="C1066" s="60" t="s">
        <v>294</v>
      </c>
      <c r="D1066" s="362" t="s">
        <v>792</v>
      </c>
      <c r="E1066" s="51"/>
      <c r="F1066" s="52"/>
      <c r="G1066" s="52"/>
      <c r="H1066" s="52"/>
      <c r="I1066" s="53"/>
      <c r="J1066" s="54">
        <v>298.8</v>
      </c>
      <c r="K1066" s="55" t="s">
        <v>251</v>
      </c>
      <c r="L1066" s="56">
        <v>4962</v>
      </c>
      <c r="M1066" s="255">
        <v>12754</v>
      </c>
      <c r="N1066" s="255">
        <v>0</v>
      </c>
      <c r="O1066" s="57">
        <v>1482646</v>
      </c>
      <c r="P1066" s="57">
        <v>3810895</v>
      </c>
      <c r="Q1066" s="57">
        <v>0</v>
      </c>
    </row>
    <row r="1067" spans="1:17" ht="15.5">
      <c r="A1067" s="48">
        <v>0</v>
      </c>
      <c r="B1067" s="59"/>
      <c r="C1067" s="60"/>
      <c r="D1067" s="61" t="s">
        <v>1185</v>
      </c>
      <c r="E1067" s="51"/>
      <c r="F1067" s="52"/>
      <c r="G1067" s="52"/>
      <c r="H1067" s="52"/>
      <c r="I1067" s="53">
        <v>0</v>
      </c>
      <c r="J1067" s="54">
        <v>0</v>
      </c>
      <c r="K1067" s="55">
        <v>0</v>
      </c>
      <c r="L1067" s="56">
        <v>0</v>
      </c>
      <c r="M1067" s="255"/>
      <c r="N1067" s="255"/>
      <c r="O1067" s="57">
        <v>0</v>
      </c>
      <c r="P1067" s="57">
        <v>0</v>
      </c>
      <c r="Q1067" s="57">
        <v>0</v>
      </c>
    </row>
    <row r="1068" spans="1:17" ht="15.5">
      <c r="A1068" s="48">
        <v>0</v>
      </c>
      <c r="B1068" s="59"/>
      <c r="C1068" s="60"/>
      <c r="D1068" s="61" t="s">
        <v>793</v>
      </c>
      <c r="E1068" s="51">
        <v>2</v>
      </c>
      <c r="F1068" s="52">
        <v>4</v>
      </c>
      <c r="G1068" s="52"/>
      <c r="H1068" s="52">
        <v>3</v>
      </c>
      <c r="I1068" s="53">
        <v>24</v>
      </c>
      <c r="J1068" s="54">
        <v>0</v>
      </c>
      <c r="K1068" s="55"/>
      <c r="L1068" s="56"/>
      <c r="M1068" s="255"/>
      <c r="N1068" s="255"/>
      <c r="O1068" s="57">
        <v>0</v>
      </c>
      <c r="P1068" s="57">
        <v>0</v>
      </c>
      <c r="Q1068" s="57">
        <v>0</v>
      </c>
    </row>
    <row r="1069" spans="1:17" ht="15.5">
      <c r="A1069" s="48">
        <v>0</v>
      </c>
      <c r="B1069" s="59"/>
      <c r="C1069" s="60"/>
      <c r="D1069" s="61" t="s">
        <v>794</v>
      </c>
      <c r="E1069" s="51">
        <v>4</v>
      </c>
      <c r="F1069" s="52">
        <v>6.2</v>
      </c>
      <c r="G1069" s="52"/>
      <c r="H1069" s="52">
        <v>3</v>
      </c>
      <c r="I1069" s="53">
        <v>74.400000000000006</v>
      </c>
      <c r="J1069" s="54">
        <v>0</v>
      </c>
      <c r="K1069" s="55"/>
      <c r="L1069" s="56"/>
      <c r="M1069" s="255"/>
      <c r="N1069" s="255"/>
      <c r="O1069" s="57">
        <v>0</v>
      </c>
      <c r="P1069" s="57">
        <v>0</v>
      </c>
      <c r="Q1069" s="57">
        <v>0</v>
      </c>
    </row>
    <row r="1070" spans="1:17" ht="15.5">
      <c r="A1070" s="48">
        <v>0</v>
      </c>
      <c r="B1070" s="59"/>
      <c r="C1070" s="60"/>
      <c r="D1070" s="61" t="s">
        <v>795</v>
      </c>
      <c r="E1070" s="51">
        <v>4</v>
      </c>
      <c r="F1070" s="52">
        <v>2.9</v>
      </c>
      <c r="G1070" s="52"/>
      <c r="H1070" s="52">
        <v>3</v>
      </c>
      <c r="I1070" s="53">
        <v>34.799999999999997</v>
      </c>
      <c r="J1070" s="54">
        <v>0</v>
      </c>
      <c r="K1070" s="55"/>
      <c r="L1070" s="56"/>
      <c r="M1070" s="255"/>
      <c r="N1070" s="255"/>
      <c r="O1070" s="57">
        <v>0</v>
      </c>
      <c r="P1070" s="57">
        <v>0</v>
      </c>
      <c r="Q1070" s="57">
        <v>0</v>
      </c>
    </row>
    <row r="1071" spans="1:17" ht="15.5">
      <c r="A1071" s="48">
        <v>0</v>
      </c>
      <c r="B1071" s="59"/>
      <c r="C1071" s="60"/>
      <c r="D1071" s="61" t="s">
        <v>394</v>
      </c>
      <c r="E1071" s="51">
        <v>8</v>
      </c>
      <c r="F1071" s="52">
        <v>3.4</v>
      </c>
      <c r="G1071" s="52"/>
      <c r="H1071" s="52">
        <v>3</v>
      </c>
      <c r="I1071" s="53">
        <v>81.599999999999994</v>
      </c>
      <c r="J1071" s="54">
        <v>0</v>
      </c>
      <c r="K1071" s="55"/>
      <c r="L1071" s="56"/>
      <c r="M1071" s="255"/>
      <c r="N1071" s="255"/>
      <c r="O1071" s="57">
        <v>0</v>
      </c>
      <c r="P1071" s="57">
        <v>0</v>
      </c>
      <c r="Q1071" s="57">
        <v>0</v>
      </c>
    </row>
    <row r="1072" spans="1:17" ht="15.5">
      <c r="A1072" s="48">
        <v>0</v>
      </c>
      <c r="B1072" s="59"/>
      <c r="C1072" s="60"/>
      <c r="D1072" s="61" t="s">
        <v>395</v>
      </c>
      <c r="E1072" s="51">
        <v>8</v>
      </c>
      <c r="F1072" s="52">
        <v>3.5</v>
      </c>
      <c r="G1072" s="52"/>
      <c r="H1072" s="52">
        <v>3</v>
      </c>
      <c r="I1072" s="53">
        <v>84</v>
      </c>
      <c r="J1072" s="54">
        <v>0</v>
      </c>
      <c r="K1072" s="55"/>
      <c r="L1072" s="56"/>
      <c r="M1072" s="255"/>
      <c r="N1072" s="255"/>
      <c r="O1072" s="57">
        <v>0</v>
      </c>
      <c r="P1072" s="57">
        <v>0</v>
      </c>
      <c r="Q1072" s="57">
        <v>0</v>
      </c>
    </row>
    <row r="1073" spans="1:17" ht="15">
      <c r="A1073" s="48">
        <v>65</v>
      </c>
      <c r="B1073" s="59" t="s">
        <v>293</v>
      </c>
      <c r="C1073" s="60" t="s">
        <v>294</v>
      </c>
      <c r="D1073" s="75" t="s">
        <v>400</v>
      </c>
      <c r="E1073" s="51"/>
      <c r="F1073" s="52"/>
      <c r="G1073" s="52"/>
      <c r="H1073" s="52"/>
      <c r="I1073" s="53"/>
      <c r="J1073" s="54">
        <v>12</v>
      </c>
      <c r="K1073" s="55" t="s">
        <v>251</v>
      </c>
      <c r="L1073" s="56">
        <v>4962</v>
      </c>
      <c r="M1073" s="255">
        <v>12754</v>
      </c>
      <c r="N1073" s="255">
        <v>0</v>
      </c>
      <c r="O1073" s="57">
        <v>59544</v>
      </c>
      <c r="P1073" s="57">
        <v>153048</v>
      </c>
      <c r="Q1073" s="57">
        <v>0</v>
      </c>
    </row>
    <row r="1074" spans="1:17" ht="15.5">
      <c r="A1074" s="48">
        <v>0</v>
      </c>
      <c r="B1074" s="59"/>
      <c r="C1074" s="60"/>
      <c r="D1074" s="61" t="s">
        <v>1185</v>
      </c>
      <c r="E1074" s="51"/>
      <c r="F1074" s="52"/>
      <c r="G1074" s="52"/>
      <c r="H1074" s="52"/>
      <c r="I1074" s="53">
        <v>0</v>
      </c>
      <c r="J1074" s="54">
        <v>0</v>
      </c>
      <c r="K1074" s="55">
        <v>0</v>
      </c>
      <c r="L1074" s="56">
        <v>0</v>
      </c>
      <c r="M1074" s="255"/>
      <c r="N1074" s="255"/>
      <c r="O1074" s="57">
        <v>0</v>
      </c>
      <c r="P1074" s="57">
        <v>0</v>
      </c>
      <c r="Q1074" s="57">
        <v>0</v>
      </c>
    </row>
    <row r="1075" spans="1:17" ht="15.5">
      <c r="A1075" s="48">
        <v>0</v>
      </c>
      <c r="B1075" s="59"/>
      <c r="C1075" s="60"/>
      <c r="D1075" s="61" t="s">
        <v>948</v>
      </c>
      <c r="E1075" s="51">
        <v>2</v>
      </c>
      <c r="F1075" s="52">
        <v>2.5</v>
      </c>
      <c r="G1075" s="52"/>
      <c r="H1075" s="52">
        <v>2.4</v>
      </c>
      <c r="I1075" s="53">
        <v>12</v>
      </c>
      <c r="J1075" s="54">
        <v>0</v>
      </c>
      <c r="K1075" s="55">
        <v>0</v>
      </c>
      <c r="L1075" s="56">
        <v>0</v>
      </c>
      <c r="M1075" s="255"/>
      <c r="N1075" s="255"/>
      <c r="O1075" s="57">
        <v>0</v>
      </c>
      <c r="P1075" s="57">
        <v>0</v>
      </c>
      <c r="Q1075" s="57">
        <v>0</v>
      </c>
    </row>
    <row r="1076" spans="1:17" ht="15">
      <c r="A1076" s="48">
        <v>66</v>
      </c>
      <c r="B1076" s="59" t="s">
        <v>293</v>
      </c>
      <c r="C1076" s="60" t="s">
        <v>294</v>
      </c>
      <c r="D1076" s="75" t="s">
        <v>403</v>
      </c>
      <c r="E1076" s="51"/>
      <c r="F1076" s="52"/>
      <c r="G1076" s="52"/>
      <c r="H1076" s="52"/>
      <c r="I1076" s="53"/>
      <c r="J1076" s="54">
        <v>17.8</v>
      </c>
      <c r="K1076" s="55" t="s">
        <v>251</v>
      </c>
      <c r="L1076" s="56">
        <v>4962</v>
      </c>
      <c r="M1076" s="255">
        <v>12754</v>
      </c>
      <c r="N1076" s="255">
        <v>0</v>
      </c>
      <c r="O1076" s="57">
        <v>88324</v>
      </c>
      <c r="P1076" s="57">
        <v>227021</v>
      </c>
      <c r="Q1076" s="57">
        <v>0</v>
      </c>
    </row>
    <row r="1077" spans="1:17" ht="15.5">
      <c r="A1077" s="48">
        <v>0</v>
      </c>
      <c r="B1077" s="59"/>
      <c r="C1077" s="60"/>
      <c r="D1077" s="61" t="s">
        <v>6</v>
      </c>
      <c r="E1077" s="51"/>
      <c r="F1077" s="52"/>
      <c r="G1077" s="52"/>
      <c r="H1077" s="52"/>
      <c r="I1077" s="53">
        <v>0</v>
      </c>
      <c r="J1077" s="54">
        <v>0</v>
      </c>
      <c r="K1077" s="55"/>
      <c r="L1077" s="56"/>
      <c r="M1077" s="255"/>
      <c r="N1077" s="255"/>
      <c r="O1077" s="57">
        <v>0</v>
      </c>
      <c r="P1077" s="57">
        <v>0</v>
      </c>
      <c r="Q1077" s="57">
        <v>0</v>
      </c>
    </row>
    <row r="1078" spans="1:17" ht="15.5">
      <c r="A1078" s="48">
        <v>0</v>
      </c>
      <c r="B1078" s="59"/>
      <c r="C1078" s="60"/>
      <c r="D1078" s="61" t="s">
        <v>789</v>
      </c>
      <c r="E1078" s="51">
        <v>5</v>
      </c>
      <c r="F1078" s="52">
        <v>2</v>
      </c>
      <c r="G1078" s="52"/>
      <c r="H1078" s="52">
        <v>1.5</v>
      </c>
      <c r="I1078" s="53">
        <v>15</v>
      </c>
      <c r="J1078" s="54">
        <v>0</v>
      </c>
      <c r="K1078" s="55"/>
      <c r="L1078" s="56"/>
      <c r="M1078" s="255"/>
      <c r="N1078" s="255"/>
      <c r="O1078" s="57">
        <v>0</v>
      </c>
      <c r="P1078" s="57">
        <v>0</v>
      </c>
      <c r="Q1078" s="57">
        <v>0</v>
      </c>
    </row>
    <row r="1079" spans="1:17" ht="15.5">
      <c r="A1079" s="48">
        <v>0</v>
      </c>
      <c r="B1079" s="59"/>
      <c r="C1079" s="60"/>
      <c r="D1079" s="61" t="s">
        <v>790</v>
      </c>
      <c r="E1079" s="51">
        <v>2</v>
      </c>
      <c r="F1079" s="52">
        <v>2</v>
      </c>
      <c r="G1079" s="52"/>
      <c r="H1079" s="52">
        <v>0.7</v>
      </c>
      <c r="I1079" s="53">
        <v>2.8</v>
      </c>
      <c r="J1079" s="54">
        <v>0</v>
      </c>
      <c r="K1079" s="55"/>
      <c r="L1079" s="56"/>
      <c r="M1079" s="255"/>
      <c r="N1079" s="255"/>
      <c r="O1079" s="57">
        <v>0</v>
      </c>
      <c r="P1079" s="57">
        <v>0</v>
      </c>
      <c r="Q1079" s="57">
        <v>0</v>
      </c>
    </row>
    <row r="1080" spans="1:17" ht="15">
      <c r="A1080" s="48">
        <v>67</v>
      </c>
      <c r="B1080" s="59" t="s">
        <v>293</v>
      </c>
      <c r="C1080" s="60" t="s">
        <v>294</v>
      </c>
      <c r="D1080" s="75" t="s">
        <v>402</v>
      </c>
      <c r="E1080" s="51"/>
      <c r="F1080" s="52"/>
      <c r="G1080" s="52"/>
      <c r="H1080" s="52"/>
      <c r="I1080" s="53"/>
      <c r="J1080" s="54">
        <v>3</v>
      </c>
      <c r="K1080" s="55" t="s">
        <v>251</v>
      </c>
      <c r="L1080" s="56">
        <v>4962</v>
      </c>
      <c r="M1080" s="255">
        <v>12754</v>
      </c>
      <c r="N1080" s="255">
        <v>0</v>
      </c>
      <c r="O1080" s="57">
        <v>14886</v>
      </c>
      <c r="P1080" s="57">
        <v>38262</v>
      </c>
      <c r="Q1080" s="57">
        <v>0</v>
      </c>
    </row>
    <row r="1081" spans="1:17" ht="15.5">
      <c r="A1081" s="48">
        <v>0</v>
      </c>
      <c r="B1081" s="59"/>
      <c r="C1081" s="60"/>
      <c r="D1081" s="61" t="s">
        <v>6</v>
      </c>
      <c r="E1081" s="51"/>
      <c r="F1081" s="52"/>
      <c r="G1081" s="52"/>
      <c r="H1081" s="52"/>
      <c r="I1081" s="53">
        <v>0</v>
      </c>
      <c r="J1081" s="54">
        <v>0</v>
      </c>
      <c r="K1081" s="55"/>
      <c r="L1081" s="56"/>
      <c r="M1081" s="255"/>
      <c r="N1081" s="255"/>
      <c r="O1081" s="57">
        <v>0</v>
      </c>
      <c r="P1081" s="57">
        <v>0</v>
      </c>
      <c r="Q1081" s="57">
        <v>0</v>
      </c>
    </row>
    <row r="1082" spans="1:17" ht="15.5">
      <c r="A1082" s="48">
        <v>0</v>
      </c>
      <c r="B1082" s="59"/>
      <c r="C1082" s="60"/>
      <c r="D1082" s="61" t="s">
        <v>791</v>
      </c>
      <c r="E1082" s="51">
        <v>2</v>
      </c>
      <c r="F1082" s="52">
        <v>1</v>
      </c>
      <c r="G1082" s="52"/>
      <c r="H1082" s="52">
        <v>1.5</v>
      </c>
      <c r="I1082" s="53">
        <v>3</v>
      </c>
      <c r="J1082" s="54">
        <v>0</v>
      </c>
      <c r="K1082" s="55"/>
      <c r="L1082" s="56"/>
      <c r="M1082" s="255"/>
      <c r="N1082" s="255"/>
      <c r="O1082" s="57">
        <v>0</v>
      </c>
      <c r="P1082" s="57">
        <v>0</v>
      </c>
      <c r="Q1082" s="57">
        <v>0</v>
      </c>
    </row>
    <row r="1083" spans="1:17" ht="15">
      <c r="A1083" s="48">
        <v>68</v>
      </c>
      <c r="B1083" s="59" t="s">
        <v>293</v>
      </c>
      <c r="C1083" s="60" t="s">
        <v>294</v>
      </c>
      <c r="D1083" s="75" t="s">
        <v>401</v>
      </c>
      <c r="E1083" s="51"/>
      <c r="F1083" s="52"/>
      <c r="G1083" s="52"/>
      <c r="H1083" s="52"/>
      <c r="I1083" s="53"/>
      <c r="J1083" s="54">
        <v>1.56</v>
      </c>
      <c r="K1083" s="55" t="s">
        <v>251</v>
      </c>
      <c r="L1083" s="56">
        <v>4962</v>
      </c>
      <c r="M1083" s="255">
        <v>12754</v>
      </c>
      <c r="N1083" s="255">
        <v>0</v>
      </c>
      <c r="O1083" s="57">
        <v>7741</v>
      </c>
      <c r="P1083" s="57">
        <v>19896</v>
      </c>
      <c r="Q1083" s="57">
        <v>0</v>
      </c>
    </row>
    <row r="1084" spans="1:17" ht="15.5">
      <c r="A1084" s="48">
        <v>0</v>
      </c>
      <c r="B1084" s="59"/>
      <c r="C1084" s="60"/>
      <c r="D1084" s="61" t="s">
        <v>1185</v>
      </c>
      <c r="E1084" s="51"/>
      <c r="F1084" s="52"/>
      <c r="G1084" s="52"/>
      <c r="H1084" s="52"/>
      <c r="I1084" s="53">
        <v>0</v>
      </c>
      <c r="J1084" s="54">
        <v>0</v>
      </c>
      <c r="K1084" s="55"/>
      <c r="L1084" s="56"/>
      <c r="M1084" s="255"/>
      <c r="N1084" s="255"/>
      <c r="O1084" s="57">
        <v>0</v>
      </c>
      <c r="P1084" s="57">
        <v>0</v>
      </c>
      <c r="Q1084" s="57">
        <v>0</v>
      </c>
    </row>
    <row r="1085" spans="1:17" ht="15.5">
      <c r="A1085" s="48">
        <v>0</v>
      </c>
      <c r="B1085" s="59"/>
      <c r="C1085" s="60"/>
      <c r="D1085" s="61" t="s">
        <v>825</v>
      </c>
      <c r="E1085" s="51">
        <v>2</v>
      </c>
      <c r="F1085" s="52">
        <v>0.6</v>
      </c>
      <c r="G1085" s="52"/>
      <c r="H1085" s="52">
        <v>1.3</v>
      </c>
      <c r="I1085" s="53">
        <v>1.56</v>
      </c>
      <c r="J1085" s="54">
        <v>0</v>
      </c>
      <c r="K1085" s="55"/>
      <c r="L1085" s="56"/>
      <c r="M1085" s="255"/>
      <c r="N1085" s="255"/>
      <c r="O1085" s="57">
        <v>0</v>
      </c>
      <c r="P1085" s="57">
        <v>0</v>
      </c>
      <c r="Q1085" s="57">
        <v>0</v>
      </c>
    </row>
    <row r="1086" spans="1:17" ht="15">
      <c r="A1086" s="48">
        <v>69</v>
      </c>
      <c r="B1086" s="59" t="s">
        <v>293</v>
      </c>
      <c r="C1086" s="60" t="s">
        <v>294</v>
      </c>
      <c r="D1086" s="75" t="s">
        <v>402</v>
      </c>
      <c r="E1086" s="51"/>
      <c r="F1086" s="52"/>
      <c r="G1086" s="52"/>
      <c r="H1086" s="52"/>
      <c r="I1086" s="53"/>
      <c r="J1086" s="54">
        <v>3</v>
      </c>
      <c r="K1086" s="55" t="s">
        <v>251</v>
      </c>
      <c r="L1086" s="56">
        <v>4962</v>
      </c>
      <c r="M1086" s="255">
        <v>12754</v>
      </c>
      <c r="N1086" s="255">
        <v>0</v>
      </c>
      <c r="O1086" s="57">
        <v>14886</v>
      </c>
      <c r="P1086" s="57">
        <v>38262</v>
      </c>
      <c r="Q1086" s="57">
        <v>0</v>
      </c>
    </row>
    <row r="1087" spans="1:17" ht="15.5">
      <c r="A1087" s="48">
        <v>0</v>
      </c>
      <c r="B1087" s="59"/>
      <c r="C1087" s="60"/>
      <c r="D1087" s="61" t="s">
        <v>1185</v>
      </c>
      <c r="E1087" s="51"/>
      <c r="F1087" s="52"/>
      <c r="G1087" s="75"/>
      <c r="H1087" s="52"/>
      <c r="I1087" s="53">
        <v>0</v>
      </c>
      <c r="J1087" s="54">
        <v>0</v>
      </c>
      <c r="K1087" s="55"/>
      <c r="L1087" s="56"/>
      <c r="M1087" s="255"/>
      <c r="N1087" s="255"/>
      <c r="O1087" s="57">
        <v>0</v>
      </c>
      <c r="P1087" s="57">
        <v>0</v>
      </c>
      <c r="Q1087" s="57">
        <v>0</v>
      </c>
    </row>
    <row r="1088" spans="1:17" ht="15.5">
      <c r="A1088" s="48">
        <v>0</v>
      </c>
      <c r="B1088" s="59"/>
      <c r="C1088" s="60"/>
      <c r="D1088" s="61" t="s">
        <v>404</v>
      </c>
      <c r="E1088" s="51">
        <v>2</v>
      </c>
      <c r="F1088" s="52">
        <v>1</v>
      </c>
      <c r="G1088" s="52"/>
      <c r="H1088" s="52">
        <v>1.5</v>
      </c>
      <c r="I1088" s="53">
        <v>3</v>
      </c>
      <c r="J1088" s="54">
        <v>0</v>
      </c>
      <c r="K1088" s="55"/>
      <c r="L1088" s="56"/>
      <c r="M1088" s="255"/>
      <c r="N1088" s="255"/>
      <c r="O1088" s="57">
        <v>0</v>
      </c>
      <c r="P1088" s="57">
        <v>0</v>
      </c>
      <c r="Q1088" s="57">
        <v>0</v>
      </c>
    </row>
    <row r="1089" spans="1:17" ht="15">
      <c r="A1089" s="48">
        <v>70</v>
      </c>
      <c r="B1089" s="59" t="s">
        <v>483</v>
      </c>
      <c r="C1089" s="60" t="s">
        <v>797</v>
      </c>
      <c r="D1089" s="75" t="s">
        <v>798</v>
      </c>
      <c r="E1089" s="51"/>
      <c r="F1089" s="52"/>
      <c r="G1089" s="52"/>
      <c r="H1089" s="52"/>
      <c r="I1089" s="53"/>
      <c r="J1089" s="54">
        <v>302.39999999999998</v>
      </c>
      <c r="K1089" s="55" t="s">
        <v>251</v>
      </c>
      <c r="L1089" s="56">
        <v>5262</v>
      </c>
      <c r="M1089" s="255">
        <v>19981</v>
      </c>
      <c r="N1089" s="255">
        <v>10462</v>
      </c>
      <c r="O1089" s="57">
        <v>1591229</v>
      </c>
      <c r="P1089" s="57">
        <v>6042254</v>
      </c>
      <c r="Q1089" s="57">
        <v>3163709</v>
      </c>
    </row>
    <row r="1090" spans="1:17" ht="15.5">
      <c r="A1090" s="48">
        <v>0</v>
      </c>
      <c r="B1090" s="59"/>
      <c r="C1090" s="60"/>
      <c r="D1090" s="61" t="s">
        <v>1185</v>
      </c>
      <c r="E1090" s="51"/>
      <c r="F1090" s="52"/>
      <c r="G1090" s="52"/>
      <c r="H1090" s="52"/>
      <c r="I1090" s="53">
        <v>0</v>
      </c>
      <c r="J1090" s="54">
        <v>0</v>
      </c>
      <c r="K1090" s="55"/>
      <c r="L1090" s="56"/>
      <c r="M1090" s="255"/>
      <c r="N1090" s="255"/>
      <c r="O1090" s="57">
        <v>0</v>
      </c>
      <c r="P1090" s="57">
        <v>0</v>
      </c>
      <c r="Q1090" s="57">
        <v>0</v>
      </c>
    </row>
    <row r="1091" spans="1:17" ht="15.5">
      <c r="A1091" s="48">
        <v>0</v>
      </c>
      <c r="B1091" s="59"/>
      <c r="C1091" s="60"/>
      <c r="D1091" s="61" t="s">
        <v>390</v>
      </c>
      <c r="E1091" s="51">
        <v>2</v>
      </c>
      <c r="F1091" s="52">
        <v>4</v>
      </c>
      <c r="G1091" s="52"/>
      <c r="H1091" s="52">
        <v>3</v>
      </c>
      <c r="I1091" s="53">
        <v>24</v>
      </c>
      <c r="J1091" s="54">
        <v>0</v>
      </c>
      <c r="K1091" s="55"/>
      <c r="L1091" s="56"/>
      <c r="M1091" s="255"/>
      <c r="N1091" s="255"/>
      <c r="O1091" s="57">
        <v>0</v>
      </c>
      <c r="P1091" s="57">
        <v>0</v>
      </c>
      <c r="Q1091" s="57">
        <v>0</v>
      </c>
    </row>
    <row r="1092" spans="1:17" ht="15.5">
      <c r="A1092" s="48">
        <v>0</v>
      </c>
      <c r="B1092" s="59"/>
      <c r="C1092" s="60"/>
      <c r="D1092" s="61" t="s">
        <v>391</v>
      </c>
      <c r="E1092" s="51">
        <v>4</v>
      </c>
      <c r="F1092" s="52">
        <v>6.2</v>
      </c>
      <c r="G1092" s="52"/>
      <c r="H1092" s="52">
        <v>3</v>
      </c>
      <c r="I1092" s="53">
        <v>74.400000000000006</v>
      </c>
      <c r="J1092" s="54">
        <v>0</v>
      </c>
      <c r="K1092" s="55"/>
      <c r="L1092" s="56"/>
      <c r="M1092" s="255"/>
      <c r="N1092" s="255"/>
      <c r="O1092" s="57">
        <v>0</v>
      </c>
      <c r="P1092" s="57">
        <v>0</v>
      </c>
      <c r="Q1092" s="57">
        <v>0</v>
      </c>
    </row>
    <row r="1093" spans="1:17" ht="15.5">
      <c r="A1093" s="48">
        <v>0</v>
      </c>
      <c r="B1093" s="59"/>
      <c r="C1093" s="60"/>
      <c r="D1093" s="61" t="s">
        <v>392</v>
      </c>
      <c r="E1093" s="51">
        <v>4</v>
      </c>
      <c r="F1093" s="52">
        <v>3</v>
      </c>
      <c r="G1093" s="52"/>
      <c r="H1093" s="52">
        <v>3</v>
      </c>
      <c r="I1093" s="53">
        <v>36</v>
      </c>
      <c r="J1093" s="54">
        <v>0</v>
      </c>
      <c r="K1093" s="55"/>
      <c r="L1093" s="56"/>
      <c r="M1093" s="255"/>
      <c r="N1093" s="255"/>
      <c r="O1093" s="57">
        <v>0</v>
      </c>
      <c r="P1093" s="57">
        <v>0</v>
      </c>
      <c r="Q1093" s="57">
        <v>0</v>
      </c>
    </row>
    <row r="1094" spans="1:17" ht="15.5">
      <c r="A1094" s="48">
        <v>0</v>
      </c>
      <c r="B1094" s="59"/>
      <c r="C1094" s="60"/>
      <c r="D1094" s="61" t="s">
        <v>396</v>
      </c>
      <c r="E1094" s="51">
        <v>8</v>
      </c>
      <c r="F1094" s="52">
        <v>3.4</v>
      </c>
      <c r="G1094" s="52"/>
      <c r="H1094" s="52">
        <v>3</v>
      </c>
      <c r="I1094" s="53">
        <v>81.599999999999994</v>
      </c>
      <c r="J1094" s="54">
        <v>0</v>
      </c>
      <c r="K1094" s="55"/>
      <c r="L1094" s="56"/>
      <c r="M1094" s="255"/>
      <c r="N1094" s="255"/>
      <c r="O1094" s="57">
        <v>0</v>
      </c>
      <c r="P1094" s="57">
        <v>0</v>
      </c>
      <c r="Q1094" s="57">
        <v>0</v>
      </c>
    </row>
    <row r="1095" spans="1:17" ht="15.5">
      <c r="A1095" s="48">
        <v>0</v>
      </c>
      <c r="B1095" s="59"/>
      <c r="C1095" s="60"/>
      <c r="D1095" s="61" t="s">
        <v>397</v>
      </c>
      <c r="E1095" s="51">
        <v>8</v>
      </c>
      <c r="F1095" s="52">
        <v>3.6</v>
      </c>
      <c r="G1095" s="52"/>
      <c r="H1095" s="52">
        <v>3</v>
      </c>
      <c r="I1095" s="53">
        <v>86.4</v>
      </c>
      <c r="J1095" s="54">
        <v>0</v>
      </c>
      <c r="K1095" s="55"/>
      <c r="L1095" s="56"/>
      <c r="M1095" s="255"/>
      <c r="N1095" s="255"/>
      <c r="O1095" s="57">
        <v>0</v>
      </c>
      <c r="P1095" s="57">
        <v>0</v>
      </c>
      <c r="Q1095" s="57">
        <v>0</v>
      </c>
    </row>
    <row r="1096" spans="1:17" ht="15.5">
      <c r="A1096" s="48">
        <v>71</v>
      </c>
      <c r="B1096" s="59" t="s">
        <v>238</v>
      </c>
      <c r="C1096" s="60" t="s">
        <v>237</v>
      </c>
      <c r="D1096" s="75" t="s">
        <v>90</v>
      </c>
      <c r="E1096" s="51"/>
      <c r="F1096" s="76"/>
      <c r="G1096" s="74"/>
      <c r="H1096" s="52"/>
      <c r="I1096" s="53"/>
      <c r="J1096" s="54">
        <v>104</v>
      </c>
      <c r="K1096" s="55" t="s">
        <v>101</v>
      </c>
      <c r="L1096" s="56">
        <v>0</v>
      </c>
      <c r="M1096" s="255"/>
      <c r="N1096" s="255"/>
      <c r="O1096" s="57">
        <v>0</v>
      </c>
      <c r="P1096" s="57">
        <v>0</v>
      </c>
      <c r="Q1096" s="57">
        <v>0</v>
      </c>
    </row>
    <row r="1097" spans="1:17" ht="15.5">
      <c r="A1097" s="48">
        <v>0</v>
      </c>
      <c r="B1097" s="59"/>
      <c r="C1097" s="60"/>
      <c r="D1097" s="61" t="s">
        <v>91</v>
      </c>
      <c r="E1097" s="51">
        <v>0.5</v>
      </c>
      <c r="F1097" s="52" t="s">
        <v>96</v>
      </c>
      <c r="G1097" s="74" t="s">
        <v>89</v>
      </c>
      <c r="H1097" s="52">
        <v>0</v>
      </c>
      <c r="I1097" s="53">
        <v>0</v>
      </c>
      <c r="J1097" s="54">
        <v>0</v>
      </c>
      <c r="K1097" s="55"/>
      <c r="L1097" s="56"/>
      <c r="M1097" s="255"/>
      <c r="N1097" s="255"/>
      <c r="O1097" s="57">
        <v>0</v>
      </c>
      <c r="P1097" s="57">
        <v>0</v>
      </c>
      <c r="Q1097" s="57">
        <v>0</v>
      </c>
    </row>
    <row r="1098" spans="1:17" ht="15.5">
      <c r="A1098" s="48">
        <v>0</v>
      </c>
      <c r="B1098" s="59"/>
      <c r="C1098" s="60"/>
      <c r="D1098" s="61"/>
      <c r="E1098" s="51">
        <v>104</v>
      </c>
      <c r="F1098" s="52"/>
      <c r="G1098" s="74"/>
      <c r="H1098" s="75"/>
      <c r="I1098" s="53">
        <v>104</v>
      </c>
      <c r="J1098" s="54">
        <v>0</v>
      </c>
      <c r="K1098" s="55"/>
      <c r="L1098" s="56"/>
      <c r="M1098" s="255"/>
      <c r="N1098" s="255"/>
      <c r="O1098" s="57">
        <v>0</v>
      </c>
      <c r="P1098" s="57">
        <v>0</v>
      </c>
      <c r="Q1098" s="57">
        <v>0</v>
      </c>
    </row>
    <row r="1099" spans="1:17" ht="15">
      <c r="A1099" s="48">
        <v>72</v>
      </c>
      <c r="B1099" s="59" t="s">
        <v>295</v>
      </c>
      <c r="C1099" s="60" t="s">
        <v>562</v>
      </c>
      <c r="D1099" s="75" t="s">
        <v>563</v>
      </c>
      <c r="E1099" s="51"/>
      <c r="F1099" s="52"/>
      <c r="G1099" s="52"/>
      <c r="H1099" s="52"/>
      <c r="I1099" s="53">
        <v>0</v>
      </c>
      <c r="J1099" s="54">
        <v>51.72</v>
      </c>
      <c r="K1099" s="55" t="s">
        <v>251</v>
      </c>
      <c r="L1099" s="56">
        <v>2246</v>
      </c>
      <c r="M1099" s="255">
        <v>17005</v>
      </c>
      <c r="N1099" s="255">
        <v>10462</v>
      </c>
      <c r="O1099" s="57">
        <v>116163</v>
      </c>
      <c r="P1099" s="57">
        <v>879499</v>
      </c>
      <c r="Q1099" s="57">
        <v>541095</v>
      </c>
    </row>
    <row r="1100" spans="1:17" ht="15.5">
      <c r="A1100" s="48">
        <v>0</v>
      </c>
      <c r="B1100" s="59"/>
      <c r="C1100" s="60"/>
      <c r="D1100" s="61" t="s">
        <v>564</v>
      </c>
      <c r="E1100" s="51"/>
      <c r="F1100" s="52"/>
      <c r="G1100" s="52"/>
      <c r="H1100" s="52"/>
      <c r="I1100" s="53">
        <v>0</v>
      </c>
      <c r="J1100" s="54">
        <v>0</v>
      </c>
      <c r="K1100" s="55"/>
      <c r="L1100" s="56"/>
      <c r="M1100" s="255"/>
      <c r="N1100" s="255"/>
      <c r="O1100" s="57">
        <v>0</v>
      </c>
      <c r="P1100" s="57">
        <v>0</v>
      </c>
      <c r="Q1100" s="57">
        <v>0</v>
      </c>
    </row>
    <row r="1101" spans="1:17" ht="15.5">
      <c r="A1101" s="48">
        <v>0</v>
      </c>
      <c r="B1101" s="59"/>
      <c r="C1101" s="60"/>
      <c r="D1101" s="61" t="s">
        <v>565</v>
      </c>
      <c r="E1101" s="51"/>
      <c r="F1101" s="52"/>
      <c r="G1101" s="52"/>
      <c r="H1101" s="52"/>
      <c r="I1101" s="53">
        <v>0</v>
      </c>
      <c r="J1101" s="54">
        <v>0</v>
      </c>
      <c r="K1101" s="55"/>
      <c r="L1101" s="56"/>
      <c r="M1101" s="255"/>
      <c r="N1101" s="255"/>
      <c r="O1101" s="57"/>
      <c r="P1101" s="57">
        <v>0</v>
      </c>
      <c r="Q1101" s="57">
        <v>0</v>
      </c>
    </row>
    <row r="1102" spans="1:17" ht="15.5">
      <c r="A1102" s="48">
        <v>0</v>
      </c>
      <c r="B1102" s="59"/>
      <c r="C1102" s="60"/>
      <c r="D1102" s="61" t="s">
        <v>566</v>
      </c>
      <c r="E1102" s="51">
        <v>1</v>
      </c>
      <c r="F1102" s="52">
        <v>25.402362094891885</v>
      </c>
      <c r="G1102" s="52"/>
      <c r="H1102" s="52">
        <v>0.45</v>
      </c>
      <c r="I1102" s="53">
        <v>11.430999999999999</v>
      </c>
      <c r="J1102" s="54">
        <v>0</v>
      </c>
      <c r="K1102" s="55"/>
      <c r="L1102" s="56"/>
      <c r="M1102" s="255"/>
      <c r="N1102" s="255"/>
      <c r="O1102" s="57"/>
      <c r="P1102" s="57">
        <v>0</v>
      </c>
      <c r="Q1102" s="57">
        <v>0</v>
      </c>
    </row>
    <row r="1103" spans="1:17" ht="15.5">
      <c r="A1103" s="48">
        <v>0</v>
      </c>
      <c r="B1103" s="59"/>
      <c r="C1103" s="60"/>
      <c r="D1103" s="61" t="s">
        <v>567</v>
      </c>
      <c r="E1103" s="51">
        <v>1</v>
      </c>
      <c r="F1103" s="52">
        <v>3.7</v>
      </c>
      <c r="G1103" s="52"/>
      <c r="H1103" s="52">
        <v>0.45</v>
      </c>
      <c r="I1103" s="53">
        <v>1.665</v>
      </c>
      <c r="J1103" s="54">
        <v>0</v>
      </c>
      <c r="K1103" s="55"/>
      <c r="L1103" s="56"/>
      <c r="M1103" s="255"/>
      <c r="N1103" s="255"/>
      <c r="O1103" s="57"/>
      <c r="P1103" s="57">
        <v>0</v>
      </c>
      <c r="Q1103" s="57">
        <v>0</v>
      </c>
    </row>
    <row r="1104" spans="1:17" ht="15.5">
      <c r="A1104" s="48">
        <v>0</v>
      </c>
      <c r="B1104" s="59"/>
      <c r="C1104" s="60"/>
      <c r="D1104" s="61" t="s">
        <v>568</v>
      </c>
      <c r="E1104" s="51">
        <v>1</v>
      </c>
      <c r="F1104" s="52">
        <v>19.366207682455542</v>
      </c>
      <c r="G1104" s="52"/>
      <c r="H1104" s="52">
        <v>0.45</v>
      </c>
      <c r="I1104" s="53">
        <v>8.7149999999999999</v>
      </c>
      <c r="J1104" s="54">
        <v>0</v>
      </c>
      <c r="K1104" s="55"/>
      <c r="L1104" s="56"/>
      <c r="M1104" s="255"/>
      <c r="N1104" s="255"/>
      <c r="O1104" s="57"/>
      <c r="P1104" s="57">
        <v>0</v>
      </c>
      <c r="Q1104" s="57">
        <v>0</v>
      </c>
    </row>
    <row r="1105" spans="1:17" ht="15.5">
      <c r="A1105" s="48">
        <v>0</v>
      </c>
      <c r="B1105" s="59"/>
      <c r="C1105" s="60"/>
      <c r="D1105" s="61" t="s">
        <v>569</v>
      </c>
      <c r="E1105" s="51">
        <v>1</v>
      </c>
      <c r="F1105" s="52">
        <v>3.6</v>
      </c>
      <c r="G1105" s="52"/>
      <c r="H1105" s="52">
        <v>0.45</v>
      </c>
      <c r="I1105" s="53">
        <v>1.62</v>
      </c>
      <c r="J1105" s="54">
        <v>0</v>
      </c>
      <c r="K1105" s="55"/>
      <c r="L1105" s="56"/>
      <c r="M1105" s="255"/>
      <c r="N1105" s="255"/>
      <c r="O1105" s="57"/>
      <c r="P1105" s="57">
        <v>0</v>
      </c>
      <c r="Q1105" s="57">
        <v>0</v>
      </c>
    </row>
    <row r="1106" spans="1:17" ht="15.5">
      <c r="A1106" s="48">
        <v>0</v>
      </c>
      <c r="B1106" s="59"/>
      <c r="C1106" s="60"/>
      <c r="D1106" s="61" t="s">
        <v>570</v>
      </c>
      <c r="E1106" s="51">
        <v>1</v>
      </c>
      <c r="F1106" s="52">
        <v>6</v>
      </c>
      <c r="G1106" s="52"/>
      <c r="H1106" s="52">
        <v>0.45</v>
      </c>
      <c r="I1106" s="53">
        <v>2.7</v>
      </c>
      <c r="J1106" s="54">
        <v>0</v>
      </c>
      <c r="K1106" s="55"/>
      <c r="L1106" s="56"/>
      <c r="M1106" s="255"/>
      <c r="N1106" s="255"/>
      <c r="O1106" s="57"/>
      <c r="P1106" s="57">
        <v>0</v>
      </c>
      <c r="Q1106" s="57">
        <v>0</v>
      </c>
    </row>
    <row r="1107" spans="1:17" ht="15.5">
      <c r="A1107" s="48">
        <v>0</v>
      </c>
      <c r="B1107" s="59"/>
      <c r="C1107" s="60"/>
      <c r="D1107" s="61" t="s">
        <v>571</v>
      </c>
      <c r="E1107" s="51">
        <v>1</v>
      </c>
      <c r="F1107" s="52">
        <v>6</v>
      </c>
      <c r="G1107" s="52"/>
      <c r="H1107" s="52">
        <v>0.45</v>
      </c>
      <c r="I1107" s="53">
        <v>2.7</v>
      </c>
      <c r="J1107" s="54">
        <v>0</v>
      </c>
      <c r="K1107" s="55"/>
      <c r="L1107" s="56"/>
      <c r="M1107" s="255"/>
      <c r="N1107" s="255"/>
      <c r="O1107" s="57"/>
      <c r="P1107" s="57">
        <v>0</v>
      </c>
      <c r="Q1107" s="57">
        <v>0</v>
      </c>
    </row>
    <row r="1108" spans="1:17" ht="15.5">
      <c r="A1108" s="48">
        <v>0</v>
      </c>
      <c r="B1108" s="59"/>
      <c r="C1108" s="60"/>
      <c r="D1108" s="61" t="s">
        <v>572</v>
      </c>
      <c r="E1108" s="51">
        <v>1</v>
      </c>
      <c r="F1108" s="52">
        <v>13.6</v>
      </c>
      <c r="G1108" s="52"/>
      <c r="H1108" s="52">
        <v>0.45</v>
      </c>
      <c r="I1108" s="53">
        <v>6.12</v>
      </c>
      <c r="J1108" s="54">
        <v>0</v>
      </c>
      <c r="K1108" s="55"/>
      <c r="L1108" s="56"/>
      <c r="M1108" s="255"/>
      <c r="N1108" s="255"/>
      <c r="O1108" s="57"/>
      <c r="P1108" s="57">
        <v>0</v>
      </c>
      <c r="Q1108" s="57">
        <v>0</v>
      </c>
    </row>
    <row r="1109" spans="1:17" ht="15.5">
      <c r="A1109" s="48">
        <v>0</v>
      </c>
      <c r="B1109" s="59"/>
      <c r="C1109" s="60"/>
      <c r="D1109" s="61" t="s">
        <v>573</v>
      </c>
      <c r="E1109" s="51">
        <v>1</v>
      </c>
      <c r="F1109" s="52">
        <v>13.6</v>
      </c>
      <c r="G1109" s="52"/>
      <c r="H1109" s="52">
        <v>0.45</v>
      </c>
      <c r="I1109" s="53">
        <v>6.12</v>
      </c>
      <c r="J1109" s="54">
        <v>0</v>
      </c>
      <c r="K1109" s="55"/>
      <c r="L1109" s="56"/>
      <c r="M1109" s="255"/>
      <c r="N1109" s="255"/>
      <c r="O1109" s="57"/>
      <c r="P1109" s="57">
        <v>0</v>
      </c>
      <c r="Q1109" s="57">
        <v>0</v>
      </c>
    </row>
    <row r="1110" spans="1:17" ht="15.5">
      <c r="A1110" s="48">
        <v>0</v>
      </c>
      <c r="B1110" s="59"/>
      <c r="C1110" s="60"/>
      <c r="D1110" s="61" t="s">
        <v>574</v>
      </c>
      <c r="E1110" s="51">
        <v>1</v>
      </c>
      <c r="F1110" s="52">
        <v>19.563486396856774</v>
      </c>
      <c r="G1110" s="52"/>
      <c r="H1110" s="52">
        <v>0.45</v>
      </c>
      <c r="I1110" s="53">
        <v>8.8040000000000003</v>
      </c>
      <c r="J1110" s="54">
        <v>0</v>
      </c>
      <c r="K1110" s="55"/>
      <c r="L1110" s="56"/>
      <c r="M1110" s="255"/>
      <c r="N1110" s="255"/>
      <c r="O1110" s="57"/>
      <c r="P1110" s="57">
        <v>0</v>
      </c>
      <c r="Q1110" s="57">
        <v>0</v>
      </c>
    </row>
    <row r="1111" spans="1:17" ht="15.5">
      <c r="A1111" s="48">
        <v>0</v>
      </c>
      <c r="B1111" s="59"/>
      <c r="C1111" s="60"/>
      <c r="D1111" s="61" t="s">
        <v>575</v>
      </c>
      <c r="E1111" s="51">
        <v>1</v>
      </c>
      <c r="F1111" s="52">
        <v>4.0999999999999996</v>
      </c>
      <c r="G1111" s="52"/>
      <c r="H1111" s="52">
        <v>0.45</v>
      </c>
      <c r="I1111" s="53">
        <v>1.845</v>
      </c>
      <c r="J1111" s="54">
        <v>0</v>
      </c>
      <c r="K1111" s="55"/>
      <c r="L1111" s="56"/>
      <c r="M1111" s="255"/>
      <c r="N1111" s="255"/>
      <c r="O1111" s="57"/>
      <c r="P1111" s="57">
        <v>0</v>
      </c>
      <c r="Q1111" s="57">
        <v>0</v>
      </c>
    </row>
    <row r="1112" spans="1:17" ht="15">
      <c r="A1112" s="48">
        <v>73</v>
      </c>
      <c r="B1112" s="59" t="s">
        <v>295</v>
      </c>
      <c r="C1112" s="60" t="s">
        <v>812</v>
      </c>
      <c r="D1112" s="75" t="s">
        <v>576</v>
      </c>
      <c r="E1112" s="51"/>
      <c r="F1112" s="52"/>
      <c r="G1112" s="52"/>
      <c r="H1112" s="52"/>
      <c r="I1112" s="53">
        <v>0</v>
      </c>
      <c r="J1112" s="54">
        <v>154.18799999999999</v>
      </c>
      <c r="K1112" s="55" t="s">
        <v>251</v>
      </c>
      <c r="L1112" s="56">
        <v>2246</v>
      </c>
      <c r="M1112" s="56">
        <v>17005</v>
      </c>
      <c r="N1112" s="329">
        <v>10462</v>
      </c>
      <c r="O1112" s="57">
        <v>346306</v>
      </c>
      <c r="P1112" s="57">
        <v>2621967</v>
      </c>
      <c r="Q1112" s="57">
        <v>1613115</v>
      </c>
    </row>
    <row r="1113" spans="1:17" ht="15">
      <c r="A1113" s="48">
        <v>0</v>
      </c>
      <c r="B1113" s="59"/>
      <c r="C1113" s="60"/>
      <c r="D1113" s="376" t="s">
        <v>577</v>
      </c>
      <c r="E1113" s="51"/>
      <c r="F1113" s="52"/>
      <c r="G1113" s="52"/>
      <c r="H1113" s="52"/>
      <c r="I1113" s="53">
        <v>0</v>
      </c>
      <c r="J1113" s="54">
        <v>0</v>
      </c>
      <c r="K1113" s="55"/>
      <c r="L1113" s="56"/>
      <c r="M1113" s="255">
        <v>23382</v>
      </c>
      <c r="N1113" s="255">
        <v>9646</v>
      </c>
      <c r="O1113" s="57">
        <v>0</v>
      </c>
      <c r="P1113" s="57">
        <v>0</v>
      </c>
      <c r="Q1113" s="57">
        <v>0</v>
      </c>
    </row>
    <row r="1114" spans="1:17" ht="15.5">
      <c r="A1114" s="48">
        <v>0</v>
      </c>
      <c r="B1114" s="59"/>
      <c r="C1114" s="60"/>
      <c r="D1114" s="61" t="s">
        <v>578</v>
      </c>
      <c r="E1114" s="51">
        <v>4</v>
      </c>
      <c r="F1114" s="52">
        <v>5.6</v>
      </c>
      <c r="G1114" s="52"/>
      <c r="H1114" s="52">
        <v>0.9</v>
      </c>
      <c r="I1114" s="53">
        <v>20.16</v>
      </c>
      <c r="J1114" s="54">
        <v>0</v>
      </c>
      <c r="K1114" s="55"/>
      <c r="L1114" s="56"/>
      <c r="M1114" s="255"/>
      <c r="N1114" s="255"/>
      <c r="O1114" s="57"/>
      <c r="P1114" s="57">
        <v>0</v>
      </c>
      <c r="Q1114" s="57">
        <v>0</v>
      </c>
    </row>
    <row r="1115" spans="1:17" ht="15.5">
      <c r="A1115" s="48">
        <v>0</v>
      </c>
      <c r="B1115" s="59"/>
      <c r="C1115" s="60"/>
      <c r="D1115" s="61" t="s">
        <v>579</v>
      </c>
      <c r="E1115" s="51">
        <v>4</v>
      </c>
      <c r="F1115" s="52">
        <v>6.34</v>
      </c>
      <c r="G1115" s="52">
        <v>0.9</v>
      </c>
      <c r="H1115" s="52">
        <v>2</v>
      </c>
      <c r="I1115" s="53">
        <v>45.648000000000003</v>
      </c>
      <c r="J1115" s="54">
        <v>0</v>
      </c>
      <c r="K1115" s="55"/>
      <c r="L1115" s="56"/>
      <c r="M1115" s="255"/>
      <c r="N1115" s="255"/>
      <c r="O1115" s="57"/>
      <c r="P1115" s="57">
        <v>0</v>
      </c>
      <c r="Q1115" s="57">
        <v>0</v>
      </c>
    </row>
    <row r="1116" spans="1:17" ht="15.5">
      <c r="A1116" s="48">
        <v>0</v>
      </c>
      <c r="B1116" s="59"/>
      <c r="C1116" s="60"/>
      <c r="D1116" s="61" t="s">
        <v>580</v>
      </c>
      <c r="E1116" s="51"/>
      <c r="F1116" s="52"/>
      <c r="G1116" s="52"/>
      <c r="H1116" s="52"/>
      <c r="I1116" s="53">
        <v>0</v>
      </c>
      <c r="J1116" s="54">
        <v>0</v>
      </c>
      <c r="K1116" s="55"/>
      <c r="L1116" s="56"/>
      <c r="M1116" s="255"/>
      <c r="N1116" s="255"/>
      <c r="O1116" s="57"/>
      <c r="P1116" s="57">
        <v>0</v>
      </c>
      <c r="Q1116" s="57">
        <v>0</v>
      </c>
    </row>
    <row r="1117" spans="1:17" ht="15.5">
      <c r="A1117" s="48">
        <v>0</v>
      </c>
      <c r="B1117" s="59"/>
      <c r="C1117" s="60"/>
      <c r="D1117" s="61" t="s">
        <v>581</v>
      </c>
      <c r="E1117" s="51">
        <v>4</v>
      </c>
      <c r="F1117" s="52">
        <v>5.45</v>
      </c>
      <c r="G1117" s="52"/>
      <c r="H1117" s="52">
        <v>0.9</v>
      </c>
      <c r="I1117" s="53">
        <v>19.62</v>
      </c>
      <c r="J1117" s="54">
        <v>0</v>
      </c>
      <c r="K1117" s="55"/>
      <c r="L1117" s="56"/>
      <c r="M1117" s="255"/>
      <c r="N1117" s="255"/>
      <c r="O1117" s="57"/>
      <c r="P1117" s="57">
        <v>0</v>
      </c>
      <c r="Q1117" s="57">
        <v>0</v>
      </c>
    </row>
    <row r="1118" spans="1:17" ht="15.5">
      <c r="A1118" s="48">
        <v>0</v>
      </c>
      <c r="B1118" s="59"/>
      <c r="C1118" s="60"/>
      <c r="D1118" s="61" t="s">
        <v>582</v>
      </c>
      <c r="E1118" s="51"/>
      <c r="F1118" s="52"/>
      <c r="G1118" s="52"/>
      <c r="H1118" s="52"/>
      <c r="I1118" s="53">
        <v>0</v>
      </c>
      <c r="J1118" s="54">
        <v>0</v>
      </c>
      <c r="K1118" s="55"/>
      <c r="L1118" s="56"/>
      <c r="M1118" s="255"/>
      <c r="N1118" s="255"/>
      <c r="O1118" s="57"/>
      <c r="P1118" s="57">
        <v>0</v>
      </c>
      <c r="Q1118" s="57">
        <v>0</v>
      </c>
    </row>
    <row r="1119" spans="1:17" ht="15.5">
      <c r="A1119" s="48">
        <v>0</v>
      </c>
      <c r="B1119" s="59"/>
      <c r="C1119" s="60"/>
      <c r="D1119" s="61" t="s">
        <v>901</v>
      </c>
      <c r="E1119" s="51">
        <v>4</v>
      </c>
      <c r="F1119" s="52">
        <v>5.4</v>
      </c>
      <c r="G1119" s="52"/>
      <c r="H1119" s="52">
        <v>0.9</v>
      </c>
      <c r="I1119" s="53">
        <v>19.440000000000001</v>
      </c>
      <c r="J1119" s="54">
        <v>0</v>
      </c>
      <c r="K1119" s="55"/>
      <c r="L1119" s="56"/>
      <c r="M1119" s="255"/>
      <c r="N1119" s="255"/>
      <c r="O1119" s="57"/>
      <c r="P1119" s="57">
        <v>0</v>
      </c>
      <c r="Q1119" s="57">
        <v>0</v>
      </c>
    </row>
    <row r="1120" spans="1:17" ht="15.5">
      <c r="A1120" s="48">
        <v>0</v>
      </c>
      <c r="B1120" s="59"/>
      <c r="C1120" s="60"/>
      <c r="D1120" s="61" t="s">
        <v>583</v>
      </c>
      <c r="E1120" s="51">
        <v>4</v>
      </c>
      <c r="F1120" s="52">
        <v>2.8</v>
      </c>
      <c r="G1120" s="52"/>
      <c r="H1120" s="52">
        <v>0.9</v>
      </c>
      <c r="I1120" s="53">
        <v>10.08</v>
      </c>
      <c r="J1120" s="54">
        <v>0</v>
      </c>
      <c r="K1120" s="55"/>
      <c r="L1120" s="56"/>
      <c r="M1120" s="255"/>
      <c r="N1120" s="255"/>
      <c r="O1120" s="57"/>
      <c r="P1120" s="57">
        <v>0</v>
      </c>
      <c r="Q1120" s="57">
        <v>0</v>
      </c>
    </row>
    <row r="1121" spans="1:17" ht="15.5">
      <c r="A1121" s="48">
        <v>0</v>
      </c>
      <c r="B1121" s="59"/>
      <c r="C1121" s="60"/>
      <c r="D1121" s="61" t="s">
        <v>584</v>
      </c>
      <c r="E1121" s="51"/>
      <c r="F1121" s="52"/>
      <c r="G1121" s="52"/>
      <c r="H1121" s="52"/>
      <c r="I1121" s="53">
        <v>0</v>
      </c>
      <c r="J1121" s="54">
        <v>0</v>
      </c>
      <c r="K1121" s="55"/>
      <c r="L1121" s="56"/>
      <c r="M1121" s="255"/>
      <c r="N1121" s="255"/>
      <c r="O1121" s="57"/>
      <c r="P1121" s="57">
        <v>0</v>
      </c>
      <c r="Q1121" s="57">
        <v>0</v>
      </c>
    </row>
    <row r="1122" spans="1:17" ht="15.5">
      <c r="A1122" s="48">
        <v>0</v>
      </c>
      <c r="B1122" s="59"/>
      <c r="C1122" s="60"/>
      <c r="D1122" s="61" t="s">
        <v>585</v>
      </c>
      <c r="E1122" s="51">
        <v>8</v>
      </c>
      <c r="F1122" s="52">
        <v>5</v>
      </c>
      <c r="G1122" s="52"/>
      <c r="H1122" s="52">
        <v>0.9</v>
      </c>
      <c r="I1122" s="53">
        <v>36</v>
      </c>
      <c r="J1122" s="54">
        <v>0</v>
      </c>
      <c r="K1122" s="55"/>
      <c r="L1122" s="56"/>
      <c r="M1122" s="255"/>
      <c r="N1122" s="255"/>
      <c r="O1122" s="57"/>
      <c r="P1122" s="57">
        <v>0</v>
      </c>
      <c r="Q1122" s="57">
        <v>0</v>
      </c>
    </row>
    <row r="1123" spans="1:17" ht="15.5">
      <c r="A1123" s="48">
        <v>0</v>
      </c>
      <c r="B1123" s="59"/>
      <c r="C1123" s="60"/>
      <c r="D1123" s="61" t="s">
        <v>583</v>
      </c>
      <c r="E1123" s="51"/>
      <c r="F1123" s="52">
        <v>3.6</v>
      </c>
      <c r="G1123" s="52"/>
      <c r="H1123" s="52">
        <v>0.9</v>
      </c>
      <c r="I1123" s="53">
        <v>3.24</v>
      </c>
      <c r="J1123" s="54">
        <v>0</v>
      </c>
      <c r="K1123" s="55"/>
      <c r="L1123" s="56"/>
      <c r="M1123" s="255"/>
      <c r="N1123" s="255"/>
      <c r="O1123" s="57"/>
      <c r="P1123" s="57">
        <v>0</v>
      </c>
      <c r="Q1123" s="57">
        <v>0</v>
      </c>
    </row>
    <row r="1124" spans="1:17" ht="15">
      <c r="A1124" s="48">
        <v>74</v>
      </c>
      <c r="B1124" s="59" t="s">
        <v>1521</v>
      </c>
      <c r="C1124" s="60" t="s">
        <v>1523</v>
      </c>
      <c r="D1124" s="368"/>
      <c r="E1124" s="51"/>
      <c r="F1124" s="52"/>
      <c r="G1124" s="52"/>
      <c r="H1124" s="52"/>
      <c r="I1124" s="53">
        <v>0</v>
      </c>
      <c r="J1124" s="54">
        <v>1.7110000000000001</v>
      </c>
      <c r="K1124" s="55" t="s">
        <v>452</v>
      </c>
      <c r="L1124" s="56">
        <v>7518570</v>
      </c>
      <c r="M1124" s="255">
        <v>857223</v>
      </c>
      <c r="N1124" s="255">
        <v>21982</v>
      </c>
      <c r="O1124" s="57">
        <v>12864273</v>
      </c>
      <c r="P1124" s="57">
        <v>1466709</v>
      </c>
      <c r="Q1124" s="57">
        <v>37611</v>
      </c>
    </row>
    <row r="1125" spans="1:17" ht="15">
      <c r="A1125" s="48">
        <v>0</v>
      </c>
      <c r="B1125" s="59"/>
      <c r="C1125" s="60"/>
      <c r="D1125" s="376" t="s">
        <v>1522</v>
      </c>
      <c r="E1125" s="51"/>
      <c r="F1125" s="52"/>
      <c r="G1125" s="52"/>
      <c r="H1125" s="52"/>
      <c r="I1125" s="53">
        <v>0</v>
      </c>
      <c r="J1125" s="54">
        <v>0</v>
      </c>
      <c r="K1125" s="55"/>
      <c r="L1125" s="56"/>
      <c r="M1125" s="255"/>
      <c r="N1125" s="255"/>
      <c r="O1125" s="57">
        <v>0</v>
      </c>
      <c r="P1125" s="57">
        <v>0</v>
      </c>
      <c r="Q1125" s="57">
        <v>0</v>
      </c>
    </row>
    <row r="1126" spans="1:17" ht="15.5">
      <c r="A1126" s="48">
        <v>0</v>
      </c>
      <c r="B1126" s="59"/>
      <c r="C1126" s="60"/>
      <c r="D1126" s="506" t="s">
        <v>586</v>
      </c>
      <c r="E1126" s="51">
        <v>4</v>
      </c>
      <c r="F1126" s="52">
        <v>20.7</v>
      </c>
      <c r="G1126" s="52">
        <v>0.1</v>
      </c>
      <c r="H1126" s="52">
        <v>2.3549999999999998E-2</v>
      </c>
      <c r="I1126" s="53">
        <v>0.19500000000000001</v>
      </c>
      <c r="J1126" s="54">
        <v>0</v>
      </c>
      <c r="K1126" s="55"/>
      <c r="L1126" s="56"/>
      <c r="M1126" s="255"/>
      <c r="N1126" s="255"/>
      <c r="O1126" s="57"/>
      <c r="P1126" s="57">
        <v>0</v>
      </c>
      <c r="Q1126" s="57">
        <v>0</v>
      </c>
    </row>
    <row r="1127" spans="1:17" ht="15.5">
      <c r="A1127" s="48">
        <v>0</v>
      </c>
      <c r="B1127" s="59"/>
      <c r="C1127" s="60"/>
      <c r="D1127" s="506" t="s">
        <v>586</v>
      </c>
      <c r="E1127" s="51">
        <v>8</v>
      </c>
      <c r="F1127" s="52">
        <v>4.8499999999999996</v>
      </c>
      <c r="G1127" s="52">
        <v>0.1</v>
      </c>
      <c r="H1127" s="52">
        <v>2.3549999999999998E-2</v>
      </c>
      <c r="I1127" s="53">
        <v>9.0999999999999998E-2</v>
      </c>
      <c r="J1127" s="54">
        <v>0</v>
      </c>
      <c r="K1127" s="55"/>
      <c r="L1127" s="56"/>
      <c r="M1127" s="255"/>
      <c r="N1127" s="255"/>
      <c r="O1127" s="57"/>
      <c r="P1127" s="57">
        <v>0</v>
      </c>
      <c r="Q1127" s="57">
        <v>0</v>
      </c>
    </row>
    <row r="1128" spans="1:17" ht="15.5">
      <c r="A1128" s="48">
        <v>0</v>
      </c>
      <c r="B1128" s="59"/>
      <c r="C1128" s="60"/>
      <c r="D1128" s="506" t="s">
        <v>586</v>
      </c>
      <c r="E1128" s="51">
        <v>2</v>
      </c>
      <c r="F1128" s="52">
        <v>1.5</v>
      </c>
      <c r="G1128" s="52">
        <v>0.1</v>
      </c>
      <c r="H1128" s="52">
        <v>2.3549999999999998E-2</v>
      </c>
      <c r="I1128" s="53">
        <v>7.0000000000000001E-3</v>
      </c>
      <c r="J1128" s="54">
        <v>0</v>
      </c>
      <c r="K1128" s="55"/>
      <c r="L1128" s="56"/>
      <c r="M1128" s="255"/>
      <c r="N1128" s="255"/>
      <c r="O1128" s="57"/>
      <c r="P1128" s="57">
        <v>0</v>
      </c>
      <c r="Q1128" s="57">
        <v>0</v>
      </c>
    </row>
    <row r="1129" spans="1:17" ht="15.5">
      <c r="A1129" s="48">
        <v>0</v>
      </c>
      <c r="B1129" s="59"/>
      <c r="C1129" s="60"/>
      <c r="D1129" s="506" t="s">
        <v>587</v>
      </c>
      <c r="E1129" s="51">
        <v>21</v>
      </c>
      <c r="F1129" s="52">
        <v>1.5</v>
      </c>
      <c r="G1129" s="52">
        <v>0.55000000000000004</v>
      </c>
      <c r="H1129" s="52">
        <v>7.85E-2</v>
      </c>
      <c r="I1129" s="53">
        <v>1.36</v>
      </c>
      <c r="J1129" s="54">
        <v>0</v>
      </c>
      <c r="K1129" s="55"/>
      <c r="L1129" s="56"/>
      <c r="M1129" s="255"/>
      <c r="N1129" s="255"/>
      <c r="O1129" s="57"/>
      <c r="P1129" s="57">
        <v>0</v>
      </c>
      <c r="Q1129" s="57">
        <v>0</v>
      </c>
    </row>
    <row r="1130" spans="1:17" ht="15.5">
      <c r="A1130" s="48">
        <v>0</v>
      </c>
      <c r="B1130" s="59"/>
      <c r="C1130" s="60"/>
      <c r="D1130" s="61" t="s">
        <v>588</v>
      </c>
      <c r="E1130" s="51"/>
      <c r="F1130" s="52"/>
      <c r="G1130" s="52"/>
      <c r="H1130" s="52"/>
      <c r="I1130" s="53">
        <v>0</v>
      </c>
      <c r="J1130" s="54">
        <v>0</v>
      </c>
      <c r="K1130" s="55"/>
      <c r="L1130" s="56"/>
      <c r="M1130" s="255"/>
      <c r="N1130" s="255"/>
      <c r="O1130" s="57"/>
      <c r="P1130" s="57">
        <v>0</v>
      </c>
      <c r="Q1130" s="57">
        <v>0</v>
      </c>
    </row>
    <row r="1131" spans="1:17" ht="15.5">
      <c r="A1131" s="48">
        <v>0</v>
      </c>
      <c r="B1131" s="59"/>
      <c r="C1131" s="60"/>
      <c r="D1131" s="61" t="s">
        <v>589</v>
      </c>
      <c r="E1131" s="51">
        <v>21</v>
      </c>
      <c r="F1131" s="52">
        <v>7.0000000000000007E-2</v>
      </c>
      <c r="G1131" s="52">
        <v>1</v>
      </c>
      <c r="H1131" s="52">
        <v>3.925E-2</v>
      </c>
      <c r="I1131" s="53">
        <v>5.8000000000000003E-2</v>
      </c>
      <c r="J1131" s="54">
        <v>0</v>
      </c>
      <c r="K1131" s="55"/>
      <c r="L1131" s="56"/>
      <c r="M1131" s="255"/>
      <c r="N1131" s="255"/>
      <c r="O1131" s="57"/>
      <c r="P1131" s="57">
        <v>0</v>
      </c>
      <c r="Q1131" s="57">
        <v>0</v>
      </c>
    </row>
    <row r="1132" spans="1:17" ht="15">
      <c r="A1132" s="48">
        <v>75</v>
      </c>
      <c r="B1132" s="59" t="s">
        <v>1524</v>
      </c>
      <c r="C1132" s="60" t="s">
        <v>1525</v>
      </c>
      <c r="D1132" s="368"/>
      <c r="E1132" s="51"/>
      <c r="F1132" s="52"/>
      <c r="G1132" s="52"/>
      <c r="H1132" s="52"/>
      <c r="I1132" s="53">
        <v>0</v>
      </c>
      <c r="J1132" s="54">
        <v>1.7110000000000001</v>
      </c>
      <c r="K1132" s="55" t="s">
        <v>452</v>
      </c>
      <c r="L1132" s="56">
        <v>7518570</v>
      </c>
      <c r="M1132" s="255">
        <v>857223</v>
      </c>
      <c r="N1132" s="255">
        <v>21982</v>
      </c>
      <c r="O1132" s="57">
        <v>12864273</v>
      </c>
      <c r="P1132" s="57">
        <v>1466709</v>
      </c>
      <c r="Q1132" s="57">
        <v>37611</v>
      </c>
    </row>
    <row r="1133" spans="1:17" ht="15">
      <c r="A1133" s="48">
        <v>0</v>
      </c>
      <c r="B1133" s="59"/>
      <c r="C1133" s="60"/>
      <c r="D1133" s="376" t="s">
        <v>1522</v>
      </c>
      <c r="E1133" s="67">
        <v>1.7110000000000001</v>
      </c>
      <c r="F1133" s="52"/>
      <c r="G1133" s="52"/>
      <c r="H1133" s="52"/>
      <c r="I1133" s="53">
        <v>1.7110000000000001</v>
      </c>
      <c r="J1133" s="54">
        <v>0</v>
      </c>
      <c r="K1133" s="55"/>
      <c r="L1133" s="56"/>
      <c r="M1133" s="255"/>
      <c r="N1133" s="255"/>
      <c r="O1133" s="57">
        <v>0</v>
      </c>
      <c r="P1133" s="57">
        <v>0</v>
      </c>
      <c r="Q1133" s="57">
        <v>0</v>
      </c>
    </row>
    <row r="1134" spans="1:17" ht="15">
      <c r="A1134" s="48">
        <v>76</v>
      </c>
      <c r="B1134" s="59" t="s">
        <v>1524</v>
      </c>
      <c r="C1134" s="60" t="s">
        <v>1526</v>
      </c>
      <c r="D1134" s="75" t="s">
        <v>1538</v>
      </c>
      <c r="E1134" s="51"/>
      <c r="F1134" s="52"/>
      <c r="G1134" s="52"/>
      <c r="H1134" s="52"/>
      <c r="I1134" s="53">
        <v>0</v>
      </c>
      <c r="J1134" s="54">
        <v>84</v>
      </c>
      <c r="K1134" s="55" t="s">
        <v>112</v>
      </c>
      <c r="L1134" s="56">
        <v>7518570</v>
      </c>
      <c r="M1134" s="255">
        <v>8928.5714285714294</v>
      </c>
      <c r="N1134" s="255"/>
      <c r="O1134" s="57">
        <v>631559880</v>
      </c>
      <c r="P1134" s="57">
        <v>750000</v>
      </c>
      <c r="Q1134" s="57">
        <v>0</v>
      </c>
    </row>
    <row r="1135" spans="1:17" ht="15.5">
      <c r="A1135" s="48">
        <v>0</v>
      </c>
      <c r="B1135" s="59"/>
      <c r="C1135" s="60"/>
      <c r="D1135" s="61" t="s">
        <v>590</v>
      </c>
      <c r="E1135" s="51">
        <v>84</v>
      </c>
      <c r="F1135" s="52"/>
      <c r="G1135" s="52"/>
      <c r="H1135" s="52"/>
      <c r="I1135" s="53">
        <v>84</v>
      </c>
      <c r="J1135" s="54">
        <v>0</v>
      </c>
      <c r="K1135" s="55"/>
      <c r="L1135" s="56"/>
      <c r="M1135" s="255"/>
      <c r="N1135" s="255"/>
      <c r="O1135" s="57"/>
      <c r="P1135" s="57">
        <v>0</v>
      </c>
      <c r="Q1135" s="57">
        <v>0</v>
      </c>
    </row>
    <row r="1136" spans="1:17" ht="15.5">
      <c r="A1136" s="48">
        <v>77</v>
      </c>
      <c r="B1136" s="59" t="s">
        <v>238</v>
      </c>
      <c r="C1136" s="60" t="s">
        <v>237</v>
      </c>
      <c r="D1136" s="75" t="s">
        <v>1520</v>
      </c>
      <c r="E1136" s="51"/>
      <c r="F1136" s="76"/>
      <c r="G1136" s="74"/>
      <c r="H1136" s="52"/>
      <c r="I1136" s="53">
        <v>0</v>
      </c>
      <c r="J1136" s="54">
        <v>100.703</v>
      </c>
      <c r="K1136" s="55" t="s">
        <v>251</v>
      </c>
      <c r="L1136" s="56">
        <v>0</v>
      </c>
      <c r="M1136" s="255">
        <v>23382</v>
      </c>
      <c r="N1136" s="255">
        <v>9646</v>
      </c>
      <c r="O1136" s="57">
        <v>0</v>
      </c>
      <c r="P1136" s="57">
        <v>2354638</v>
      </c>
      <c r="Q1136" s="57">
        <v>971381</v>
      </c>
    </row>
    <row r="1137" spans="1:17" ht="15">
      <c r="A1137" s="48">
        <v>0</v>
      </c>
      <c r="B1137" s="59"/>
      <c r="C1137" s="60"/>
      <c r="D1137" s="376" t="s">
        <v>591</v>
      </c>
      <c r="E1137" s="51"/>
      <c r="F1137" s="52"/>
      <c r="G1137" s="52"/>
      <c r="H1137" s="52"/>
      <c r="I1137" s="53">
        <v>0</v>
      </c>
      <c r="J1137" s="54">
        <v>0</v>
      </c>
      <c r="K1137" s="55"/>
      <c r="L1137" s="56"/>
      <c r="M1137" s="255">
        <v>23382</v>
      </c>
      <c r="N1137" s="255">
        <v>9646</v>
      </c>
      <c r="O1137" s="57">
        <v>0</v>
      </c>
      <c r="P1137" s="57">
        <v>0</v>
      </c>
      <c r="Q1137" s="57">
        <v>0</v>
      </c>
    </row>
    <row r="1138" spans="1:17" ht="15.5">
      <c r="A1138" s="48">
        <v>0</v>
      </c>
      <c r="B1138" s="59"/>
      <c r="C1138" s="60"/>
      <c r="D1138" s="507" t="s">
        <v>592</v>
      </c>
      <c r="E1138" s="51">
        <v>1</v>
      </c>
      <c r="F1138" s="52">
        <v>22.2</v>
      </c>
      <c r="G1138" s="52">
        <v>1.425</v>
      </c>
      <c r="H1138" s="52"/>
      <c r="I1138" s="53">
        <v>31.635000000000002</v>
      </c>
      <c r="J1138" s="54">
        <v>0</v>
      </c>
      <c r="K1138" s="55"/>
      <c r="L1138" s="56"/>
      <c r="M1138" s="255"/>
      <c r="N1138" s="255"/>
      <c r="O1138" s="57"/>
      <c r="P1138" s="57">
        <v>0</v>
      </c>
      <c r="Q1138" s="57">
        <v>0</v>
      </c>
    </row>
    <row r="1139" spans="1:17" ht="15.5">
      <c r="A1139" s="48">
        <v>0</v>
      </c>
      <c r="B1139" s="59"/>
      <c r="C1139" s="60"/>
      <c r="D1139" s="507"/>
      <c r="E1139" s="51">
        <v>2</v>
      </c>
      <c r="F1139" s="52">
        <v>4</v>
      </c>
      <c r="G1139" s="52">
        <v>1.425</v>
      </c>
      <c r="H1139" s="52"/>
      <c r="I1139" s="53">
        <v>11.4</v>
      </c>
      <c r="J1139" s="54">
        <v>0</v>
      </c>
      <c r="K1139" s="55"/>
      <c r="L1139" s="56"/>
      <c r="M1139" s="255"/>
      <c r="N1139" s="255"/>
      <c r="O1139" s="57"/>
      <c r="P1139" s="57">
        <v>0</v>
      </c>
      <c r="Q1139" s="57">
        <v>0</v>
      </c>
    </row>
    <row r="1140" spans="1:17" ht="15.5">
      <c r="A1140" s="48">
        <v>0</v>
      </c>
      <c r="B1140" s="59"/>
      <c r="C1140" s="60"/>
      <c r="D1140" s="507" t="s">
        <v>593</v>
      </c>
      <c r="E1140" s="51">
        <v>1</v>
      </c>
      <c r="F1140" s="52">
        <v>22.2</v>
      </c>
      <c r="G1140" s="52">
        <v>1.4382745950421556</v>
      </c>
      <c r="H1140" s="52"/>
      <c r="I1140" s="53">
        <v>31.93</v>
      </c>
      <c r="J1140" s="54">
        <v>0</v>
      </c>
      <c r="K1140" s="55"/>
      <c r="L1140" s="56"/>
      <c r="M1140" s="255"/>
      <c r="N1140" s="255"/>
      <c r="O1140" s="57"/>
      <c r="P1140" s="57">
        <v>0</v>
      </c>
      <c r="Q1140" s="57">
        <v>0</v>
      </c>
    </row>
    <row r="1141" spans="1:17" ht="15.5">
      <c r="A1141" s="48">
        <v>0</v>
      </c>
      <c r="B1141" s="59"/>
      <c r="C1141" s="60"/>
      <c r="D1141" s="507"/>
      <c r="E1141" s="51">
        <v>2</v>
      </c>
      <c r="F1141" s="52">
        <v>4</v>
      </c>
      <c r="G1141" s="52">
        <v>1.4382745950421556</v>
      </c>
      <c r="H1141" s="52"/>
      <c r="I1141" s="53">
        <v>11.506</v>
      </c>
      <c r="J1141" s="54">
        <v>0</v>
      </c>
      <c r="K1141" s="55"/>
      <c r="L1141" s="56"/>
      <c r="M1141" s="255"/>
      <c r="N1141" s="255"/>
      <c r="O1141" s="57"/>
      <c r="P1141" s="57">
        <v>0</v>
      </c>
      <c r="Q1141" s="57">
        <v>0</v>
      </c>
    </row>
    <row r="1142" spans="1:17" ht="15.5">
      <c r="A1142" s="48">
        <v>0</v>
      </c>
      <c r="B1142" s="59"/>
      <c r="C1142" s="60"/>
      <c r="D1142" s="507" t="s">
        <v>553</v>
      </c>
      <c r="E1142" s="51">
        <v>1</v>
      </c>
      <c r="F1142" s="52">
        <v>22.2</v>
      </c>
      <c r="G1142" s="2"/>
      <c r="H1142" s="52">
        <v>0.47123889803846897</v>
      </c>
      <c r="I1142" s="53">
        <v>10.462</v>
      </c>
      <c r="J1142" s="54">
        <v>0</v>
      </c>
      <c r="K1142" s="55"/>
      <c r="L1142" s="56"/>
      <c r="M1142" s="255"/>
      <c r="N1142" s="255"/>
      <c r="O1142" s="57"/>
      <c r="P1142" s="57">
        <v>0</v>
      </c>
      <c r="Q1142" s="57">
        <v>0</v>
      </c>
    </row>
    <row r="1143" spans="1:17" ht="15">
      <c r="A1143" s="48">
        <v>0</v>
      </c>
      <c r="B1143" s="59"/>
      <c r="C1143" s="60"/>
      <c r="D1143" s="508"/>
      <c r="E1143" s="51">
        <v>2</v>
      </c>
      <c r="F1143" s="52">
        <v>4</v>
      </c>
      <c r="G1143" s="2"/>
      <c r="H1143" s="52">
        <v>0.47123889803846897</v>
      </c>
      <c r="I1143" s="53">
        <v>3.77</v>
      </c>
      <c r="J1143" s="54">
        <v>0</v>
      </c>
      <c r="K1143" s="55"/>
      <c r="L1143" s="56"/>
      <c r="M1143" s="255"/>
      <c r="N1143" s="255"/>
      <c r="O1143" s="57"/>
      <c r="P1143" s="57">
        <v>0</v>
      </c>
      <c r="Q1143" s="57">
        <v>0</v>
      </c>
    </row>
    <row r="1144" spans="1:17" ht="15.5">
      <c r="A1144" s="48">
        <v>78</v>
      </c>
      <c r="B1144" s="59" t="s">
        <v>238</v>
      </c>
      <c r="C1144" s="60" t="s">
        <v>237</v>
      </c>
      <c r="D1144" s="75" t="s">
        <v>541</v>
      </c>
      <c r="E1144" s="51"/>
      <c r="F1144" s="76"/>
      <c r="G1144" s="74"/>
      <c r="H1144" s="52"/>
      <c r="I1144" s="53"/>
      <c r="J1144" s="54">
        <v>26</v>
      </c>
      <c r="K1144" s="55" t="s">
        <v>101</v>
      </c>
      <c r="L1144" s="56">
        <v>0</v>
      </c>
      <c r="M1144" s="255"/>
      <c r="N1144" s="255"/>
      <c r="O1144" s="57">
        <v>0</v>
      </c>
      <c r="P1144" s="57">
        <v>0</v>
      </c>
      <c r="Q1144" s="57">
        <v>0</v>
      </c>
    </row>
    <row r="1145" spans="1:17" ht="15.5">
      <c r="A1145" s="48">
        <v>0</v>
      </c>
      <c r="B1145" s="59"/>
      <c r="C1145" s="60"/>
      <c r="D1145" s="61" t="s">
        <v>91</v>
      </c>
      <c r="E1145" s="51">
        <v>1.5</v>
      </c>
      <c r="F1145" s="52" t="s">
        <v>96</v>
      </c>
      <c r="G1145" s="74" t="s">
        <v>89</v>
      </c>
      <c r="H1145" s="52">
        <v>0</v>
      </c>
      <c r="I1145" s="53">
        <v>0</v>
      </c>
      <c r="J1145" s="54">
        <v>0</v>
      </c>
      <c r="K1145" s="55"/>
      <c r="L1145" s="56"/>
      <c r="M1145" s="255"/>
      <c r="N1145" s="255"/>
      <c r="O1145" s="57">
        <v>0</v>
      </c>
      <c r="P1145" s="57">
        <v>0</v>
      </c>
      <c r="Q1145" s="57">
        <v>0</v>
      </c>
    </row>
    <row r="1146" spans="1:17" ht="15.5">
      <c r="A1146" s="48">
        <v>0</v>
      </c>
      <c r="B1146" s="59"/>
      <c r="C1146" s="60"/>
      <c r="D1146" s="61"/>
      <c r="E1146" s="51">
        <v>26</v>
      </c>
      <c r="F1146" s="52"/>
      <c r="G1146" s="74"/>
      <c r="H1146" s="52"/>
      <c r="I1146" s="53">
        <v>26</v>
      </c>
      <c r="J1146" s="54">
        <v>0</v>
      </c>
      <c r="K1146" s="55"/>
      <c r="L1146" s="56"/>
      <c r="M1146" s="255"/>
      <c r="N1146" s="255"/>
      <c r="O1146" s="57">
        <v>0</v>
      </c>
      <c r="P1146" s="57">
        <v>0</v>
      </c>
      <c r="Q1146" s="57">
        <v>0</v>
      </c>
    </row>
    <row r="1147" spans="1:17" ht="15.5">
      <c r="A1147" s="48">
        <v>79</v>
      </c>
      <c r="B1147" s="59" t="s">
        <v>238</v>
      </c>
      <c r="C1147" s="60" t="s">
        <v>237</v>
      </c>
      <c r="D1147" s="75" t="s">
        <v>542</v>
      </c>
      <c r="E1147" s="51"/>
      <c r="F1147" s="76"/>
      <c r="G1147" s="74"/>
      <c r="H1147" s="52"/>
      <c r="I1147" s="53"/>
      <c r="J1147" s="54">
        <v>100.8</v>
      </c>
      <c r="K1147" s="55" t="s">
        <v>223</v>
      </c>
      <c r="L1147" s="56">
        <v>0</v>
      </c>
      <c r="M1147" s="255"/>
      <c r="N1147" s="255"/>
      <c r="O1147" s="57">
        <v>0</v>
      </c>
      <c r="P1147" s="57">
        <v>0</v>
      </c>
      <c r="Q1147" s="57">
        <v>0</v>
      </c>
    </row>
    <row r="1148" spans="1:17" ht="15.5">
      <c r="A1148" s="48">
        <v>0</v>
      </c>
      <c r="B1148" s="59"/>
      <c r="C1148" s="60"/>
      <c r="D1148" s="61" t="s">
        <v>91</v>
      </c>
      <c r="E1148" s="51">
        <v>1</v>
      </c>
      <c r="F1148" s="52" t="s">
        <v>96</v>
      </c>
      <c r="G1148" s="74" t="s">
        <v>89</v>
      </c>
      <c r="H1148" s="52">
        <v>0</v>
      </c>
      <c r="I1148" s="53">
        <v>0</v>
      </c>
      <c r="J1148" s="54">
        <v>0</v>
      </c>
      <c r="K1148" s="55"/>
      <c r="L1148" s="56"/>
      <c r="M1148" s="255"/>
      <c r="N1148" s="255"/>
      <c r="O1148" s="57">
        <v>0</v>
      </c>
      <c r="P1148" s="57">
        <v>0</v>
      </c>
      <c r="Q1148" s="57">
        <v>0</v>
      </c>
    </row>
    <row r="1149" spans="1:17" ht="15.5">
      <c r="A1149" s="48">
        <v>0</v>
      </c>
      <c r="B1149" s="59"/>
      <c r="C1149" s="60"/>
      <c r="D1149" s="61" t="s">
        <v>390</v>
      </c>
      <c r="E1149" s="51">
        <v>2</v>
      </c>
      <c r="F1149" s="52">
        <v>4</v>
      </c>
      <c r="G1149" s="74"/>
      <c r="H1149" s="52"/>
      <c r="I1149" s="53">
        <v>8</v>
      </c>
      <c r="J1149" s="54">
        <v>0</v>
      </c>
      <c r="K1149" s="55"/>
      <c r="L1149" s="56"/>
      <c r="M1149" s="255"/>
      <c r="N1149" s="255"/>
      <c r="O1149" s="57">
        <v>0</v>
      </c>
      <c r="P1149" s="57">
        <v>0</v>
      </c>
      <c r="Q1149" s="57">
        <v>0</v>
      </c>
    </row>
    <row r="1150" spans="1:17" ht="15.5">
      <c r="A1150" s="48">
        <v>0</v>
      </c>
      <c r="B1150" s="59"/>
      <c r="C1150" s="60"/>
      <c r="D1150" s="61" t="s">
        <v>391</v>
      </c>
      <c r="E1150" s="51">
        <v>4</v>
      </c>
      <c r="F1150" s="52">
        <v>6.2</v>
      </c>
      <c r="G1150" s="74"/>
      <c r="H1150" s="52"/>
      <c r="I1150" s="53">
        <v>24.8</v>
      </c>
      <c r="J1150" s="54">
        <v>0</v>
      </c>
      <c r="K1150" s="55"/>
      <c r="L1150" s="56"/>
      <c r="M1150" s="255"/>
      <c r="N1150" s="255"/>
      <c r="O1150" s="57"/>
      <c r="P1150" s="57">
        <v>0</v>
      </c>
      <c r="Q1150" s="57">
        <v>0</v>
      </c>
    </row>
    <row r="1151" spans="1:17" ht="15.5">
      <c r="A1151" s="48">
        <v>0</v>
      </c>
      <c r="B1151" s="59"/>
      <c r="C1151" s="60"/>
      <c r="D1151" s="61" t="s">
        <v>392</v>
      </c>
      <c r="E1151" s="51">
        <v>4</v>
      </c>
      <c r="F1151" s="52">
        <v>3</v>
      </c>
      <c r="G1151" s="74"/>
      <c r="H1151" s="52"/>
      <c r="I1151" s="53">
        <v>12</v>
      </c>
      <c r="J1151" s="54">
        <v>0</v>
      </c>
      <c r="K1151" s="55"/>
      <c r="L1151" s="56"/>
      <c r="M1151" s="255"/>
      <c r="N1151" s="255"/>
      <c r="O1151" s="57"/>
      <c r="P1151" s="57">
        <v>0</v>
      </c>
      <c r="Q1151" s="57">
        <v>0</v>
      </c>
    </row>
    <row r="1152" spans="1:17" ht="15.5">
      <c r="A1152" s="48">
        <v>0</v>
      </c>
      <c r="B1152" s="59"/>
      <c r="C1152" s="60"/>
      <c r="D1152" s="61" t="s">
        <v>396</v>
      </c>
      <c r="E1152" s="51">
        <v>8</v>
      </c>
      <c r="F1152" s="52">
        <v>3.4</v>
      </c>
      <c r="G1152" s="74"/>
      <c r="H1152" s="52"/>
      <c r="I1152" s="53">
        <v>27.2</v>
      </c>
      <c r="J1152" s="54">
        <v>0</v>
      </c>
      <c r="K1152" s="55"/>
      <c r="L1152" s="56"/>
      <c r="M1152" s="255"/>
      <c r="N1152" s="255"/>
      <c r="O1152" s="57"/>
      <c r="P1152" s="57">
        <v>0</v>
      </c>
      <c r="Q1152" s="57">
        <v>0</v>
      </c>
    </row>
    <row r="1153" spans="1:17" ht="15.5">
      <c r="A1153" s="48">
        <v>0</v>
      </c>
      <c r="B1153" s="59"/>
      <c r="C1153" s="60"/>
      <c r="D1153" s="61" t="s">
        <v>397</v>
      </c>
      <c r="E1153" s="51">
        <v>8</v>
      </c>
      <c r="F1153" s="52">
        <v>3.6</v>
      </c>
      <c r="G1153" s="74"/>
      <c r="H1153" s="52"/>
      <c r="I1153" s="53">
        <v>28.8</v>
      </c>
      <c r="J1153" s="54">
        <v>0</v>
      </c>
      <c r="K1153" s="55"/>
      <c r="L1153" s="56"/>
      <c r="M1153" s="255"/>
      <c r="N1153" s="255"/>
      <c r="O1153" s="57"/>
      <c r="P1153" s="57">
        <v>0</v>
      </c>
      <c r="Q1153" s="57">
        <v>0</v>
      </c>
    </row>
    <row r="1154" spans="1:17" ht="15.5">
      <c r="A1154" s="48">
        <v>80</v>
      </c>
      <c r="B1154" s="59" t="s">
        <v>238</v>
      </c>
      <c r="C1154" s="60" t="s">
        <v>237</v>
      </c>
      <c r="D1154" s="75" t="s">
        <v>491</v>
      </c>
      <c r="E1154" s="51"/>
      <c r="F1154" s="76"/>
      <c r="G1154" s="74"/>
      <c r="H1154" s="52"/>
      <c r="I1154" s="53"/>
      <c r="J1154" s="54">
        <v>77.55</v>
      </c>
      <c r="K1154" s="55" t="s">
        <v>251</v>
      </c>
      <c r="L1154" s="56">
        <v>0</v>
      </c>
      <c r="M1154" s="255"/>
      <c r="N1154" s="255"/>
      <c r="O1154" s="57">
        <v>0</v>
      </c>
      <c r="P1154" s="57">
        <v>0</v>
      </c>
      <c r="Q1154" s="57">
        <v>0</v>
      </c>
    </row>
    <row r="1155" spans="1:17" ht="15.5">
      <c r="A1155" s="48">
        <v>0</v>
      </c>
      <c r="B1155" s="59"/>
      <c r="C1155" s="60"/>
      <c r="D1155" s="61" t="s">
        <v>91</v>
      </c>
      <c r="E1155" s="51">
        <v>0.2</v>
      </c>
      <c r="F1155" s="52" t="s">
        <v>96</v>
      </c>
      <c r="G1155" s="74" t="s">
        <v>89</v>
      </c>
      <c r="H1155" s="52">
        <v>0</v>
      </c>
      <c r="I1155" s="53">
        <v>0</v>
      </c>
      <c r="J1155" s="54">
        <v>0</v>
      </c>
      <c r="K1155" s="55"/>
      <c r="L1155" s="56"/>
      <c r="M1155" s="255"/>
      <c r="N1155" s="255"/>
      <c r="O1155" s="57">
        <v>0</v>
      </c>
      <c r="P1155" s="57">
        <v>0</v>
      </c>
      <c r="Q1155" s="57">
        <v>0</v>
      </c>
    </row>
    <row r="1156" spans="1:17" ht="15.5">
      <c r="A1156" s="48">
        <v>0</v>
      </c>
      <c r="B1156" s="59"/>
      <c r="C1156" s="60"/>
      <c r="D1156" s="61" t="s">
        <v>7</v>
      </c>
      <c r="E1156" s="51"/>
      <c r="F1156" s="52"/>
      <c r="G1156" s="52"/>
      <c r="H1156" s="52"/>
      <c r="I1156" s="53">
        <v>0</v>
      </c>
      <c r="J1156" s="54">
        <v>0</v>
      </c>
      <c r="K1156" s="55"/>
      <c r="L1156" s="56"/>
      <c r="M1156" s="255"/>
      <c r="N1156" s="255"/>
      <c r="O1156" s="57">
        <v>0</v>
      </c>
      <c r="P1156" s="57">
        <v>0</v>
      </c>
      <c r="Q1156" s="57">
        <v>0</v>
      </c>
    </row>
    <row r="1157" spans="1:17" ht="15.5">
      <c r="A1157" s="48">
        <v>0</v>
      </c>
      <c r="B1157" s="59"/>
      <c r="C1157" s="60"/>
      <c r="D1157" s="61" t="s">
        <v>482</v>
      </c>
      <c r="E1157" s="51">
        <v>2</v>
      </c>
      <c r="F1157" s="52">
        <v>3.5</v>
      </c>
      <c r="G1157" s="52">
        <v>0.5</v>
      </c>
      <c r="H1157" s="52"/>
      <c r="I1157" s="53">
        <v>3.5</v>
      </c>
      <c r="J1157" s="54">
        <v>0</v>
      </c>
      <c r="K1157" s="55"/>
      <c r="L1157" s="56"/>
      <c r="M1157" s="255"/>
      <c r="N1157" s="255"/>
      <c r="O1157" s="57"/>
      <c r="P1157" s="57">
        <v>0</v>
      </c>
      <c r="Q1157" s="57">
        <v>0</v>
      </c>
    </row>
    <row r="1158" spans="1:17" ht="15.5">
      <c r="A1158" s="48">
        <v>0</v>
      </c>
      <c r="B1158" s="59"/>
      <c r="C1158" s="60"/>
      <c r="D1158" s="61" t="s">
        <v>6</v>
      </c>
      <c r="E1158" s="51"/>
      <c r="F1158" s="52"/>
      <c r="G1158" s="52"/>
      <c r="H1158" s="52"/>
      <c r="I1158" s="53">
        <v>0</v>
      </c>
      <c r="J1158" s="54">
        <v>0</v>
      </c>
      <c r="K1158" s="55"/>
      <c r="L1158" s="56"/>
      <c r="M1158" s="255"/>
      <c r="N1158" s="255"/>
      <c r="O1158" s="57"/>
      <c r="P1158" s="57">
        <v>0</v>
      </c>
      <c r="Q1158" s="57">
        <v>0</v>
      </c>
    </row>
    <row r="1159" spans="1:17" ht="15.5">
      <c r="A1159" s="48">
        <v>0</v>
      </c>
      <c r="B1159" s="59"/>
      <c r="C1159" s="60"/>
      <c r="D1159" s="61" t="s">
        <v>482</v>
      </c>
      <c r="E1159" s="51">
        <v>2</v>
      </c>
      <c r="F1159" s="52">
        <v>3.2</v>
      </c>
      <c r="G1159" s="52">
        <v>0.5</v>
      </c>
      <c r="H1159" s="52"/>
      <c r="I1159" s="53">
        <v>3.2</v>
      </c>
      <c r="J1159" s="54">
        <v>0</v>
      </c>
      <c r="K1159" s="55"/>
      <c r="L1159" s="56"/>
      <c r="M1159" s="255"/>
      <c r="N1159" s="255"/>
      <c r="O1159" s="57"/>
      <c r="P1159" s="57">
        <v>0</v>
      </c>
      <c r="Q1159" s="57">
        <v>0</v>
      </c>
    </row>
    <row r="1160" spans="1:17" ht="15.5">
      <c r="A1160" s="48">
        <v>0</v>
      </c>
      <c r="B1160" s="59"/>
      <c r="C1160" s="60"/>
      <c r="D1160" s="61" t="s">
        <v>1185</v>
      </c>
      <c r="E1160" s="51"/>
      <c r="F1160" s="52"/>
      <c r="G1160" s="52"/>
      <c r="H1160" s="52"/>
      <c r="I1160" s="53">
        <v>0</v>
      </c>
      <c r="J1160" s="54">
        <v>0</v>
      </c>
      <c r="K1160" s="55"/>
      <c r="L1160" s="56"/>
      <c r="M1160" s="255"/>
      <c r="N1160" s="255"/>
      <c r="O1160" s="57"/>
      <c r="P1160" s="57">
        <v>0</v>
      </c>
      <c r="Q1160" s="57">
        <v>0</v>
      </c>
    </row>
    <row r="1161" spans="1:17" ht="15.5">
      <c r="A1161" s="48">
        <v>0</v>
      </c>
      <c r="B1161" s="59"/>
      <c r="C1161" s="60"/>
      <c r="D1161" s="61" t="s">
        <v>1560</v>
      </c>
      <c r="E1161" s="51">
        <v>2</v>
      </c>
      <c r="F1161" s="52">
        <v>70.849999999999994</v>
      </c>
      <c r="G1161" s="52">
        <v>0.5</v>
      </c>
      <c r="H1161" s="52"/>
      <c r="I1161" s="53">
        <v>70.849999999999994</v>
      </c>
      <c r="J1161" s="54">
        <v>0</v>
      </c>
      <c r="K1161" s="55"/>
      <c r="L1161" s="56"/>
      <c r="M1161" s="255"/>
      <c r="N1161" s="255"/>
      <c r="O1161" s="57">
        <v>0</v>
      </c>
      <c r="P1161" s="57">
        <v>0</v>
      </c>
      <c r="Q1161" s="57">
        <v>0</v>
      </c>
    </row>
    <row r="1162" spans="1:17" ht="15.5">
      <c r="A1162" s="48">
        <v>81</v>
      </c>
      <c r="B1162" s="59" t="s">
        <v>999</v>
      </c>
      <c r="C1162" s="60" t="s">
        <v>1527</v>
      </c>
      <c r="D1162" s="368"/>
      <c r="E1162" s="51"/>
      <c r="F1162" s="76"/>
      <c r="G1162" s="74"/>
      <c r="H1162" s="52"/>
      <c r="I1162" s="53"/>
      <c r="J1162" s="54">
        <v>268.41800000000001</v>
      </c>
      <c r="K1162" s="55" t="s">
        <v>251</v>
      </c>
      <c r="L1162" s="56">
        <v>9499</v>
      </c>
      <c r="M1162" s="255">
        <v>4933</v>
      </c>
      <c r="N1162" s="255">
        <v>0</v>
      </c>
      <c r="O1162" s="57">
        <v>2549703</v>
      </c>
      <c r="P1162" s="57">
        <v>1324106</v>
      </c>
      <c r="Q1162" s="57">
        <v>0</v>
      </c>
    </row>
    <row r="1163" spans="1:17" ht="15.5">
      <c r="A1163" s="48">
        <v>0</v>
      </c>
      <c r="B1163" s="59"/>
      <c r="C1163" s="60"/>
      <c r="D1163" s="61" t="s">
        <v>447</v>
      </c>
      <c r="E1163" s="67">
        <v>205.90799999999999</v>
      </c>
      <c r="F1163" s="52"/>
      <c r="G1163" s="52"/>
      <c r="H1163" s="52"/>
      <c r="I1163" s="53">
        <v>205.90799999999999</v>
      </c>
      <c r="J1163" s="54">
        <v>0</v>
      </c>
      <c r="K1163" s="55"/>
      <c r="L1163" s="56"/>
      <c r="M1163" s="255"/>
      <c r="N1163" s="255"/>
      <c r="O1163" s="57">
        <v>0</v>
      </c>
      <c r="P1163" s="57">
        <v>0</v>
      </c>
      <c r="Q1163" s="57">
        <v>0</v>
      </c>
    </row>
    <row r="1164" spans="1:17" ht="15.5">
      <c r="A1164" s="48">
        <v>0</v>
      </c>
      <c r="B1164" s="59"/>
      <c r="C1164" s="60"/>
      <c r="D1164" s="61" t="s">
        <v>1528</v>
      </c>
      <c r="E1164" s="67">
        <v>62.51</v>
      </c>
      <c r="F1164" s="52"/>
      <c r="G1164" s="52"/>
      <c r="H1164" s="52"/>
      <c r="I1164" s="53">
        <v>62.51</v>
      </c>
      <c r="J1164" s="54"/>
      <c r="K1164" s="55"/>
      <c r="L1164" s="56"/>
      <c r="M1164" s="255"/>
      <c r="N1164" s="255"/>
      <c r="O1164" s="57"/>
      <c r="P1164" s="57">
        <v>0</v>
      </c>
      <c r="Q1164" s="57">
        <v>0</v>
      </c>
    </row>
    <row r="1165" spans="1:17" ht="15.5">
      <c r="A1165" s="48">
        <v>82</v>
      </c>
      <c r="B1165" s="59" t="s">
        <v>238</v>
      </c>
      <c r="C1165" s="60" t="s">
        <v>237</v>
      </c>
      <c r="D1165" s="75" t="s">
        <v>869</v>
      </c>
      <c r="E1165" s="51"/>
      <c r="F1165" s="76"/>
      <c r="G1165" s="74"/>
      <c r="H1165" s="52"/>
      <c r="I1165" s="53"/>
      <c r="J1165" s="54">
        <v>18.55</v>
      </c>
      <c r="K1165" s="55" t="s">
        <v>223</v>
      </c>
      <c r="L1165" s="56">
        <v>0</v>
      </c>
      <c r="M1165" s="255"/>
      <c r="N1165" s="255"/>
      <c r="O1165" s="57">
        <v>0</v>
      </c>
      <c r="P1165" s="57">
        <v>0</v>
      </c>
      <c r="Q1165" s="57">
        <v>0</v>
      </c>
    </row>
    <row r="1166" spans="1:17" ht="15.5">
      <c r="A1166" s="48">
        <v>0</v>
      </c>
      <c r="B1166" s="59"/>
      <c r="C1166" s="60"/>
      <c r="D1166" s="61" t="s">
        <v>91</v>
      </c>
      <c r="E1166" s="51">
        <v>0.5</v>
      </c>
      <c r="F1166" s="52" t="s">
        <v>96</v>
      </c>
      <c r="G1166" s="74" t="s">
        <v>89</v>
      </c>
      <c r="H1166" s="52">
        <v>0</v>
      </c>
      <c r="I1166" s="53">
        <v>0</v>
      </c>
      <c r="J1166" s="54">
        <v>0</v>
      </c>
      <c r="K1166" s="55"/>
      <c r="L1166" s="56"/>
      <c r="M1166" s="255"/>
      <c r="N1166" s="255"/>
      <c r="O1166" s="57">
        <v>0</v>
      </c>
      <c r="P1166" s="57">
        <v>0</v>
      </c>
      <c r="Q1166" s="57">
        <v>0</v>
      </c>
    </row>
    <row r="1167" spans="1:17" ht="15.5">
      <c r="A1167" s="48">
        <v>0</v>
      </c>
      <c r="B1167" s="59"/>
      <c r="C1167" s="60"/>
      <c r="D1167" s="61" t="s">
        <v>551</v>
      </c>
      <c r="E1167" s="51">
        <v>1</v>
      </c>
      <c r="F1167" s="52"/>
      <c r="G1167" s="74"/>
      <c r="H1167" s="52">
        <v>4.1500000000000004</v>
      </c>
      <c r="I1167" s="53">
        <v>4.1500000000000004</v>
      </c>
      <c r="J1167" s="54">
        <v>0</v>
      </c>
      <c r="K1167" s="55"/>
      <c r="L1167" s="56"/>
      <c r="M1167" s="255"/>
      <c r="N1167" s="255"/>
      <c r="O1167" s="57">
        <v>0</v>
      </c>
      <c r="P1167" s="57">
        <v>0</v>
      </c>
      <c r="Q1167" s="57">
        <v>0</v>
      </c>
    </row>
    <row r="1168" spans="1:17" ht="15.5">
      <c r="A1168" s="48">
        <v>0</v>
      </c>
      <c r="B1168" s="59"/>
      <c r="C1168" s="60"/>
      <c r="D1168" s="61" t="s">
        <v>1153</v>
      </c>
      <c r="E1168" s="51">
        <v>3</v>
      </c>
      <c r="F1168" s="52"/>
      <c r="G1168" s="74"/>
      <c r="H1168" s="52">
        <v>2.4</v>
      </c>
      <c r="I1168" s="53">
        <v>7.2</v>
      </c>
      <c r="J1168" s="54">
        <v>0</v>
      </c>
      <c r="K1168" s="55"/>
      <c r="L1168" s="56"/>
      <c r="M1168" s="255"/>
      <c r="N1168" s="255"/>
      <c r="O1168" s="57">
        <v>0</v>
      </c>
      <c r="P1168" s="57">
        <v>0</v>
      </c>
      <c r="Q1168" s="57">
        <v>0</v>
      </c>
    </row>
    <row r="1169" spans="1:17" ht="15.5">
      <c r="A1169" s="48">
        <v>0</v>
      </c>
      <c r="B1169" s="59"/>
      <c r="C1169" s="60"/>
      <c r="D1169" s="61" t="s">
        <v>1232</v>
      </c>
      <c r="E1169" s="51">
        <v>3</v>
      </c>
      <c r="F1169" s="52"/>
      <c r="G1169" s="74"/>
      <c r="H1169" s="52">
        <v>2.4</v>
      </c>
      <c r="I1169" s="53">
        <v>7.2</v>
      </c>
      <c r="J1169" s="54">
        <v>0</v>
      </c>
      <c r="K1169" s="55"/>
      <c r="L1169" s="56"/>
      <c r="M1169" s="255"/>
      <c r="N1169" s="255"/>
      <c r="O1169" s="57">
        <v>0</v>
      </c>
      <c r="P1169" s="57">
        <v>0</v>
      </c>
      <c r="Q1169" s="57">
        <v>0</v>
      </c>
    </row>
    <row r="1170" spans="1:17" ht="15.5">
      <c r="A1170" s="48">
        <v>83</v>
      </c>
      <c r="B1170" s="59" t="s">
        <v>238</v>
      </c>
      <c r="C1170" s="60" t="s">
        <v>516</v>
      </c>
      <c r="D1170" s="368"/>
      <c r="E1170" s="51"/>
      <c r="F1170" s="76"/>
      <c r="G1170" s="74"/>
      <c r="H1170" s="52"/>
      <c r="I1170" s="53">
        <v>0</v>
      </c>
      <c r="J1170" s="54">
        <v>527.38499999999999</v>
      </c>
      <c r="K1170" s="55" t="s">
        <v>251</v>
      </c>
      <c r="L1170" s="56">
        <v>0</v>
      </c>
      <c r="M1170" s="255"/>
      <c r="N1170" s="255"/>
      <c r="O1170" s="57">
        <v>0</v>
      </c>
      <c r="P1170" s="57">
        <v>0</v>
      </c>
      <c r="Q1170" s="57">
        <v>0</v>
      </c>
    </row>
    <row r="1171" spans="1:17" ht="15.5">
      <c r="A1171" s="48">
        <v>0</v>
      </c>
      <c r="B1171" s="59"/>
      <c r="C1171" s="60"/>
      <c r="D1171" s="61" t="s">
        <v>1185</v>
      </c>
      <c r="E1171" s="51"/>
      <c r="F1171" s="231"/>
      <c r="G1171" s="52"/>
      <c r="H1171" s="52"/>
      <c r="I1171" s="53">
        <v>0</v>
      </c>
      <c r="J1171" s="54">
        <v>0</v>
      </c>
      <c r="K1171" s="55"/>
      <c r="L1171" s="56"/>
      <c r="M1171" s="255"/>
      <c r="N1171" s="255"/>
      <c r="O1171" s="57">
        <v>0</v>
      </c>
      <c r="P1171" s="57">
        <v>0</v>
      </c>
      <c r="Q1171" s="57">
        <v>0</v>
      </c>
    </row>
    <row r="1172" spans="1:17" ht="15.5">
      <c r="A1172" s="48">
        <v>0</v>
      </c>
      <c r="B1172" s="59"/>
      <c r="C1172" s="60"/>
      <c r="D1172" s="61" t="s">
        <v>1561</v>
      </c>
      <c r="E1172" s="51">
        <v>1</v>
      </c>
      <c r="F1172" s="231">
        <v>30.610428635410571</v>
      </c>
      <c r="G1172" s="52">
        <v>5.3</v>
      </c>
      <c r="H1172" s="52"/>
      <c r="I1172" s="53">
        <v>162.23500000000001</v>
      </c>
      <c r="J1172" s="54">
        <v>0</v>
      </c>
      <c r="K1172" s="55"/>
      <c r="L1172" s="56"/>
      <c r="M1172" s="255"/>
      <c r="N1172" s="255"/>
      <c r="O1172" s="57">
        <v>0</v>
      </c>
      <c r="P1172" s="57">
        <v>0</v>
      </c>
      <c r="Q1172" s="57">
        <v>0</v>
      </c>
    </row>
    <row r="1173" spans="1:17" ht="15.5">
      <c r="A1173" s="48">
        <v>0</v>
      </c>
      <c r="B1173" s="59"/>
      <c r="C1173" s="60"/>
      <c r="D1173" s="61"/>
      <c r="E1173" s="51">
        <v>-2</v>
      </c>
      <c r="F1173" s="231">
        <v>7</v>
      </c>
      <c r="G1173" s="52">
        <v>0.95</v>
      </c>
      <c r="H1173" s="52"/>
      <c r="I1173" s="53">
        <v>-13.3</v>
      </c>
      <c r="J1173" s="54">
        <v>0</v>
      </c>
      <c r="K1173" s="55"/>
      <c r="L1173" s="56"/>
      <c r="M1173" s="255"/>
      <c r="N1173" s="255"/>
      <c r="O1173" s="57">
        <v>0</v>
      </c>
      <c r="P1173" s="57">
        <v>0</v>
      </c>
      <c r="Q1173" s="57">
        <v>0</v>
      </c>
    </row>
    <row r="1174" spans="1:17" ht="15.5">
      <c r="A1174" s="48">
        <v>0</v>
      </c>
      <c r="B1174" s="59"/>
      <c r="C1174" s="60"/>
      <c r="D1174" s="61"/>
      <c r="E1174" s="51">
        <v>-2</v>
      </c>
      <c r="F1174" s="231">
        <v>5.4</v>
      </c>
      <c r="G1174" s="52">
        <v>2.6</v>
      </c>
      <c r="H1174" s="52"/>
      <c r="I1174" s="53">
        <v>-28.08</v>
      </c>
      <c r="J1174" s="54">
        <v>0</v>
      </c>
      <c r="K1174" s="55"/>
      <c r="L1174" s="56"/>
      <c r="M1174" s="255"/>
      <c r="N1174" s="255"/>
      <c r="O1174" s="57">
        <v>0</v>
      </c>
      <c r="P1174" s="57">
        <v>0</v>
      </c>
      <c r="Q1174" s="57">
        <v>0</v>
      </c>
    </row>
    <row r="1175" spans="1:17" ht="15.5">
      <c r="A1175" s="48">
        <v>0</v>
      </c>
      <c r="B1175" s="59"/>
      <c r="C1175" s="60"/>
      <c r="D1175" s="61" t="s">
        <v>1041</v>
      </c>
      <c r="E1175" s="51">
        <v>4</v>
      </c>
      <c r="F1175" s="231">
        <v>2.8</v>
      </c>
      <c r="G1175" s="52">
        <v>2.8</v>
      </c>
      <c r="H1175" s="52"/>
      <c r="I1175" s="53">
        <v>31.36</v>
      </c>
      <c r="J1175" s="54">
        <v>0</v>
      </c>
      <c r="K1175" s="55"/>
      <c r="L1175" s="56"/>
      <c r="M1175" s="255"/>
      <c r="N1175" s="255"/>
      <c r="O1175" s="57">
        <v>0</v>
      </c>
      <c r="P1175" s="57">
        <v>0</v>
      </c>
      <c r="Q1175" s="57">
        <v>0</v>
      </c>
    </row>
    <row r="1176" spans="1:17" ht="15.5">
      <c r="A1176" s="48">
        <v>0</v>
      </c>
      <c r="B1176" s="59"/>
      <c r="C1176" s="60"/>
      <c r="D1176" s="61" t="s">
        <v>1039</v>
      </c>
      <c r="E1176" s="51">
        <v>4</v>
      </c>
      <c r="F1176" s="231">
        <v>3.2</v>
      </c>
      <c r="G1176" s="52">
        <v>11.7</v>
      </c>
      <c r="H1176" s="52"/>
      <c r="I1176" s="53">
        <v>149.76</v>
      </c>
      <c r="J1176" s="54">
        <v>0</v>
      </c>
      <c r="K1176" s="55"/>
      <c r="L1176" s="56"/>
      <c r="M1176" s="255"/>
      <c r="N1176" s="255"/>
      <c r="O1176" s="57">
        <v>0</v>
      </c>
      <c r="P1176" s="57">
        <v>0</v>
      </c>
      <c r="Q1176" s="57">
        <v>0</v>
      </c>
    </row>
    <row r="1177" spans="1:17" ht="15.5">
      <c r="A1177" s="48">
        <v>0</v>
      </c>
      <c r="B1177" s="59"/>
      <c r="C1177" s="60"/>
      <c r="D1177" s="61"/>
      <c r="E1177" s="51">
        <v>-4</v>
      </c>
      <c r="F1177" s="231">
        <v>2</v>
      </c>
      <c r="G1177" s="52">
        <v>9.1</v>
      </c>
      <c r="H1177" s="52"/>
      <c r="I1177" s="53">
        <v>-72.8</v>
      </c>
      <c r="J1177" s="54">
        <v>0</v>
      </c>
      <c r="K1177" s="55"/>
      <c r="L1177" s="56"/>
      <c r="M1177" s="255"/>
      <c r="N1177" s="255"/>
      <c r="O1177" s="57">
        <v>0</v>
      </c>
      <c r="P1177" s="57">
        <v>0</v>
      </c>
      <c r="Q1177" s="57">
        <v>0</v>
      </c>
    </row>
    <row r="1178" spans="1:17" ht="15.5">
      <c r="A1178" s="48">
        <v>0</v>
      </c>
      <c r="B1178" s="59"/>
      <c r="C1178" s="60"/>
      <c r="D1178" s="61"/>
      <c r="E1178" s="51">
        <v>4</v>
      </c>
      <c r="F1178" s="231">
        <v>1.5</v>
      </c>
      <c r="G1178" s="52">
        <v>5.8</v>
      </c>
      <c r="H1178" s="52"/>
      <c r="I1178" s="53">
        <v>34.799999999999997</v>
      </c>
      <c r="J1178" s="54">
        <v>0</v>
      </c>
      <c r="K1178" s="55"/>
      <c r="L1178" s="56"/>
      <c r="M1178" s="255"/>
      <c r="N1178" s="255"/>
      <c r="O1178" s="57">
        <v>0</v>
      </c>
      <c r="P1178" s="57">
        <v>0</v>
      </c>
      <c r="Q1178" s="57">
        <v>0</v>
      </c>
    </row>
    <row r="1179" spans="1:17" ht="15.5">
      <c r="A1179" s="48">
        <v>0</v>
      </c>
      <c r="B1179" s="59"/>
      <c r="C1179" s="60"/>
      <c r="D1179" s="61" t="s">
        <v>1037</v>
      </c>
      <c r="E1179" s="51">
        <v>2</v>
      </c>
      <c r="F1179" s="231">
        <v>2.2999999999999998</v>
      </c>
      <c r="G1179" s="52">
        <v>13.8</v>
      </c>
      <c r="H1179" s="52"/>
      <c r="I1179" s="53">
        <v>63.48</v>
      </c>
      <c r="J1179" s="54">
        <v>0</v>
      </c>
      <c r="K1179" s="55"/>
      <c r="L1179" s="56"/>
      <c r="M1179" s="255"/>
      <c r="N1179" s="255"/>
      <c r="O1179" s="57">
        <v>0</v>
      </c>
      <c r="P1179" s="57">
        <v>0</v>
      </c>
      <c r="Q1179" s="57">
        <v>0</v>
      </c>
    </row>
    <row r="1180" spans="1:17" ht="15.5">
      <c r="A1180" s="48">
        <v>0</v>
      </c>
      <c r="B1180" s="59"/>
      <c r="C1180" s="60"/>
      <c r="D1180" s="61"/>
      <c r="E1180" s="51">
        <v>-2</v>
      </c>
      <c r="F1180" s="231">
        <v>1.4</v>
      </c>
      <c r="G1180" s="52">
        <v>7.6</v>
      </c>
      <c r="H1180" s="52"/>
      <c r="I1180" s="53">
        <v>-21.28</v>
      </c>
      <c r="J1180" s="54">
        <v>0</v>
      </c>
      <c r="K1180" s="55"/>
      <c r="L1180" s="56"/>
      <c r="M1180" s="255"/>
      <c r="N1180" s="255"/>
      <c r="O1180" s="57">
        <v>0</v>
      </c>
      <c r="P1180" s="57">
        <v>0</v>
      </c>
      <c r="Q1180" s="57">
        <v>0</v>
      </c>
    </row>
    <row r="1181" spans="1:17" ht="15.5">
      <c r="A1181" s="48">
        <v>0</v>
      </c>
      <c r="B1181" s="59"/>
      <c r="C1181" s="60"/>
      <c r="D1181" s="61"/>
      <c r="E1181" s="51">
        <v>-2</v>
      </c>
      <c r="F1181" s="231">
        <v>0.9</v>
      </c>
      <c r="G1181" s="52">
        <v>4.2</v>
      </c>
      <c r="H1181" s="52"/>
      <c r="I1181" s="53">
        <v>-7.56</v>
      </c>
      <c r="J1181" s="54">
        <v>0</v>
      </c>
      <c r="K1181" s="55"/>
      <c r="L1181" s="56"/>
      <c r="M1181" s="255"/>
      <c r="N1181" s="255"/>
      <c r="O1181" s="57">
        <v>0</v>
      </c>
      <c r="P1181" s="57">
        <v>0</v>
      </c>
      <c r="Q1181" s="57">
        <v>0</v>
      </c>
    </row>
    <row r="1182" spans="1:17" ht="15.5">
      <c r="A1182" s="48">
        <v>0</v>
      </c>
      <c r="B1182" s="59"/>
      <c r="C1182" s="60"/>
      <c r="D1182" s="61" t="s">
        <v>1038</v>
      </c>
      <c r="E1182" s="51">
        <v>2</v>
      </c>
      <c r="F1182" s="231">
        <v>1.3</v>
      </c>
      <c r="G1182" s="52">
        <v>13.8</v>
      </c>
      <c r="H1182" s="52"/>
      <c r="I1182" s="53">
        <v>35.880000000000003</v>
      </c>
      <c r="J1182" s="54">
        <v>0</v>
      </c>
      <c r="K1182" s="55"/>
      <c r="L1182" s="56"/>
      <c r="M1182" s="255"/>
      <c r="N1182" s="255"/>
      <c r="O1182" s="57"/>
      <c r="P1182" s="57">
        <v>0</v>
      </c>
      <c r="Q1182" s="57">
        <v>0</v>
      </c>
    </row>
    <row r="1183" spans="1:17" ht="15.5">
      <c r="A1183" s="48">
        <v>0</v>
      </c>
      <c r="B1183" s="59"/>
      <c r="C1183" s="60"/>
      <c r="D1183" s="61" t="s">
        <v>1040</v>
      </c>
      <c r="E1183" s="51">
        <v>2</v>
      </c>
      <c r="F1183" s="231">
        <v>2.2999999999999998</v>
      </c>
      <c r="G1183" s="52">
        <v>4.8</v>
      </c>
      <c r="H1183" s="52"/>
      <c r="I1183" s="53">
        <v>22.08</v>
      </c>
      <c r="J1183" s="54">
        <v>0</v>
      </c>
      <c r="K1183" s="55"/>
      <c r="L1183" s="56"/>
      <c r="M1183" s="255"/>
      <c r="N1183" s="255"/>
      <c r="O1183" s="57"/>
      <c r="P1183" s="57">
        <v>0</v>
      </c>
      <c r="Q1183" s="57">
        <v>0</v>
      </c>
    </row>
    <row r="1184" spans="1:17" ht="15.5">
      <c r="A1184" s="48">
        <v>0</v>
      </c>
      <c r="B1184" s="59"/>
      <c r="C1184" s="60"/>
      <c r="D1184" s="61"/>
      <c r="E1184" s="51">
        <v>-2</v>
      </c>
      <c r="F1184" s="231">
        <v>1.8</v>
      </c>
      <c r="G1184" s="52">
        <v>1.4</v>
      </c>
      <c r="H1184" s="52"/>
      <c r="I1184" s="53">
        <v>-5.04</v>
      </c>
      <c r="J1184" s="54">
        <v>0</v>
      </c>
      <c r="K1184" s="55"/>
      <c r="L1184" s="56"/>
      <c r="M1184" s="255"/>
      <c r="N1184" s="255"/>
      <c r="O1184" s="57"/>
      <c r="P1184" s="57">
        <v>0</v>
      </c>
      <c r="Q1184" s="57">
        <v>0</v>
      </c>
    </row>
    <row r="1185" spans="1:17" ht="15.5">
      <c r="A1185" s="48">
        <v>0</v>
      </c>
      <c r="B1185" s="59"/>
      <c r="C1185" s="60"/>
      <c r="D1185" s="61" t="s">
        <v>1042</v>
      </c>
      <c r="E1185" s="51">
        <v>1</v>
      </c>
      <c r="F1185" s="231">
        <v>3.9249999999999998</v>
      </c>
      <c r="G1185" s="52">
        <v>28.8</v>
      </c>
      <c r="H1185" s="52"/>
      <c r="I1185" s="53">
        <v>113.04</v>
      </c>
      <c r="J1185" s="54">
        <v>0</v>
      </c>
      <c r="K1185" s="55"/>
      <c r="L1185" s="56"/>
      <c r="M1185" s="255"/>
      <c r="N1185" s="255"/>
      <c r="O1185" s="57"/>
      <c r="P1185" s="57">
        <v>0</v>
      </c>
      <c r="Q1185" s="57">
        <v>0</v>
      </c>
    </row>
    <row r="1186" spans="1:17" ht="15.5">
      <c r="A1186" s="48">
        <v>0</v>
      </c>
      <c r="B1186" s="59"/>
      <c r="C1186" s="60"/>
      <c r="D1186" s="61"/>
      <c r="E1186" s="51">
        <v>-2</v>
      </c>
      <c r="F1186" s="231">
        <v>3.2</v>
      </c>
      <c r="G1186" s="52">
        <v>0.8</v>
      </c>
      <c r="H1186" s="52"/>
      <c r="I1186" s="53">
        <v>-5.12</v>
      </c>
      <c r="J1186" s="54">
        <v>0</v>
      </c>
      <c r="K1186" s="55"/>
      <c r="L1186" s="56"/>
      <c r="M1186" s="255"/>
      <c r="N1186" s="255"/>
      <c r="O1186" s="57">
        <v>0</v>
      </c>
      <c r="P1186" s="57">
        <v>0</v>
      </c>
      <c r="Q1186" s="57">
        <v>0</v>
      </c>
    </row>
    <row r="1187" spans="1:17" ht="15.5">
      <c r="A1187" s="48">
        <v>0</v>
      </c>
      <c r="B1187" s="59"/>
      <c r="C1187" s="60"/>
      <c r="D1187" s="61"/>
      <c r="E1187" s="51">
        <v>-1</v>
      </c>
      <c r="F1187" s="231">
        <v>8.1999999999999993</v>
      </c>
      <c r="G1187" s="52">
        <v>1.35</v>
      </c>
      <c r="H1187" s="52"/>
      <c r="I1187" s="53">
        <v>-11.07</v>
      </c>
      <c r="J1187" s="54">
        <v>0</v>
      </c>
      <c r="K1187" s="55"/>
      <c r="L1187" s="56"/>
      <c r="M1187" s="255"/>
      <c r="N1187" s="255"/>
      <c r="O1187" s="57">
        <v>0</v>
      </c>
      <c r="P1187" s="57">
        <v>0</v>
      </c>
      <c r="Q1187" s="57">
        <v>0</v>
      </c>
    </row>
    <row r="1188" spans="1:17" ht="15.5">
      <c r="A1188" s="48">
        <v>0</v>
      </c>
      <c r="B1188" s="59"/>
      <c r="C1188" s="60"/>
      <c r="D1188" s="61" t="s">
        <v>1043</v>
      </c>
      <c r="E1188" s="51">
        <v>-1</v>
      </c>
      <c r="F1188" s="231">
        <v>1</v>
      </c>
      <c r="G1188" s="52">
        <v>1</v>
      </c>
      <c r="H1188" s="52"/>
      <c r="I1188" s="53">
        <v>-1</v>
      </c>
      <c r="J1188" s="54">
        <v>0</v>
      </c>
      <c r="K1188" s="55"/>
      <c r="L1188" s="56"/>
      <c r="M1188" s="255"/>
      <c r="N1188" s="255"/>
      <c r="O1188" s="57">
        <v>0</v>
      </c>
      <c r="P1188" s="57">
        <v>0</v>
      </c>
      <c r="Q1188" s="57">
        <v>0</v>
      </c>
    </row>
    <row r="1189" spans="1:17" ht="15.5">
      <c r="A1189" s="48">
        <v>0</v>
      </c>
      <c r="B1189" s="59"/>
      <c r="C1189" s="60"/>
      <c r="D1189" s="61" t="s">
        <v>1044</v>
      </c>
      <c r="E1189" s="51">
        <v>2</v>
      </c>
      <c r="F1189" s="231">
        <v>7.4</v>
      </c>
      <c r="G1189" s="52">
        <v>7.4</v>
      </c>
      <c r="H1189" s="52"/>
      <c r="I1189" s="53">
        <v>109.52</v>
      </c>
      <c r="J1189" s="54">
        <v>0</v>
      </c>
      <c r="K1189" s="55"/>
      <c r="L1189" s="56"/>
      <c r="M1189" s="255"/>
      <c r="N1189" s="255"/>
      <c r="O1189" s="57"/>
      <c r="P1189" s="57">
        <v>0</v>
      </c>
      <c r="Q1189" s="57">
        <v>0</v>
      </c>
    </row>
    <row r="1190" spans="1:17" ht="15.5">
      <c r="A1190" s="48">
        <v>0</v>
      </c>
      <c r="B1190" s="59"/>
      <c r="C1190" s="60"/>
      <c r="D1190" s="61" t="s">
        <v>1045</v>
      </c>
      <c r="E1190" s="51">
        <v>-2</v>
      </c>
      <c r="F1190" s="231">
        <v>3.4</v>
      </c>
      <c r="G1190" s="52">
        <v>3.4</v>
      </c>
      <c r="H1190" s="52"/>
      <c r="I1190" s="53">
        <v>-23.12</v>
      </c>
      <c r="J1190" s="54">
        <v>0</v>
      </c>
      <c r="K1190" s="55"/>
      <c r="L1190" s="56"/>
      <c r="M1190" s="255"/>
      <c r="N1190" s="255"/>
      <c r="O1190" s="57"/>
      <c r="P1190" s="57">
        <v>0</v>
      </c>
      <c r="Q1190" s="57">
        <v>0</v>
      </c>
    </row>
    <row r="1191" spans="1:17" ht="15.5">
      <c r="A1191" s="48">
        <v>0</v>
      </c>
      <c r="B1191" s="59"/>
      <c r="C1191" s="60"/>
      <c r="D1191" s="61"/>
      <c r="E1191" s="51">
        <v>-2</v>
      </c>
      <c r="F1191" s="231">
        <v>1</v>
      </c>
      <c r="G1191" s="52">
        <v>3.2</v>
      </c>
      <c r="H1191" s="52"/>
      <c r="I1191" s="53">
        <v>-6.4</v>
      </c>
      <c r="J1191" s="54">
        <v>0</v>
      </c>
      <c r="K1191" s="55"/>
      <c r="L1191" s="56"/>
      <c r="M1191" s="255"/>
      <c r="N1191" s="255"/>
      <c r="O1191" s="57"/>
      <c r="P1191" s="57">
        <v>0</v>
      </c>
      <c r="Q1191" s="57">
        <v>0</v>
      </c>
    </row>
    <row r="1192" spans="1:17">
      <c r="A1192" s="48">
        <v>0</v>
      </c>
      <c r="B1192" s="23"/>
      <c r="C1192" s="501" t="s">
        <v>420</v>
      </c>
      <c r="D1192" s="39"/>
      <c r="E1192" s="332"/>
      <c r="F1192" s="40"/>
      <c r="G1192" s="40"/>
      <c r="H1192" s="41"/>
      <c r="I1192" s="53"/>
      <c r="J1192" s="54">
        <v>0</v>
      </c>
      <c r="K1192" s="44"/>
      <c r="L1192" s="45"/>
      <c r="M1192" s="255"/>
      <c r="N1192" s="255"/>
      <c r="O1192" s="57">
        <v>0</v>
      </c>
      <c r="P1192" s="57">
        <v>0</v>
      </c>
      <c r="Q1192" s="57">
        <v>0</v>
      </c>
    </row>
    <row r="1193" spans="1:17" s="58" customFormat="1">
      <c r="A1193" s="48">
        <v>0</v>
      </c>
      <c r="B1193" s="49"/>
      <c r="C1193" s="502" t="s">
        <v>1570</v>
      </c>
      <c r="D1193" s="50"/>
      <c r="E1193" s="51"/>
      <c r="F1193" s="52"/>
      <c r="G1193" s="52"/>
      <c r="H1193" s="52"/>
      <c r="I1193" s="53"/>
      <c r="J1193" s="54">
        <v>0</v>
      </c>
      <c r="K1193" s="55"/>
      <c r="L1193" s="56"/>
      <c r="M1193" s="255"/>
      <c r="N1193" s="255"/>
      <c r="O1193" s="57">
        <v>0</v>
      </c>
      <c r="P1193" s="57">
        <v>0</v>
      </c>
      <c r="Q1193" s="57">
        <v>0</v>
      </c>
    </row>
    <row r="1194" spans="1:17" ht="15.5">
      <c r="A1194" s="48">
        <v>84</v>
      </c>
      <c r="B1194" s="59" t="s">
        <v>831</v>
      </c>
      <c r="C1194" s="60" t="s">
        <v>857</v>
      </c>
      <c r="D1194" s="61"/>
      <c r="E1194" s="51"/>
      <c r="F1194" s="52"/>
      <c r="G1194" s="52"/>
      <c r="H1194" s="52"/>
      <c r="I1194" s="53"/>
      <c r="J1194" s="54">
        <v>177.38800000000001</v>
      </c>
      <c r="K1194" s="55" t="s">
        <v>114</v>
      </c>
      <c r="L1194" s="56">
        <v>363752</v>
      </c>
      <c r="M1194" s="255">
        <v>84854</v>
      </c>
      <c r="N1194" s="255">
        <v>7357</v>
      </c>
      <c r="O1194" s="57">
        <v>64525240</v>
      </c>
      <c r="P1194" s="57">
        <v>15052081</v>
      </c>
      <c r="Q1194" s="57">
        <v>1305044</v>
      </c>
    </row>
    <row r="1195" spans="1:17" ht="17">
      <c r="A1195" s="48">
        <v>0</v>
      </c>
      <c r="B1195" s="59"/>
      <c r="C1195" s="60"/>
      <c r="D1195" s="360" t="s">
        <v>1231</v>
      </c>
      <c r="E1195" s="51"/>
      <c r="F1195" s="52"/>
      <c r="G1195" s="52"/>
      <c r="H1195" s="52"/>
      <c r="I1195" s="53">
        <v>0</v>
      </c>
      <c r="J1195" s="54">
        <v>0</v>
      </c>
      <c r="K1195" s="55">
        <v>0</v>
      </c>
      <c r="L1195" s="56">
        <v>0</v>
      </c>
      <c r="M1195" s="255">
        <v>0</v>
      </c>
      <c r="N1195" s="255">
        <v>0</v>
      </c>
      <c r="O1195" s="57">
        <v>0</v>
      </c>
      <c r="P1195" s="57">
        <v>0</v>
      </c>
      <c r="Q1195" s="57">
        <v>0</v>
      </c>
    </row>
    <row r="1196" spans="1:17" ht="17">
      <c r="A1196" s="48">
        <v>0</v>
      </c>
      <c r="B1196" s="59"/>
      <c r="C1196" s="60"/>
      <c r="D1196" s="360" t="s">
        <v>421</v>
      </c>
      <c r="E1196" s="51"/>
      <c r="F1196" s="52"/>
      <c r="G1196" s="52"/>
      <c r="H1196" s="52"/>
      <c r="I1196" s="53">
        <v>0</v>
      </c>
      <c r="J1196" s="54">
        <v>0</v>
      </c>
      <c r="K1196" s="55"/>
      <c r="L1196" s="56"/>
      <c r="M1196" s="255"/>
      <c r="N1196" s="255"/>
      <c r="O1196" s="57"/>
      <c r="P1196" s="57">
        <v>0</v>
      </c>
      <c r="Q1196" s="57">
        <v>0</v>
      </c>
    </row>
    <row r="1197" spans="1:17" ht="15.5">
      <c r="A1197" s="48">
        <v>0</v>
      </c>
      <c r="B1197" s="59"/>
      <c r="C1197" s="60"/>
      <c r="D1197" s="61" t="s">
        <v>941</v>
      </c>
      <c r="E1197" s="51"/>
      <c r="F1197" s="52"/>
      <c r="G1197" s="52"/>
      <c r="H1197" s="52"/>
      <c r="I1197" s="53">
        <v>0</v>
      </c>
      <c r="J1197" s="54">
        <v>0</v>
      </c>
      <c r="K1197" s="55"/>
      <c r="L1197" s="56"/>
      <c r="M1197" s="255"/>
      <c r="N1197" s="255"/>
      <c r="O1197" s="57"/>
      <c r="P1197" s="57">
        <v>0</v>
      </c>
      <c r="Q1197" s="57">
        <v>0</v>
      </c>
    </row>
    <row r="1198" spans="1:17" ht="15.5">
      <c r="A1198" s="48">
        <v>0</v>
      </c>
      <c r="B1198" s="59"/>
      <c r="C1198" s="60"/>
      <c r="D1198" s="61" t="s">
        <v>1287</v>
      </c>
      <c r="E1198" s="51">
        <v>8</v>
      </c>
      <c r="F1198" s="52">
        <v>3.4</v>
      </c>
      <c r="G1198" s="52">
        <v>0.2</v>
      </c>
      <c r="H1198" s="52">
        <v>2.85</v>
      </c>
      <c r="I1198" s="53">
        <v>15.504</v>
      </c>
      <c r="J1198" s="54">
        <v>0</v>
      </c>
      <c r="K1198" s="55"/>
      <c r="L1198" s="56"/>
      <c r="M1198" s="255"/>
      <c r="N1198" s="255"/>
      <c r="O1198" s="57"/>
      <c r="P1198" s="57">
        <v>0</v>
      </c>
      <c r="Q1198" s="57">
        <v>0</v>
      </c>
    </row>
    <row r="1199" spans="1:17" ht="15.5">
      <c r="A1199" s="48">
        <v>0</v>
      </c>
      <c r="B1199" s="59"/>
      <c r="C1199" s="60"/>
      <c r="D1199" s="61" t="s">
        <v>1288</v>
      </c>
      <c r="E1199" s="51">
        <v>8</v>
      </c>
      <c r="F1199" s="52">
        <v>1.6</v>
      </c>
      <c r="G1199" s="52">
        <v>0.2</v>
      </c>
      <c r="H1199" s="52">
        <v>2.5</v>
      </c>
      <c r="I1199" s="53">
        <v>6.4</v>
      </c>
      <c r="J1199" s="54">
        <v>0</v>
      </c>
      <c r="K1199" s="55"/>
      <c r="L1199" s="56"/>
      <c r="M1199" s="255"/>
      <c r="N1199" s="255"/>
      <c r="O1199" s="57"/>
      <c r="P1199" s="57">
        <v>0</v>
      </c>
      <c r="Q1199" s="57">
        <v>0</v>
      </c>
    </row>
    <row r="1200" spans="1:17" ht="15.5">
      <c r="A1200" s="48">
        <v>0</v>
      </c>
      <c r="B1200" s="59"/>
      <c r="C1200" s="60"/>
      <c r="D1200" s="61" t="s">
        <v>1286</v>
      </c>
      <c r="E1200" s="51">
        <v>8</v>
      </c>
      <c r="F1200" s="52">
        <v>3.5</v>
      </c>
      <c r="G1200" s="52">
        <v>0.2</v>
      </c>
      <c r="H1200" s="52">
        <v>2.4</v>
      </c>
      <c r="I1200" s="53">
        <v>13.44</v>
      </c>
      <c r="J1200" s="54">
        <v>0</v>
      </c>
      <c r="K1200" s="55"/>
      <c r="L1200" s="56"/>
      <c r="M1200" s="255"/>
      <c r="N1200" s="255"/>
      <c r="O1200" s="57"/>
      <c r="P1200" s="57">
        <v>0</v>
      </c>
      <c r="Q1200" s="57">
        <v>0</v>
      </c>
    </row>
    <row r="1201" spans="1:17" ht="15.5">
      <c r="A1201" s="48">
        <v>0</v>
      </c>
      <c r="B1201" s="59"/>
      <c r="C1201" s="60"/>
      <c r="D1201" s="61" t="s">
        <v>1375</v>
      </c>
      <c r="E1201" s="51">
        <v>8</v>
      </c>
      <c r="F1201" s="52">
        <v>7.1</v>
      </c>
      <c r="G1201" s="52">
        <v>0.2</v>
      </c>
      <c r="H1201" s="52">
        <v>2.25</v>
      </c>
      <c r="I1201" s="53">
        <v>25.56</v>
      </c>
      <c r="J1201" s="54">
        <v>0</v>
      </c>
      <c r="K1201" s="55"/>
      <c r="L1201" s="56"/>
      <c r="M1201" s="255"/>
      <c r="N1201" s="255"/>
      <c r="O1201" s="57"/>
      <c r="P1201" s="57">
        <v>0</v>
      </c>
      <c r="Q1201" s="57">
        <v>0</v>
      </c>
    </row>
    <row r="1202" spans="1:17" ht="15.5">
      <c r="A1202" s="48">
        <v>0</v>
      </c>
      <c r="B1202" s="59"/>
      <c r="C1202" s="60"/>
      <c r="D1202" s="61" t="s">
        <v>1376</v>
      </c>
      <c r="E1202" s="51">
        <v>4</v>
      </c>
      <c r="F1202" s="52">
        <v>3.8</v>
      </c>
      <c r="G1202" s="52">
        <v>0.2</v>
      </c>
      <c r="H1202" s="52">
        <v>2.5</v>
      </c>
      <c r="I1202" s="53">
        <v>7.6</v>
      </c>
      <c r="J1202" s="54">
        <v>0</v>
      </c>
      <c r="K1202" s="55"/>
      <c r="L1202" s="56"/>
      <c r="M1202" s="255"/>
      <c r="N1202" s="255"/>
      <c r="O1202" s="57"/>
      <c r="P1202" s="57">
        <v>0</v>
      </c>
      <c r="Q1202" s="57">
        <v>0</v>
      </c>
    </row>
    <row r="1203" spans="1:17" ht="15.5">
      <c r="A1203" s="48">
        <v>0</v>
      </c>
      <c r="B1203" s="59"/>
      <c r="C1203" s="60"/>
      <c r="D1203" s="61" t="s">
        <v>1377</v>
      </c>
      <c r="E1203" s="51"/>
      <c r="F1203" s="52"/>
      <c r="G1203" s="52"/>
      <c r="H1203" s="52"/>
      <c r="I1203" s="53">
        <v>0</v>
      </c>
      <c r="J1203" s="54">
        <v>0</v>
      </c>
      <c r="K1203" s="55"/>
      <c r="L1203" s="56"/>
      <c r="M1203" s="255"/>
      <c r="N1203" s="255"/>
      <c r="O1203" s="57"/>
      <c r="P1203" s="57">
        <v>0</v>
      </c>
      <c r="Q1203" s="57">
        <v>0</v>
      </c>
    </row>
    <row r="1204" spans="1:17" ht="15.5">
      <c r="A1204" s="48">
        <v>0</v>
      </c>
      <c r="B1204" s="59"/>
      <c r="C1204" s="60"/>
      <c r="D1204" s="61" t="s">
        <v>1292</v>
      </c>
      <c r="E1204" s="51">
        <v>4</v>
      </c>
      <c r="F1204" s="52">
        <v>4.2</v>
      </c>
      <c r="G1204" s="52">
        <v>0.2</v>
      </c>
      <c r="H1204" s="52">
        <v>2.5</v>
      </c>
      <c r="I1204" s="53">
        <v>8.4</v>
      </c>
      <c r="J1204" s="54">
        <v>0</v>
      </c>
      <c r="K1204" s="55"/>
      <c r="L1204" s="56"/>
      <c r="M1204" s="255"/>
      <c r="N1204" s="255"/>
      <c r="O1204" s="57"/>
      <c r="P1204" s="57">
        <v>0</v>
      </c>
      <c r="Q1204" s="57">
        <v>0</v>
      </c>
    </row>
    <row r="1205" spans="1:17" ht="15.5">
      <c r="A1205" s="48">
        <v>0</v>
      </c>
      <c r="B1205" s="59"/>
      <c r="C1205" s="60"/>
      <c r="D1205" s="61" t="s">
        <v>1378</v>
      </c>
      <c r="E1205" s="51">
        <v>4</v>
      </c>
      <c r="F1205" s="52">
        <v>6.2</v>
      </c>
      <c r="G1205" s="52">
        <v>0.2</v>
      </c>
      <c r="H1205" s="52">
        <v>2.8</v>
      </c>
      <c r="I1205" s="53">
        <v>13.888</v>
      </c>
      <c r="J1205" s="54">
        <v>0</v>
      </c>
      <c r="K1205" s="55"/>
      <c r="L1205" s="56"/>
      <c r="M1205" s="255"/>
      <c r="N1205" s="255"/>
      <c r="O1205" s="57"/>
      <c r="P1205" s="57">
        <v>0</v>
      </c>
      <c r="Q1205" s="57">
        <v>0</v>
      </c>
    </row>
    <row r="1206" spans="1:17" ht="15.5">
      <c r="A1206" s="48">
        <v>0</v>
      </c>
      <c r="B1206" s="59"/>
      <c r="C1206" s="60"/>
      <c r="D1206" s="61" t="s">
        <v>1379</v>
      </c>
      <c r="E1206" s="51">
        <v>2</v>
      </c>
      <c r="F1206" s="52">
        <v>4</v>
      </c>
      <c r="G1206" s="52">
        <v>0.2</v>
      </c>
      <c r="H1206" s="52">
        <v>2.6</v>
      </c>
      <c r="I1206" s="53">
        <v>4.16</v>
      </c>
      <c r="J1206" s="54">
        <v>0</v>
      </c>
      <c r="K1206" s="55"/>
      <c r="L1206" s="56"/>
      <c r="M1206" s="255"/>
      <c r="N1206" s="255"/>
      <c r="O1206" s="57"/>
      <c r="P1206" s="57">
        <v>0</v>
      </c>
      <c r="Q1206" s="57">
        <v>0</v>
      </c>
    </row>
    <row r="1207" spans="1:17" ht="17">
      <c r="A1207" s="48">
        <v>0</v>
      </c>
      <c r="B1207" s="59"/>
      <c r="C1207" s="60"/>
      <c r="D1207" s="360" t="s">
        <v>442</v>
      </c>
      <c r="E1207" s="51"/>
      <c r="F1207" s="52"/>
      <c r="G1207" s="52"/>
      <c r="H1207" s="52"/>
      <c r="I1207" s="53">
        <v>0</v>
      </c>
      <c r="J1207" s="54">
        <v>0</v>
      </c>
      <c r="K1207" s="55">
        <v>0</v>
      </c>
      <c r="L1207" s="56">
        <v>0</v>
      </c>
      <c r="M1207" s="255">
        <v>0</v>
      </c>
      <c r="N1207" s="255">
        <v>0</v>
      </c>
      <c r="O1207" s="57"/>
      <c r="P1207" s="57">
        <v>0</v>
      </c>
      <c r="Q1207" s="57">
        <v>0</v>
      </c>
    </row>
    <row r="1208" spans="1:17" ht="15.5">
      <c r="A1208" s="48">
        <v>0</v>
      </c>
      <c r="B1208" s="59"/>
      <c r="C1208" s="60"/>
      <c r="D1208" s="61" t="s">
        <v>436</v>
      </c>
      <c r="E1208" s="51"/>
      <c r="F1208" s="52"/>
      <c r="G1208" s="52"/>
      <c r="H1208" s="52"/>
      <c r="I1208" s="53">
        <v>0</v>
      </c>
      <c r="J1208" s="54">
        <v>0</v>
      </c>
      <c r="K1208" s="55">
        <v>0</v>
      </c>
      <c r="L1208" s="56">
        <v>0</v>
      </c>
      <c r="M1208" s="255">
        <v>0</v>
      </c>
      <c r="N1208" s="255">
        <v>0</v>
      </c>
      <c r="O1208" s="57"/>
      <c r="P1208" s="57">
        <v>0</v>
      </c>
      <c r="Q1208" s="57">
        <v>0</v>
      </c>
    </row>
    <row r="1209" spans="1:17" ht="15.5">
      <c r="A1209" s="48">
        <v>0</v>
      </c>
      <c r="B1209" s="59"/>
      <c r="C1209" s="60"/>
      <c r="D1209" s="61" t="s">
        <v>1292</v>
      </c>
      <c r="E1209" s="51">
        <v>4</v>
      </c>
      <c r="F1209" s="52">
        <v>2.8</v>
      </c>
      <c r="G1209" s="52">
        <v>0.2</v>
      </c>
      <c r="H1209" s="52">
        <v>2.5</v>
      </c>
      <c r="I1209" s="53">
        <v>5.6</v>
      </c>
      <c r="J1209" s="54">
        <v>0</v>
      </c>
      <c r="K1209" s="55">
        <v>0</v>
      </c>
      <c r="L1209" s="56">
        <v>0</v>
      </c>
      <c r="M1209" s="255">
        <v>0</v>
      </c>
      <c r="N1209" s="255">
        <v>0</v>
      </c>
      <c r="O1209" s="57"/>
      <c r="P1209" s="57">
        <v>0</v>
      </c>
      <c r="Q1209" s="57">
        <v>0</v>
      </c>
    </row>
    <row r="1210" spans="1:17" ht="15.5">
      <c r="A1210" s="48">
        <v>0</v>
      </c>
      <c r="B1210" s="59"/>
      <c r="C1210" s="60"/>
      <c r="D1210" s="61" t="s">
        <v>1380</v>
      </c>
      <c r="E1210" s="51">
        <v>4</v>
      </c>
      <c r="F1210" s="52">
        <v>0.8</v>
      </c>
      <c r="G1210" s="52">
        <v>0.2</v>
      </c>
      <c r="H1210" s="52">
        <v>2.4</v>
      </c>
      <c r="I1210" s="53">
        <v>1.536</v>
      </c>
      <c r="J1210" s="54">
        <v>0</v>
      </c>
      <c r="K1210" s="55">
        <v>0</v>
      </c>
      <c r="L1210" s="56">
        <v>0</v>
      </c>
      <c r="M1210" s="255">
        <v>0</v>
      </c>
      <c r="N1210" s="255">
        <v>0</v>
      </c>
      <c r="O1210" s="57"/>
      <c r="P1210" s="57">
        <v>0</v>
      </c>
      <c r="Q1210" s="57">
        <v>0</v>
      </c>
    </row>
    <row r="1211" spans="1:17" ht="15.5">
      <c r="A1211" s="48">
        <v>0</v>
      </c>
      <c r="B1211" s="59"/>
      <c r="C1211" s="60"/>
      <c r="D1211" s="61" t="s">
        <v>1381</v>
      </c>
      <c r="E1211" s="51">
        <v>4</v>
      </c>
      <c r="F1211" s="52">
        <v>6.8</v>
      </c>
      <c r="G1211" s="52">
        <v>0.2</v>
      </c>
      <c r="H1211" s="52">
        <v>2.4</v>
      </c>
      <c r="I1211" s="53">
        <v>13.055999999999999</v>
      </c>
      <c r="J1211" s="54">
        <v>0</v>
      </c>
      <c r="K1211" s="55">
        <v>0</v>
      </c>
      <c r="L1211" s="56">
        <v>0</v>
      </c>
      <c r="M1211" s="255">
        <v>0</v>
      </c>
      <c r="N1211" s="255">
        <v>0</v>
      </c>
      <c r="O1211" s="57"/>
      <c r="P1211" s="57">
        <v>0</v>
      </c>
      <c r="Q1211" s="57">
        <v>0</v>
      </c>
    </row>
    <row r="1212" spans="1:17" ht="15.5">
      <c r="A1212" s="48">
        <v>0</v>
      </c>
      <c r="B1212" s="59"/>
      <c r="C1212" s="60"/>
      <c r="D1212" s="61" t="s">
        <v>1382</v>
      </c>
      <c r="E1212" s="51">
        <v>4</v>
      </c>
      <c r="F1212" s="52">
        <v>0.8</v>
      </c>
      <c r="G1212" s="52">
        <v>0.2</v>
      </c>
      <c r="H1212" s="52">
        <v>2.4</v>
      </c>
      <c r="I1212" s="53">
        <v>1.536</v>
      </c>
      <c r="J1212" s="54">
        <v>0</v>
      </c>
      <c r="K1212" s="55">
        <v>0</v>
      </c>
      <c r="L1212" s="56">
        <v>0</v>
      </c>
      <c r="M1212" s="255">
        <v>0</v>
      </c>
      <c r="N1212" s="255">
        <v>0</v>
      </c>
      <c r="O1212" s="57"/>
      <c r="P1212" s="57">
        <v>0</v>
      </c>
      <c r="Q1212" s="57">
        <v>0</v>
      </c>
    </row>
    <row r="1213" spans="1:17" ht="15.5">
      <c r="A1213" s="48">
        <v>0</v>
      </c>
      <c r="B1213" s="59"/>
      <c r="C1213" s="60"/>
      <c r="D1213" s="61" t="s">
        <v>1383</v>
      </c>
      <c r="E1213" s="51"/>
      <c r="F1213" s="52"/>
      <c r="G1213" s="52"/>
      <c r="H1213" s="52"/>
      <c r="I1213" s="53">
        <v>0</v>
      </c>
      <c r="J1213" s="54">
        <v>0</v>
      </c>
      <c r="K1213" s="55">
        <v>0</v>
      </c>
      <c r="L1213" s="56">
        <v>0</v>
      </c>
      <c r="M1213" s="255">
        <v>0</v>
      </c>
      <c r="N1213" s="255">
        <v>0</v>
      </c>
      <c r="O1213" s="57"/>
      <c r="P1213" s="57">
        <v>0</v>
      </c>
      <c r="Q1213" s="57">
        <v>0</v>
      </c>
    </row>
    <row r="1214" spans="1:17" ht="15.5">
      <c r="A1214" s="48">
        <v>0</v>
      </c>
      <c r="B1214" s="59"/>
      <c r="C1214" s="60"/>
      <c r="D1214" s="61" t="s">
        <v>1384</v>
      </c>
      <c r="E1214" s="51">
        <v>4</v>
      </c>
      <c r="F1214" s="52">
        <v>2.4</v>
      </c>
      <c r="G1214" s="52">
        <v>0.2</v>
      </c>
      <c r="H1214" s="52">
        <v>2.5</v>
      </c>
      <c r="I1214" s="53">
        <v>4.8</v>
      </c>
      <c r="J1214" s="54">
        <v>0</v>
      </c>
      <c r="K1214" s="55">
        <v>0</v>
      </c>
      <c r="L1214" s="56">
        <v>0</v>
      </c>
      <c r="M1214" s="255">
        <v>0</v>
      </c>
      <c r="N1214" s="255">
        <v>0</v>
      </c>
      <c r="O1214" s="57"/>
      <c r="P1214" s="57">
        <v>0</v>
      </c>
      <c r="Q1214" s="57">
        <v>0</v>
      </c>
    </row>
    <row r="1215" spans="1:17" ht="15.5">
      <c r="A1215" s="48">
        <v>0</v>
      </c>
      <c r="B1215" s="59"/>
      <c r="C1215" s="60"/>
      <c r="D1215" s="61" t="s">
        <v>1385</v>
      </c>
      <c r="E1215" s="51">
        <v>4</v>
      </c>
      <c r="F1215" s="52">
        <v>2.5</v>
      </c>
      <c r="G1215" s="52">
        <v>0.2</v>
      </c>
      <c r="H1215" s="52">
        <v>2.8</v>
      </c>
      <c r="I1215" s="53">
        <v>5.6</v>
      </c>
      <c r="J1215" s="54">
        <v>0</v>
      </c>
      <c r="K1215" s="55">
        <v>0</v>
      </c>
      <c r="L1215" s="56">
        <v>0</v>
      </c>
      <c r="M1215" s="255">
        <v>0</v>
      </c>
      <c r="N1215" s="255">
        <v>0</v>
      </c>
      <c r="O1215" s="57"/>
      <c r="P1215" s="57">
        <v>0</v>
      </c>
      <c r="Q1215" s="57">
        <v>0</v>
      </c>
    </row>
    <row r="1216" spans="1:17" ht="15.5">
      <c r="A1216" s="48">
        <v>0</v>
      </c>
      <c r="B1216" s="59"/>
      <c r="C1216" s="60"/>
      <c r="D1216" s="61" t="s">
        <v>1386</v>
      </c>
      <c r="E1216" s="51">
        <v>4</v>
      </c>
      <c r="F1216" s="52">
        <v>3.8</v>
      </c>
      <c r="G1216" s="52">
        <v>0.2</v>
      </c>
      <c r="H1216" s="52">
        <v>2.5</v>
      </c>
      <c r="I1216" s="53">
        <v>7.6</v>
      </c>
      <c r="J1216" s="54">
        <v>0</v>
      </c>
      <c r="K1216" s="55">
        <v>0</v>
      </c>
      <c r="L1216" s="56">
        <v>0</v>
      </c>
      <c r="M1216" s="255">
        <v>0</v>
      </c>
      <c r="N1216" s="255">
        <v>0</v>
      </c>
      <c r="O1216" s="57"/>
      <c r="P1216" s="57">
        <v>0</v>
      </c>
      <c r="Q1216" s="57">
        <v>0</v>
      </c>
    </row>
    <row r="1217" spans="1:17" ht="15.5">
      <c r="A1217" s="48">
        <v>0</v>
      </c>
      <c r="B1217" s="59"/>
      <c r="C1217" s="60"/>
      <c r="D1217" s="61" t="s">
        <v>1387</v>
      </c>
      <c r="E1217" s="51">
        <v>4</v>
      </c>
      <c r="F1217" s="52">
        <v>0.6</v>
      </c>
      <c r="G1217" s="52">
        <v>0.2</v>
      </c>
      <c r="H1217" s="52">
        <v>2.5</v>
      </c>
      <c r="I1217" s="53">
        <v>1.2</v>
      </c>
      <c r="J1217" s="54">
        <v>0</v>
      </c>
      <c r="K1217" s="55">
        <v>0</v>
      </c>
      <c r="L1217" s="56">
        <v>0</v>
      </c>
      <c r="M1217" s="255">
        <v>0</v>
      </c>
      <c r="N1217" s="255">
        <v>0</v>
      </c>
      <c r="O1217" s="57"/>
      <c r="P1217" s="57">
        <v>0</v>
      </c>
      <c r="Q1217" s="57">
        <v>0</v>
      </c>
    </row>
    <row r="1218" spans="1:17" ht="15.5">
      <c r="A1218" s="48">
        <v>0</v>
      </c>
      <c r="B1218" s="59"/>
      <c r="C1218" s="60"/>
      <c r="D1218" s="61" t="s">
        <v>1242</v>
      </c>
      <c r="E1218" s="51"/>
      <c r="F1218" s="52"/>
      <c r="G1218" s="52"/>
      <c r="H1218" s="52"/>
      <c r="I1218" s="53">
        <v>0</v>
      </c>
      <c r="J1218" s="54">
        <v>0</v>
      </c>
      <c r="K1218" s="55"/>
      <c r="L1218" s="56"/>
      <c r="M1218" s="255"/>
      <c r="N1218" s="255"/>
      <c r="O1218" s="57"/>
      <c r="P1218" s="57">
        <v>0</v>
      </c>
      <c r="Q1218" s="57">
        <v>0</v>
      </c>
    </row>
    <row r="1219" spans="1:17" ht="15.5">
      <c r="A1219" s="48">
        <v>0</v>
      </c>
      <c r="B1219" s="59"/>
      <c r="C1219" s="60"/>
      <c r="D1219" s="61" t="s">
        <v>1337</v>
      </c>
      <c r="E1219" s="51">
        <v>4</v>
      </c>
      <c r="F1219" s="52">
        <v>0.3</v>
      </c>
      <c r="G1219" s="52">
        <v>0.2</v>
      </c>
      <c r="H1219" s="52">
        <v>2.5</v>
      </c>
      <c r="I1219" s="53">
        <v>0.6</v>
      </c>
      <c r="J1219" s="54">
        <v>0</v>
      </c>
      <c r="K1219" s="55"/>
      <c r="L1219" s="56"/>
      <c r="M1219" s="255"/>
      <c r="N1219" s="255"/>
      <c r="O1219" s="57"/>
      <c r="P1219" s="57">
        <v>0</v>
      </c>
      <c r="Q1219" s="57">
        <v>0</v>
      </c>
    </row>
    <row r="1220" spans="1:17" ht="15.5">
      <c r="A1220" s="48">
        <v>0</v>
      </c>
      <c r="B1220" s="59"/>
      <c r="C1220" s="60"/>
      <c r="D1220" s="61" t="s">
        <v>1388</v>
      </c>
      <c r="E1220" s="51">
        <v>4</v>
      </c>
      <c r="F1220" s="52">
        <v>2.6</v>
      </c>
      <c r="G1220" s="52">
        <v>0.2</v>
      </c>
      <c r="H1220" s="52">
        <v>2.5</v>
      </c>
      <c r="I1220" s="53">
        <v>5.2</v>
      </c>
      <c r="J1220" s="54">
        <v>0</v>
      </c>
      <c r="K1220" s="55"/>
      <c r="L1220" s="56"/>
      <c r="M1220" s="255"/>
      <c r="N1220" s="255"/>
      <c r="O1220" s="57"/>
      <c r="P1220" s="57">
        <v>0</v>
      </c>
      <c r="Q1220" s="57">
        <v>0</v>
      </c>
    </row>
    <row r="1221" spans="1:17" ht="15.5">
      <c r="A1221" s="48">
        <v>0</v>
      </c>
      <c r="B1221" s="59"/>
      <c r="C1221" s="60"/>
      <c r="D1221" s="61" t="s">
        <v>1385</v>
      </c>
      <c r="E1221" s="51">
        <v>4</v>
      </c>
      <c r="F1221" s="52">
        <v>2.5</v>
      </c>
      <c r="G1221" s="52">
        <v>0.2</v>
      </c>
      <c r="H1221" s="52">
        <v>2.8</v>
      </c>
      <c r="I1221" s="53">
        <v>5.6</v>
      </c>
      <c r="J1221" s="54">
        <v>0</v>
      </c>
      <c r="K1221" s="55"/>
      <c r="L1221" s="56"/>
      <c r="M1221" s="255"/>
      <c r="N1221" s="255"/>
      <c r="O1221" s="57"/>
      <c r="P1221" s="57">
        <v>0</v>
      </c>
      <c r="Q1221" s="57">
        <v>0</v>
      </c>
    </row>
    <row r="1222" spans="1:17" ht="15.5">
      <c r="A1222" s="48">
        <v>0</v>
      </c>
      <c r="B1222" s="59"/>
      <c r="C1222" s="60"/>
      <c r="D1222" s="61" t="s">
        <v>1389</v>
      </c>
      <c r="E1222" s="51"/>
      <c r="F1222" s="52"/>
      <c r="G1222" s="52"/>
      <c r="H1222" s="52"/>
      <c r="I1222" s="53">
        <v>0</v>
      </c>
      <c r="J1222" s="54">
        <v>0</v>
      </c>
      <c r="K1222" s="55"/>
      <c r="L1222" s="56"/>
      <c r="M1222" s="255"/>
      <c r="N1222" s="255"/>
      <c r="O1222" s="57"/>
      <c r="P1222" s="57">
        <v>0</v>
      </c>
      <c r="Q1222" s="57">
        <v>0</v>
      </c>
    </row>
    <row r="1223" spans="1:17" ht="15.5">
      <c r="A1223" s="48">
        <v>0</v>
      </c>
      <c r="B1223" s="59"/>
      <c r="C1223" s="60"/>
      <c r="D1223" s="61" t="s">
        <v>1390</v>
      </c>
      <c r="E1223" s="51">
        <v>4</v>
      </c>
      <c r="F1223" s="52">
        <v>2.4</v>
      </c>
      <c r="G1223" s="52">
        <v>0.2</v>
      </c>
      <c r="H1223" s="52">
        <v>2.5</v>
      </c>
      <c r="I1223" s="53">
        <v>4.8</v>
      </c>
      <c r="J1223" s="54">
        <v>0</v>
      </c>
      <c r="K1223" s="55"/>
      <c r="L1223" s="56"/>
      <c r="M1223" s="255"/>
      <c r="N1223" s="255"/>
      <c r="O1223" s="57"/>
      <c r="P1223" s="57">
        <v>0</v>
      </c>
      <c r="Q1223" s="57">
        <v>0</v>
      </c>
    </row>
    <row r="1224" spans="1:17" ht="15.5">
      <c r="A1224" s="48">
        <v>0</v>
      </c>
      <c r="B1224" s="59"/>
      <c r="C1224" s="60"/>
      <c r="D1224" s="61" t="s">
        <v>1391</v>
      </c>
      <c r="E1224" s="51">
        <v>4</v>
      </c>
      <c r="F1224" s="52">
        <v>3.8</v>
      </c>
      <c r="G1224" s="52">
        <v>0.2</v>
      </c>
      <c r="H1224" s="52">
        <v>2.5</v>
      </c>
      <c r="I1224" s="53">
        <v>7.6</v>
      </c>
      <c r="J1224" s="54">
        <v>0</v>
      </c>
      <c r="K1224" s="55"/>
      <c r="L1224" s="56"/>
      <c r="M1224" s="255"/>
      <c r="N1224" s="255"/>
      <c r="O1224" s="57"/>
      <c r="P1224" s="57">
        <v>0</v>
      </c>
      <c r="Q1224" s="57">
        <v>0</v>
      </c>
    </row>
    <row r="1225" spans="1:17" ht="15.5">
      <c r="A1225" s="48">
        <v>0</v>
      </c>
      <c r="B1225" s="59"/>
      <c r="C1225" s="60"/>
      <c r="D1225" s="61" t="s">
        <v>1385</v>
      </c>
      <c r="E1225" s="51">
        <v>4</v>
      </c>
      <c r="F1225" s="52">
        <v>2.5</v>
      </c>
      <c r="G1225" s="52">
        <v>0.2</v>
      </c>
      <c r="H1225" s="52">
        <v>2.8</v>
      </c>
      <c r="I1225" s="53">
        <v>5.6</v>
      </c>
      <c r="J1225" s="54">
        <v>0</v>
      </c>
      <c r="K1225" s="55"/>
      <c r="L1225" s="56"/>
      <c r="M1225" s="255"/>
      <c r="N1225" s="255"/>
      <c r="O1225" s="57"/>
      <c r="P1225" s="57">
        <v>0</v>
      </c>
      <c r="Q1225" s="57">
        <v>0</v>
      </c>
    </row>
    <row r="1226" spans="1:17" ht="15.5">
      <c r="A1226" s="48">
        <v>0</v>
      </c>
      <c r="B1226" s="59"/>
      <c r="C1226" s="60"/>
      <c r="D1226" s="61" t="s">
        <v>1392</v>
      </c>
      <c r="E1226" s="51">
        <v>4</v>
      </c>
      <c r="F1226" s="52">
        <v>0.6</v>
      </c>
      <c r="G1226" s="52">
        <v>0.2</v>
      </c>
      <c r="H1226" s="52">
        <v>2.5</v>
      </c>
      <c r="I1226" s="53">
        <v>1.2</v>
      </c>
      <c r="J1226" s="54">
        <v>0</v>
      </c>
      <c r="K1226" s="55"/>
      <c r="L1226" s="56"/>
      <c r="M1226" s="255"/>
      <c r="N1226" s="255"/>
      <c r="O1226" s="57"/>
      <c r="P1226" s="57">
        <v>0</v>
      </c>
      <c r="Q1226" s="57">
        <v>0</v>
      </c>
    </row>
    <row r="1227" spans="1:17" ht="17">
      <c r="A1227" s="48">
        <v>0</v>
      </c>
      <c r="B1227" s="59"/>
      <c r="C1227" s="60"/>
      <c r="D1227" s="360" t="s">
        <v>1163</v>
      </c>
      <c r="E1227" s="51"/>
      <c r="F1227" s="52"/>
      <c r="G1227" s="52"/>
      <c r="H1227" s="52"/>
      <c r="I1227" s="53">
        <v>0</v>
      </c>
      <c r="J1227" s="54">
        <v>0</v>
      </c>
      <c r="K1227" s="55">
        <v>0</v>
      </c>
      <c r="L1227" s="56">
        <v>0</v>
      </c>
      <c r="M1227" s="255">
        <v>0</v>
      </c>
      <c r="N1227" s="255">
        <v>0</v>
      </c>
      <c r="O1227" s="57"/>
      <c r="P1227" s="57">
        <v>0</v>
      </c>
      <c r="Q1227" s="57">
        <v>0</v>
      </c>
    </row>
    <row r="1228" spans="1:17" ht="15.5">
      <c r="A1228" s="48">
        <v>0</v>
      </c>
      <c r="B1228" s="59"/>
      <c r="C1228" s="60"/>
      <c r="D1228" s="61" t="s">
        <v>436</v>
      </c>
      <c r="E1228" s="51"/>
      <c r="F1228" s="52"/>
      <c r="G1228" s="52"/>
      <c r="H1228" s="52"/>
      <c r="I1228" s="53">
        <v>0</v>
      </c>
      <c r="J1228" s="54">
        <v>0</v>
      </c>
      <c r="K1228" s="55">
        <v>0</v>
      </c>
      <c r="L1228" s="56">
        <v>0</v>
      </c>
      <c r="M1228" s="255">
        <v>0</v>
      </c>
      <c r="N1228" s="255">
        <v>0</v>
      </c>
      <c r="O1228" s="57"/>
      <c r="P1228" s="57">
        <v>0</v>
      </c>
      <c r="Q1228" s="57">
        <v>0</v>
      </c>
    </row>
    <row r="1229" spans="1:17" ht="15.5">
      <c r="A1229" s="48">
        <v>0</v>
      </c>
      <c r="B1229" s="59"/>
      <c r="C1229" s="60"/>
      <c r="D1229" s="61" t="s">
        <v>1292</v>
      </c>
      <c r="E1229" s="51">
        <v>4</v>
      </c>
      <c r="F1229" s="52">
        <v>2.8</v>
      </c>
      <c r="G1229" s="52">
        <v>0.2</v>
      </c>
      <c r="H1229" s="52">
        <v>2.5</v>
      </c>
      <c r="I1229" s="53">
        <v>5.6</v>
      </c>
      <c r="J1229" s="54">
        <v>0</v>
      </c>
      <c r="K1229" s="55">
        <v>0</v>
      </c>
      <c r="L1229" s="56">
        <v>0</v>
      </c>
      <c r="M1229" s="255">
        <v>0</v>
      </c>
      <c r="N1229" s="255">
        <v>0</v>
      </c>
      <c r="O1229" s="57"/>
      <c r="P1229" s="57">
        <v>0</v>
      </c>
      <c r="Q1229" s="57">
        <v>0</v>
      </c>
    </row>
    <row r="1230" spans="1:17" ht="15.5">
      <c r="A1230" s="48">
        <v>0</v>
      </c>
      <c r="B1230" s="59"/>
      <c r="C1230" s="60"/>
      <c r="D1230" s="61" t="s">
        <v>1380</v>
      </c>
      <c r="E1230" s="51">
        <v>4</v>
      </c>
      <c r="F1230" s="52">
        <v>1</v>
      </c>
      <c r="G1230" s="52">
        <v>0.2</v>
      </c>
      <c r="H1230" s="52">
        <v>2.4</v>
      </c>
      <c r="I1230" s="53">
        <v>1.92</v>
      </c>
      <c r="J1230" s="54">
        <v>0</v>
      </c>
      <c r="K1230" s="55">
        <v>0</v>
      </c>
      <c r="L1230" s="56">
        <v>0</v>
      </c>
      <c r="M1230" s="255">
        <v>0</v>
      </c>
      <c r="N1230" s="255">
        <v>0</v>
      </c>
      <c r="O1230" s="57"/>
      <c r="P1230" s="57">
        <v>0</v>
      </c>
      <c r="Q1230" s="57">
        <v>0</v>
      </c>
    </row>
    <row r="1231" spans="1:17" ht="15.5">
      <c r="A1231" s="48">
        <v>0</v>
      </c>
      <c r="B1231" s="59"/>
      <c r="C1231" s="60"/>
      <c r="D1231" s="61" t="s">
        <v>1393</v>
      </c>
      <c r="E1231" s="51">
        <v>4</v>
      </c>
      <c r="F1231" s="52">
        <v>2.9</v>
      </c>
      <c r="G1231" s="52">
        <v>0.2</v>
      </c>
      <c r="H1231" s="52">
        <v>2.4</v>
      </c>
      <c r="I1231" s="53">
        <v>5.5679999999999996</v>
      </c>
      <c r="J1231" s="54">
        <v>0</v>
      </c>
      <c r="K1231" s="55">
        <v>0</v>
      </c>
      <c r="L1231" s="56">
        <v>0</v>
      </c>
      <c r="M1231" s="255">
        <v>0</v>
      </c>
      <c r="N1231" s="255">
        <v>0</v>
      </c>
      <c r="O1231" s="57"/>
      <c r="P1231" s="57">
        <v>0</v>
      </c>
      <c r="Q1231" s="57">
        <v>0</v>
      </c>
    </row>
    <row r="1232" spans="1:17" ht="15.5">
      <c r="A1232" s="48">
        <v>0</v>
      </c>
      <c r="B1232" s="59"/>
      <c r="C1232" s="60"/>
      <c r="D1232" s="61" t="s">
        <v>1394</v>
      </c>
      <c r="E1232" s="51">
        <v>4</v>
      </c>
      <c r="F1232" s="52">
        <v>2.4</v>
      </c>
      <c r="G1232" s="52">
        <v>0.2</v>
      </c>
      <c r="H1232" s="52">
        <v>2.4</v>
      </c>
      <c r="I1232" s="53">
        <v>4.6079999999999997</v>
      </c>
      <c r="J1232" s="54">
        <v>0</v>
      </c>
      <c r="K1232" s="55"/>
      <c r="L1232" s="56"/>
      <c r="M1232" s="255"/>
      <c r="N1232" s="255"/>
      <c r="O1232" s="57"/>
      <c r="P1232" s="57">
        <v>0</v>
      </c>
      <c r="Q1232" s="57">
        <v>0</v>
      </c>
    </row>
    <row r="1233" spans="1:17" ht="15.5">
      <c r="A1233" s="48">
        <v>0</v>
      </c>
      <c r="B1233" s="59"/>
      <c r="C1233" s="60"/>
      <c r="D1233" s="61" t="s">
        <v>1382</v>
      </c>
      <c r="E1233" s="51">
        <v>4</v>
      </c>
      <c r="F1233" s="52">
        <v>1</v>
      </c>
      <c r="G1233" s="52">
        <v>0.2</v>
      </c>
      <c r="H1233" s="52">
        <v>2.4</v>
      </c>
      <c r="I1233" s="53">
        <v>1.92</v>
      </c>
      <c r="J1233" s="54">
        <v>0</v>
      </c>
      <c r="K1233" s="55">
        <v>0</v>
      </c>
      <c r="L1233" s="56">
        <v>0</v>
      </c>
      <c r="M1233" s="255">
        <v>0</v>
      </c>
      <c r="N1233" s="255">
        <v>0</v>
      </c>
      <c r="O1233" s="57"/>
      <c r="P1233" s="57">
        <v>0</v>
      </c>
      <c r="Q1233" s="57">
        <v>0</v>
      </c>
    </row>
    <row r="1234" spans="1:17" ht="15.5">
      <c r="A1234" s="48">
        <v>0</v>
      </c>
      <c r="B1234" s="59"/>
      <c r="C1234" s="60"/>
      <c r="D1234" s="61" t="s">
        <v>1395</v>
      </c>
      <c r="E1234" s="51">
        <v>4</v>
      </c>
      <c r="F1234" s="52">
        <v>2.8</v>
      </c>
      <c r="G1234" s="52">
        <v>0.2</v>
      </c>
      <c r="H1234" s="52">
        <v>2.5</v>
      </c>
      <c r="I1234" s="53">
        <v>5.6</v>
      </c>
      <c r="J1234" s="54">
        <v>0</v>
      </c>
      <c r="K1234" s="55"/>
      <c r="L1234" s="56"/>
      <c r="M1234" s="255"/>
      <c r="N1234" s="255"/>
      <c r="O1234" s="57"/>
      <c r="P1234" s="57">
        <v>0</v>
      </c>
      <c r="Q1234" s="57">
        <v>0</v>
      </c>
    </row>
    <row r="1235" spans="1:17" ht="15.5">
      <c r="A1235" s="48">
        <v>0</v>
      </c>
      <c r="B1235" s="59"/>
      <c r="C1235" s="60"/>
      <c r="D1235" s="61" t="s">
        <v>1396</v>
      </c>
      <c r="E1235" s="51">
        <v>4</v>
      </c>
      <c r="F1235" s="52">
        <v>1.9</v>
      </c>
      <c r="G1235" s="52">
        <v>0.2</v>
      </c>
      <c r="H1235" s="52">
        <v>2.5</v>
      </c>
      <c r="I1235" s="53">
        <v>3.8</v>
      </c>
      <c r="J1235" s="54">
        <v>0</v>
      </c>
      <c r="K1235" s="55"/>
      <c r="L1235" s="56"/>
      <c r="M1235" s="255"/>
      <c r="N1235" s="255"/>
      <c r="O1235" s="57"/>
      <c r="P1235" s="57">
        <v>0</v>
      </c>
      <c r="Q1235" s="57">
        <v>0</v>
      </c>
    </row>
    <row r="1236" spans="1:17" ht="15.5">
      <c r="A1236" s="48">
        <v>0</v>
      </c>
      <c r="B1236" s="59"/>
      <c r="C1236" s="60"/>
      <c r="D1236" s="61"/>
      <c r="E1236" s="51">
        <v>2</v>
      </c>
      <c r="F1236" s="52">
        <v>1.8</v>
      </c>
      <c r="G1236" s="52">
        <v>0.2</v>
      </c>
      <c r="H1236" s="52">
        <v>2.85</v>
      </c>
      <c r="I1236" s="53">
        <v>2.052</v>
      </c>
      <c r="J1236" s="54">
        <v>0</v>
      </c>
      <c r="K1236" s="55"/>
      <c r="L1236" s="56"/>
      <c r="M1236" s="255"/>
      <c r="N1236" s="255"/>
      <c r="O1236" s="57"/>
      <c r="P1236" s="57">
        <v>0</v>
      </c>
      <c r="Q1236" s="57">
        <v>0</v>
      </c>
    </row>
    <row r="1237" spans="1:17" ht="15.5">
      <c r="A1237" s="48">
        <v>0</v>
      </c>
      <c r="B1237" s="59"/>
      <c r="C1237" s="60"/>
      <c r="D1237" s="61" t="s">
        <v>1383</v>
      </c>
      <c r="E1237" s="51"/>
      <c r="F1237" s="52"/>
      <c r="G1237" s="52"/>
      <c r="H1237" s="52"/>
      <c r="I1237" s="53">
        <v>0</v>
      </c>
      <c r="J1237" s="54">
        <v>0</v>
      </c>
      <c r="K1237" s="55">
        <v>0</v>
      </c>
      <c r="L1237" s="56">
        <v>0</v>
      </c>
      <c r="M1237" s="255">
        <v>0</v>
      </c>
      <c r="N1237" s="255">
        <v>0</v>
      </c>
      <c r="O1237" s="57"/>
      <c r="P1237" s="57">
        <v>0</v>
      </c>
      <c r="Q1237" s="57">
        <v>0</v>
      </c>
    </row>
    <row r="1238" spans="1:17" ht="15.5">
      <c r="A1238" s="48">
        <v>0</v>
      </c>
      <c r="B1238" s="59"/>
      <c r="C1238" s="60"/>
      <c r="D1238" s="61" t="s">
        <v>1384</v>
      </c>
      <c r="E1238" s="51">
        <v>4</v>
      </c>
      <c r="F1238" s="52">
        <v>2.5</v>
      </c>
      <c r="G1238" s="52">
        <v>0.2</v>
      </c>
      <c r="H1238" s="52">
        <v>2.5</v>
      </c>
      <c r="I1238" s="53">
        <v>5</v>
      </c>
      <c r="J1238" s="54">
        <v>0</v>
      </c>
      <c r="K1238" s="55">
        <v>0</v>
      </c>
      <c r="L1238" s="56">
        <v>0</v>
      </c>
      <c r="M1238" s="255">
        <v>0</v>
      </c>
      <c r="N1238" s="255">
        <v>0</v>
      </c>
      <c r="O1238" s="57"/>
      <c r="P1238" s="57">
        <v>0</v>
      </c>
      <c r="Q1238" s="57">
        <v>0</v>
      </c>
    </row>
    <row r="1239" spans="1:17" ht="15.5">
      <c r="A1239" s="48">
        <v>0</v>
      </c>
      <c r="B1239" s="59"/>
      <c r="C1239" s="60"/>
      <c r="D1239" s="61" t="s">
        <v>1385</v>
      </c>
      <c r="E1239" s="51">
        <v>4</v>
      </c>
      <c r="F1239" s="52">
        <v>2.5</v>
      </c>
      <c r="G1239" s="52">
        <v>0.2</v>
      </c>
      <c r="H1239" s="52">
        <v>2.8</v>
      </c>
      <c r="I1239" s="53">
        <v>5.6</v>
      </c>
      <c r="J1239" s="54">
        <v>0</v>
      </c>
      <c r="K1239" s="55">
        <v>0</v>
      </c>
      <c r="L1239" s="56">
        <v>0</v>
      </c>
      <c r="M1239" s="255">
        <v>0</v>
      </c>
      <c r="N1239" s="255">
        <v>0</v>
      </c>
      <c r="O1239" s="57"/>
      <c r="P1239" s="57">
        <v>0</v>
      </c>
      <c r="Q1239" s="57">
        <v>0</v>
      </c>
    </row>
    <row r="1240" spans="1:17" ht="15.5">
      <c r="A1240" s="48">
        <v>0</v>
      </c>
      <c r="B1240" s="59"/>
      <c r="C1240" s="60"/>
      <c r="D1240" s="61" t="s">
        <v>1386</v>
      </c>
      <c r="E1240" s="51">
        <v>4</v>
      </c>
      <c r="F1240" s="52">
        <v>3.8</v>
      </c>
      <c r="G1240" s="52">
        <v>0.2</v>
      </c>
      <c r="H1240" s="52">
        <v>2.5</v>
      </c>
      <c r="I1240" s="53">
        <v>7.6</v>
      </c>
      <c r="J1240" s="54">
        <v>0</v>
      </c>
      <c r="K1240" s="55">
        <v>0</v>
      </c>
      <c r="L1240" s="56">
        <v>0</v>
      </c>
      <c r="M1240" s="255">
        <v>0</v>
      </c>
      <c r="N1240" s="255">
        <v>0</v>
      </c>
      <c r="O1240" s="57"/>
      <c r="P1240" s="57">
        <v>0</v>
      </c>
      <c r="Q1240" s="57">
        <v>0</v>
      </c>
    </row>
    <row r="1241" spans="1:17" ht="15.5">
      <c r="A1241" s="48">
        <v>0</v>
      </c>
      <c r="B1241" s="59"/>
      <c r="C1241" s="60"/>
      <c r="D1241" s="61" t="s">
        <v>1387</v>
      </c>
      <c r="E1241" s="51">
        <v>4</v>
      </c>
      <c r="F1241" s="52">
        <v>0.6</v>
      </c>
      <c r="G1241" s="52">
        <v>0.2</v>
      </c>
      <c r="H1241" s="52">
        <v>2.5</v>
      </c>
      <c r="I1241" s="53">
        <v>1.2</v>
      </c>
      <c r="J1241" s="54">
        <v>0</v>
      </c>
      <c r="K1241" s="55">
        <v>0</v>
      </c>
      <c r="L1241" s="56">
        <v>0</v>
      </c>
      <c r="M1241" s="255">
        <v>0</v>
      </c>
      <c r="N1241" s="255">
        <v>0</v>
      </c>
      <c r="O1241" s="57"/>
      <c r="P1241" s="57">
        <v>0</v>
      </c>
      <c r="Q1241" s="57">
        <v>0</v>
      </c>
    </row>
    <row r="1242" spans="1:17" ht="15.5">
      <c r="A1242" s="48">
        <v>0</v>
      </c>
      <c r="B1242" s="59"/>
      <c r="C1242" s="60"/>
      <c r="D1242" s="61" t="s">
        <v>1397</v>
      </c>
      <c r="E1242" s="51">
        <v>2</v>
      </c>
      <c r="F1242" s="52">
        <v>2.8</v>
      </c>
      <c r="G1242" s="52">
        <v>0.2</v>
      </c>
      <c r="H1242" s="52">
        <v>2.5</v>
      </c>
      <c r="I1242" s="53">
        <v>2.8</v>
      </c>
      <c r="J1242" s="54">
        <v>0</v>
      </c>
      <c r="K1242" s="55"/>
      <c r="L1242" s="56"/>
      <c r="M1242" s="255"/>
      <c r="N1242" s="255"/>
      <c r="O1242" s="57"/>
      <c r="P1242" s="57">
        <v>0</v>
      </c>
      <c r="Q1242" s="57">
        <v>0</v>
      </c>
    </row>
    <row r="1243" spans="1:17" ht="15.5">
      <c r="A1243" s="48">
        <v>0</v>
      </c>
      <c r="B1243" s="59"/>
      <c r="C1243" s="60"/>
      <c r="D1243" s="61" t="s">
        <v>1242</v>
      </c>
      <c r="E1243" s="51"/>
      <c r="F1243" s="52"/>
      <c r="G1243" s="52"/>
      <c r="H1243" s="52"/>
      <c r="I1243" s="53">
        <v>0</v>
      </c>
      <c r="J1243" s="54">
        <v>0</v>
      </c>
      <c r="K1243" s="55"/>
      <c r="L1243" s="56"/>
      <c r="M1243" s="255"/>
      <c r="N1243" s="255"/>
      <c r="O1243" s="57"/>
      <c r="P1243" s="57">
        <v>0</v>
      </c>
      <c r="Q1243" s="57">
        <v>0</v>
      </c>
    </row>
    <row r="1244" spans="1:17" ht="15.5">
      <c r="A1244" s="48">
        <v>0</v>
      </c>
      <c r="B1244" s="59"/>
      <c r="C1244" s="60"/>
      <c r="D1244" s="61" t="s">
        <v>1337</v>
      </c>
      <c r="E1244" s="51">
        <v>4</v>
      </c>
      <c r="F1244" s="52">
        <v>0.3</v>
      </c>
      <c r="G1244" s="52">
        <v>0.2</v>
      </c>
      <c r="H1244" s="52">
        <v>2.5</v>
      </c>
      <c r="I1244" s="53">
        <v>0.6</v>
      </c>
      <c r="J1244" s="54">
        <v>0</v>
      </c>
      <c r="K1244" s="55"/>
      <c r="L1244" s="56"/>
      <c r="M1244" s="255"/>
      <c r="N1244" s="255"/>
      <c r="O1244" s="57"/>
      <c r="P1244" s="57">
        <v>0</v>
      </c>
      <c r="Q1244" s="57">
        <v>0</v>
      </c>
    </row>
    <row r="1245" spans="1:17" ht="15.5">
      <c r="A1245" s="48">
        <v>0</v>
      </c>
      <c r="B1245" s="59"/>
      <c r="C1245" s="60"/>
      <c r="D1245" s="61" t="s">
        <v>1398</v>
      </c>
      <c r="E1245" s="51">
        <v>4</v>
      </c>
      <c r="F1245" s="52">
        <v>2.6</v>
      </c>
      <c r="G1245" s="52">
        <v>0.2</v>
      </c>
      <c r="H1245" s="52">
        <v>2.5</v>
      </c>
      <c r="I1245" s="53">
        <v>5.2</v>
      </c>
      <c r="J1245" s="54">
        <v>0</v>
      </c>
      <c r="K1245" s="55"/>
      <c r="L1245" s="56"/>
      <c r="M1245" s="255"/>
      <c r="N1245" s="255"/>
      <c r="O1245" s="57"/>
      <c r="P1245" s="57">
        <v>0</v>
      </c>
      <c r="Q1245" s="57">
        <v>0</v>
      </c>
    </row>
    <row r="1246" spans="1:17" ht="15.5">
      <c r="A1246" s="48">
        <v>0</v>
      </c>
      <c r="B1246" s="59"/>
      <c r="C1246" s="60"/>
      <c r="D1246" s="61" t="s">
        <v>1385</v>
      </c>
      <c r="E1246" s="51">
        <v>4</v>
      </c>
      <c r="F1246" s="52">
        <v>2.5</v>
      </c>
      <c r="G1246" s="52">
        <v>0.2</v>
      </c>
      <c r="H1246" s="52">
        <v>2.8</v>
      </c>
      <c r="I1246" s="53">
        <v>5.6</v>
      </c>
      <c r="J1246" s="54">
        <v>0</v>
      </c>
      <c r="K1246" s="55"/>
      <c r="L1246" s="56"/>
      <c r="M1246" s="255"/>
      <c r="N1246" s="255"/>
      <c r="O1246" s="57"/>
      <c r="P1246" s="57">
        <v>0</v>
      </c>
      <c r="Q1246" s="57">
        <v>0</v>
      </c>
    </row>
    <row r="1247" spans="1:17" ht="15.5">
      <c r="A1247" s="48">
        <v>0</v>
      </c>
      <c r="B1247" s="59"/>
      <c r="C1247" s="60"/>
      <c r="D1247" s="61" t="s">
        <v>1399</v>
      </c>
      <c r="E1247" s="51">
        <v>4</v>
      </c>
      <c r="F1247" s="52">
        <v>3</v>
      </c>
      <c r="G1247" s="52">
        <v>0.2</v>
      </c>
      <c r="H1247" s="52">
        <v>2.5</v>
      </c>
      <c r="I1247" s="53">
        <v>6</v>
      </c>
      <c r="J1247" s="54">
        <v>0</v>
      </c>
      <c r="K1247" s="55"/>
      <c r="L1247" s="56"/>
      <c r="M1247" s="255"/>
      <c r="N1247" s="255"/>
      <c r="O1247" s="57"/>
      <c r="P1247" s="57">
        <v>0</v>
      </c>
      <c r="Q1247" s="57">
        <v>0</v>
      </c>
    </row>
    <row r="1248" spans="1:17" ht="15.5">
      <c r="A1248" s="48">
        <v>0</v>
      </c>
      <c r="B1248" s="59"/>
      <c r="C1248" s="60"/>
      <c r="D1248" s="61" t="s">
        <v>1400</v>
      </c>
      <c r="E1248" s="51">
        <v>4</v>
      </c>
      <c r="F1248" s="52">
        <v>1</v>
      </c>
      <c r="G1248" s="52">
        <v>0.2</v>
      </c>
      <c r="H1248" s="52">
        <v>2</v>
      </c>
      <c r="I1248" s="53">
        <v>1.6</v>
      </c>
      <c r="J1248" s="54">
        <v>0</v>
      </c>
      <c r="K1248" s="55"/>
      <c r="L1248" s="56"/>
      <c r="M1248" s="255"/>
      <c r="N1248" s="255"/>
      <c r="O1248" s="57"/>
      <c r="P1248" s="57">
        <v>0</v>
      </c>
      <c r="Q1248" s="57">
        <v>0</v>
      </c>
    </row>
    <row r="1249" spans="1:17" ht="15.5">
      <c r="A1249" s="48">
        <v>0</v>
      </c>
      <c r="B1249" s="59"/>
      <c r="C1249" s="60"/>
      <c r="D1249" s="61" t="s">
        <v>1389</v>
      </c>
      <c r="E1249" s="51"/>
      <c r="F1249" s="52"/>
      <c r="G1249" s="52"/>
      <c r="H1249" s="52"/>
      <c r="I1249" s="53">
        <v>0</v>
      </c>
      <c r="J1249" s="54">
        <v>0</v>
      </c>
      <c r="K1249" s="55"/>
      <c r="L1249" s="56"/>
      <c r="M1249" s="255"/>
      <c r="N1249" s="255"/>
      <c r="O1249" s="57"/>
      <c r="P1249" s="57">
        <v>0</v>
      </c>
      <c r="Q1249" s="57">
        <v>0</v>
      </c>
    </row>
    <row r="1250" spans="1:17" ht="15.5">
      <c r="A1250" s="48">
        <v>0</v>
      </c>
      <c r="B1250" s="59"/>
      <c r="C1250" s="60"/>
      <c r="D1250" s="61" t="s">
        <v>1390</v>
      </c>
      <c r="E1250" s="51">
        <v>4</v>
      </c>
      <c r="F1250" s="52">
        <v>2.5</v>
      </c>
      <c r="G1250" s="52">
        <v>0.2</v>
      </c>
      <c r="H1250" s="52">
        <v>2.5</v>
      </c>
      <c r="I1250" s="53">
        <v>5</v>
      </c>
      <c r="J1250" s="54">
        <v>0</v>
      </c>
      <c r="K1250" s="55"/>
      <c r="L1250" s="56"/>
      <c r="M1250" s="255"/>
      <c r="N1250" s="255"/>
      <c r="O1250" s="57"/>
      <c r="P1250" s="57">
        <v>0</v>
      </c>
      <c r="Q1250" s="57">
        <v>0</v>
      </c>
    </row>
    <row r="1251" spans="1:17" ht="15.5">
      <c r="A1251" s="48">
        <v>0</v>
      </c>
      <c r="B1251" s="59"/>
      <c r="C1251" s="60"/>
      <c r="D1251" s="61" t="s">
        <v>1391</v>
      </c>
      <c r="E1251" s="51">
        <v>4</v>
      </c>
      <c r="F1251" s="52">
        <v>3.8</v>
      </c>
      <c r="G1251" s="52">
        <v>0.2</v>
      </c>
      <c r="H1251" s="52">
        <v>2.5</v>
      </c>
      <c r="I1251" s="53">
        <v>7.6</v>
      </c>
      <c r="J1251" s="54">
        <v>0</v>
      </c>
      <c r="K1251" s="55"/>
      <c r="L1251" s="56"/>
      <c r="M1251" s="255"/>
      <c r="N1251" s="255"/>
      <c r="O1251" s="57"/>
      <c r="P1251" s="57">
        <v>0</v>
      </c>
      <c r="Q1251" s="57">
        <v>0</v>
      </c>
    </row>
    <row r="1252" spans="1:17" ht="15.5">
      <c r="A1252" s="48">
        <v>0</v>
      </c>
      <c r="B1252" s="59"/>
      <c r="C1252" s="60"/>
      <c r="D1252" s="61" t="s">
        <v>1385</v>
      </c>
      <c r="E1252" s="51">
        <v>4</v>
      </c>
      <c r="F1252" s="52">
        <v>2.5</v>
      </c>
      <c r="G1252" s="52">
        <v>0.2</v>
      </c>
      <c r="H1252" s="52">
        <v>2.8</v>
      </c>
      <c r="I1252" s="53">
        <v>5.6</v>
      </c>
      <c r="J1252" s="54">
        <v>0</v>
      </c>
      <c r="K1252" s="55"/>
      <c r="L1252" s="56"/>
      <c r="M1252" s="255"/>
      <c r="N1252" s="255"/>
      <c r="O1252" s="57"/>
      <c r="P1252" s="57">
        <v>0</v>
      </c>
      <c r="Q1252" s="57">
        <v>0</v>
      </c>
    </row>
    <row r="1253" spans="1:17" ht="15.5">
      <c r="A1253" s="48">
        <v>0</v>
      </c>
      <c r="B1253" s="59"/>
      <c r="C1253" s="60"/>
      <c r="D1253" s="61" t="s">
        <v>1392</v>
      </c>
      <c r="E1253" s="51">
        <v>4</v>
      </c>
      <c r="F1253" s="52">
        <v>0.6</v>
      </c>
      <c r="G1253" s="52">
        <v>0.2</v>
      </c>
      <c r="H1253" s="52">
        <v>2.5</v>
      </c>
      <c r="I1253" s="53">
        <v>1.2</v>
      </c>
      <c r="J1253" s="54">
        <v>0</v>
      </c>
      <c r="K1253" s="55"/>
      <c r="L1253" s="56"/>
      <c r="M1253" s="255"/>
      <c r="N1253" s="255"/>
      <c r="O1253" s="57"/>
      <c r="P1253" s="57">
        <v>0</v>
      </c>
      <c r="Q1253" s="57">
        <v>0</v>
      </c>
    </row>
    <row r="1254" spans="1:17" ht="15.5">
      <c r="A1254" s="48">
        <v>0</v>
      </c>
      <c r="B1254" s="59"/>
      <c r="C1254" s="60"/>
      <c r="D1254" s="61" t="s">
        <v>1401</v>
      </c>
      <c r="E1254" s="51">
        <v>2</v>
      </c>
      <c r="F1254" s="52">
        <v>2.8</v>
      </c>
      <c r="G1254" s="52">
        <v>0.2</v>
      </c>
      <c r="H1254" s="52">
        <v>2.5</v>
      </c>
      <c r="I1254" s="53">
        <v>2.8</v>
      </c>
      <c r="J1254" s="54">
        <v>0</v>
      </c>
      <c r="K1254" s="55"/>
      <c r="L1254" s="56"/>
      <c r="M1254" s="255"/>
      <c r="N1254" s="255"/>
      <c r="O1254" s="57"/>
      <c r="P1254" s="57">
        <v>0</v>
      </c>
      <c r="Q1254" s="57">
        <v>0</v>
      </c>
    </row>
    <row r="1255" spans="1:17" ht="17">
      <c r="A1255" s="48">
        <v>0</v>
      </c>
      <c r="B1255" s="59"/>
      <c r="C1255" s="60"/>
      <c r="D1255" s="360" t="s">
        <v>463</v>
      </c>
      <c r="E1255" s="51"/>
      <c r="F1255" s="52"/>
      <c r="G1255" s="52"/>
      <c r="H1255" s="52"/>
      <c r="I1255" s="53">
        <v>0</v>
      </c>
      <c r="J1255" s="54">
        <v>0</v>
      </c>
      <c r="K1255" s="55"/>
      <c r="L1255" s="56"/>
      <c r="M1255" s="255"/>
      <c r="N1255" s="255"/>
      <c r="O1255" s="57"/>
      <c r="P1255" s="57">
        <v>0</v>
      </c>
      <c r="Q1255" s="57">
        <v>0</v>
      </c>
    </row>
    <row r="1256" spans="1:17" ht="15.5">
      <c r="A1256" s="48">
        <v>0</v>
      </c>
      <c r="B1256" s="59"/>
      <c r="C1256" s="60"/>
      <c r="D1256" s="61" t="s">
        <v>436</v>
      </c>
      <c r="E1256" s="51"/>
      <c r="F1256" s="52"/>
      <c r="G1256" s="52"/>
      <c r="H1256" s="52"/>
      <c r="I1256" s="53">
        <v>0</v>
      </c>
      <c r="J1256" s="54">
        <v>0</v>
      </c>
      <c r="K1256" s="55"/>
      <c r="L1256" s="56"/>
      <c r="M1256" s="255"/>
      <c r="N1256" s="255"/>
      <c r="O1256" s="57"/>
      <c r="P1256" s="57">
        <v>0</v>
      </c>
      <c r="Q1256" s="57">
        <v>0</v>
      </c>
    </row>
    <row r="1257" spans="1:17" ht="15.5">
      <c r="A1257" s="48">
        <v>0</v>
      </c>
      <c r="B1257" s="59"/>
      <c r="C1257" s="60"/>
      <c r="D1257" s="61" t="s">
        <v>1292</v>
      </c>
      <c r="E1257" s="51">
        <v>4</v>
      </c>
      <c r="F1257" s="52">
        <v>2.8</v>
      </c>
      <c r="G1257" s="52">
        <v>0.2</v>
      </c>
      <c r="H1257" s="52">
        <v>2.5</v>
      </c>
      <c r="I1257" s="53">
        <v>5.6</v>
      </c>
      <c r="J1257" s="54">
        <v>0</v>
      </c>
      <c r="K1257" s="55"/>
      <c r="L1257" s="56"/>
      <c r="M1257" s="255"/>
      <c r="N1257" s="255"/>
      <c r="O1257" s="57"/>
      <c r="P1257" s="57">
        <v>0</v>
      </c>
      <c r="Q1257" s="57">
        <v>0</v>
      </c>
    </row>
    <row r="1258" spans="1:17" ht="15.5">
      <c r="A1258" s="48">
        <v>0</v>
      </c>
      <c r="B1258" s="59"/>
      <c r="C1258" s="60"/>
      <c r="D1258" s="61" t="s">
        <v>1380</v>
      </c>
      <c r="E1258" s="51">
        <v>4</v>
      </c>
      <c r="F1258" s="52">
        <v>1</v>
      </c>
      <c r="G1258" s="52">
        <v>0.2</v>
      </c>
      <c r="H1258" s="52">
        <v>2.4</v>
      </c>
      <c r="I1258" s="53">
        <v>1.92</v>
      </c>
      <c r="J1258" s="54">
        <v>0</v>
      </c>
      <c r="K1258" s="55"/>
      <c r="L1258" s="56"/>
      <c r="M1258" s="255"/>
      <c r="N1258" s="255"/>
      <c r="O1258" s="57"/>
      <c r="P1258" s="57">
        <v>0</v>
      </c>
      <c r="Q1258" s="57">
        <v>0</v>
      </c>
    </row>
    <row r="1259" spans="1:17" ht="15.5">
      <c r="A1259" s="48">
        <v>0</v>
      </c>
      <c r="B1259" s="59"/>
      <c r="C1259" s="60"/>
      <c r="D1259" s="61" t="s">
        <v>1393</v>
      </c>
      <c r="E1259" s="51">
        <v>4</v>
      </c>
      <c r="F1259" s="52">
        <v>2.9</v>
      </c>
      <c r="G1259" s="52">
        <v>0.2</v>
      </c>
      <c r="H1259" s="52">
        <v>2.4</v>
      </c>
      <c r="I1259" s="53">
        <v>5.5679999999999996</v>
      </c>
      <c r="J1259" s="54">
        <v>0</v>
      </c>
      <c r="K1259" s="55"/>
      <c r="L1259" s="56"/>
      <c r="M1259" s="255"/>
      <c r="N1259" s="255"/>
      <c r="O1259" s="57"/>
      <c r="P1259" s="57">
        <v>0</v>
      </c>
      <c r="Q1259" s="57">
        <v>0</v>
      </c>
    </row>
    <row r="1260" spans="1:17" ht="15.5">
      <c r="A1260" s="48">
        <v>0</v>
      </c>
      <c r="B1260" s="59"/>
      <c r="C1260" s="60"/>
      <c r="D1260" s="61" t="s">
        <v>1394</v>
      </c>
      <c r="E1260" s="51">
        <v>4</v>
      </c>
      <c r="F1260" s="52">
        <v>2.4</v>
      </c>
      <c r="G1260" s="52">
        <v>0.2</v>
      </c>
      <c r="H1260" s="52">
        <v>2.4</v>
      </c>
      <c r="I1260" s="53">
        <v>4.6079999999999997</v>
      </c>
      <c r="J1260" s="54">
        <v>0</v>
      </c>
      <c r="K1260" s="55"/>
      <c r="L1260" s="56"/>
      <c r="M1260" s="255"/>
      <c r="N1260" s="255"/>
      <c r="O1260" s="57"/>
      <c r="P1260" s="57">
        <v>0</v>
      </c>
      <c r="Q1260" s="57">
        <v>0</v>
      </c>
    </row>
    <row r="1261" spans="1:17" ht="15.5">
      <c r="A1261" s="48">
        <v>0</v>
      </c>
      <c r="B1261" s="59"/>
      <c r="C1261" s="60"/>
      <c r="D1261" s="61" t="s">
        <v>1382</v>
      </c>
      <c r="E1261" s="51">
        <v>4</v>
      </c>
      <c r="F1261" s="52">
        <v>1</v>
      </c>
      <c r="G1261" s="52">
        <v>0.2</v>
      </c>
      <c r="H1261" s="52">
        <v>2.4</v>
      </c>
      <c r="I1261" s="53">
        <v>1.92</v>
      </c>
      <c r="J1261" s="54">
        <v>0</v>
      </c>
      <c r="K1261" s="55"/>
      <c r="L1261" s="56"/>
      <c r="M1261" s="255"/>
      <c r="N1261" s="255"/>
      <c r="O1261" s="57"/>
      <c r="P1261" s="57">
        <v>0</v>
      </c>
      <c r="Q1261" s="57">
        <v>0</v>
      </c>
    </row>
    <row r="1262" spans="1:17" ht="15.5">
      <c r="A1262" s="48">
        <v>0</v>
      </c>
      <c r="B1262" s="59"/>
      <c r="C1262" s="60"/>
      <c r="D1262" s="61" t="s">
        <v>1395</v>
      </c>
      <c r="E1262" s="51">
        <v>4</v>
      </c>
      <c r="F1262" s="52">
        <v>2.9</v>
      </c>
      <c r="G1262" s="52">
        <v>0.2</v>
      </c>
      <c r="H1262" s="52">
        <v>2.5</v>
      </c>
      <c r="I1262" s="53">
        <v>5.8</v>
      </c>
      <c r="J1262" s="54">
        <v>0</v>
      </c>
      <c r="K1262" s="55"/>
      <c r="L1262" s="56"/>
      <c r="M1262" s="255"/>
      <c r="N1262" s="255"/>
      <c r="O1262" s="57"/>
      <c r="P1262" s="57">
        <v>0</v>
      </c>
      <c r="Q1262" s="57">
        <v>0</v>
      </c>
    </row>
    <row r="1263" spans="1:17" ht="15.5">
      <c r="A1263" s="48">
        <v>0</v>
      </c>
      <c r="B1263" s="59"/>
      <c r="C1263" s="60"/>
      <c r="D1263" s="61" t="s">
        <v>1396</v>
      </c>
      <c r="E1263" s="51">
        <v>4</v>
      </c>
      <c r="F1263" s="52">
        <v>1.9</v>
      </c>
      <c r="G1263" s="52">
        <v>0.2</v>
      </c>
      <c r="H1263" s="52">
        <v>2.5</v>
      </c>
      <c r="I1263" s="53">
        <v>3.8</v>
      </c>
      <c r="J1263" s="54">
        <v>0</v>
      </c>
      <c r="K1263" s="55"/>
      <c r="L1263" s="56"/>
      <c r="M1263" s="255"/>
      <c r="N1263" s="255"/>
      <c r="O1263" s="57"/>
      <c r="P1263" s="57">
        <v>0</v>
      </c>
      <c r="Q1263" s="57">
        <v>0</v>
      </c>
    </row>
    <row r="1264" spans="1:17" ht="15.5">
      <c r="A1264" s="48">
        <v>0</v>
      </c>
      <c r="B1264" s="59"/>
      <c r="C1264" s="60"/>
      <c r="D1264" s="61"/>
      <c r="E1264" s="51">
        <v>2</v>
      </c>
      <c r="F1264" s="52">
        <v>1.8</v>
      </c>
      <c r="G1264" s="52">
        <v>0.2</v>
      </c>
      <c r="H1264" s="52">
        <v>2.85</v>
      </c>
      <c r="I1264" s="53">
        <v>2.052</v>
      </c>
      <c r="J1264" s="54">
        <v>0</v>
      </c>
      <c r="K1264" s="55"/>
      <c r="L1264" s="56"/>
      <c r="M1264" s="255"/>
      <c r="N1264" s="255"/>
      <c r="O1264" s="57"/>
      <c r="P1264" s="57">
        <v>0</v>
      </c>
      <c r="Q1264" s="57">
        <v>0</v>
      </c>
    </row>
    <row r="1265" spans="1:17" ht="15.5">
      <c r="A1265" s="48">
        <v>0</v>
      </c>
      <c r="B1265" s="59"/>
      <c r="C1265" s="60"/>
      <c r="D1265" s="61" t="s">
        <v>1239</v>
      </c>
      <c r="E1265" s="51"/>
      <c r="F1265" s="52"/>
      <c r="G1265" s="52"/>
      <c r="H1265" s="52"/>
      <c r="I1265" s="53">
        <v>0</v>
      </c>
      <c r="J1265" s="54">
        <v>0</v>
      </c>
      <c r="K1265" s="55"/>
      <c r="L1265" s="56"/>
      <c r="M1265" s="255"/>
      <c r="N1265" s="255"/>
      <c r="O1265" s="57"/>
      <c r="P1265" s="57">
        <v>0</v>
      </c>
      <c r="Q1265" s="57">
        <v>0</v>
      </c>
    </row>
    <row r="1266" spans="1:17" ht="15.5">
      <c r="A1266" s="48">
        <v>0</v>
      </c>
      <c r="B1266" s="59"/>
      <c r="C1266" s="60"/>
      <c r="D1266" s="61" t="s">
        <v>1402</v>
      </c>
      <c r="E1266" s="51">
        <v>8</v>
      </c>
      <c r="F1266" s="52">
        <v>2.5</v>
      </c>
      <c r="G1266" s="52">
        <v>0.2</v>
      </c>
      <c r="H1266" s="52">
        <v>2.5</v>
      </c>
      <c r="I1266" s="53">
        <v>10</v>
      </c>
      <c r="J1266" s="54">
        <v>0</v>
      </c>
      <c r="K1266" s="55"/>
      <c r="L1266" s="56"/>
      <c r="M1266" s="255"/>
      <c r="N1266" s="255"/>
      <c r="O1266" s="57"/>
      <c r="P1266" s="57">
        <v>0</v>
      </c>
      <c r="Q1266" s="57">
        <v>0</v>
      </c>
    </row>
    <row r="1267" spans="1:17" ht="15.5">
      <c r="A1267" s="48">
        <v>0</v>
      </c>
      <c r="B1267" s="59"/>
      <c r="C1267" s="60"/>
      <c r="D1267" s="61" t="s">
        <v>1385</v>
      </c>
      <c r="E1267" s="51">
        <v>8</v>
      </c>
      <c r="F1267" s="52">
        <v>2.5</v>
      </c>
      <c r="G1267" s="52">
        <v>0.2</v>
      </c>
      <c r="H1267" s="52">
        <v>2.8</v>
      </c>
      <c r="I1267" s="53">
        <v>11.2</v>
      </c>
      <c r="J1267" s="54">
        <v>0</v>
      </c>
      <c r="K1267" s="55"/>
      <c r="L1267" s="56"/>
      <c r="M1267" s="255"/>
      <c r="N1267" s="255"/>
      <c r="O1267" s="57"/>
      <c r="P1267" s="57">
        <v>0</v>
      </c>
      <c r="Q1267" s="57">
        <v>0</v>
      </c>
    </row>
    <row r="1268" spans="1:17" ht="15.5">
      <c r="A1268" s="48">
        <v>0</v>
      </c>
      <c r="B1268" s="59"/>
      <c r="C1268" s="60"/>
      <c r="D1268" s="61" t="s">
        <v>1403</v>
      </c>
      <c r="E1268" s="51">
        <v>8</v>
      </c>
      <c r="F1268" s="52">
        <v>3.8</v>
      </c>
      <c r="G1268" s="52">
        <v>0.2</v>
      </c>
      <c r="H1268" s="52">
        <v>2.5</v>
      </c>
      <c r="I1268" s="53">
        <v>15.2</v>
      </c>
      <c r="J1268" s="54">
        <v>0</v>
      </c>
      <c r="K1268" s="55"/>
      <c r="L1268" s="56"/>
      <c r="M1268" s="255"/>
      <c r="N1268" s="255"/>
      <c r="O1268" s="57"/>
      <c r="P1268" s="57">
        <v>0</v>
      </c>
      <c r="Q1268" s="57">
        <v>0</v>
      </c>
    </row>
    <row r="1269" spans="1:17" ht="15.5">
      <c r="A1269" s="48">
        <v>0</v>
      </c>
      <c r="B1269" s="59"/>
      <c r="C1269" s="60"/>
      <c r="D1269" s="61" t="s">
        <v>1404</v>
      </c>
      <c r="E1269" s="51">
        <v>8</v>
      </c>
      <c r="F1269" s="52">
        <v>0.6</v>
      </c>
      <c r="G1269" s="52">
        <v>0.2</v>
      </c>
      <c r="H1269" s="52">
        <v>2.5</v>
      </c>
      <c r="I1269" s="53">
        <v>2.4</v>
      </c>
      <c r="J1269" s="54">
        <v>0</v>
      </c>
      <c r="K1269" s="55"/>
      <c r="L1269" s="56"/>
      <c r="M1269" s="255"/>
      <c r="N1269" s="255"/>
      <c r="O1269" s="57"/>
      <c r="P1269" s="57">
        <v>0</v>
      </c>
      <c r="Q1269" s="57">
        <v>0</v>
      </c>
    </row>
    <row r="1270" spans="1:17" ht="15.5">
      <c r="A1270" s="48">
        <v>0</v>
      </c>
      <c r="B1270" s="59"/>
      <c r="C1270" s="60"/>
      <c r="D1270" s="61" t="s">
        <v>1310</v>
      </c>
      <c r="E1270" s="51">
        <v>4</v>
      </c>
      <c r="F1270" s="52">
        <v>2.8</v>
      </c>
      <c r="G1270" s="52">
        <v>0.2</v>
      </c>
      <c r="H1270" s="52">
        <v>2.5</v>
      </c>
      <c r="I1270" s="53">
        <v>5.6</v>
      </c>
      <c r="J1270" s="54">
        <v>0</v>
      </c>
      <c r="K1270" s="55"/>
      <c r="L1270" s="56"/>
      <c r="M1270" s="255"/>
      <c r="N1270" s="255"/>
      <c r="O1270" s="57"/>
      <c r="P1270" s="57">
        <v>0</v>
      </c>
      <c r="Q1270" s="57">
        <v>0</v>
      </c>
    </row>
    <row r="1271" spans="1:17" ht="15.5">
      <c r="A1271" s="48">
        <v>0</v>
      </c>
      <c r="B1271" s="59"/>
      <c r="C1271" s="60"/>
      <c r="D1271" s="61" t="s">
        <v>1242</v>
      </c>
      <c r="E1271" s="51"/>
      <c r="F1271" s="52"/>
      <c r="G1271" s="52"/>
      <c r="H1271" s="52"/>
      <c r="I1271" s="53">
        <v>0</v>
      </c>
      <c r="J1271" s="54">
        <v>0</v>
      </c>
      <c r="K1271" s="55"/>
      <c r="L1271" s="56"/>
      <c r="M1271" s="255"/>
      <c r="N1271" s="255"/>
      <c r="O1271" s="57"/>
      <c r="P1271" s="57">
        <v>0</v>
      </c>
      <c r="Q1271" s="57">
        <v>0</v>
      </c>
    </row>
    <row r="1272" spans="1:17" ht="15.5">
      <c r="A1272" s="48">
        <v>0</v>
      </c>
      <c r="B1272" s="59"/>
      <c r="C1272" s="60"/>
      <c r="D1272" s="61" t="s">
        <v>1337</v>
      </c>
      <c r="E1272" s="51">
        <v>4</v>
      </c>
      <c r="F1272" s="52">
        <v>0.3</v>
      </c>
      <c r="G1272" s="52">
        <v>0.2</v>
      </c>
      <c r="H1272" s="52">
        <v>2.5</v>
      </c>
      <c r="I1272" s="53">
        <v>0.6</v>
      </c>
      <c r="J1272" s="54">
        <v>0</v>
      </c>
      <c r="K1272" s="55"/>
      <c r="L1272" s="56"/>
      <c r="M1272" s="255"/>
      <c r="N1272" s="255"/>
      <c r="O1272" s="57"/>
      <c r="P1272" s="57">
        <v>0</v>
      </c>
      <c r="Q1272" s="57">
        <v>0</v>
      </c>
    </row>
    <row r="1273" spans="1:17" ht="15.5">
      <c r="A1273" s="48">
        <v>0</v>
      </c>
      <c r="B1273" s="59"/>
      <c r="C1273" s="60"/>
      <c r="D1273" s="61" t="s">
        <v>1398</v>
      </c>
      <c r="E1273" s="51">
        <v>4</v>
      </c>
      <c r="F1273" s="52">
        <v>2.6</v>
      </c>
      <c r="G1273" s="52">
        <v>0.2</v>
      </c>
      <c r="H1273" s="52">
        <v>2.5</v>
      </c>
      <c r="I1273" s="53">
        <v>5.2</v>
      </c>
      <c r="J1273" s="54">
        <v>0</v>
      </c>
      <c r="K1273" s="55"/>
      <c r="L1273" s="56"/>
      <c r="M1273" s="255"/>
      <c r="N1273" s="255"/>
      <c r="O1273" s="57"/>
      <c r="P1273" s="57">
        <v>0</v>
      </c>
      <c r="Q1273" s="57">
        <v>0</v>
      </c>
    </row>
    <row r="1274" spans="1:17" ht="15.5">
      <c r="A1274" s="48">
        <v>0</v>
      </c>
      <c r="B1274" s="59"/>
      <c r="C1274" s="60"/>
      <c r="D1274" s="61" t="s">
        <v>1385</v>
      </c>
      <c r="E1274" s="51">
        <v>4</v>
      </c>
      <c r="F1274" s="52">
        <v>2.5</v>
      </c>
      <c r="G1274" s="52">
        <v>0.2</v>
      </c>
      <c r="H1274" s="52">
        <v>2.8</v>
      </c>
      <c r="I1274" s="53">
        <v>5.6</v>
      </c>
      <c r="J1274" s="54">
        <v>0</v>
      </c>
      <c r="K1274" s="55"/>
      <c r="L1274" s="56"/>
      <c r="M1274" s="255"/>
      <c r="N1274" s="255"/>
      <c r="O1274" s="57"/>
      <c r="P1274" s="57">
        <v>0</v>
      </c>
      <c r="Q1274" s="57">
        <v>0</v>
      </c>
    </row>
    <row r="1275" spans="1:17" ht="15.5">
      <c r="A1275" s="48">
        <v>0</v>
      </c>
      <c r="B1275" s="59"/>
      <c r="C1275" s="60"/>
      <c r="D1275" s="61" t="s">
        <v>1399</v>
      </c>
      <c r="E1275" s="51">
        <v>4</v>
      </c>
      <c r="F1275" s="52">
        <v>3</v>
      </c>
      <c r="G1275" s="52">
        <v>0.2</v>
      </c>
      <c r="H1275" s="52">
        <v>2.5</v>
      </c>
      <c r="I1275" s="53">
        <v>6</v>
      </c>
      <c r="J1275" s="54">
        <v>0</v>
      </c>
      <c r="K1275" s="55"/>
      <c r="L1275" s="56"/>
      <c r="M1275" s="255"/>
      <c r="N1275" s="255"/>
      <c r="O1275" s="57"/>
      <c r="P1275" s="57">
        <v>0</v>
      </c>
      <c r="Q1275" s="57">
        <v>0</v>
      </c>
    </row>
    <row r="1276" spans="1:17" ht="15.5">
      <c r="A1276" s="48">
        <v>0</v>
      </c>
      <c r="B1276" s="59"/>
      <c r="C1276" s="60"/>
      <c r="D1276" s="61" t="s">
        <v>1400</v>
      </c>
      <c r="E1276" s="51">
        <v>4</v>
      </c>
      <c r="F1276" s="52">
        <v>1</v>
      </c>
      <c r="G1276" s="52">
        <v>0.2</v>
      </c>
      <c r="H1276" s="52">
        <v>2</v>
      </c>
      <c r="I1276" s="53">
        <v>1.6</v>
      </c>
      <c r="J1276" s="54">
        <v>0</v>
      </c>
      <c r="K1276" s="55"/>
      <c r="L1276" s="56"/>
      <c r="M1276" s="255"/>
      <c r="N1276" s="255"/>
      <c r="O1276" s="57"/>
      <c r="P1276" s="57">
        <v>0</v>
      </c>
      <c r="Q1276" s="57">
        <v>0</v>
      </c>
    </row>
    <row r="1277" spans="1:17" ht="17">
      <c r="A1277" s="48">
        <v>0</v>
      </c>
      <c r="B1277" s="59"/>
      <c r="C1277" s="60"/>
      <c r="D1277" s="360" t="s">
        <v>262</v>
      </c>
      <c r="E1277" s="51"/>
      <c r="F1277" s="52"/>
      <c r="G1277" s="52"/>
      <c r="H1277" s="52"/>
      <c r="I1277" s="53">
        <v>0</v>
      </c>
      <c r="J1277" s="54">
        <v>0</v>
      </c>
      <c r="K1277" s="55">
        <v>0</v>
      </c>
      <c r="L1277" s="56">
        <v>0</v>
      </c>
      <c r="M1277" s="255">
        <v>0</v>
      </c>
      <c r="N1277" s="255">
        <v>0</v>
      </c>
      <c r="O1277" s="57"/>
      <c r="P1277" s="57">
        <v>0</v>
      </c>
      <c r="Q1277" s="57">
        <v>0</v>
      </c>
    </row>
    <row r="1278" spans="1:17" ht="17">
      <c r="A1278" s="48">
        <v>0</v>
      </c>
      <c r="B1278" s="59"/>
      <c r="C1278" s="60"/>
      <c r="D1278" s="360" t="s">
        <v>421</v>
      </c>
      <c r="E1278" s="51"/>
      <c r="F1278" s="52"/>
      <c r="G1278" s="52"/>
      <c r="H1278" s="52"/>
      <c r="I1278" s="53">
        <v>0</v>
      </c>
      <c r="J1278" s="54">
        <v>0</v>
      </c>
      <c r="K1278" s="55"/>
      <c r="L1278" s="56"/>
      <c r="M1278" s="255"/>
      <c r="N1278" s="255"/>
      <c r="O1278" s="57"/>
      <c r="P1278" s="57">
        <v>0</v>
      </c>
      <c r="Q1278" s="57">
        <v>0</v>
      </c>
    </row>
    <row r="1279" spans="1:17" ht="15.5">
      <c r="A1279" s="48">
        <v>0</v>
      </c>
      <c r="B1279" s="59"/>
      <c r="C1279" s="60"/>
      <c r="D1279" s="61" t="s">
        <v>941</v>
      </c>
      <c r="E1279" s="51"/>
      <c r="F1279" s="52"/>
      <c r="G1279" s="52"/>
      <c r="H1279" s="52"/>
      <c r="I1279" s="53">
        <v>0</v>
      </c>
      <c r="J1279" s="54">
        <v>0</v>
      </c>
      <c r="K1279" s="55"/>
      <c r="L1279" s="56"/>
      <c r="M1279" s="255"/>
      <c r="N1279" s="255"/>
      <c r="O1279" s="57"/>
      <c r="P1279" s="57">
        <v>0</v>
      </c>
      <c r="Q1279" s="57">
        <v>0</v>
      </c>
    </row>
    <row r="1280" spans="1:17" ht="15.5">
      <c r="A1280" s="48">
        <v>0</v>
      </c>
      <c r="B1280" s="59"/>
      <c r="C1280" s="60"/>
      <c r="D1280" s="61" t="s">
        <v>1252</v>
      </c>
      <c r="E1280" s="51">
        <v>16</v>
      </c>
      <c r="F1280" s="52">
        <v>3.4</v>
      </c>
      <c r="G1280" s="52">
        <v>-0.2</v>
      </c>
      <c r="H1280" s="52">
        <v>2.4</v>
      </c>
      <c r="I1280" s="53">
        <v>-26.111999999999998</v>
      </c>
      <c r="J1280" s="54">
        <v>0</v>
      </c>
      <c r="K1280" s="55"/>
      <c r="L1280" s="56"/>
      <c r="M1280" s="255"/>
      <c r="N1280" s="255"/>
      <c r="O1280" s="57"/>
      <c r="P1280" s="57">
        <v>0</v>
      </c>
      <c r="Q1280" s="57">
        <v>0</v>
      </c>
    </row>
    <row r="1281" spans="1:17" ht="15.5">
      <c r="A1281" s="48">
        <v>0</v>
      </c>
      <c r="B1281" s="59"/>
      <c r="C1281" s="60"/>
      <c r="D1281" s="61" t="s">
        <v>1253</v>
      </c>
      <c r="E1281" s="51">
        <v>8</v>
      </c>
      <c r="F1281" s="52">
        <v>3.5</v>
      </c>
      <c r="G1281" s="52">
        <v>-0.2</v>
      </c>
      <c r="H1281" s="52">
        <v>2.4</v>
      </c>
      <c r="I1281" s="53">
        <v>-13.44</v>
      </c>
      <c r="J1281" s="54">
        <v>0</v>
      </c>
      <c r="K1281" s="55"/>
      <c r="L1281" s="56"/>
      <c r="M1281" s="255"/>
      <c r="N1281" s="255"/>
      <c r="O1281" s="57"/>
      <c r="P1281" s="57">
        <v>0</v>
      </c>
      <c r="Q1281" s="57">
        <v>0</v>
      </c>
    </row>
    <row r="1282" spans="1:17" ht="15.5">
      <c r="A1282" s="48">
        <v>0</v>
      </c>
      <c r="B1282" s="59"/>
      <c r="C1282" s="60"/>
      <c r="D1282" s="61" t="s">
        <v>964</v>
      </c>
      <c r="E1282" s="51">
        <v>8</v>
      </c>
      <c r="F1282" s="52">
        <v>1.7</v>
      </c>
      <c r="G1282" s="52">
        <v>-0.2</v>
      </c>
      <c r="H1282" s="52">
        <v>1.4</v>
      </c>
      <c r="I1282" s="53">
        <v>-3.8079999999999998</v>
      </c>
      <c r="J1282" s="54">
        <v>0</v>
      </c>
      <c r="K1282" s="55"/>
      <c r="L1282" s="56"/>
      <c r="M1282" s="255"/>
      <c r="N1282" s="255"/>
      <c r="O1282" s="57"/>
      <c r="P1282" s="57">
        <v>0</v>
      </c>
      <c r="Q1282" s="57">
        <v>0</v>
      </c>
    </row>
    <row r="1283" spans="1:17" ht="15.5">
      <c r="A1283" s="48">
        <v>0</v>
      </c>
      <c r="B1283" s="59"/>
      <c r="C1283" s="60"/>
      <c r="D1283" s="61" t="s">
        <v>1377</v>
      </c>
      <c r="E1283" s="51"/>
      <c r="F1283" s="52"/>
      <c r="G1283" s="52"/>
      <c r="H1283" s="52"/>
      <c r="I1283" s="53">
        <v>0</v>
      </c>
      <c r="J1283" s="54">
        <v>0</v>
      </c>
      <c r="K1283" s="55"/>
      <c r="L1283" s="56"/>
      <c r="M1283" s="255"/>
      <c r="N1283" s="255"/>
      <c r="O1283" s="57"/>
      <c r="P1283" s="57">
        <v>0</v>
      </c>
      <c r="Q1283" s="57">
        <v>0</v>
      </c>
    </row>
    <row r="1284" spans="1:17" ht="15.5">
      <c r="A1284" s="48">
        <v>0</v>
      </c>
      <c r="B1284" s="59"/>
      <c r="C1284" s="60"/>
      <c r="D1284" s="61" t="s">
        <v>1256</v>
      </c>
      <c r="E1284" s="51">
        <v>4</v>
      </c>
      <c r="F1284" s="52">
        <v>2.9</v>
      </c>
      <c r="G1284" s="52">
        <v>-0.2</v>
      </c>
      <c r="H1284" s="52">
        <v>2.4</v>
      </c>
      <c r="I1284" s="53">
        <v>-5.5679999999999996</v>
      </c>
      <c r="J1284" s="54">
        <v>0</v>
      </c>
      <c r="K1284" s="55"/>
      <c r="L1284" s="56"/>
      <c r="M1284" s="255"/>
      <c r="N1284" s="255"/>
      <c r="O1284" s="57"/>
      <c r="P1284" s="57">
        <v>0</v>
      </c>
      <c r="Q1284" s="57">
        <v>0</v>
      </c>
    </row>
    <row r="1285" spans="1:17" ht="15.5">
      <c r="A1285" s="48">
        <v>0</v>
      </c>
      <c r="B1285" s="59"/>
      <c r="C1285" s="60"/>
      <c r="D1285" s="61" t="s">
        <v>1255</v>
      </c>
      <c r="E1285" s="51">
        <v>4</v>
      </c>
      <c r="F1285" s="52">
        <v>6.2</v>
      </c>
      <c r="G1285" s="52">
        <v>-0.2</v>
      </c>
      <c r="H1285" s="52">
        <v>2.4</v>
      </c>
      <c r="I1285" s="53">
        <v>-11.904</v>
      </c>
      <c r="J1285" s="54">
        <v>0</v>
      </c>
      <c r="K1285" s="55"/>
      <c r="L1285" s="56"/>
      <c r="M1285" s="255"/>
      <c r="N1285" s="255"/>
      <c r="O1285" s="57"/>
      <c r="P1285" s="57">
        <v>0</v>
      </c>
      <c r="Q1285" s="57">
        <v>0</v>
      </c>
    </row>
    <row r="1286" spans="1:17" ht="15.5">
      <c r="A1286" s="48">
        <v>0</v>
      </c>
      <c r="B1286" s="59"/>
      <c r="C1286" s="60"/>
      <c r="D1286" s="61" t="s">
        <v>1254</v>
      </c>
      <c r="E1286" s="51">
        <v>2</v>
      </c>
      <c r="F1286" s="52">
        <v>4</v>
      </c>
      <c r="G1286" s="52">
        <v>-0.2</v>
      </c>
      <c r="H1286" s="52">
        <v>2.4</v>
      </c>
      <c r="I1286" s="53">
        <v>-3.84</v>
      </c>
      <c r="J1286" s="54">
        <v>0</v>
      </c>
      <c r="K1286" s="55"/>
      <c r="L1286" s="56"/>
      <c r="M1286" s="255"/>
      <c r="N1286" s="255"/>
      <c r="O1286" s="57"/>
      <c r="P1286" s="57">
        <v>0</v>
      </c>
      <c r="Q1286" s="57">
        <v>0</v>
      </c>
    </row>
    <row r="1287" spans="1:17" ht="17">
      <c r="A1287" s="48">
        <v>0</v>
      </c>
      <c r="B1287" s="59"/>
      <c r="C1287" s="60"/>
      <c r="D1287" s="360" t="s">
        <v>442</v>
      </c>
      <c r="E1287" s="51"/>
      <c r="F1287" s="52"/>
      <c r="G1287" s="52"/>
      <c r="H1287" s="52"/>
      <c r="I1287" s="53">
        <v>0</v>
      </c>
      <c r="J1287" s="54">
        <v>0</v>
      </c>
      <c r="K1287" s="55">
        <v>0</v>
      </c>
      <c r="L1287" s="56">
        <v>0</v>
      </c>
      <c r="M1287" s="255">
        <v>0</v>
      </c>
      <c r="N1287" s="255">
        <v>0</v>
      </c>
      <c r="O1287" s="57"/>
      <c r="P1287" s="57">
        <v>0</v>
      </c>
      <c r="Q1287" s="57">
        <v>0</v>
      </c>
    </row>
    <row r="1288" spans="1:17" ht="15.5">
      <c r="A1288" s="48">
        <v>0</v>
      </c>
      <c r="B1288" s="59"/>
      <c r="C1288" s="60"/>
      <c r="D1288" s="61" t="s">
        <v>436</v>
      </c>
      <c r="E1288" s="51"/>
      <c r="F1288" s="52"/>
      <c r="G1288" s="52"/>
      <c r="H1288" s="52"/>
      <c r="I1288" s="53"/>
      <c r="J1288" s="54">
        <v>0</v>
      </c>
      <c r="K1288" s="55"/>
      <c r="L1288" s="56"/>
      <c r="M1288" s="255"/>
      <c r="N1288" s="255"/>
      <c r="O1288" s="57"/>
      <c r="P1288" s="57">
        <v>0</v>
      </c>
      <c r="Q1288" s="57">
        <v>0</v>
      </c>
    </row>
    <row r="1289" spans="1:17" ht="15.5">
      <c r="A1289" s="48">
        <v>0</v>
      </c>
      <c r="B1289" s="59"/>
      <c r="C1289" s="60"/>
      <c r="D1289" s="61" t="s">
        <v>966</v>
      </c>
      <c r="E1289" s="51">
        <v>4</v>
      </c>
      <c r="F1289" s="52">
        <v>0.6</v>
      </c>
      <c r="G1289" s="52">
        <v>-0.2</v>
      </c>
      <c r="H1289" s="52">
        <v>1.5</v>
      </c>
      <c r="I1289" s="53">
        <v>-0.72</v>
      </c>
      <c r="J1289" s="54">
        <v>0</v>
      </c>
      <c r="K1289" s="55">
        <v>0</v>
      </c>
      <c r="L1289" s="56">
        <v>0</v>
      </c>
      <c r="M1289" s="255">
        <v>0</v>
      </c>
      <c r="N1289" s="255">
        <v>0</v>
      </c>
      <c r="O1289" s="57"/>
      <c r="P1289" s="57">
        <v>0</v>
      </c>
      <c r="Q1289" s="57">
        <v>0</v>
      </c>
    </row>
    <row r="1290" spans="1:17" ht="15.5">
      <c r="A1290" s="48">
        <v>0</v>
      </c>
      <c r="B1290" s="59"/>
      <c r="C1290" s="60"/>
      <c r="D1290" s="61" t="s">
        <v>824</v>
      </c>
      <c r="E1290" s="51">
        <v>4</v>
      </c>
      <c r="F1290" s="52">
        <v>2.1</v>
      </c>
      <c r="G1290" s="52">
        <v>-0.2</v>
      </c>
      <c r="H1290" s="52">
        <v>1.5</v>
      </c>
      <c r="I1290" s="53">
        <v>-2.52</v>
      </c>
      <c r="J1290" s="54">
        <v>0</v>
      </c>
      <c r="K1290" s="55">
        <v>0</v>
      </c>
      <c r="L1290" s="56">
        <v>0</v>
      </c>
      <c r="M1290" s="255">
        <v>0</v>
      </c>
      <c r="N1290" s="255">
        <v>0</v>
      </c>
      <c r="O1290" s="57"/>
      <c r="P1290" s="57">
        <v>0</v>
      </c>
      <c r="Q1290" s="57">
        <v>0</v>
      </c>
    </row>
    <row r="1291" spans="1:17" ht="15.5">
      <c r="A1291" s="48">
        <v>0</v>
      </c>
      <c r="B1291" s="59"/>
      <c r="C1291" s="60"/>
      <c r="D1291" s="61" t="s">
        <v>826</v>
      </c>
      <c r="E1291" s="51">
        <v>4</v>
      </c>
      <c r="F1291" s="52">
        <v>1.8</v>
      </c>
      <c r="G1291" s="52">
        <v>-0.2</v>
      </c>
      <c r="H1291" s="52">
        <v>1.5</v>
      </c>
      <c r="I1291" s="53">
        <v>-2.16</v>
      </c>
      <c r="J1291" s="54">
        <v>0</v>
      </c>
      <c r="K1291" s="55">
        <v>0</v>
      </c>
      <c r="L1291" s="56">
        <v>0</v>
      </c>
      <c r="M1291" s="255">
        <v>0</v>
      </c>
      <c r="N1291" s="255">
        <v>0</v>
      </c>
      <c r="O1291" s="57"/>
      <c r="P1291" s="57">
        <v>0</v>
      </c>
      <c r="Q1291" s="57">
        <v>0</v>
      </c>
    </row>
    <row r="1292" spans="1:17" ht="15.5">
      <c r="A1292" s="48">
        <v>0</v>
      </c>
      <c r="B1292" s="59"/>
      <c r="C1292" s="60"/>
      <c r="D1292" s="61" t="s">
        <v>1383</v>
      </c>
      <c r="E1292" s="51"/>
      <c r="F1292" s="52"/>
      <c r="G1292" s="52"/>
      <c r="H1292" s="52"/>
      <c r="I1292" s="53">
        <v>0</v>
      </c>
      <c r="J1292" s="54">
        <v>0</v>
      </c>
      <c r="K1292" s="55">
        <v>0</v>
      </c>
      <c r="L1292" s="56">
        <v>0</v>
      </c>
      <c r="M1292" s="255">
        <v>0</v>
      </c>
      <c r="N1292" s="255">
        <v>0</v>
      </c>
      <c r="O1292" s="57"/>
      <c r="P1292" s="57">
        <v>0</v>
      </c>
      <c r="Q1292" s="57">
        <v>0</v>
      </c>
    </row>
    <row r="1293" spans="1:17" ht="15.5">
      <c r="A1293" s="48">
        <v>0</v>
      </c>
      <c r="B1293" s="59"/>
      <c r="C1293" s="60"/>
      <c r="D1293" s="61" t="s">
        <v>265</v>
      </c>
      <c r="E1293" s="51">
        <v>4</v>
      </c>
      <c r="F1293" s="52">
        <v>2.5</v>
      </c>
      <c r="G1293" s="52">
        <v>-0.2</v>
      </c>
      <c r="H1293" s="52">
        <v>2.4</v>
      </c>
      <c r="I1293" s="53">
        <v>-4.8</v>
      </c>
      <c r="J1293" s="54">
        <v>0</v>
      </c>
      <c r="K1293" s="55">
        <v>0</v>
      </c>
      <c r="L1293" s="56">
        <v>0</v>
      </c>
      <c r="M1293" s="255">
        <v>0</v>
      </c>
      <c r="N1293" s="255">
        <v>0</v>
      </c>
      <c r="O1293" s="57"/>
      <c r="P1293" s="57">
        <v>0</v>
      </c>
      <c r="Q1293" s="57">
        <v>0</v>
      </c>
    </row>
    <row r="1294" spans="1:17" ht="15.5">
      <c r="A1294" s="48">
        <v>0</v>
      </c>
      <c r="B1294" s="59"/>
      <c r="C1294" s="60"/>
      <c r="D1294" s="61" t="s">
        <v>118</v>
      </c>
      <c r="E1294" s="51">
        <v>4</v>
      </c>
      <c r="F1294" s="52">
        <v>0.5</v>
      </c>
      <c r="G1294" s="52">
        <v>-0.2</v>
      </c>
      <c r="H1294" s="52">
        <v>1.5</v>
      </c>
      <c r="I1294" s="53">
        <v>-0.6</v>
      </c>
      <c r="J1294" s="54">
        <v>0</v>
      </c>
      <c r="K1294" s="55">
        <v>0</v>
      </c>
      <c r="L1294" s="56">
        <v>0</v>
      </c>
      <c r="M1294" s="255">
        <v>0</v>
      </c>
      <c r="N1294" s="255">
        <v>0</v>
      </c>
      <c r="O1294" s="57"/>
      <c r="P1294" s="57">
        <v>0</v>
      </c>
      <c r="Q1294" s="57">
        <v>0</v>
      </c>
    </row>
    <row r="1295" spans="1:17" ht="15.5">
      <c r="A1295" s="48">
        <v>0</v>
      </c>
      <c r="B1295" s="59"/>
      <c r="C1295" s="60"/>
      <c r="D1295" s="61" t="s">
        <v>268</v>
      </c>
      <c r="E1295" s="51">
        <v>4</v>
      </c>
      <c r="F1295" s="52">
        <v>3.4</v>
      </c>
      <c r="G1295" s="52">
        <v>-0.2</v>
      </c>
      <c r="H1295" s="52">
        <v>1.5</v>
      </c>
      <c r="I1295" s="53">
        <v>-4.08</v>
      </c>
      <c r="J1295" s="54">
        <v>0</v>
      </c>
      <c r="K1295" s="55">
        <v>0</v>
      </c>
      <c r="L1295" s="56">
        <v>0</v>
      </c>
      <c r="M1295" s="255">
        <v>0</v>
      </c>
      <c r="N1295" s="255">
        <v>0</v>
      </c>
      <c r="O1295" s="57"/>
      <c r="P1295" s="57">
        <v>0</v>
      </c>
      <c r="Q1295" s="57">
        <v>0</v>
      </c>
    </row>
    <row r="1296" spans="1:17" ht="15.5">
      <c r="A1296" s="48">
        <v>0</v>
      </c>
      <c r="B1296" s="59"/>
      <c r="C1296" s="60"/>
      <c r="D1296" s="61" t="s">
        <v>117</v>
      </c>
      <c r="E1296" s="51">
        <v>4</v>
      </c>
      <c r="F1296" s="52">
        <v>0.6</v>
      </c>
      <c r="G1296" s="52">
        <v>-0.2</v>
      </c>
      <c r="H1296" s="52">
        <v>1.5</v>
      </c>
      <c r="I1296" s="53">
        <v>-0.72</v>
      </c>
      <c r="J1296" s="54">
        <v>0</v>
      </c>
      <c r="K1296" s="55"/>
      <c r="L1296" s="56">
        <v>0</v>
      </c>
      <c r="M1296" s="255">
        <v>0</v>
      </c>
      <c r="N1296" s="255">
        <v>0</v>
      </c>
      <c r="O1296" s="57"/>
      <c r="P1296" s="57">
        <v>0</v>
      </c>
      <c r="Q1296" s="57">
        <v>0</v>
      </c>
    </row>
    <row r="1297" spans="1:17" ht="15.5">
      <c r="A1297" s="48">
        <v>0</v>
      </c>
      <c r="B1297" s="59"/>
      <c r="C1297" s="60"/>
      <c r="D1297" s="61" t="s">
        <v>1242</v>
      </c>
      <c r="E1297" s="51"/>
      <c r="F1297" s="52"/>
      <c r="G1297" s="52"/>
      <c r="H1297" s="52"/>
      <c r="I1297" s="53">
        <v>0</v>
      </c>
      <c r="J1297" s="54">
        <v>0</v>
      </c>
      <c r="K1297" s="55"/>
      <c r="L1297" s="56"/>
      <c r="M1297" s="255"/>
      <c r="N1297" s="255"/>
      <c r="O1297" s="57"/>
      <c r="P1297" s="57">
        <v>0</v>
      </c>
      <c r="Q1297" s="57">
        <v>0</v>
      </c>
    </row>
    <row r="1298" spans="1:17" ht="15.5">
      <c r="A1298" s="48">
        <v>0</v>
      </c>
      <c r="B1298" s="59"/>
      <c r="C1298" s="60"/>
      <c r="D1298" s="61" t="s">
        <v>122</v>
      </c>
      <c r="E1298" s="51">
        <v>4</v>
      </c>
      <c r="F1298" s="52">
        <v>2</v>
      </c>
      <c r="G1298" s="52">
        <v>-0.2</v>
      </c>
      <c r="H1298" s="52">
        <v>1.5</v>
      </c>
      <c r="I1298" s="53">
        <v>-2.4</v>
      </c>
      <c r="J1298" s="54">
        <v>0</v>
      </c>
      <c r="K1298" s="55"/>
      <c r="L1298" s="56">
        <v>0</v>
      </c>
      <c r="M1298" s="255">
        <v>0</v>
      </c>
      <c r="N1298" s="255">
        <v>0</v>
      </c>
      <c r="O1298" s="57"/>
      <c r="P1298" s="57">
        <v>0</v>
      </c>
      <c r="Q1298" s="57">
        <v>0</v>
      </c>
    </row>
    <row r="1299" spans="1:17" ht="15.5">
      <c r="A1299" s="48">
        <v>0</v>
      </c>
      <c r="B1299" s="59"/>
      <c r="C1299" s="60"/>
      <c r="D1299" s="61" t="s">
        <v>265</v>
      </c>
      <c r="E1299" s="51">
        <v>4</v>
      </c>
      <c r="F1299" s="52">
        <v>2.5</v>
      </c>
      <c r="G1299" s="52">
        <v>-0.2</v>
      </c>
      <c r="H1299" s="52">
        <v>2.4</v>
      </c>
      <c r="I1299" s="53">
        <v>-4.8</v>
      </c>
      <c r="J1299" s="54">
        <v>0</v>
      </c>
      <c r="K1299" s="55"/>
      <c r="L1299" s="56"/>
      <c r="M1299" s="255"/>
      <c r="N1299" s="255"/>
      <c r="O1299" s="57"/>
      <c r="P1299" s="57">
        <v>0</v>
      </c>
      <c r="Q1299" s="57">
        <v>0</v>
      </c>
    </row>
    <row r="1300" spans="1:17" ht="15.5">
      <c r="A1300" s="48">
        <v>0</v>
      </c>
      <c r="B1300" s="59"/>
      <c r="C1300" s="60"/>
      <c r="D1300" s="61" t="s">
        <v>1405</v>
      </c>
      <c r="E1300" s="51"/>
      <c r="F1300" s="52"/>
      <c r="G1300" s="52"/>
      <c r="H1300" s="52"/>
      <c r="I1300" s="53">
        <v>0</v>
      </c>
      <c r="J1300" s="54">
        <v>0</v>
      </c>
      <c r="K1300" s="55"/>
      <c r="L1300" s="56">
        <v>0</v>
      </c>
      <c r="M1300" s="255">
        <v>0</v>
      </c>
      <c r="N1300" s="255">
        <v>0</v>
      </c>
      <c r="O1300" s="57"/>
      <c r="P1300" s="57">
        <v>0</v>
      </c>
      <c r="Q1300" s="57">
        <v>0</v>
      </c>
    </row>
    <row r="1301" spans="1:17" ht="15.5">
      <c r="A1301" s="48">
        <v>0</v>
      </c>
      <c r="B1301" s="59"/>
      <c r="C1301" s="60"/>
      <c r="D1301" s="61" t="s">
        <v>265</v>
      </c>
      <c r="E1301" s="51">
        <v>4</v>
      </c>
      <c r="F1301" s="52">
        <v>2.5</v>
      </c>
      <c r="G1301" s="52">
        <v>-0.2</v>
      </c>
      <c r="H1301" s="52">
        <v>2.4</v>
      </c>
      <c r="I1301" s="53">
        <v>-4.8</v>
      </c>
      <c r="J1301" s="54">
        <v>0</v>
      </c>
      <c r="K1301" s="55"/>
      <c r="L1301" s="56">
        <v>0</v>
      </c>
      <c r="M1301" s="255">
        <v>0</v>
      </c>
      <c r="N1301" s="255">
        <v>0</v>
      </c>
      <c r="O1301" s="57"/>
      <c r="P1301" s="57">
        <v>0</v>
      </c>
      <c r="Q1301" s="57">
        <v>0</v>
      </c>
    </row>
    <row r="1302" spans="1:17" ht="15.5">
      <c r="A1302" s="48">
        <v>0</v>
      </c>
      <c r="B1302" s="59"/>
      <c r="C1302" s="60"/>
      <c r="D1302" s="61" t="s">
        <v>118</v>
      </c>
      <c r="E1302" s="51">
        <v>4</v>
      </c>
      <c r="F1302" s="52">
        <v>0.5</v>
      </c>
      <c r="G1302" s="52">
        <v>-0.2</v>
      </c>
      <c r="H1302" s="52">
        <v>1.5</v>
      </c>
      <c r="I1302" s="53">
        <v>-0.6</v>
      </c>
      <c r="J1302" s="54">
        <v>0</v>
      </c>
      <c r="K1302" s="55"/>
      <c r="L1302" s="56"/>
      <c r="M1302" s="255"/>
      <c r="N1302" s="255"/>
      <c r="O1302" s="57"/>
      <c r="P1302" s="57">
        <v>0</v>
      </c>
      <c r="Q1302" s="57">
        <v>0</v>
      </c>
    </row>
    <row r="1303" spans="1:17" ht="15.5">
      <c r="A1303" s="48">
        <v>0</v>
      </c>
      <c r="B1303" s="59"/>
      <c r="C1303" s="60"/>
      <c r="D1303" s="61" t="s">
        <v>268</v>
      </c>
      <c r="E1303" s="51">
        <v>4</v>
      </c>
      <c r="F1303" s="52">
        <v>3.4</v>
      </c>
      <c r="G1303" s="52">
        <v>-0.2</v>
      </c>
      <c r="H1303" s="52">
        <v>1.5</v>
      </c>
      <c r="I1303" s="53">
        <v>-4.08</v>
      </c>
      <c r="J1303" s="54">
        <v>0</v>
      </c>
      <c r="K1303" s="55"/>
      <c r="L1303" s="56"/>
      <c r="M1303" s="255"/>
      <c r="N1303" s="255"/>
      <c r="O1303" s="57"/>
      <c r="P1303" s="57">
        <v>0</v>
      </c>
      <c r="Q1303" s="57">
        <v>0</v>
      </c>
    </row>
    <row r="1304" spans="1:17" ht="15.5">
      <c r="A1304" s="48">
        <v>0</v>
      </c>
      <c r="B1304" s="59"/>
      <c r="C1304" s="60"/>
      <c r="D1304" s="61" t="s">
        <v>117</v>
      </c>
      <c r="E1304" s="51">
        <v>4</v>
      </c>
      <c r="F1304" s="52">
        <v>0.6</v>
      </c>
      <c r="G1304" s="52">
        <v>-0.2</v>
      </c>
      <c r="H1304" s="52">
        <v>1.5</v>
      </c>
      <c r="I1304" s="53">
        <v>-0.72</v>
      </c>
      <c r="J1304" s="54">
        <v>0</v>
      </c>
      <c r="K1304" s="55"/>
      <c r="L1304" s="56"/>
      <c r="M1304" s="255"/>
      <c r="N1304" s="255"/>
      <c r="O1304" s="57"/>
      <c r="P1304" s="57">
        <v>0</v>
      </c>
      <c r="Q1304" s="57">
        <v>0</v>
      </c>
    </row>
    <row r="1305" spans="1:17" ht="17">
      <c r="A1305" s="48">
        <v>0</v>
      </c>
      <c r="B1305" s="328"/>
      <c r="C1305" s="60"/>
      <c r="D1305" s="360" t="s">
        <v>1163</v>
      </c>
      <c r="E1305" s="51"/>
      <c r="F1305" s="52"/>
      <c r="G1305" s="52"/>
      <c r="H1305" s="52"/>
      <c r="I1305" s="53">
        <v>0</v>
      </c>
      <c r="J1305" s="54">
        <v>0</v>
      </c>
      <c r="K1305" s="55"/>
      <c r="L1305" s="56"/>
      <c r="M1305" s="255"/>
      <c r="N1305" s="255"/>
      <c r="O1305" s="57"/>
      <c r="P1305" s="57">
        <v>0</v>
      </c>
      <c r="Q1305" s="57">
        <v>0</v>
      </c>
    </row>
    <row r="1306" spans="1:17" ht="15.5">
      <c r="A1306" s="48">
        <v>0</v>
      </c>
      <c r="B1306" s="328"/>
      <c r="C1306" s="60"/>
      <c r="D1306" s="61" t="s">
        <v>436</v>
      </c>
      <c r="E1306" s="51"/>
      <c r="F1306" s="52"/>
      <c r="G1306" s="52"/>
      <c r="H1306" s="52"/>
      <c r="I1306" s="53"/>
      <c r="J1306" s="54">
        <v>0</v>
      </c>
      <c r="K1306" s="55"/>
      <c r="L1306" s="56"/>
      <c r="M1306" s="255"/>
      <c r="N1306" s="255"/>
      <c r="O1306" s="57"/>
      <c r="P1306" s="57">
        <v>0</v>
      </c>
      <c r="Q1306" s="57">
        <v>0</v>
      </c>
    </row>
    <row r="1307" spans="1:17" ht="15.5">
      <c r="A1307" s="48">
        <v>0</v>
      </c>
      <c r="B1307" s="328"/>
      <c r="C1307" s="60"/>
      <c r="D1307" s="61" t="s">
        <v>966</v>
      </c>
      <c r="E1307" s="51">
        <v>4</v>
      </c>
      <c r="F1307" s="52">
        <v>0.6</v>
      </c>
      <c r="G1307" s="52">
        <v>-0.2</v>
      </c>
      <c r="H1307" s="52">
        <v>1.5</v>
      </c>
      <c r="I1307" s="53">
        <v>-0.72</v>
      </c>
      <c r="J1307" s="54">
        <v>0</v>
      </c>
      <c r="K1307" s="55"/>
      <c r="L1307" s="56"/>
      <c r="M1307" s="255"/>
      <c r="N1307" s="255"/>
      <c r="O1307" s="57"/>
      <c r="P1307" s="57">
        <v>0</v>
      </c>
      <c r="Q1307" s="57">
        <v>0</v>
      </c>
    </row>
    <row r="1308" spans="1:17" ht="15.5">
      <c r="A1308" s="48">
        <v>0</v>
      </c>
      <c r="B1308" s="328"/>
      <c r="C1308" s="60"/>
      <c r="D1308" s="61" t="s">
        <v>268</v>
      </c>
      <c r="E1308" s="51">
        <v>4</v>
      </c>
      <c r="F1308" s="52">
        <v>3.4</v>
      </c>
      <c r="G1308" s="52">
        <v>-0.2</v>
      </c>
      <c r="H1308" s="52">
        <v>1.5</v>
      </c>
      <c r="I1308" s="53">
        <v>-4.08</v>
      </c>
      <c r="J1308" s="54">
        <v>0</v>
      </c>
      <c r="K1308" s="55"/>
      <c r="L1308" s="56"/>
      <c r="M1308" s="255"/>
      <c r="N1308" s="255"/>
      <c r="O1308" s="57"/>
      <c r="P1308" s="57">
        <v>0</v>
      </c>
      <c r="Q1308" s="57">
        <v>0</v>
      </c>
    </row>
    <row r="1309" spans="1:17" ht="15.5">
      <c r="A1309" s="48">
        <v>0</v>
      </c>
      <c r="B1309" s="328"/>
      <c r="C1309" s="60"/>
      <c r="D1309" s="61" t="s">
        <v>271</v>
      </c>
      <c r="E1309" s="51">
        <v>4</v>
      </c>
      <c r="F1309" s="52">
        <v>2.7</v>
      </c>
      <c r="G1309" s="52">
        <v>-0.2</v>
      </c>
      <c r="H1309" s="52">
        <v>1.5</v>
      </c>
      <c r="I1309" s="53">
        <v>-3.24</v>
      </c>
      <c r="J1309" s="54">
        <v>0</v>
      </c>
      <c r="K1309" s="55"/>
      <c r="L1309" s="56"/>
      <c r="M1309" s="255"/>
      <c r="N1309" s="255"/>
      <c r="O1309" s="57"/>
      <c r="P1309" s="57">
        <v>0</v>
      </c>
      <c r="Q1309" s="57">
        <v>0</v>
      </c>
    </row>
    <row r="1310" spans="1:17" ht="15.5">
      <c r="A1310" s="48">
        <v>0</v>
      </c>
      <c r="B1310" s="328"/>
      <c r="C1310" s="60"/>
      <c r="D1310" s="61" t="s">
        <v>239</v>
      </c>
      <c r="E1310" s="51">
        <v>4</v>
      </c>
      <c r="F1310" s="52">
        <v>1</v>
      </c>
      <c r="G1310" s="52">
        <v>-0.2</v>
      </c>
      <c r="H1310" s="52">
        <v>1.5</v>
      </c>
      <c r="I1310" s="53">
        <v>-1.2</v>
      </c>
      <c r="J1310" s="54">
        <v>0</v>
      </c>
      <c r="K1310" s="55"/>
      <c r="L1310" s="56"/>
      <c r="M1310" s="255"/>
      <c r="N1310" s="255"/>
      <c r="O1310" s="57"/>
      <c r="P1310" s="57">
        <v>0</v>
      </c>
      <c r="Q1310" s="57">
        <v>0</v>
      </c>
    </row>
    <row r="1311" spans="1:17" ht="15.5">
      <c r="A1311" s="48">
        <v>0</v>
      </c>
      <c r="B1311" s="328"/>
      <c r="C1311" s="60"/>
      <c r="D1311" s="61" t="s">
        <v>266</v>
      </c>
      <c r="E1311" s="51">
        <v>4</v>
      </c>
      <c r="F1311" s="52">
        <v>1.8</v>
      </c>
      <c r="G1311" s="52">
        <v>-0.2</v>
      </c>
      <c r="H1311" s="52">
        <v>2.4</v>
      </c>
      <c r="I1311" s="53">
        <v>-3.456</v>
      </c>
      <c r="J1311" s="54">
        <v>0</v>
      </c>
      <c r="K1311" s="55"/>
      <c r="L1311" s="56"/>
      <c r="M1311" s="255"/>
      <c r="N1311" s="255"/>
      <c r="O1311" s="57"/>
      <c r="P1311" s="57">
        <v>0</v>
      </c>
      <c r="Q1311" s="57">
        <v>0</v>
      </c>
    </row>
    <row r="1312" spans="1:17" ht="15.5">
      <c r="A1312" s="48">
        <v>0</v>
      </c>
      <c r="B1312" s="328"/>
      <c r="C1312" s="60"/>
      <c r="D1312" s="61" t="s">
        <v>1383</v>
      </c>
      <c r="E1312" s="51"/>
      <c r="F1312" s="52"/>
      <c r="G1312" s="52"/>
      <c r="H1312" s="52"/>
      <c r="I1312" s="53">
        <v>0</v>
      </c>
      <c r="J1312" s="54">
        <v>0</v>
      </c>
      <c r="K1312" s="55"/>
      <c r="L1312" s="56"/>
      <c r="M1312" s="255"/>
      <c r="N1312" s="255"/>
      <c r="O1312" s="57"/>
      <c r="P1312" s="57">
        <v>0</v>
      </c>
      <c r="Q1312" s="57">
        <v>0</v>
      </c>
    </row>
    <row r="1313" spans="1:17" ht="15.5">
      <c r="A1313" s="48">
        <v>0</v>
      </c>
      <c r="B1313" s="328"/>
      <c r="C1313" s="60"/>
      <c r="D1313" s="61" t="s">
        <v>265</v>
      </c>
      <c r="E1313" s="51">
        <v>4</v>
      </c>
      <c r="F1313" s="52">
        <v>2.5</v>
      </c>
      <c r="G1313" s="52">
        <v>-0.2</v>
      </c>
      <c r="H1313" s="52">
        <v>2.4</v>
      </c>
      <c r="I1313" s="53">
        <v>-4.8</v>
      </c>
      <c r="J1313" s="54">
        <v>0</v>
      </c>
      <c r="K1313" s="55"/>
      <c r="L1313" s="56"/>
      <c r="M1313" s="255"/>
      <c r="N1313" s="255"/>
      <c r="O1313" s="57"/>
      <c r="P1313" s="57">
        <v>0</v>
      </c>
      <c r="Q1313" s="57">
        <v>0</v>
      </c>
    </row>
    <row r="1314" spans="1:17" ht="15.5">
      <c r="A1314" s="48">
        <v>0</v>
      </c>
      <c r="B1314" s="328"/>
      <c r="C1314" s="60"/>
      <c r="D1314" s="61" t="s">
        <v>118</v>
      </c>
      <c r="E1314" s="51">
        <v>4</v>
      </c>
      <c r="F1314" s="52">
        <v>0.5</v>
      </c>
      <c r="G1314" s="52">
        <v>-0.2</v>
      </c>
      <c r="H1314" s="52">
        <v>1.5</v>
      </c>
      <c r="I1314" s="53">
        <v>-0.6</v>
      </c>
      <c r="J1314" s="54">
        <v>0</v>
      </c>
      <c r="K1314" s="55"/>
      <c r="L1314" s="56"/>
      <c r="M1314" s="255"/>
      <c r="N1314" s="255"/>
      <c r="O1314" s="57"/>
      <c r="P1314" s="57">
        <v>0</v>
      </c>
      <c r="Q1314" s="57">
        <v>0</v>
      </c>
    </row>
    <row r="1315" spans="1:17" ht="15.5">
      <c r="A1315" s="48">
        <v>0</v>
      </c>
      <c r="B1315" s="328"/>
      <c r="C1315" s="60"/>
      <c r="D1315" s="61" t="s">
        <v>268</v>
      </c>
      <c r="E1315" s="51">
        <v>4</v>
      </c>
      <c r="F1315" s="52">
        <v>3.4</v>
      </c>
      <c r="G1315" s="52">
        <v>-0.2</v>
      </c>
      <c r="H1315" s="52">
        <v>1.5</v>
      </c>
      <c r="I1315" s="53">
        <v>-4.08</v>
      </c>
      <c r="J1315" s="54">
        <v>0</v>
      </c>
      <c r="K1315" s="55"/>
      <c r="L1315" s="56"/>
      <c r="M1315" s="255"/>
      <c r="N1315" s="255"/>
      <c r="O1315" s="57"/>
      <c r="P1315" s="57">
        <v>0</v>
      </c>
      <c r="Q1315" s="57">
        <v>0</v>
      </c>
    </row>
    <row r="1316" spans="1:17" ht="15.5">
      <c r="A1316" s="48">
        <v>0</v>
      </c>
      <c r="B1316" s="328"/>
      <c r="C1316" s="60"/>
      <c r="D1316" s="61" t="s">
        <v>117</v>
      </c>
      <c r="E1316" s="51">
        <v>4</v>
      </c>
      <c r="F1316" s="52">
        <v>0.6</v>
      </c>
      <c r="G1316" s="52">
        <v>-0.2</v>
      </c>
      <c r="H1316" s="52">
        <v>1.5</v>
      </c>
      <c r="I1316" s="53">
        <v>-0.72</v>
      </c>
      <c r="J1316" s="54">
        <v>0</v>
      </c>
      <c r="K1316" s="55"/>
      <c r="L1316" s="56"/>
      <c r="M1316" s="255"/>
      <c r="N1316" s="255"/>
      <c r="O1316" s="57"/>
      <c r="P1316" s="57">
        <v>0</v>
      </c>
      <c r="Q1316" s="57">
        <v>0</v>
      </c>
    </row>
    <row r="1317" spans="1:17" ht="15.5">
      <c r="A1317" s="48">
        <v>0</v>
      </c>
      <c r="B1317" s="328"/>
      <c r="C1317" s="60"/>
      <c r="D1317" s="61" t="s">
        <v>1242</v>
      </c>
      <c r="E1317" s="51"/>
      <c r="F1317" s="52"/>
      <c r="G1317" s="52"/>
      <c r="H1317" s="52"/>
      <c r="I1317" s="53">
        <v>0</v>
      </c>
      <c r="J1317" s="54">
        <v>0</v>
      </c>
      <c r="K1317" s="55"/>
      <c r="L1317" s="56"/>
      <c r="M1317" s="255"/>
      <c r="N1317" s="255"/>
      <c r="O1317" s="57"/>
      <c r="P1317" s="57">
        <v>0</v>
      </c>
      <c r="Q1317" s="57">
        <v>0</v>
      </c>
    </row>
    <row r="1318" spans="1:17" ht="15.5">
      <c r="A1318" s="48">
        <v>0</v>
      </c>
      <c r="B1318" s="328"/>
      <c r="C1318" s="60"/>
      <c r="D1318" s="61" t="s">
        <v>122</v>
      </c>
      <c r="E1318" s="51">
        <v>4</v>
      </c>
      <c r="F1318" s="52">
        <v>2</v>
      </c>
      <c r="G1318" s="52">
        <v>-0.2</v>
      </c>
      <c r="H1318" s="52">
        <v>1.5</v>
      </c>
      <c r="I1318" s="53">
        <v>-2.4</v>
      </c>
      <c r="J1318" s="54">
        <v>0</v>
      </c>
      <c r="K1318" s="55"/>
      <c r="L1318" s="56"/>
      <c r="M1318" s="255"/>
      <c r="N1318" s="255"/>
      <c r="O1318" s="57"/>
      <c r="P1318" s="57">
        <v>0</v>
      </c>
      <c r="Q1318" s="57">
        <v>0</v>
      </c>
    </row>
    <row r="1319" spans="1:17" ht="15.5">
      <c r="A1319" s="48">
        <v>0</v>
      </c>
      <c r="B1319" s="328"/>
      <c r="C1319" s="60"/>
      <c r="D1319" s="61" t="s">
        <v>265</v>
      </c>
      <c r="E1319" s="51">
        <v>4</v>
      </c>
      <c r="F1319" s="52">
        <v>2.5</v>
      </c>
      <c r="G1319" s="52">
        <v>-0.2</v>
      </c>
      <c r="H1319" s="52">
        <v>2.4</v>
      </c>
      <c r="I1319" s="53">
        <v>-4.8</v>
      </c>
      <c r="J1319" s="54">
        <v>0</v>
      </c>
      <c r="K1319" s="55"/>
      <c r="L1319" s="56"/>
      <c r="M1319" s="255"/>
      <c r="N1319" s="255"/>
      <c r="O1319" s="57"/>
      <c r="P1319" s="57">
        <v>0</v>
      </c>
      <c r="Q1319" s="57">
        <v>0</v>
      </c>
    </row>
    <row r="1320" spans="1:17" ht="15.5">
      <c r="A1320" s="48">
        <v>0</v>
      </c>
      <c r="B1320" s="328"/>
      <c r="C1320" s="60"/>
      <c r="D1320" s="61" t="s">
        <v>239</v>
      </c>
      <c r="E1320" s="51">
        <v>4</v>
      </c>
      <c r="F1320" s="52">
        <v>1</v>
      </c>
      <c r="G1320" s="52">
        <v>-0.2</v>
      </c>
      <c r="H1320" s="52">
        <v>1.5</v>
      </c>
      <c r="I1320" s="53">
        <v>-1.2</v>
      </c>
      <c r="J1320" s="54">
        <v>0</v>
      </c>
      <c r="K1320" s="55"/>
      <c r="L1320" s="56"/>
      <c r="M1320" s="255"/>
      <c r="N1320" s="255"/>
      <c r="O1320" s="57"/>
      <c r="P1320" s="57">
        <v>0</v>
      </c>
      <c r="Q1320" s="57">
        <v>0</v>
      </c>
    </row>
    <row r="1321" spans="1:17" ht="15.5">
      <c r="A1321" s="48">
        <v>0</v>
      </c>
      <c r="B1321" s="328"/>
      <c r="C1321" s="60"/>
      <c r="D1321" s="61" t="s">
        <v>1405</v>
      </c>
      <c r="E1321" s="51"/>
      <c r="F1321" s="52"/>
      <c r="G1321" s="52"/>
      <c r="H1321" s="52"/>
      <c r="I1321" s="53">
        <v>0</v>
      </c>
      <c r="J1321" s="54">
        <v>0</v>
      </c>
      <c r="K1321" s="55"/>
      <c r="L1321" s="56"/>
      <c r="M1321" s="255"/>
      <c r="N1321" s="255"/>
      <c r="O1321" s="57"/>
      <c r="P1321" s="57">
        <v>0</v>
      </c>
      <c r="Q1321" s="57">
        <v>0</v>
      </c>
    </row>
    <row r="1322" spans="1:17" ht="15.5">
      <c r="A1322" s="48">
        <v>0</v>
      </c>
      <c r="B1322" s="328"/>
      <c r="C1322" s="60"/>
      <c r="D1322" s="61" t="s">
        <v>265</v>
      </c>
      <c r="E1322" s="51">
        <v>4</v>
      </c>
      <c r="F1322" s="52">
        <v>2.5</v>
      </c>
      <c r="G1322" s="52">
        <v>-0.2</v>
      </c>
      <c r="H1322" s="52">
        <v>2.4</v>
      </c>
      <c r="I1322" s="53">
        <v>-4.8</v>
      </c>
      <c r="J1322" s="54">
        <v>0</v>
      </c>
      <c r="K1322" s="55"/>
      <c r="L1322" s="56"/>
      <c r="M1322" s="255"/>
      <c r="N1322" s="255"/>
      <c r="O1322" s="57"/>
      <c r="P1322" s="57">
        <v>0</v>
      </c>
      <c r="Q1322" s="57">
        <v>0</v>
      </c>
    </row>
    <row r="1323" spans="1:17" ht="15.5">
      <c r="A1323" s="48">
        <v>0</v>
      </c>
      <c r="B1323" s="328"/>
      <c r="C1323" s="60"/>
      <c r="D1323" s="61" t="s">
        <v>118</v>
      </c>
      <c r="E1323" s="51">
        <v>4</v>
      </c>
      <c r="F1323" s="52">
        <v>0.5</v>
      </c>
      <c r="G1323" s="52">
        <v>-0.2</v>
      </c>
      <c r="H1323" s="52">
        <v>1.5</v>
      </c>
      <c r="I1323" s="53">
        <v>-0.6</v>
      </c>
      <c r="J1323" s="54">
        <v>0</v>
      </c>
      <c r="K1323" s="55"/>
      <c r="L1323" s="56"/>
      <c r="M1323" s="255"/>
      <c r="N1323" s="255"/>
      <c r="O1323" s="57"/>
      <c r="P1323" s="57">
        <v>0</v>
      </c>
      <c r="Q1323" s="57">
        <v>0</v>
      </c>
    </row>
    <row r="1324" spans="1:17" ht="15.5">
      <c r="A1324" s="48">
        <v>0</v>
      </c>
      <c r="B1324" s="328"/>
      <c r="C1324" s="60"/>
      <c r="D1324" s="61" t="s">
        <v>268</v>
      </c>
      <c r="E1324" s="51">
        <v>4</v>
      </c>
      <c r="F1324" s="52">
        <v>3.4</v>
      </c>
      <c r="G1324" s="52">
        <v>-0.2</v>
      </c>
      <c r="H1324" s="52">
        <v>1.5</v>
      </c>
      <c r="I1324" s="53">
        <v>-4.08</v>
      </c>
      <c r="J1324" s="54">
        <v>0</v>
      </c>
      <c r="K1324" s="55"/>
      <c r="L1324" s="56"/>
      <c r="M1324" s="255"/>
      <c r="N1324" s="255"/>
      <c r="O1324" s="57"/>
      <c r="P1324" s="57">
        <v>0</v>
      </c>
      <c r="Q1324" s="57">
        <v>0</v>
      </c>
    </row>
    <row r="1325" spans="1:17" ht="15.5">
      <c r="A1325" s="48">
        <v>0</v>
      </c>
      <c r="B1325" s="328"/>
      <c r="C1325" s="60"/>
      <c r="D1325" s="61" t="s">
        <v>117</v>
      </c>
      <c r="E1325" s="51">
        <v>4</v>
      </c>
      <c r="F1325" s="52">
        <v>0.6</v>
      </c>
      <c r="G1325" s="52">
        <v>-0.2</v>
      </c>
      <c r="H1325" s="52">
        <v>1.5</v>
      </c>
      <c r="I1325" s="53">
        <v>-0.72</v>
      </c>
      <c r="J1325" s="54">
        <v>0</v>
      </c>
      <c r="K1325" s="55"/>
      <c r="L1325" s="56"/>
      <c r="M1325" s="255"/>
      <c r="N1325" s="255"/>
      <c r="O1325" s="57"/>
      <c r="P1325" s="57">
        <v>0</v>
      </c>
      <c r="Q1325" s="57">
        <v>0</v>
      </c>
    </row>
    <row r="1326" spans="1:17" ht="17">
      <c r="A1326" s="48">
        <v>0</v>
      </c>
      <c r="B1326" s="328"/>
      <c r="C1326" s="60"/>
      <c r="D1326" s="360" t="s">
        <v>463</v>
      </c>
      <c r="E1326" s="51"/>
      <c r="F1326" s="52"/>
      <c r="G1326" s="52"/>
      <c r="H1326" s="52"/>
      <c r="I1326" s="53">
        <v>0</v>
      </c>
      <c r="J1326" s="54">
        <v>0</v>
      </c>
      <c r="K1326" s="55"/>
      <c r="L1326" s="56"/>
      <c r="M1326" s="255"/>
      <c r="N1326" s="255"/>
      <c r="O1326" s="57"/>
      <c r="P1326" s="57">
        <v>0</v>
      </c>
      <c r="Q1326" s="57">
        <v>0</v>
      </c>
    </row>
    <row r="1327" spans="1:17" ht="15.5">
      <c r="A1327" s="48">
        <v>0</v>
      </c>
      <c r="B1327" s="328"/>
      <c r="C1327" s="60"/>
      <c r="D1327" s="61" t="s">
        <v>436</v>
      </c>
      <c r="E1327" s="51"/>
      <c r="F1327" s="52"/>
      <c r="G1327" s="52"/>
      <c r="H1327" s="52"/>
      <c r="I1327" s="53"/>
      <c r="J1327" s="54">
        <v>0</v>
      </c>
      <c r="K1327" s="55"/>
      <c r="L1327" s="56"/>
      <c r="M1327" s="255"/>
      <c r="N1327" s="255"/>
      <c r="O1327" s="57"/>
      <c r="P1327" s="57">
        <v>0</v>
      </c>
      <c r="Q1327" s="57">
        <v>0</v>
      </c>
    </row>
    <row r="1328" spans="1:17" ht="15.5">
      <c r="A1328" s="48">
        <v>0</v>
      </c>
      <c r="B1328" s="328"/>
      <c r="C1328" s="60"/>
      <c r="D1328" s="61" t="s">
        <v>966</v>
      </c>
      <c r="E1328" s="51">
        <v>4</v>
      </c>
      <c r="F1328" s="52">
        <v>0.6</v>
      </c>
      <c r="G1328" s="52">
        <v>-0.2</v>
      </c>
      <c r="H1328" s="52">
        <v>1.5</v>
      </c>
      <c r="I1328" s="53">
        <v>-0.72</v>
      </c>
      <c r="J1328" s="54">
        <v>0</v>
      </c>
      <c r="K1328" s="55"/>
      <c r="L1328" s="56"/>
      <c r="M1328" s="255"/>
      <c r="N1328" s="255"/>
      <c r="O1328" s="57"/>
      <c r="P1328" s="57">
        <v>0</v>
      </c>
      <c r="Q1328" s="57">
        <v>0</v>
      </c>
    </row>
    <row r="1329" spans="1:17" ht="15.5">
      <c r="A1329" s="48">
        <v>0</v>
      </c>
      <c r="B1329" s="328"/>
      <c r="C1329" s="60"/>
      <c r="D1329" s="61" t="s">
        <v>268</v>
      </c>
      <c r="E1329" s="51">
        <v>4</v>
      </c>
      <c r="F1329" s="52">
        <v>3.4</v>
      </c>
      <c r="G1329" s="52">
        <v>-0.2</v>
      </c>
      <c r="H1329" s="52">
        <v>1.5</v>
      </c>
      <c r="I1329" s="53">
        <v>-4.08</v>
      </c>
      <c r="J1329" s="54">
        <v>0</v>
      </c>
      <c r="K1329" s="55"/>
      <c r="L1329" s="56"/>
      <c r="M1329" s="255"/>
      <c r="N1329" s="255"/>
      <c r="O1329" s="57"/>
      <c r="P1329" s="57">
        <v>0</v>
      </c>
      <c r="Q1329" s="57">
        <v>0</v>
      </c>
    </row>
    <row r="1330" spans="1:17" ht="15.5">
      <c r="A1330" s="48">
        <v>0</v>
      </c>
      <c r="B1330" s="328"/>
      <c r="C1330" s="60"/>
      <c r="D1330" s="61" t="s">
        <v>271</v>
      </c>
      <c r="E1330" s="51">
        <v>4</v>
      </c>
      <c r="F1330" s="52">
        <v>2.7</v>
      </c>
      <c r="G1330" s="52">
        <v>-0.2</v>
      </c>
      <c r="H1330" s="52">
        <v>1.5</v>
      </c>
      <c r="I1330" s="53">
        <v>-3.24</v>
      </c>
      <c r="J1330" s="54">
        <v>0</v>
      </c>
      <c r="K1330" s="55"/>
      <c r="L1330" s="56"/>
      <c r="M1330" s="255"/>
      <c r="N1330" s="255"/>
      <c r="O1330" s="57"/>
      <c r="P1330" s="57">
        <v>0</v>
      </c>
      <c r="Q1330" s="57">
        <v>0</v>
      </c>
    </row>
    <row r="1331" spans="1:17" ht="15.5">
      <c r="A1331" s="48">
        <v>0</v>
      </c>
      <c r="B1331" s="328"/>
      <c r="C1331" s="60"/>
      <c r="D1331" s="61" t="s">
        <v>239</v>
      </c>
      <c r="E1331" s="51">
        <v>4</v>
      </c>
      <c r="F1331" s="52">
        <v>1</v>
      </c>
      <c r="G1331" s="52">
        <v>-0.2</v>
      </c>
      <c r="H1331" s="52">
        <v>1.5</v>
      </c>
      <c r="I1331" s="53">
        <v>-1.2</v>
      </c>
      <c r="J1331" s="54">
        <v>0</v>
      </c>
      <c r="K1331" s="55"/>
      <c r="L1331" s="56"/>
      <c r="M1331" s="255"/>
      <c r="N1331" s="255"/>
      <c r="O1331" s="57"/>
      <c r="P1331" s="57">
        <v>0</v>
      </c>
      <c r="Q1331" s="57">
        <v>0</v>
      </c>
    </row>
    <row r="1332" spans="1:17" ht="15.5">
      <c r="A1332" s="48">
        <v>0</v>
      </c>
      <c r="B1332" s="328"/>
      <c r="C1332" s="60"/>
      <c r="D1332" s="61" t="s">
        <v>266</v>
      </c>
      <c r="E1332" s="51">
        <v>4</v>
      </c>
      <c r="F1332" s="52">
        <v>1.8</v>
      </c>
      <c r="G1332" s="52">
        <v>-0.2</v>
      </c>
      <c r="H1332" s="52">
        <v>2.4</v>
      </c>
      <c r="I1332" s="53">
        <v>-3.456</v>
      </c>
      <c r="J1332" s="54">
        <v>0</v>
      </c>
      <c r="K1332" s="55"/>
      <c r="L1332" s="56"/>
      <c r="M1332" s="255"/>
      <c r="N1332" s="255"/>
      <c r="O1332" s="57"/>
      <c r="P1332" s="57">
        <v>0</v>
      </c>
      <c r="Q1332" s="57">
        <v>0</v>
      </c>
    </row>
    <row r="1333" spans="1:17" ht="15.5">
      <c r="A1333" s="48">
        <v>0</v>
      </c>
      <c r="B1333" s="328"/>
      <c r="C1333" s="60"/>
      <c r="D1333" s="61" t="s">
        <v>1239</v>
      </c>
      <c r="E1333" s="51"/>
      <c r="F1333" s="52"/>
      <c r="G1333" s="52"/>
      <c r="H1333" s="52"/>
      <c r="I1333" s="53">
        <v>0</v>
      </c>
      <c r="J1333" s="54">
        <v>0</v>
      </c>
      <c r="K1333" s="55"/>
      <c r="L1333" s="56"/>
      <c r="M1333" s="255"/>
      <c r="N1333" s="255"/>
      <c r="O1333" s="57"/>
      <c r="P1333" s="57">
        <v>0</v>
      </c>
      <c r="Q1333" s="57">
        <v>0</v>
      </c>
    </row>
    <row r="1334" spans="1:17" ht="15.5">
      <c r="A1334" s="48">
        <v>0</v>
      </c>
      <c r="B1334" s="328"/>
      <c r="C1334" s="60"/>
      <c r="D1334" s="61" t="s">
        <v>265</v>
      </c>
      <c r="E1334" s="51">
        <v>8</v>
      </c>
      <c r="F1334" s="52">
        <v>2.5</v>
      </c>
      <c r="G1334" s="52">
        <v>-0.2</v>
      </c>
      <c r="H1334" s="52">
        <v>2.4</v>
      </c>
      <c r="I1334" s="53">
        <v>-9.6</v>
      </c>
      <c r="J1334" s="54">
        <v>0</v>
      </c>
      <c r="K1334" s="55"/>
      <c r="L1334" s="56"/>
      <c r="M1334" s="255"/>
      <c r="N1334" s="255"/>
      <c r="O1334" s="57"/>
      <c r="P1334" s="57">
        <v>0</v>
      </c>
      <c r="Q1334" s="57">
        <v>0</v>
      </c>
    </row>
    <row r="1335" spans="1:17" ht="15.5">
      <c r="A1335" s="48">
        <v>0</v>
      </c>
      <c r="B1335" s="328"/>
      <c r="C1335" s="60"/>
      <c r="D1335" s="61" t="s">
        <v>118</v>
      </c>
      <c r="E1335" s="51">
        <v>8</v>
      </c>
      <c r="F1335" s="52">
        <v>0.5</v>
      </c>
      <c r="G1335" s="52">
        <v>-0.2</v>
      </c>
      <c r="H1335" s="52">
        <v>1.5</v>
      </c>
      <c r="I1335" s="53">
        <v>-1.2</v>
      </c>
      <c r="J1335" s="54">
        <v>0</v>
      </c>
      <c r="K1335" s="55"/>
      <c r="L1335" s="56"/>
      <c r="M1335" s="255"/>
      <c r="N1335" s="255"/>
      <c r="O1335" s="57"/>
      <c r="P1335" s="57">
        <v>0</v>
      </c>
      <c r="Q1335" s="57">
        <v>0</v>
      </c>
    </row>
    <row r="1336" spans="1:17" ht="15.5">
      <c r="A1336" s="48">
        <v>0</v>
      </c>
      <c r="B1336" s="328"/>
      <c r="C1336" s="60"/>
      <c r="D1336" s="61" t="s">
        <v>268</v>
      </c>
      <c r="E1336" s="51">
        <v>8</v>
      </c>
      <c r="F1336" s="52">
        <v>3.4</v>
      </c>
      <c r="G1336" s="52">
        <v>-0.2</v>
      </c>
      <c r="H1336" s="52">
        <v>1.5</v>
      </c>
      <c r="I1336" s="53">
        <v>-8.16</v>
      </c>
      <c r="J1336" s="54">
        <v>0</v>
      </c>
      <c r="K1336" s="55"/>
      <c r="L1336" s="56"/>
      <c r="M1336" s="255"/>
      <c r="N1336" s="255"/>
      <c r="O1336" s="57"/>
      <c r="P1336" s="57">
        <v>0</v>
      </c>
      <c r="Q1336" s="57">
        <v>0</v>
      </c>
    </row>
    <row r="1337" spans="1:17" ht="15.5">
      <c r="A1337" s="48">
        <v>0</v>
      </c>
      <c r="B1337" s="328"/>
      <c r="C1337" s="60"/>
      <c r="D1337" s="61" t="s">
        <v>117</v>
      </c>
      <c r="E1337" s="51">
        <v>8</v>
      </c>
      <c r="F1337" s="52">
        <v>0.6</v>
      </c>
      <c r="G1337" s="52">
        <v>-0.2</v>
      </c>
      <c r="H1337" s="52">
        <v>1.5</v>
      </c>
      <c r="I1337" s="53">
        <v>-1.44</v>
      </c>
      <c r="J1337" s="54">
        <v>0</v>
      </c>
      <c r="K1337" s="55"/>
      <c r="L1337" s="56"/>
      <c r="M1337" s="255"/>
      <c r="N1337" s="255"/>
      <c r="O1337" s="57"/>
      <c r="P1337" s="57">
        <v>0</v>
      </c>
      <c r="Q1337" s="57">
        <v>0</v>
      </c>
    </row>
    <row r="1338" spans="1:17" ht="15.5">
      <c r="A1338" s="48">
        <v>0</v>
      </c>
      <c r="B1338" s="328"/>
      <c r="C1338" s="60"/>
      <c r="D1338" s="61" t="s">
        <v>1242</v>
      </c>
      <c r="E1338" s="51"/>
      <c r="F1338" s="52"/>
      <c r="G1338" s="52"/>
      <c r="H1338" s="52"/>
      <c r="I1338" s="53">
        <v>0</v>
      </c>
      <c r="J1338" s="54">
        <v>0</v>
      </c>
      <c r="K1338" s="55"/>
      <c r="L1338" s="56"/>
      <c r="M1338" s="255"/>
      <c r="N1338" s="255"/>
      <c r="O1338" s="57"/>
      <c r="P1338" s="57">
        <v>0</v>
      </c>
      <c r="Q1338" s="57">
        <v>0</v>
      </c>
    </row>
    <row r="1339" spans="1:17" ht="15.5">
      <c r="A1339" s="48">
        <v>0</v>
      </c>
      <c r="B1339" s="328"/>
      <c r="C1339" s="60"/>
      <c r="D1339" s="61" t="s">
        <v>122</v>
      </c>
      <c r="E1339" s="51">
        <v>4</v>
      </c>
      <c r="F1339" s="52">
        <v>2</v>
      </c>
      <c r="G1339" s="52">
        <v>-0.2</v>
      </c>
      <c r="H1339" s="52">
        <v>1.5</v>
      </c>
      <c r="I1339" s="53">
        <v>-2.4</v>
      </c>
      <c r="J1339" s="54">
        <v>0</v>
      </c>
      <c r="K1339" s="55"/>
      <c r="L1339" s="56"/>
      <c r="M1339" s="255"/>
      <c r="N1339" s="255"/>
      <c r="O1339" s="57"/>
      <c r="P1339" s="57">
        <v>0</v>
      </c>
      <c r="Q1339" s="57">
        <v>0</v>
      </c>
    </row>
    <row r="1340" spans="1:17" ht="15.5">
      <c r="A1340" s="48">
        <v>0</v>
      </c>
      <c r="B1340" s="328"/>
      <c r="C1340" s="60"/>
      <c r="D1340" s="61" t="s">
        <v>265</v>
      </c>
      <c r="E1340" s="51">
        <v>4</v>
      </c>
      <c r="F1340" s="52">
        <v>2.5</v>
      </c>
      <c r="G1340" s="52">
        <v>-0.2</v>
      </c>
      <c r="H1340" s="52">
        <v>2.4</v>
      </c>
      <c r="I1340" s="53">
        <v>-4.8</v>
      </c>
      <c r="J1340" s="54">
        <v>0</v>
      </c>
      <c r="K1340" s="55"/>
      <c r="L1340" s="56"/>
      <c r="M1340" s="255"/>
      <c r="N1340" s="255"/>
      <c r="O1340" s="57"/>
      <c r="P1340" s="57">
        <v>0</v>
      </c>
      <c r="Q1340" s="57">
        <v>0</v>
      </c>
    </row>
    <row r="1341" spans="1:17" ht="15.5">
      <c r="A1341" s="48">
        <v>0</v>
      </c>
      <c r="B1341" s="328"/>
      <c r="C1341" s="60"/>
      <c r="D1341" s="61" t="s">
        <v>239</v>
      </c>
      <c r="E1341" s="51">
        <v>4</v>
      </c>
      <c r="F1341" s="52">
        <v>1</v>
      </c>
      <c r="G1341" s="52">
        <v>-0.2</v>
      </c>
      <c r="H1341" s="52">
        <v>1.5</v>
      </c>
      <c r="I1341" s="53">
        <v>-1.2</v>
      </c>
      <c r="J1341" s="54">
        <v>0</v>
      </c>
      <c r="K1341" s="55"/>
      <c r="L1341" s="56"/>
      <c r="M1341" s="255"/>
      <c r="N1341" s="255"/>
      <c r="O1341" s="57"/>
      <c r="P1341" s="57">
        <v>0</v>
      </c>
      <c r="Q1341" s="57">
        <v>0</v>
      </c>
    </row>
    <row r="1342" spans="1:17" ht="17">
      <c r="A1342" s="48">
        <v>0</v>
      </c>
      <c r="C1342" s="60"/>
      <c r="D1342" s="360" t="s">
        <v>263</v>
      </c>
      <c r="E1342" s="51"/>
      <c r="F1342" s="52"/>
      <c r="G1342" s="52"/>
      <c r="H1342" s="52"/>
      <c r="I1342" s="53">
        <v>0</v>
      </c>
      <c r="J1342" s="54">
        <v>0</v>
      </c>
      <c r="K1342" s="55">
        <v>0</v>
      </c>
      <c r="L1342" s="56">
        <v>0</v>
      </c>
      <c r="M1342" s="255">
        <v>0</v>
      </c>
      <c r="N1342" s="255">
        <v>0</v>
      </c>
      <c r="O1342" s="57"/>
      <c r="P1342" s="57">
        <v>0</v>
      </c>
      <c r="Q1342" s="57">
        <v>0</v>
      </c>
    </row>
    <row r="1343" spans="1:17" ht="17">
      <c r="A1343" s="48">
        <v>0</v>
      </c>
      <c r="B1343" s="59"/>
      <c r="C1343" s="60"/>
      <c r="D1343" s="360" t="s">
        <v>177</v>
      </c>
      <c r="E1343" s="51"/>
      <c r="F1343" s="52"/>
      <c r="G1343" s="52"/>
      <c r="H1343" s="52"/>
      <c r="I1343" s="53">
        <v>0</v>
      </c>
      <c r="J1343" s="54">
        <v>0</v>
      </c>
      <c r="K1343" s="55">
        <v>0</v>
      </c>
      <c r="L1343" s="56">
        <v>0</v>
      </c>
      <c r="M1343" s="255">
        <v>0</v>
      </c>
      <c r="N1343" s="255">
        <v>0</v>
      </c>
      <c r="O1343" s="57"/>
      <c r="P1343" s="57">
        <v>0</v>
      </c>
      <c r="Q1343" s="57">
        <v>0</v>
      </c>
    </row>
    <row r="1344" spans="1:17" ht="15.5">
      <c r="A1344" s="48">
        <v>0</v>
      </c>
      <c r="B1344" s="59"/>
      <c r="C1344" s="60"/>
      <c r="D1344" s="61" t="s">
        <v>671</v>
      </c>
      <c r="E1344" s="51"/>
      <c r="F1344" s="51"/>
      <c r="G1344" s="52"/>
      <c r="H1344" s="52"/>
      <c r="I1344" s="53">
        <v>0</v>
      </c>
      <c r="J1344" s="54">
        <v>0</v>
      </c>
      <c r="K1344" s="55">
        <v>0</v>
      </c>
      <c r="L1344" s="56">
        <v>0</v>
      </c>
      <c r="M1344" s="255">
        <v>0</v>
      </c>
      <c r="N1344" s="255">
        <v>0</v>
      </c>
      <c r="O1344" s="57"/>
      <c r="P1344" s="57">
        <v>0</v>
      </c>
      <c r="Q1344" s="57">
        <v>0</v>
      </c>
    </row>
    <row r="1345" spans="1:17" ht="15.5">
      <c r="A1345" s="48">
        <v>0</v>
      </c>
      <c r="B1345" s="59"/>
      <c r="C1345" s="60"/>
      <c r="D1345" s="61" t="s">
        <v>672</v>
      </c>
      <c r="E1345" s="51">
        <v>16</v>
      </c>
      <c r="F1345" s="51">
        <v>4</v>
      </c>
      <c r="G1345" s="52">
        <v>-0.2</v>
      </c>
      <c r="H1345" s="52">
        <v>0.2</v>
      </c>
      <c r="I1345" s="53">
        <v>-2.56</v>
      </c>
      <c r="J1345" s="54">
        <v>0</v>
      </c>
      <c r="K1345" s="55">
        <v>0</v>
      </c>
      <c r="L1345" s="56">
        <v>0</v>
      </c>
      <c r="M1345" s="255">
        <v>0</v>
      </c>
      <c r="N1345" s="255">
        <v>0</v>
      </c>
      <c r="O1345" s="57"/>
      <c r="P1345" s="57">
        <v>0</v>
      </c>
      <c r="Q1345" s="57">
        <v>0</v>
      </c>
    </row>
    <row r="1346" spans="1:17" ht="15.5">
      <c r="A1346" s="48">
        <v>0</v>
      </c>
      <c r="B1346" s="59"/>
      <c r="C1346" s="60"/>
      <c r="D1346" s="61" t="s">
        <v>673</v>
      </c>
      <c r="E1346" s="51">
        <v>8</v>
      </c>
      <c r="F1346" s="51">
        <v>4.0999999999999996</v>
      </c>
      <c r="G1346" s="52">
        <v>-0.2</v>
      </c>
      <c r="H1346" s="52">
        <v>0.2</v>
      </c>
      <c r="I1346" s="53">
        <v>-1.3120000000000001</v>
      </c>
      <c r="J1346" s="54">
        <v>0</v>
      </c>
      <c r="K1346" s="55">
        <v>0</v>
      </c>
      <c r="L1346" s="56">
        <v>0</v>
      </c>
      <c r="M1346" s="255">
        <v>0</v>
      </c>
      <c r="N1346" s="255">
        <v>0</v>
      </c>
      <c r="O1346" s="57"/>
      <c r="P1346" s="57">
        <v>0</v>
      </c>
      <c r="Q1346" s="57">
        <v>0</v>
      </c>
    </row>
    <row r="1347" spans="1:17" ht="15.5">
      <c r="A1347" s="48">
        <v>0</v>
      </c>
      <c r="B1347" s="59"/>
      <c r="C1347" s="60"/>
      <c r="D1347" s="61" t="s">
        <v>674</v>
      </c>
      <c r="E1347" s="51">
        <v>8</v>
      </c>
      <c r="F1347" s="51">
        <v>2.2999999999999998</v>
      </c>
      <c r="G1347" s="52">
        <v>-0.2</v>
      </c>
      <c r="H1347" s="52">
        <v>0.2</v>
      </c>
      <c r="I1347" s="53">
        <v>-0.73599999999999999</v>
      </c>
      <c r="J1347" s="54">
        <v>0</v>
      </c>
      <c r="K1347" s="55">
        <v>0</v>
      </c>
      <c r="L1347" s="56">
        <v>0</v>
      </c>
      <c r="M1347" s="255">
        <v>0</v>
      </c>
      <c r="N1347" s="255">
        <v>0</v>
      </c>
      <c r="O1347" s="57"/>
      <c r="P1347" s="57">
        <v>0</v>
      </c>
      <c r="Q1347" s="57">
        <v>0</v>
      </c>
    </row>
    <row r="1348" spans="1:17" ht="15.5">
      <c r="A1348" s="48">
        <v>0</v>
      </c>
      <c r="B1348" s="59"/>
      <c r="C1348" s="60"/>
      <c r="D1348" s="61" t="s">
        <v>675</v>
      </c>
      <c r="E1348" s="51">
        <v>0</v>
      </c>
      <c r="F1348" s="51"/>
      <c r="G1348" s="52"/>
      <c r="H1348" s="52"/>
      <c r="I1348" s="53">
        <v>0</v>
      </c>
      <c r="J1348" s="54">
        <v>0</v>
      </c>
      <c r="K1348" s="55">
        <v>0</v>
      </c>
      <c r="L1348" s="56">
        <v>0</v>
      </c>
      <c r="M1348" s="255">
        <v>0</v>
      </c>
      <c r="N1348" s="255">
        <v>0</v>
      </c>
      <c r="O1348" s="57"/>
      <c r="P1348" s="57">
        <v>0</v>
      </c>
      <c r="Q1348" s="57">
        <v>0</v>
      </c>
    </row>
    <row r="1349" spans="1:17" ht="15.5">
      <c r="A1349" s="48">
        <v>0</v>
      </c>
      <c r="B1349" s="59"/>
      <c r="C1349" s="60"/>
      <c r="D1349" s="61" t="s">
        <v>676</v>
      </c>
      <c r="E1349" s="51">
        <v>4</v>
      </c>
      <c r="F1349" s="51">
        <v>3.5</v>
      </c>
      <c r="G1349" s="52">
        <v>-0.2</v>
      </c>
      <c r="H1349" s="52">
        <v>0.2</v>
      </c>
      <c r="I1349" s="53">
        <v>-0.56000000000000005</v>
      </c>
      <c r="J1349" s="54">
        <v>0</v>
      </c>
      <c r="K1349" s="55">
        <v>0</v>
      </c>
      <c r="L1349" s="56">
        <v>0</v>
      </c>
      <c r="M1349" s="255">
        <v>0</v>
      </c>
      <c r="N1349" s="255">
        <v>0</v>
      </c>
      <c r="O1349" s="57"/>
      <c r="P1349" s="57">
        <v>0</v>
      </c>
      <c r="Q1349" s="57">
        <v>0</v>
      </c>
    </row>
    <row r="1350" spans="1:17" ht="15.5">
      <c r="A1350" s="48">
        <v>0</v>
      </c>
      <c r="B1350" s="59"/>
      <c r="C1350" s="60"/>
      <c r="D1350" s="61" t="s">
        <v>677</v>
      </c>
      <c r="E1350" s="51">
        <v>4</v>
      </c>
      <c r="F1350" s="51">
        <v>6.8</v>
      </c>
      <c r="G1350" s="52">
        <v>-0.2</v>
      </c>
      <c r="H1350" s="52">
        <v>0.2</v>
      </c>
      <c r="I1350" s="53">
        <v>-1.0880000000000001</v>
      </c>
      <c r="J1350" s="54">
        <v>0</v>
      </c>
      <c r="K1350" s="55"/>
      <c r="L1350" s="56"/>
      <c r="M1350" s="255"/>
      <c r="N1350" s="255"/>
      <c r="O1350" s="57"/>
      <c r="P1350" s="57">
        <v>0</v>
      </c>
      <c r="Q1350" s="57">
        <v>0</v>
      </c>
    </row>
    <row r="1351" spans="1:17" ht="15.5">
      <c r="A1351" s="48">
        <v>0</v>
      </c>
      <c r="B1351" s="59"/>
      <c r="C1351" s="60"/>
      <c r="D1351" s="61" t="s">
        <v>678</v>
      </c>
      <c r="E1351" s="51">
        <v>2</v>
      </c>
      <c r="F1351" s="51">
        <v>4.5999999999999996</v>
      </c>
      <c r="G1351" s="52">
        <v>-0.2</v>
      </c>
      <c r="H1351" s="52">
        <v>0.2</v>
      </c>
      <c r="I1351" s="53">
        <v>-0.36799999999999999</v>
      </c>
      <c r="J1351" s="54">
        <v>0</v>
      </c>
      <c r="K1351" s="55"/>
      <c r="L1351" s="56"/>
      <c r="M1351" s="255"/>
      <c r="N1351" s="255"/>
      <c r="O1351" s="57"/>
      <c r="P1351" s="57">
        <v>0</v>
      </c>
      <c r="Q1351" s="57">
        <v>0</v>
      </c>
    </row>
    <row r="1352" spans="1:17" ht="17">
      <c r="A1352" s="48">
        <v>0</v>
      </c>
      <c r="B1352" s="59"/>
      <c r="C1352" s="60"/>
      <c r="D1352" s="360" t="s">
        <v>178</v>
      </c>
      <c r="E1352" s="51"/>
      <c r="F1352" s="51"/>
      <c r="G1352" s="52"/>
      <c r="H1352" s="52"/>
      <c r="I1352" s="53">
        <v>0</v>
      </c>
      <c r="J1352" s="54">
        <v>0</v>
      </c>
      <c r="K1352" s="55">
        <v>0</v>
      </c>
      <c r="L1352" s="56">
        <v>0</v>
      </c>
      <c r="M1352" s="255">
        <v>0</v>
      </c>
      <c r="N1352" s="255">
        <v>0</v>
      </c>
      <c r="O1352" s="57"/>
      <c r="P1352" s="57">
        <v>0</v>
      </c>
      <c r="Q1352" s="57">
        <v>0</v>
      </c>
    </row>
    <row r="1353" spans="1:17" ht="15.5">
      <c r="A1353" s="48">
        <v>0</v>
      </c>
      <c r="B1353" s="59"/>
      <c r="C1353" s="60"/>
      <c r="D1353" s="61" t="s">
        <v>679</v>
      </c>
      <c r="E1353" s="51"/>
      <c r="F1353" s="51"/>
      <c r="G1353" s="52"/>
      <c r="H1353" s="52"/>
      <c r="I1353" s="53">
        <v>0</v>
      </c>
      <c r="J1353" s="54">
        <v>0</v>
      </c>
      <c r="K1353" s="55">
        <v>0</v>
      </c>
      <c r="L1353" s="56">
        <v>0</v>
      </c>
      <c r="M1353" s="255">
        <v>0</v>
      </c>
      <c r="N1353" s="255">
        <v>0</v>
      </c>
      <c r="O1353" s="57"/>
      <c r="P1353" s="57">
        <v>0</v>
      </c>
      <c r="Q1353" s="57">
        <v>0</v>
      </c>
    </row>
    <row r="1354" spans="1:17" ht="15.5">
      <c r="A1354" s="48">
        <v>0</v>
      </c>
      <c r="B1354" s="59"/>
      <c r="C1354" s="60"/>
      <c r="D1354" s="61" t="s">
        <v>680</v>
      </c>
      <c r="E1354" s="51">
        <v>4</v>
      </c>
      <c r="F1354" s="51">
        <v>1.2</v>
      </c>
      <c r="G1354" s="52">
        <v>-0.2</v>
      </c>
      <c r="H1354" s="52">
        <v>0.1</v>
      </c>
      <c r="I1354" s="53">
        <v>-9.6000000000000002E-2</v>
      </c>
      <c r="J1354" s="54">
        <v>0</v>
      </c>
      <c r="K1354" s="55">
        <v>0</v>
      </c>
      <c r="L1354" s="56">
        <v>0</v>
      </c>
      <c r="M1354" s="255">
        <v>0</v>
      </c>
      <c r="N1354" s="255">
        <v>0</v>
      </c>
      <c r="O1354" s="57"/>
      <c r="P1354" s="57">
        <v>0</v>
      </c>
      <c r="Q1354" s="57">
        <v>0</v>
      </c>
    </row>
    <row r="1355" spans="1:17" ht="15.5">
      <c r="A1355" s="48">
        <v>0</v>
      </c>
      <c r="B1355" s="59"/>
      <c r="C1355" s="60"/>
      <c r="D1355" s="61" t="s">
        <v>681</v>
      </c>
      <c r="E1355" s="51">
        <v>4</v>
      </c>
      <c r="F1355" s="51">
        <v>2.7</v>
      </c>
      <c r="G1355" s="52">
        <v>-0.2</v>
      </c>
      <c r="H1355" s="52">
        <v>0.2</v>
      </c>
      <c r="I1355" s="53">
        <v>-0.432</v>
      </c>
      <c r="J1355" s="54">
        <v>0</v>
      </c>
      <c r="K1355" s="55">
        <v>0</v>
      </c>
      <c r="L1355" s="56">
        <v>0</v>
      </c>
      <c r="M1355" s="255">
        <v>0</v>
      </c>
      <c r="N1355" s="255">
        <v>0</v>
      </c>
      <c r="O1355" s="57"/>
      <c r="P1355" s="57">
        <v>0</v>
      </c>
      <c r="Q1355" s="57">
        <v>0</v>
      </c>
    </row>
    <row r="1356" spans="1:17" ht="15.5">
      <c r="A1356" s="48">
        <v>0</v>
      </c>
      <c r="B1356" s="59"/>
      <c r="C1356" s="60"/>
      <c r="D1356" s="61" t="s">
        <v>682</v>
      </c>
      <c r="E1356" s="51">
        <v>4</v>
      </c>
      <c r="F1356" s="51">
        <v>2.4</v>
      </c>
      <c r="G1356" s="52">
        <v>-0.2</v>
      </c>
      <c r="H1356" s="52">
        <v>0.2</v>
      </c>
      <c r="I1356" s="53">
        <v>-0.38400000000000001</v>
      </c>
      <c r="J1356" s="54">
        <v>0</v>
      </c>
      <c r="K1356" s="55">
        <v>0</v>
      </c>
      <c r="L1356" s="56">
        <v>0</v>
      </c>
      <c r="M1356" s="255">
        <v>0</v>
      </c>
      <c r="N1356" s="255">
        <v>0</v>
      </c>
      <c r="O1356" s="57"/>
      <c r="P1356" s="57">
        <v>0</v>
      </c>
      <c r="Q1356" s="57">
        <v>0</v>
      </c>
    </row>
    <row r="1357" spans="1:17" ht="15.5">
      <c r="A1357" s="48">
        <v>0</v>
      </c>
      <c r="B1357" s="59"/>
      <c r="C1357" s="60"/>
      <c r="D1357" s="61" t="s">
        <v>683</v>
      </c>
      <c r="E1357" s="51">
        <v>0</v>
      </c>
      <c r="F1357" s="51"/>
      <c r="G1357" s="52">
        <v>0</v>
      </c>
      <c r="H1357" s="52"/>
      <c r="I1357" s="53">
        <v>0</v>
      </c>
      <c r="J1357" s="54">
        <v>0</v>
      </c>
      <c r="K1357" s="55">
        <v>0</v>
      </c>
      <c r="L1357" s="56">
        <v>0</v>
      </c>
      <c r="M1357" s="255">
        <v>0</v>
      </c>
      <c r="N1357" s="255">
        <v>0</v>
      </c>
      <c r="O1357" s="57"/>
      <c r="P1357" s="57">
        <v>0</v>
      </c>
      <c r="Q1357" s="57">
        <v>0</v>
      </c>
    </row>
    <row r="1358" spans="1:17" ht="15.5">
      <c r="A1358" s="48">
        <v>0</v>
      </c>
      <c r="B1358" s="59"/>
      <c r="C1358" s="60"/>
      <c r="D1358" s="61" t="s">
        <v>684</v>
      </c>
      <c r="E1358" s="51">
        <v>4</v>
      </c>
      <c r="F1358" s="51">
        <v>3.1</v>
      </c>
      <c r="G1358" s="52">
        <v>-0.2</v>
      </c>
      <c r="H1358" s="52">
        <v>0.2</v>
      </c>
      <c r="I1358" s="53">
        <v>-0.496</v>
      </c>
      <c r="J1358" s="54">
        <v>0</v>
      </c>
      <c r="K1358" s="55">
        <v>0</v>
      </c>
      <c r="L1358" s="56">
        <v>0</v>
      </c>
      <c r="M1358" s="255">
        <v>0</v>
      </c>
      <c r="N1358" s="255">
        <v>0</v>
      </c>
      <c r="O1358" s="57"/>
      <c r="P1358" s="57">
        <v>0</v>
      </c>
      <c r="Q1358" s="57">
        <v>0</v>
      </c>
    </row>
    <row r="1359" spans="1:17" ht="15.5">
      <c r="A1359" s="48">
        <v>0</v>
      </c>
      <c r="B1359" s="59"/>
      <c r="C1359" s="60"/>
      <c r="D1359" s="61" t="s">
        <v>685</v>
      </c>
      <c r="E1359" s="51">
        <v>4</v>
      </c>
      <c r="F1359" s="51">
        <v>1.1000000000000001</v>
      </c>
      <c r="G1359" s="52">
        <v>-0.2</v>
      </c>
      <c r="H1359" s="52">
        <v>0.1</v>
      </c>
      <c r="I1359" s="53">
        <v>-8.7999999999999995E-2</v>
      </c>
      <c r="J1359" s="54">
        <v>0</v>
      </c>
      <c r="K1359" s="55">
        <v>0</v>
      </c>
      <c r="L1359" s="56">
        <v>0</v>
      </c>
      <c r="M1359" s="255">
        <v>0</v>
      </c>
      <c r="N1359" s="255">
        <v>0</v>
      </c>
      <c r="O1359" s="57"/>
      <c r="P1359" s="57">
        <v>0</v>
      </c>
      <c r="Q1359" s="57">
        <v>0</v>
      </c>
    </row>
    <row r="1360" spans="1:17" ht="15.5">
      <c r="A1360" s="48">
        <v>0</v>
      </c>
      <c r="B1360" s="59"/>
      <c r="C1360" s="60"/>
      <c r="D1360" s="61" t="s">
        <v>686</v>
      </c>
      <c r="E1360" s="51">
        <v>4</v>
      </c>
      <c r="F1360" s="51">
        <v>4</v>
      </c>
      <c r="G1360" s="52">
        <v>-0.2</v>
      </c>
      <c r="H1360" s="52">
        <v>0.2</v>
      </c>
      <c r="I1360" s="53">
        <v>-0.64</v>
      </c>
      <c r="J1360" s="54">
        <v>0</v>
      </c>
      <c r="K1360" s="55">
        <v>0</v>
      </c>
      <c r="L1360" s="56">
        <v>0</v>
      </c>
      <c r="M1360" s="255">
        <v>0</v>
      </c>
      <c r="N1360" s="255">
        <v>0</v>
      </c>
      <c r="O1360" s="57"/>
      <c r="P1360" s="57">
        <v>0</v>
      </c>
      <c r="Q1360" s="57">
        <v>0</v>
      </c>
    </row>
    <row r="1361" spans="1:17" ht="15.5">
      <c r="A1361" s="48">
        <v>0</v>
      </c>
      <c r="B1361" s="59"/>
      <c r="C1361" s="60"/>
      <c r="D1361" s="61" t="s">
        <v>687</v>
      </c>
      <c r="E1361" s="51">
        <v>4</v>
      </c>
      <c r="F1361" s="51">
        <v>1.2</v>
      </c>
      <c r="G1361" s="52">
        <v>-0.2</v>
      </c>
      <c r="H1361" s="52">
        <v>0.1</v>
      </c>
      <c r="I1361" s="53">
        <v>-9.6000000000000002E-2</v>
      </c>
      <c r="J1361" s="54">
        <v>0</v>
      </c>
      <c r="K1361" s="55">
        <v>0</v>
      </c>
      <c r="L1361" s="56">
        <v>0</v>
      </c>
      <c r="M1361" s="255">
        <v>0</v>
      </c>
      <c r="N1361" s="255">
        <v>0</v>
      </c>
      <c r="O1361" s="57"/>
      <c r="P1361" s="57">
        <v>0</v>
      </c>
      <c r="Q1361" s="57">
        <v>0</v>
      </c>
    </row>
    <row r="1362" spans="1:17" ht="15.5">
      <c r="A1362" s="48">
        <v>0</v>
      </c>
      <c r="B1362" s="59"/>
      <c r="C1362" s="60"/>
      <c r="D1362" s="61" t="s">
        <v>688</v>
      </c>
      <c r="E1362" s="51">
        <v>0</v>
      </c>
      <c r="F1362" s="51"/>
      <c r="G1362" s="52">
        <v>0</v>
      </c>
      <c r="H1362" s="52"/>
      <c r="I1362" s="53">
        <v>0</v>
      </c>
      <c r="J1362" s="54">
        <v>0</v>
      </c>
      <c r="K1362" s="55">
        <v>0</v>
      </c>
      <c r="L1362" s="56">
        <v>0</v>
      </c>
      <c r="M1362" s="255">
        <v>0</v>
      </c>
      <c r="N1362" s="255">
        <v>0</v>
      </c>
      <c r="O1362" s="57"/>
      <c r="P1362" s="57">
        <v>0</v>
      </c>
      <c r="Q1362" s="57">
        <v>0</v>
      </c>
    </row>
    <row r="1363" spans="1:17" ht="15.5">
      <c r="A1363" s="48">
        <v>0</v>
      </c>
      <c r="B1363" s="59"/>
      <c r="C1363" s="60"/>
      <c r="D1363" s="61" t="s">
        <v>689</v>
      </c>
      <c r="E1363" s="51">
        <v>4</v>
      </c>
      <c r="F1363" s="51">
        <v>2.6</v>
      </c>
      <c r="G1363" s="52">
        <v>-0.2</v>
      </c>
      <c r="H1363" s="52">
        <v>0.2</v>
      </c>
      <c r="I1363" s="53">
        <v>-0.41599999999999998</v>
      </c>
      <c r="J1363" s="54">
        <v>0</v>
      </c>
      <c r="K1363" s="55"/>
      <c r="L1363" s="56"/>
      <c r="M1363" s="255"/>
      <c r="N1363" s="255"/>
      <c r="O1363" s="57"/>
      <c r="P1363" s="57">
        <v>0</v>
      </c>
      <c r="Q1363" s="57">
        <v>0</v>
      </c>
    </row>
    <row r="1364" spans="1:17" ht="15.5">
      <c r="A1364" s="48">
        <v>0</v>
      </c>
      <c r="B1364" s="59"/>
      <c r="C1364" s="60"/>
      <c r="D1364" s="61" t="s">
        <v>684</v>
      </c>
      <c r="E1364" s="51">
        <v>4</v>
      </c>
      <c r="F1364" s="51">
        <v>3.1</v>
      </c>
      <c r="G1364" s="52">
        <v>-0.2</v>
      </c>
      <c r="H1364" s="52">
        <v>0.2</v>
      </c>
      <c r="I1364" s="53">
        <v>-0.496</v>
      </c>
      <c r="J1364" s="54">
        <v>0</v>
      </c>
      <c r="K1364" s="55"/>
      <c r="L1364" s="56"/>
      <c r="M1364" s="255"/>
      <c r="N1364" s="255"/>
      <c r="O1364" s="57"/>
      <c r="P1364" s="57">
        <v>0</v>
      </c>
      <c r="Q1364" s="57">
        <v>0</v>
      </c>
    </row>
    <row r="1365" spans="1:17" ht="15.5">
      <c r="A1365" s="48">
        <v>0</v>
      </c>
      <c r="B1365" s="59"/>
      <c r="C1365" s="60"/>
      <c r="D1365" s="61" t="s">
        <v>690</v>
      </c>
      <c r="E1365" s="51">
        <v>0</v>
      </c>
      <c r="F1365" s="51"/>
      <c r="G1365" s="52">
        <v>0</v>
      </c>
      <c r="H1365" s="52"/>
      <c r="I1365" s="53">
        <v>0</v>
      </c>
      <c r="J1365" s="54">
        <v>0</v>
      </c>
      <c r="K1365" s="55"/>
      <c r="L1365" s="56"/>
      <c r="M1365" s="255"/>
      <c r="N1365" s="255"/>
      <c r="O1365" s="57"/>
      <c r="P1365" s="57">
        <v>0</v>
      </c>
      <c r="Q1365" s="57">
        <v>0</v>
      </c>
    </row>
    <row r="1366" spans="1:17" ht="15.5">
      <c r="A1366" s="48">
        <v>0</v>
      </c>
      <c r="B1366" s="59"/>
      <c r="C1366" s="60"/>
      <c r="D1366" s="61" t="s">
        <v>684</v>
      </c>
      <c r="E1366" s="51">
        <v>4</v>
      </c>
      <c r="F1366" s="51">
        <v>3.1</v>
      </c>
      <c r="G1366" s="52">
        <v>-0.2</v>
      </c>
      <c r="H1366" s="52">
        <v>0.2</v>
      </c>
      <c r="I1366" s="53">
        <v>-0.496</v>
      </c>
      <c r="J1366" s="54">
        <v>0</v>
      </c>
      <c r="K1366" s="55"/>
      <c r="L1366" s="56"/>
      <c r="M1366" s="255"/>
      <c r="N1366" s="255"/>
      <c r="O1366" s="57"/>
      <c r="P1366" s="57">
        <v>0</v>
      </c>
      <c r="Q1366" s="57">
        <v>0</v>
      </c>
    </row>
    <row r="1367" spans="1:17" ht="15.5">
      <c r="A1367" s="48">
        <v>0</v>
      </c>
      <c r="B1367" s="59"/>
      <c r="C1367" s="60"/>
      <c r="D1367" s="61" t="s">
        <v>685</v>
      </c>
      <c r="E1367" s="51">
        <v>4</v>
      </c>
      <c r="F1367" s="51">
        <v>1.1000000000000001</v>
      </c>
      <c r="G1367" s="52">
        <v>-0.2</v>
      </c>
      <c r="H1367" s="52">
        <v>0.1</v>
      </c>
      <c r="I1367" s="53">
        <v>-8.7999999999999995E-2</v>
      </c>
      <c r="J1367" s="54">
        <v>0</v>
      </c>
      <c r="K1367" s="55"/>
      <c r="L1367" s="56"/>
      <c r="M1367" s="255"/>
      <c r="N1367" s="255"/>
      <c r="O1367" s="57"/>
      <c r="P1367" s="57">
        <v>0</v>
      </c>
      <c r="Q1367" s="57">
        <v>0</v>
      </c>
    </row>
    <row r="1368" spans="1:17" ht="15.5">
      <c r="A1368" s="48">
        <v>0</v>
      </c>
      <c r="B1368" s="59"/>
      <c r="C1368" s="60"/>
      <c r="D1368" s="61" t="s">
        <v>686</v>
      </c>
      <c r="E1368" s="51">
        <v>4</v>
      </c>
      <c r="F1368" s="51">
        <v>4</v>
      </c>
      <c r="G1368" s="52">
        <v>-0.2</v>
      </c>
      <c r="H1368" s="52">
        <v>0.2</v>
      </c>
      <c r="I1368" s="53">
        <v>-0.64</v>
      </c>
      <c r="J1368" s="54">
        <v>0</v>
      </c>
      <c r="K1368" s="55"/>
      <c r="L1368" s="56"/>
      <c r="M1368" s="255"/>
      <c r="N1368" s="255"/>
      <c r="O1368" s="57"/>
      <c r="P1368" s="57">
        <v>0</v>
      </c>
      <c r="Q1368" s="57">
        <v>0</v>
      </c>
    </row>
    <row r="1369" spans="1:17" ht="15.5">
      <c r="A1369" s="48">
        <v>0</v>
      </c>
      <c r="B1369" s="59"/>
      <c r="C1369" s="60"/>
      <c r="D1369" s="61" t="s">
        <v>687</v>
      </c>
      <c r="E1369" s="51">
        <v>4</v>
      </c>
      <c r="F1369" s="51">
        <v>1.2</v>
      </c>
      <c r="G1369" s="52">
        <v>-0.2</v>
      </c>
      <c r="H1369" s="52">
        <v>0.1</v>
      </c>
      <c r="I1369" s="53">
        <v>-9.6000000000000002E-2</v>
      </c>
      <c r="J1369" s="54">
        <v>0</v>
      </c>
      <c r="K1369" s="55"/>
      <c r="L1369" s="56"/>
      <c r="M1369" s="255"/>
      <c r="N1369" s="255"/>
      <c r="O1369" s="57"/>
      <c r="P1369" s="57">
        <v>0</v>
      </c>
      <c r="Q1369" s="57">
        <v>0</v>
      </c>
    </row>
    <row r="1370" spans="1:17" ht="17">
      <c r="A1370" s="48">
        <v>0</v>
      </c>
      <c r="B1370" s="59"/>
      <c r="C1370" s="60"/>
      <c r="D1370" s="360" t="s">
        <v>179</v>
      </c>
      <c r="E1370" s="51">
        <v>0</v>
      </c>
      <c r="F1370" s="51"/>
      <c r="G1370" s="52">
        <v>0</v>
      </c>
      <c r="H1370" s="52"/>
      <c r="I1370" s="53">
        <v>0</v>
      </c>
      <c r="J1370" s="54">
        <v>0</v>
      </c>
      <c r="K1370" s="55"/>
      <c r="L1370" s="56"/>
      <c r="M1370" s="255"/>
      <c r="N1370" s="255"/>
      <c r="O1370" s="57"/>
      <c r="P1370" s="57">
        <v>0</v>
      </c>
      <c r="Q1370" s="57">
        <v>0</v>
      </c>
    </row>
    <row r="1371" spans="1:17" ht="15.5">
      <c r="A1371" s="48">
        <v>0</v>
      </c>
      <c r="B1371" s="59"/>
      <c r="C1371" s="60"/>
      <c r="D1371" s="61" t="s">
        <v>679</v>
      </c>
      <c r="E1371" s="51">
        <v>0</v>
      </c>
      <c r="F1371" s="51"/>
      <c r="G1371" s="52">
        <v>0</v>
      </c>
      <c r="H1371" s="52"/>
      <c r="I1371" s="53">
        <v>0</v>
      </c>
      <c r="J1371" s="54">
        <v>0</v>
      </c>
      <c r="K1371" s="55"/>
      <c r="L1371" s="56"/>
      <c r="M1371" s="255"/>
      <c r="N1371" s="255"/>
      <c r="O1371" s="57"/>
      <c r="P1371" s="57">
        <v>0</v>
      </c>
      <c r="Q1371" s="57">
        <v>0</v>
      </c>
    </row>
    <row r="1372" spans="1:17" ht="15.5">
      <c r="A1372" s="48">
        <v>0</v>
      </c>
      <c r="B1372" s="59"/>
      <c r="C1372" s="60"/>
      <c r="D1372" s="61" t="s">
        <v>680</v>
      </c>
      <c r="E1372" s="51">
        <v>4</v>
      </c>
      <c r="F1372" s="51">
        <v>1.2</v>
      </c>
      <c r="G1372" s="52">
        <v>-0.2</v>
      </c>
      <c r="H1372" s="52">
        <v>0.1</v>
      </c>
      <c r="I1372" s="53">
        <v>-9.6000000000000002E-2</v>
      </c>
      <c r="J1372" s="54">
        <v>0</v>
      </c>
      <c r="K1372" s="55"/>
      <c r="L1372" s="56"/>
      <c r="M1372" s="255"/>
      <c r="N1372" s="255"/>
      <c r="O1372" s="57"/>
      <c r="P1372" s="57">
        <v>0</v>
      </c>
      <c r="Q1372" s="57">
        <v>0</v>
      </c>
    </row>
    <row r="1373" spans="1:17" ht="15.5">
      <c r="A1373" s="48">
        <v>0</v>
      </c>
      <c r="B1373" s="59"/>
      <c r="C1373" s="60"/>
      <c r="D1373" s="61" t="s">
        <v>686</v>
      </c>
      <c r="E1373" s="51">
        <v>4</v>
      </c>
      <c r="F1373" s="51">
        <v>4</v>
      </c>
      <c r="G1373" s="52">
        <v>-0.2</v>
      </c>
      <c r="H1373" s="52">
        <v>0.2</v>
      </c>
      <c r="I1373" s="53">
        <v>-0.64</v>
      </c>
      <c r="J1373" s="54">
        <v>0</v>
      </c>
      <c r="K1373" s="55"/>
      <c r="L1373" s="56"/>
      <c r="M1373" s="255"/>
      <c r="N1373" s="255"/>
      <c r="O1373" s="57"/>
      <c r="P1373" s="57">
        <v>0</v>
      </c>
      <c r="Q1373" s="57">
        <v>0</v>
      </c>
    </row>
    <row r="1374" spans="1:17" ht="15.5">
      <c r="A1374" s="48">
        <v>0</v>
      </c>
      <c r="B1374" s="59"/>
      <c r="C1374" s="60"/>
      <c r="D1374" s="61" t="s">
        <v>691</v>
      </c>
      <c r="E1374" s="51">
        <v>4</v>
      </c>
      <c r="F1374" s="51">
        <v>3.3</v>
      </c>
      <c r="G1374" s="52">
        <v>-0.2</v>
      </c>
      <c r="H1374" s="52">
        <v>0.2</v>
      </c>
      <c r="I1374" s="53">
        <v>-0.52800000000000002</v>
      </c>
      <c r="J1374" s="54">
        <v>0</v>
      </c>
      <c r="K1374" s="55"/>
      <c r="L1374" s="56"/>
      <c r="M1374" s="255"/>
      <c r="N1374" s="255"/>
      <c r="O1374" s="57"/>
      <c r="P1374" s="57">
        <v>0</v>
      </c>
      <c r="Q1374" s="57">
        <v>0</v>
      </c>
    </row>
    <row r="1375" spans="1:17" ht="15.5">
      <c r="A1375" s="48">
        <v>0</v>
      </c>
      <c r="B1375" s="59"/>
      <c r="C1375" s="60"/>
      <c r="D1375" s="61" t="s">
        <v>692</v>
      </c>
      <c r="E1375" s="51">
        <v>4</v>
      </c>
      <c r="F1375" s="51">
        <v>1.6</v>
      </c>
      <c r="G1375" s="52">
        <v>-0.2</v>
      </c>
      <c r="H1375" s="52">
        <v>0.1</v>
      </c>
      <c r="I1375" s="53">
        <v>-0.128</v>
      </c>
      <c r="J1375" s="54">
        <v>0</v>
      </c>
      <c r="K1375" s="55"/>
      <c r="L1375" s="56"/>
      <c r="M1375" s="255"/>
      <c r="N1375" s="255"/>
      <c r="O1375" s="57"/>
      <c r="P1375" s="57">
        <v>0</v>
      </c>
      <c r="Q1375" s="57">
        <v>0</v>
      </c>
    </row>
    <row r="1376" spans="1:17" ht="15.5">
      <c r="A1376" s="48">
        <v>0</v>
      </c>
      <c r="B1376" s="59"/>
      <c r="C1376" s="60"/>
      <c r="D1376" s="61" t="s">
        <v>693</v>
      </c>
      <c r="E1376" s="51">
        <v>4</v>
      </c>
      <c r="F1376" s="51">
        <v>2.4</v>
      </c>
      <c r="G1376" s="52">
        <v>-0.2</v>
      </c>
      <c r="H1376" s="52">
        <v>0.2</v>
      </c>
      <c r="I1376" s="53">
        <v>-0.38400000000000001</v>
      </c>
      <c r="J1376" s="54">
        <v>0</v>
      </c>
      <c r="K1376" s="55"/>
      <c r="L1376" s="56"/>
      <c r="M1376" s="255"/>
      <c r="N1376" s="255"/>
      <c r="O1376" s="57"/>
      <c r="P1376" s="57">
        <v>0</v>
      </c>
      <c r="Q1376" s="57">
        <v>0</v>
      </c>
    </row>
    <row r="1377" spans="1:17" ht="15.5">
      <c r="A1377" s="48">
        <v>0</v>
      </c>
      <c r="B1377" s="59"/>
      <c r="C1377" s="60"/>
      <c r="D1377" s="61" t="s">
        <v>683</v>
      </c>
      <c r="E1377" s="51">
        <v>0</v>
      </c>
      <c r="F1377" s="51"/>
      <c r="G1377" s="52">
        <v>0</v>
      </c>
      <c r="H1377" s="52"/>
      <c r="I1377" s="53">
        <v>0</v>
      </c>
      <c r="J1377" s="54">
        <v>0</v>
      </c>
      <c r="K1377" s="55"/>
      <c r="L1377" s="56"/>
      <c r="M1377" s="255"/>
      <c r="N1377" s="255"/>
      <c r="O1377" s="57"/>
      <c r="P1377" s="57">
        <v>0</v>
      </c>
      <c r="Q1377" s="57">
        <v>0</v>
      </c>
    </row>
    <row r="1378" spans="1:17" ht="15.5">
      <c r="A1378" s="48">
        <v>0</v>
      </c>
      <c r="B1378" s="59"/>
      <c r="C1378" s="60"/>
      <c r="D1378" s="61" t="s">
        <v>684</v>
      </c>
      <c r="E1378" s="51">
        <v>4</v>
      </c>
      <c r="F1378" s="51">
        <v>3.1</v>
      </c>
      <c r="G1378" s="52">
        <v>-0.2</v>
      </c>
      <c r="H1378" s="52">
        <v>0.2</v>
      </c>
      <c r="I1378" s="53">
        <v>-0.496</v>
      </c>
      <c r="J1378" s="54">
        <v>0</v>
      </c>
      <c r="K1378" s="55"/>
      <c r="L1378" s="56"/>
      <c r="M1378" s="255"/>
      <c r="N1378" s="255"/>
      <c r="O1378" s="57"/>
      <c r="P1378" s="57">
        <v>0</v>
      </c>
      <c r="Q1378" s="57">
        <v>0</v>
      </c>
    </row>
    <row r="1379" spans="1:17" ht="15.5">
      <c r="A1379" s="48">
        <v>0</v>
      </c>
      <c r="B1379" s="59"/>
      <c r="C1379" s="60"/>
      <c r="D1379" s="61" t="s">
        <v>685</v>
      </c>
      <c r="E1379" s="51">
        <v>4</v>
      </c>
      <c r="F1379" s="51">
        <v>1.1000000000000001</v>
      </c>
      <c r="G1379" s="52">
        <v>-0.2</v>
      </c>
      <c r="H1379" s="52">
        <v>0.1</v>
      </c>
      <c r="I1379" s="53">
        <v>-8.7999999999999995E-2</v>
      </c>
      <c r="J1379" s="54">
        <v>0</v>
      </c>
      <c r="K1379" s="55"/>
      <c r="L1379" s="56"/>
      <c r="M1379" s="255"/>
      <c r="N1379" s="255"/>
      <c r="O1379" s="57"/>
      <c r="P1379" s="57">
        <v>0</v>
      </c>
      <c r="Q1379" s="57">
        <v>0</v>
      </c>
    </row>
    <row r="1380" spans="1:17" ht="15.5">
      <c r="A1380" s="48">
        <v>0</v>
      </c>
      <c r="B1380" s="59"/>
      <c r="C1380" s="60"/>
      <c r="D1380" s="61" t="s">
        <v>686</v>
      </c>
      <c r="E1380" s="51">
        <v>4</v>
      </c>
      <c r="F1380" s="51">
        <v>4</v>
      </c>
      <c r="G1380" s="52">
        <v>-0.2</v>
      </c>
      <c r="H1380" s="52">
        <v>0.2</v>
      </c>
      <c r="I1380" s="53">
        <v>-0.64</v>
      </c>
      <c r="J1380" s="54">
        <v>0</v>
      </c>
      <c r="K1380" s="55"/>
      <c r="L1380" s="56"/>
      <c r="M1380" s="255"/>
      <c r="N1380" s="255"/>
      <c r="O1380" s="57"/>
      <c r="P1380" s="57">
        <v>0</v>
      </c>
      <c r="Q1380" s="57">
        <v>0</v>
      </c>
    </row>
    <row r="1381" spans="1:17" ht="15.5">
      <c r="A1381" s="48">
        <v>0</v>
      </c>
      <c r="B1381" s="59"/>
      <c r="C1381" s="60"/>
      <c r="D1381" s="61" t="s">
        <v>687</v>
      </c>
      <c r="E1381" s="51">
        <v>4</v>
      </c>
      <c r="F1381" s="51">
        <v>1.2</v>
      </c>
      <c r="G1381" s="52">
        <v>-0.2</v>
      </c>
      <c r="H1381" s="52">
        <v>0.1</v>
      </c>
      <c r="I1381" s="53">
        <v>-9.6000000000000002E-2</v>
      </c>
      <c r="J1381" s="54">
        <v>0</v>
      </c>
      <c r="K1381" s="55"/>
      <c r="L1381" s="56"/>
      <c r="M1381" s="255"/>
      <c r="N1381" s="255"/>
      <c r="O1381" s="57"/>
      <c r="P1381" s="57">
        <v>0</v>
      </c>
      <c r="Q1381" s="57">
        <v>0</v>
      </c>
    </row>
    <row r="1382" spans="1:17" ht="15.5">
      <c r="A1382" s="48">
        <v>0</v>
      </c>
      <c r="B1382" s="59"/>
      <c r="C1382" s="60"/>
      <c r="D1382" s="61" t="s">
        <v>688</v>
      </c>
      <c r="E1382" s="51">
        <v>0</v>
      </c>
      <c r="F1382" s="51"/>
      <c r="G1382" s="52">
        <v>0</v>
      </c>
      <c r="H1382" s="52"/>
      <c r="I1382" s="53">
        <v>0</v>
      </c>
      <c r="J1382" s="54">
        <v>0</v>
      </c>
      <c r="K1382" s="55"/>
      <c r="L1382" s="56"/>
      <c r="M1382" s="255"/>
      <c r="N1382" s="255"/>
      <c r="O1382" s="57"/>
      <c r="P1382" s="57">
        <v>0</v>
      </c>
      <c r="Q1382" s="57">
        <v>0</v>
      </c>
    </row>
    <row r="1383" spans="1:17" ht="15.5">
      <c r="A1383" s="48">
        <v>0</v>
      </c>
      <c r="B1383" s="59"/>
      <c r="C1383" s="60"/>
      <c r="D1383" s="61" t="s">
        <v>689</v>
      </c>
      <c r="E1383" s="51">
        <v>4</v>
      </c>
      <c r="F1383" s="51">
        <v>2.6</v>
      </c>
      <c r="G1383" s="52">
        <v>-0.2</v>
      </c>
      <c r="H1383" s="52">
        <v>0.2</v>
      </c>
      <c r="I1383" s="53">
        <v>-0.41599999999999998</v>
      </c>
      <c r="J1383" s="54">
        <v>0</v>
      </c>
      <c r="K1383" s="55"/>
      <c r="L1383" s="56"/>
      <c r="M1383" s="255"/>
      <c r="N1383" s="255"/>
      <c r="O1383" s="57"/>
      <c r="P1383" s="57">
        <v>0</v>
      </c>
      <c r="Q1383" s="57">
        <v>0</v>
      </c>
    </row>
    <row r="1384" spans="1:17" ht="15.5">
      <c r="A1384" s="48">
        <v>0</v>
      </c>
      <c r="B1384" s="59"/>
      <c r="C1384" s="60"/>
      <c r="D1384" s="61" t="s">
        <v>684</v>
      </c>
      <c r="E1384" s="51">
        <v>4</v>
      </c>
      <c r="F1384" s="51">
        <v>3.1</v>
      </c>
      <c r="G1384" s="52">
        <v>-0.2</v>
      </c>
      <c r="H1384" s="52">
        <v>0.2</v>
      </c>
      <c r="I1384" s="53">
        <v>-0.496</v>
      </c>
      <c r="J1384" s="54">
        <v>0</v>
      </c>
      <c r="K1384" s="55"/>
      <c r="L1384" s="56"/>
      <c r="M1384" s="255"/>
      <c r="N1384" s="255"/>
      <c r="O1384" s="57"/>
      <c r="P1384" s="57">
        <v>0</v>
      </c>
      <c r="Q1384" s="57">
        <v>0</v>
      </c>
    </row>
    <row r="1385" spans="1:17" ht="15.5">
      <c r="A1385" s="48">
        <v>0</v>
      </c>
      <c r="B1385" s="59"/>
      <c r="C1385" s="60"/>
      <c r="D1385" s="61" t="s">
        <v>692</v>
      </c>
      <c r="E1385" s="51">
        <v>4</v>
      </c>
      <c r="F1385" s="51">
        <v>1.6</v>
      </c>
      <c r="G1385" s="52">
        <v>-0.2</v>
      </c>
      <c r="H1385" s="52">
        <v>0.1</v>
      </c>
      <c r="I1385" s="53">
        <v>-0.128</v>
      </c>
      <c r="J1385" s="54">
        <v>0</v>
      </c>
      <c r="K1385" s="55"/>
      <c r="L1385" s="56"/>
      <c r="M1385" s="255"/>
      <c r="N1385" s="255"/>
      <c r="O1385" s="57"/>
      <c r="P1385" s="57">
        <v>0</v>
      </c>
      <c r="Q1385" s="57">
        <v>0</v>
      </c>
    </row>
    <row r="1386" spans="1:17" ht="15.5">
      <c r="A1386" s="48">
        <v>0</v>
      </c>
      <c r="B1386" s="59"/>
      <c r="C1386" s="60"/>
      <c r="D1386" s="61" t="s">
        <v>690</v>
      </c>
      <c r="E1386" s="51">
        <v>0</v>
      </c>
      <c r="F1386" s="51"/>
      <c r="G1386" s="52">
        <v>0</v>
      </c>
      <c r="H1386" s="52"/>
      <c r="I1386" s="53">
        <v>0</v>
      </c>
      <c r="J1386" s="54">
        <v>0</v>
      </c>
      <c r="K1386" s="55"/>
      <c r="L1386" s="56"/>
      <c r="M1386" s="255"/>
      <c r="N1386" s="255"/>
      <c r="O1386" s="57"/>
      <c r="P1386" s="57">
        <v>0</v>
      </c>
      <c r="Q1386" s="57">
        <v>0</v>
      </c>
    </row>
    <row r="1387" spans="1:17" ht="15.5">
      <c r="A1387" s="48">
        <v>0</v>
      </c>
      <c r="B1387" s="59"/>
      <c r="C1387" s="60"/>
      <c r="D1387" s="61" t="s">
        <v>684</v>
      </c>
      <c r="E1387" s="51">
        <v>4</v>
      </c>
      <c r="F1387" s="51">
        <v>3.1</v>
      </c>
      <c r="G1387" s="52">
        <v>-0.2</v>
      </c>
      <c r="H1387" s="52">
        <v>0.2</v>
      </c>
      <c r="I1387" s="53">
        <v>-0.496</v>
      </c>
      <c r="J1387" s="54">
        <v>0</v>
      </c>
      <c r="K1387" s="55"/>
      <c r="L1387" s="56"/>
      <c r="M1387" s="255"/>
      <c r="N1387" s="255"/>
      <c r="O1387" s="57"/>
      <c r="P1387" s="57">
        <v>0</v>
      </c>
      <c r="Q1387" s="57">
        <v>0</v>
      </c>
    </row>
    <row r="1388" spans="1:17" ht="15.5">
      <c r="A1388" s="48">
        <v>0</v>
      </c>
      <c r="B1388" s="59"/>
      <c r="C1388" s="60"/>
      <c r="D1388" s="61" t="s">
        <v>685</v>
      </c>
      <c r="E1388" s="51">
        <v>4</v>
      </c>
      <c r="F1388" s="51">
        <v>1.1000000000000001</v>
      </c>
      <c r="G1388" s="52">
        <v>-0.2</v>
      </c>
      <c r="H1388" s="52">
        <v>0.1</v>
      </c>
      <c r="I1388" s="53">
        <v>-8.7999999999999995E-2</v>
      </c>
      <c r="J1388" s="54">
        <v>0</v>
      </c>
      <c r="K1388" s="55"/>
      <c r="L1388" s="56"/>
      <c r="M1388" s="255"/>
      <c r="N1388" s="255"/>
      <c r="O1388" s="57"/>
      <c r="P1388" s="57">
        <v>0</v>
      </c>
      <c r="Q1388" s="57">
        <v>0</v>
      </c>
    </row>
    <row r="1389" spans="1:17" ht="15.5">
      <c r="A1389" s="48">
        <v>0</v>
      </c>
      <c r="B1389" s="59"/>
      <c r="C1389" s="60"/>
      <c r="D1389" s="61" t="s">
        <v>686</v>
      </c>
      <c r="E1389" s="51">
        <v>4</v>
      </c>
      <c r="F1389" s="51">
        <v>4</v>
      </c>
      <c r="G1389" s="52">
        <v>-0.2</v>
      </c>
      <c r="H1389" s="52">
        <v>0.2</v>
      </c>
      <c r="I1389" s="53">
        <v>-0.64</v>
      </c>
      <c r="J1389" s="54">
        <v>0</v>
      </c>
      <c r="K1389" s="55"/>
      <c r="L1389" s="56"/>
      <c r="M1389" s="255"/>
      <c r="N1389" s="255"/>
      <c r="O1389" s="57"/>
      <c r="P1389" s="57">
        <v>0</v>
      </c>
      <c r="Q1389" s="57">
        <v>0</v>
      </c>
    </row>
    <row r="1390" spans="1:17" ht="15.5">
      <c r="A1390" s="48">
        <v>0</v>
      </c>
      <c r="B1390" s="59"/>
      <c r="C1390" s="60"/>
      <c r="D1390" s="61" t="s">
        <v>687</v>
      </c>
      <c r="E1390" s="51">
        <v>4</v>
      </c>
      <c r="F1390" s="51">
        <v>1.2</v>
      </c>
      <c r="G1390" s="52">
        <v>-0.2</v>
      </c>
      <c r="H1390" s="52">
        <v>0.1</v>
      </c>
      <c r="I1390" s="53">
        <v>-9.6000000000000002E-2</v>
      </c>
      <c r="J1390" s="54">
        <v>0</v>
      </c>
      <c r="K1390" s="55"/>
      <c r="L1390" s="56"/>
      <c r="M1390" s="255"/>
      <c r="N1390" s="255"/>
      <c r="O1390" s="57"/>
      <c r="P1390" s="57">
        <v>0</v>
      </c>
      <c r="Q1390" s="57">
        <v>0</v>
      </c>
    </row>
    <row r="1391" spans="1:17" ht="17">
      <c r="A1391" s="48">
        <v>0</v>
      </c>
      <c r="B1391" s="59"/>
      <c r="C1391" s="60"/>
      <c r="D1391" s="360" t="s">
        <v>180</v>
      </c>
      <c r="E1391" s="51">
        <v>0</v>
      </c>
      <c r="F1391" s="51"/>
      <c r="G1391" s="52">
        <v>0</v>
      </c>
      <c r="H1391" s="52"/>
      <c r="I1391" s="53">
        <v>0</v>
      </c>
      <c r="J1391" s="54">
        <v>0</v>
      </c>
      <c r="K1391" s="55"/>
      <c r="L1391" s="56"/>
      <c r="M1391" s="255"/>
      <c r="N1391" s="255"/>
      <c r="O1391" s="57"/>
      <c r="P1391" s="57">
        <v>0</v>
      </c>
      <c r="Q1391" s="57">
        <v>0</v>
      </c>
    </row>
    <row r="1392" spans="1:17" ht="15.5">
      <c r="A1392" s="48">
        <v>0</v>
      </c>
      <c r="B1392" s="59"/>
      <c r="C1392" s="60"/>
      <c r="D1392" s="61" t="s">
        <v>679</v>
      </c>
      <c r="E1392" s="51">
        <v>0</v>
      </c>
      <c r="F1392" s="51"/>
      <c r="G1392" s="52">
        <v>0</v>
      </c>
      <c r="H1392" s="52"/>
      <c r="I1392" s="53">
        <v>0</v>
      </c>
      <c r="J1392" s="54">
        <v>0</v>
      </c>
      <c r="K1392" s="55"/>
      <c r="L1392" s="56"/>
      <c r="M1392" s="255"/>
      <c r="N1392" s="255"/>
      <c r="O1392" s="57"/>
      <c r="P1392" s="57">
        <v>0</v>
      </c>
      <c r="Q1392" s="57">
        <v>0</v>
      </c>
    </row>
    <row r="1393" spans="1:17" ht="15.5">
      <c r="A1393" s="48">
        <v>0</v>
      </c>
      <c r="B1393" s="59"/>
      <c r="C1393" s="60"/>
      <c r="D1393" s="61" t="s">
        <v>680</v>
      </c>
      <c r="E1393" s="51">
        <v>4</v>
      </c>
      <c r="F1393" s="51">
        <v>1.2</v>
      </c>
      <c r="G1393" s="52">
        <v>-0.2</v>
      </c>
      <c r="H1393" s="52">
        <v>0.1</v>
      </c>
      <c r="I1393" s="53">
        <v>-9.6000000000000002E-2</v>
      </c>
      <c r="J1393" s="54">
        <v>0</v>
      </c>
      <c r="K1393" s="55"/>
      <c r="L1393" s="56"/>
      <c r="M1393" s="255"/>
      <c r="N1393" s="255"/>
      <c r="O1393" s="57"/>
      <c r="P1393" s="57">
        <v>0</v>
      </c>
      <c r="Q1393" s="57">
        <v>0</v>
      </c>
    </row>
    <row r="1394" spans="1:17" ht="15.5">
      <c r="A1394" s="48">
        <v>0</v>
      </c>
      <c r="B1394" s="59"/>
      <c r="C1394" s="60"/>
      <c r="D1394" s="61" t="s">
        <v>686</v>
      </c>
      <c r="E1394" s="51">
        <v>4</v>
      </c>
      <c r="F1394" s="51">
        <v>4</v>
      </c>
      <c r="G1394" s="52">
        <v>-0.2</v>
      </c>
      <c r="H1394" s="52">
        <v>0.2</v>
      </c>
      <c r="I1394" s="53">
        <v>-0.64</v>
      </c>
      <c r="J1394" s="54">
        <v>0</v>
      </c>
      <c r="K1394" s="55"/>
      <c r="L1394" s="56"/>
      <c r="M1394" s="255"/>
      <c r="N1394" s="255"/>
      <c r="O1394" s="57"/>
      <c r="P1394" s="57">
        <v>0</v>
      </c>
      <c r="Q1394" s="57">
        <v>0</v>
      </c>
    </row>
    <row r="1395" spans="1:17" ht="15.5">
      <c r="A1395" s="48">
        <v>0</v>
      </c>
      <c r="B1395" s="59"/>
      <c r="C1395" s="60"/>
      <c r="D1395" s="61" t="s">
        <v>691</v>
      </c>
      <c r="E1395" s="51">
        <v>4</v>
      </c>
      <c r="F1395" s="51">
        <v>3.3</v>
      </c>
      <c r="G1395" s="52">
        <v>-0.2</v>
      </c>
      <c r="H1395" s="52">
        <v>0.2</v>
      </c>
      <c r="I1395" s="53">
        <v>-0.52800000000000002</v>
      </c>
      <c r="J1395" s="54">
        <v>0</v>
      </c>
      <c r="K1395" s="55"/>
      <c r="L1395" s="56"/>
      <c r="M1395" s="255"/>
      <c r="N1395" s="255"/>
      <c r="O1395" s="57"/>
      <c r="P1395" s="57">
        <v>0</v>
      </c>
      <c r="Q1395" s="57">
        <v>0</v>
      </c>
    </row>
    <row r="1396" spans="1:17" ht="15.5">
      <c r="A1396" s="48">
        <v>0</v>
      </c>
      <c r="B1396" s="59"/>
      <c r="C1396" s="60"/>
      <c r="D1396" s="61" t="s">
        <v>692</v>
      </c>
      <c r="E1396" s="51">
        <v>4</v>
      </c>
      <c r="F1396" s="51">
        <v>1.6</v>
      </c>
      <c r="G1396" s="52">
        <v>-0.2</v>
      </c>
      <c r="H1396" s="52">
        <v>0.1</v>
      </c>
      <c r="I1396" s="53">
        <v>-0.128</v>
      </c>
      <c r="J1396" s="54">
        <v>0</v>
      </c>
      <c r="K1396" s="55"/>
      <c r="L1396" s="56"/>
      <c r="M1396" s="255"/>
      <c r="N1396" s="255"/>
      <c r="O1396" s="57"/>
      <c r="P1396" s="57">
        <v>0</v>
      </c>
      <c r="Q1396" s="57">
        <v>0</v>
      </c>
    </row>
    <row r="1397" spans="1:17" ht="15.5">
      <c r="A1397" s="48">
        <v>0</v>
      </c>
      <c r="B1397" s="59"/>
      <c r="C1397" s="60"/>
      <c r="D1397" s="61" t="s">
        <v>693</v>
      </c>
      <c r="E1397" s="51">
        <v>4</v>
      </c>
      <c r="F1397" s="51">
        <v>2.4</v>
      </c>
      <c r="G1397" s="52">
        <v>-0.2</v>
      </c>
      <c r="H1397" s="52">
        <v>0.2</v>
      </c>
      <c r="I1397" s="53">
        <v>-0.38400000000000001</v>
      </c>
      <c r="J1397" s="54">
        <v>0</v>
      </c>
      <c r="K1397" s="55"/>
      <c r="L1397" s="56"/>
      <c r="M1397" s="255"/>
      <c r="N1397" s="255"/>
      <c r="O1397" s="57"/>
      <c r="P1397" s="57">
        <v>0</v>
      </c>
      <c r="Q1397" s="57">
        <v>0</v>
      </c>
    </row>
    <row r="1398" spans="1:17" ht="15.5">
      <c r="A1398" s="48">
        <v>0</v>
      </c>
      <c r="B1398" s="59"/>
      <c r="C1398" s="60"/>
      <c r="D1398" s="61" t="s">
        <v>694</v>
      </c>
      <c r="E1398" s="51"/>
      <c r="F1398" s="51"/>
      <c r="G1398" s="52">
        <v>0</v>
      </c>
      <c r="H1398" s="52"/>
      <c r="I1398" s="53">
        <v>0</v>
      </c>
      <c r="J1398" s="54">
        <v>0</v>
      </c>
      <c r="K1398" s="55"/>
      <c r="L1398" s="56"/>
      <c r="M1398" s="255"/>
      <c r="N1398" s="255"/>
      <c r="O1398" s="57"/>
      <c r="P1398" s="57">
        <v>0</v>
      </c>
      <c r="Q1398" s="57">
        <v>0</v>
      </c>
    </row>
    <row r="1399" spans="1:17" ht="15.5">
      <c r="A1399" s="48">
        <v>0</v>
      </c>
      <c r="B1399" s="59"/>
      <c r="C1399" s="60"/>
      <c r="D1399" s="61" t="s">
        <v>684</v>
      </c>
      <c r="E1399" s="51">
        <v>8</v>
      </c>
      <c r="F1399" s="51">
        <v>3.1</v>
      </c>
      <c r="G1399" s="52">
        <v>-0.2</v>
      </c>
      <c r="H1399" s="52">
        <v>0.2</v>
      </c>
      <c r="I1399" s="53">
        <v>-0.99199999999999999</v>
      </c>
      <c r="J1399" s="54">
        <v>0</v>
      </c>
      <c r="K1399" s="55"/>
      <c r="L1399" s="56"/>
      <c r="M1399" s="255"/>
      <c r="N1399" s="255"/>
      <c r="O1399" s="57"/>
      <c r="P1399" s="57">
        <v>0</v>
      </c>
      <c r="Q1399" s="57">
        <v>0</v>
      </c>
    </row>
    <row r="1400" spans="1:17" ht="15.5">
      <c r="A1400" s="48">
        <v>0</v>
      </c>
      <c r="B1400" s="59"/>
      <c r="C1400" s="60"/>
      <c r="D1400" s="61" t="s">
        <v>685</v>
      </c>
      <c r="E1400" s="51">
        <v>8</v>
      </c>
      <c r="F1400" s="51">
        <v>1.1000000000000001</v>
      </c>
      <c r="G1400" s="52">
        <v>-0.2</v>
      </c>
      <c r="H1400" s="52">
        <v>0.1</v>
      </c>
      <c r="I1400" s="53">
        <v>-0.17599999999999999</v>
      </c>
      <c r="J1400" s="54">
        <v>0</v>
      </c>
      <c r="K1400" s="55"/>
      <c r="L1400" s="56"/>
      <c r="M1400" s="255"/>
      <c r="N1400" s="255"/>
      <c r="O1400" s="57"/>
      <c r="P1400" s="57">
        <v>0</v>
      </c>
      <c r="Q1400" s="57">
        <v>0</v>
      </c>
    </row>
    <row r="1401" spans="1:17" ht="15.5">
      <c r="A1401" s="48">
        <v>0</v>
      </c>
      <c r="B1401" s="59"/>
      <c r="C1401" s="60"/>
      <c r="D1401" s="61" t="s">
        <v>686</v>
      </c>
      <c r="E1401" s="51">
        <v>8</v>
      </c>
      <c r="F1401" s="51">
        <v>4</v>
      </c>
      <c r="G1401" s="52">
        <v>-0.2</v>
      </c>
      <c r="H1401" s="52">
        <v>0.2</v>
      </c>
      <c r="I1401" s="53">
        <v>-1.28</v>
      </c>
      <c r="J1401" s="54">
        <v>0</v>
      </c>
      <c r="K1401" s="55"/>
      <c r="L1401" s="56"/>
      <c r="M1401" s="255"/>
      <c r="N1401" s="255"/>
      <c r="O1401" s="57"/>
      <c r="P1401" s="57">
        <v>0</v>
      </c>
      <c r="Q1401" s="57">
        <v>0</v>
      </c>
    </row>
    <row r="1402" spans="1:17" ht="15.5">
      <c r="A1402" s="48">
        <v>0</v>
      </c>
      <c r="B1402" s="59"/>
      <c r="C1402" s="60"/>
      <c r="D1402" s="61" t="s">
        <v>687</v>
      </c>
      <c r="E1402" s="51">
        <v>8</v>
      </c>
      <c r="F1402" s="51">
        <v>1.2</v>
      </c>
      <c r="G1402" s="52">
        <v>-0.2</v>
      </c>
      <c r="H1402" s="52">
        <v>0.1</v>
      </c>
      <c r="I1402" s="53">
        <v>-0.192</v>
      </c>
      <c r="J1402" s="54">
        <v>0</v>
      </c>
      <c r="K1402" s="55"/>
      <c r="L1402" s="56"/>
      <c r="M1402" s="255"/>
      <c r="N1402" s="255"/>
      <c r="O1402" s="57"/>
      <c r="P1402" s="57">
        <v>0</v>
      </c>
      <c r="Q1402" s="57">
        <v>0</v>
      </c>
    </row>
    <row r="1403" spans="1:17" ht="15.5">
      <c r="A1403" s="48">
        <v>0</v>
      </c>
      <c r="B1403" s="59"/>
      <c r="C1403" s="60"/>
      <c r="D1403" s="61" t="s">
        <v>688</v>
      </c>
      <c r="E1403" s="51"/>
      <c r="F1403" s="51"/>
      <c r="G1403" s="52">
        <v>0</v>
      </c>
      <c r="H1403" s="52"/>
      <c r="I1403" s="53">
        <v>0</v>
      </c>
      <c r="J1403" s="54">
        <v>0</v>
      </c>
      <c r="K1403" s="55"/>
      <c r="L1403" s="56"/>
      <c r="M1403" s="255"/>
      <c r="N1403" s="255"/>
      <c r="O1403" s="57"/>
      <c r="P1403" s="57">
        <v>0</v>
      </c>
      <c r="Q1403" s="57">
        <v>0</v>
      </c>
    </row>
    <row r="1404" spans="1:17" ht="15.5">
      <c r="A1404" s="48">
        <v>0</v>
      </c>
      <c r="B1404" s="59"/>
      <c r="C1404" s="60"/>
      <c r="D1404" s="61" t="s">
        <v>689</v>
      </c>
      <c r="E1404" s="51">
        <v>4</v>
      </c>
      <c r="F1404" s="51">
        <v>2.6</v>
      </c>
      <c r="G1404" s="52">
        <v>-0.2</v>
      </c>
      <c r="H1404" s="52">
        <v>0.2</v>
      </c>
      <c r="I1404" s="53">
        <v>-0.41599999999999998</v>
      </c>
      <c r="J1404" s="54">
        <v>0</v>
      </c>
      <c r="K1404" s="55"/>
      <c r="L1404" s="56"/>
      <c r="M1404" s="255"/>
      <c r="N1404" s="255"/>
      <c r="O1404" s="57"/>
      <c r="P1404" s="57">
        <v>0</v>
      </c>
      <c r="Q1404" s="57">
        <v>0</v>
      </c>
    </row>
    <row r="1405" spans="1:17" ht="15.5">
      <c r="A1405" s="48">
        <v>0</v>
      </c>
      <c r="B1405" s="59"/>
      <c r="C1405" s="60"/>
      <c r="D1405" s="61" t="s">
        <v>684</v>
      </c>
      <c r="E1405" s="51">
        <v>4</v>
      </c>
      <c r="F1405" s="51">
        <v>3.1</v>
      </c>
      <c r="G1405" s="52">
        <v>-0.2</v>
      </c>
      <c r="H1405" s="52">
        <v>0.2</v>
      </c>
      <c r="I1405" s="53">
        <v>-0.496</v>
      </c>
      <c r="J1405" s="54">
        <v>0</v>
      </c>
      <c r="K1405" s="55"/>
      <c r="L1405" s="56"/>
      <c r="M1405" s="255"/>
      <c r="N1405" s="255"/>
      <c r="O1405" s="57"/>
      <c r="P1405" s="57">
        <v>0</v>
      </c>
      <c r="Q1405" s="57">
        <v>0</v>
      </c>
    </row>
    <row r="1406" spans="1:17" ht="15.5">
      <c r="A1406" s="48">
        <v>0</v>
      </c>
      <c r="B1406" s="59"/>
      <c r="C1406" s="60"/>
      <c r="D1406" s="61" t="s">
        <v>692</v>
      </c>
      <c r="E1406" s="51">
        <v>4</v>
      </c>
      <c r="F1406" s="51">
        <v>1.6</v>
      </c>
      <c r="G1406" s="52">
        <v>-0.2</v>
      </c>
      <c r="H1406" s="52">
        <v>0.1</v>
      </c>
      <c r="I1406" s="53">
        <v>-0.128</v>
      </c>
      <c r="J1406" s="54">
        <v>0</v>
      </c>
      <c r="K1406" s="55"/>
      <c r="L1406" s="56"/>
      <c r="M1406" s="255"/>
      <c r="N1406" s="255"/>
      <c r="O1406" s="57"/>
      <c r="P1406" s="57">
        <v>0</v>
      </c>
      <c r="Q1406" s="57">
        <v>0</v>
      </c>
    </row>
    <row r="1407" spans="1:17" ht="17">
      <c r="A1407" s="48">
        <v>0</v>
      </c>
      <c r="C1407" s="60"/>
      <c r="D1407" s="360" t="s">
        <v>801</v>
      </c>
      <c r="E1407" s="51"/>
      <c r="F1407" s="52"/>
      <c r="G1407" s="52"/>
      <c r="H1407" s="52"/>
      <c r="I1407" s="53">
        <v>0</v>
      </c>
      <c r="J1407" s="54">
        <v>0</v>
      </c>
      <c r="K1407" s="55">
        <v>0</v>
      </c>
      <c r="L1407" s="56">
        <v>0</v>
      </c>
      <c r="M1407" s="255">
        <v>0</v>
      </c>
      <c r="N1407" s="255">
        <v>0</v>
      </c>
      <c r="O1407" s="57"/>
      <c r="P1407" s="57">
        <v>0</v>
      </c>
      <c r="Q1407" s="57">
        <v>0</v>
      </c>
    </row>
    <row r="1408" spans="1:17" ht="17">
      <c r="A1408" s="48">
        <v>0</v>
      </c>
      <c r="B1408" s="59"/>
      <c r="C1408" s="60"/>
      <c r="D1408" s="360" t="s">
        <v>442</v>
      </c>
      <c r="E1408" s="51"/>
      <c r="F1408" s="51"/>
      <c r="G1408" s="52"/>
      <c r="H1408" s="52"/>
      <c r="I1408" s="53">
        <v>0</v>
      </c>
      <c r="J1408" s="54"/>
      <c r="K1408" s="55"/>
      <c r="L1408" s="56"/>
      <c r="M1408" s="255"/>
      <c r="N1408" s="255"/>
      <c r="O1408" s="57"/>
      <c r="P1408" s="57">
        <v>0</v>
      </c>
      <c r="Q1408" s="57">
        <v>0</v>
      </c>
    </row>
    <row r="1409" spans="1:17" ht="15.5">
      <c r="A1409" s="48">
        <v>0</v>
      </c>
      <c r="B1409" s="59"/>
      <c r="C1409" s="60"/>
      <c r="D1409" s="61" t="s">
        <v>1174</v>
      </c>
      <c r="E1409" s="51"/>
      <c r="F1409" s="52"/>
      <c r="G1409" s="52"/>
      <c r="H1409" s="52"/>
      <c r="I1409" s="53">
        <v>0</v>
      </c>
      <c r="J1409" s="54"/>
      <c r="K1409" s="55"/>
      <c r="L1409" s="56"/>
      <c r="M1409" s="255"/>
      <c r="N1409" s="255"/>
      <c r="O1409" s="57"/>
      <c r="P1409" s="57">
        <v>0</v>
      </c>
      <c r="Q1409" s="57">
        <v>0</v>
      </c>
    </row>
    <row r="1410" spans="1:17" ht="15.5">
      <c r="A1410" s="48">
        <v>0</v>
      </c>
      <c r="B1410" s="59"/>
      <c r="C1410" s="60"/>
      <c r="D1410" s="61" t="s">
        <v>268</v>
      </c>
      <c r="E1410" s="51">
        <v>8</v>
      </c>
      <c r="F1410" s="52">
        <v>3.4</v>
      </c>
      <c r="G1410" s="52">
        <v>0.2</v>
      </c>
      <c r="H1410" s="52">
        <v>0.1</v>
      </c>
      <c r="I1410" s="53">
        <v>0.54400000000000004</v>
      </c>
      <c r="J1410" s="54"/>
      <c r="K1410" s="55"/>
      <c r="L1410" s="56"/>
      <c r="M1410" s="255"/>
      <c r="N1410" s="255"/>
      <c r="O1410" s="57"/>
      <c r="P1410" s="57">
        <v>0</v>
      </c>
      <c r="Q1410" s="57">
        <v>0</v>
      </c>
    </row>
    <row r="1411" spans="1:17" ht="15.5">
      <c r="A1411" s="48">
        <v>0</v>
      </c>
      <c r="B1411" s="59"/>
      <c r="C1411" s="60"/>
      <c r="D1411" s="61"/>
      <c r="E1411" s="51">
        <v>8</v>
      </c>
      <c r="F1411" s="52">
        <v>3.4</v>
      </c>
      <c r="G1411" s="52">
        <v>0.1</v>
      </c>
      <c r="H1411" s="52">
        <v>0.05</v>
      </c>
      <c r="I1411" s="53">
        <v>0.13600000000000001</v>
      </c>
      <c r="J1411" s="54"/>
      <c r="K1411" s="55"/>
      <c r="L1411" s="56"/>
      <c r="M1411" s="255"/>
      <c r="N1411" s="255"/>
      <c r="O1411" s="57"/>
      <c r="P1411" s="57">
        <v>0</v>
      </c>
      <c r="Q1411" s="57">
        <v>0</v>
      </c>
    </row>
    <row r="1412" spans="1:17" ht="15.5">
      <c r="A1412" s="48">
        <v>0</v>
      </c>
      <c r="B1412" s="59"/>
      <c r="C1412" s="60"/>
      <c r="D1412" s="61" t="s">
        <v>117</v>
      </c>
      <c r="E1412" s="51">
        <v>8</v>
      </c>
      <c r="F1412" s="52">
        <v>0.6</v>
      </c>
      <c r="G1412" s="52">
        <v>0.2</v>
      </c>
      <c r="H1412" s="52">
        <v>0.1</v>
      </c>
      <c r="I1412" s="53">
        <v>9.6000000000000002E-2</v>
      </c>
      <c r="J1412" s="54"/>
      <c r="K1412" s="55"/>
      <c r="L1412" s="56"/>
      <c r="M1412" s="255"/>
      <c r="N1412" s="255"/>
      <c r="O1412" s="57"/>
      <c r="P1412" s="57">
        <v>0</v>
      </c>
      <c r="Q1412" s="57">
        <v>0</v>
      </c>
    </row>
    <row r="1413" spans="1:17" ht="15.5">
      <c r="A1413" s="48">
        <v>0</v>
      </c>
      <c r="B1413" s="59"/>
      <c r="C1413" s="60"/>
      <c r="D1413" s="61"/>
      <c r="E1413" s="51">
        <v>8</v>
      </c>
      <c r="F1413" s="52">
        <v>0.6</v>
      </c>
      <c r="G1413" s="52">
        <v>0.1</v>
      </c>
      <c r="H1413" s="52">
        <v>0.05</v>
      </c>
      <c r="I1413" s="53">
        <v>2.4E-2</v>
      </c>
      <c r="J1413" s="54"/>
      <c r="K1413" s="55"/>
      <c r="L1413" s="56"/>
      <c r="M1413" s="255"/>
      <c r="N1413" s="255"/>
      <c r="O1413" s="57"/>
      <c r="P1413" s="57">
        <v>0</v>
      </c>
      <c r="Q1413" s="57">
        <v>0</v>
      </c>
    </row>
    <row r="1414" spans="1:17" ht="15.5">
      <c r="A1414" s="48">
        <v>0</v>
      </c>
      <c r="B1414" s="59"/>
      <c r="C1414" s="60"/>
      <c r="D1414" s="61" t="s">
        <v>118</v>
      </c>
      <c r="E1414" s="51">
        <v>8</v>
      </c>
      <c r="F1414" s="52">
        <v>0.5</v>
      </c>
      <c r="G1414" s="52">
        <v>0.2</v>
      </c>
      <c r="H1414" s="52">
        <v>0.1</v>
      </c>
      <c r="I1414" s="53">
        <v>0.08</v>
      </c>
      <c r="J1414" s="54"/>
      <c r="K1414" s="55"/>
      <c r="L1414" s="56"/>
      <c r="M1414" s="255"/>
      <c r="N1414" s="255"/>
      <c r="O1414" s="57"/>
      <c r="P1414" s="57">
        <v>0</v>
      </c>
      <c r="Q1414" s="57">
        <v>0</v>
      </c>
    </row>
    <row r="1415" spans="1:17" ht="15.5">
      <c r="A1415" s="48">
        <v>0</v>
      </c>
      <c r="B1415" s="59"/>
      <c r="C1415" s="60"/>
      <c r="D1415" s="61"/>
      <c r="E1415" s="51">
        <v>8</v>
      </c>
      <c r="F1415" s="52">
        <v>0.5</v>
      </c>
      <c r="G1415" s="52">
        <v>0.1</v>
      </c>
      <c r="H1415" s="52">
        <v>0.05</v>
      </c>
      <c r="I1415" s="53">
        <v>0.02</v>
      </c>
      <c r="J1415" s="54"/>
      <c r="K1415" s="55"/>
      <c r="L1415" s="56"/>
      <c r="M1415" s="255"/>
      <c r="N1415" s="255"/>
      <c r="O1415" s="57"/>
      <c r="P1415" s="57">
        <v>0</v>
      </c>
      <c r="Q1415" s="57">
        <v>0</v>
      </c>
    </row>
    <row r="1416" spans="1:17" ht="15.5">
      <c r="A1416" s="48">
        <v>0</v>
      </c>
      <c r="B1416" s="59"/>
      <c r="C1416" s="60"/>
      <c r="D1416" s="61" t="s">
        <v>966</v>
      </c>
      <c r="E1416" s="51">
        <v>4</v>
      </c>
      <c r="F1416" s="52">
        <v>0.6</v>
      </c>
      <c r="G1416" s="52">
        <v>0.2</v>
      </c>
      <c r="H1416" s="52">
        <v>0.1</v>
      </c>
      <c r="I1416" s="53">
        <v>4.8000000000000001E-2</v>
      </c>
      <c r="J1416" s="54"/>
      <c r="K1416" s="55"/>
      <c r="L1416" s="56"/>
      <c r="M1416" s="255"/>
      <c r="N1416" s="255"/>
      <c r="O1416" s="57"/>
      <c r="P1416" s="57">
        <v>0</v>
      </c>
      <c r="Q1416" s="57">
        <v>0</v>
      </c>
    </row>
    <row r="1417" spans="1:17" ht="15.5">
      <c r="A1417" s="48">
        <v>0</v>
      </c>
      <c r="B1417" s="59"/>
      <c r="C1417" s="60"/>
      <c r="D1417" s="61"/>
      <c r="E1417" s="51">
        <v>4</v>
      </c>
      <c r="F1417" s="52">
        <v>0.6</v>
      </c>
      <c r="G1417" s="52">
        <v>0.1</v>
      </c>
      <c r="H1417" s="52">
        <v>0.05</v>
      </c>
      <c r="I1417" s="53">
        <v>1.2E-2</v>
      </c>
      <c r="J1417" s="54"/>
      <c r="K1417" s="55"/>
      <c r="L1417" s="56"/>
      <c r="M1417" s="255"/>
      <c r="N1417" s="255"/>
      <c r="O1417" s="57"/>
      <c r="P1417" s="57">
        <v>0</v>
      </c>
      <c r="Q1417" s="57">
        <v>0</v>
      </c>
    </row>
    <row r="1418" spans="1:17" ht="15.5">
      <c r="A1418" s="48">
        <v>0</v>
      </c>
      <c r="B1418" s="59"/>
      <c r="C1418" s="60"/>
      <c r="D1418" s="61" t="s">
        <v>122</v>
      </c>
      <c r="E1418" s="51">
        <v>4</v>
      </c>
      <c r="F1418" s="52">
        <v>2</v>
      </c>
      <c r="G1418" s="52">
        <v>0.2</v>
      </c>
      <c r="H1418" s="52">
        <v>0.1</v>
      </c>
      <c r="I1418" s="53">
        <v>0.16</v>
      </c>
      <c r="J1418" s="54"/>
      <c r="K1418" s="55"/>
      <c r="L1418" s="56"/>
      <c r="M1418" s="255"/>
      <c r="N1418" s="255"/>
      <c r="O1418" s="57"/>
      <c r="P1418" s="57">
        <v>0</v>
      </c>
      <c r="Q1418" s="57">
        <v>0</v>
      </c>
    </row>
    <row r="1419" spans="1:17" ht="15.5">
      <c r="A1419" s="48">
        <v>0</v>
      </c>
      <c r="B1419" s="59"/>
      <c r="C1419" s="60"/>
      <c r="D1419" s="61"/>
      <c r="E1419" s="51">
        <v>4</v>
      </c>
      <c r="F1419" s="52">
        <v>2</v>
      </c>
      <c r="G1419" s="52">
        <v>0.1</v>
      </c>
      <c r="H1419" s="52">
        <v>0.05</v>
      </c>
      <c r="I1419" s="53">
        <v>0.04</v>
      </c>
      <c r="J1419" s="54"/>
      <c r="K1419" s="55"/>
      <c r="L1419" s="56"/>
      <c r="M1419" s="255"/>
      <c r="N1419" s="255"/>
      <c r="O1419" s="57"/>
      <c r="P1419" s="57">
        <v>0</v>
      </c>
      <c r="Q1419" s="57">
        <v>0</v>
      </c>
    </row>
    <row r="1420" spans="1:17" ht="15.5">
      <c r="A1420" s="48">
        <v>0</v>
      </c>
      <c r="B1420" s="59"/>
      <c r="C1420" s="60"/>
      <c r="D1420" s="61" t="s">
        <v>824</v>
      </c>
      <c r="E1420" s="51">
        <v>4</v>
      </c>
      <c r="F1420" s="52">
        <v>2.1</v>
      </c>
      <c r="G1420" s="52">
        <v>0.2</v>
      </c>
      <c r="H1420" s="52">
        <v>0.1</v>
      </c>
      <c r="I1420" s="53">
        <v>0.16800000000000001</v>
      </c>
      <c r="J1420" s="54"/>
      <c r="K1420" s="55"/>
      <c r="L1420" s="56"/>
      <c r="M1420" s="255"/>
      <c r="N1420" s="255"/>
      <c r="O1420" s="57"/>
      <c r="P1420" s="57">
        <v>0</v>
      </c>
      <c r="Q1420" s="57">
        <v>0</v>
      </c>
    </row>
    <row r="1421" spans="1:17" ht="15.5">
      <c r="A1421" s="48">
        <v>0</v>
      </c>
      <c r="B1421" s="59"/>
      <c r="C1421" s="60"/>
      <c r="D1421" s="61"/>
      <c r="E1421" s="51">
        <v>4</v>
      </c>
      <c r="F1421" s="52">
        <v>2.1</v>
      </c>
      <c r="G1421" s="52">
        <v>0.1</v>
      </c>
      <c r="H1421" s="52">
        <v>0.05</v>
      </c>
      <c r="I1421" s="53">
        <v>4.2000000000000003E-2</v>
      </c>
      <c r="J1421" s="54"/>
      <c r="K1421" s="55"/>
      <c r="L1421" s="56"/>
      <c r="M1421" s="255"/>
      <c r="N1421" s="255"/>
      <c r="O1421" s="57"/>
      <c r="P1421" s="57">
        <v>0</v>
      </c>
      <c r="Q1421" s="57">
        <v>0</v>
      </c>
    </row>
    <row r="1422" spans="1:17" ht="15.5">
      <c r="A1422" s="48">
        <v>0</v>
      </c>
      <c r="B1422" s="59"/>
      <c r="C1422" s="60"/>
      <c r="D1422" s="61" t="s">
        <v>826</v>
      </c>
      <c r="E1422" s="51">
        <v>4</v>
      </c>
      <c r="F1422" s="52">
        <v>1.8</v>
      </c>
      <c r="G1422" s="52">
        <v>0.2</v>
      </c>
      <c r="H1422" s="52">
        <v>0.1</v>
      </c>
      <c r="I1422" s="53">
        <v>0.14399999999999999</v>
      </c>
      <c r="J1422" s="54"/>
      <c r="K1422" s="55"/>
      <c r="L1422" s="56"/>
      <c r="M1422" s="255"/>
      <c r="N1422" s="255"/>
      <c r="O1422" s="57"/>
      <c r="P1422" s="57">
        <v>0</v>
      </c>
      <c r="Q1422" s="57">
        <v>0</v>
      </c>
    </row>
    <row r="1423" spans="1:17" ht="15.5">
      <c r="A1423" s="48">
        <v>0</v>
      </c>
      <c r="B1423" s="59"/>
      <c r="C1423" s="60"/>
      <c r="D1423" s="61"/>
      <c r="E1423" s="51">
        <v>4</v>
      </c>
      <c r="F1423" s="52">
        <v>1.8</v>
      </c>
      <c r="G1423" s="52">
        <v>0.1</v>
      </c>
      <c r="H1423" s="52">
        <v>0.05</v>
      </c>
      <c r="I1423" s="53">
        <v>3.5999999999999997E-2</v>
      </c>
      <c r="J1423" s="54"/>
      <c r="K1423" s="55"/>
      <c r="L1423" s="56"/>
      <c r="M1423" s="255"/>
      <c r="N1423" s="255"/>
      <c r="O1423" s="57"/>
      <c r="P1423" s="57">
        <v>0</v>
      </c>
      <c r="Q1423" s="57">
        <v>0</v>
      </c>
    </row>
    <row r="1424" spans="1:17" ht="17">
      <c r="A1424" s="48">
        <v>0</v>
      </c>
      <c r="B1424" s="59"/>
      <c r="C1424" s="60"/>
      <c r="D1424" s="360" t="s">
        <v>1163</v>
      </c>
      <c r="E1424" s="51"/>
      <c r="F1424" s="51"/>
      <c r="G1424" s="52"/>
      <c r="H1424" s="52"/>
      <c r="I1424" s="53">
        <v>0</v>
      </c>
      <c r="J1424" s="54"/>
      <c r="K1424" s="55"/>
      <c r="L1424" s="56"/>
      <c r="M1424" s="255"/>
      <c r="N1424" s="255"/>
      <c r="O1424" s="57"/>
      <c r="P1424" s="57">
        <v>0</v>
      </c>
      <c r="Q1424" s="57">
        <v>0</v>
      </c>
    </row>
    <row r="1425" spans="1:17" ht="15.5">
      <c r="A1425" s="48">
        <v>0</v>
      </c>
      <c r="B1425" s="59"/>
      <c r="C1425" s="60"/>
      <c r="D1425" s="61" t="s">
        <v>1174</v>
      </c>
      <c r="E1425" s="51"/>
      <c r="F1425" s="52"/>
      <c r="G1425" s="52"/>
      <c r="H1425" s="52"/>
      <c r="I1425" s="53">
        <v>0</v>
      </c>
      <c r="J1425" s="54"/>
      <c r="K1425" s="55"/>
      <c r="L1425" s="56"/>
      <c r="M1425" s="255"/>
      <c r="N1425" s="255"/>
      <c r="O1425" s="57"/>
      <c r="P1425" s="57">
        <v>0</v>
      </c>
      <c r="Q1425" s="57">
        <v>0</v>
      </c>
    </row>
    <row r="1426" spans="1:17" ht="15.5">
      <c r="A1426" s="48">
        <v>0</v>
      </c>
      <c r="B1426" s="59"/>
      <c r="C1426" s="60"/>
      <c r="D1426" s="61" t="s">
        <v>268</v>
      </c>
      <c r="E1426" s="51">
        <v>12</v>
      </c>
      <c r="F1426" s="52">
        <v>3.4</v>
      </c>
      <c r="G1426" s="52">
        <v>0.2</v>
      </c>
      <c r="H1426" s="52">
        <v>0.1</v>
      </c>
      <c r="I1426" s="53">
        <v>0.81599999999999995</v>
      </c>
      <c r="J1426" s="54"/>
      <c r="K1426" s="55"/>
      <c r="L1426" s="56"/>
      <c r="M1426" s="255"/>
      <c r="N1426" s="255"/>
      <c r="O1426" s="57"/>
      <c r="P1426" s="57">
        <v>0</v>
      </c>
      <c r="Q1426" s="57">
        <v>0</v>
      </c>
    </row>
    <row r="1427" spans="1:17" ht="15.5">
      <c r="A1427" s="48">
        <v>0</v>
      </c>
      <c r="B1427" s="59"/>
      <c r="C1427" s="60"/>
      <c r="D1427" s="61"/>
      <c r="E1427" s="51">
        <v>12</v>
      </c>
      <c r="F1427" s="52">
        <v>3.4</v>
      </c>
      <c r="G1427" s="52">
        <v>0.1</v>
      </c>
      <c r="H1427" s="52">
        <v>0.05</v>
      </c>
      <c r="I1427" s="53">
        <v>0.20399999999999999</v>
      </c>
      <c r="J1427" s="54"/>
      <c r="K1427" s="55"/>
      <c r="L1427" s="56"/>
      <c r="M1427" s="255"/>
      <c r="N1427" s="255"/>
      <c r="O1427" s="57"/>
      <c r="P1427" s="57">
        <v>0</v>
      </c>
      <c r="Q1427" s="57">
        <v>0</v>
      </c>
    </row>
    <row r="1428" spans="1:17" ht="15.5">
      <c r="A1428" s="48">
        <v>0</v>
      </c>
      <c r="B1428" s="59"/>
      <c r="C1428" s="60"/>
      <c r="D1428" s="61" t="s">
        <v>271</v>
      </c>
      <c r="E1428" s="51">
        <v>4</v>
      </c>
      <c r="F1428" s="52">
        <v>2.7</v>
      </c>
      <c r="G1428" s="52">
        <v>0.2</v>
      </c>
      <c r="H1428" s="52">
        <v>0.1</v>
      </c>
      <c r="I1428" s="53">
        <v>0.216</v>
      </c>
      <c r="J1428" s="54"/>
      <c r="K1428" s="55"/>
      <c r="L1428" s="56"/>
      <c r="M1428" s="255"/>
      <c r="N1428" s="255"/>
      <c r="O1428" s="57"/>
      <c r="P1428" s="57">
        <v>0</v>
      </c>
      <c r="Q1428" s="57">
        <v>0</v>
      </c>
    </row>
    <row r="1429" spans="1:17" ht="15.5">
      <c r="A1429" s="48">
        <v>0</v>
      </c>
      <c r="B1429" s="59"/>
      <c r="C1429" s="60"/>
      <c r="D1429" s="61"/>
      <c r="E1429" s="51">
        <v>4</v>
      </c>
      <c r="F1429" s="52">
        <v>2.7</v>
      </c>
      <c r="G1429" s="52">
        <v>0.1</v>
      </c>
      <c r="H1429" s="52">
        <v>0.05</v>
      </c>
      <c r="I1429" s="53">
        <v>5.3999999999999999E-2</v>
      </c>
      <c r="J1429" s="54"/>
      <c r="K1429" s="55"/>
      <c r="L1429" s="56"/>
      <c r="M1429" s="255"/>
      <c r="N1429" s="255"/>
      <c r="O1429" s="57"/>
      <c r="P1429" s="57">
        <v>0</v>
      </c>
      <c r="Q1429" s="57">
        <v>0</v>
      </c>
    </row>
    <row r="1430" spans="1:17" ht="15.5">
      <c r="A1430" s="48">
        <v>0</v>
      </c>
      <c r="B1430" s="59"/>
      <c r="C1430" s="60"/>
      <c r="D1430" s="61" t="s">
        <v>117</v>
      </c>
      <c r="E1430" s="51">
        <v>8</v>
      </c>
      <c r="F1430" s="52">
        <v>0.6</v>
      </c>
      <c r="G1430" s="52">
        <v>0.2</v>
      </c>
      <c r="H1430" s="52">
        <v>0.1</v>
      </c>
      <c r="I1430" s="53">
        <v>9.6000000000000002E-2</v>
      </c>
      <c r="J1430" s="54"/>
      <c r="K1430" s="55"/>
      <c r="L1430" s="56"/>
      <c r="M1430" s="255"/>
      <c r="N1430" s="255"/>
      <c r="O1430" s="57"/>
      <c r="P1430" s="57">
        <v>0</v>
      </c>
      <c r="Q1430" s="57">
        <v>0</v>
      </c>
    </row>
    <row r="1431" spans="1:17" ht="15.5">
      <c r="A1431" s="48">
        <v>0</v>
      </c>
      <c r="B1431" s="59"/>
      <c r="C1431" s="60"/>
      <c r="D1431" s="61"/>
      <c r="E1431" s="51">
        <v>8</v>
      </c>
      <c r="F1431" s="52">
        <v>0.6</v>
      </c>
      <c r="G1431" s="52">
        <v>0.1</v>
      </c>
      <c r="H1431" s="52">
        <v>0.05</v>
      </c>
      <c r="I1431" s="53">
        <v>2.4E-2</v>
      </c>
      <c r="J1431" s="54"/>
      <c r="K1431" s="55"/>
      <c r="L1431" s="56"/>
      <c r="M1431" s="255"/>
      <c r="N1431" s="255"/>
      <c r="O1431" s="57"/>
      <c r="P1431" s="57">
        <v>0</v>
      </c>
      <c r="Q1431" s="57">
        <v>0</v>
      </c>
    </row>
    <row r="1432" spans="1:17" ht="15.5">
      <c r="A1432" s="48">
        <v>0</v>
      </c>
      <c r="B1432" s="59"/>
      <c r="C1432" s="60"/>
      <c r="D1432" s="61" t="s">
        <v>118</v>
      </c>
      <c r="E1432" s="51">
        <v>8</v>
      </c>
      <c r="F1432" s="52">
        <v>0.5</v>
      </c>
      <c r="G1432" s="52">
        <v>0.2</v>
      </c>
      <c r="H1432" s="52">
        <v>0.1</v>
      </c>
      <c r="I1432" s="53">
        <v>0.08</v>
      </c>
      <c r="J1432" s="54"/>
      <c r="K1432" s="55"/>
      <c r="L1432" s="56"/>
      <c r="M1432" s="255"/>
      <c r="N1432" s="255"/>
      <c r="O1432" s="57"/>
      <c r="P1432" s="57">
        <v>0</v>
      </c>
      <c r="Q1432" s="57">
        <v>0</v>
      </c>
    </row>
    <row r="1433" spans="1:17" ht="15.5">
      <c r="A1433" s="48">
        <v>0</v>
      </c>
      <c r="B1433" s="59"/>
      <c r="C1433" s="60"/>
      <c r="D1433" s="61"/>
      <c r="E1433" s="51">
        <v>8</v>
      </c>
      <c r="F1433" s="52">
        <v>0.5</v>
      </c>
      <c r="G1433" s="52">
        <v>0.1</v>
      </c>
      <c r="H1433" s="52">
        <v>0.05</v>
      </c>
      <c r="I1433" s="53">
        <v>0.02</v>
      </c>
      <c r="J1433" s="54"/>
      <c r="K1433" s="55"/>
      <c r="L1433" s="56"/>
      <c r="M1433" s="255"/>
      <c r="N1433" s="255"/>
      <c r="O1433" s="57"/>
      <c r="P1433" s="57">
        <v>0</v>
      </c>
      <c r="Q1433" s="57">
        <v>0</v>
      </c>
    </row>
    <row r="1434" spans="1:17" ht="15.5">
      <c r="A1434" s="48">
        <v>0</v>
      </c>
      <c r="B1434" s="59"/>
      <c r="C1434" s="60"/>
      <c r="D1434" s="61" t="s">
        <v>966</v>
      </c>
      <c r="E1434" s="51">
        <v>4</v>
      </c>
      <c r="F1434" s="52">
        <v>0.6</v>
      </c>
      <c r="G1434" s="52">
        <v>0.2</v>
      </c>
      <c r="H1434" s="52">
        <v>0.1</v>
      </c>
      <c r="I1434" s="53">
        <v>4.8000000000000001E-2</v>
      </c>
      <c r="J1434" s="54"/>
      <c r="K1434" s="55"/>
      <c r="L1434" s="56"/>
      <c r="M1434" s="255"/>
      <c r="N1434" s="255"/>
      <c r="O1434" s="57"/>
      <c r="P1434" s="57">
        <v>0</v>
      </c>
      <c r="Q1434" s="57">
        <v>0</v>
      </c>
    </row>
    <row r="1435" spans="1:17" ht="15.5">
      <c r="A1435" s="48">
        <v>0</v>
      </c>
      <c r="B1435" s="59"/>
      <c r="C1435" s="60"/>
      <c r="D1435" s="61"/>
      <c r="E1435" s="51">
        <v>4</v>
      </c>
      <c r="F1435" s="52">
        <v>0.6</v>
      </c>
      <c r="G1435" s="52">
        <v>0.1</v>
      </c>
      <c r="H1435" s="52">
        <v>0.05</v>
      </c>
      <c r="I1435" s="53">
        <v>1.2E-2</v>
      </c>
      <c r="J1435" s="54"/>
      <c r="K1435" s="55"/>
      <c r="L1435" s="56"/>
      <c r="M1435" s="255"/>
      <c r="N1435" s="255"/>
      <c r="O1435" s="57"/>
      <c r="P1435" s="57">
        <v>0</v>
      </c>
      <c r="Q1435" s="57">
        <v>0</v>
      </c>
    </row>
    <row r="1436" spans="1:17" ht="15.5">
      <c r="A1436" s="48">
        <v>0</v>
      </c>
      <c r="B1436" s="59"/>
      <c r="C1436" s="60"/>
      <c r="D1436" s="61" t="s">
        <v>122</v>
      </c>
      <c r="E1436" s="51">
        <v>4</v>
      </c>
      <c r="F1436" s="52">
        <v>2</v>
      </c>
      <c r="G1436" s="52">
        <v>0.2</v>
      </c>
      <c r="H1436" s="52">
        <v>0.1</v>
      </c>
      <c r="I1436" s="53">
        <v>0.16</v>
      </c>
      <c r="J1436" s="54"/>
      <c r="K1436" s="55"/>
      <c r="L1436" s="56"/>
      <c r="M1436" s="255"/>
      <c r="N1436" s="255"/>
      <c r="O1436" s="57"/>
      <c r="P1436" s="57">
        <v>0</v>
      </c>
      <c r="Q1436" s="57">
        <v>0</v>
      </c>
    </row>
    <row r="1437" spans="1:17" ht="15.5">
      <c r="A1437" s="48">
        <v>0</v>
      </c>
      <c r="B1437" s="59"/>
      <c r="C1437" s="60"/>
      <c r="D1437" s="61"/>
      <c r="E1437" s="51">
        <v>4</v>
      </c>
      <c r="F1437" s="52">
        <v>2</v>
      </c>
      <c r="G1437" s="52">
        <v>0.1</v>
      </c>
      <c r="H1437" s="52">
        <v>0.05</v>
      </c>
      <c r="I1437" s="53">
        <v>0.04</v>
      </c>
      <c r="J1437" s="54"/>
      <c r="K1437" s="55"/>
      <c r="L1437" s="56"/>
      <c r="M1437" s="255"/>
      <c r="N1437" s="255"/>
      <c r="O1437" s="57"/>
      <c r="P1437" s="57">
        <v>0</v>
      </c>
      <c r="Q1437" s="57">
        <v>0</v>
      </c>
    </row>
    <row r="1438" spans="1:17" ht="17">
      <c r="A1438" s="48">
        <v>0</v>
      </c>
      <c r="B1438" s="59"/>
      <c r="C1438" s="60"/>
      <c r="D1438" s="360" t="s">
        <v>463</v>
      </c>
      <c r="E1438" s="51"/>
      <c r="F1438" s="51"/>
      <c r="G1438" s="52"/>
      <c r="H1438" s="52"/>
      <c r="I1438" s="53">
        <v>0</v>
      </c>
      <c r="J1438" s="54"/>
      <c r="K1438" s="55"/>
      <c r="L1438" s="56"/>
      <c r="M1438" s="255"/>
      <c r="N1438" s="255"/>
      <c r="O1438" s="57"/>
      <c r="P1438" s="57">
        <v>0</v>
      </c>
      <c r="Q1438" s="57">
        <v>0</v>
      </c>
    </row>
    <row r="1439" spans="1:17" ht="15.5">
      <c r="A1439" s="48">
        <v>0</v>
      </c>
      <c r="B1439" s="59"/>
      <c r="C1439" s="60"/>
      <c r="D1439" s="61" t="s">
        <v>1174</v>
      </c>
      <c r="E1439" s="51"/>
      <c r="F1439" s="52"/>
      <c r="G1439" s="52"/>
      <c r="H1439" s="52"/>
      <c r="I1439" s="53">
        <v>0</v>
      </c>
      <c r="J1439" s="54"/>
      <c r="K1439" s="55"/>
      <c r="L1439" s="56"/>
      <c r="M1439" s="255"/>
      <c r="N1439" s="255"/>
      <c r="O1439" s="57"/>
      <c r="P1439" s="57">
        <v>0</v>
      </c>
      <c r="Q1439" s="57">
        <v>0</v>
      </c>
    </row>
    <row r="1440" spans="1:17" ht="15.5">
      <c r="A1440" s="48">
        <v>0</v>
      </c>
      <c r="B1440" s="59"/>
      <c r="C1440" s="60"/>
      <c r="D1440" s="61" t="s">
        <v>268</v>
      </c>
      <c r="E1440" s="51">
        <v>12</v>
      </c>
      <c r="F1440" s="52">
        <v>3.4</v>
      </c>
      <c r="G1440" s="52">
        <v>0.2</v>
      </c>
      <c r="H1440" s="52">
        <v>0.1</v>
      </c>
      <c r="I1440" s="53">
        <v>0.81599999999999995</v>
      </c>
      <c r="J1440" s="54"/>
      <c r="K1440" s="55"/>
      <c r="L1440" s="56"/>
      <c r="M1440" s="255"/>
      <c r="N1440" s="255"/>
      <c r="O1440" s="57"/>
      <c r="P1440" s="57">
        <v>0</v>
      </c>
      <c r="Q1440" s="57">
        <v>0</v>
      </c>
    </row>
    <row r="1441" spans="1:17" ht="15.5">
      <c r="A1441" s="48">
        <v>0</v>
      </c>
      <c r="B1441" s="59"/>
      <c r="C1441" s="60"/>
      <c r="D1441" s="61"/>
      <c r="E1441" s="51">
        <v>12</v>
      </c>
      <c r="F1441" s="52">
        <v>3.4</v>
      </c>
      <c r="G1441" s="52">
        <v>0.1</v>
      </c>
      <c r="H1441" s="52">
        <v>0.05</v>
      </c>
      <c r="I1441" s="53">
        <v>0.20399999999999999</v>
      </c>
      <c r="J1441" s="54"/>
      <c r="K1441" s="55"/>
      <c r="L1441" s="56"/>
      <c r="M1441" s="255"/>
      <c r="N1441" s="255"/>
      <c r="O1441" s="57"/>
      <c r="P1441" s="57">
        <v>0</v>
      </c>
      <c r="Q1441" s="57">
        <v>0</v>
      </c>
    </row>
    <row r="1442" spans="1:17" ht="15.5">
      <c r="A1442" s="48">
        <v>0</v>
      </c>
      <c r="B1442" s="59"/>
      <c r="C1442" s="60"/>
      <c r="D1442" s="61" t="s">
        <v>271</v>
      </c>
      <c r="E1442" s="51">
        <v>4</v>
      </c>
      <c r="F1442" s="52">
        <v>2.7</v>
      </c>
      <c r="G1442" s="52">
        <v>0.2</v>
      </c>
      <c r="H1442" s="52">
        <v>0.1</v>
      </c>
      <c r="I1442" s="53">
        <v>0.216</v>
      </c>
      <c r="J1442" s="54"/>
      <c r="K1442" s="55"/>
      <c r="L1442" s="56"/>
      <c r="M1442" s="255"/>
      <c r="N1442" s="255"/>
      <c r="O1442" s="57"/>
      <c r="P1442" s="57">
        <v>0</v>
      </c>
      <c r="Q1442" s="57">
        <v>0</v>
      </c>
    </row>
    <row r="1443" spans="1:17" ht="15.5">
      <c r="A1443" s="48">
        <v>0</v>
      </c>
      <c r="B1443" s="59"/>
      <c r="C1443" s="60"/>
      <c r="D1443" s="61"/>
      <c r="E1443" s="51">
        <v>4</v>
      </c>
      <c r="F1443" s="52">
        <v>2.7</v>
      </c>
      <c r="G1443" s="52">
        <v>0.1</v>
      </c>
      <c r="H1443" s="52">
        <v>0.05</v>
      </c>
      <c r="I1443" s="53">
        <v>5.3999999999999999E-2</v>
      </c>
      <c r="J1443" s="54"/>
      <c r="K1443" s="55"/>
      <c r="L1443" s="56"/>
      <c r="M1443" s="255"/>
      <c r="N1443" s="255"/>
      <c r="O1443" s="57"/>
      <c r="P1443" s="57">
        <v>0</v>
      </c>
      <c r="Q1443" s="57">
        <v>0</v>
      </c>
    </row>
    <row r="1444" spans="1:17" ht="15.5">
      <c r="A1444" s="48">
        <v>0</v>
      </c>
      <c r="B1444" s="59"/>
      <c r="C1444" s="60"/>
      <c r="D1444" s="61" t="s">
        <v>117</v>
      </c>
      <c r="E1444" s="51">
        <v>8</v>
      </c>
      <c r="F1444" s="52">
        <v>0.6</v>
      </c>
      <c r="G1444" s="52">
        <v>0.2</v>
      </c>
      <c r="H1444" s="52">
        <v>0.1</v>
      </c>
      <c r="I1444" s="53">
        <v>9.6000000000000002E-2</v>
      </c>
      <c r="J1444" s="54"/>
      <c r="K1444" s="55"/>
      <c r="L1444" s="56"/>
      <c r="M1444" s="255"/>
      <c r="N1444" s="255"/>
      <c r="O1444" s="57"/>
      <c r="P1444" s="57">
        <v>0</v>
      </c>
      <c r="Q1444" s="57">
        <v>0</v>
      </c>
    </row>
    <row r="1445" spans="1:17" ht="15.5">
      <c r="A1445" s="48">
        <v>0</v>
      </c>
      <c r="B1445" s="59"/>
      <c r="C1445" s="60"/>
      <c r="D1445" s="61"/>
      <c r="E1445" s="51">
        <v>8</v>
      </c>
      <c r="F1445" s="52">
        <v>0.6</v>
      </c>
      <c r="G1445" s="52">
        <v>0.1</v>
      </c>
      <c r="H1445" s="52">
        <v>0.05</v>
      </c>
      <c r="I1445" s="53">
        <v>2.4E-2</v>
      </c>
      <c r="J1445" s="54"/>
      <c r="K1445" s="55"/>
      <c r="L1445" s="56"/>
      <c r="M1445" s="255"/>
      <c r="N1445" s="255"/>
      <c r="O1445" s="57"/>
      <c r="P1445" s="57">
        <v>0</v>
      </c>
      <c r="Q1445" s="57">
        <v>0</v>
      </c>
    </row>
    <row r="1446" spans="1:17" ht="15.5">
      <c r="A1446" s="48">
        <v>0</v>
      </c>
      <c r="B1446" s="59"/>
      <c r="C1446" s="60"/>
      <c r="D1446" s="61" t="s">
        <v>118</v>
      </c>
      <c r="E1446" s="51">
        <v>8</v>
      </c>
      <c r="F1446" s="52">
        <v>0.5</v>
      </c>
      <c r="G1446" s="52">
        <v>0.2</v>
      </c>
      <c r="H1446" s="52">
        <v>0.1</v>
      </c>
      <c r="I1446" s="53">
        <v>0.08</v>
      </c>
      <c r="J1446" s="54"/>
      <c r="K1446" s="55"/>
      <c r="L1446" s="56"/>
      <c r="M1446" s="255"/>
      <c r="N1446" s="255"/>
      <c r="O1446" s="57"/>
      <c r="P1446" s="57">
        <v>0</v>
      </c>
      <c r="Q1446" s="57">
        <v>0</v>
      </c>
    </row>
    <row r="1447" spans="1:17" ht="15.5">
      <c r="A1447" s="48">
        <v>0</v>
      </c>
      <c r="B1447" s="59"/>
      <c r="C1447" s="60"/>
      <c r="D1447" s="61"/>
      <c r="E1447" s="51">
        <v>8</v>
      </c>
      <c r="F1447" s="52">
        <v>0.5</v>
      </c>
      <c r="G1447" s="52">
        <v>0.1</v>
      </c>
      <c r="H1447" s="52">
        <v>0.05</v>
      </c>
      <c r="I1447" s="53">
        <v>0.02</v>
      </c>
      <c r="J1447" s="54"/>
      <c r="K1447" s="55"/>
      <c r="L1447" s="56"/>
      <c r="M1447" s="255"/>
      <c r="N1447" s="255"/>
      <c r="O1447" s="57"/>
      <c r="P1447" s="57">
        <v>0</v>
      </c>
      <c r="Q1447" s="57">
        <v>0</v>
      </c>
    </row>
    <row r="1448" spans="1:17" ht="15.5">
      <c r="A1448" s="48">
        <v>0</v>
      </c>
      <c r="B1448" s="59"/>
      <c r="C1448" s="60"/>
      <c r="D1448" s="61" t="s">
        <v>966</v>
      </c>
      <c r="E1448" s="51">
        <v>4</v>
      </c>
      <c r="F1448" s="52">
        <v>0.6</v>
      </c>
      <c r="G1448" s="52">
        <v>0.2</v>
      </c>
      <c r="H1448" s="52">
        <v>0.1</v>
      </c>
      <c r="I1448" s="53">
        <v>4.8000000000000001E-2</v>
      </c>
      <c r="J1448" s="54"/>
      <c r="K1448" s="55"/>
      <c r="L1448" s="56"/>
      <c r="M1448" s="255"/>
      <c r="N1448" s="255"/>
      <c r="O1448" s="57"/>
      <c r="P1448" s="57">
        <v>0</v>
      </c>
      <c r="Q1448" s="57">
        <v>0</v>
      </c>
    </row>
    <row r="1449" spans="1:17" ht="15.5">
      <c r="A1449" s="48">
        <v>0</v>
      </c>
      <c r="B1449" s="59"/>
      <c r="C1449" s="60"/>
      <c r="D1449" s="61"/>
      <c r="E1449" s="51">
        <v>4</v>
      </c>
      <c r="F1449" s="52">
        <v>0.6</v>
      </c>
      <c r="G1449" s="52">
        <v>0.1</v>
      </c>
      <c r="H1449" s="52">
        <v>0.05</v>
      </c>
      <c r="I1449" s="53">
        <v>1.2E-2</v>
      </c>
      <c r="J1449" s="54"/>
      <c r="K1449" s="55"/>
      <c r="L1449" s="56"/>
      <c r="M1449" s="255"/>
      <c r="N1449" s="255"/>
      <c r="O1449" s="57"/>
      <c r="P1449" s="57">
        <v>0</v>
      </c>
      <c r="Q1449" s="57">
        <v>0</v>
      </c>
    </row>
    <row r="1450" spans="1:17" ht="15.5">
      <c r="A1450" s="48">
        <v>0</v>
      </c>
      <c r="B1450" s="59"/>
      <c r="C1450" s="60"/>
      <c r="D1450" s="61" t="s">
        <v>122</v>
      </c>
      <c r="E1450" s="51">
        <v>4</v>
      </c>
      <c r="F1450" s="52">
        <v>2</v>
      </c>
      <c r="G1450" s="52">
        <v>0.2</v>
      </c>
      <c r="H1450" s="52">
        <v>0.1</v>
      </c>
      <c r="I1450" s="53">
        <v>0.16</v>
      </c>
      <c r="J1450" s="54"/>
      <c r="K1450" s="55"/>
      <c r="L1450" s="56"/>
      <c r="M1450" s="255"/>
      <c r="N1450" s="255"/>
      <c r="O1450" s="57"/>
      <c r="P1450" s="57">
        <v>0</v>
      </c>
      <c r="Q1450" s="57">
        <v>0</v>
      </c>
    </row>
    <row r="1451" spans="1:17" ht="15.5">
      <c r="A1451" s="48">
        <v>0</v>
      </c>
      <c r="B1451" s="59"/>
      <c r="C1451" s="60"/>
      <c r="D1451" s="61"/>
      <c r="E1451" s="51">
        <v>4</v>
      </c>
      <c r="F1451" s="52">
        <v>2</v>
      </c>
      <c r="G1451" s="52">
        <v>0.1</v>
      </c>
      <c r="H1451" s="52">
        <v>0.05</v>
      </c>
      <c r="I1451" s="53">
        <v>0.04</v>
      </c>
      <c r="J1451" s="54"/>
      <c r="K1451" s="55"/>
      <c r="L1451" s="56"/>
      <c r="M1451" s="255"/>
      <c r="N1451" s="255"/>
      <c r="O1451" s="57"/>
      <c r="P1451" s="57">
        <v>0</v>
      </c>
      <c r="Q1451" s="57">
        <v>0</v>
      </c>
    </row>
    <row r="1452" spans="1:17" ht="17">
      <c r="A1452" s="48">
        <v>0</v>
      </c>
      <c r="B1452" s="59"/>
      <c r="C1452" s="60"/>
      <c r="D1452" s="360" t="s">
        <v>484</v>
      </c>
      <c r="E1452" s="51"/>
      <c r="F1452" s="52"/>
      <c r="G1452" s="52"/>
      <c r="H1452" s="52"/>
      <c r="I1452" s="53">
        <v>0</v>
      </c>
      <c r="J1452" s="54">
        <v>0</v>
      </c>
      <c r="K1452" s="55">
        <v>0</v>
      </c>
      <c r="L1452" s="56">
        <v>0</v>
      </c>
      <c r="M1452" s="255">
        <v>0</v>
      </c>
      <c r="N1452" s="255">
        <v>0</v>
      </c>
      <c r="O1452" s="57"/>
      <c r="P1452" s="57">
        <v>0</v>
      </c>
      <c r="Q1452" s="57">
        <v>0</v>
      </c>
    </row>
    <row r="1453" spans="1:17" ht="17">
      <c r="A1453" s="48">
        <v>0</v>
      </c>
      <c r="B1453" s="59"/>
      <c r="C1453" s="60"/>
      <c r="D1453" s="360" t="s">
        <v>1406</v>
      </c>
      <c r="E1453" s="51"/>
      <c r="F1453" s="52"/>
      <c r="G1453" s="52"/>
      <c r="H1453" s="52"/>
      <c r="I1453" s="53">
        <v>0</v>
      </c>
      <c r="J1453" s="54">
        <v>0</v>
      </c>
      <c r="K1453" s="55"/>
      <c r="L1453" s="56"/>
      <c r="M1453" s="255"/>
      <c r="N1453" s="255"/>
      <c r="O1453" s="57"/>
      <c r="P1453" s="57">
        <v>0</v>
      </c>
      <c r="Q1453" s="57">
        <v>0</v>
      </c>
    </row>
    <row r="1454" spans="1:17" ht="15.5">
      <c r="A1454" s="48">
        <v>0</v>
      </c>
      <c r="B1454" s="59"/>
      <c r="C1454" s="60"/>
      <c r="D1454" s="61" t="s">
        <v>1407</v>
      </c>
      <c r="E1454" s="51">
        <v>1</v>
      </c>
      <c r="F1454" s="51">
        <v>3</v>
      </c>
      <c r="G1454" s="52">
        <v>0.2</v>
      </c>
      <c r="H1454" s="52">
        <v>1.05</v>
      </c>
      <c r="I1454" s="53">
        <v>0.63</v>
      </c>
      <c r="J1454" s="54">
        <v>0</v>
      </c>
      <c r="K1454" s="55"/>
      <c r="L1454" s="56"/>
      <c r="M1454" s="255"/>
      <c r="N1454" s="255"/>
      <c r="O1454" s="57"/>
      <c r="P1454" s="57">
        <v>0</v>
      </c>
      <c r="Q1454" s="57">
        <v>0</v>
      </c>
    </row>
    <row r="1455" spans="1:17" ht="17">
      <c r="A1455" s="48">
        <v>0</v>
      </c>
      <c r="B1455" s="59"/>
      <c r="C1455" s="60"/>
      <c r="D1455" s="360" t="s">
        <v>442</v>
      </c>
      <c r="E1455" s="51"/>
      <c r="F1455" s="52"/>
      <c r="G1455" s="52"/>
      <c r="H1455" s="52"/>
      <c r="I1455" s="53">
        <v>0</v>
      </c>
      <c r="J1455" s="54">
        <v>0</v>
      </c>
      <c r="K1455" s="55"/>
      <c r="L1455" s="56"/>
      <c r="M1455" s="255"/>
      <c r="N1455" s="255"/>
      <c r="O1455" s="57"/>
      <c r="P1455" s="57">
        <v>0</v>
      </c>
      <c r="Q1455" s="57">
        <v>0</v>
      </c>
    </row>
    <row r="1456" spans="1:17" ht="15.5">
      <c r="A1456" s="48">
        <v>0</v>
      </c>
      <c r="B1456" s="59"/>
      <c r="C1456" s="60"/>
      <c r="D1456" s="61" t="s">
        <v>436</v>
      </c>
      <c r="E1456" s="51"/>
      <c r="F1456" s="52"/>
      <c r="G1456" s="52"/>
      <c r="H1456" s="52"/>
      <c r="I1456" s="53">
        <v>0</v>
      </c>
      <c r="J1456" s="54">
        <v>0</v>
      </c>
      <c r="K1456" s="55"/>
      <c r="L1456" s="56"/>
      <c r="M1456" s="255"/>
      <c r="N1456" s="255"/>
      <c r="O1456" s="57"/>
      <c r="P1456" s="57">
        <v>0</v>
      </c>
      <c r="Q1456" s="57">
        <v>0</v>
      </c>
    </row>
    <row r="1457" spans="1:17" ht="15.5">
      <c r="A1457" s="48">
        <v>0</v>
      </c>
      <c r="B1457" s="59"/>
      <c r="C1457" s="60"/>
      <c r="D1457" s="61" t="s">
        <v>986</v>
      </c>
      <c r="E1457" s="51">
        <v>4</v>
      </c>
      <c r="F1457" s="52">
        <v>1.3</v>
      </c>
      <c r="G1457" s="52">
        <v>0.2</v>
      </c>
      <c r="H1457" s="52">
        <v>1.6</v>
      </c>
      <c r="I1457" s="53">
        <v>1.6639999999999999</v>
      </c>
      <c r="J1457" s="54">
        <v>0</v>
      </c>
      <c r="K1457" s="55"/>
      <c r="L1457" s="56"/>
      <c r="M1457" s="255"/>
      <c r="N1457" s="255"/>
      <c r="O1457" s="57"/>
      <c r="P1457" s="57">
        <v>0</v>
      </c>
      <c r="Q1457" s="57">
        <v>0</v>
      </c>
    </row>
    <row r="1458" spans="1:17" ht="15.5">
      <c r="A1458" s="48">
        <v>0</v>
      </c>
      <c r="B1458" s="59"/>
      <c r="C1458" s="60"/>
      <c r="D1458" s="61" t="s">
        <v>1408</v>
      </c>
      <c r="E1458" s="51">
        <v>4</v>
      </c>
      <c r="F1458" s="52">
        <v>2.1</v>
      </c>
      <c r="G1458" s="52">
        <v>0.2</v>
      </c>
      <c r="H1458" s="52">
        <v>0.55000000000000004</v>
      </c>
      <c r="I1458" s="53">
        <v>0.92400000000000004</v>
      </c>
      <c r="J1458" s="54">
        <v>0</v>
      </c>
      <c r="K1458" s="55"/>
      <c r="L1458" s="56"/>
      <c r="M1458" s="255"/>
      <c r="N1458" s="255"/>
      <c r="O1458" s="57"/>
      <c r="P1458" s="57">
        <v>0</v>
      </c>
      <c r="Q1458" s="57">
        <v>0</v>
      </c>
    </row>
    <row r="1459" spans="1:17" ht="15.5">
      <c r="A1459" s="48">
        <v>0</v>
      </c>
      <c r="B1459" s="59"/>
      <c r="C1459" s="60"/>
      <c r="D1459" s="61" t="s">
        <v>1383</v>
      </c>
      <c r="E1459" s="51"/>
      <c r="F1459" s="52"/>
      <c r="G1459" s="52"/>
      <c r="H1459" s="52"/>
      <c r="I1459" s="53">
        <v>0</v>
      </c>
      <c r="J1459" s="54">
        <v>0</v>
      </c>
      <c r="K1459" s="55"/>
      <c r="L1459" s="56"/>
      <c r="M1459" s="255"/>
      <c r="N1459" s="255"/>
      <c r="O1459" s="57"/>
      <c r="P1459" s="57">
        <v>0</v>
      </c>
      <c r="Q1459" s="57">
        <v>0</v>
      </c>
    </row>
    <row r="1460" spans="1:17" ht="15.5">
      <c r="A1460" s="48">
        <v>0</v>
      </c>
      <c r="B1460" s="59"/>
      <c r="C1460" s="60"/>
      <c r="D1460" s="61" t="s">
        <v>986</v>
      </c>
      <c r="E1460" s="51">
        <v>4</v>
      </c>
      <c r="F1460" s="52">
        <v>1</v>
      </c>
      <c r="G1460" s="52">
        <v>0.2</v>
      </c>
      <c r="H1460" s="52">
        <v>1.6</v>
      </c>
      <c r="I1460" s="53">
        <v>1.28</v>
      </c>
      <c r="J1460" s="54">
        <v>0</v>
      </c>
      <c r="K1460" s="55"/>
      <c r="L1460" s="56"/>
      <c r="M1460" s="255"/>
      <c r="N1460" s="255"/>
      <c r="O1460" s="57"/>
      <c r="P1460" s="57">
        <v>0</v>
      </c>
      <c r="Q1460" s="57">
        <v>0</v>
      </c>
    </row>
    <row r="1461" spans="1:17" ht="15.5">
      <c r="A1461" s="48">
        <v>0</v>
      </c>
      <c r="B1461" s="59"/>
      <c r="C1461" s="60"/>
      <c r="D1461" s="61" t="s">
        <v>1242</v>
      </c>
      <c r="E1461" s="51"/>
      <c r="F1461" s="52"/>
      <c r="G1461" s="52"/>
      <c r="H1461" s="52"/>
      <c r="I1461" s="53">
        <v>0</v>
      </c>
      <c r="J1461" s="54">
        <v>0</v>
      </c>
      <c r="K1461" s="55"/>
      <c r="L1461" s="56"/>
      <c r="M1461" s="255"/>
      <c r="N1461" s="255"/>
      <c r="O1461" s="57"/>
      <c r="P1461" s="57">
        <v>0</v>
      </c>
      <c r="Q1461" s="57">
        <v>0</v>
      </c>
    </row>
    <row r="1462" spans="1:17" ht="15.5">
      <c r="A1462" s="48">
        <v>0</v>
      </c>
      <c r="B1462" s="59"/>
      <c r="C1462" s="60"/>
      <c r="D1462" s="61" t="s">
        <v>986</v>
      </c>
      <c r="E1462" s="51">
        <v>4</v>
      </c>
      <c r="F1462" s="52">
        <v>1</v>
      </c>
      <c r="G1462" s="52">
        <v>0.2</v>
      </c>
      <c r="H1462" s="52">
        <v>1.6</v>
      </c>
      <c r="I1462" s="53">
        <v>1.28</v>
      </c>
      <c r="J1462" s="54">
        <v>0</v>
      </c>
      <c r="K1462" s="55"/>
      <c r="L1462" s="56"/>
      <c r="M1462" s="255"/>
      <c r="N1462" s="255"/>
      <c r="O1462" s="57"/>
      <c r="P1462" s="57">
        <v>0</v>
      </c>
      <c r="Q1462" s="57">
        <v>0</v>
      </c>
    </row>
    <row r="1463" spans="1:17" ht="15.5">
      <c r="A1463" s="48">
        <v>0</v>
      </c>
      <c r="B1463" s="59"/>
      <c r="C1463" s="60"/>
      <c r="D1463" s="61" t="s">
        <v>1405</v>
      </c>
      <c r="E1463" s="51"/>
      <c r="F1463" s="52"/>
      <c r="G1463" s="52"/>
      <c r="H1463" s="52"/>
      <c r="I1463" s="53">
        <v>0</v>
      </c>
      <c r="J1463" s="54">
        <v>0</v>
      </c>
      <c r="K1463" s="55"/>
      <c r="L1463" s="56"/>
      <c r="M1463" s="255"/>
      <c r="N1463" s="255"/>
      <c r="O1463" s="57"/>
      <c r="P1463" s="57">
        <v>0</v>
      </c>
      <c r="Q1463" s="57">
        <v>0</v>
      </c>
    </row>
    <row r="1464" spans="1:17" ht="15.5">
      <c r="A1464" s="48">
        <v>0</v>
      </c>
      <c r="B1464" s="59"/>
      <c r="C1464" s="60"/>
      <c r="D1464" s="61" t="s">
        <v>986</v>
      </c>
      <c r="E1464" s="51">
        <v>4</v>
      </c>
      <c r="F1464" s="52">
        <v>1</v>
      </c>
      <c r="G1464" s="52">
        <v>0.2</v>
      </c>
      <c r="H1464" s="52">
        <v>1.6</v>
      </c>
      <c r="I1464" s="53">
        <v>1.28</v>
      </c>
      <c r="J1464" s="54">
        <v>0</v>
      </c>
      <c r="K1464" s="55"/>
      <c r="L1464" s="56"/>
      <c r="M1464" s="255"/>
      <c r="N1464" s="255"/>
      <c r="O1464" s="57"/>
      <c r="P1464" s="57">
        <v>0</v>
      </c>
      <c r="Q1464" s="57">
        <v>0</v>
      </c>
    </row>
    <row r="1465" spans="1:17" ht="17">
      <c r="A1465" s="48">
        <v>0</v>
      </c>
      <c r="B1465" s="59"/>
      <c r="C1465" s="60"/>
      <c r="D1465" s="360" t="s">
        <v>1163</v>
      </c>
      <c r="E1465" s="51"/>
      <c r="F1465" s="52"/>
      <c r="G1465" s="52"/>
      <c r="H1465" s="52"/>
      <c r="I1465" s="53">
        <v>0</v>
      </c>
      <c r="J1465" s="54">
        <v>0</v>
      </c>
      <c r="K1465" s="55"/>
      <c r="L1465" s="56"/>
      <c r="M1465" s="255"/>
      <c r="N1465" s="255"/>
      <c r="O1465" s="57"/>
      <c r="P1465" s="57">
        <v>0</v>
      </c>
      <c r="Q1465" s="57">
        <v>0</v>
      </c>
    </row>
    <row r="1466" spans="1:17" ht="15.5">
      <c r="A1466" s="48">
        <v>0</v>
      </c>
      <c r="B1466" s="59"/>
      <c r="C1466" s="60"/>
      <c r="D1466" s="61" t="s">
        <v>436</v>
      </c>
      <c r="E1466" s="51"/>
      <c r="F1466" s="52"/>
      <c r="G1466" s="52"/>
      <c r="H1466" s="52"/>
      <c r="I1466" s="53">
        <v>0</v>
      </c>
      <c r="J1466" s="54">
        <v>0</v>
      </c>
      <c r="K1466" s="55"/>
      <c r="L1466" s="56"/>
      <c r="M1466" s="255"/>
      <c r="N1466" s="255"/>
      <c r="O1466" s="57"/>
      <c r="P1466" s="57">
        <v>0</v>
      </c>
      <c r="Q1466" s="57">
        <v>0</v>
      </c>
    </row>
    <row r="1467" spans="1:17" ht="15.5">
      <c r="A1467" s="48">
        <v>0</v>
      </c>
      <c r="B1467" s="59"/>
      <c r="C1467" s="60"/>
      <c r="D1467" s="61" t="s">
        <v>986</v>
      </c>
      <c r="E1467" s="51">
        <v>4</v>
      </c>
      <c r="F1467" s="52">
        <v>1.3</v>
      </c>
      <c r="G1467" s="52">
        <v>0.2</v>
      </c>
      <c r="H1467" s="52">
        <v>1.6</v>
      </c>
      <c r="I1467" s="53">
        <v>1.6639999999999999</v>
      </c>
      <c r="J1467" s="54">
        <v>0</v>
      </c>
      <c r="K1467" s="55"/>
      <c r="L1467" s="56"/>
      <c r="M1467" s="255"/>
      <c r="N1467" s="255"/>
      <c r="O1467" s="57"/>
      <c r="P1467" s="57">
        <v>0</v>
      </c>
      <c r="Q1467" s="57">
        <v>0</v>
      </c>
    </row>
    <row r="1468" spans="1:17" ht="15.5">
      <c r="A1468" s="48">
        <v>0</v>
      </c>
      <c r="B1468" s="59"/>
      <c r="C1468" s="60"/>
      <c r="D1468" s="61" t="s">
        <v>1383</v>
      </c>
      <c r="E1468" s="51"/>
      <c r="F1468" s="52"/>
      <c r="G1468" s="52"/>
      <c r="H1468" s="52"/>
      <c r="I1468" s="53">
        <v>0</v>
      </c>
      <c r="J1468" s="54">
        <v>0</v>
      </c>
      <c r="K1468" s="55"/>
      <c r="L1468" s="56"/>
      <c r="M1468" s="255"/>
      <c r="N1468" s="255"/>
      <c r="O1468" s="57"/>
      <c r="P1468" s="57">
        <v>0</v>
      </c>
      <c r="Q1468" s="57">
        <v>0</v>
      </c>
    </row>
    <row r="1469" spans="1:17" ht="15.5">
      <c r="A1469" s="48">
        <v>0</v>
      </c>
      <c r="B1469" s="59"/>
      <c r="C1469" s="60"/>
      <c r="D1469" s="61" t="s">
        <v>986</v>
      </c>
      <c r="E1469" s="51">
        <v>4</v>
      </c>
      <c r="F1469" s="52">
        <v>1</v>
      </c>
      <c r="G1469" s="52">
        <v>0.2</v>
      </c>
      <c r="H1469" s="52">
        <v>1.6</v>
      </c>
      <c r="I1469" s="53">
        <v>1.28</v>
      </c>
      <c r="J1469" s="54">
        <v>0</v>
      </c>
      <c r="K1469" s="55"/>
      <c r="L1469" s="56"/>
      <c r="M1469" s="255"/>
      <c r="N1469" s="255"/>
      <c r="O1469" s="57"/>
      <c r="P1469" s="57">
        <v>0</v>
      </c>
      <c r="Q1469" s="57">
        <v>0</v>
      </c>
    </row>
    <row r="1470" spans="1:17" ht="15.5">
      <c r="A1470" s="48">
        <v>0</v>
      </c>
      <c r="B1470" s="59"/>
      <c r="C1470" s="60"/>
      <c r="D1470" s="61" t="s">
        <v>1405</v>
      </c>
      <c r="E1470" s="51"/>
      <c r="F1470" s="52"/>
      <c r="G1470" s="52"/>
      <c r="H1470" s="52"/>
      <c r="I1470" s="53">
        <v>0</v>
      </c>
      <c r="J1470" s="54">
        <v>0</v>
      </c>
      <c r="K1470" s="55"/>
      <c r="L1470" s="56"/>
      <c r="M1470" s="255"/>
      <c r="N1470" s="255"/>
      <c r="O1470" s="57"/>
      <c r="P1470" s="57">
        <v>0</v>
      </c>
      <c r="Q1470" s="57">
        <v>0</v>
      </c>
    </row>
    <row r="1471" spans="1:17" ht="15.5">
      <c r="A1471" s="48">
        <v>0</v>
      </c>
      <c r="B1471" s="59"/>
      <c r="C1471" s="60"/>
      <c r="D1471" s="61" t="s">
        <v>986</v>
      </c>
      <c r="E1471" s="51">
        <v>4</v>
      </c>
      <c r="F1471" s="52">
        <v>1</v>
      </c>
      <c r="G1471" s="52">
        <v>0.2</v>
      </c>
      <c r="H1471" s="52">
        <v>1.6</v>
      </c>
      <c r="I1471" s="53">
        <v>1.28</v>
      </c>
      <c r="J1471" s="54">
        <v>0</v>
      </c>
      <c r="K1471" s="55"/>
      <c r="L1471" s="56"/>
      <c r="M1471" s="255"/>
      <c r="N1471" s="255"/>
      <c r="O1471" s="57"/>
      <c r="P1471" s="57">
        <v>0</v>
      </c>
      <c r="Q1471" s="57">
        <v>0</v>
      </c>
    </row>
    <row r="1472" spans="1:17" ht="15.5">
      <c r="A1472" s="48">
        <v>0</v>
      </c>
      <c r="B1472" s="59"/>
      <c r="C1472" s="60"/>
      <c r="D1472" s="61" t="s">
        <v>1242</v>
      </c>
      <c r="E1472" s="51"/>
      <c r="F1472" s="52"/>
      <c r="G1472" s="52"/>
      <c r="H1472" s="52"/>
      <c r="I1472" s="53">
        <v>0</v>
      </c>
      <c r="J1472" s="54">
        <v>0</v>
      </c>
      <c r="K1472" s="55"/>
      <c r="L1472" s="56"/>
      <c r="M1472" s="255"/>
      <c r="N1472" s="255"/>
      <c r="O1472" s="57"/>
      <c r="P1472" s="57">
        <v>0</v>
      </c>
      <c r="Q1472" s="57">
        <v>0</v>
      </c>
    </row>
    <row r="1473" spans="1:17" ht="15.5">
      <c r="A1473" s="48">
        <v>0</v>
      </c>
      <c r="B1473" s="59"/>
      <c r="C1473" s="60"/>
      <c r="D1473" s="61" t="s">
        <v>986</v>
      </c>
      <c r="E1473" s="51">
        <v>4</v>
      </c>
      <c r="F1473" s="52">
        <v>1.5</v>
      </c>
      <c r="G1473" s="52">
        <v>0.2</v>
      </c>
      <c r="H1473" s="52">
        <v>1.6</v>
      </c>
      <c r="I1473" s="53">
        <v>1.92</v>
      </c>
      <c r="J1473" s="54">
        <v>0</v>
      </c>
      <c r="K1473" s="55"/>
      <c r="L1473" s="56"/>
      <c r="M1473" s="255"/>
      <c r="N1473" s="255"/>
      <c r="O1473" s="57"/>
      <c r="P1473" s="57">
        <v>0</v>
      </c>
      <c r="Q1473" s="57">
        <v>0</v>
      </c>
    </row>
    <row r="1474" spans="1:17" ht="17">
      <c r="A1474" s="48">
        <v>0</v>
      </c>
      <c r="B1474" s="59"/>
      <c r="C1474" s="60"/>
      <c r="D1474" s="360" t="s">
        <v>463</v>
      </c>
      <c r="E1474" s="51"/>
      <c r="F1474" s="52"/>
      <c r="G1474" s="52"/>
      <c r="H1474" s="52"/>
      <c r="I1474" s="53">
        <v>0</v>
      </c>
      <c r="J1474" s="54">
        <v>0</v>
      </c>
      <c r="K1474" s="55"/>
      <c r="L1474" s="56"/>
      <c r="M1474" s="255"/>
      <c r="N1474" s="255"/>
      <c r="O1474" s="57"/>
      <c r="P1474" s="57">
        <v>0</v>
      </c>
      <c r="Q1474" s="57">
        <v>0</v>
      </c>
    </row>
    <row r="1475" spans="1:17" ht="15.5">
      <c r="A1475" s="48">
        <v>0</v>
      </c>
      <c r="B1475" s="59"/>
      <c r="C1475" s="60"/>
      <c r="D1475" s="61" t="s">
        <v>436</v>
      </c>
      <c r="E1475" s="51"/>
      <c r="F1475" s="52"/>
      <c r="G1475" s="52"/>
      <c r="H1475" s="52"/>
      <c r="I1475" s="53">
        <v>0</v>
      </c>
      <c r="J1475" s="54">
        <v>0</v>
      </c>
      <c r="K1475" s="55"/>
      <c r="L1475" s="56"/>
      <c r="M1475" s="255"/>
      <c r="N1475" s="255"/>
      <c r="O1475" s="57"/>
      <c r="P1475" s="57">
        <v>0</v>
      </c>
      <c r="Q1475" s="57">
        <v>0</v>
      </c>
    </row>
    <row r="1476" spans="1:17" ht="15.5">
      <c r="A1476" s="48">
        <v>0</v>
      </c>
      <c r="B1476" s="59"/>
      <c r="C1476" s="60"/>
      <c r="D1476" s="61" t="s">
        <v>986</v>
      </c>
      <c r="E1476" s="51">
        <v>4</v>
      </c>
      <c r="F1476" s="52">
        <v>1.3</v>
      </c>
      <c r="G1476" s="52">
        <v>0.2</v>
      </c>
      <c r="H1476" s="52">
        <v>1.6</v>
      </c>
      <c r="I1476" s="53">
        <v>1.6639999999999999</v>
      </c>
      <c r="J1476" s="54">
        <v>0</v>
      </c>
      <c r="K1476" s="55"/>
      <c r="L1476" s="56"/>
      <c r="M1476" s="255"/>
      <c r="N1476" s="255"/>
      <c r="O1476" s="57"/>
      <c r="P1476" s="57">
        <v>0</v>
      </c>
      <c r="Q1476" s="57">
        <v>0</v>
      </c>
    </row>
    <row r="1477" spans="1:17" ht="15.5">
      <c r="A1477" s="48">
        <v>0</v>
      </c>
      <c r="B1477" s="59"/>
      <c r="C1477" s="60"/>
      <c r="D1477" s="61" t="s">
        <v>1239</v>
      </c>
      <c r="E1477" s="51"/>
      <c r="F1477" s="52"/>
      <c r="G1477" s="52"/>
      <c r="H1477" s="52"/>
      <c r="I1477" s="53">
        <v>0</v>
      </c>
      <c r="J1477" s="54">
        <v>0</v>
      </c>
      <c r="K1477" s="55"/>
      <c r="L1477" s="56"/>
      <c r="M1477" s="255"/>
      <c r="N1477" s="255"/>
      <c r="O1477" s="57"/>
      <c r="P1477" s="57">
        <v>0</v>
      </c>
      <c r="Q1477" s="57">
        <v>0</v>
      </c>
    </row>
    <row r="1478" spans="1:17" ht="15.5">
      <c r="A1478" s="48">
        <v>0</v>
      </c>
      <c r="B1478" s="59"/>
      <c r="C1478" s="60"/>
      <c r="D1478" s="61" t="s">
        <v>986</v>
      </c>
      <c r="E1478" s="51">
        <v>8</v>
      </c>
      <c r="F1478" s="52">
        <v>1</v>
      </c>
      <c r="G1478" s="52">
        <v>0.2</v>
      </c>
      <c r="H1478" s="52">
        <v>1.6</v>
      </c>
      <c r="I1478" s="53">
        <v>2.56</v>
      </c>
      <c r="J1478" s="54">
        <v>0</v>
      </c>
      <c r="K1478" s="55"/>
      <c r="L1478" s="56"/>
      <c r="M1478" s="255"/>
      <c r="N1478" s="255"/>
      <c r="O1478" s="57"/>
      <c r="P1478" s="57">
        <v>0</v>
      </c>
      <c r="Q1478" s="57">
        <v>0</v>
      </c>
    </row>
    <row r="1479" spans="1:17" ht="15.5">
      <c r="A1479" s="48">
        <v>0</v>
      </c>
      <c r="B1479" s="59"/>
      <c r="C1479" s="60"/>
      <c r="D1479" s="61" t="s">
        <v>1242</v>
      </c>
      <c r="E1479" s="51"/>
      <c r="F1479" s="52"/>
      <c r="G1479" s="52"/>
      <c r="H1479" s="52"/>
      <c r="I1479" s="53">
        <v>0</v>
      </c>
      <c r="J1479" s="54">
        <v>0</v>
      </c>
      <c r="K1479" s="55"/>
      <c r="L1479" s="56"/>
      <c r="M1479" s="255"/>
      <c r="N1479" s="255"/>
      <c r="O1479" s="57"/>
      <c r="P1479" s="57">
        <v>0</v>
      </c>
      <c r="Q1479" s="57">
        <v>0</v>
      </c>
    </row>
    <row r="1480" spans="1:17" ht="15.5">
      <c r="A1480" s="48">
        <v>0</v>
      </c>
      <c r="B1480" s="59"/>
      <c r="C1480" s="60"/>
      <c r="D1480" s="61" t="s">
        <v>986</v>
      </c>
      <c r="E1480" s="51">
        <v>4</v>
      </c>
      <c r="F1480" s="52">
        <v>1.5</v>
      </c>
      <c r="G1480" s="52">
        <v>0.2</v>
      </c>
      <c r="H1480" s="52">
        <v>1.6</v>
      </c>
      <c r="I1480" s="53">
        <v>1.92</v>
      </c>
      <c r="J1480" s="54">
        <v>0</v>
      </c>
      <c r="K1480" s="55"/>
      <c r="L1480" s="56"/>
      <c r="M1480" s="255"/>
      <c r="N1480" s="255"/>
      <c r="O1480" s="57"/>
      <c r="P1480" s="57">
        <v>0</v>
      </c>
      <c r="Q1480" s="57">
        <v>0</v>
      </c>
    </row>
    <row r="1481" spans="1:17" ht="15.5">
      <c r="A1481" s="48">
        <v>85</v>
      </c>
      <c r="B1481" s="59" t="s">
        <v>831</v>
      </c>
      <c r="C1481" s="60" t="s">
        <v>485</v>
      </c>
      <c r="D1481" s="61"/>
      <c r="E1481" s="51"/>
      <c r="F1481" s="52"/>
      <c r="G1481" s="52"/>
      <c r="H1481" s="52"/>
      <c r="I1481" s="53"/>
      <c r="J1481" s="54">
        <v>263.91800000000001</v>
      </c>
      <c r="K1481" s="55" t="s">
        <v>114</v>
      </c>
      <c r="L1481" s="56">
        <v>363752</v>
      </c>
      <c r="M1481" s="255">
        <v>84854</v>
      </c>
      <c r="N1481" s="255">
        <v>7357</v>
      </c>
      <c r="O1481" s="57">
        <v>96000700</v>
      </c>
      <c r="P1481" s="57">
        <v>22394498</v>
      </c>
      <c r="Q1481" s="57">
        <v>1941645</v>
      </c>
    </row>
    <row r="1482" spans="1:17" ht="17">
      <c r="A1482" s="48">
        <v>0</v>
      </c>
      <c r="B1482" s="59"/>
      <c r="C1482" s="60"/>
      <c r="D1482" s="360" t="s">
        <v>989</v>
      </c>
      <c r="E1482" s="51"/>
      <c r="F1482" s="52"/>
      <c r="G1482" s="52"/>
      <c r="H1482" s="52"/>
      <c r="I1482" s="53">
        <v>0</v>
      </c>
      <c r="J1482" s="54">
        <v>0</v>
      </c>
      <c r="K1482" s="55"/>
      <c r="L1482" s="56"/>
      <c r="M1482" s="255"/>
      <c r="N1482" s="255"/>
      <c r="O1482" s="57"/>
      <c r="P1482" s="57">
        <v>0</v>
      </c>
      <c r="Q1482" s="57">
        <v>0</v>
      </c>
    </row>
    <row r="1483" spans="1:17" ht="17">
      <c r="A1483" s="48">
        <v>0</v>
      </c>
      <c r="B1483" s="59"/>
      <c r="C1483" s="60"/>
      <c r="D1483" s="360" t="s">
        <v>1406</v>
      </c>
      <c r="E1483" s="51"/>
      <c r="F1483" s="52"/>
      <c r="G1483" s="52"/>
      <c r="H1483" s="52"/>
      <c r="I1483" s="53">
        <v>0</v>
      </c>
      <c r="J1483" s="54">
        <v>0</v>
      </c>
      <c r="K1483" s="55"/>
      <c r="L1483" s="56"/>
      <c r="M1483" s="255"/>
      <c r="N1483" s="255"/>
      <c r="O1483" s="57"/>
      <c r="P1483" s="57">
        <v>0</v>
      </c>
      <c r="Q1483" s="57">
        <v>0</v>
      </c>
    </row>
    <row r="1484" spans="1:17" ht="15.5">
      <c r="A1484" s="48">
        <v>0</v>
      </c>
      <c r="B1484" s="59"/>
      <c r="C1484" s="60"/>
      <c r="D1484" s="61" t="s">
        <v>941</v>
      </c>
      <c r="E1484" s="51"/>
      <c r="F1484" s="52"/>
      <c r="G1484" s="52"/>
      <c r="H1484" s="52"/>
      <c r="I1484" s="53">
        <v>0</v>
      </c>
      <c r="J1484" s="54">
        <v>0</v>
      </c>
      <c r="K1484" s="55"/>
      <c r="L1484" s="56"/>
      <c r="M1484" s="255"/>
      <c r="N1484" s="255"/>
      <c r="O1484" s="57"/>
      <c r="P1484" s="57">
        <v>0</v>
      </c>
      <c r="Q1484" s="57">
        <v>0</v>
      </c>
    </row>
    <row r="1485" spans="1:17" ht="15.5">
      <c r="A1485" s="48">
        <v>0</v>
      </c>
      <c r="B1485" s="59"/>
      <c r="C1485" s="60"/>
      <c r="D1485" s="61" t="s">
        <v>1409</v>
      </c>
      <c r="E1485" s="51">
        <v>8</v>
      </c>
      <c r="F1485" s="52">
        <v>3.6</v>
      </c>
      <c r="G1485" s="52">
        <v>0.2</v>
      </c>
      <c r="H1485" s="52">
        <v>2.85</v>
      </c>
      <c r="I1485" s="53">
        <v>16.416</v>
      </c>
      <c r="J1485" s="54">
        <v>0</v>
      </c>
      <c r="K1485" s="55"/>
      <c r="L1485" s="56"/>
      <c r="M1485" s="255"/>
      <c r="N1485" s="255"/>
      <c r="O1485" s="57"/>
      <c r="P1485" s="57">
        <v>0</v>
      </c>
      <c r="Q1485" s="57">
        <v>0</v>
      </c>
    </row>
    <row r="1486" spans="1:17" ht="15.5">
      <c r="A1486" s="48">
        <v>0</v>
      </c>
      <c r="B1486" s="59"/>
      <c r="C1486" s="60"/>
      <c r="D1486" s="61" t="s">
        <v>1410</v>
      </c>
      <c r="E1486" s="51">
        <v>8</v>
      </c>
      <c r="F1486" s="52">
        <v>2.6</v>
      </c>
      <c r="G1486" s="52">
        <v>0.2</v>
      </c>
      <c r="H1486" s="52">
        <v>2.5</v>
      </c>
      <c r="I1486" s="53">
        <v>10.4</v>
      </c>
      <c r="J1486" s="54">
        <v>0</v>
      </c>
      <c r="K1486" s="55"/>
      <c r="L1486" s="56"/>
      <c r="M1486" s="255"/>
      <c r="N1486" s="255"/>
      <c r="O1486" s="57"/>
      <c r="P1486" s="57">
        <v>0</v>
      </c>
      <c r="Q1486" s="57">
        <v>0</v>
      </c>
    </row>
    <row r="1487" spans="1:17" ht="15.5">
      <c r="A1487" s="48">
        <v>0</v>
      </c>
      <c r="B1487" s="59"/>
      <c r="C1487" s="60"/>
      <c r="D1487" s="61" t="s">
        <v>1411</v>
      </c>
      <c r="E1487" s="51">
        <v>8</v>
      </c>
      <c r="F1487" s="52">
        <v>2.8</v>
      </c>
      <c r="G1487" s="52">
        <v>0.2</v>
      </c>
      <c r="H1487" s="52">
        <v>2.5</v>
      </c>
      <c r="I1487" s="53">
        <v>11.2</v>
      </c>
      <c r="J1487" s="54">
        <v>0</v>
      </c>
      <c r="K1487" s="55"/>
      <c r="L1487" s="56"/>
      <c r="M1487" s="255"/>
      <c r="N1487" s="255"/>
      <c r="O1487" s="57"/>
      <c r="P1487" s="57">
        <v>0</v>
      </c>
      <c r="Q1487" s="57">
        <v>0</v>
      </c>
    </row>
    <row r="1488" spans="1:17" ht="15.5">
      <c r="A1488" s="48">
        <v>0</v>
      </c>
      <c r="B1488" s="59"/>
      <c r="C1488" s="60"/>
      <c r="D1488" s="61" t="s">
        <v>1314</v>
      </c>
      <c r="E1488" s="51"/>
      <c r="F1488" s="52"/>
      <c r="G1488" s="52"/>
      <c r="H1488" s="52"/>
      <c r="I1488" s="53">
        <v>0</v>
      </c>
      <c r="J1488" s="54">
        <v>0</v>
      </c>
      <c r="K1488" s="55"/>
      <c r="L1488" s="56"/>
      <c r="M1488" s="255"/>
      <c r="N1488" s="255"/>
      <c r="O1488" s="57"/>
      <c r="P1488" s="57">
        <v>0</v>
      </c>
      <c r="Q1488" s="57">
        <v>0</v>
      </c>
    </row>
    <row r="1489" spans="1:17" ht="15.5">
      <c r="A1489" s="48">
        <v>0</v>
      </c>
      <c r="B1489" s="59"/>
      <c r="C1489" s="60"/>
      <c r="D1489" s="61" t="s">
        <v>1315</v>
      </c>
      <c r="E1489" s="51">
        <v>4</v>
      </c>
      <c r="F1489" s="52">
        <v>3.4</v>
      </c>
      <c r="G1489" s="52">
        <v>0.2</v>
      </c>
      <c r="H1489" s="52">
        <v>2.85</v>
      </c>
      <c r="I1489" s="53">
        <v>7.7519999999999998</v>
      </c>
      <c r="J1489" s="54">
        <v>0</v>
      </c>
      <c r="K1489" s="55"/>
      <c r="L1489" s="56"/>
      <c r="M1489" s="255"/>
      <c r="N1489" s="255"/>
      <c r="O1489" s="57"/>
      <c r="P1489" s="57">
        <v>0</v>
      </c>
      <c r="Q1489" s="57">
        <v>0</v>
      </c>
    </row>
    <row r="1490" spans="1:17" ht="15.5">
      <c r="A1490" s="48">
        <v>0</v>
      </c>
      <c r="B1490" s="59"/>
      <c r="C1490" s="60"/>
      <c r="D1490" s="61" t="s">
        <v>1412</v>
      </c>
      <c r="E1490" s="51">
        <v>4</v>
      </c>
      <c r="F1490" s="52">
        <v>1.6</v>
      </c>
      <c r="G1490" s="52">
        <v>0.2</v>
      </c>
      <c r="H1490" s="52">
        <v>2.85</v>
      </c>
      <c r="I1490" s="53">
        <v>3.6480000000000001</v>
      </c>
      <c r="J1490" s="54">
        <v>0</v>
      </c>
      <c r="K1490" s="55"/>
      <c r="L1490" s="56"/>
      <c r="M1490" s="255"/>
      <c r="N1490" s="255"/>
      <c r="O1490" s="57"/>
      <c r="P1490" s="57">
        <v>0</v>
      </c>
      <c r="Q1490" s="57">
        <v>0</v>
      </c>
    </row>
    <row r="1491" spans="1:17" ht="15.5">
      <c r="A1491" s="48">
        <v>0</v>
      </c>
      <c r="B1491" s="59"/>
      <c r="C1491" s="60"/>
      <c r="D1491" s="61" t="s">
        <v>1413</v>
      </c>
      <c r="E1491" s="51">
        <v>2</v>
      </c>
      <c r="F1491" s="52">
        <v>1.6</v>
      </c>
      <c r="G1491" s="52">
        <v>0.2</v>
      </c>
      <c r="H1491" s="52">
        <v>2.8</v>
      </c>
      <c r="I1491" s="53">
        <v>1.792</v>
      </c>
      <c r="J1491" s="54">
        <v>0</v>
      </c>
      <c r="K1491" s="55"/>
      <c r="L1491" s="56"/>
      <c r="M1491" s="255"/>
      <c r="N1491" s="255"/>
      <c r="O1491" s="57"/>
      <c r="P1491" s="57">
        <v>0</v>
      </c>
      <c r="Q1491" s="57">
        <v>0</v>
      </c>
    </row>
    <row r="1492" spans="1:17" ht="17">
      <c r="A1492" s="48">
        <v>0</v>
      </c>
      <c r="B1492" s="59"/>
      <c r="C1492" s="60"/>
      <c r="D1492" s="360" t="s">
        <v>442</v>
      </c>
      <c r="E1492" s="51"/>
      <c r="F1492" s="52"/>
      <c r="G1492" s="52"/>
      <c r="H1492" s="52"/>
      <c r="I1492" s="53">
        <v>0</v>
      </c>
      <c r="J1492" s="54">
        <v>0</v>
      </c>
      <c r="K1492" s="55">
        <v>0</v>
      </c>
      <c r="L1492" s="56">
        <v>0</v>
      </c>
      <c r="M1492" s="255">
        <v>0</v>
      </c>
      <c r="N1492" s="255">
        <v>0</v>
      </c>
      <c r="O1492" s="57"/>
      <c r="P1492" s="57">
        <v>0</v>
      </c>
      <c r="Q1492" s="57">
        <v>0</v>
      </c>
    </row>
    <row r="1493" spans="1:17" ht="15.5">
      <c r="A1493" s="48">
        <v>0</v>
      </c>
      <c r="B1493" s="59"/>
      <c r="C1493" s="60"/>
      <c r="D1493" s="61" t="s">
        <v>436</v>
      </c>
      <c r="E1493" s="51">
        <v>0</v>
      </c>
      <c r="F1493" s="52"/>
      <c r="G1493" s="52"/>
      <c r="H1493" s="52"/>
      <c r="I1493" s="53">
        <v>0</v>
      </c>
      <c r="J1493" s="54">
        <v>0</v>
      </c>
      <c r="K1493" s="55">
        <v>0</v>
      </c>
      <c r="L1493" s="56">
        <v>0</v>
      </c>
      <c r="M1493" s="255">
        <v>0</v>
      </c>
      <c r="N1493" s="255">
        <v>0</v>
      </c>
      <c r="O1493" s="57"/>
      <c r="P1493" s="57">
        <v>0</v>
      </c>
      <c r="Q1493" s="57">
        <v>0</v>
      </c>
    </row>
    <row r="1494" spans="1:17" ht="15.5">
      <c r="A1494" s="48">
        <v>0</v>
      </c>
      <c r="B1494" s="59"/>
      <c r="C1494" s="60"/>
      <c r="D1494" s="61" t="s">
        <v>1395</v>
      </c>
      <c r="E1494" s="51">
        <v>4</v>
      </c>
      <c r="F1494" s="52">
        <v>2.8</v>
      </c>
      <c r="G1494" s="52">
        <v>0.2</v>
      </c>
      <c r="H1494" s="52">
        <v>2.5</v>
      </c>
      <c r="I1494" s="53">
        <v>5.6</v>
      </c>
      <c r="J1494" s="54">
        <v>0</v>
      </c>
      <c r="K1494" s="55">
        <v>0</v>
      </c>
      <c r="L1494" s="56">
        <v>0</v>
      </c>
      <c r="M1494" s="255">
        <v>0</v>
      </c>
      <c r="N1494" s="255">
        <v>0</v>
      </c>
      <c r="O1494" s="57"/>
      <c r="P1494" s="57">
        <v>0</v>
      </c>
      <c r="Q1494" s="57">
        <v>0</v>
      </c>
    </row>
    <row r="1495" spans="1:17" ht="15.5">
      <c r="A1495" s="48">
        <v>0</v>
      </c>
      <c r="B1495" s="59"/>
      <c r="C1495" s="60"/>
      <c r="D1495" s="61" t="s">
        <v>1414</v>
      </c>
      <c r="E1495" s="51">
        <v>4</v>
      </c>
      <c r="F1495" s="52">
        <v>3.4</v>
      </c>
      <c r="G1495" s="52">
        <v>0.2</v>
      </c>
      <c r="H1495" s="52">
        <v>2.25</v>
      </c>
      <c r="I1495" s="53">
        <v>6.12</v>
      </c>
      <c r="J1495" s="54">
        <v>0</v>
      </c>
      <c r="K1495" s="55"/>
      <c r="L1495" s="56"/>
      <c r="M1495" s="255"/>
      <c r="N1495" s="255"/>
      <c r="O1495" s="57"/>
      <c r="P1495" s="57">
        <v>0</v>
      </c>
      <c r="Q1495" s="57">
        <v>0</v>
      </c>
    </row>
    <row r="1496" spans="1:17" ht="15.5">
      <c r="A1496" s="48">
        <v>0</v>
      </c>
      <c r="B1496" s="59"/>
      <c r="C1496" s="60"/>
      <c r="D1496" s="61" t="s">
        <v>1415</v>
      </c>
      <c r="E1496" s="51">
        <v>2</v>
      </c>
      <c r="F1496" s="52">
        <v>3.8</v>
      </c>
      <c r="G1496" s="52">
        <v>0.2</v>
      </c>
      <c r="H1496" s="52">
        <v>2.4</v>
      </c>
      <c r="I1496" s="53">
        <v>3.6480000000000001</v>
      </c>
      <c r="J1496" s="54">
        <v>0</v>
      </c>
      <c r="K1496" s="55">
        <v>0</v>
      </c>
      <c r="L1496" s="56">
        <v>0</v>
      </c>
      <c r="M1496" s="255">
        <v>0</v>
      </c>
      <c r="N1496" s="255">
        <v>0</v>
      </c>
      <c r="O1496" s="57"/>
      <c r="P1496" s="57">
        <v>0</v>
      </c>
      <c r="Q1496" s="57">
        <v>0</v>
      </c>
    </row>
    <row r="1497" spans="1:17" ht="15.5">
      <c r="A1497" s="48">
        <v>0</v>
      </c>
      <c r="B1497" s="59"/>
      <c r="C1497" s="60"/>
      <c r="D1497" s="61" t="s">
        <v>1416</v>
      </c>
      <c r="E1497" s="51">
        <v>2</v>
      </c>
      <c r="F1497" s="52">
        <v>2</v>
      </c>
      <c r="G1497" s="52">
        <v>0.2</v>
      </c>
      <c r="H1497" s="52">
        <v>2.85</v>
      </c>
      <c r="I1497" s="53">
        <v>2.2799999999999998</v>
      </c>
      <c r="J1497" s="54">
        <v>0</v>
      </c>
      <c r="K1497" s="55">
        <v>0</v>
      </c>
      <c r="L1497" s="56">
        <v>0</v>
      </c>
      <c r="M1497" s="255">
        <v>0</v>
      </c>
      <c r="N1497" s="255">
        <v>0</v>
      </c>
      <c r="O1497" s="57"/>
      <c r="P1497" s="57">
        <v>0</v>
      </c>
      <c r="Q1497" s="57">
        <v>0</v>
      </c>
    </row>
    <row r="1498" spans="1:17" ht="15.5">
      <c r="A1498" s="48">
        <v>0</v>
      </c>
      <c r="B1498" s="59"/>
      <c r="C1498" s="60"/>
      <c r="D1498" s="61" t="s">
        <v>1417</v>
      </c>
      <c r="E1498" s="51">
        <v>2</v>
      </c>
      <c r="F1498" s="52">
        <v>2.8</v>
      </c>
      <c r="G1498" s="52">
        <v>0.2</v>
      </c>
      <c r="H1498" s="52">
        <v>3</v>
      </c>
      <c r="I1498" s="53">
        <v>3.36</v>
      </c>
      <c r="J1498" s="54">
        <v>0</v>
      </c>
      <c r="K1498" s="55"/>
      <c r="L1498" s="56"/>
      <c r="M1498" s="255"/>
      <c r="N1498" s="255"/>
      <c r="O1498" s="57"/>
      <c r="P1498" s="57">
        <v>0</v>
      </c>
      <c r="Q1498" s="57">
        <v>0</v>
      </c>
    </row>
    <row r="1499" spans="1:17" ht="15.5">
      <c r="A1499" s="48">
        <v>0</v>
      </c>
      <c r="B1499" s="59"/>
      <c r="C1499" s="60"/>
      <c r="D1499" s="61" t="s">
        <v>1418</v>
      </c>
      <c r="E1499" s="51">
        <v>4</v>
      </c>
      <c r="F1499" s="52">
        <v>1.9</v>
      </c>
      <c r="G1499" s="52">
        <v>0.2</v>
      </c>
      <c r="H1499" s="52">
        <v>2.5</v>
      </c>
      <c r="I1499" s="53">
        <v>3.8</v>
      </c>
      <c r="J1499" s="54">
        <v>0</v>
      </c>
      <c r="K1499" s="55"/>
      <c r="L1499" s="56"/>
      <c r="M1499" s="255"/>
      <c r="N1499" s="255"/>
      <c r="O1499" s="57"/>
      <c r="P1499" s="57">
        <v>0</v>
      </c>
      <c r="Q1499" s="57">
        <v>0</v>
      </c>
    </row>
    <row r="1500" spans="1:17" ht="15.5">
      <c r="A1500" s="48">
        <v>0</v>
      </c>
      <c r="B1500" s="59"/>
      <c r="C1500" s="60"/>
      <c r="D1500" s="61" t="s">
        <v>1383</v>
      </c>
      <c r="E1500" s="51"/>
      <c r="F1500" s="52"/>
      <c r="G1500" s="52"/>
      <c r="H1500" s="52"/>
      <c r="I1500" s="53">
        <v>0</v>
      </c>
      <c r="J1500" s="54">
        <v>0</v>
      </c>
      <c r="K1500" s="55"/>
      <c r="L1500" s="56"/>
      <c r="M1500" s="255"/>
      <c r="N1500" s="255"/>
      <c r="O1500" s="57"/>
      <c r="P1500" s="57">
        <v>0</v>
      </c>
      <c r="Q1500" s="57">
        <v>0</v>
      </c>
    </row>
    <row r="1501" spans="1:17" ht="15.5">
      <c r="A1501" s="48">
        <v>0</v>
      </c>
      <c r="B1501" s="59"/>
      <c r="C1501" s="60"/>
      <c r="D1501" s="61" t="s">
        <v>1397</v>
      </c>
      <c r="E1501" s="51">
        <v>2</v>
      </c>
      <c r="F1501" s="52">
        <v>2.8</v>
      </c>
      <c r="G1501" s="52">
        <v>0.2</v>
      </c>
      <c r="H1501" s="52">
        <v>2.5</v>
      </c>
      <c r="I1501" s="53">
        <v>2.8</v>
      </c>
      <c r="J1501" s="54">
        <v>0</v>
      </c>
      <c r="K1501" s="55"/>
      <c r="L1501" s="56"/>
      <c r="M1501" s="255"/>
      <c r="N1501" s="255"/>
      <c r="O1501" s="57"/>
      <c r="P1501" s="57">
        <v>0</v>
      </c>
      <c r="Q1501" s="57">
        <v>0</v>
      </c>
    </row>
    <row r="1502" spans="1:17" ht="15.5">
      <c r="A1502" s="48">
        <v>0</v>
      </c>
      <c r="B1502" s="59"/>
      <c r="C1502" s="60"/>
      <c r="D1502" s="61" t="s">
        <v>1419</v>
      </c>
      <c r="E1502" s="51">
        <v>4</v>
      </c>
      <c r="F1502" s="52">
        <v>0.8</v>
      </c>
      <c r="G1502" s="52">
        <v>0.2</v>
      </c>
      <c r="H1502" s="52">
        <v>2.25</v>
      </c>
      <c r="I1502" s="53">
        <v>1.44</v>
      </c>
      <c r="J1502" s="54">
        <v>0</v>
      </c>
      <c r="K1502" s="55"/>
      <c r="L1502" s="56"/>
      <c r="M1502" s="255"/>
      <c r="N1502" s="255"/>
      <c r="O1502" s="57"/>
      <c r="P1502" s="57">
        <v>0</v>
      </c>
      <c r="Q1502" s="57">
        <v>0</v>
      </c>
    </row>
    <row r="1503" spans="1:17" ht="15.5">
      <c r="A1503" s="48">
        <v>0</v>
      </c>
      <c r="B1503" s="59"/>
      <c r="C1503" s="60"/>
      <c r="D1503" s="61" t="s">
        <v>1420</v>
      </c>
      <c r="E1503" s="51">
        <v>4</v>
      </c>
      <c r="F1503" s="52">
        <v>2.4</v>
      </c>
      <c r="G1503" s="52">
        <v>0.2</v>
      </c>
      <c r="H1503" s="52">
        <v>2.5</v>
      </c>
      <c r="I1503" s="53">
        <v>4.8</v>
      </c>
      <c r="J1503" s="54">
        <v>0</v>
      </c>
      <c r="K1503" s="55"/>
      <c r="L1503" s="56"/>
      <c r="M1503" s="255"/>
      <c r="N1503" s="255"/>
      <c r="O1503" s="57"/>
      <c r="P1503" s="57">
        <v>0</v>
      </c>
      <c r="Q1503" s="57">
        <v>0</v>
      </c>
    </row>
    <row r="1504" spans="1:17" ht="15.5">
      <c r="A1504" s="48">
        <v>0</v>
      </c>
      <c r="B1504" s="59"/>
      <c r="C1504" s="60"/>
      <c r="D1504" s="61" t="s">
        <v>1421</v>
      </c>
      <c r="E1504" s="51">
        <v>4</v>
      </c>
      <c r="F1504" s="52">
        <v>8.1</v>
      </c>
      <c r="G1504" s="52">
        <v>0.2</v>
      </c>
      <c r="H1504" s="52">
        <v>2.25</v>
      </c>
      <c r="I1504" s="53">
        <v>14.58</v>
      </c>
      <c r="J1504" s="54">
        <v>0</v>
      </c>
      <c r="K1504" s="55"/>
      <c r="L1504" s="56"/>
      <c r="M1504" s="255"/>
      <c r="N1504" s="255"/>
      <c r="O1504" s="57"/>
      <c r="P1504" s="57">
        <v>0</v>
      </c>
      <c r="Q1504" s="57">
        <v>0</v>
      </c>
    </row>
    <row r="1505" spans="1:17" ht="15.5">
      <c r="A1505" s="48">
        <v>0</v>
      </c>
      <c r="B1505" s="59"/>
      <c r="C1505" s="60"/>
      <c r="D1505" s="61" t="s">
        <v>1242</v>
      </c>
      <c r="E1505" s="51"/>
      <c r="F1505" s="52"/>
      <c r="G1505" s="52"/>
      <c r="H1505" s="52"/>
      <c r="I1505" s="53">
        <v>0</v>
      </c>
      <c r="J1505" s="54">
        <v>0</v>
      </c>
      <c r="K1505" s="55"/>
      <c r="L1505" s="56"/>
      <c r="M1505" s="255"/>
      <c r="N1505" s="255"/>
      <c r="O1505" s="57"/>
      <c r="P1505" s="57">
        <v>0</v>
      </c>
      <c r="Q1505" s="57">
        <v>0</v>
      </c>
    </row>
    <row r="1506" spans="1:17" ht="15.5">
      <c r="A1506" s="48">
        <v>0</v>
      </c>
      <c r="B1506" s="59"/>
      <c r="C1506" s="60"/>
      <c r="D1506" s="61" t="s">
        <v>1422</v>
      </c>
      <c r="E1506" s="51">
        <v>2</v>
      </c>
      <c r="F1506" s="52">
        <v>5.5</v>
      </c>
      <c r="G1506" s="52">
        <v>0.2</v>
      </c>
      <c r="H1506" s="52">
        <v>1.9</v>
      </c>
      <c r="I1506" s="53">
        <v>4.18</v>
      </c>
      <c r="J1506" s="54">
        <v>0</v>
      </c>
      <c r="K1506" s="55"/>
      <c r="L1506" s="56"/>
      <c r="M1506" s="255"/>
      <c r="N1506" s="255"/>
      <c r="O1506" s="57"/>
      <c r="P1506" s="57">
        <v>0</v>
      </c>
      <c r="Q1506" s="57">
        <v>0</v>
      </c>
    </row>
    <row r="1507" spans="1:17" ht="15.5">
      <c r="A1507" s="48">
        <v>0</v>
      </c>
      <c r="B1507" s="59"/>
      <c r="C1507" s="60"/>
      <c r="D1507" s="61" t="s">
        <v>1423</v>
      </c>
      <c r="E1507" s="51">
        <v>2</v>
      </c>
      <c r="F1507" s="52">
        <v>3.6</v>
      </c>
      <c r="G1507" s="52">
        <v>0.2</v>
      </c>
      <c r="H1507" s="52">
        <v>1.9</v>
      </c>
      <c r="I1507" s="53">
        <v>2.7360000000000002</v>
      </c>
      <c r="J1507" s="54">
        <v>0</v>
      </c>
      <c r="K1507" s="55"/>
      <c r="L1507" s="56"/>
      <c r="M1507" s="255"/>
      <c r="N1507" s="255"/>
      <c r="O1507" s="57"/>
      <c r="P1507" s="57">
        <v>0</v>
      </c>
      <c r="Q1507" s="57">
        <v>0</v>
      </c>
    </row>
    <row r="1508" spans="1:17" ht="15.5">
      <c r="A1508" s="48">
        <v>0</v>
      </c>
      <c r="B1508" s="59"/>
      <c r="C1508" s="60"/>
      <c r="D1508" s="61" t="s">
        <v>1424</v>
      </c>
      <c r="E1508" s="51">
        <v>2</v>
      </c>
      <c r="F1508" s="52">
        <v>5.4</v>
      </c>
      <c r="G1508" s="52">
        <v>0.2</v>
      </c>
      <c r="H1508" s="52">
        <v>1.9</v>
      </c>
      <c r="I1508" s="53">
        <v>4.1040000000000001</v>
      </c>
      <c r="J1508" s="54">
        <v>0</v>
      </c>
      <c r="K1508" s="55"/>
      <c r="L1508" s="56"/>
      <c r="M1508" s="255"/>
      <c r="N1508" s="255"/>
      <c r="O1508" s="57"/>
      <c r="P1508" s="57">
        <v>0</v>
      </c>
      <c r="Q1508" s="57">
        <v>0</v>
      </c>
    </row>
    <row r="1509" spans="1:17" ht="15.5">
      <c r="A1509" s="48">
        <v>0</v>
      </c>
      <c r="B1509" s="59"/>
      <c r="C1509" s="60"/>
      <c r="D1509" s="61" t="s">
        <v>1425</v>
      </c>
      <c r="E1509" s="51">
        <v>2</v>
      </c>
      <c r="F1509" s="52">
        <v>2.2000000000000002</v>
      </c>
      <c r="G1509" s="52">
        <v>0.2</v>
      </c>
      <c r="H1509" s="52">
        <v>2.85</v>
      </c>
      <c r="I1509" s="53">
        <v>2.508</v>
      </c>
      <c r="J1509" s="54">
        <v>0</v>
      </c>
      <c r="K1509" s="55"/>
      <c r="L1509" s="56"/>
      <c r="M1509" s="255"/>
      <c r="N1509" s="255"/>
      <c r="O1509" s="57"/>
      <c r="P1509" s="57">
        <v>0</v>
      </c>
      <c r="Q1509" s="57">
        <v>0</v>
      </c>
    </row>
    <row r="1510" spans="1:17" ht="15.5">
      <c r="A1510" s="48">
        <v>0</v>
      </c>
      <c r="B1510" s="59"/>
      <c r="C1510" s="60"/>
      <c r="D1510" s="61" t="s">
        <v>1427</v>
      </c>
      <c r="E1510" s="51">
        <v>4</v>
      </c>
      <c r="F1510" s="52">
        <v>1.8</v>
      </c>
      <c r="G1510" s="52">
        <v>0.2</v>
      </c>
      <c r="H1510" s="52">
        <v>2.5</v>
      </c>
      <c r="I1510" s="53">
        <v>3.6</v>
      </c>
      <c r="J1510" s="54">
        <v>0</v>
      </c>
      <c r="K1510" s="55"/>
      <c r="L1510" s="56"/>
      <c r="M1510" s="255"/>
      <c r="N1510" s="255"/>
      <c r="O1510" s="57"/>
      <c r="P1510" s="57">
        <v>0</v>
      </c>
      <c r="Q1510" s="57">
        <v>0</v>
      </c>
    </row>
    <row r="1511" spans="1:17" ht="15.5">
      <c r="A1511" s="48">
        <v>0</v>
      </c>
      <c r="B1511" s="59"/>
      <c r="C1511" s="60"/>
      <c r="D1511" s="61" t="s">
        <v>1428</v>
      </c>
      <c r="E1511" s="51">
        <v>4</v>
      </c>
      <c r="F1511" s="52">
        <v>1.6</v>
      </c>
      <c r="G1511" s="52">
        <v>0.2</v>
      </c>
      <c r="H1511" s="52">
        <v>2.8</v>
      </c>
      <c r="I1511" s="53">
        <v>3.5840000000000001</v>
      </c>
      <c r="J1511" s="54">
        <v>0</v>
      </c>
      <c r="K1511" s="55"/>
      <c r="L1511" s="56"/>
      <c r="M1511" s="255"/>
      <c r="N1511" s="255"/>
      <c r="O1511" s="57"/>
      <c r="P1511" s="57">
        <v>0</v>
      </c>
      <c r="Q1511" s="57">
        <v>0</v>
      </c>
    </row>
    <row r="1512" spans="1:17" ht="15.5">
      <c r="A1512" s="48">
        <v>0</v>
      </c>
      <c r="B1512" s="59"/>
      <c r="C1512" s="60"/>
      <c r="D1512" s="61" t="s">
        <v>1399</v>
      </c>
      <c r="E1512" s="51">
        <v>4</v>
      </c>
      <c r="F1512" s="52">
        <v>2.9</v>
      </c>
      <c r="G1512" s="52">
        <v>0.2</v>
      </c>
      <c r="H1512" s="52">
        <v>2.5</v>
      </c>
      <c r="I1512" s="53">
        <v>5.8</v>
      </c>
      <c r="J1512" s="54">
        <v>0</v>
      </c>
      <c r="K1512" s="55">
        <v>0</v>
      </c>
      <c r="L1512" s="56">
        <v>0</v>
      </c>
      <c r="M1512" s="255">
        <v>0</v>
      </c>
      <c r="N1512" s="255">
        <v>0</v>
      </c>
      <c r="O1512" s="57"/>
      <c r="P1512" s="57">
        <v>0</v>
      </c>
      <c r="Q1512" s="57">
        <v>0</v>
      </c>
    </row>
    <row r="1513" spans="1:17" ht="15.5">
      <c r="A1513" s="48">
        <v>0</v>
      </c>
      <c r="B1513" s="59"/>
      <c r="C1513" s="60"/>
      <c r="D1513" s="61" t="s">
        <v>1429</v>
      </c>
      <c r="E1513" s="51">
        <v>4</v>
      </c>
      <c r="F1513" s="52">
        <v>1</v>
      </c>
      <c r="G1513" s="52">
        <v>0.2</v>
      </c>
      <c r="H1513" s="52">
        <v>1.9</v>
      </c>
      <c r="I1513" s="53">
        <v>1.52</v>
      </c>
      <c r="J1513" s="54">
        <v>0</v>
      </c>
      <c r="K1513" s="55"/>
      <c r="L1513" s="56"/>
      <c r="M1513" s="255"/>
      <c r="N1513" s="255"/>
      <c r="O1513" s="57"/>
      <c r="P1513" s="57">
        <v>0</v>
      </c>
      <c r="Q1513" s="57">
        <v>0</v>
      </c>
    </row>
    <row r="1514" spans="1:17" ht="15.5">
      <c r="A1514" s="48">
        <v>0</v>
      </c>
      <c r="B1514" s="59"/>
      <c r="C1514" s="60"/>
      <c r="D1514" s="61" t="s">
        <v>1405</v>
      </c>
      <c r="E1514" s="51"/>
      <c r="F1514" s="52"/>
      <c r="G1514" s="52"/>
      <c r="H1514" s="52"/>
      <c r="I1514" s="53">
        <v>0</v>
      </c>
      <c r="J1514" s="54">
        <v>0</v>
      </c>
      <c r="K1514" s="55">
        <v>0</v>
      </c>
      <c r="L1514" s="56">
        <v>0</v>
      </c>
      <c r="M1514" s="255">
        <v>0</v>
      </c>
      <c r="N1514" s="255">
        <v>0</v>
      </c>
      <c r="O1514" s="57"/>
      <c r="P1514" s="57">
        <v>0</v>
      </c>
      <c r="Q1514" s="57">
        <v>0</v>
      </c>
    </row>
    <row r="1515" spans="1:17" ht="15.5">
      <c r="A1515" s="48">
        <v>0</v>
      </c>
      <c r="B1515" s="59"/>
      <c r="C1515" s="60"/>
      <c r="D1515" s="61" t="s">
        <v>1401</v>
      </c>
      <c r="E1515" s="51">
        <v>2</v>
      </c>
      <c r="F1515" s="52">
        <v>2.8</v>
      </c>
      <c r="G1515" s="52">
        <v>0.2</v>
      </c>
      <c r="H1515" s="52">
        <v>2.5</v>
      </c>
      <c r="I1515" s="53">
        <v>2.8</v>
      </c>
      <c r="J1515" s="54">
        <v>0</v>
      </c>
      <c r="K1515" s="55">
        <v>0</v>
      </c>
      <c r="L1515" s="56">
        <v>0</v>
      </c>
      <c r="M1515" s="255">
        <v>0</v>
      </c>
      <c r="N1515" s="255">
        <v>0</v>
      </c>
      <c r="O1515" s="57"/>
      <c r="P1515" s="57">
        <v>0</v>
      </c>
      <c r="Q1515" s="57">
        <v>0</v>
      </c>
    </row>
    <row r="1516" spans="1:17" ht="15.5">
      <c r="A1516" s="48">
        <v>0</v>
      </c>
      <c r="B1516" s="59"/>
      <c r="C1516" s="60"/>
      <c r="D1516" s="61" t="s">
        <v>1430</v>
      </c>
      <c r="E1516" s="51">
        <v>4</v>
      </c>
      <c r="F1516" s="52">
        <v>0.8</v>
      </c>
      <c r="G1516" s="52">
        <v>0.2</v>
      </c>
      <c r="H1516" s="52">
        <v>2.25</v>
      </c>
      <c r="I1516" s="53">
        <v>1.44</v>
      </c>
      <c r="J1516" s="54">
        <v>0</v>
      </c>
      <c r="K1516" s="55">
        <v>0</v>
      </c>
      <c r="L1516" s="56">
        <v>0</v>
      </c>
      <c r="M1516" s="255">
        <v>0</v>
      </c>
      <c r="N1516" s="255">
        <v>0</v>
      </c>
      <c r="O1516" s="57"/>
      <c r="P1516" s="57">
        <v>0</v>
      </c>
      <c r="Q1516" s="57">
        <v>0</v>
      </c>
    </row>
    <row r="1517" spans="1:17" ht="15.5">
      <c r="A1517" s="48">
        <v>0</v>
      </c>
      <c r="B1517" s="59"/>
      <c r="C1517" s="60"/>
      <c r="D1517" s="61" t="s">
        <v>1431</v>
      </c>
      <c r="E1517" s="51">
        <v>4</v>
      </c>
      <c r="F1517" s="52">
        <v>2.4</v>
      </c>
      <c r="G1517" s="52">
        <v>0.2</v>
      </c>
      <c r="H1517" s="52">
        <v>2.5</v>
      </c>
      <c r="I1517" s="53">
        <v>4.8</v>
      </c>
      <c r="J1517" s="54">
        <v>0</v>
      </c>
      <c r="K1517" s="55"/>
      <c r="L1517" s="56"/>
      <c r="M1517" s="255"/>
      <c r="N1517" s="255"/>
      <c r="O1517" s="57"/>
      <c r="P1517" s="57">
        <v>0</v>
      </c>
      <c r="Q1517" s="57">
        <v>0</v>
      </c>
    </row>
    <row r="1518" spans="1:17" ht="15.5">
      <c r="A1518" s="48">
        <v>0</v>
      </c>
      <c r="B1518" s="59"/>
      <c r="C1518" s="60"/>
      <c r="D1518" s="61" t="s">
        <v>1432</v>
      </c>
      <c r="E1518" s="51">
        <v>4</v>
      </c>
      <c r="F1518" s="52">
        <v>8.1</v>
      </c>
      <c r="G1518" s="52">
        <v>0.2</v>
      </c>
      <c r="H1518" s="52">
        <v>2.25</v>
      </c>
      <c r="I1518" s="53">
        <v>14.58</v>
      </c>
      <c r="J1518" s="54">
        <v>0</v>
      </c>
      <c r="K1518" s="55"/>
      <c r="L1518" s="56"/>
      <c r="M1518" s="255"/>
      <c r="N1518" s="255"/>
      <c r="O1518" s="57"/>
      <c r="P1518" s="57">
        <v>0</v>
      </c>
      <c r="Q1518" s="57">
        <v>0</v>
      </c>
    </row>
    <row r="1519" spans="1:17" ht="15.5">
      <c r="A1519" s="48">
        <v>0</v>
      </c>
      <c r="B1519" s="59"/>
      <c r="C1519" s="60"/>
      <c r="D1519" s="61" t="s">
        <v>1316</v>
      </c>
      <c r="E1519" s="51"/>
      <c r="F1519" s="52"/>
      <c r="G1519" s="52"/>
      <c r="H1519" s="52"/>
      <c r="I1519" s="53">
        <v>0</v>
      </c>
      <c r="J1519" s="54">
        <v>0</v>
      </c>
      <c r="K1519" s="55"/>
      <c r="L1519" s="56"/>
      <c r="M1519" s="255"/>
      <c r="N1519" s="255"/>
      <c r="O1519" s="57"/>
      <c r="P1519" s="57">
        <v>0</v>
      </c>
      <c r="Q1519" s="57">
        <v>0</v>
      </c>
    </row>
    <row r="1520" spans="1:17" ht="15.5">
      <c r="A1520" s="48">
        <v>0</v>
      </c>
      <c r="B1520" s="59"/>
      <c r="C1520" s="60"/>
      <c r="D1520" s="61"/>
      <c r="E1520" s="51">
        <v>8</v>
      </c>
      <c r="F1520" s="52">
        <v>1.3</v>
      </c>
      <c r="G1520" s="52">
        <v>0.2</v>
      </c>
      <c r="H1520" s="52">
        <v>2.25</v>
      </c>
      <c r="I1520" s="53">
        <v>4.68</v>
      </c>
      <c r="J1520" s="54">
        <v>0</v>
      </c>
      <c r="K1520" s="55"/>
      <c r="L1520" s="56"/>
      <c r="M1520" s="255"/>
      <c r="N1520" s="255"/>
      <c r="O1520" s="57"/>
      <c r="P1520" s="57">
        <v>0</v>
      </c>
      <c r="Q1520" s="57">
        <v>0</v>
      </c>
    </row>
    <row r="1521" spans="1:17" ht="15.5">
      <c r="A1521" s="48">
        <v>0</v>
      </c>
      <c r="B1521" s="59"/>
      <c r="C1521" s="60"/>
      <c r="D1521" s="61" t="s">
        <v>1317</v>
      </c>
      <c r="E1521" s="51">
        <v>2</v>
      </c>
      <c r="F1521" s="52">
        <v>1.8</v>
      </c>
      <c r="G1521" s="52">
        <v>0.2</v>
      </c>
      <c r="H1521" s="52">
        <v>2.25</v>
      </c>
      <c r="I1521" s="53">
        <v>1.62</v>
      </c>
      <c r="J1521" s="54">
        <v>0</v>
      </c>
      <c r="K1521" s="55"/>
      <c r="L1521" s="56"/>
      <c r="M1521" s="255"/>
      <c r="N1521" s="255"/>
      <c r="O1521" s="57"/>
      <c r="P1521" s="57">
        <v>0</v>
      </c>
      <c r="Q1521" s="57">
        <v>0</v>
      </c>
    </row>
    <row r="1522" spans="1:17" ht="15.5">
      <c r="A1522" s="48">
        <v>0</v>
      </c>
      <c r="B1522" s="59"/>
      <c r="C1522" s="60"/>
      <c r="D1522" s="61"/>
      <c r="E1522" s="51">
        <v>2</v>
      </c>
      <c r="F1522" s="52">
        <v>1.3</v>
      </c>
      <c r="G1522" s="52">
        <v>0.2</v>
      </c>
      <c r="H1522" s="52">
        <v>2.25</v>
      </c>
      <c r="I1522" s="53">
        <v>1.17</v>
      </c>
      <c r="J1522" s="54">
        <v>0</v>
      </c>
      <c r="K1522" s="55"/>
      <c r="L1522" s="56"/>
      <c r="M1522" s="255"/>
      <c r="N1522" s="255"/>
      <c r="O1522" s="57"/>
      <c r="P1522" s="57">
        <v>0</v>
      </c>
      <c r="Q1522" s="57">
        <v>0</v>
      </c>
    </row>
    <row r="1523" spans="1:17" ht="15.5">
      <c r="A1523" s="48">
        <v>0</v>
      </c>
      <c r="B1523" s="59"/>
      <c r="C1523" s="60"/>
      <c r="D1523" s="61" t="s">
        <v>1318</v>
      </c>
      <c r="E1523" s="51">
        <v>2</v>
      </c>
      <c r="F1523" s="52">
        <v>4.8</v>
      </c>
      <c r="G1523" s="52">
        <v>0.2</v>
      </c>
      <c r="H1523" s="52">
        <v>2.25</v>
      </c>
      <c r="I1523" s="53">
        <v>4.32</v>
      </c>
      <c r="J1523" s="54">
        <v>0</v>
      </c>
      <c r="K1523" s="55"/>
      <c r="L1523" s="56"/>
      <c r="M1523" s="255"/>
      <c r="N1523" s="255"/>
      <c r="O1523" s="57"/>
      <c r="P1523" s="57">
        <v>0</v>
      </c>
      <c r="Q1523" s="57">
        <v>0</v>
      </c>
    </row>
    <row r="1524" spans="1:17" ht="17">
      <c r="A1524" s="48">
        <v>0</v>
      </c>
      <c r="B1524" s="59"/>
      <c r="C1524" s="60"/>
      <c r="D1524" s="360" t="s">
        <v>1163</v>
      </c>
      <c r="E1524" s="51"/>
      <c r="F1524" s="52"/>
      <c r="G1524" s="52"/>
      <c r="H1524" s="52"/>
      <c r="I1524" s="53">
        <v>0</v>
      </c>
      <c r="J1524" s="54">
        <v>0</v>
      </c>
      <c r="K1524" s="55">
        <v>0</v>
      </c>
      <c r="L1524" s="56">
        <v>0</v>
      </c>
      <c r="M1524" s="255">
        <v>0</v>
      </c>
      <c r="N1524" s="255">
        <v>0</v>
      </c>
      <c r="O1524" s="57"/>
      <c r="P1524" s="57">
        <v>0</v>
      </c>
      <c r="Q1524" s="57">
        <v>0</v>
      </c>
    </row>
    <row r="1525" spans="1:17" ht="15.5">
      <c r="A1525" s="48">
        <v>0</v>
      </c>
      <c r="B1525" s="59"/>
      <c r="C1525" s="60"/>
      <c r="D1525" s="61" t="s">
        <v>436</v>
      </c>
      <c r="E1525" s="51">
        <v>0</v>
      </c>
      <c r="F1525" s="52"/>
      <c r="G1525" s="52"/>
      <c r="H1525" s="52"/>
      <c r="I1525" s="53">
        <v>0</v>
      </c>
      <c r="J1525" s="54">
        <v>0</v>
      </c>
      <c r="K1525" s="55">
        <v>0</v>
      </c>
      <c r="L1525" s="56">
        <v>0</v>
      </c>
      <c r="M1525" s="255">
        <v>0</v>
      </c>
      <c r="N1525" s="255">
        <v>0</v>
      </c>
      <c r="O1525" s="57"/>
      <c r="P1525" s="57">
        <v>0</v>
      </c>
      <c r="Q1525" s="57">
        <v>0</v>
      </c>
    </row>
    <row r="1526" spans="1:17" ht="15.5">
      <c r="A1526" s="48">
        <v>0</v>
      </c>
      <c r="B1526" s="59"/>
      <c r="C1526" s="60"/>
      <c r="D1526" s="61" t="s">
        <v>1415</v>
      </c>
      <c r="E1526" s="51">
        <v>2</v>
      </c>
      <c r="F1526" s="52">
        <v>3.8</v>
      </c>
      <c r="G1526" s="52">
        <v>0.2</v>
      </c>
      <c r="H1526" s="52">
        <v>2.5</v>
      </c>
      <c r="I1526" s="53">
        <v>3.8</v>
      </c>
      <c r="J1526" s="54">
        <v>0</v>
      </c>
      <c r="K1526" s="55">
        <v>0</v>
      </c>
      <c r="L1526" s="56">
        <v>0</v>
      </c>
      <c r="M1526" s="255">
        <v>0</v>
      </c>
      <c r="N1526" s="255">
        <v>0</v>
      </c>
      <c r="O1526" s="57"/>
      <c r="P1526" s="57">
        <v>0</v>
      </c>
      <c r="Q1526" s="57">
        <v>0</v>
      </c>
    </row>
    <row r="1527" spans="1:17" ht="15.5">
      <c r="A1527" s="48">
        <v>0</v>
      </c>
      <c r="B1527" s="59"/>
      <c r="C1527" s="60"/>
      <c r="D1527" s="61" t="s">
        <v>1414</v>
      </c>
      <c r="E1527" s="51">
        <v>4</v>
      </c>
      <c r="F1527" s="52">
        <v>3.4</v>
      </c>
      <c r="G1527" s="52">
        <v>0.2</v>
      </c>
      <c r="H1527" s="52">
        <v>2.25</v>
      </c>
      <c r="I1527" s="53">
        <v>6.12</v>
      </c>
      <c r="J1527" s="54">
        <v>0</v>
      </c>
      <c r="K1527" s="55"/>
      <c r="L1527" s="56"/>
      <c r="M1527" s="255"/>
      <c r="N1527" s="255"/>
      <c r="O1527" s="57"/>
      <c r="P1527" s="57">
        <v>0</v>
      </c>
      <c r="Q1527" s="57">
        <v>0</v>
      </c>
    </row>
    <row r="1528" spans="1:17" ht="15.5">
      <c r="A1528" s="48">
        <v>0</v>
      </c>
      <c r="B1528" s="59"/>
      <c r="C1528" s="60"/>
      <c r="D1528" s="61" t="s">
        <v>1383</v>
      </c>
      <c r="E1528" s="51"/>
      <c r="F1528" s="52"/>
      <c r="G1528" s="52"/>
      <c r="H1528" s="52"/>
      <c r="I1528" s="53">
        <v>0</v>
      </c>
      <c r="J1528" s="54">
        <v>0</v>
      </c>
      <c r="K1528" s="55"/>
      <c r="L1528" s="56"/>
      <c r="M1528" s="255"/>
      <c r="N1528" s="255"/>
      <c r="O1528" s="57"/>
      <c r="P1528" s="57">
        <v>0</v>
      </c>
      <c r="Q1528" s="57">
        <v>0</v>
      </c>
    </row>
    <row r="1529" spans="1:17" ht="15.5">
      <c r="A1529" s="48">
        <v>0</v>
      </c>
      <c r="B1529" s="59"/>
      <c r="C1529" s="60"/>
      <c r="D1529" s="61" t="s">
        <v>1419</v>
      </c>
      <c r="E1529" s="51">
        <v>4</v>
      </c>
      <c r="F1529" s="52">
        <v>0.8</v>
      </c>
      <c r="G1529" s="52">
        <v>0.2</v>
      </c>
      <c r="H1529" s="52">
        <v>2.25</v>
      </c>
      <c r="I1529" s="53">
        <v>1.44</v>
      </c>
      <c r="J1529" s="54">
        <v>0</v>
      </c>
      <c r="K1529" s="55"/>
      <c r="L1529" s="56"/>
      <c r="M1529" s="255"/>
      <c r="N1529" s="255"/>
      <c r="O1529" s="57"/>
      <c r="P1529" s="57">
        <v>0</v>
      </c>
      <c r="Q1529" s="57">
        <v>0</v>
      </c>
    </row>
    <row r="1530" spans="1:17" ht="15.5">
      <c r="A1530" s="48">
        <v>0</v>
      </c>
      <c r="B1530" s="59"/>
      <c r="C1530" s="60"/>
      <c r="D1530" s="61" t="s">
        <v>1420</v>
      </c>
      <c r="E1530" s="51">
        <v>4</v>
      </c>
      <c r="F1530" s="52">
        <v>2.4</v>
      </c>
      <c r="G1530" s="52">
        <v>0.2</v>
      </c>
      <c r="H1530" s="52">
        <v>2.5</v>
      </c>
      <c r="I1530" s="53">
        <v>4.8</v>
      </c>
      <c r="J1530" s="54">
        <v>0</v>
      </c>
      <c r="K1530" s="55"/>
      <c r="L1530" s="56"/>
      <c r="M1530" s="255"/>
      <c r="N1530" s="255"/>
      <c r="O1530" s="57"/>
      <c r="P1530" s="57">
        <v>0</v>
      </c>
      <c r="Q1530" s="57">
        <v>0</v>
      </c>
    </row>
    <row r="1531" spans="1:17" ht="15.5">
      <c r="A1531" s="48">
        <v>0</v>
      </c>
      <c r="B1531" s="59"/>
      <c r="C1531" s="60"/>
      <c r="D1531" s="61" t="s">
        <v>1421</v>
      </c>
      <c r="E1531" s="51">
        <v>4</v>
      </c>
      <c r="F1531" s="52">
        <v>8.1</v>
      </c>
      <c r="G1531" s="52">
        <v>0.2</v>
      </c>
      <c r="H1531" s="52">
        <v>2.25</v>
      </c>
      <c r="I1531" s="53">
        <v>14.58</v>
      </c>
      <c r="J1531" s="54">
        <v>0</v>
      </c>
      <c r="K1531" s="55"/>
      <c r="L1531" s="56"/>
      <c r="M1531" s="255"/>
      <c r="N1531" s="255"/>
      <c r="O1531" s="57"/>
      <c r="P1531" s="57">
        <v>0</v>
      </c>
      <c r="Q1531" s="57">
        <v>0</v>
      </c>
    </row>
    <row r="1532" spans="1:17" ht="15.5">
      <c r="A1532" s="48">
        <v>0</v>
      </c>
      <c r="B1532" s="59"/>
      <c r="C1532" s="60"/>
      <c r="D1532" s="61" t="s">
        <v>1242</v>
      </c>
      <c r="E1532" s="51"/>
      <c r="F1532" s="52"/>
      <c r="G1532" s="52"/>
      <c r="H1532" s="52"/>
      <c r="I1532" s="53">
        <v>0</v>
      </c>
      <c r="J1532" s="54">
        <v>0</v>
      </c>
      <c r="K1532" s="55"/>
      <c r="L1532" s="56"/>
      <c r="M1532" s="255"/>
      <c r="N1532" s="255"/>
      <c r="O1532" s="57"/>
      <c r="P1532" s="57">
        <v>0</v>
      </c>
      <c r="Q1532" s="57">
        <v>0</v>
      </c>
    </row>
    <row r="1533" spans="1:17" ht="15.5">
      <c r="A1533" s="48">
        <v>0</v>
      </c>
      <c r="B1533" s="59"/>
      <c r="C1533" s="60"/>
      <c r="D1533" s="61" t="s">
        <v>1433</v>
      </c>
      <c r="E1533" s="51">
        <v>2</v>
      </c>
      <c r="F1533" s="52">
        <v>3.8</v>
      </c>
      <c r="G1533" s="52">
        <v>0.2</v>
      </c>
      <c r="H1533" s="52">
        <v>2</v>
      </c>
      <c r="I1533" s="53">
        <v>3.04</v>
      </c>
      <c r="J1533" s="54">
        <v>0</v>
      </c>
      <c r="K1533" s="55"/>
      <c r="L1533" s="56"/>
      <c r="M1533" s="255"/>
      <c r="N1533" s="255"/>
      <c r="O1533" s="57"/>
      <c r="P1533" s="57">
        <v>0</v>
      </c>
      <c r="Q1533" s="57">
        <v>0</v>
      </c>
    </row>
    <row r="1534" spans="1:17" ht="15.5">
      <c r="A1534" s="48">
        <v>0</v>
      </c>
      <c r="B1534" s="59"/>
      <c r="C1534" s="60"/>
      <c r="D1534" s="61" t="s">
        <v>1424</v>
      </c>
      <c r="E1534" s="51">
        <v>2</v>
      </c>
      <c r="F1534" s="52">
        <v>5.4</v>
      </c>
      <c r="G1534" s="52">
        <v>0.2</v>
      </c>
      <c r="H1534" s="52">
        <v>2</v>
      </c>
      <c r="I1534" s="53">
        <v>4.32</v>
      </c>
      <c r="J1534" s="54">
        <v>0</v>
      </c>
      <c r="K1534" s="55"/>
      <c r="L1534" s="56"/>
      <c r="M1534" s="255"/>
      <c r="N1534" s="255"/>
      <c r="O1534" s="57"/>
      <c r="P1534" s="57">
        <v>0</v>
      </c>
      <c r="Q1534" s="57">
        <v>0</v>
      </c>
    </row>
    <row r="1535" spans="1:17" ht="15.5">
      <c r="A1535" s="48">
        <v>0</v>
      </c>
      <c r="B1535" s="59"/>
      <c r="C1535" s="60"/>
      <c r="D1535" s="61" t="s">
        <v>1425</v>
      </c>
      <c r="E1535" s="51">
        <v>2</v>
      </c>
      <c r="F1535" s="52">
        <v>2.2000000000000002</v>
      </c>
      <c r="G1535" s="52">
        <v>0.2</v>
      </c>
      <c r="H1535" s="52">
        <v>2.85</v>
      </c>
      <c r="I1535" s="53">
        <v>2.508</v>
      </c>
      <c r="J1535" s="54">
        <v>0</v>
      </c>
      <c r="K1535" s="55"/>
      <c r="L1535" s="56"/>
      <c r="M1535" s="255"/>
      <c r="N1535" s="255"/>
      <c r="O1535" s="57"/>
      <c r="P1535" s="57">
        <v>0</v>
      </c>
      <c r="Q1535" s="57">
        <v>0</v>
      </c>
    </row>
    <row r="1536" spans="1:17" ht="15.5">
      <c r="A1536" s="48">
        <v>0</v>
      </c>
      <c r="B1536" s="59"/>
      <c r="C1536" s="60"/>
      <c r="D1536" s="61" t="s">
        <v>1427</v>
      </c>
      <c r="E1536" s="51">
        <v>4</v>
      </c>
      <c r="F1536" s="52">
        <v>1.8</v>
      </c>
      <c r="G1536" s="52">
        <v>0.2</v>
      </c>
      <c r="H1536" s="52">
        <v>2.5</v>
      </c>
      <c r="I1536" s="53">
        <v>3.6</v>
      </c>
      <c r="J1536" s="54">
        <v>0</v>
      </c>
      <c r="K1536" s="55"/>
      <c r="L1536" s="56"/>
      <c r="M1536" s="255"/>
      <c r="N1536" s="255"/>
      <c r="O1536" s="57"/>
      <c r="P1536" s="57">
        <v>0</v>
      </c>
      <c r="Q1536" s="57">
        <v>0</v>
      </c>
    </row>
    <row r="1537" spans="1:17" ht="15.5">
      <c r="A1537" s="48">
        <v>0</v>
      </c>
      <c r="B1537" s="59"/>
      <c r="C1537" s="60"/>
      <c r="D1537" s="61" t="s">
        <v>1428</v>
      </c>
      <c r="E1537" s="51">
        <v>4</v>
      </c>
      <c r="F1537" s="52">
        <v>1.6</v>
      </c>
      <c r="G1537" s="52">
        <v>0.2</v>
      </c>
      <c r="H1537" s="52">
        <v>2.8</v>
      </c>
      <c r="I1537" s="53">
        <v>3.5840000000000001</v>
      </c>
      <c r="J1537" s="54">
        <v>0</v>
      </c>
      <c r="K1537" s="55"/>
      <c r="L1537" s="56"/>
      <c r="M1537" s="255"/>
      <c r="N1537" s="255"/>
      <c r="O1537" s="57"/>
      <c r="P1537" s="57">
        <v>0</v>
      </c>
      <c r="Q1537" s="57">
        <v>0</v>
      </c>
    </row>
    <row r="1538" spans="1:17" ht="15.5">
      <c r="A1538" s="48">
        <v>0</v>
      </c>
      <c r="B1538" s="59"/>
      <c r="C1538" s="60"/>
      <c r="D1538" s="61" t="s">
        <v>1405</v>
      </c>
      <c r="E1538" s="51"/>
      <c r="F1538" s="52"/>
      <c r="G1538" s="52"/>
      <c r="H1538" s="52"/>
      <c r="I1538" s="53">
        <v>0</v>
      </c>
      <c r="J1538" s="54">
        <v>0</v>
      </c>
      <c r="K1538" s="55">
        <v>0</v>
      </c>
      <c r="L1538" s="56">
        <v>0</v>
      </c>
      <c r="M1538" s="255">
        <v>0</v>
      </c>
      <c r="N1538" s="255">
        <v>0</v>
      </c>
      <c r="O1538" s="57"/>
      <c r="P1538" s="57">
        <v>0</v>
      </c>
      <c r="Q1538" s="57">
        <v>0</v>
      </c>
    </row>
    <row r="1539" spans="1:17" ht="15.5">
      <c r="A1539" s="48">
        <v>0</v>
      </c>
      <c r="B1539" s="59"/>
      <c r="C1539" s="60"/>
      <c r="D1539" s="61" t="s">
        <v>1430</v>
      </c>
      <c r="E1539" s="51">
        <v>4</v>
      </c>
      <c r="F1539" s="52">
        <v>0.8</v>
      </c>
      <c r="G1539" s="52">
        <v>0.2</v>
      </c>
      <c r="H1539" s="52">
        <v>2.25</v>
      </c>
      <c r="I1539" s="53">
        <v>1.44</v>
      </c>
      <c r="J1539" s="54">
        <v>0</v>
      </c>
      <c r="K1539" s="55">
        <v>0</v>
      </c>
      <c r="L1539" s="56">
        <v>0</v>
      </c>
      <c r="M1539" s="255">
        <v>0</v>
      </c>
      <c r="N1539" s="255">
        <v>0</v>
      </c>
      <c r="O1539" s="57"/>
      <c r="P1539" s="57">
        <v>0</v>
      </c>
      <c r="Q1539" s="57">
        <v>0</v>
      </c>
    </row>
    <row r="1540" spans="1:17" ht="15.5">
      <c r="A1540" s="48">
        <v>0</v>
      </c>
      <c r="B1540" s="59"/>
      <c r="C1540" s="60"/>
      <c r="D1540" s="61" t="s">
        <v>1431</v>
      </c>
      <c r="E1540" s="51">
        <v>4</v>
      </c>
      <c r="F1540" s="52">
        <v>2.4</v>
      </c>
      <c r="G1540" s="52">
        <v>0.2</v>
      </c>
      <c r="H1540" s="52">
        <v>2.5</v>
      </c>
      <c r="I1540" s="53">
        <v>4.8</v>
      </c>
      <c r="J1540" s="54">
        <v>0</v>
      </c>
      <c r="K1540" s="55"/>
      <c r="L1540" s="56"/>
      <c r="M1540" s="255"/>
      <c r="N1540" s="255"/>
      <c r="O1540" s="57"/>
      <c r="P1540" s="57">
        <v>0</v>
      </c>
      <c r="Q1540" s="57">
        <v>0</v>
      </c>
    </row>
    <row r="1541" spans="1:17" ht="15.5">
      <c r="A1541" s="48">
        <v>0</v>
      </c>
      <c r="B1541" s="59"/>
      <c r="C1541" s="60"/>
      <c r="D1541" s="61" t="s">
        <v>1432</v>
      </c>
      <c r="E1541" s="51">
        <v>4</v>
      </c>
      <c r="F1541" s="52">
        <v>8.1</v>
      </c>
      <c r="G1541" s="52">
        <v>0.2</v>
      </c>
      <c r="H1541" s="52">
        <v>2.25</v>
      </c>
      <c r="I1541" s="53">
        <v>14.58</v>
      </c>
      <c r="J1541" s="54">
        <v>0</v>
      </c>
      <c r="K1541" s="55"/>
      <c r="L1541" s="56"/>
      <c r="M1541" s="255"/>
      <c r="N1541" s="255"/>
      <c r="O1541" s="57"/>
      <c r="P1541" s="57">
        <v>0</v>
      </c>
      <c r="Q1541" s="57">
        <v>0</v>
      </c>
    </row>
    <row r="1542" spans="1:17" ht="15.5">
      <c r="A1542" s="48">
        <v>0</v>
      </c>
      <c r="B1542" s="59"/>
      <c r="C1542" s="60"/>
      <c r="D1542" s="61" t="s">
        <v>1316</v>
      </c>
      <c r="E1542" s="51"/>
      <c r="F1542" s="52"/>
      <c r="G1542" s="52"/>
      <c r="H1542" s="52"/>
      <c r="I1542" s="53">
        <v>0</v>
      </c>
      <c r="J1542" s="54">
        <v>0</v>
      </c>
      <c r="K1542" s="55"/>
      <c r="L1542" s="56"/>
      <c r="M1542" s="255"/>
      <c r="N1542" s="255"/>
      <c r="O1542" s="57"/>
      <c r="P1542" s="57">
        <v>0</v>
      </c>
      <c r="Q1542" s="57">
        <v>0</v>
      </c>
    </row>
    <row r="1543" spans="1:17" ht="15.5">
      <c r="A1543" s="48">
        <v>0</v>
      </c>
      <c r="B1543" s="59"/>
      <c r="C1543" s="60"/>
      <c r="D1543" s="61"/>
      <c r="E1543" s="51">
        <v>8</v>
      </c>
      <c r="F1543" s="52">
        <v>1.3</v>
      </c>
      <c r="G1543" s="52">
        <v>0.2</v>
      </c>
      <c r="H1543" s="52">
        <v>2.25</v>
      </c>
      <c r="I1543" s="53">
        <v>4.68</v>
      </c>
      <c r="J1543" s="54">
        <v>0</v>
      </c>
      <c r="K1543" s="55"/>
      <c r="L1543" s="56"/>
      <c r="M1543" s="255"/>
      <c r="N1543" s="255"/>
      <c r="O1543" s="57"/>
      <c r="P1543" s="57">
        <v>0</v>
      </c>
      <c r="Q1543" s="57">
        <v>0</v>
      </c>
    </row>
    <row r="1544" spans="1:17" ht="15.5">
      <c r="A1544" s="48">
        <v>0</v>
      </c>
      <c r="B1544" s="59"/>
      <c r="C1544" s="60"/>
      <c r="D1544" s="61" t="s">
        <v>1317</v>
      </c>
      <c r="E1544" s="51">
        <v>2</v>
      </c>
      <c r="F1544" s="52">
        <v>1.8</v>
      </c>
      <c r="G1544" s="52">
        <v>0.2</v>
      </c>
      <c r="H1544" s="52">
        <v>2.25</v>
      </c>
      <c r="I1544" s="53">
        <v>1.62</v>
      </c>
      <c r="J1544" s="54">
        <v>0</v>
      </c>
      <c r="K1544" s="55"/>
      <c r="L1544" s="56"/>
      <c r="M1544" s="255"/>
      <c r="N1544" s="255"/>
      <c r="O1544" s="57"/>
      <c r="P1544" s="57">
        <v>0</v>
      </c>
      <c r="Q1544" s="57">
        <v>0</v>
      </c>
    </row>
    <row r="1545" spans="1:17" ht="15.5">
      <c r="A1545" s="48">
        <v>0</v>
      </c>
      <c r="B1545" s="59"/>
      <c r="C1545" s="60"/>
      <c r="D1545" s="61"/>
      <c r="E1545" s="51">
        <v>2</v>
      </c>
      <c r="F1545" s="52">
        <v>1.3</v>
      </c>
      <c r="G1545" s="52">
        <v>0.2</v>
      </c>
      <c r="H1545" s="52">
        <v>2.25</v>
      </c>
      <c r="I1545" s="53">
        <v>1.17</v>
      </c>
      <c r="J1545" s="54">
        <v>0</v>
      </c>
      <c r="K1545" s="55"/>
      <c r="L1545" s="56"/>
      <c r="M1545" s="255"/>
      <c r="N1545" s="255"/>
      <c r="O1545" s="57"/>
      <c r="P1545" s="57">
        <v>0</v>
      </c>
      <c r="Q1545" s="57">
        <v>0</v>
      </c>
    </row>
    <row r="1546" spans="1:17" ht="15.5">
      <c r="A1546" s="48">
        <v>0</v>
      </c>
      <c r="B1546" s="59"/>
      <c r="C1546" s="60"/>
      <c r="D1546" s="61" t="s">
        <v>1318</v>
      </c>
      <c r="E1546" s="51">
        <v>2</v>
      </c>
      <c r="F1546" s="52">
        <v>4.8</v>
      </c>
      <c r="G1546" s="52">
        <v>0.2</v>
      </c>
      <c r="H1546" s="52">
        <v>2.25</v>
      </c>
      <c r="I1546" s="53">
        <v>4.32</v>
      </c>
      <c r="J1546" s="54">
        <v>0</v>
      </c>
      <c r="K1546" s="55"/>
      <c r="L1546" s="56"/>
      <c r="M1546" s="255"/>
      <c r="N1546" s="255"/>
      <c r="O1546" s="57"/>
      <c r="P1546" s="57">
        <v>0</v>
      </c>
      <c r="Q1546" s="57">
        <v>0</v>
      </c>
    </row>
    <row r="1547" spans="1:17" ht="17">
      <c r="A1547" s="48">
        <v>0</v>
      </c>
      <c r="B1547" s="59"/>
      <c r="C1547" s="60"/>
      <c r="D1547" s="360" t="s">
        <v>463</v>
      </c>
      <c r="E1547" s="51"/>
      <c r="F1547" s="52"/>
      <c r="G1547" s="52"/>
      <c r="H1547" s="52"/>
      <c r="I1547" s="53"/>
      <c r="J1547" s="54">
        <v>0</v>
      </c>
      <c r="K1547" s="55"/>
      <c r="L1547" s="56"/>
      <c r="M1547" s="255"/>
      <c r="N1547" s="255"/>
      <c r="O1547" s="57"/>
      <c r="P1547" s="57">
        <v>0</v>
      </c>
      <c r="Q1547" s="57">
        <v>0</v>
      </c>
    </row>
    <row r="1548" spans="1:17" ht="15.5">
      <c r="A1548" s="48">
        <v>0</v>
      </c>
      <c r="B1548" s="59"/>
      <c r="C1548" s="60"/>
      <c r="D1548" s="61" t="s">
        <v>436</v>
      </c>
      <c r="E1548" s="51">
        <v>0</v>
      </c>
      <c r="F1548" s="52"/>
      <c r="G1548" s="52"/>
      <c r="H1548" s="52"/>
      <c r="I1548" s="53">
        <v>0</v>
      </c>
      <c r="J1548" s="54">
        <v>0</v>
      </c>
      <c r="K1548" s="55"/>
      <c r="L1548" s="56"/>
      <c r="M1548" s="255"/>
      <c r="N1548" s="255"/>
      <c r="O1548" s="57"/>
      <c r="P1548" s="57">
        <v>0</v>
      </c>
      <c r="Q1548" s="57">
        <v>0</v>
      </c>
    </row>
    <row r="1549" spans="1:17" ht="15.5">
      <c r="A1549" s="48">
        <v>0</v>
      </c>
      <c r="B1549" s="59"/>
      <c r="C1549" s="60"/>
      <c r="D1549" s="61" t="s">
        <v>1415</v>
      </c>
      <c r="E1549" s="51">
        <v>2</v>
      </c>
      <c r="F1549" s="52">
        <v>3.8</v>
      </c>
      <c r="G1549" s="52">
        <v>0.2</v>
      </c>
      <c r="H1549" s="52">
        <v>2.5</v>
      </c>
      <c r="I1549" s="53">
        <v>3.8</v>
      </c>
      <c r="J1549" s="54">
        <v>0</v>
      </c>
      <c r="K1549" s="55"/>
      <c r="L1549" s="56"/>
      <c r="M1549" s="255"/>
      <c r="N1549" s="255"/>
      <c r="O1549" s="57"/>
      <c r="P1549" s="57">
        <v>0</v>
      </c>
      <c r="Q1549" s="57">
        <v>0</v>
      </c>
    </row>
    <row r="1550" spans="1:17" ht="15.5">
      <c r="A1550" s="48">
        <v>0</v>
      </c>
      <c r="B1550" s="59"/>
      <c r="C1550" s="60"/>
      <c r="D1550" s="61" t="s">
        <v>1414</v>
      </c>
      <c r="E1550" s="51">
        <v>4</v>
      </c>
      <c r="F1550" s="52">
        <v>3.4</v>
      </c>
      <c r="G1550" s="52">
        <v>0.2</v>
      </c>
      <c r="H1550" s="52">
        <v>2.25</v>
      </c>
      <c r="I1550" s="53">
        <v>6.12</v>
      </c>
      <c r="J1550" s="54">
        <v>0</v>
      </c>
      <c r="K1550" s="55"/>
      <c r="L1550" s="56"/>
      <c r="M1550" s="255"/>
      <c r="N1550" s="255"/>
      <c r="O1550" s="57"/>
      <c r="P1550" s="57">
        <v>0</v>
      </c>
      <c r="Q1550" s="57">
        <v>0</v>
      </c>
    </row>
    <row r="1551" spans="1:17" ht="15.5">
      <c r="A1551" s="48">
        <v>0</v>
      </c>
      <c r="B1551" s="59"/>
      <c r="C1551" s="60"/>
      <c r="D1551" s="61" t="s">
        <v>1239</v>
      </c>
      <c r="E1551" s="51"/>
      <c r="F1551" s="52"/>
      <c r="G1551" s="52"/>
      <c r="H1551" s="52"/>
      <c r="I1551" s="53">
        <v>0</v>
      </c>
      <c r="J1551" s="54">
        <v>0</v>
      </c>
      <c r="K1551" s="55"/>
      <c r="L1551" s="56"/>
      <c r="M1551" s="255"/>
      <c r="N1551" s="255"/>
      <c r="O1551" s="57"/>
      <c r="P1551" s="57">
        <v>0</v>
      </c>
      <c r="Q1551" s="57">
        <v>0</v>
      </c>
    </row>
    <row r="1552" spans="1:17" ht="15.5">
      <c r="A1552" s="48">
        <v>0</v>
      </c>
      <c r="B1552" s="59"/>
      <c r="C1552" s="60"/>
      <c r="D1552" s="61" t="s">
        <v>1434</v>
      </c>
      <c r="E1552" s="51">
        <v>8</v>
      </c>
      <c r="F1552" s="52">
        <v>0.8</v>
      </c>
      <c r="G1552" s="52">
        <v>0.2</v>
      </c>
      <c r="H1552" s="52">
        <v>2.25</v>
      </c>
      <c r="I1552" s="53">
        <v>2.88</v>
      </c>
      <c r="J1552" s="54">
        <v>0</v>
      </c>
      <c r="K1552" s="55"/>
      <c r="L1552" s="56"/>
      <c r="M1552" s="255"/>
      <c r="N1552" s="255"/>
      <c r="O1552" s="57"/>
      <c r="P1552" s="57">
        <v>0</v>
      </c>
      <c r="Q1552" s="57">
        <v>0</v>
      </c>
    </row>
    <row r="1553" spans="1:17" ht="15.5">
      <c r="A1553" s="48">
        <v>0</v>
      </c>
      <c r="B1553" s="59"/>
      <c r="C1553" s="60"/>
      <c r="D1553" s="61" t="s">
        <v>1410</v>
      </c>
      <c r="E1553" s="51">
        <v>8</v>
      </c>
      <c r="F1553" s="52">
        <v>2.5</v>
      </c>
      <c r="G1553" s="52">
        <v>0.2</v>
      </c>
      <c r="H1553" s="52">
        <v>2.5</v>
      </c>
      <c r="I1553" s="53">
        <v>10</v>
      </c>
      <c r="J1553" s="54">
        <v>0</v>
      </c>
      <c r="K1553" s="55"/>
      <c r="L1553" s="56"/>
      <c r="M1553" s="255"/>
      <c r="N1553" s="255"/>
      <c r="O1553" s="57"/>
      <c r="P1553" s="57">
        <v>0</v>
      </c>
      <c r="Q1553" s="57">
        <v>0</v>
      </c>
    </row>
    <row r="1554" spans="1:17" ht="15.5">
      <c r="A1554" s="48">
        <v>0</v>
      </c>
      <c r="B1554" s="59"/>
      <c r="C1554" s="60"/>
      <c r="D1554" s="61" t="s">
        <v>1435</v>
      </c>
      <c r="E1554" s="51">
        <v>8</v>
      </c>
      <c r="F1554" s="52">
        <v>8.1</v>
      </c>
      <c r="G1554" s="52">
        <v>0.2</v>
      </c>
      <c r="H1554" s="52">
        <v>2.25</v>
      </c>
      <c r="I1554" s="53">
        <v>29.16</v>
      </c>
      <c r="J1554" s="54">
        <v>0</v>
      </c>
      <c r="K1554" s="55"/>
      <c r="L1554" s="56"/>
      <c r="M1554" s="255"/>
      <c r="N1554" s="255"/>
      <c r="O1554" s="57"/>
      <c r="P1554" s="57">
        <v>0</v>
      </c>
      <c r="Q1554" s="57">
        <v>0</v>
      </c>
    </row>
    <row r="1555" spans="1:17" ht="15.5">
      <c r="A1555" s="48">
        <v>0</v>
      </c>
      <c r="B1555" s="59"/>
      <c r="C1555" s="60"/>
      <c r="D1555" s="61" t="s">
        <v>1242</v>
      </c>
      <c r="E1555" s="51"/>
      <c r="F1555" s="52"/>
      <c r="G1555" s="52"/>
      <c r="H1555" s="52"/>
      <c r="I1555" s="53">
        <v>0</v>
      </c>
      <c r="J1555" s="54">
        <v>0</v>
      </c>
      <c r="K1555" s="55"/>
      <c r="L1555" s="56"/>
      <c r="M1555" s="255"/>
      <c r="N1555" s="255"/>
      <c r="O1555" s="57"/>
      <c r="P1555" s="57">
        <v>0</v>
      </c>
      <c r="Q1555" s="57">
        <v>0</v>
      </c>
    </row>
    <row r="1556" spans="1:17" ht="15.5">
      <c r="A1556" s="48">
        <v>0</v>
      </c>
      <c r="B1556" s="59"/>
      <c r="C1556" s="60"/>
      <c r="D1556" s="61" t="s">
        <v>1433</v>
      </c>
      <c r="E1556" s="51">
        <v>2</v>
      </c>
      <c r="F1556" s="52">
        <v>3.8</v>
      </c>
      <c r="G1556" s="52">
        <v>0.2</v>
      </c>
      <c r="H1556" s="52">
        <v>2</v>
      </c>
      <c r="I1556" s="53">
        <v>3.04</v>
      </c>
      <c r="J1556" s="54">
        <v>0</v>
      </c>
      <c r="K1556" s="55"/>
      <c r="L1556" s="56"/>
      <c r="M1556" s="255"/>
      <c r="N1556" s="255"/>
      <c r="O1556" s="57"/>
      <c r="P1556" s="57">
        <v>0</v>
      </c>
      <c r="Q1556" s="57">
        <v>0</v>
      </c>
    </row>
    <row r="1557" spans="1:17" ht="15.5">
      <c r="A1557" s="48">
        <v>0</v>
      </c>
      <c r="B1557" s="59"/>
      <c r="C1557" s="60"/>
      <c r="D1557" s="61" t="s">
        <v>1424</v>
      </c>
      <c r="E1557" s="51">
        <v>2</v>
      </c>
      <c r="F1557" s="52">
        <v>5.4</v>
      </c>
      <c r="G1557" s="52">
        <v>0.2</v>
      </c>
      <c r="H1557" s="52">
        <v>2</v>
      </c>
      <c r="I1557" s="53">
        <v>4.32</v>
      </c>
      <c r="J1557" s="54">
        <v>0</v>
      </c>
      <c r="K1557" s="55"/>
      <c r="L1557" s="56"/>
      <c r="M1557" s="255"/>
      <c r="N1557" s="255"/>
      <c r="O1557" s="57"/>
      <c r="P1557" s="57">
        <v>0</v>
      </c>
      <c r="Q1557" s="57">
        <v>0</v>
      </c>
    </row>
    <row r="1558" spans="1:17" ht="15.5">
      <c r="A1558" s="48">
        <v>0</v>
      </c>
      <c r="B1558" s="59"/>
      <c r="C1558" s="60"/>
      <c r="D1558" s="61" t="s">
        <v>1425</v>
      </c>
      <c r="E1558" s="51">
        <v>2</v>
      </c>
      <c r="F1558" s="52">
        <v>2.2000000000000002</v>
      </c>
      <c r="G1558" s="52">
        <v>0.2</v>
      </c>
      <c r="H1558" s="52">
        <v>2.85</v>
      </c>
      <c r="I1558" s="53">
        <v>2.508</v>
      </c>
      <c r="J1558" s="54">
        <v>0</v>
      </c>
      <c r="K1558" s="55"/>
      <c r="L1558" s="56"/>
      <c r="M1558" s="255"/>
      <c r="N1558" s="255"/>
      <c r="O1558" s="57"/>
      <c r="P1558" s="57">
        <v>0</v>
      </c>
      <c r="Q1558" s="57">
        <v>0</v>
      </c>
    </row>
    <row r="1559" spans="1:17" ht="15.5">
      <c r="A1559" s="48">
        <v>0</v>
      </c>
      <c r="B1559" s="59"/>
      <c r="C1559" s="60"/>
      <c r="D1559" s="61" t="s">
        <v>1427</v>
      </c>
      <c r="E1559" s="51">
        <v>4</v>
      </c>
      <c r="F1559" s="52">
        <v>1.8</v>
      </c>
      <c r="G1559" s="52">
        <v>0.2</v>
      </c>
      <c r="H1559" s="52">
        <v>2.5</v>
      </c>
      <c r="I1559" s="53">
        <v>3.6</v>
      </c>
      <c r="J1559" s="54">
        <v>0</v>
      </c>
      <c r="K1559" s="55"/>
      <c r="L1559" s="56"/>
      <c r="M1559" s="255"/>
      <c r="N1559" s="255"/>
      <c r="O1559" s="57"/>
      <c r="P1559" s="57">
        <v>0</v>
      </c>
      <c r="Q1559" s="57">
        <v>0</v>
      </c>
    </row>
    <row r="1560" spans="1:17" ht="15.5">
      <c r="A1560" s="48">
        <v>0</v>
      </c>
      <c r="B1560" s="59"/>
      <c r="C1560" s="60"/>
      <c r="D1560" s="61" t="s">
        <v>1428</v>
      </c>
      <c r="E1560" s="51">
        <v>4</v>
      </c>
      <c r="F1560" s="52">
        <v>1.6</v>
      </c>
      <c r="G1560" s="52">
        <v>0.2</v>
      </c>
      <c r="H1560" s="52">
        <v>2.8</v>
      </c>
      <c r="I1560" s="53">
        <v>3.5840000000000001</v>
      </c>
      <c r="J1560" s="54">
        <v>0</v>
      </c>
      <c r="K1560" s="55"/>
      <c r="L1560" s="56"/>
      <c r="M1560" s="255"/>
      <c r="N1560" s="255"/>
      <c r="O1560" s="57"/>
      <c r="P1560" s="57">
        <v>0</v>
      </c>
      <c r="Q1560" s="57">
        <v>0</v>
      </c>
    </row>
    <row r="1561" spans="1:17" ht="15.5">
      <c r="A1561" s="48">
        <v>0</v>
      </c>
      <c r="B1561" s="59"/>
      <c r="C1561" s="60"/>
      <c r="D1561" s="61" t="s">
        <v>1316</v>
      </c>
      <c r="E1561" s="51"/>
      <c r="F1561" s="52"/>
      <c r="G1561" s="52"/>
      <c r="H1561" s="52"/>
      <c r="I1561" s="53">
        <v>0</v>
      </c>
      <c r="J1561" s="54">
        <v>0</v>
      </c>
      <c r="K1561" s="55"/>
      <c r="L1561" s="56"/>
      <c r="M1561" s="255"/>
      <c r="N1561" s="255"/>
      <c r="O1561" s="57"/>
      <c r="P1561" s="57">
        <v>0</v>
      </c>
      <c r="Q1561" s="57">
        <v>0</v>
      </c>
    </row>
    <row r="1562" spans="1:17" ht="15.5">
      <c r="A1562" s="48">
        <v>0</v>
      </c>
      <c r="B1562" s="59"/>
      <c r="C1562" s="60"/>
      <c r="D1562" s="61"/>
      <c r="E1562" s="51">
        <v>8</v>
      </c>
      <c r="F1562" s="52">
        <v>1.3</v>
      </c>
      <c r="G1562" s="52">
        <v>0.2</v>
      </c>
      <c r="H1562" s="52">
        <v>2.25</v>
      </c>
      <c r="I1562" s="53">
        <v>4.68</v>
      </c>
      <c r="J1562" s="54">
        <v>0</v>
      </c>
      <c r="K1562" s="55"/>
      <c r="L1562" s="56"/>
      <c r="M1562" s="255"/>
      <c r="N1562" s="255"/>
      <c r="O1562" s="57"/>
      <c r="P1562" s="57">
        <v>0</v>
      </c>
      <c r="Q1562" s="57">
        <v>0</v>
      </c>
    </row>
    <row r="1563" spans="1:17" ht="15.5">
      <c r="A1563" s="48">
        <v>0</v>
      </c>
      <c r="B1563" s="59"/>
      <c r="C1563" s="60"/>
      <c r="D1563" s="61" t="s">
        <v>1317</v>
      </c>
      <c r="E1563" s="51">
        <v>2</v>
      </c>
      <c r="F1563" s="52">
        <v>1.8</v>
      </c>
      <c r="G1563" s="52">
        <v>0.2</v>
      </c>
      <c r="H1563" s="52">
        <v>2.25</v>
      </c>
      <c r="I1563" s="53">
        <v>1.62</v>
      </c>
      <c r="J1563" s="54">
        <v>0</v>
      </c>
      <c r="K1563" s="55"/>
      <c r="L1563" s="56"/>
      <c r="M1563" s="255"/>
      <c r="N1563" s="255"/>
      <c r="O1563" s="57"/>
      <c r="P1563" s="57">
        <v>0</v>
      </c>
      <c r="Q1563" s="57">
        <v>0</v>
      </c>
    </row>
    <row r="1564" spans="1:17" ht="15.5">
      <c r="A1564" s="48">
        <v>0</v>
      </c>
      <c r="B1564" s="59"/>
      <c r="C1564" s="60"/>
      <c r="D1564" s="61"/>
      <c r="E1564" s="51">
        <v>2</v>
      </c>
      <c r="F1564" s="52">
        <v>1.3</v>
      </c>
      <c r="G1564" s="52">
        <v>0.2</v>
      </c>
      <c r="H1564" s="52">
        <v>2.25</v>
      </c>
      <c r="I1564" s="53">
        <v>1.17</v>
      </c>
      <c r="J1564" s="54">
        <v>0</v>
      </c>
      <c r="K1564" s="55"/>
      <c r="L1564" s="56"/>
      <c r="M1564" s="255"/>
      <c r="N1564" s="255"/>
      <c r="O1564" s="57"/>
      <c r="P1564" s="57">
        <v>0</v>
      </c>
      <c r="Q1564" s="57">
        <v>0</v>
      </c>
    </row>
    <row r="1565" spans="1:17" ht="15.5">
      <c r="A1565" s="48">
        <v>0</v>
      </c>
      <c r="B1565" s="59"/>
      <c r="C1565" s="60"/>
      <c r="D1565" s="61" t="s">
        <v>1318</v>
      </c>
      <c r="E1565" s="51">
        <v>2</v>
      </c>
      <c r="F1565" s="52">
        <v>4.8</v>
      </c>
      <c r="G1565" s="52">
        <v>0.2</v>
      </c>
      <c r="H1565" s="52">
        <v>2.25</v>
      </c>
      <c r="I1565" s="53">
        <v>4.32</v>
      </c>
      <c r="J1565" s="54">
        <v>0</v>
      </c>
      <c r="K1565" s="55"/>
      <c r="L1565" s="56"/>
      <c r="M1565" s="255"/>
      <c r="N1565" s="255"/>
      <c r="O1565" s="57"/>
      <c r="P1565" s="57">
        <v>0</v>
      </c>
      <c r="Q1565" s="57">
        <v>0</v>
      </c>
    </row>
    <row r="1566" spans="1:17" ht="17">
      <c r="A1566" s="48">
        <v>0</v>
      </c>
      <c r="B1566" s="59"/>
      <c r="C1566" s="60"/>
      <c r="D1566" s="360" t="s">
        <v>262</v>
      </c>
      <c r="E1566" s="51"/>
      <c r="F1566" s="52"/>
      <c r="G1566" s="52"/>
      <c r="H1566" s="52"/>
      <c r="I1566" s="53">
        <v>0</v>
      </c>
      <c r="J1566" s="54">
        <v>0</v>
      </c>
      <c r="K1566" s="55">
        <v>0</v>
      </c>
      <c r="L1566" s="56">
        <v>0</v>
      </c>
      <c r="M1566" s="255">
        <v>0</v>
      </c>
      <c r="N1566" s="255">
        <v>0</v>
      </c>
      <c r="O1566" s="57"/>
      <c r="P1566" s="57">
        <v>0</v>
      </c>
      <c r="Q1566" s="57">
        <v>0</v>
      </c>
    </row>
    <row r="1567" spans="1:17" ht="17">
      <c r="A1567" s="48">
        <v>0</v>
      </c>
      <c r="B1567" s="59"/>
      <c r="C1567" s="60"/>
      <c r="D1567" s="360" t="s">
        <v>442</v>
      </c>
      <c r="E1567" s="51"/>
      <c r="F1567" s="52"/>
      <c r="G1567" s="52"/>
      <c r="H1567" s="52"/>
      <c r="I1567" s="53">
        <v>0</v>
      </c>
      <c r="J1567" s="54">
        <v>0</v>
      </c>
      <c r="K1567" s="55">
        <v>0</v>
      </c>
      <c r="L1567" s="56">
        <v>0</v>
      </c>
      <c r="M1567" s="255">
        <v>0</v>
      </c>
      <c r="N1567" s="255">
        <v>0</v>
      </c>
      <c r="O1567" s="57"/>
      <c r="P1567" s="57">
        <v>0</v>
      </c>
      <c r="Q1567" s="57">
        <v>0</v>
      </c>
    </row>
    <row r="1568" spans="1:17" ht="15.5">
      <c r="A1568" s="48">
        <v>0</v>
      </c>
      <c r="B1568" s="59"/>
      <c r="C1568" s="60"/>
      <c r="D1568" s="61" t="s">
        <v>436</v>
      </c>
      <c r="E1568" s="51"/>
      <c r="F1568" s="52"/>
      <c r="G1568" s="52"/>
      <c r="H1568" s="52"/>
      <c r="I1568" s="53">
        <v>0</v>
      </c>
      <c r="J1568" s="54">
        <v>0</v>
      </c>
      <c r="K1568" s="55"/>
      <c r="L1568" s="56"/>
      <c r="M1568" s="255"/>
      <c r="N1568" s="255"/>
      <c r="O1568" s="57"/>
      <c r="P1568" s="57">
        <v>0</v>
      </c>
      <c r="Q1568" s="57">
        <v>0</v>
      </c>
    </row>
    <row r="1569" spans="1:17" ht="15.5">
      <c r="A1569" s="48">
        <v>0</v>
      </c>
      <c r="B1569" s="59"/>
      <c r="C1569" s="60"/>
      <c r="D1569" s="61" t="s">
        <v>269</v>
      </c>
      <c r="E1569" s="51">
        <v>4</v>
      </c>
      <c r="F1569" s="52">
        <v>1.3</v>
      </c>
      <c r="G1569" s="52">
        <v>-0.2</v>
      </c>
      <c r="H1569" s="52">
        <v>2.2000000000000002</v>
      </c>
      <c r="I1569" s="53">
        <v>-2.2879999999999998</v>
      </c>
      <c r="J1569" s="54">
        <v>0</v>
      </c>
      <c r="K1569" s="55"/>
      <c r="L1569" s="56"/>
      <c r="M1569" s="255"/>
      <c r="N1569" s="255"/>
      <c r="O1569" s="57"/>
      <c r="P1569" s="57">
        <v>0</v>
      </c>
      <c r="Q1569" s="57">
        <v>0</v>
      </c>
    </row>
    <row r="1570" spans="1:17" ht="15.5">
      <c r="A1570" s="48">
        <v>0</v>
      </c>
      <c r="B1570" s="59"/>
      <c r="C1570" s="60"/>
      <c r="D1570" s="61" t="s">
        <v>239</v>
      </c>
      <c r="E1570" s="51">
        <v>4</v>
      </c>
      <c r="F1570" s="52">
        <v>1</v>
      </c>
      <c r="G1570" s="52">
        <v>-0.2</v>
      </c>
      <c r="H1570" s="52">
        <v>1.5</v>
      </c>
      <c r="I1570" s="53">
        <v>-1.2</v>
      </c>
      <c r="J1570" s="54">
        <v>0</v>
      </c>
      <c r="K1570" s="55"/>
      <c r="L1570" s="56"/>
      <c r="M1570" s="255"/>
      <c r="N1570" s="255"/>
      <c r="O1570" s="57"/>
      <c r="P1570" s="57">
        <v>0</v>
      </c>
      <c r="Q1570" s="57">
        <v>0</v>
      </c>
    </row>
    <row r="1571" spans="1:17" ht="15.5">
      <c r="A1571" s="48">
        <v>0</v>
      </c>
      <c r="B1571" s="59"/>
      <c r="C1571" s="60"/>
      <c r="D1571" s="61" t="s">
        <v>266</v>
      </c>
      <c r="E1571" s="51">
        <v>4</v>
      </c>
      <c r="F1571" s="52">
        <v>1.8</v>
      </c>
      <c r="G1571" s="52">
        <v>-0.2</v>
      </c>
      <c r="H1571" s="52">
        <v>2.4</v>
      </c>
      <c r="I1571" s="53">
        <v>-3.456</v>
      </c>
      <c r="J1571" s="54">
        <v>0</v>
      </c>
      <c r="K1571" s="55"/>
      <c r="L1571" s="56"/>
      <c r="M1571" s="255"/>
      <c r="N1571" s="255"/>
      <c r="O1571" s="57"/>
      <c r="P1571" s="57">
        <v>0</v>
      </c>
      <c r="Q1571" s="57">
        <v>0</v>
      </c>
    </row>
    <row r="1572" spans="1:17" ht="15.5">
      <c r="A1572" s="48">
        <v>0</v>
      </c>
      <c r="B1572" s="59"/>
      <c r="C1572" s="60"/>
      <c r="D1572" s="61" t="s">
        <v>1383</v>
      </c>
      <c r="E1572" s="51"/>
      <c r="F1572" s="52"/>
      <c r="G1572" s="52"/>
      <c r="H1572" s="52"/>
      <c r="I1572" s="53">
        <v>0</v>
      </c>
      <c r="J1572" s="54">
        <v>0</v>
      </c>
      <c r="K1572" s="55"/>
      <c r="L1572" s="56"/>
      <c r="M1572" s="255"/>
      <c r="N1572" s="255"/>
      <c r="O1572" s="57"/>
      <c r="P1572" s="57">
        <v>0</v>
      </c>
      <c r="Q1572" s="57">
        <v>0</v>
      </c>
    </row>
    <row r="1573" spans="1:17" ht="15.5">
      <c r="A1573" s="48">
        <v>0</v>
      </c>
      <c r="B1573" s="59"/>
      <c r="C1573" s="60"/>
      <c r="D1573" s="61" t="s">
        <v>269</v>
      </c>
      <c r="E1573" s="51">
        <v>4</v>
      </c>
      <c r="F1573" s="52">
        <v>1.3</v>
      </c>
      <c r="G1573" s="52">
        <v>-0.2</v>
      </c>
      <c r="H1573" s="52">
        <v>2.2000000000000002</v>
      </c>
      <c r="I1573" s="53">
        <v>-2.2879999999999998</v>
      </c>
      <c r="J1573" s="54">
        <v>0</v>
      </c>
      <c r="K1573" s="55"/>
      <c r="L1573" s="56"/>
      <c r="M1573" s="255"/>
      <c r="N1573" s="255"/>
      <c r="O1573" s="57"/>
      <c r="P1573" s="57">
        <v>0</v>
      </c>
      <c r="Q1573" s="57">
        <v>0</v>
      </c>
    </row>
    <row r="1574" spans="1:17" ht="15.5">
      <c r="A1574" s="48">
        <v>0</v>
      </c>
      <c r="B1574" s="59"/>
      <c r="C1574" s="60"/>
      <c r="D1574" s="61" t="s">
        <v>1242</v>
      </c>
      <c r="E1574" s="51"/>
      <c r="F1574" s="52"/>
      <c r="G1574" s="52"/>
      <c r="H1574" s="52"/>
      <c r="I1574" s="53">
        <v>0</v>
      </c>
      <c r="J1574" s="54">
        <v>0</v>
      </c>
      <c r="K1574" s="55"/>
      <c r="L1574" s="56"/>
      <c r="M1574" s="255"/>
      <c r="N1574" s="255"/>
      <c r="O1574" s="57"/>
      <c r="P1574" s="57">
        <v>0</v>
      </c>
      <c r="Q1574" s="57">
        <v>0</v>
      </c>
    </row>
    <row r="1575" spans="1:17" ht="15.5">
      <c r="A1575" s="48">
        <v>0</v>
      </c>
      <c r="B1575" s="59"/>
      <c r="C1575" s="60"/>
      <c r="D1575" s="61" t="s">
        <v>269</v>
      </c>
      <c r="E1575" s="51">
        <v>4</v>
      </c>
      <c r="F1575" s="52">
        <v>1.3</v>
      </c>
      <c r="G1575" s="52">
        <v>-0.2</v>
      </c>
      <c r="H1575" s="52">
        <v>2.2000000000000002</v>
      </c>
      <c r="I1575" s="53">
        <v>-2.2879999999999998</v>
      </c>
      <c r="J1575" s="54">
        <v>0</v>
      </c>
      <c r="K1575" s="55"/>
      <c r="L1575" s="56"/>
      <c r="M1575" s="255"/>
      <c r="N1575" s="255"/>
      <c r="O1575" s="57"/>
      <c r="P1575" s="57">
        <v>0</v>
      </c>
      <c r="Q1575" s="57">
        <v>0</v>
      </c>
    </row>
    <row r="1576" spans="1:17" ht="15.5">
      <c r="A1576" s="48">
        <v>0</v>
      </c>
      <c r="B1576" s="59"/>
      <c r="C1576" s="60"/>
      <c r="D1576" s="61" t="s">
        <v>239</v>
      </c>
      <c r="E1576" s="51">
        <v>4</v>
      </c>
      <c r="F1576" s="52">
        <v>1</v>
      </c>
      <c r="G1576" s="52">
        <v>-0.2</v>
      </c>
      <c r="H1576" s="52">
        <v>1.5</v>
      </c>
      <c r="I1576" s="53">
        <v>-1.2</v>
      </c>
      <c r="J1576" s="54">
        <v>0</v>
      </c>
      <c r="K1576" s="55"/>
      <c r="L1576" s="56"/>
      <c r="M1576" s="255"/>
      <c r="N1576" s="255"/>
      <c r="O1576" s="57"/>
      <c r="P1576" s="57">
        <v>0</v>
      </c>
      <c r="Q1576" s="57">
        <v>0</v>
      </c>
    </row>
    <row r="1577" spans="1:17" ht="15.5">
      <c r="A1577" s="48">
        <v>0</v>
      </c>
      <c r="B1577" s="59"/>
      <c r="C1577" s="60"/>
      <c r="D1577" s="61" t="s">
        <v>1405</v>
      </c>
      <c r="E1577" s="51"/>
      <c r="F1577" s="52"/>
      <c r="G1577" s="52"/>
      <c r="H1577" s="52"/>
      <c r="I1577" s="53">
        <v>0</v>
      </c>
      <c r="J1577" s="54">
        <v>0</v>
      </c>
      <c r="K1577" s="55"/>
      <c r="L1577" s="56"/>
      <c r="M1577" s="255"/>
      <c r="N1577" s="255"/>
      <c r="O1577" s="57"/>
      <c r="P1577" s="57">
        <v>0</v>
      </c>
      <c r="Q1577" s="57">
        <v>0</v>
      </c>
    </row>
    <row r="1578" spans="1:17" ht="15.5">
      <c r="A1578" s="48">
        <v>0</v>
      </c>
      <c r="B1578" s="59"/>
      <c r="C1578" s="60"/>
      <c r="D1578" s="61" t="s">
        <v>269</v>
      </c>
      <c r="E1578" s="51">
        <v>4</v>
      </c>
      <c r="F1578" s="52">
        <v>1.3</v>
      </c>
      <c r="G1578" s="52">
        <v>-0.2</v>
      </c>
      <c r="H1578" s="52">
        <v>2.2000000000000002</v>
      </c>
      <c r="I1578" s="53">
        <v>-2.2879999999999998</v>
      </c>
      <c r="J1578" s="54">
        <v>0</v>
      </c>
      <c r="K1578" s="55">
        <v>0</v>
      </c>
      <c r="L1578" s="56">
        <v>0</v>
      </c>
      <c r="M1578" s="255">
        <v>0</v>
      </c>
      <c r="N1578" s="255">
        <v>0</v>
      </c>
      <c r="O1578" s="57"/>
      <c r="P1578" s="57">
        <v>0</v>
      </c>
      <c r="Q1578" s="57">
        <v>0</v>
      </c>
    </row>
    <row r="1579" spans="1:17" ht="15.5">
      <c r="A1579" s="48">
        <v>0</v>
      </c>
      <c r="B1579" s="59"/>
      <c r="C1579" s="60"/>
      <c r="D1579" s="61" t="s">
        <v>1316</v>
      </c>
      <c r="E1579" s="51"/>
      <c r="F1579" s="52"/>
      <c r="G1579" s="52"/>
      <c r="H1579" s="52"/>
      <c r="I1579" s="53">
        <v>0</v>
      </c>
      <c r="J1579" s="54">
        <v>0</v>
      </c>
      <c r="K1579" s="55"/>
      <c r="L1579" s="56"/>
      <c r="M1579" s="255"/>
      <c r="N1579" s="255"/>
      <c r="O1579" s="57"/>
      <c r="P1579" s="57">
        <v>0</v>
      </c>
      <c r="Q1579" s="57">
        <v>0</v>
      </c>
    </row>
    <row r="1580" spans="1:17" ht="15.5">
      <c r="A1580" s="48">
        <v>0</v>
      </c>
      <c r="B1580" s="59"/>
      <c r="C1580" s="60"/>
      <c r="D1580" s="61" t="s">
        <v>1322</v>
      </c>
      <c r="E1580" s="51">
        <v>4</v>
      </c>
      <c r="F1580" s="52">
        <v>1.1000000000000001</v>
      </c>
      <c r="G1580" s="52">
        <v>-0.2</v>
      </c>
      <c r="H1580" s="52">
        <v>2.2000000000000002</v>
      </c>
      <c r="I1580" s="53">
        <v>-1.9359999999999999</v>
      </c>
      <c r="J1580" s="54">
        <v>0</v>
      </c>
      <c r="K1580" s="55"/>
      <c r="L1580" s="56"/>
      <c r="M1580" s="255"/>
      <c r="N1580" s="255"/>
      <c r="O1580" s="57"/>
      <c r="P1580" s="57">
        <v>0</v>
      </c>
      <c r="Q1580" s="57">
        <v>0</v>
      </c>
    </row>
    <row r="1581" spans="1:17" ht="15.5">
      <c r="A1581" s="48">
        <v>0</v>
      </c>
      <c r="B1581" s="59"/>
      <c r="C1581" s="60"/>
      <c r="D1581" s="61" t="s">
        <v>1323</v>
      </c>
      <c r="E1581" s="51">
        <v>4</v>
      </c>
      <c r="F1581" s="52">
        <v>1.1000000000000001</v>
      </c>
      <c r="G1581" s="52">
        <v>-0.2</v>
      </c>
      <c r="H1581" s="52">
        <v>2.2000000000000002</v>
      </c>
      <c r="I1581" s="53">
        <v>-1.9359999999999999</v>
      </c>
      <c r="J1581" s="54">
        <v>0</v>
      </c>
      <c r="K1581" s="55"/>
      <c r="L1581" s="56"/>
      <c r="M1581" s="255"/>
      <c r="N1581" s="255"/>
      <c r="O1581" s="57"/>
      <c r="P1581" s="57">
        <v>0</v>
      </c>
      <c r="Q1581" s="57">
        <v>0</v>
      </c>
    </row>
    <row r="1582" spans="1:17" ht="15.5">
      <c r="A1582" s="48">
        <v>0</v>
      </c>
      <c r="B1582" s="59"/>
      <c r="C1582" s="60"/>
      <c r="D1582" s="61" t="s">
        <v>1324</v>
      </c>
      <c r="E1582" s="51">
        <v>4</v>
      </c>
      <c r="F1582" s="52">
        <v>0.9</v>
      </c>
      <c r="G1582" s="52">
        <v>-0.2</v>
      </c>
      <c r="H1582" s="52">
        <v>2.2000000000000002</v>
      </c>
      <c r="I1582" s="53">
        <v>-1.5840000000000001</v>
      </c>
      <c r="J1582" s="54">
        <v>0</v>
      </c>
      <c r="K1582" s="55"/>
      <c r="L1582" s="56"/>
      <c r="M1582" s="255"/>
      <c r="N1582" s="255"/>
      <c r="O1582" s="57"/>
      <c r="P1582" s="57">
        <v>0</v>
      </c>
      <c r="Q1582" s="57">
        <v>0</v>
      </c>
    </row>
    <row r="1583" spans="1:17" ht="15.5">
      <c r="A1583" s="48">
        <v>0</v>
      </c>
      <c r="B1583" s="59"/>
      <c r="C1583" s="60"/>
      <c r="D1583" s="61" t="s">
        <v>1318</v>
      </c>
      <c r="E1583" s="51"/>
      <c r="F1583" s="52"/>
      <c r="G1583" s="52"/>
      <c r="H1583" s="52"/>
      <c r="I1583" s="53">
        <v>0</v>
      </c>
      <c r="J1583" s="54">
        <v>0</v>
      </c>
      <c r="K1583" s="55"/>
      <c r="L1583" s="56"/>
      <c r="M1583" s="255"/>
      <c r="N1583" s="255"/>
      <c r="O1583" s="57"/>
      <c r="P1583" s="57">
        <v>0</v>
      </c>
      <c r="Q1583" s="57">
        <v>0</v>
      </c>
    </row>
    <row r="1584" spans="1:17" ht="15.5">
      <c r="A1584" s="48">
        <v>0</v>
      </c>
      <c r="B1584" s="59"/>
      <c r="C1584" s="60"/>
      <c r="D1584" s="61" t="s">
        <v>1319</v>
      </c>
      <c r="E1584" s="51">
        <v>2</v>
      </c>
      <c r="F1584" s="52">
        <v>1.4</v>
      </c>
      <c r="G1584" s="52">
        <v>-0.2</v>
      </c>
      <c r="H1584" s="52">
        <v>2.2000000000000002</v>
      </c>
      <c r="I1584" s="53">
        <v>-1.232</v>
      </c>
      <c r="J1584" s="54">
        <v>0</v>
      </c>
      <c r="K1584" s="55"/>
      <c r="L1584" s="56"/>
      <c r="M1584" s="255"/>
      <c r="N1584" s="255"/>
      <c r="O1584" s="57"/>
      <c r="P1584" s="57">
        <v>0</v>
      </c>
      <c r="Q1584" s="57">
        <v>0</v>
      </c>
    </row>
    <row r="1585" spans="1:17" ht="15.5">
      <c r="A1585" s="48">
        <v>0</v>
      </c>
      <c r="B1585" s="59"/>
      <c r="C1585" s="60"/>
      <c r="D1585" s="61" t="s">
        <v>1319</v>
      </c>
      <c r="E1585" s="51">
        <v>2</v>
      </c>
      <c r="F1585" s="52">
        <v>1.1000000000000001</v>
      </c>
      <c r="G1585" s="52">
        <v>-0.2</v>
      </c>
      <c r="H1585" s="52">
        <v>2.2000000000000002</v>
      </c>
      <c r="I1585" s="53">
        <v>-0.96799999999999997</v>
      </c>
      <c r="J1585" s="54">
        <v>0</v>
      </c>
      <c r="K1585" s="55"/>
      <c r="L1585" s="56"/>
      <c r="M1585" s="255"/>
      <c r="N1585" s="255"/>
      <c r="O1585" s="57"/>
      <c r="P1585" s="57">
        <v>0</v>
      </c>
      <c r="Q1585" s="57">
        <v>0</v>
      </c>
    </row>
    <row r="1586" spans="1:17" ht="17">
      <c r="A1586" s="48">
        <v>0</v>
      </c>
      <c r="B1586" s="59"/>
      <c r="C1586" s="60"/>
      <c r="D1586" s="360" t="s">
        <v>1163</v>
      </c>
      <c r="E1586" s="51"/>
      <c r="F1586" s="52"/>
      <c r="G1586" s="52"/>
      <c r="H1586" s="52"/>
      <c r="I1586" s="53">
        <v>0</v>
      </c>
      <c r="J1586" s="54">
        <v>0</v>
      </c>
      <c r="K1586" s="55"/>
      <c r="L1586" s="56"/>
      <c r="M1586" s="255"/>
      <c r="N1586" s="255"/>
      <c r="O1586" s="57"/>
      <c r="P1586" s="57">
        <v>0</v>
      </c>
      <c r="Q1586" s="57">
        <v>0</v>
      </c>
    </row>
    <row r="1587" spans="1:17" ht="15.5">
      <c r="A1587" s="48">
        <v>0</v>
      </c>
      <c r="B1587" s="59"/>
      <c r="C1587" s="60"/>
      <c r="D1587" s="61" t="s">
        <v>436</v>
      </c>
      <c r="E1587" s="51"/>
      <c r="F1587" s="52"/>
      <c r="G1587" s="52"/>
      <c r="H1587" s="52"/>
      <c r="I1587" s="53">
        <v>0</v>
      </c>
      <c r="J1587" s="54">
        <v>0</v>
      </c>
      <c r="K1587" s="55"/>
      <c r="L1587" s="56"/>
      <c r="M1587" s="255"/>
      <c r="N1587" s="255"/>
      <c r="O1587" s="57"/>
      <c r="P1587" s="57">
        <v>0</v>
      </c>
      <c r="Q1587" s="57">
        <v>0</v>
      </c>
    </row>
    <row r="1588" spans="1:17" ht="15.5">
      <c r="A1588" s="48">
        <v>0</v>
      </c>
      <c r="B1588" s="59"/>
      <c r="C1588" s="60"/>
      <c r="D1588" s="61" t="s">
        <v>269</v>
      </c>
      <c r="E1588" s="51">
        <v>4</v>
      </c>
      <c r="F1588" s="52">
        <v>1.3</v>
      </c>
      <c r="G1588" s="52">
        <v>-0.2</v>
      </c>
      <c r="H1588" s="52">
        <v>2.2000000000000002</v>
      </c>
      <c r="I1588" s="53">
        <v>-2.2879999999999998</v>
      </c>
      <c r="J1588" s="54">
        <v>0</v>
      </c>
      <c r="K1588" s="55"/>
      <c r="L1588" s="56"/>
      <c r="M1588" s="255"/>
      <c r="N1588" s="255"/>
      <c r="O1588" s="57"/>
      <c r="P1588" s="57">
        <v>0</v>
      </c>
      <c r="Q1588" s="57">
        <v>0</v>
      </c>
    </row>
    <row r="1589" spans="1:17" ht="15.5">
      <c r="A1589" s="48">
        <v>0</v>
      </c>
      <c r="B1589" s="59"/>
      <c r="C1589" s="60"/>
      <c r="D1589" s="61" t="s">
        <v>1383</v>
      </c>
      <c r="E1589" s="51"/>
      <c r="F1589" s="52"/>
      <c r="G1589" s="52"/>
      <c r="H1589" s="52"/>
      <c r="I1589" s="53">
        <v>0</v>
      </c>
      <c r="J1589" s="54">
        <v>0</v>
      </c>
      <c r="K1589" s="55"/>
      <c r="L1589" s="56"/>
      <c r="M1589" s="255"/>
      <c r="N1589" s="255"/>
      <c r="O1589" s="57"/>
      <c r="P1589" s="57">
        <v>0</v>
      </c>
      <c r="Q1589" s="57">
        <v>0</v>
      </c>
    </row>
    <row r="1590" spans="1:17" ht="15.5">
      <c r="A1590" s="48">
        <v>0</v>
      </c>
      <c r="B1590" s="59"/>
      <c r="C1590" s="60"/>
      <c r="D1590" s="61" t="s">
        <v>269</v>
      </c>
      <c r="E1590" s="51">
        <v>4</v>
      </c>
      <c r="F1590" s="52">
        <v>1.3</v>
      </c>
      <c r="G1590" s="52">
        <v>-0.2</v>
      </c>
      <c r="H1590" s="52">
        <v>2.2000000000000002</v>
      </c>
      <c r="I1590" s="53">
        <v>-2.2879999999999998</v>
      </c>
      <c r="J1590" s="54">
        <v>0</v>
      </c>
      <c r="K1590" s="55"/>
      <c r="L1590" s="56"/>
      <c r="M1590" s="255"/>
      <c r="N1590" s="255"/>
      <c r="O1590" s="57"/>
      <c r="P1590" s="57">
        <v>0</v>
      </c>
      <c r="Q1590" s="57">
        <v>0</v>
      </c>
    </row>
    <row r="1591" spans="1:17" ht="15.5">
      <c r="A1591" s="48">
        <v>0</v>
      </c>
      <c r="B1591" s="59"/>
      <c r="C1591" s="60"/>
      <c r="D1591" s="61" t="s">
        <v>1242</v>
      </c>
      <c r="E1591" s="51"/>
      <c r="F1591" s="52"/>
      <c r="G1591" s="52"/>
      <c r="H1591" s="52"/>
      <c r="I1591" s="53">
        <v>0</v>
      </c>
      <c r="J1591" s="54">
        <v>0</v>
      </c>
      <c r="K1591" s="55"/>
      <c r="L1591" s="56"/>
      <c r="M1591" s="255"/>
      <c r="N1591" s="255"/>
      <c r="O1591" s="57"/>
      <c r="P1591" s="57">
        <v>0</v>
      </c>
      <c r="Q1591" s="57">
        <v>0</v>
      </c>
    </row>
    <row r="1592" spans="1:17" ht="15.5">
      <c r="A1592" s="48">
        <v>0</v>
      </c>
      <c r="B1592" s="59"/>
      <c r="C1592" s="60"/>
      <c r="D1592" s="61" t="s">
        <v>269</v>
      </c>
      <c r="E1592" s="51">
        <v>4</v>
      </c>
      <c r="F1592" s="52">
        <v>1.3</v>
      </c>
      <c r="G1592" s="52">
        <v>-0.2</v>
      </c>
      <c r="H1592" s="52">
        <v>2.2000000000000002</v>
      </c>
      <c r="I1592" s="53">
        <v>-2.2879999999999998</v>
      </c>
      <c r="J1592" s="54">
        <v>0</v>
      </c>
      <c r="K1592" s="55"/>
      <c r="L1592" s="56"/>
      <c r="M1592" s="255"/>
      <c r="N1592" s="255"/>
      <c r="O1592" s="57"/>
      <c r="P1592" s="57">
        <v>0</v>
      </c>
      <c r="Q1592" s="57">
        <v>0</v>
      </c>
    </row>
    <row r="1593" spans="1:17" ht="15.5">
      <c r="A1593" s="48">
        <v>0</v>
      </c>
      <c r="B1593" s="59"/>
      <c r="C1593" s="60"/>
      <c r="D1593" s="61" t="s">
        <v>1405</v>
      </c>
      <c r="E1593" s="51"/>
      <c r="F1593" s="52"/>
      <c r="G1593" s="52"/>
      <c r="H1593" s="52"/>
      <c r="I1593" s="53">
        <v>0</v>
      </c>
      <c r="J1593" s="54">
        <v>0</v>
      </c>
      <c r="K1593" s="55"/>
      <c r="L1593" s="56"/>
      <c r="M1593" s="255"/>
      <c r="N1593" s="255"/>
      <c r="O1593" s="57"/>
      <c r="P1593" s="57">
        <v>0</v>
      </c>
      <c r="Q1593" s="57">
        <v>0</v>
      </c>
    </row>
    <row r="1594" spans="1:17" ht="15.5">
      <c r="A1594" s="48">
        <v>0</v>
      </c>
      <c r="B1594" s="59"/>
      <c r="C1594" s="60"/>
      <c r="D1594" s="61" t="s">
        <v>269</v>
      </c>
      <c r="E1594" s="51">
        <v>4</v>
      </c>
      <c r="F1594" s="52">
        <v>1.3</v>
      </c>
      <c r="G1594" s="52">
        <v>-0.2</v>
      </c>
      <c r="H1594" s="52">
        <v>2.2000000000000002</v>
      </c>
      <c r="I1594" s="53">
        <v>-2.2879999999999998</v>
      </c>
      <c r="J1594" s="54">
        <v>0</v>
      </c>
      <c r="K1594" s="55"/>
      <c r="L1594" s="56"/>
      <c r="M1594" s="255"/>
      <c r="N1594" s="255"/>
      <c r="O1594" s="57"/>
      <c r="P1594" s="57">
        <v>0</v>
      </c>
      <c r="Q1594" s="57">
        <v>0</v>
      </c>
    </row>
    <row r="1595" spans="1:17" ht="15.5">
      <c r="A1595" s="48">
        <v>0</v>
      </c>
      <c r="B1595" s="59"/>
      <c r="C1595" s="60"/>
      <c r="D1595" s="61" t="s">
        <v>1316</v>
      </c>
      <c r="E1595" s="51"/>
      <c r="F1595" s="52"/>
      <c r="G1595" s="52"/>
      <c r="H1595" s="52"/>
      <c r="I1595" s="53">
        <v>0</v>
      </c>
      <c r="J1595" s="54">
        <v>0</v>
      </c>
      <c r="K1595" s="55"/>
      <c r="L1595" s="56"/>
      <c r="M1595" s="255"/>
      <c r="N1595" s="255"/>
      <c r="O1595" s="57"/>
      <c r="P1595" s="57">
        <v>0</v>
      </c>
      <c r="Q1595" s="57">
        <v>0</v>
      </c>
    </row>
    <row r="1596" spans="1:17" ht="15.5">
      <c r="A1596" s="48">
        <v>0</v>
      </c>
      <c r="B1596" s="59"/>
      <c r="C1596" s="60"/>
      <c r="D1596" s="61" t="s">
        <v>1322</v>
      </c>
      <c r="E1596" s="51">
        <v>4</v>
      </c>
      <c r="F1596" s="52">
        <v>1.1000000000000001</v>
      </c>
      <c r="G1596" s="52">
        <v>-0.2</v>
      </c>
      <c r="H1596" s="52">
        <v>2.2000000000000002</v>
      </c>
      <c r="I1596" s="53">
        <v>-1.9359999999999999</v>
      </c>
      <c r="J1596" s="54">
        <v>0</v>
      </c>
      <c r="K1596" s="55"/>
      <c r="L1596" s="56"/>
      <c r="M1596" s="255"/>
      <c r="N1596" s="255"/>
      <c r="O1596" s="57"/>
      <c r="P1596" s="57">
        <v>0</v>
      </c>
      <c r="Q1596" s="57">
        <v>0</v>
      </c>
    </row>
    <row r="1597" spans="1:17" ht="15.5">
      <c r="A1597" s="48">
        <v>0</v>
      </c>
      <c r="B1597" s="59"/>
      <c r="C1597" s="60"/>
      <c r="D1597" s="61" t="s">
        <v>1323</v>
      </c>
      <c r="E1597" s="51">
        <v>4</v>
      </c>
      <c r="F1597" s="52">
        <v>1.1000000000000001</v>
      </c>
      <c r="G1597" s="52">
        <v>-0.2</v>
      </c>
      <c r="H1597" s="52">
        <v>2.2000000000000002</v>
      </c>
      <c r="I1597" s="53">
        <v>-1.9359999999999999</v>
      </c>
      <c r="J1597" s="54">
        <v>0</v>
      </c>
      <c r="K1597" s="55"/>
      <c r="L1597" s="56"/>
      <c r="M1597" s="255"/>
      <c r="N1597" s="255"/>
      <c r="O1597" s="57"/>
      <c r="P1597" s="57">
        <v>0</v>
      </c>
      <c r="Q1597" s="57">
        <v>0</v>
      </c>
    </row>
    <row r="1598" spans="1:17" ht="15.5">
      <c r="A1598" s="48">
        <v>0</v>
      </c>
      <c r="B1598" s="59"/>
      <c r="C1598" s="60"/>
      <c r="D1598" s="61" t="s">
        <v>1324</v>
      </c>
      <c r="E1598" s="51">
        <v>4</v>
      </c>
      <c r="F1598" s="52">
        <v>0.9</v>
      </c>
      <c r="G1598" s="52">
        <v>-0.2</v>
      </c>
      <c r="H1598" s="52">
        <v>2.2000000000000002</v>
      </c>
      <c r="I1598" s="53">
        <v>-1.5840000000000001</v>
      </c>
      <c r="J1598" s="54">
        <v>0</v>
      </c>
      <c r="K1598" s="55"/>
      <c r="L1598" s="56"/>
      <c r="M1598" s="255"/>
      <c r="N1598" s="255"/>
      <c r="O1598" s="57"/>
      <c r="P1598" s="57">
        <v>0</v>
      </c>
      <c r="Q1598" s="57">
        <v>0</v>
      </c>
    </row>
    <row r="1599" spans="1:17" ht="15.5">
      <c r="A1599" s="48">
        <v>0</v>
      </c>
      <c r="B1599" s="59"/>
      <c r="C1599" s="60"/>
      <c r="D1599" s="61" t="s">
        <v>1318</v>
      </c>
      <c r="E1599" s="51"/>
      <c r="F1599" s="52"/>
      <c r="G1599" s="52"/>
      <c r="H1599" s="52"/>
      <c r="I1599" s="53">
        <v>0</v>
      </c>
      <c r="J1599" s="54">
        <v>0</v>
      </c>
      <c r="K1599" s="55"/>
      <c r="L1599" s="56"/>
      <c r="M1599" s="255"/>
      <c r="N1599" s="255"/>
      <c r="O1599" s="57"/>
      <c r="P1599" s="57">
        <v>0</v>
      </c>
      <c r="Q1599" s="57">
        <v>0</v>
      </c>
    </row>
    <row r="1600" spans="1:17" ht="15.5">
      <c r="A1600" s="48">
        <v>0</v>
      </c>
      <c r="B1600" s="59"/>
      <c r="C1600" s="60"/>
      <c r="D1600" s="61" t="s">
        <v>1319</v>
      </c>
      <c r="E1600" s="51">
        <v>2</v>
      </c>
      <c r="F1600" s="52">
        <v>1.4</v>
      </c>
      <c r="G1600" s="52">
        <v>-0.2</v>
      </c>
      <c r="H1600" s="52">
        <v>2.2000000000000002</v>
      </c>
      <c r="I1600" s="53">
        <v>-1.232</v>
      </c>
      <c r="J1600" s="54">
        <v>0</v>
      </c>
      <c r="K1600" s="55"/>
      <c r="L1600" s="56"/>
      <c r="M1600" s="255"/>
      <c r="N1600" s="255"/>
      <c r="O1600" s="57"/>
      <c r="P1600" s="57">
        <v>0</v>
      </c>
      <c r="Q1600" s="57">
        <v>0</v>
      </c>
    </row>
    <row r="1601" spans="1:17" ht="15.5">
      <c r="A1601" s="48">
        <v>0</v>
      </c>
      <c r="B1601" s="59"/>
      <c r="C1601" s="60"/>
      <c r="D1601" s="61" t="s">
        <v>1319</v>
      </c>
      <c r="E1601" s="51">
        <v>2</v>
      </c>
      <c r="F1601" s="52">
        <v>1.1000000000000001</v>
      </c>
      <c r="G1601" s="52">
        <v>-0.2</v>
      </c>
      <c r="H1601" s="52">
        <v>2.2000000000000002</v>
      </c>
      <c r="I1601" s="53">
        <v>-0.96799999999999997</v>
      </c>
      <c r="J1601" s="54">
        <v>0</v>
      </c>
      <c r="K1601" s="55"/>
      <c r="L1601" s="56"/>
      <c r="M1601" s="255"/>
      <c r="N1601" s="255"/>
      <c r="O1601" s="57"/>
      <c r="P1601" s="57">
        <v>0</v>
      </c>
      <c r="Q1601" s="57">
        <v>0</v>
      </c>
    </row>
    <row r="1602" spans="1:17" ht="17">
      <c r="A1602" s="48">
        <v>0</v>
      </c>
      <c r="B1602" s="59"/>
      <c r="C1602" s="60"/>
      <c r="D1602" s="360" t="s">
        <v>463</v>
      </c>
      <c r="E1602" s="51"/>
      <c r="F1602" s="52"/>
      <c r="G1602" s="52"/>
      <c r="H1602" s="52"/>
      <c r="I1602" s="53">
        <v>0</v>
      </c>
      <c r="J1602" s="54">
        <v>0</v>
      </c>
      <c r="K1602" s="55"/>
      <c r="L1602" s="56"/>
      <c r="M1602" s="255"/>
      <c r="N1602" s="255"/>
      <c r="O1602" s="57"/>
      <c r="P1602" s="57">
        <v>0</v>
      </c>
      <c r="Q1602" s="57">
        <v>0</v>
      </c>
    </row>
    <row r="1603" spans="1:17" ht="15.5">
      <c r="A1603" s="48">
        <v>0</v>
      </c>
      <c r="B1603" s="59"/>
      <c r="C1603" s="60"/>
      <c r="D1603" s="61" t="s">
        <v>436</v>
      </c>
      <c r="E1603" s="51"/>
      <c r="F1603" s="52"/>
      <c r="G1603" s="52"/>
      <c r="H1603" s="52"/>
      <c r="I1603" s="53">
        <v>0</v>
      </c>
      <c r="J1603" s="54">
        <v>0</v>
      </c>
      <c r="K1603" s="55"/>
      <c r="L1603" s="56"/>
      <c r="M1603" s="255"/>
      <c r="N1603" s="255"/>
      <c r="O1603" s="57"/>
      <c r="P1603" s="57">
        <v>0</v>
      </c>
      <c r="Q1603" s="57">
        <v>0</v>
      </c>
    </row>
    <row r="1604" spans="1:17" ht="15.5">
      <c r="A1604" s="48">
        <v>0</v>
      </c>
      <c r="B1604" s="59"/>
      <c r="C1604" s="60"/>
      <c r="D1604" s="61" t="s">
        <v>269</v>
      </c>
      <c r="E1604" s="51">
        <v>4</v>
      </c>
      <c r="F1604" s="52">
        <v>1.3</v>
      </c>
      <c r="G1604" s="52">
        <v>-0.2</v>
      </c>
      <c r="H1604" s="52">
        <v>2.2000000000000002</v>
      </c>
      <c r="I1604" s="53">
        <v>-2.2879999999999998</v>
      </c>
      <c r="J1604" s="54">
        <v>0</v>
      </c>
      <c r="K1604" s="55"/>
      <c r="L1604" s="56"/>
      <c r="M1604" s="255"/>
      <c r="N1604" s="255"/>
      <c r="O1604" s="57"/>
      <c r="P1604" s="57">
        <v>0</v>
      </c>
      <c r="Q1604" s="57">
        <v>0</v>
      </c>
    </row>
    <row r="1605" spans="1:17" ht="15.5">
      <c r="A1605" s="48">
        <v>0</v>
      </c>
      <c r="B1605" s="59"/>
      <c r="C1605" s="60"/>
      <c r="D1605" s="61" t="s">
        <v>1239</v>
      </c>
      <c r="E1605" s="51"/>
      <c r="F1605" s="52"/>
      <c r="G1605" s="52"/>
      <c r="H1605" s="52"/>
      <c r="I1605" s="53">
        <v>0</v>
      </c>
      <c r="J1605" s="54">
        <v>0</v>
      </c>
      <c r="K1605" s="55"/>
      <c r="L1605" s="56"/>
      <c r="M1605" s="255"/>
      <c r="N1605" s="255"/>
      <c r="O1605" s="57"/>
      <c r="P1605" s="57">
        <v>0</v>
      </c>
      <c r="Q1605" s="57">
        <v>0</v>
      </c>
    </row>
    <row r="1606" spans="1:17" ht="15.5">
      <c r="A1606" s="48">
        <v>0</v>
      </c>
      <c r="B1606" s="59"/>
      <c r="C1606" s="60"/>
      <c r="D1606" s="61" t="s">
        <v>269</v>
      </c>
      <c r="E1606" s="51">
        <v>8</v>
      </c>
      <c r="F1606" s="52">
        <v>1.3</v>
      </c>
      <c r="G1606" s="52">
        <v>-0.2</v>
      </c>
      <c r="H1606" s="52">
        <v>2.2000000000000002</v>
      </c>
      <c r="I1606" s="53">
        <v>-4.5759999999999996</v>
      </c>
      <c r="J1606" s="54">
        <v>0</v>
      </c>
      <c r="K1606" s="55"/>
      <c r="L1606" s="56"/>
      <c r="M1606" s="255"/>
      <c r="N1606" s="255"/>
      <c r="O1606" s="57"/>
      <c r="P1606" s="57">
        <v>0</v>
      </c>
      <c r="Q1606" s="57">
        <v>0</v>
      </c>
    </row>
    <row r="1607" spans="1:17" ht="15.5">
      <c r="A1607" s="48">
        <v>0</v>
      </c>
      <c r="B1607" s="59"/>
      <c r="C1607" s="60"/>
      <c r="D1607" s="61" t="s">
        <v>1242</v>
      </c>
      <c r="E1607" s="51"/>
      <c r="F1607" s="52"/>
      <c r="G1607" s="52"/>
      <c r="H1607" s="52"/>
      <c r="I1607" s="53">
        <v>0</v>
      </c>
      <c r="J1607" s="54">
        <v>0</v>
      </c>
      <c r="K1607" s="55"/>
      <c r="L1607" s="56"/>
      <c r="M1607" s="255"/>
      <c r="N1607" s="255"/>
      <c r="O1607" s="57"/>
      <c r="P1607" s="57">
        <v>0</v>
      </c>
      <c r="Q1607" s="57">
        <v>0</v>
      </c>
    </row>
    <row r="1608" spans="1:17" ht="15.5">
      <c r="A1608" s="48">
        <v>0</v>
      </c>
      <c r="B1608" s="59"/>
      <c r="C1608" s="60"/>
      <c r="D1608" s="61" t="s">
        <v>269</v>
      </c>
      <c r="E1608" s="51">
        <v>4</v>
      </c>
      <c r="F1608" s="52">
        <v>1.3</v>
      </c>
      <c r="G1608" s="52">
        <v>-0.2</v>
      </c>
      <c r="H1608" s="52">
        <v>2.2000000000000002</v>
      </c>
      <c r="I1608" s="53">
        <v>-2.2879999999999998</v>
      </c>
      <c r="J1608" s="54">
        <v>0</v>
      </c>
      <c r="K1608" s="55"/>
      <c r="L1608" s="56"/>
      <c r="M1608" s="255"/>
      <c r="N1608" s="255"/>
      <c r="O1608" s="57"/>
      <c r="P1608" s="57">
        <v>0</v>
      </c>
      <c r="Q1608" s="57">
        <v>0</v>
      </c>
    </row>
    <row r="1609" spans="1:17" ht="15.5">
      <c r="A1609" s="48">
        <v>0</v>
      </c>
      <c r="B1609" s="59"/>
      <c r="C1609" s="60"/>
      <c r="D1609" s="61" t="s">
        <v>1316</v>
      </c>
      <c r="E1609" s="51"/>
      <c r="F1609" s="52"/>
      <c r="G1609" s="52"/>
      <c r="H1609" s="52"/>
      <c r="I1609" s="53">
        <v>0</v>
      </c>
      <c r="J1609" s="54">
        <v>0</v>
      </c>
      <c r="K1609" s="55"/>
      <c r="L1609" s="56"/>
      <c r="M1609" s="255"/>
      <c r="N1609" s="255"/>
      <c r="O1609" s="57"/>
      <c r="P1609" s="57">
        <v>0</v>
      </c>
      <c r="Q1609" s="57">
        <v>0</v>
      </c>
    </row>
    <row r="1610" spans="1:17" ht="15.5">
      <c r="A1610" s="48">
        <v>0</v>
      </c>
      <c r="B1610" s="59"/>
      <c r="C1610" s="60"/>
      <c r="D1610" s="61" t="s">
        <v>1322</v>
      </c>
      <c r="E1610" s="51">
        <v>4</v>
      </c>
      <c r="F1610" s="52">
        <v>1.1000000000000001</v>
      </c>
      <c r="G1610" s="52">
        <v>-0.2</v>
      </c>
      <c r="H1610" s="52">
        <v>2.2000000000000002</v>
      </c>
      <c r="I1610" s="53">
        <v>-1.9359999999999999</v>
      </c>
      <c r="J1610" s="54">
        <v>0</v>
      </c>
      <c r="K1610" s="55"/>
      <c r="L1610" s="56"/>
      <c r="M1610" s="255"/>
      <c r="N1610" s="255"/>
      <c r="O1610" s="57"/>
      <c r="P1610" s="57">
        <v>0</v>
      </c>
      <c r="Q1610" s="57">
        <v>0</v>
      </c>
    </row>
    <row r="1611" spans="1:17" ht="15.5">
      <c r="A1611" s="48">
        <v>0</v>
      </c>
      <c r="B1611" s="59"/>
      <c r="C1611" s="60"/>
      <c r="D1611" s="61" t="s">
        <v>1323</v>
      </c>
      <c r="E1611" s="51">
        <v>4</v>
      </c>
      <c r="F1611" s="52">
        <v>1.1000000000000001</v>
      </c>
      <c r="G1611" s="52">
        <v>-0.2</v>
      </c>
      <c r="H1611" s="52">
        <v>2.2000000000000002</v>
      </c>
      <c r="I1611" s="53">
        <v>-1.9359999999999999</v>
      </c>
      <c r="J1611" s="54">
        <v>0</v>
      </c>
      <c r="K1611" s="55"/>
      <c r="L1611" s="56"/>
      <c r="M1611" s="255"/>
      <c r="N1611" s="255"/>
      <c r="O1611" s="57"/>
      <c r="P1611" s="57">
        <v>0</v>
      </c>
      <c r="Q1611" s="57">
        <v>0</v>
      </c>
    </row>
    <row r="1612" spans="1:17" ht="15.5">
      <c r="A1612" s="48">
        <v>0</v>
      </c>
      <c r="B1612" s="59"/>
      <c r="C1612" s="60"/>
      <c r="D1612" s="61" t="s">
        <v>1324</v>
      </c>
      <c r="E1612" s="51">
        <v>4</v>
      </c>
      <c r="F1612" s="52">
        <v>0.9</v>
      </c>
      <c r="G1612" s="52">
        <v>-0.2</v>
      </c>
      <c r="H1612" s="52">
        <v>2.2000000000000002</v>
      </c>
      <c r="I1612" s="53">
        <v>-1.5840000000000001</v>
      </c>
      <c r="J1612" s="54">
        <v>0</v>
      </c>
      <c r="K1612" s="55"/>
      <c r="L1612" s="56"/>
      <c r="M1612" s="255"/>
      <c r="N1612" s="255"/>
      <c r="O1612" s="57"/>
      <c r="P1612" s="57">
        <v>0</v>
      </c>
      <c r="Q1612" s="57">
        <v>0</v>
      </c>
    </row>
    <row r="1613" spans="1:17" ht="15.5">
      <c r="A1613" s="48">
        <v>0</v>
      </c>
      <c r="B1613" s="59"/>
      <c r="C1613" s="60"/>
      <c r="D1613" s="61" t="s">
        <v>1318</v>
      </c>
      <c r="E1613" s="51"/>
      <c r="F1613" s="52"/>
      <c r="G1613" s="52"/>
      <c r="H1613" s="52"/>
      <c r="I1613" s="53">
        <v>0</v>
      </c>
      <c r="J1613" s="54">
        <v>0</v>
      </c>
      <c r="K1613" s="55"/>
      <c r="L1613" s="56"/>
      <c r="M1613" s="255"/>
      <c r="N1613" s="255"/>
      <c r="O1613" s="57"/>
      <c r="P1613" s="57">
        <v>0</v>
      </c>
      <c r="Q1613" s="57">
        <v>0</v>
      </c>
    </row>
    <row r="1614" spans="1:17" ht="15.5">
      <c r="A1614" s="48">
        <v>0</v>
      </c>
      <c r="B1614" s="59"/>
      <c r="C1614" s="60"/>
      <c r="D1614" s="61" t="s">
        <v>1319</v>
      </c>
      <c r="E1614" s="51">
        <v>2</v>
      </c>
      <c r="F1614" s="52">
        <v>1.4</v>
      </c>
      <c r="G1614" s="52">
        <v>-0.2</v>
      </c>
      <c r="H1614" s="52">
        <v>2.2000000000000002</v>
      </c>
      <c r="I1614" s="53">
        <v>-1.232</v>
      </c>
      <c r="J1614" s="54">
        <v>0</v>
      </c>
      <c r="K1614" s="55"/>
      <c r="L1614" s="56"/>
      <c r="M1614" s="255"/>
      <c r="N1614" s="255"/>
      <c r="O1614" s="57"/>
      <c r="P1614" s="57">
        <v>0</v>
      </c>
      <c r="Q1614" s="57">
        <v>0</v>
      </c>
    </row>
    <row r="1615" spans="1:17" ht="15.5">
      <c r="A1615" s="48">
        <v>0</v>
      </c>
      <c r="B1615" s="59"/>
      <c r="C1615" s="60"/>
      <c r="D1615" s="61" t="s">
        <v>1319</v>
      </c>
      <c r="E1615" s="51">
        <v>2</v>
      </c>
      <c r="F1615" s="52">
        <v>1.1000000000000001</v>
      </c>
      <c r="G1615" s="52">
        <v>-0.2</v>
      </c>
      <c r="H1615" s="52">
        <v>2.2000000000000002</v>
      </c>
      <c r="I1615" s="53">
        <v>-0.96799999999999997</v>
      </c>
      <c r="J1615" s="54">
        <v>0</v>
      </c>
      <c r="K1615" s="55"/>
      <c r="L1615" s="56"/>
      <c r="M1615" s="255"/>
      <c r="N1615" s="255"/>
      <c r="O1615" s="57"/>
      <c r="P1615" s="57">
        <v>0</v>
      </c>
      <c r="Q1615" s="57">
        <v>0</v>
      </c>
    </row>
    <row r="1616" spans="1:17" ht="17">
      <c r="A1616" s="48">
        <v>0</v>
      </c>
      <c r="B1616" s="59"/>
      <c r="C1616" s="60"/>
      <c r="D1616" s="360" t="s">
        <v>263</v>
      </c>
      <c r="E1616" s="51"/>
      <c r="F1616" s="52"/>
      <c r="G1616" s="52"/>
      <c r="H1616" s="52"/>
      <c r="I1616" s="53">
        <v>0</v>
      </c>
      <c r="J1616" s="54">
        <v>0</v>
      </c>
      <c r="K1616" s="55">
        <v>0</v>
      </c>
      <c r="L1616" s="56">
        <v>0</v>
      </c>
      <c r="M1616" s="255">
        <v>0</v>
      </c>
      <c r="N1616" s="255">
        <v>0</v>
      </c>
      <c r="O1616" s="57"/>
      <c r="P1616" s="57">
        <v>0</v>
      </c>
      <c r="Q1616" s="57">
        <v>0</v>
      </c>
    </row>
    <row r="1617" spans="1:17" ht="17">
      <c r="A1617" s="48">
        <v>0</v>
      </c>
      <c r="B1617" s="59"/>
      <c r="C1617" s="60"/>
      <c r="D1617" s="360" t="s">
        <v>178</v>
      </c>
      <c r="E1617" s="51"/>
      <c r="F1617" s="51"/>
      <c r="G1617" s="52"/>
      <c r="H1617" s="52"/>
      <c r="I1617" s="53">
        <v>0</v>
      </c>
      <c r="J1617" s="54">
        <v>0</v>
      </c>
      <c r="K1617" s="55">
        <v>0</v>
      </c>
      <c r="L1617" s="56">
        <v>0</v>
      </c>
      <c r="M1617" s="255">
        <v>0</v>
      </c>
      <c r="N1617" s="255">
        <v>0</v>
      </c>
      <c r="O1617" s="57"/>
      <c r="P1617" s="57">
        <v>0</v>
      </c>
      <c r="Q1617" s="57">
        <v>0</v>
      </c>
    </row>
    <row r="1618" spans="1:17" ht="15.5">
      <c r="A1618" s="48">
        <v>0</v>
      </c>
      <c r="B1618" s="59"/>
      <c r="C1618" s="60"/>
      <c r="D1618" s="61" t="s">
        <v>679</v>
      </c>
      <c r="E1618" s="51"/>
      <c r="F1618" s="51"/>
      <c r="G1618" s="52"/>
      <c r="H1618" s="52"/>
      <c r="I1618" s="53">
        <v>0</v>
      </c>
      <c r="J1618" s="54">
        <v>0</v>
      </c>
      <c r="K1618" s="55"/>
      <c r="L1618" s="56"/>
      <c r="M1618" s="255"/>
      <c r="N1618" s="255"/>
      <c r="O1618" s="57"/>
      <c r="P1618" s="57">
        <v>0</v>
      </c>
      <c r="Q1618" s="57">
        <v>0</v>
      </c>
    </row>
    <row r="1619" spans="1:17" ht="15.5">
      <c r="A1619" s="48">
        <v>0</v>
      </c>
      <c r="B1619" s="59"/>
      <c r="C1619" s="60"/>
      <c r="D1619" s="61" t="s">
        <v>695</v>
      </c>
      <c r="E1619" s="51">
        <v>4</v>
      </c>
      <c r="F1619" s="51">
        <v>1.9</v>
      </c>
      <c r="G1619" s="52">
        <v>-0.2</v>
      </c>
      <c r="H1619" s="52">
        <v>0.1</v>
      </c>
      <c r="I1619" s="53">
        <v>-0.152</v>
      </c>
      <c r="J1619" s="54">
        <v>0</v>
      </c>
      <c r="K1619" s="55"/>
      <c r="L1619" s="56"/>
      <c r="M1619" s="255"/>
      <c r="N1619" s="255"/>
      <c r="O1619" s="57"/>
      <c r="P1619" s="57">
        <v>0</v>
      </c>
      <c r="Q1619" s="57">
        <v>0</v>
      </c>
    </row>
    <row r="1620" spans="1:17" ht="15.5">
      <c r="A1620" s="48">
        <v>0</v>
      </c>
      <c r="B1620" s="59"/>
      <c r="C1620" s="60"/>
      <c r="D1620" s="61" t="s">
        <v>692</v>
      </c>
      <c r="E1620" s="51">
        <v>4</v>
      </c>
      <c r="F1620" s="51">
        <v>1.6</v>
      </c>
      <c r="G1620" s="52">
        <v>-0.2</v>
      </c>
      <c r="H1620" s="52">
        <v>0.1</v>
      </c>
      <c r="I1620" s="53">
        <v>-0.128</v>
      </c>
      <c r="J1620" s="54">
        <v>0</v>
      </c>
      <c r="K1620" s="55"/>
      <c r="L1620" s="56"/>
      <c r="M1620" s="255"/>
      <c r="N1620" s="255"/>
      <c r="O1620" s="57"/>
      <c r="P1620" s="57">
        <v>0</v>
      </c>
      <c r="Q1620" s="57">
        <v>0</v>
      </c>
    </row>
    <row r="1621" spans="1:17" ht="15.5">
      <c r="A1621" s="48">
        <v>0</v>
      </c>
      <c r="B1621" s="59"/>
      <c r="C1621" s="60"/>
      <c r="D1621" s="61" t="s">
        <v>693</v>
      </c>
      <c r="E1621" s="51">
        <v>4</v>
      </c>
      <c r="F1621" s="51">
        <v>2.4</v>
      </c>
      <c r="G1621" s="52">
        <v>-0.2</v>
      </c>
      <c r="H1621" s="52">
        <v>0.2</v>
      </c>
      <c r="I1621" s="53">
        <v>-0.38400000000000001</v>
      </c>
      <c r="J1621" s="54">
        <v>0</v>
      </c>
      <c r="K1621" s="55"/>
      <c r="L1621" s="56"/>
      <c r="M1621" s="255"/>
      <c r="N1621" s="255"/>
      <c r="O1621" s="57"/>
      <c r="P1621" s="57">
        <v>0</v>
      </c>
      <c r="Q1621" s="57">
        <v>0</v>
      </c>
    </row>
    <row r="1622" spans="1:17" ht="15.5">
      <c r="A1622" s="48">
        <v>0</v>
      </c>
      <c r="B1622" s="59"/>
      <c r="C1622" s="60"/>
      <c r="D1622" s="61" t="s">
        <v>683</v>
      </c>
      <c r="E1622" s="51">
        <v>0</v>
      </c>
      <c r="F1622" s="51"/>
      <c r="G1622" s="52">
        <v>0</v>
      </c>
      <c r="H1622" s="52"/>
      <c r="I1622" s="53">
        <v>0</v>
      </c>
      <c r="J1622" s="54">
        <v>0</v>
      </c>
      <c r="K1622" s="55"/>
      <c r="L1622" s="56"/>
      <c r="M1622" s="255"/>
      <c r="N1622" s="255"/>
      <c r="O1622" s="57"/>
      <c r="P1622" s="57">
        <v>0</v>
      </c>
      <c r="Q1622" s="57">
        <v>0</v>
      </c>
    </row>
    <row r="1623" spans="1:17" ht="15.5">
      <c r="A1623" s="48">
        <v>0</v>
      </c>
      <c r="B1623" s="59"/>
      <c r="C1623" s="60"/>
      <c r="D1623" s="61" t="s">
        <v>695</v>
      </c>
      <c r="E1623" s="51">
        <v>4</v>
      </c>
      <c r="F1623" s="51">
        <v>1.9</v>
      </c>
      <c r="G1623" s="52">
        <v>-0.2</v>
      </c>
      <c r="H1623" s="52">
        <v>0.1</v>
      </c>
      <c r="I1623" s="53">
        <v>-0.152</v>
      </c>
      <c r="J1623" s="54">
        <v>0</v>
      </c>
      <c r="K1623" s="55"/>
      <c r="L1623" s="56"/>
      <c r="M1623" s="255"/>
      <c r="N1623" s="255"/>
      <c r="O1623" s="57"/>
      <c r="P1623" s="57">
        <v>0</v>
      </c>
      <c r="Q1623" s="57">
        <v>0</v>
      </c>
    </row>
    <row r="1624" spans="1:17" ht="15.5">
      <c r="A1624" s="48">
        <v>0</v>
      </c>
      <c r="B1624" s="59"/>
      <c r="C1624" s="60"/>
      <c r="D1624" s="61" t="s">
        <v>688</v>
      </c>
      <c r="E1624" s="51">
        <v>0</v>
      </c>
      <c r="F1624" s="51"/>
      <c r="G1624" s="52">
        <v>0</v>
      </c>
      <c r="H1624" s="52"/>
      <c r="I1624" s="53">
        <v>0</v>
      </c>
      <c r="J1624" s="54">
        <v>0</v>
      </c>
      <c r="K1624" s="55"/>
      <c r="L1624" s="56"/>
      <c r="M1624" s="255"/>
      <c r="N1624" s="255"/>
      <c r="O1624" s="57"/>
      <c r="P1624" s="57">
        <v>0</v>
      </c>
      <c r="Q1624" s="57">
        <v>0</v>
      </c>
    </row>
    <row r="1625" spans="1:17" ht="15.5">
      <c r="A1625" s="48">
        <v>0</v>
      </c>
      <c r="B1625" s="59"/>
      <c r="C1625" s="60"/>
      <c r="D1625" s="61" t="s">
        <v>695</v>
      </c>
      <c r="E1625" s="51">
        <v>4</v>
      </c>
      <c r="F1625" s="51">
        <v>1.9</v>
      </c>
      <c r="G1625" s="52">
        <v>-0.2</v>
      </c>
      <c r="H1625" s="52">
        <v>0.1</v>
      </c>
      <c r="I1625" s="53">
        <v>-0.152</v>
      </c>
      <c r="J1625" s="54">
        <v>0</v>
      </c>
      <c r="K1625" s="55"/>
      <c r="L1625" s="56"/>
      <c r="M1625" s="255"/>
      <c r="N1625" s="255"/>
      <c r="O1625" s="57"/>
      <c r="P1625" s="57">
        <v>0</v>
      </c>
      <c r="Q1625" s="57">
        <v>0</v>
      </c>
    </row>
    <row r="1626" spans="1:17" ht="15.5">
      <c r="A1626" s="48">
        <v>0</v>
      </c>
      <c r="B1626" s="59"/>
      <c r="C1626" s="60"/>
      <c r="D1626" s="61" t="s">
        <v>692</v>
      </c>
      <c r="E1626" s="51">
        <v>4</v>
      </c>
      <c r="F1626" s="51">
        <v>1.6</v>
      </c>
      <c r="G1626" s="52">
        <v>-0.2</v>
      </c>
      <c r="H1626" s="52">
        <v>0.1</v>
      </c>
      <c r="I1626" s="53">
        <v>-0.128</v>
      </c>
      <c r="J1626" s="54">
        <v>0</v>
      </c>
      <c r="K1626" s="55"/>
      <c r="L1626" s="56"/>
      <c r="M1626" s="255"/>
      <c r="N1626" s="255"/>
      <c r="O1626" s="57"/>
      <c r="P1626" s="57">
        <v>0</v>
      </c>
      <c r="Q1626" s="57">
        <v>0</v>
      </c>
    </row>
    <row r="1627" spans="1:17" ht="15.5">
      <c r="A1627" s="48">
        <v>0</v>
      </c>
      <c r="B1627" s="59"/>
      <c r="C1627" s="60"/>
      <c r="D1627" s="61" t="s">
        <v>690</v>
      </c>
      <c r="E1627" s="51">
        <v>0</v>
      </c>
      <c r="F1627" s="51"/>
      <c r="G1627" s="52">
        <v>0</v>
      </c>
      <c r="H1627" s="52"/>
      <c r="I1627" s="53">
        <v>0</v>
      </c>
      <c r="J1627" s="54">
        <v>0</v>
      </c>
      <c r="K1627" s="55"/>
      <c r="L1627" s="56"/>
      <c r="M1627" s="255"/>
      <c r="N1627" s="255"/>
      <c r="O1627" s="57"/>
      <c r="P1627" s="57">
        <v>0</v>
      </c>
      <c r="Q1627" s="57">
        <v>0</v>
      </c>
    </row>
    <row r="1628" spans="1:17" ht="15.5">
      <c r="A1628" s="48">
        <v>0</v>
      </c>
      <c r="B1628" s="59"/>
      <c r="C1628" s="60"/>
      <c r="D1628" s="61" t="s">
        <v>695</v>
      </c>
      <c r="E1628" s="51">
        <v>4</v>
      </c>
      <c r="F1628" s="51">
        <v>1.9</v>
      </c>
      <c r="G1628" s="52">
        <v>-0.2</v>
      </c>
      <c r="H1628" s="52">
        <v>0.1</v>
      </c>
      <c r="I1628" s="53">
        <v>-0.152</v>
      </c>
      <c r="J1628" s="54">
        <v>0</v>
      </c>
      <c r="K1628" s="55"/>
      <c r="L1628" s="56"/>
      <c r="M1628" s="255"/>
      <c r="N1628" s="255"/>
      <c r="O1628" s="57"/>
      <c r="P1628" s="57">
        <v>0</v>
      </c>
      <c r="Q1628" s="57">
        <v>0</v>
      </c>
    </row>
    <row r="1629" spans="1:17" ht="15.5">
      <c r="A1629" s="48">
        <v>0</v>
      </c>
      <c r="B1629" s="59"/>
      <c r="C1629" s="60"/>
      <c r="D1629" s="61" t="s">
        <v>665</v>
      </c>
      <c r="E1629" s="51">
        <v>0</v>
      </c>
      <c r="F1629" s="51"/>
      <c r="G1629" s="52">
        <v>0</v>
      </c>
      <c r="H1629" s="52"/>
      <c r="I1629" s="53">
        <v>0</v>
      </c>
      <c r="J1629" s="54">
        <v>0</v>
      </c>
      <c r="K1629" s="55"/>
      <c r="L1629" s="56"/>
      <c r="M1629" s="255"/>
      <c r="N1629" s="255"/>
      <c r="O1629" s="57"/>
      <c r="P1629" s="57">
        <v>0</v>
      </c>
      <c r="Q1629" s="57">
        <v>0</v>
      </c>
    </row>
    <row r="1630" spans="1:17" ht="15.5">
      <c r="A1630" s="48">
        <v>0</v>
      </c>
      <c r="B1630" s="59"/>
      <c r="C1630" s="60"/>
      <c r="D1630" s="61" t="s">
        <v>666</v>
      </c>
      <c r="E1630" s="51">
        <v>4</v>
      </c>
      <c r="F1630" s="51">
        <v>1.7</v>
      </c>
      <c r="G1630" s="52">
        <v>-0.2</v>
      </c>
      <c r="H1630" s="52">
        <v>0.1</v>
      </c>
      <c r="I1630" s="53">
        <v>-0.13600000000000001</v>
      </c>
      <c r="J1630" s="54">
        <v>0</v>
      </c>
      <c r="K1630" s="55"/>
      <c r="L1630" s="56"/>
      <c r="M1630" s="255"/>
      <c r="N1630" s="255"/>
      <c r="O1630" s="57"/>
      <c r="P1630" s="57">
        <v>0</v>
      </c>
      <c r="Q1630" s="57">
        <v>0</v>
      </c>
    </row>
    <row r="1631" spans="1:17" ht="15.5">
      <c r="A1631" s="48">
        <v>0</v>
      </c>
      <c r="B1631" s="59"/>
      <c r="C1631" s="60"/>
      <c r="D1631" s="61" t="s">
        <v>667</v>
      </c>
      <c r="E1631" s="51">
        <v>4</v>
      </c>
      <c r="F1631" s="51">
        <v>1.7</v>
      </c>
      <c r="G1631" s="52">
        <v>-0.2</v>
      </c>
      <c r="H1631" s="52">
        <v>0.1</v>
      </c>
      <c r="I1631" s="53">
        <v>-0.13600000000000001</v>
      </c>
      <c r="J1631" s="54">
        <v>0</v>
      </c>
      <c r="K1631" s="55"/>
      <c r="L1631" s="56"/>
      <c r="M1631" s="255"/>
      <c r="N1631" s="255"/>
      <c r="O1631" s="57"/>
      <c r="P1631" s="57">
        <v>0</v>
      </c>
      <c r="Q1631" s="57">
        <v>0</v>
      </c>
    </row>
    <row r="1632" spans="1:17" ht="15.5">
      <c r="A1632" s="48">
        <v>0</v>
      </c>
      <c r="B1632" s="59"/>
      <c r="C1632" s="60"/>
      <c r="D1632" s="61" t="s">
        <v>155</v>
      </c>
      <c r="E1632" s="51">
        <v>4</v>
      </c>
      <c r="F1632" s="51">
        <v>1.5</v>
      </c>
      <c r="G1632" s="52">
        <v>-0.2</v>
      </c>
      <c r="H1632" s="52">
        <v>0.1</v>
      </c>
      <c r="I1632" s="53">
        <v>-0.12</v>
      </c>
      <c r="J1632" s="54">
        <v>0</v>
      </c>
      <c r="K1632" s="55"/>
      <c r="L1632" s="56"/>
      <c r="M1632" s="255"/>
      <c r="N1632" s="255"/>
      <c r="O1632" s="57"/>
      <c r="P1632" s="57">
        <v>0</v>
      </c>
      <c r="Q1632" s="57">
        <v>0</v>
      </c>
    </row>
    <row r="1633" spans="1:17" ht="15.5">
      <c r="A1633" s="48">
        <v>0</v>
      </c>
      <c r="B1633" s="59"/>
      <c r="C1633" s="60"/>
      <c r="D1633" s="61" t="s">
        <v>663</v>
      </c>
      <c r="E1633" s="51">
        <v>0</v>
      </c>
      <c r="F1633" s="51"/>
      <c r="G1633" s="52">
        <v>0</v>
      </c>
      <c r="H1633" s="52"/>
      <c r="I1633" s="53">
        <v>0</v>
      </c>
      <c r="J1633" s="54">
        <v>0</v>
      </c>
      <c r="K1633" s="55"/>
      <c r="L1633" s="56"/>
      <c r="M1633" s="255"/>
      <c r="N1633" s="255"/>
      <c r="O1633" s="57"/>
      <c r="P1633" s="57">
        <v>0</v>
      </c>
      <c r="Q1633" s="57">
        <v>0</v>
      </c>
    </row>
    <row r="1634" spans="1:17" ht="15.5">
      <c r="A1634" s="48">
        <v>0</v>
      </c>
      <c r="B1634" s="59"/>
      <c r="C1634" s="60"/>
      <c r="D1634" s="61" t="s">
        <v>142</v>
      </c>
      <c r="E1634" s="51">
        <v>2</v>
      </c>
      <c r="F1634" s="51">
        <v>2</v>
      </c>
      <c r="G1634" s="52">
        <v>-0.2</v>
      </c>
      <c r="H1634" s="52">
        <v>0.1</v>
      </c>
      <c r="I1634" s="53">
        <v>-0.08</v>
      </c>
      <c r="J1634" s="54">
        <v>0</v>
      </c>
      <c r="K1634" s="55"/>
      <c r="L1634" s="56"/>
      <c r="M1634" s="255"/>
      <c r="N1634" s="255"/>
      <c r="O1634" s="57"/>
      <c r="P1634" s="57">
        <v>0</v>
      </c>
      <c r="Q1634" s="57">
        <v>0</v>
      </c>
    </row>
    <row r="1635" spans="1:17" ht="15.5">
      <c r="A1635" s="48">
        <v>0</v>
      </c>
      <c r="B1635" s="59"/>
      <c r="C1635" s="60"/>
      <c r="D1635" s="61" t="s">
        <v>142</v>
      </c>
      <c r="E1635" s="51">
        <v>2</v>
      </c>
      <c r="F1635" s="51">
        <v>1.7</v>
      </c>
      <c r="G1635" s="52">
        <v>-0.2</v>
      </c>
      <c r="H1635" s="52">
        <v>0.1</v>
      </c>
      <c r="I1635" s="53">
        <v>-6.8000000000000005E-2</v>
      </c>
      <c r="J1635" s="54">
        <v>0</v>
      </c>
      <c r="K1635" s="55"/>
      <c r="L1635" s="56"/>
      <c r="M1635" s="255"/>
      <c r="N1635" s="255"/>
      <c r="O1635" s="57"/>
      <c r="P1635" s="57">
        <v>0</v>
      </c>
      <c r="Q1635" s="57">
        <v>0</v>
      </c>
    </row>
    <row r="1636" spans="1:17" ht="17">
      <c r="A1636" s="48">
        <v>0</v>
      </c>
      <c r="B1636" s="59"/>
      <c r="C1636" s="60"/>
      <c r="D1636" s="360" t="s">
        <v>179</v>
      </c>
      <c r="E1636" s="51">
        <v>0</v>
      </c>
      <c r="F1636" s="51"/>
      <c r="G1636" s="52">
        <v>0</v>
      </c>
      <c r="H1636" s="52"/>
      <c r="I1636" s="509">
        <v>0</v>
      </c>
      <c r="J1636" s="54">
        <v>0</v>
      </c>
      <c r="K1636" s="55"/>
      <c r="L1636" s="56"/>
      <c r="M1636" s="255"/>
      <c r="N1636" s="255"/>
      <c r="O1636" s="57"/>
      <c r="P1636" s="57">
        <v>0</v>
      </c>
      <c r="Q1636" s="57">
        <v>0</v>
      </c>
    </row>
    <row r="1637" spans="1:17" ht="15.5">
      <c r="A1637" s="48">
        <v>0</v>
      </c>
      <c r="B1637" s="59"/>
      <c r="C1637" s="60"/>
      <c r="D1637" s="61" t="s">
        <v>679</v>
      </c>
      <c r="E1637" s="51">
        <v>0</v>
      </c>
      <c r="F1637" s="51"/>
      <c r="G1637" s="52">
        <v>0</v>
      </c>
      <c r="H1637" s="52"/>
      <c r="I1637" s="53">
        <v>0</v>
      </c>
      <c r="J1637" s="54">
        <v>0</v>
      </c>
      <c r="K1637" s="55"/>
      <c r="L1637" s="56"/>
      <c r="M1637" s="255"/>
      <c r="N1637" s="255"/>
      <c r="O1637" s="57"/>
      <c r="P1637" s="57">
        <v>0</v>
      </c>
      <c r="Q1637" s="57">
        <v>0</v>
      </c>
    </row>
    <row r="1638" spans="1:17" ht="15.5">
      <c r="A1638" s="48">
        <v>0</v>
      </c>
      <c r="B1638" s="59"/>
      <c r="C1638" s="60"/>
      <c r="D1638" s="61" t="s">
        <v>695</v>
      </c>
      <c r="E1638" s="51">
        <v>4</v>
      </c>
      <c r="F1638" s="51">
        <v>1.9</v>
      </c>
      <c r="G1638" s="52">
        <v>-0.2</v>
      </c>
      <c r="H1638" s="52">
        <v>0.1</v>
      </c>
      <c r="I1638" s="53">
        <v>-0.152</v>
      </c>
      <c r="J1638" s="54">
        <v>0</v>
      </c>
      <c r="K1638" s="55"/>
      <c r="L1638" s="56"/>
      <c r="M1638" s="255"/>
      <c r="N1638" s="255"/>
      <c r="O1638" s="57"/>
      <c r="P1638" s="57">
        <v>0</v>
      </c>
      <c r="Q1638" s="57">
        <v>0</v>
      </c>
    </row>
    <row r="1639" spans="1:17" ht="15.5">
      <c r="A1639" s="48">
        <v>0</v>
      </c>
      <c r="B1639" s="59"/>
      <c r="C1639" s="60"/>
      <c r="D1639" s="61" t="s">
        <v>683</v>
      </c>
      <c r="E1639" s="51">
        <v>0</v>
      </c>
      <c r="F1639" s="51"/>
      <c r="G1639" s="52">
        <v>0</v>
      </c>
      <c r="H1639" s="52"/>
      <c r="I1639" s="53">
        <v>0</v>
      </c>
      <c r="J1639" s="54">
        <v>0</v>
      </c>
      <c r="K1639" s="55"/>
      <c r="L1639" s="56"/>
      <c r="M1639" s="255"/>
      <c r="N1639" s="255"/>
      <c r="O1639" s="57"/>
      <c r="P1639" s="57">
        <v>0</v>
      </c>
      <c r="Q1639" s="57">
        <v>0</v>
      </c>
    </row>
    <row r="1640" spans="1:17" ht="15.5">
      <c r="A1640" s="48">
        <v>0</v>
      </c>
      <c r="B1640" s="59"/>
      <c r="C1640" s="60"/>
      <c r="D1640" s="61" t="s">
        <v>695</v>
      </c>
      <c r="E1640" s="51">
        <v>4</v>
      </c>
      <c r="F1640" s="51">
        <v>1.9</v>
      </c>
      <c r="G1640" s="52">
        <v>-0.2</v>
      </c>
      <c r="H1640" s="52">
        <v>0.1</v>
      </c>
      <c r="I1640" s="53">
        <v>-0.152</v>
      </c>
      <c r="J1640" s="54">
        <v>0</v>
      </c>
      <c r="K1640" s="55"/>
      <c r="L1640" s="56"/>
      <c r="M1640" s="255"/>
      <c r="N1640" s="255"/>
      <c r="O1640" s="57"/>
      <c r="P1640" s="57">
        <v>0</v>
      </c>
      <c r="Q1640" s="57">
        <v>0</v>
      </c>
    </row>
    <row r="1641" spans="1:17" ht="15.5">
      <c r="A1641" s="48">
        <v>0</v>
      </c>
      <c r="B1641" s="59"/>
      <c r="C1641" s="60"/>
      <c r="D1641" s="61" t="s">
        <v>688</v>
      </c>
      <c r="E1641" s="51">
        <v>0</v>
      </c>
      <c r="F1641" s="51"/>
      <c r="G1641" s="52">
        <v>0</v>
      </c>
      <c r="H1641" s="52"/>
      <c r="I1641" s="53">
        <v>0</v>
      </c>
      <c r="J1641" s="54">
        <v>0</v>
      </c>
      <c r="K1641" s="55"/>
      <c r="L1641" s="56"/>
      <c r="M1641" s="255"/>
      <c r="N1641" s="255"/>
      <c r="O1641" s="57"/>
      <c r="P1641" s="57">
        <v>0</v>
      </c>
      <c r="Q1641" s="57">
        <v>0</v>
      </c>
    </row>
    <row r="1642" spans="1:17" ht="15.5">
      <c r="A1642" s="48">
        <v>0</v>
      </c>
      <c r="B1642" s="59"/>
      <c r="C1642" s="60"/>
      <c r="D1642" s="61" t="s">
        <v>695</v>
      </c>
      <c r="E1642" s="51">
        <v>4</v>
      </c>
      <c r="F1642" s="51">
        <v>1.9</v>
      </c>
      <c r="G1642" s="52">
        <v>-0.2</v>
      </c>
      <c r="H1642" s="52">
        <v>0.1</v>
      </c>
      <c r="I1642" s="53">
        <v>-0.152</v>
      </c>
      <c r="J1642" s="54">
        <v>0</v>
      </c>
      <c r="K1642" s="55"/>
      <c r="L1642" s="56"/>
      <c r="M1642" s="255"/>
      <c r="N1642" s="255"/>
      <c r="O1642" s="57"/>
      <c r="P1642" s="57">
        <v>0</v>
      </c>
      <c r="Q1642" s="57">
        <v>0</v>
      </c>
    </row>
    <row r="1643" spans="1:17" ht="15.5">
      <c r="A1643" s="48">
        <v>0</v>
      </c>
      <c r="B1643" s="59"/>
      <c r="C1643" s="60"/>
      <c r="D1643" s="61" t="s">
        <v>690</v>
      </c>
      <c r="E1643" s="51">
        <v>0</v>
      </c>
      <c r="F1643" s="51"/>
      <c r="G1643" s="52">
        <v>0</v>
      </c>
      <c r="H1643" s="52"/>
      <c r="I1643" s="53">
        <v>0</v>
      </c>
      <c r="J1643" s="54">
        <v>0</v>
      </c>
      <c r="K1643" s="55"/>
      <c r="L1643" s="56"/>
      <c r="M1643" s="255"/>
      <c r="N1643" s="255"/>
      <c r="O1643" s="57"/>
      <c r="P1643" s="57">
        <v>0</v>
      </c>
      <c r="Q1643" s="57">
        <v>0</v>
      </c>
    </row>
    <row r="1644" spans="1:17" ht="15.5">
      <c r="A1644" s="48">
        <v>0</v>
      </c>
      <c r="B1644" s="59"/>
      <c r="C1644" s="60"/>
      <c r="D1644" s="61" t="s">
        <v>695</v>
      </c>
      <c r="E1644" s="51">
        <v>4</v>
      </c>
      <c r="F1644" s="51">
        <v>1.9</v>
      </c>
      <c r="G1644" s="52">
        <v>-0.2</v>
      </c>
      <c r="H1644" s="52">
        <v>0.1</v>
      </c>
      <c r="I1644" s="53">
        <v>-0.152</v>
      </c>
      <c r="J1644" s="54">
        <v>0</v>
      </c>
      <c r="K1644" s="55"/>
      <c r="L1644" s="56"/>
      <c r="M1644" s="255"/>
      <c r="N1644" s="255"/>
      <c r="O1644" s="57"/>
      <c r="P1644" s="57">
        <v>0</v>
      </c>
      <c r="Q1644" s="57">
        <v>0</v>
      </c>
    </row>
    <row r="1645" spans="1:17" ht="15.5">
      <c r="A1645" s="48">
        <v>0</v>
      </c>
      <c r="B1645" s="59"/>
      <c r="C1645" s="60"/>
      <c r="D1645" s="61" t="s">
        <v>665</v>
      </c>
      <c r="E1645" s="51">
        <v>0</v>
      </c>
      <c r="F1645" s="51"/>
      <c r="G1645" s="52"/>
      <c r="H1645" s="52"/>
      <c r="I1645" s="53">
        <v>0</v>
      </c>
      <c r="J1645" s="54">
        <v>0</v>
      </c>
      <c r="K1645" s="55"/>
      <c r="L1645" s="56"/>
      <c r="M1645" s="255"/>
      <c r="N1645" s="255"/>
      <c r="O1645" s="57"/>
      <c r="P1645" s="57">
        <v>0</v>
      </c>
      <c r="Q1645" s="57">
        <v>0</v>
      </c>
    </row>
    <row r="1646" spans="1:17" ht="15.5">
      <c r="A1646" s="48">
        <v>0</v>
      </c>
      <c r="B1646" s="59"/>
      <c r="C1646" s="60"/>
      <c r="D1646" s="61" t="s">
        <v>666</v>
      </c>
      <c r="E1646" s="51">
        <v>4</v>
      </c>
      <c r="F1646" s="51">
        <v>1.7</v>
      </c>
      <c r="G1646" s="52">
        <v>-0.2</v>
      </c>
      <c r="H1646" s="52">
        <v>0.1</v>
      </c>
      <c r="I1646" s="53">
        <v>-0.13600000000000001</v>
      </c>
      <c r="J1646" s="54">
        <v>0</v>
      </c>
      <c r="K1646" s="55"/>
      <c r="L1646" s="56"/>
      <c r="M1646" s="255"/>
      <c r="N1646" s="255"/>
      <c r="O1646" s="57"/>
      <c r="P1646" s="57">
        <v>0</v>
      </c>
      <c r="Q1646" s="57">
        <v>0</v>
      </c>
    </row>
    <row r="1647" spans="1:17" ht="15.5">
      <c r="A1647" s="48">
        <v>0</v>
      </c>
      <c r="B1647" s="59"/>
      <c r="C1647" s="60"/>
      <c r="D1647" s="61" t="s">
        <v>667</v>
      </c>
      <c r="E1647" s="51">
        <v>4</v>
      </c>
      <c r="F1647" s="51">
        <v>1.7</v>
      </c>
      <c r="G1647" s="52">
        <v>-0.2</v>
      </c>
      <c r="H1647" s="52">
        <v>0.1</v>
      </c>
      <c r="I1647" s="53">
        <v>-0.13600000000000001</v>
      </c>
      <c r="J1647" s="54">
        <v>0</v>
      </c>
      <c r="K1647" s="55"/>
      <c r="L1647" s="56"/>
      <c r="M1647" s="255"/>
      <c r="N1647" s="255"/>
      <c r="O1647" s="57"/>
      <c r="P1647" s="57">
        <v>0</v>
      </c>
      <c r="Q1647" s="57">
        <v>0</v>
      </c>
    </row>
    <row r="1648" spans="1:17" ht="15.5">
      <c r="A1648" s="48">
        <v>0</v>
      </c>
      <c r="B1648" s="59"/>
      <c r="C1648" s="60"/>
      <c r="D1648" s="61" t="s">
        <v>155</v>
      </c>
      <c r="E1648" s="51">
        <v>4</v>
      </c>
      <c r="F1648" s="51">
        <v>1.5</v>
      </c>
      <c r="G1648" s="52">
        <v>-0.2</v>
      </c>
      <c r="H1648" s="52">
        <v>0.1</v>
      </c>
      <c r="I1648" s="53">
        <v>-0.12</v>
      </c>
      <c r="J1648" s="54">
        <v>0</v>
      </c>
      <c r="K1648" s="55"/>
      <c r="L1648" s="56"/>
      <c r="M1648" s="255"/>
      <c r="N1648" s="255"/>
      <c r="O1648" s="57"/>
      <c r="P1648" s="57">
        <v>0</v>
      </c>
      <c r="Q1648" s="57">
        <v>0</v>
      </c>
    </row>
    <row r="1649" spans="1:17" ht="15.5">
      <c r="A1649" s="48">
        <v>0</v>
      </c>
      <c r="B1649" s="59"/>
      <c r="C1649" s="60"/>
      <c r="D1649" s="61" t="s">
        <v>663</v>
      </c>
      <c r="E1649" s="51">
        <v>0</v>
      </c>
      <c r="F1649" s="51"/>
      <c r="G1649" s="52">
        <v>0</v>
      </c>
      <c r="H1649" s="52"/>
      <c r="I1649" s="53">
        <v>0</v>
      </c>
      <c r="J1649" s="54">
        <v>0</v>
      </c>
      <c r="K1649" s="55"/>
      <c r="L1649" s="56"/>
      <c r="M1649" s="255"/>
      <c r="N1649" s="255"/>
      <c r="O1649" s="57"/>
      <c r="P1649" s="57">
        <v>0</v>
      </c>
      <c r="Q1649" s="57">
        <v>0</v>
      </c>
    </row>
    <row r="1650" spans="1:17" ht="15.5">
      <c r="A1650" s="48">
        <v>0</v>
      </c>
      <c r="B1650" s="59"/>
      <c r="C1650" s="60"/>
      <c r="D1650" s="61" t="s">
        <v>142</v>
      </c>
      <c r="E1650" s="51">
        <v>2</v>
      </c>
      <c r="F1650" s="51">
        <v>2</v>
      </c>
      <c r="G1650" s="52">
        <v>-0.2</v>
      </c>
      <c r="H1650" s="52">
        <v>0.1</v>
      </c>
      <c r="I1650" s="53">
        <v>-0.08</v>
      </c>
      <c r="J1650" s="54">
        <v>0</v>
      </c>
      <c r="K1650" s="55"/>
      <c r="L1650" s="56"/>
      <c r="M1650" s="255"/>
      <c r="N1650" s="255"/>
      <c r="O1650" s="57"/>
      <c r="P1650" s="57">
        <v>0</v>
      </c>
      <c r="Q1650" s="57">
        <v>0</v>
      </c>
    </row>
    <row r="1651" spans="1:17" ht="15.5">
      <c r="A1651" s="48">
        <v>0</v>
      </c>
      <c r="B1651" s="59"/>
      <c r="C1651" s="60"/>
      <c r="D1651" s="61" t="s">
        <v>142</v>
      </c>
      <c r="E1651" s="51">
        <v>2</v>
      </c>
      <c r="F1651" s="51">
        <v>1.7</v>
      </c>
      <c r="G1651" s="52">
        <v>-0.2</v>
      </c>
      <c r="H1651" s="52">
        <v>0.1</v>
      </c>
      <c r="I1651" s="53">
        <v>-6.8000000000000005E-2</v>
      </c>
      <c r="J1651" s="54">
        <v>0</v>
      </c>
      <c r="K1651" s="55"/>
      <c r="L1651" s="56"/>
      <c r="M1651" s="255"/>
      <c r="N1651" s="255"/>
      <c r="O1651" s="57"/>
      <c r="P1651" s="57">
        <v>0</v>
      </c>
      <c r="Q1651" s="57">
        <v>0</v>
      </c>
    </row>
    <row r="1652" spans="1:17" ht="17">
      <c r="A1652" s="48">
        <v>0</v>
      </c>
      <c r="B1652" s="59"/>
      <c r="C1652" s="60"/>
      <c r="D1652" s="360" t="s">
        <v>180</v>
      </c>
      <c r="E1652" s="51">
        <v>0</v>
      </c>
      <c r="F1652" s="51"/>
      <c r="G1652" s="52">
        <v>0</v>
      </c>
      <c r="H1652" s="52"/>
      <c r="I1652" s="53">
        <v>0</v>
      </c>
      <c r="J1652" s="54">
        <v>0</v>
      </c>
      <c r="K1652" s="55"/>
      <c r="L1652" s="56"/>
      <c r="M1652" s="255"/>
      <c r="N1652" s="255"/>
      <c r="O1652" s="57"/>
      <c r="P1652" s="57">
        <v>0</v>
      </c>
      <c r="Q1652" s="57">
        <v>0</v>
      </c>
    </row>
    <row r="1653" spans="1:17" ht="15.5">
      <c r="A1653" s="48">
        <v>0</v>
      </c>
      <c r="B1653" s="59"/>
      <c r="C1653" s="60"/>
      <c r="D1653" s="61" t="s">
        <v>679</v>
      </c>
      <c r="E1653" s="51">
        <v>0</v>
      </c>
      <c r="F1653" s="51"/>
      <c r="G1653" s="52">
        <v>0</v>
      </c>
      <c r="H1653" s="52">
        <v>0.1</v>
      </c>
      <c r="I1653" s="53">
        <v>0</v>
      </c>
      <c r="J1653" s="54">
        <v>0</v>
      </c>
      <c r="K1653" s="55"/>
      <c r="L1653" s="56"/>
      <c r="M1653" s="255"/>
      <c r="N1653" s="255"/>
      <c r="O1653" s="57"/>
      <c r="P1653" s="57">
        <v>0</v>
      </c>
      <c r="Q1653" s="57">
        <v>0</v>
      </c>
    </row>
    <row r="1654" spans="1:17" ht="15.5">
      <c r="A1654" s="48">
        <v>0</v>
      </c>
      <c r="B1654" s="59"/>
      <c r="C1654" s="60"/>
      <c r="D1654" s="61" t="s">
        <v>695</v>
      </c>
      <c r="E1654" s="51">
        <v>4</v>
      </c>
      <c r="F1654" s="51">
        <v>1.9</v>
      </c>
      <c r="G1654" s="52">
        <v>-0.2</v>
      </c>
      <c r="H1654" s="52">
        <v>0.1</v>
      </c>
      <c r="I1654" s="53">
        <v>-0.152</v>
      </c>
      <c r="J1654" s="54">
        <v>0</v>
      </c>
      <c r="K1654" s="55"/>
      <c r="L1654" s="56"/>
      <c r="M1654" s="255"/>
      <c r="N1654" s="255"/>
      <c r="O1654" s="57"/>
      <c r="P1654" s="57">
        <v>0</v>
      </c>
      <c r="Q1654" s="57">
        <v>0</v>
      </c>
    </row>
    <row r="1655" spans="1:17" ht="15.5">
      <c r="A1655" s="48">
        <v>0</v>
      </c>
      <c r="B1655" s="59"/>
      <c r="C1655" s="60"/>
      <c r="D1655" s="61" t="s">
        <v>694</v>
      </c>
      <c r="E1655" s="51">
        <v>0</v>
      </c>
      <c r="F1655" s="51"/>
      <c r="G1655" s="52">
        <v>0</v>
      </c>
      <c r="H1655" s="52"/>
      <c r="I1655" s="53">
        <v>0</v>
      </c>
      <c r="J1655" s="54">
        <v>0</v>
      </c>
      <c r="K1655" s="55"/>
      <c r="L1655" s="56"/>
      <c r="M1655" s="255"/>
      <c r="N1655" s="255"/>
      <c r="O1655" s="57"/>
      <c r="P1655" s="57">
        <v>0</v>
      </c>
      <c r="Q1655" s="57">
        <v>0</v>
      </c>
    </row>
    <row r="1656" spans="1:17" ht="15.5">
      <c r="A1656" s="48">
        <v>0</v>
      </c>
      <c r="B1656" s="59"/>
      <c r="C1656" s="60"/>
      <c r="D1656" s="61" t="s">
        <v>695</v>
      </c>
      <c r="E1656" s="51">
        <v>8</v>
      </c>
      <c r="F1656" s="51">
        <v>1.9</v>
      </c>
      <c r="G1656" s="52">
        <v>-0.2</v>
      </c>
      <c r="H1656" s="52">
        <v>0.1</v>
      </c>
      <c r="I1656" s="53">
        <v>-0.30399999999999999</v>
      </c>
      <c r="J1656" s="54">
        <v>0</v>
      </c>
      <c r="K1656" s="55"/>
      <c r="L1656" s="56"/>
      <c r="M1656" s="255"/>
      <c r="N1656" s="255"/>
      <c r="O1656" s="57"/>
      <c r="P1656" s="57">
        <v>0</v>
      </c>
      <c r="Q1656" s="57">
        <v>0</v>
      </c>
    </row>
    <row r="1657" spans="1:17" ht="15.5">
      <c r="A1657" s="48">
        <v>0</v>
      </c>
      <c r="B1657" s="59"/>
      <c r="C1657" s="60"/>
      <c r="D1657" s="61" t="s">
        <v>688</v>
      </c>
      <c r="E1657" s="51">
        <v>0</v>
      </c>
      <c r="F1657" s="51"/>
      <c r="G1657" s="52">
        <v>0</v>
      </c>
      <c r="H1657" s="52"/>
      <c r="I1657" s="53">
        <v>0</v>
      </c>
      <c r="J1657" s="54">
        <v>0</v>
      </c>
      <c r="K1657" s="55"/>
      <c r="L1657" s="56"/>
      <c r="M1657" s="255"/>
      <c r="N1657" s="255"/>
      <c r="O1657" s="57"/>
      <c r="P1657" s="57">
        <v>0</v>
      </c>
      <c r="Q1657" s="57">
        <v>0</v>
      </c>
    </row>
    <row r="1658" spans="1:17" ht="15.5">
      <c r="A1658" s="48">
        <v>0</v>
      </c>
      <c r="B1658" s="59"/>
      <c r="C1658" s="60"/>
      <c r="D1658" s="61" t="s">
        <v>695</v>
      </c>
      <c r="E1658" s="51">
        <v>4</v>
      </c>
      <c r="F1658" s="51">
        <v>1.9</v>
      </c>
      <c r="G1658" s="52">
        <v>-0.2</v>
      </c>
      <c r="H1658" s="52">
        <v>0.1</v>
      </c>
      <c r="I1658" s="53">
        <v>-0.152</v>
      </c>
      <c r="J1658" s="54">
        <v>0</v>
      </c>
      <c r="K1658" s="55"/>
      <c r="L1658" s="56"/>
      <c r="M1658" s="255"/>
      <c r="N1658" s="255"/>
      <c r="O1658" s="57"/>
      <c r="P1658" s="57">
        <v>0</v>
      </c>
      <c r="Q1658" s="57">
        <v>0</v>
      </c>
    </row>
    <row r="1659" spans="1:17" ht="15.5">
      <c r="A1659" s="48">
        <v>0</v>
      </c>
      <c r="B1659" s="59"/>
      <c r="C1659" s="60"/>
      <c r="D1659" s="61" t="s">
        <v>665</v>
      </c>
      <c r="E1659" s="51">
        <v>0</v>
      </c>
      <c r="F1659" s="51"/>
      <c r="G1659" s="52"/>
      <c r="H1659" s="52"/>
      <c r="I1659" s="53">
        <v>0</v>
      </c>
      <c r="J1659" s="54">
        <v>0</v>
      </c>
      <c r="K1659" s="55"/>
      <c r="L1659" s="56"/>
      <c r="M1659" s="255"/>
      <c r="N1659" s="255"/>
      <c r="O1659" s="57"/>
      <c r="P1659" s="57">
        <v>0</v>
      </c>
      <c r="Q1659" s="57">
        <v>0</v>
      </c>
    </row>
    <row r="1660" spans="1:17" ht="15.5">
      <c r="A1660" s="48">
        <v>0</v>
      </c>
      <c r="B1660" s="59"/>
      <c r="C1660" s="60"/>
      <c r="D1660" s="61" t="s">
        <v>666</v>
      </c>
      <c r="E1660" s="51">
        <v>4</v>
      </c>
      <c r="F1660" s="51">
        <v>1.7</v>
      </c>
      <c r="G1660" s="52">
        <v>-0.2</v>
      </c>
      <c r="H1660" s="52">
        <v>0.1</v>
      </c>
      <c r="I1660" s="53">
        <v>-0.13600000000000001</v>
      </c>
      <c r="J1660" s="54">
        <v>0</v>
      </c>
      <c r="K1660" s="55"/>
      <c r="L1660" s="56"/>
      <c r="M1660" s="255"/>
      <c r="N1660" s="255"/>
      <c r="O1660" s="57"/>
      <c r="P1660" s="57">
        <v>0</v>
      </c>
      <c r="Q1660" s="57">
        <v>0</v>
      </c>
    </row>
    <row r="1661" spans="1:17" ht="15.5">
      <c r="A1661" s="48">
        <v>0</v>
      </c>
      <c r="B1661" s="59"/>
      <c r="C1661" s="60"/>
      <c r="D1661" s="61" t="s">
        <v>667</v>
      </c>
      <c r="E1661" s="51">
        <v>4</v>
      </c>
      <c r="F1661" s="51">
        <v>1.7</v>
      </c>
      <c r="G1661" s="52">
        <v>-0.2</v>
      </c>
      <c r="H1661" s="52">
        <v>0.1</v>
      </c>
      <c r="I1661" s="53">
        <v>-0.13600000000000001</v>
      </c>
      <c r="J1661" s="54">
        <v>0</v>
      </c>
      <c r="K1661" s="55"/>
      <c r="L1661" s="56"/>
      <c r="M1661" s="255"/>
      <c r="N1661" s="255"/>
      <c r="O1661" s="57"/>
      <c r="P1661" s="57">
        <v>0</v>
      </c>
      <c r="Q1661" s="57">
        <v>0</v>
      </c>
    </row>
    <row r="1662" spans="1:17" ht="15.5">
      <c r="A1662" s="48">
        <v>0</v>
      </c>
      <c r="B1662" s="59"/>
      <c r="C1662" s="60"/>
      <c r="D1662" s="61" t="s">
        <v>155</v>
      </c>
      <c r="E1662" s="51">
        <v>4</v>
      </c>
      <c r="F1662" s="51">
        <v>1.5</v>
      </c>
      <c r="G1662" s="52">
        <v>-0.2</v>
      </c>
      <c r="H1662" s="52">
        <v>0.1</v>
      </c>
      <c r="I1662" s="53">
        <v>-0.12</v>
      </c>
      <c r="J1662" s="54">
        <v>0</v>
      </c>
      <c r="K1662" s="55"/>
      <c r="L1662" s="56"/>
      <c r="M1662" s="255"/>
      <c r="N1662" s="255"/>
      <c r="O1662" s="57"/>
      <c r="P1662" s="57">
        <v>0</v>
      </c>
      <c r="Q1662" s="57">
        <v>0</v>
      </c>
    </row>
    <row r="1663" spans="1:17" ht="15.5">
      <c r="A1663" s="48">
        <v>0</v>
      </c>
      <c r="B1663" s="59"/>
      <c r="C1663" s="60"/>
      <c r="D1663" s="61" t="s">
        <v>663</v>
      </c>
      <c r="E1663" s="51">
        <v>0</v>
      </c>
      <c r="F1663" s="51"/>
      <c r="G1663" s="52"/>
      <c r="H1663" s="52"/>
      <c r="I1663" s="53">
        <v>0</v>
      </c>
      <c r="J1663" s="54">
        <v>0</v>
      </c>
      <c r="K1663" s="55"/>
      <c r="L1663" s="56"/>
      <c r="M1663" s="255"/>
      <c r="N1663" s="255"/>
      <c r="O1663" s="57"/>
      <c r="P1663" s="57">
        <v>0</v>
      </c>
      <c r="Q1663" s="57">
        <v>0</v>
      </c>
    </row>
    <row r="1664" spans="1:17" ht="15.5">
      <c r="A1664" s="48">
        <v>0</v>
      </c>
      <c r="B1664" s="59"/>
      <c r="C1664" s="60"/>
      <c r="D1664" s="61" t="s">
        <v>142</v>
      </c>
      <c r="E1664" s="51">
        <v>2</v>
      </c>
      <c r="F1664" s="51">
        <v>2</v>
      </c>
      <c r="G1664" s="52">
        <v>-0.2</v>
      </c>
      <c r="H1664" s="52">
        <v>0.1</v>
      </c>
      <c r="I1664" s="53">
        <v>-0.08</v>
      </c>
      <c r="J1664" s="54">
        <v>0</v>
      </c>
      <c r="K1664" s="55"/>
      <c r="L1664" s="56"/>
      <c r="M1664" s="255"/>
      <c r="N1664" s="255"/>
      <c r="O1664" s="57"/>
      <c r="P1664" s="57">
        <v>0</v>
      </c>
      <c r="Q1664" s="57">
        <v>0</v>
      </c>
    </row>
    <row r="1665" spans="1:17" ht="15.5">
      <c r="A1665" s="48">
        <v>0</v>
      </c>
      <c r="B1665" s="59"/>
      <c r="C1665" s="60"/>
      <c r="D1665" s="61" t="s">
        <v>142</v>
      </c>
      <c r="E1665" s="51">
        <v>2</v>
      </c>
      <c r="F1665" s="51">
        <v>1.7</v>
      </c>
      <c r="G1665" s="52">
        <v>-0.2</v>
      </c>
      <c r="H1665" s="52">
        <v>0.1</v>
      </c>
      <c r="I1665" s="53">
        <v>-6.8000000000000005E-2</v>
      </c>
      <c r="J1665" s="54">
        <v>0</v>
      </c>
      <c r="K1665" s="55"/>
      <c r="L1665" s="56"/>
      <c r="M1665" s="255"/>
      <c r="N1665" s="255"/>
      <c r="O1665" s="57"/>
      <c r="P1665" s="57">
        <v>0</v>
      </c>
      <c r="Q1665" s="57">
        <v>0</v>
      </c>
    </row>
    <row r="1666" spans="1:17" ht="15.5">
      <c r="A1666" s="48">
        <v>86</v>
      </c>
      <c r="B1666" s="59" t="s">
        <v>831</v>
      </c>
      <c r="C1666" s="60" t="s">
        <v>856</v>
      </c>
      <c r="D1666" s="61"/>
      <c r="E1666" s="51"/>
      <c r="F1666" s="52"/>
      <c r="G1666" s="52"/>
      <c r="H1666" s="52"/>
      <c r="I1666" s="53"/>
      <c r="J1666" s="54">
        <v>14.784000000000001</v>
      </c>
      <c r="K1666" s="55" t="s">
        <v>114</v>
      </c>
      <c r="L1666" s="56">
        <v>363752</v>
      </c>
      <c r="M1666" s="255">
        <v>84854</v>
      </c>
      <c r="N1666" s="255">
        <v>7357</v>
      </c>
      <c r="O1666" s="57">
        <v>5377710</v>
      </c>
      <c r="P1666" s="57">
        <v>1254482</v>
      </c>
      <c r="Q1666" s="57">
        <v>108766</v>
      </c>
    </row>
    <row r="1667" spans="1:17" ht="17">
      <c r="A1667" s="48">
        <v>0</v>
      </c>
      <c r="B1667" s="59"/>
      <c r="C1667" s="60"/>
      <c r="D1667" s="360" t="s">
        <v>264</v>
      </c>
      <c r="E1667" s="51"/>
      <c r="F1667" s="52"/>
      <c r="G1667" s="52"/>
      <c r="H1667" s="52"/>
      <c r="I1667" s="53">
        <v>0</v>
      </c>
      <c r="J1667" s="54">
        <v>0</v>
      </c>
      <c r="K1667" s="55">
        <v>0</v>
      </c>
      <c r="L1667" s="56">
        <v>0</v>
      </c>
      <c r="M1667" s="255">
        <v>0</v>
      </c>
      <c r="N1667" s="255">
        <v>0</v>
      </c>
      <c r="O1667" s="57">
        <v>0</v>
      </c>
      <c r="P1667" s="57">
        <v>0</v>
      </c>
      <c r="Q1667" s="57">
        <v>0</v>
      </c>
    </row>
    <row r="1668" spans="1:17" ht="17">
      <c r="A1668" s="48">
        <v>0</v>
      </c>
      <c r="B1668" s="59"/>
      <c r="C1668" s="60"/>
      <c r="D1668" s="360" t="s">
        <v>442</v>
      </c>
      <c r="E1668" s="51"/>
      <c r="F1668" s="52"/>
      <c r="G1668" s="52"/>
      <c r="H1668" s="52"/>
      <c r="I1668" s="53">
        <v>0</v>
      </c>
      <c r="J1668" s="54">
        <v>0</v>
      </c>
      <c r="K1668" s="55">
        <v>0</v>
      </c>
      <c r="L1668" s="56">
        <v>0</v>
      </c>
      <c r="M1668" s="255">
        <v>0</v>
      </c>
      <c r="N1668" s="255">
        <v>0</v>
      </c>
      <c r="O1668" s="57"/>
      <c r="P1668" s="57">
        <v>0</v>
      </c>
      <c r="Q1668" s="57">
        <v>0</v>
      </c>
    </row>
    <row r="1669" spans="1:17" ht="15.5">
      <c r="A1669" s="48">
        <v>0</v>
      </c>
      <c r="B1669" s="59"/>
      <c r="C1669" s="60"/>
      <c r="D1669" s="61" t="s">
        <v>1383</v>
      </c>
      <c r="E1669" s="51"/>
      <c r="F1669" s="52"/>
      <c r="G1669" s="52"/>
      <c r="H1669" s="52"/>
      <c r="I1669" s="53">
        <v>0</v>
      </c>
      <c r="J1669" s="54">
        <v>0</v>
      </c>
      <c r="K1669" s="55">
        <v>0</v>
      </c>
      <c r="L1669" s="56">
        <v>0</v>
      </c>
      <c r="M1669" s="255">
        <v>0</v>
      </c>
      <c r="N1669" s="255">
        <v>0</v>
      </c>
      <c r="O1669" s="57"/>
      <c r="P1669" s="57">
        <v>0</v>
      </c>
      <c r="Q1669" s="57">
        <v>0</v>
      </c>
    </row>
    <row r="1670" spans="1:17" ht="15.5">
      <c r="A1670" s="48">
        <v>0</v>
      </c>
      <c r="B1670" s="59"/>
      <c r="C1670" s="60"/>
      <c r="D1670" s="61" t="s">
        <v>977</v>
      </c>
      <c r="E1670" s="51">
        <v>4</v>
      </c>
      <c r="F1670" s="52">
        <v>0.8</v>
      </c>
      <c r="G1670" s="52">
        <v>0.1</v>
      </c>
      <c r="H1670" s="52">
        <v>2.8</v>
      </c>
      <c r="I1670" s="53">
        <v>0.89600000000000002</v>
      </c>
      <c r="J1670" s="54">
        <v>0</v>
      </c>
      <c r="K1670" s="55"/>
      <c r="L1670" s="56"/>
      <c r="M1670" s="255"/>
      <c r="N1670" s="255"/>
      <c r="O1670" s="57"/>
      <c r="P1670" s="57">
        <v>0</v>
      </c>
      <c r="Q1670" s="57">
        <v>0</v>
      </c>
    </row>
    <row r="1671" spans="1:17" ht="15.5">
      <c r="A1671" s="48">
        <v>0</v>
      </c>
      <c r="B1671" s="59"/>
      <c r="C1671" s="60"/>
      <c r="D1671" s="61" t="s">
        <v>1242</v>
      </c>
      <c r="E1671" s="51"/>
      <c r="F1671" s="52"/>
      <c r="G1671" s="52"/>
      <c r="H1671" s="52"/>
      <c r="I1671" s="53">
        <v>0</v>
      </c>
      <c r="J1671" s="54">
        <v>0</v>
      </c>
      <c r="K1671" s="55"/>
      <c r="L1671" s="56"/>
      <c r="M1671" s="255"/>
      <c r="N1671" s="255"/>
      <c r="O1671" s="57"/>
      <c r="P1671" s="57">
        <v>0</v>
      </c>
      <c r="Q1671" s="57">
        <v>0</v>
      </c>
    </row>
    <row r="1672" spans="1:17" ht="15.5">
      <c r="A1672" s="48">
        <v>0</v>
      </c>
      <c r="B1672" s="59"/>
      <c r="C1672" s="60"/>
      <c r="D1672" s="61" t="s">
        <v>977</v>
      </c>
      <c r="E1672" s="51">
        <v>4</v>
      </c>
      <c r="F1672" s="52">
        <v>0.8</v>
      </c>
      <c r="G1672" s="52">
        <v>0.1</v>
      </c>
      <c r="H1672" s="52">
        <v>2.8</v>
      </c>
      <c r="I1672" s="53">
        <v>0.89600000000000002</v>
      </c>
      <c r="J1672" s="54">
        <v>0</v>
      </c>
      <c r="K1672" s="55">
        <v>0</v>
      </c>
      <c r="L1672" s="56">
        <v>0</v>
      </c>
      <c r="M1672" s="255">
        <v>0</v>
      </c>
      <c r="N1672" s="255">
        <v>0</v>
      </c>
      <c r="O1672" s="57"/>
      <c r="P1672" s="57">
        <v>0</v>
      </c>
      <c r="Q1672" s="57">
        <v>0</v>
      </c>
    </row>
    <row r="1673" spans="1:17" ht="15.5">
      <c r="A1673" s="48">
        <v>0</v>
      </c>
      <c r="B1673" s="59"/>
      <c r="C1673" s="60"/>
      <c r="D1673" s="61" t="s">
        <v>1405</v>
      </c>
      <c r="E1673" s="51"/>
      <c r="F1673" s="52"/>
      <c r="G1673" s="52"/>
      <c r="H1673" s="52"/>
      <c r="I1673" s="53">
        <v>0</v>
      </c>
      <c r="J1673" s="54">
        <v>0</v>
      </c>
      <c r="K1673" s="55"/>
      <c r="L1673" s="56"/>
      <c r="M1673" s="255"/>
      <c r="N1673" s="255"/>
      <c r="O1673" s="57"/>
      <c r="P1673" s="57">
        <v>0</v>
      </c>
      <c r="Q1673" s="57">
        <v>0</v>
      </c>
    </row>
    <row r="1674" spans="1:17" ht="15.5">
      <c r="A1674" s="48">
        <v>0</v>
      </c>
      <c r="B1674" s="59"/>
      <c r="C1674" s="60"/>
      <c r="D1674" s="61" t="s">
        <v>977</v>
      </c>
      <c r="E1674" s="51">
        <v>4</v>
      </c>
      <c r="F1674" s="52">
        <v>0.8</v>
      </c>
      <c r="G1674" s="52">
        <v>0.1</v>
      </c>
      <c r="H1674" s="52">
        <v>2.8</v>
      </c>
      <c r="I1674" s="53">
        <v>0.89600000000000002</v>
      </c>
      <c r="J1674" s="54">
        <v>0</v>
      </c>
      <c r="K1674" s="55">
        <v>0</v>
      </c>
      <c r="L1674" s="56">
        <v>0</v>
      </c>
      <c r="M1674" s="255">
        <v>0</v>
      </c>
      <c r="N1674" s="255">
        <v>0</v>
      </c>
      <c r="O1674" s="57"/>
      <c r="P1674" s="57">
        <v>0</v>
      </c>
      <c r="Q1674" s="57">
        <v>0</v>
      </c>
    </row>
    <row r="1675" spans="1:17" ht="17">
      <c r="A1675" s="48">
        <v>0</v>
      </c>
      <c r="B1675" s="59"/>
      <c r="C1675" s="60"/>
      <c r="D1675" s="360" t="s">
        <v>1163</v>
      </c>
      <c r="E1675" s="51"/>
      <c r="F1675" s="52"/>
      <c r="G1675" s="52"/>
      <c r="H1675" s="52"/>
      <c r="I1675" s="53"/>
      <c r="J1675" s="54">
        <v>0</v>
      </c>
      <c r="K1675" s="55"/>
      <c r="L1675" s="56"/>
      <c r="M1675" s="255"/>
      <c r="N1675" s="255"/>
      <c r="O1675" s="57"/>
      <c r="P1675" s="57">
        <v>0</v>
      </c>
      <c r="Q1675" s="57">
        <v>0</v>
      </c>
    </row>
    <row r="1676" spans="1:17" ht="15.5">
      <c r="A1676" s="48">
        <v>0</v>
      </c>
      <c r="B1676" s="59"/>
      <c r="C1676" s="60"/>
      <c r="D1676" s="61" t="s">
        <v>1383</v>
      </c>
      <c r="E1676" s="51"/>
      <c r="F1676" s="52"/>
      <c r="G1676" s="52"/>
      <c r="H1676" s="52"/>
      <c r="I1676" s="53">
        <v>0</v>
      </c>
      <c r="J1676" s="54">
        <v>0</v>
      </c>
      <c r="K1676" s="55"/>
      <c r="L1676" s="56"/>
      <c r="M1676" s="255"/>
      <c r="N1676" s="255"/>
      <c r="O1676" s="57"/>
      <c r="P1676" s="57">
        <v>0</v>
      </c>
      <c r="Q1676" s="57">
        <v>0</v>
      </c>
    </row>
    <row r="1677" spans="1:17" ht="15.5">
      <c r="A1677" s="48">
        <v>0</v>
      </c>
      <c r="B1677" s="59"/>
      <c r="C1677" s="60"/>
      <c r="D1677" s="61" t="s">
        <v>977</v>
      </c>
      <c r="E1677" s="51">
        <v>4</v>
      </c>
      <c r="F1677" s="52">
        <v>0.8</v>
      </c>
      <c r="G1677" s="52">
        <v>0.1</v>
      </c>
      <c r="H1677" s="52">
        <v>2.8</v>
      </c>
      <c r="I1677" s="53">
        <v>0.89600000000000002</v>
      </c>
      <c r="J1677" s="54">
        <v>0</v>
      </c>
      <c r="K1677" s="55"/>
      <c r="L1677" s="56"/>
      <c r="M1677" s="255"/>
      <c r="N1677" s="255"/>
      <c r="O1677" s="57"/>
      <c r="P1677" s="57">
        <v>0</v>
      </c>
      <c r="Q1677" s="57">
        <v>0</v>
      </c>
    </row>
    <row r="1678" spans="1:17" ht="15.5">
      <c r="A1678" s="48">
        <v>0</v>
      </c>
      <c r="B1678" s="59"/>
      <c r="C1678" s="60"/>
      <c r="D1678" s="61" t="s">
        <v>1242</v>
      </c>
      <c r="E1678" s="51"/>
      <c r="F1678" s="52"/>
      <c r="G1678" s="52"/>
      <c r="H1678" s="52"/>
      <c r="I1678" s="53">
        <v>0</v>
      </c>
      <c r="J1678" s="54">
        <v>0</v>
      </c>
      <c r="K1678" s="55"/>
      <c r="L1678" s="56"/>
      <c r="M1678" s="255"/>
      <c r="N1678" s="255"/>
      <c r="O1678" s="57"/>
      <c r="P1678" s="57">
        <v>0</v>
      </c>
      <c r="Q1678" s="57">
        <v>0</v>
      </c>
    </row>
    <row r="1679" spans="1:17" ht="15.5">
      <c r="A1679" s="48">
        <v>0</v>
      </c>
      <c r="B1679" s="59"/>
      <c r="C1679" s="60"/>
      <c r="D1679" s="61" t="s">
        <v>977</v>
      </c>
      <c r="E1679" s="51">
        <v>4</v>
      </c>
      <c r="F1679" s="52">
        <v>0.8</v>
      </c>
      <c r="G1679" s="52">
        <v>0.1</v>
      </c>
      <c r="H1679" s="52">
        <v>2.8</v>
      </c>
      <c r="I1679" s="53">
        <v>0.89600000000000002</v>
      </c>
      <c r="J1679" s="54">
        <v>0</v>
      </c>
      <c r="K1679" s="55"/>
      <c r="L1679" s="56"/>
      <c r="M1679" s="255"/>
      <c r="N1679" s="255"/>
      <c r="O1679" s="57"/>
      <c r="P1679" s="57">
        <v>0</v>
      </c>
      <c r="Q1679" s="57">
        <v>0</v>
      </c>
    </row>
    <row r="1680" spans="1:17" ht="15.5">
      <c r="A1680" s="48">
        <v>0</v>
      </c>
      <c r="B1680" s="59"/>
      <c r="C1680" s="60"/>
      <c r="D1680" s="61" t="s">
        <v>986</v>
      </c>
      <c r="E1680" s="51">
        <v>4</v>
      </c>
      <c r="F1680" s="52">
        <v>1.4</v>
      </c>
      <c r="G1680" s="52">
        <v>0.1</v>
      </c>
      <c r="H1680" s="52">
        <v>2.8</v>
      </c>
      <c r="I1680" s="53">
        <v>1.5680000000000001</v>
      </c>
      <c r="J1680" s="54">
        <v>0</v>
      </c>
      <c r="K1680" s="55"/>
      <c r="L1680" s="56"/>
      <c r="M1680" s="255"/>
      <c r="N1680" s="255"/>
      <c r="O1680" s="57"/>
      <c r="P1680" s="57">
        <v>0</v>
      </c>
      <c r="Q1680" s="57">
        <v>0</v>
      </c>
    </row>
    <row r="1681" spans="1:17" ht="15.5">
      <c r="A1681" s="48">
        <v>0</v>
      </c>
      <c r="B1681" s="59"/>
      <c r="C1681" s="60"/>
      <c r="D1681" s="61"/>
      <c r="E1681" s="51">
        <v>4</v>
      </c>
      <c r="F1681" s="52">
        <v>1.6</v>
      </c>
      <c r="G1681" s="52">
        <v>0.1</v>
      </c>
      <c r="H1681" s="52">
        <v>2.8</v>
      </c>
      <c r="I1681" s="53">
        <v>1.792</v>
      </c>
      <c r="J1681" s="54">
        <v>0</v>
      </c>
      <c r="K1681" s="55"/>
      <c r="L1681" s="56"/>
      <c r="M1681" s="255"/>
      <c r="N1681" s="255"/>
      <c r="O1681" s="57"/>
      <c r="P1681" s="57">
        <v>0</v>
      </c>
      <c r="Q1681" s="57">
        <v>0</v>
      </c>
    </row>
    <row r="1682" spans="1:17" ht="15.5">
      <c r="A1682" s="48">
        <v>0</v>
      </c>
      <c r="B1682" s="59"/>
      <c r="C1682" s="60"/>
      <c r="D1682" s="61" t="s">
        <v>1405</v>
      </c>
      <c r="E1682" s="51"/>
      <c r="F1682" s="52"/>
      <c r="G1682" s="52"/>
      <c r="H1682" s="52"/>
      <c r="I1682" s="53">
        <v>0</v>
      </c>
      <c r="J1682" s="54">
        <v>0</v>
      </c>
      <c r="K1682" s="55"/>
      <c r="L1682" s="56"/>
      <c r="M1682" s="255"/>
      <c r="N1682" s="255"/>
      <c r="O1682" s="57"/>
      <c r="P1682" s="57">
        <v>0</v>
      </c>
      <c r="Q1682" s="57">
        <v>0</v>
      </c>
    </row>
    <row r="1683" spans="1:17" ht="15.5">
      <c r="A1683" s="48">
        <v>0</v>
      </c>
      <c r="B1683" s="59"/>
      <c r="C1683" s="60"/>
      <c r="D1683" s="61" t="s">
        <v>977</v>
      </c>
      <c r="E1683" s="51">
        <v>4</v>
      </c>
      <c r="F1683" s="52">
        <v>0.8</v>
      </c>
      <c r="G1683" s="52">
        <v>0.1</v>
      </c>
      <c r="H1683" s="52">
        <v>2.8</v>
      </c>
      <c r="I1683" s="53">
        <v>0.89600000000000002</v>
      </c>
      <c r="J1683" s="54">
        <v>0</v>
      </c>
      <c r="K1683" s="55"/>
      <c r="L1683" s="56"/>
      <c r="M1683" s="255"/>
      <c r="N1683" s="255"/>
      <c r="O1683" s="57"/>
      <c r="P1683" s="57">
        <v>0</v>
      </c>
      <c r="Q1683" s="57">
        <v>0</v>
      </c>
    </row>
    <row r="1684" spans="1:17" ht="17">
      <c r="A1684" s="48">
        <v>0</v>
      </c>
      <c r="B1684" s="59"/>
      <c r="C1684" s="60"/>
      <c r="D1684" s="360" t="s">
        <v>463</v>
      </c>
      <c r="E1684" s="51"/>
      <c r="F1684" s="52"/>
      <c r="G1684" s="52"/>
      <c r="H1684" s="52"/>
      <c r="I1684" s="53">
        <v>0</v>
      </c>
      <c r="J1684" s="54">
        <v>0</v>
      </c>
      <c r="K1684" s="55"/>
      <c r="L1684" s="56"/>
      <c r="M1684" s="255"/>
      <c r="N1684" s="255"/>
      <c r="O1684" s="57"/>
      <c r="P1684" s="57">
        <v>0</v>
      </c>
      <c r="Q1684" s="57">
        <v>0</v>
      </c>
    </row>
    <row r="1685" spans="1:17" ht="15.5">
      <c r="A1685" s="48">
        <v>0</v>
      </c>
      <c r="B1685" s="59"/>
      <c r="C1685" s="60"/>
      <c r="D1685" s="61" t="s">
        <v>1239</v>
      </c>
      <c r="E1685" s="51"/>
      <c r="F1685" s="52"/>
      <c r="G1685" s="52"/>
      <c r="H1685" s="52"/>
      <c r="I1685" s="53">
        <v>0</v>
      </c>
      <c r="J1685" s="54">
        <v>0</v>
      </c>
      <c r="K1685" s="55"/>
      <c r="L1685" s="56"/>
      <c r="M1685" s="255"/>
      <c r="N1685" s="255"/>
      <c r="O1685" s="57"/>
      <c r="P1685" s="57">
        <v>0</v>
      </c>
      <c r="Q1685" s="57">
        <v>0</v>
      </c>
    </row>
    <row r="1686" spans="1:17" ht="15.5">
      <c r="A1686" s="48">
        <v>0</v>
      </c>
      <c r="B1686" s="59"/>
      <c r="C1686" s="60"/>
      <c r="D1686" s="61" t="s">
        <v>977</v>
      </c>
      <c r="E1686" s="51">
        <v>8</v>
      </c>
      <c r="F1686" s="52">
        <v>0.8</v>
      </c>
      <c r="G1686" s="52">
        <v>0.1</v>
      </c>
      <c r="H1686" s="52">
        <v>2.8</v>
      </c>
      <c r="I1686" s="53">
        <v>1.792</v>
      </c>
      <c r="J1686" s="54">
        <v>0</v>
      </c>
      <c r="K1686" s="55"/>
      <c r="L1686" s="56"/>
      <c r="M1686" s="255"/>
      <c r="N1686" s="255"/>
      <c r="O1686" s="57"/>
      <c r="P1686" s="57">
        <v>0</v>
      </c>
      <c r="Q1686" s="57">
        <v>0</v>
      </c>
    </row>
    <row r="1687" spans="1:17" ht="15.5">
      <c r="A1687" s="48">
        <v>0</v>
      </c>
      <c r="B1687" s="59"/>
      <c r="C1687" s="60"/>
      <c r="D1687" s="61" t="s">
        <v>1242</v>
      </c>
      <c r="E1687" s="51"/>
      <c r="F1687" s="52"/>
      <c r="G1687" s="52"/>
      <c r="H1687" s="52"/>
      <c r="I1687" s="53">
        <v>0</v>
      </c>
      <c r="J1687" s="54">
        <v>0</v>
      </c>
      <c r="K1687" s="55"/>
      <c r="L1687" s="56"/>
      <c r="M1687" s="255"/>
      <c r="N1687" s="255"/>
      <c r="O1687" s="57"/>
      <c r="P1687" s="57">
        <v>0</v>
      </c>
      <c r="Q1687" s="57">
        <v>0</v>
      </c>
    </row>
    <row r="1688" spans="1:17" ht="15.5">
      <c r="A1688" s="48">
        <v>0</v>
      </c>
      <c r="B1688" s="59"/>
      <c r="C1688" s="60"/>
      <c r="D1688" s="61" t="s">
        <v>977</v>
      </c>
      <c r="E1688" s="51">
        <v>4</v>
      </c>
      <c r="F1688" s="52">
        <v>0.8</v>
      </c>
      <c r="G1688" s="52">
        <v>0.1</v>
      </c>
      <c r="H1688" s="52">
        <v>2.8</v>
      </c>
      <c r="I1688" s="53">
        <v>0.89600000000000002</v>
      </c>
      <c r="J1688" s="54">
        <v>0</v>
      </c>
      <c r="K1688" s="55"/>
      <c r="L1688" s="56"/>
      <c r="M1688" s="255"/>
      <c r="N1688" s="255"/>
      <c r="O1688" s="57"/>
      <c r="P1688" s="57">
        <v>0</v>
      </c>
      <c r="Q1688" s="57">
        <v>0</v>
      </c>
    </row>
    <row r="1689" spans="1:17" ht="15.5">
      <c r="A1689" s="48">
        <v>0</v>
      </c>
      <c r="B1689" s="59"/>
      <c r="C1689" s="60"/>
      <c r="D1689" s="61" t="s">
        <v>986</v>
      </c>
      <c r="E1689" s="51">
        <v>4</v>
      </c>
      <c r="F1689" s="52">
        <v>1.4</v>
      </c>
      <c r="G1689" s="52">
        <v>0.1</v>
      </c>
      <c r="H1689" s="52">
        <v>2.8</v>
      </c>
      <c r="I1689" s="53">
        <v>1.5680000000000001</v>
      </c>
      <c r="J1689" s="54">
        <v>0</v>
      </c>
      <c r="K1689" s="55"/>
      <c r="L1689" s="56"/>
      <c r="M1689" s="255"/>
      <c r="N1689" s="255"/>
      <c r="O1689" s="57"/>
      <c r="P1689" s="57">
        <v>0</v>
      </c>
      <c r="Q1689" s="57">
        <v>0</v>
      </c>
    </row>
    <row r="1690" spans="1:17" ht="15.5">
      <c r="A1690" s="48">
        <v>0</v>
      </c>
      <c r="B1690" s="59"/>
      <c r="C1690" s="60"/>
      <c r="D1690" s="61"/>
      <c r="E1690" s="51">
        <v>4</v>
      </c>
      <c r="F1690" s="52">
        <v>1.6</v>
      </c>
      <c r="G1690" s="52">
        <v>0.1</v>
      </c>
      <c r="H1690" s="52">
        <v>2.8</v>
      </c>
      <c r="I1690" s="53">
        <v>1.792</v>
      </c>
      <c r="J1690" s="54">
        <v>0</v>
      </c>
      <c r="K1690" s="55"/>
      <c r="L1690" s="56"/>
      <c r="M1690" s="255"/>
      <c r="N1690" s="255"/>
      <c r="O1690" s="57"/>
      <c r="P1690" s="57">
        <v>0</v>
      </c>
      <c r="Q1690" s="57">
        <v>0</v>
      </c>
    </row>
    <row r="1691" spans="1:17" ht="15.5">
      <c r="A1691" s="48">
        <v>87</v>
      </c>
      <c r="B1691" s="59" t="s">
        <v>831</v>
      </c>
      <c r="C1691" s="60" t="s">
        <v>841</v>
      </c>
      <c r="D1691" s="61"/>
      <c r="E1691" s="51"/>
      <c r="F1691" s="52"/>
      <c r="G1691" s="52"/>
      <c r="H1691" s="52"/>
      <c r="I1691" s="53"/>
      <c r="J1691" s="54">
        <v>201.96100000000001</v>
      </c>
      <c r="K1691" s="55" t="s">
        <v>114</v>
      </c>
      <c r="L1691" s="56">
        <v>363752</v>
      </c>
      <c r="M1691" s="255">
        <v>84854</v>
      </c>
      <c r="N1691" s="255">
        <v>7357</v>
      </c>
      <c r="O1691" s="57">
        <v>73463718</v>
      </c>
      <c r="P1691" s="57">
        <v>17137199</v>
      </c>
      <c r="Q1691" s="57">
        <v>1485827</v>
      </c>
    </row>
    <row r="1692" spans="1:17" ht="17">
      <c r="A1692" s="48">
        <v>0</v>
      </c>
      <c r="B1692" s="59"/>
      <c r="C1692" s="60"/>
      <c r="D1692" s="360" t="s">
        <v>264</v>
      </c>
      <c r="E1692" s="51"/>
      <c r="F1692" s="52"/>
      <c r="G1692" s="52"/>
      <c r="H1692" s="52"/>
      <c r="I1692" s="53">
        <v>0</v>
      </c>
      <c r="J1692" s="54">
        <v>0</v>
      </c>
      <c r="K1692" s="55">
        <v>0</v>
      </c>
      <c r="L1692" s="56">
        <v>0</v>
      </c>
      <c r="M1692" s="255">
        <v>0</v>
      </c>
      <c r="N1692" s="255">
        <v>0</v>
      </c>
      <c r="O1692" s="57">
        <v>0</v>
      </c>
      <c r="P1692" s="57">
        <v>0</v>
      </c>
      <c r="Q1692" s="57">
        <v>0</v>
      </c>
    </row>
    <row r="1693" spans="1:17" ht="17">
      <c r="A1693" s="48">
        <v>0</v>
      </c>
      <c r="B1693" s="59"/>
      <c r="C1693" s="60"/>
      <c r="D1693" s="360" t="s">
        <v>1406</v>
      </c>
      <c r="E1693" s="51"/>
      <c r="F1693" s="52"/>
      <c r="G1693" s="52"/>
      <c r="H1693" s="52"/>
      <c r="I1693" s="53">
        <v>0</v>
      </c>
      <c r="J1693" s="54">
        <v>0</v>
      </c>
      <c r="K1693" s="55"/>
      <c r="L1693" s="56"/>
      <c r="M1693" s="255"/>
      <c r="N1693" s="255"/>
      <c r="O1693" s="57"/>
      <c r="P1693" s="57">
        <v>0</v>
      </c>
      <c r="Q1693" s="57">
        <v>0</v>
      </c>
    </row>
    <row r="1694" spans="1:17" ht="15.5">
      <c r="A1694" s="48">
        <v>0</v>
      </c>
      <c r="B1694" s="59"/>
      <c r="C1694" s="60"/>
      <c r="D1694" s="61" t="s">
        <v>1314</v>
      </c>
      <c r="E1694" s="51"/>
      <c r="F1694" s="52"/>
      <c r="G1694" s="52"/>
      <c r="H1694" s="52"/>
      <c r="I1694" s="53">
        <v>0</v>
      </c>
      <c r="J1694" s="54">
        <v>0</v>
      </c>
      <c r="K1694" s="55"/>
      <c r="L1694" s="56"/>
      <c r="M1694" s="255"/>
      <c r="N1694" s="255"/>
      <c r="O1694" s="57"/>
      <c r="P1694" s="57">
        <v>0</v>
      </c>
      <c r="Q1694" s="57">
        <v>0</v>
      </c>
    </row>
    <row r="1695" spans="1:17" ht="15.5">
      <c r="A1695" s="48">
        <v>0</v>
      </c>
      <c r="B1695" s="59"/>
      <c r="C1695" s="60"/>
      <c r="D1695" s="61" t="s">
        <v>479</v>
      </c>
      <c r="E1695" s="51">
        <v>2</v>
      </c>
      <c r="F1695" s="52">
        <v>0.9</v>
      </c>
      <c r="G1695" s="52">
        <v>0.1</v>
      </c>
      <c r="H1695" s="52">
        <v>2.85</v>
      </c>
      <c r="I1695" s="53">
        <v>0.51300000000000001</v>
      </c>
      <c r="J1695" s="54">
        <v>0</v>
      </c>
      <c r="K1695" s="55"/>
      <c r="L1695" s="56"/>
      <c r="M1695" s="255"/>
      <c r="N1695" s="255"/>
      <c r="O1695" s="57"/>
      <c r="P1695" s="57">
        <v>0</v>
      </c>
      <c r="Q1695" s="57">
        <v>0</v>
      </c>
    </row>
    <row r="1696" spans="1:17" ht="15.5">
      <c r="A1696" s="48">
        <v>0</v>
      </c>
      <c r="B1696" s="59"/>
      <c r="C1696" s="60"/>
      <c r="D1696" s="61"/>
      <c r="E1696" s="51">
        <v>2</v>
      </c>
      <c r="F1696" s="52">
        <v>1.3</v>
      </c>
      <c r="G1696" s="52">
        <v>0.1</v>
      </c>
      <c r="H1696" s="52">
        <v>2.85</v>
      </c>
      <c r="I1696" s="53">
        <v>0.74099999999999999</v>
      </c>
      <c r="J1696" s="54">
        <v>0</v>
      </c>
      <c r="K1696" s="55"/>
      <c r="L1696" s="56"/>
      <c r="M1696" s="255"/>
      <c r="N1696" s="255"/>
      <c r="O1696" s="57"/>
      <c r="P1696" s="57">
        <v>0</v>
      </c>
      <c r="Q1696" s="57">
        <v>0</v>
      </c>
    </row>
    <row r="1697" spans="1:17" ht="15.5">
      <c r="A1697" s="48">
        <v>0</v>
      </c>
      <c r="B1697" s="59"/>
      <c r="C1697" s="60"/>
      <c r="D1697" s="61"/>
      <c r="E1697" s="51">
        <v>4</v>
      </c>
      <c r="F1697" s="52">
        <v>1</v>
      </c>
      <c r="G1697" s="52">
        <v>0.1</v>
      </c>
      <c r="H1697" s="52">
        <v>2.85</v>
      </c>
      <c r="I1697" s="53">
        <v>1.1399999999999999</v>
      </c>
      <c r="J1697" s="54">
        <v>0</v>
      </c>
      <c r="K1697" s="55"/>
      <c r="L1697" s="56"/>
      <c r="M1697" s="255"/>
      <c r="N1697" s="255"/>
      <c r="O1697" s="57"/>
      <c r="P1697" s="57">
        <v>0</v>
      </c>
      <c r="Q1697" s="57">
        <v>0</v>
      </c>
    </row>
    <row r="1698" spans="1:17" ht="15.5">
      <c r="A1698" s="48">
        <v>0</v>
      </c>
      <c r="B1698" s="59"/>
      <c r="C1698" s="60"/>
      <c r="D1698" s="61"/>
      <c r="E1698" s="51">
        <v>4</v>
      </c>
      <c r="F1698" s="52">
        <v>1.4</v>
      </c>
      <c r="G1698" s="52">
        <v>0.1</v>
      </c>
      <c r="H1698" s="52">
        <v>2.85</v>
      </c>
      <c r="I1698" s="53">
        <v>1.5960000000000001</v>
      </c>
      <c r="J1698" s="54">
        <v>0</v>
      </c>
      <c r="K1698" s="55"/>
      <c r="L1698" s="56"/>
      <c r="M1698" s="255"/>
      <c r="N1698" s="255"/>
      <c r="O1698" s="57"/>
      <c r="P1698" s="57">
        <v>0</v>
      </c>
      <c r="Q1698" s="57">
        <v>0</v>
      </c>
    </row>
    <row r="1699" spans="1:17" ht="17">
      <c r="A1699" s="48">
        <v>0</v>
      </c>
      <c r="B1699" s="59"/>
      <c r="C1699" s="60"/>
      <c r="D1699" s="360" t="s">
        <v>442</v>
      </c>
      <c r="E1699" s="51"/>
      <c r="F1699" s="52"/>
      <c r="G1699" s="52"/>
      <c r="H1699" s="52"/>
      <c r="I1699" s="53">
        <v>0</v>
      </c>
      <c r="J1699" s="54">
        <v>0</v>
      </c>
      <c r="K1699" s="55"/>
      <c r="L1699" s="56">
        <v>0</v>
      </c>
      <c r="M1699" s="255">
        <v>0</v>
      </c>
      <c r="N1699" s="255">
        <v>0</v>
      </c>
      <c r="O1699" s="57"/>
      <c r="P1699" s="57">
        <v>0</v>
      </c>
      <c r="Q1699" s="57">
        <v>0</v>
      </c>
    </row>
    <row r="1700" spans="1:17" ht="15.5">
      <c r="A1700" s="48">
        <v>0</v>
      </c>
      <c r="B1700" s="59"/>
      <c r="C1700" s="60"/>
      <c r="D1700" s="61" t="s">
        <v>1436</v>
      </c>
      <c r="E1700" s="51"/>
      <c r="F1700" s="52"/>
      <c r="G1700" s="52"/>
      <c r="H1700" s="52"/>
      <c r="I1700" s="53">
        <v>0</v>
      </c>
      <c r="J1700" s="54">
        <v>0</v>
      </c>
      <c r="K1700" s="55"/>
      <c r="L1700" s="56"/>
      <c r="M1700" s="255"/>
      <c r="N1700" s="255"/>
      <c r="O1700" s="57"/>
      <c r="P1700" s="57">
        <v>0</v>
      </c>
      <c r="Q1700" s="57">
        <v>0</v>
      </c>
    </row>
    <row r="1701" spans="1:17" ht="15.5">
      <c r="A1701" s="48">
        <v>0</v>
      </c>
      <c r="B1701" s="59"/>
      <c r="C1701" s="60"/>
      <c r="D1701" s="61" t="s">
        <v>866</v>
      </c>
      <c r="E1701" s="51">
        <v>4</v>
      </c>
      <c r="F1701" s="52">
        <v>2</v>
      </c>
      <c r="G1701" s="52">
        <v>0.1</v>
      </c>
      <c r="H1701" s="52">
        <v>2.8</v>
      </c>
      <c r="I1701" s="53">
        <v>2.2400000000000002</v>
      </c>
      <c r="J1701" s="54">
        <v>0</v>
      </c>
      <c r="K1701" s="55"/>
      <c r="L1701" s="56"/>
      <c r="M1701" s="255"/>
      <c r="N1701" s="255"/>
      <c r="O1701" s="57"/>
      <c r="P1701" s="57">
        <v>0</v>
      </c>
      <c r="Q1701" s="57">
        <v>0</v>
      </c>
    </row>
    <row r="1702" spans="1:17" ht="15.5">
      <c r="A1702" s="48">
        <v>0</v>
      </c>
      <c r="B1702" s="59"/>
      <c r="C1702" s="60"/>
      <c r="D1702" s="61"/>
      <c r="E1702" s="51">
        <v>4</v>
      </c>
      <c r="F1702" s="52">
        <v>1.1000000000000001</v>
      </c>
      <c r="G1702" s="52">
        <v>0.1</v>
      </c>
      <c r="H1702" s="52">
        <v>2.8</v>
      </c>
      <c r="I1702" s="53">
        <v>1.232</v>
      </c>
      <c r="J1702" s="54">
        <v>0</v>
      </c>
      <c r="K1702" s="55"/>
      <c r="L1702" s="56"/>
      <c r="M1702" s="255"/>
      <c r="N1702" s="255"/>
      <c r="O1702" s="57"/>
      <c r="P1702" s="57">
        <v>0</v>
      </c>
      <c r="Q1702" s="57">
        <v>0</v>
      </c>
    </row>
    <row r="1703" spans="1:17" ht="15.5">
      <c r="A1703" s="48">
        <v>0</v>
      </c>
      <c r="B1703" s="59"/>
      <c r="C1703" s="60"/>
      <c r="D1703" s="61" t="s">
        <v>868</v>
      </c>
      <c r="E1703" s="51">
        <v>4</v>
      </c>
      <c r="F1703" s="52">
        <v>2.9</v>
      </c>
      <c r="G1703" s="52">
        <v>0.1</v>
      </c>
      <c r="H1703" s="52">
        <v>2.8</v>
      </c>
      <c r="I1703" s="53">
        <v>3.2480000000000002</v>
      </c>
      <c r="J1703" s="54">
        <v>0</v>
      </c>
      <c r="K1703" s="55"/>
      <c r="L1703" s="56"/>
      <c r="M1703" s="255"/>
      <c r="N1703" s="255"/>
      <c r="O1703" s="57"/>
      <c r="P1703" s="57">
        <v>0</v>
      </c>
      <c r="Q1703" s="57">
        <v>0</v>
      </c>
    </row>
    <row r="1704" spans="1:17" ht="15.5">
      <c r="A1704" s="48">
        <v>0</v>
      </c>
      <c r="B1704" s="59"/>
      <c r="C1704" s="60"/>
      <c r="D1704" s="61"/>
      <c r="E1704" s="51">
        <v>4</v>
      </c>
      <c r="F1704" s="52">
        <v>2.8</v>
      </c>
      <c r="G1704" s="52">
        <v>0.1</v>
      </c>
      <c r="H1704" s="52">
        <v>2.5</v>
      </c>
      <c r="I1704" s="53">
        <v>2.8</v>
      </c>
      <c r="J1704" s="54">
        <v>0</v>
      </c>
      <c r="K1704" s="55"/>
      <c r="L1704" s="56"/>
      <c r="M1704" s="255"/>
      <c r="N1704" s="255"/>
      <c r="O1704" s="57"/>
      <c r="P1704" s="57">
        <v>0</v>
      </c>
      <c r="Q1704" s="57">
        <v>0</v>
      </c>
    </row>
    <row r="1705" spans="1:17" ht="15.5">
      <c r="A1705" s="48">
        <v>0</v>
      </c>
      <c r="B1705" s="59"/>
      <c r="C1705" s="60"/>
      <c r="D1705" s="61"/>
      <c r="E1705" s="51">
        <v>4</v>
      </c>
      <c r="F1705" s="52">
        <v>3.5</v>
      </c>
      <c r="G1705" s="52">
        <v>0.1</v>
      </c>
      <c r="H1705" s="52">
        <v>2.8</v>
      </c>
      <c r="I1705" s="53">
        <v>3.92</v>
      </c>
      <c r="J1705" s="54">
        <v>0</v>
      </c>
      <c r="K1705" s="55"/>
      <c r="L1705" s="56"/>
      <c r="M1705" s="255"/>
      <c r="N1705" s="255"/>
      <c r="O1705" s="57"/>
      <c r="P1705" s="57">
        <v>0</v>
      </c>
      <c r="Q1705" s="57">
        <v>0</v>
      </c>
    </row>
    <row r="1706" spans="1:17" ht="15.5">
      <c r="A1706" s="48">
        <v>0</v>
      </c>
      <c r="B1706" s="59"/>
      <c r="C1706" s="60"/>
      <c r="D1706" s="61" t="s">
        <v>479</v>
      </c>
      <c r="E1706" s="51">
        <v>4</v>
      </c>
      <c r="F1706" s="52">
        <v>2.8</v>
      </c>
      <c r="G1706" s="52">
        <v>0.1</v>
      </c>
      <c r="H1706" s="52">
        <v>2.8</v>
      </c>
      <c r="I1706" s="53">
        <v>3.1360000000000001</v>
      </c>
      <c r="J1706" s="54">
        <v>0</v>
      </c>
      <c r="K1706" s="55"/>
      <c r="L1706" s="56"/>
      <c r="M1706" s="255"/>
      <c r="N1706" s="255"/>
      <c r="O1706" s="57"/>
      <c r="P1706" s="57">
        <v>0</v>
      </c>
      <c r="Q1706" s="57">
        <v>0</v>
      </c>
    </row>
    <row r="1707" spans="1:17" ht="15.5">
      <c r="A1707" s="48">
        <v>0</v>
      </c>
      <c r="B1707" s="59"/>
      <c r="C1707" s="60"/>
      <c r="D1707" s="61"/>
      <c r="E1707" s="51">
        <v>4</v>
      </c>
      <c r="F1707" s="52">
        <v>1.1000000000000001</v>
      </c>
      <c r="G1707" s="52">
        <v>0.1</v>
      </c>
      <c r="H1707" s="52">
        <v>2.85</v>
      </c>
      <c r="I1707" s="53">
        <v>1.254</v>
      </c>
      <c r="J1707" s="54">
        <v>0</v>
      </c>
      <c r="K1707" s="55"/>
      <c r="L1707" s="56"/>
      <c r="M1707" s="255"/>
      <c r="N1707" s="255"/>
      <c r="O1707" s="57"/>
      <c r="P1707" s="57">
        <v>0</v>
      </c>
      <c r="Q1707" s="57">
        <v>0</v>
      </c>
    </row>
    <row r="1708" spans="1:17" ht="15.5">
      <c r="A1708" s="48">
        <v>0</v>
      </c>
      <c r="B1708" s="59"/>
      <c r="C1708" s="60"/>
      <c r="D1708" s="61"/>
      <c r="E1708" s="51">
        <v>4</v>
      </c>
      <c r="F1708" s="52">
        <v>3.3</v>
      </c>
      <c r="G1708" s="52">
        <v>0.1</v>
      </c>
      <c r="H1708" s="52">
        <v>2.8</v>
      </c>
      <c r="I1708" s="53">
        <v>3.6960000000000002</v>
      </c>
      <c r="J1708" s="54">
        <v>0</v>
      </c>
      <c r="K1708" s="55"/>
      <c r="L1708" s="56"/>
      <c r="M1708" s="255"/>
      <c r="N1708" s="255"/>
      <c r="O1708" s="57"/>
      <c r="P1708" s="57">
        <v>0</v>
      </c>
      <c r="Q1708" s="57">
        <v>0</v>
      </c>
    </row>
    <row r="1709" spans="1:17" ht="15.5">
      <c r="A1709" s="48">
        <v>0</v>
      </c>
      <c r="B1709" s="59"/>
      <c r="C1709" s="60"/>
      <c r="D1709" s="61"/>
      <c r="E1709" s="51">
        <v>4</v>
      </c>
      <c r="F1709" s="52">
        <v>0.8</v>
      </c>
      <c r="G1709" s="52">
        <v>0.1</v>
      </c>
      <c r="H1709" s="52">
        <v>2.85</v>
      </c>
      <c r="I1709" s="53">
        <v>0.91200000000000003</v>
      </c>
      <c r="J1709" s="54">
        <v>0</v>
      </c>
      <c r="K1709" s="55"/>
      <c r="L1709" s="56"/>
      <c r="M1709" s="255"/>
      <c r="N1709" s="255"/>
      <c r="O1709" s="57"/>
      <c r="P1709" s="57">
        <v>0</v>
      </c>
      <c r="Q1709" s="57">
        <v>0</v>
      </c>
    </row>
    <row r="1710" spans="1:17" ht="15.5">
      <c r="A1710" s="48">
        <v>0</v>
      </c>
      <c r="B1710" s="59"/>
      <c r="C1710" s="60"/>
      <c r="D1710" s="61"/>
      <c r="E1710" s="51">
        <v>4</v>
      </c>
      <c r="F1710" s="52">
        <v>2</v>
      </c>
      <c r="G1710" s="52">
        <v>0.1</v>
      </c>
      <c r="H1710" s="52">
        <v>2.85</v>
      </c>
      <c r="I1710" s="53">
        <v>2.2799999999999998</v>
      </c>
      <c r="J1710" s="54">
        <v>0</v>
      </c>
      <c r="K1710" s="55"/>
      <c r="L1710" s="56"/>
      <c r="M1710" s="255"/>
      <c r="N1710" s="255"/>
      <c r="O1710" s="57"/>
      <c r="P1710" s="57">
        <v>0</v>
      </c>
      <c r="Q1710" s="57">
        <v>0</v>
      </c>
    </row>
    <row r="1711" spans="1:17" ht="15.5">
      <c r="A1711" s="48">
        <v>0</v>
      </c>
      <c r="B1711" s="59"/>
      <c r="C1711" s="60"/>
      <c r="D1711" s="61" t="s">
        <v>1437</v>
      </c>
      <c r="E1711" s="51">
        <v>0</v>
      </c>
      <c r="F1711" s="52"/>
      <c r="G1711" s="52"/>
      <c r="H1711" s="52"/>
      <c r="I1711" s="53">
        <v>0</v>
      </c>
      <c r="J1711" s="54">
        <v>0</v>
      </c>
      <c r="K1711" s="55"/>
      <c r="L1711" s="56">
        <v>0</v>
      </c>
      <c r="M1711" s="255">
        <v>0</v>
      </c>
      <c r="N1711" s="255">
        <v>0</v>
      </c>
      <c r="O1711" s="57"/>
      <c r="P1711" s="57">
        <v>0</v>
      </c>
      <c r="Q1711" s="57">
        <v>0</v>
      </c>
    </row>
    <row r="1712" spans="1:17" ht="15.5">
      <c r="A1712" s="48">
        <v>0</v>
      </c>
      <c r="B1712" s="59"/>
      <c r="C1712" s="60"/>
      <c r="D1712" s="61" t="s">
        <v>866</v>
      </c>
      <c r="E1712" s="51">
        <v>4</v>
      </c>
      <c r="F1712" s="52">
        <v>0.9</v>
      </c>
      <c r="G1712" s="52">
        <v>0.1</v>
      </c>
      <c r="H1712" s="52">
        <v>2.8</v>
      </c>
      <c r="I1712" s="53">
        <v>1.008</v>
      </c>
      <c r="J1712" s="54">
        <v>0</v>
      </c>
      <c r="K1712" s="55"/>
      <c r="L1712" s="56">
        <v>0</v>
      </c>
      <c r="M1712" s="255">
        <v>0</v>
      </c>
      <c r="N1712" s="255">
        <v>0</v>
      </c>
      <c r="O1712" s="57"/>
      <c r="P1712" s="57">
        <v>0</v>
      </c>
      <c r="Q1712" s="57">
        <v>0</v>
      </c>
    </row>
    <row r="1713" spans="1:17" ht="15.5">
      <c r="A1713" s="48">
        <v>0</v>
      </c>
      <c r="B1713" s="59"/>
      <c r="C1713" s="60"/>
      <c r="D1713" s="61"/>
      <c r="E1713" s="51">
        <v>4</v>
      </c>
      <c r="F1713" s="52">
        <v>0.5</v>
      </c>
      <c r="G1713" s="52">
        <v>0.1</v>
      </c>
      <c r="H1713" s="52">
        <v>2.8</v>
      </c>
      <c r="I1713" s="53">
        <v>0.56000000000000005</v>
      </c>
      <c r="J1713" s="54">
        <v>0</v>
      </c>
      <c r="K1713" s="55"/>
      <c r="L1713" s="56"/>
      <c r="M1713" s="255"/>
      <c r="N1713" s="255"/>
      <c r="O1713" s="57"/>
      <c r="P1713" s="57">
        <v>0</v>
      </c>
      <c r="Q1713" s="57">
        <v>0</v>
      </c>
    </row>
    <row r="1714" spans="1:17" ht="15.5">
      <c r="A1714" s="48">
        <v>0</v>
      </c>
      <c r="B1714" s="59"/>
      <c r="C1714" s="60"/>
      <c r="D1714" s="61"/>
      <c r="E1714" s="51">
        <v>4</v>
      </c>
      <c r="F1714" s="52">
        <v>0.9</v>
      </c>
      <c r="G1714" s="52">
        <v>0.1</v>
      </c>
      <c r="H1714" s="52">
        <v>2.8</v>
      </c>
      <c r="I1714" s="53">
        <v>1.008</v>
      </c>
      <c r="J1714" s="54">
        <v>0</v>
      </c>
      <c r="K1714" s="55"/>
      <c r="L1714" s="56"/>
      <c r="M1714" s="255"/>
      <c r="N1714" s="255"/>
      <c r="O1714" s="57"/>
      <c r="P1714" s="57">
        <v>0</v>
      </c>
      <c r="Q1714" s="57">
        <v>0</v>
      </c>
    </row>
    <row r="1715" spans="1:17" ht="15.5">
      <c r="A1715" s="48">
        <v>0</v>
      </c>
      <c r="B1715" s="59"/>
      <c r="C1715" s="60"/>
      <c r="D1715" s="61" t="s">
        <v>867</v>
      </c>
      <c r="E1715" s="51">
        <v>4</v>
      </c>
      <c r="F1715" s="52">
        <v>3.4</v>
      </c>
      <c r="G1715" s="52">
        <v>0.1</v>
      </c>
      <c r="H1715" s="52">
        <v>2.8</v>
      </c>
      <c r="I1715" s="53">
        <v>3.8079999999999998</v>
      </c>
      <c r="J1715" s="54">
        <v>0</v>
      </c>
      <c r="K1715" s="55"/>
      <c r="L1715" s="56"/>
      <c r="M1715" s="255"/>
      <c r="N1715" s="255"/>
      <c r="O1715" s="57"/>
      <c r="P1715" s="57">
        <v>0</v>
      </c>
      <c r="Q1715" s="57">
        <v>0</v>
      </c>
    </row>
    <row r="1716" spans="1:17" ht="15.5">
      <c r="A1716" s="48">
        <v>0</v>
      </c>
      <c r="B1716" s="59"/>
      <c r="C1716" s="60"/>
      <c r="D1716" s="61"/>
      <c r="E1716" s="51">
        <v>4</v>
      </c>
      <c r="F1716" s="52">
        <v>2.7</v>
      </c>
      <c r="G1716" s="52">
        <v>0.1</v>
      </c>
      <c r="H1716" s="52">
        <v>2.8</v>
      </c>
      <c r="I1716" s="53">
        <v>3.024</v>
      </c>
      <c r="J1716" s="54">
        <v>0</v>
      </c>
      <c r="K1716" s="55"/>
      <c r="L1716" s="56"/>
      <c r="M1716" s="255"/>
      <c r="N1716" s="255"/>
      <c r="O1716" s="57"/>
      <c r="P1716" s="57">
        <v>0</v>
      </c>
      <c r="Q1716" s="57">
        <v>0</v>
      </c>
    </row>
    <row r="1717" spans="1:17" ht="15.5">
      <c r="A1717" s="48">
        <v>0</v>
      </c>
      <c r="B1717" s="59"/>
      <c r="C1717" s="60"/>
      <c r="D1717" s="61" t="s">
        <v>479</v>
      </c>
      <c r="E1717" s="51">
        <v>4</v>
      </c>
      <c r="F1717" s="52">
        <v>1.5</v>
      </c>
      <c r="G1717" s="52">
        <v>0.1</v>
      </c>
      <c r="H1717" s="52">
        <v>2.8</v>
      </c>
      <c r="I1717" s="53">
        <v>1.68</v>
      </c>
      <c r="J1717" s="54">
        <v>0</v>
      </c>
      <c r="K1717" s="55"/>
      <c r="L1717" s="56"/>
      <c r="M1717" s="255"/>
      <c r="N1717" s="255"/>
      <c r="O1717" s="57"/>
      <c r="P1717" s="57">
        <v>0</v>
      </c>
      <c r="Q1717" s="57">
        <v>0</v>
      </c>
    </row>
    <row r="1718" spans="1:17" ht="15.5">
      <c r="A1718" s="48">
        <v>0</v>
      </c>
      <c r="B1718" s="59"/>
      <c r="C1718" s="60"/>
      <c r="D1718" s="61"/>
      <c r="E1718" s="51">
        <v>4</v>
      </c>
      <c r="F1718" s="52">
        <v>1.5</v>
      </c>
      <c r="G1718" s="52">
        <v>0.1</v>
      </c>
      <c r="H1718" s="52">
        <v>2.85</v>
      </c>
      <c r="I1718" s="53">
        <v>1.71</v>
      </c>
      <c r="J1718" s="54">
        <v>0</v>
      </c>
      <c r="K1718" s="55"/>
      <c r="L1718" s="56">
        <v>0</v>
      </c>
      <c r="M1718" s="255">
        <v>0</v>
      </c>
      <c r="N1718" s="255">
        <v>0</v>
      </c>
      <c r="O1718" s="57"/>
      <c r="P1718" s="57">
        <v>0</v>
      </c>
      <c r="Q1718" s="57">
        <v>0</v>
      </c>
    </row>
    <row r="1719" spans="1:17" ht="15.5">
      <c r="A1719" s="48">
        <v>0</v>
      </c>
      <c r="B1719" s="59"/>
      <c r="C1719" s="60"/>
      <c r="D1719" s="61"/>
      <c r="E1719" s="51">
        <v>4</v>
      </c>
      <c r="F1719" s="52">
        <v>3.2</v>
      </c>
      <c r="G1719" s="52">
        <v>0.1</v>
      </c>
      <c r="H1719" s="52">
        <v>2.8</v>
      </c>
      <c r="I1719" s="53">
        <v>3.5840000000000001</v>
      </c>
      <c r="J1719" s="54">
        <v>0</v>
      </c>
      <c r="K1719" s="55"/>
      <c r="L1719" s="56">
        <v>0</v>
      </c>
      <c r="M1719" s="255">
        <v>0</v>
      </c>
      <c r="N1719" s="255">
        <v>0</v>
      </c>
      <c r="O1719" s="57"/>
      <c r="P1719" s="57">
        <v>0</v>
      </c>
      <c r="Q1719" s="57">
        <v>0</v>
      </c>
    </row>
    <row r="1720" spans="1:17" ht="15.5">
      <c r="A1720" s="48">
        <v>0</v>
      </c>
      <c r="B1720" s="59"/>
      <c r="C1720" s="60"/>
      <c r="D1720" s="61"/>
      <c r="E1720" s="51">
        <v>4</v>
      </c>
      <c r="F1720" s="52">
        <v>1.5</v>
      </c>
      <c r="G1720" s="52">
        <v>0.1</v>
      </c>
      <c r="H1720" s="52">
        <v>2.8</v>
      </c>
      <c r="I1720" s="53">
        <v>1.68</v>
      </c>
      <c r="J1720" s="54">
        <v>0</v>
      </c>
      <c r="K1720" s="55"/>
      <c r="L1720" s="56">
        <v>0</v>
      </c>
      <c r="M1720" s="255">
        <v>0</v>
      </c>
      <c r="N1720" s="255">
        <v>0</v>
      </c>
      <c r="O1720" s="57"/>
      <c r="P1720" s="57">
        <v>0</v>
      </c>
      <c r="Q1720" s="57">
        <v>0</v>
      </c>
    </row>
    <row r="1721" spans="1:17" ht="15.5">
      <c r="A1721" s="48">
        <v>0</v>
      </c>
      <c r="B1721" s="59"/>
      <c r="C1721" s="60"/>
      <c r="D1721" s="61" t="s">
        <v>1438</v>
      </c>
      <c r="E1721" s="51">
        <v>4</v>
      </c>
      <c r="F1721" s="52">
        <v>1</v>
      </c>
      <c r="G1721" s="52">
        <v>0.1</v>
      </c>
      <c r="H1721" s="52">
        <v>2.8</v>
      </c>
      <c r="I1721" s="53">
        <v>1.1200000000000001</v>
      </c>
      <c r="J1721" s="54">
        <v>0</v>
      </c>
      <c r="K1721" s="55"/>
      <c r="L1721" s="56">
        <v>0</v>
      </c>
      <c r="M1721" s="255">
        <v>0</v>
      </c>
      <c r="N1721" s="255">
        <v>0</v>
      </c>
      <c r="O1721" s="57"/>
      <c r="P1721" s="57">
        <v>0</v>
      </c>
      <c r="Q1721" s="57">
        <v>0</v>
      </c>
    </row>
    <row r="1722" spans="1:17" ht="15.5">
      <c r="A1722" s="48">
        <v>0</v>
      </c>
      <c r="B1722" s="59"/>
      <c r="C1722" s="60"/>
      <c r="D1722" s="61" t="s">
        <v>1389</v>
      </c>
      <c r="E1722" s="51"/>
      <c r="F1722" s="52"/>
      <c r="G1722" s="52"/>
      <c r="H1722" s="52"/>
      <c r="I1722" s="53">
        <v>0</v>
      </c>
      <c r="J1722" s="54">
        <v>0</v>
      </c>
      <c r="K1722" s="55"/>
      <c r="L1722" s="56">
        <v>0</v>
      </c>
      <c r="M1722" s="255">
        <v>0</v>
      </c>
      <c r="N1722" s="255">
        <v>0</v>
      </c>
      <c r="O1722" s="57"/>
      <c r="P1722" s="57">
        <v>0</v>
      </c>
      <c r="Q1722" s="57">
        <v>0</v>
      </c>
    </row>
    <row r="1723" spans="1:17" ht="15.5">
      <c r="A1723" s="48">
        <v>0</v>
      </c>
      <c r="B1723" s="59"/>
      <c r="C1723" s="60"/>
      <c r="D1723" s="61" t="s">
        <v>866</v>
      </c>
      <c r="E1723" s="51">
        <v>4</v>
      </c>
      <c r="F1723" s="52">
        <v>0.9</v>
      </c>
      <c r="G1723" s="52">
        <v>0.1</v>
      </c>
      <c r="H1723" s="52">
        <v>2.8</v>
      </c>
      <c r="I1723" s="53">
        <v>1.008</v>
      </c>
      <c r="J1723" s="54">
        <v>0</v>
      </c>
      <c r="K1723" s="55"/>
      <c r="L1723" s="56"/>
      <c r="M1723" s="255"/>
      <c r="N1723" s="255"/>
      <c r="O1723" s="57"/>
      <c r="P1723" s="57">
        <v>0</v>
      </c>
      <c r="Q1723" s="57">
        <v>0</v>
      </c>
    </row>
    <row r="1724" spans="1:17" ht="15.5">
      <c r="A1724" s="48">
        <v>0</v>
      </c>
      <c r="B1724" s="59"/>
      <c r="C1724" s="60"/>
      <c r="D1724" s="61"/>
      <c r="E1724" s="51">
        <v>4</v>
      </c>
      <c r="F1724" s="52">
        <v>0.5</v>
      </c>
      <c r="G1724" s="52">
        <v>0.1</v>
      </c>
      <c r="H1724" s="52">
        <v>2.8</v>
      </c>
      <c r="I1724" s="53">
        <v>0.56000000000000005</v>
      </c>
      <c r="J1724" s="54">
        <v>0</v>
      </c>
      <c r="K1724" s="55"/>
      <c r="L1724" s="56"/>
      <c r="M1724" s="255"/>
      <c r="N1724" s="255"/>
      <c r="O1724" s="57"/>
      <c r="P1724" s="57">
        <v>0</v>
      </c>
      <c r="Q1724" s="57">
        <v>0</v>
      </c>
    </row>
    <row r="1725" spans="1:17" ht="15.5">
      <c r="A1725" s="48">
        <v>0</v>
      </c>
      <c r="B1725" s="59"/>
      <c r="C1725" s="60"/>
      <c r="D1725" s="61"/>
      <c r="E1725" s="51">
        <v>4</v>
      </c>
      <c r="F1725" s="52">
        <v>0.9</v>
      </c>
      <c r="G1725" s="52">
        <v>0.1</v>
      </c>
      <c r="H1725" s="52">
        <v>2.8</v>
      </c>
      <c r="I1725" s="53">
        <v>1.008</v>
      </c>
      <c r="J1725" s="54">
        <v>0</v>
      </c>
      <c r="K1725" s="55"/>
      <c r="L1725" s="56"/>
      <c r="M1725" s="255"/>
      <c r="N1725" s="255"/>
      <c r="O1725" s="57"/>
      <c r="P1725" s="57">
        <v>0</v>
      </c>
      <c r="Q1725" s="57">
        <v>0</v>
      </c>
    </row>
    <row r="1726" spans="1:17" ht="15.5">
      <c r="A1726" s="48">
        <v>0</v>
      </c>
      <c r="B1726" s="59"/>
      <c r="C1726" s="60"/>
      <c r="D1726" s="61" t="s">
        <v>867</v>
      </c>
      <c r="E1726" s="51">
        <v>4</v>
      </c>
      <c r="F1726" s="52">
        <v>3.4</v>
      </c>
      <c r="G1726" s="52">
        <v>0.1</v>
      </c>
      <c r="H1726" s="52">
        <v>2.8</v>
      </c>
      <c r="I1726" s="53">
        <v>3.8079999999999998</v>
      </c>
      <c r="J1726" s="54">
        <v>0</v>
      </c>
      <c r="K1726" s="55"/>
      <c r="L1726" s="56"/>
      <c r="M1726" s="255"/>
      <c r="N1726" s="255"/>
      <c r="O1726" s="57"/>
      <c r="P1726" s="57">
        <v>0</v>
      </c>
      <c r="Q1726" s="57">
        <v>0</v>
      </c>
    </row>
    <row r="1727" spans="1:17" ht="15.5">
      <c r="A1727" s="48">
        <v>0</v>
      </c>
      <c r="B1727" s="59"/>
      <c r="C1727" s="60"/>
      <c r="D1727" s="61"/>
      <c r="E1727" s="51">
        <v>4</v>
      </c>
      <c r="F1727" s="52">
        <v>2.7</v>
      </c>
      <c r="G1727" s="52">
        <v>0.1</v>
      </c>
      <c r="H1727" s="52">
        <v>2.8</v>
      </c>
      <c r="I1727" s="53">
        <v>3.024</v>
      </c>
      <c r="J1727" s="54">
        <v>0</v>
      </c>
      <c r="K1727" s="55"/>
      <c r="L1727" s="56"/>
      <c r="M1727" s="255"/>
      <c r="N1727" s="255"/>
      <c r="O1727" s="57"/>
      <c r="P1727" s="57">
        <v>0</v>
      </c>
      <c r="Q1727" s="57">
        <v>0</v>
      </c>
    </row>
    <row r="1728" spans="1:17" ht="15.5">
      <c r="A1728" s="48">
        <v>0</v>
      </c>
      <c r="B1728" s="59"/>
      <c r="C1728" s="60"/>
      <c r="D1728" s="61" t="s">
        <v>479</v>
      </c>
      <c r="E1728" s="51">
        <v>4</v>
      </c>
      <c r="F1728" s="52">
        <v>1.5</v>
      </c>
      <c r="G1728" s="52">
        <v>0.1</v>
      </c>
      <c r="H1728" s="52">
        <v>2.8</v>
      </c>
      <c r="I1728" s="53">
        <v>1.68</v>
      </c>
      <c r="J1728" s="54">
        <v>0</v>
      </c>
      <c r="K1728" s="55"/>
      <c r="L1728" s="56"/>
      <c r="M1728" s="255"/>
      <c r="N1728" s="255"/>
      <c r="O1728" s="57"/>
      <c r="P1728" s="57">
        <v>0</v>
      </c>
      <c r="Q1728" s="57">
        <v>0</v>
      </c>
    </row>
    <row r="1729" spans="1:17" ht="15.5">
      <c r="A1729" s="48">
        <v>0</v>
      </c>
      <c r="B1729" s="59"/>
      <c r="C1729" s="60"/>
      <c r="D1729" s="61"/>
      <c r="E1729" s="51">
        <v>4</v>
      </c>
      <c r="F1729" s="52">
        <v>1.5</v>
      </c>
      <c r="G1729" s="52">
        <v>0.1</v>
      </c>
      <c r="H1729" s="52">
        <v>2.85</v>
      </c>
      <c r="I1729" s="53">
        <v>1.71</v>
      </c>
      <c r="J1729" s="54">
        <v>0</v>
      </c>
      <c r="K1729" s="55"/>
      <c r="L1729" s="56"/>
      <c r="M1729" s="255"/>
      <c r="N1729" s="255"/>
      <c r="O1729" s="57"/>
      <c r="P1729" s="57">
        <v>0</v>
      </c>
      <c r="Q1729" s="57">
        <v>0</v>
      </c>
    </row>
    <row r="1730" spans="1:17" ht="15.5">
      <c r="A1730" s="48">
        <v>0</v>
      </c>
      <c r="B1730" s="59"/>
      <c r="C1730" s="60"/>
      <c r="D1730" s="61"/>
      <c r="E1730" s="51">
        <v>4</v>
      </c>
      <c r="F1730" s="52">
        <v>3.2</v>
      </c>
      <c r="G1730" s="52">
        <v>0.1</v>
      </c>
      <c r="H1730" s="52">
        <v>2.8</v>
      </c>
      <c r="I1730" s="53">
        <v>3.5840000000000001</v>
      </c>
      <c r="J1730" s="54">
        <v>0</v>
      </c>
      <c r="K1730" s="55"/>
      <c r="L1730" s="56"/>
      <c r="M1730" s="255"/>
      <c r="N1730" s="255"/>
      <c r="O1730" s="57"/>
      <c r="P1730" s="57">
        <v>0</v>
      </c>
      <c r="Q1730" s="57">
        <v>0</v>
      </c>
    </row>
    <row r="1731" spans="1:17" ht="15.5">
      <c r="A1731" s="48">
        <v>0</v>
      </c>
      <c r="B1731" s="59"/>
      <c r="C1731" s="60"/>
      <c r="D1731" s="61"/>
      <c r="E1731" s="51">
        <v>4</v>
      </c>
      <c r="F1731" s="52">
        <v>1.5</v>
      </c>
      <c r="G1731" s="52">
        <v>0.1</v>
      </c>
      <c r="H1731" s="52">
        <v>2.8</v>
      </c>
      <c r="I1731" s="53">
        <v>1.68</v>
      </c>
      <c r="J1731" s="54">
        <v>0</v>
      </c>
      <c r="K1731" s="55"/>
      <c r="L1731" s="56"/>
      <c r="M1731" s="255"/>
      <c r="N1731" s="255"/>
      <c r="O1731" s="57"/>
      <c r="P1731" s="57">
        <v>0</v>
      </c>
      <c r="Q1731" s="57">
        <v>0</v>
      </c>
    </row>
    <row r="1732" spans="1:17" ht="15.5">
      <c r="A1732" s="48">
        <v>0</v>
      </c>
      <c r="B1732" s="59"/>
      <c r="C1732" s="60"/>
      <c r="D1732" s="61" t="s">
        <v>1438</v>
      </c>
      <c r="E1732" s="51">
        <v>4</v>
      </c>
      <c r="F1732" s="52">
        <v>1</v>
      </c>
      <c r="G1732" s="52">
        <v>0.1</v>
      </c>
      <c r="H1732" s="52">
        <v>2.8</v>
      </c>
      <c r="I1732" s="53">
        <v>1.1200000000000001</v>
      </c>
      <c r="J1732" s="54">
        <v>0</v>
      </c>
      <c r="K1732" s="55"/>
      <c r="L1732" s="56"/>
      <c r="M1732" s="255"/>
      <c r="N1732" s="255"/>
      <c r="O1732" s="57"/>
      <c r="P1732" s="57">
        <v>0</v>
      </c>
      <c r="Q1732" s="57">
        <v>0</v>
      </c>
    </row>
    <row r="1733" spans="1:17" ht="15.5">
      <c r="A1733" s="48">
        <v>0</v>
      </c>
      <c r="B1733" s="59"/>
      <c r="C1733" s="60"/>
      <c r="D1733" s="61" t="s">
        <v>1439</v>
      </c>
      <c r="E1733" s="51"/>
      <c r="F1733" s="52"/>
      <c r="G1733" s="52"/>
      <c r="H1733" s="52"/>
      <c r="I1733" s="53">
        <v>0</v>
      </c>
      <c r="J1733" s="54">
        <v>0</v>
      </c>
      <c r="K1733" s="55"/>
      <c r="L1733" s="56"/>
      <c r="M1733" s="255"/>
      <c r="N1733" s="255"/>
      <c r="O1733" s="57"/>
      <c r="P1733" s="57">
        <v>0</v>
      </c>
      <c r="Q1733" s="57">
        <v>0</v>
      </c>
    </row>
    <row r="1734" spans="1:17" ht="15.5">
      <c r="A1734" s="48">
        <v>0</v>
      </c>
      <c r="B1734" s="59"/>
      <c r="C1734" s="60"/>
      <c r="D1734" s="61" t="s">
        <v>866</v>
      </c>
      <c r="E1734" s="51">
        <v>4</v>
      </c>
      <c r="F1734" s="52">
        <v>0.6</v>
      </c>
      <c r="G1734" s="52">
        <v>0.1</v>
      </c>
      <c r="H1734" s="52">
        <v>2.8</v>
      </c>
      <c r="I1734" s="53">
        <v>0.67200000000000004</v>
      </c>
      <c r="J1734" s="54">
        <v>0</v>
      </c>
      <c r="K1734" s="55"/>
      <c r="L1734" s="56"/>
      <c r="M1734" s="255"/>
      <c r="N1734" s="255"/>
      <c r="O1734" s="57"/>
      <c r="P1734" s="57">
        <v>0</v>
      </c>
      <c r="Q1734" s="57">
        <v>0</v>
      </c>
    </row>
    <row r="1735" spans="1:17" ht="15.5">
      <c r="A1735" s="48">
        <v>0</v>
      </c>
      <c r="B1735" s="59"/>
      <c r="C1735" s="60"/>
      <c r="D1735" s="61"/>
      <c r="E1735" s="51">
        <v>4</v>
      </c>
      <c r="F1735" s="52">
        <v>1.4</v>
      </c>
      <c r="G1735" s="52">
        <v>0.1</v>
      </c>
      <c r="H1735" s="52">
        <v>2.8</v>
      </c>
      <c r="I1735" s="53">
        <v>1.5680000000000001</v>
      </c>
      <c r="J1735" s="54">
        <v>0</v>
      </c>
      <c r="K1735" s="55"/>
      <c r="L1735" s="56"/>
      <c r="M1735" s="255"/>
      <c r="N1735" s="255"/>
      <c r="O1735" s="57"/>
      <c r="P1735" s="57">
        <v>0</v>
      </c>
      <c r="Q1735" s="57">
        <v>0</v>
      </c>
    </row>
    <row r="1736" spans="1:17" ht="15.5">
      <c r="A1736" s="48">
        <v>0</v>
      </c>
      <c r="B1736" s="59"/>
      <c r="C1736" s="60"/>
      <c r="D1736" s="61"/>
      <c r="E1736" s="51">
        <v>4</v>
      </c>
      <c r="F1736" s="52">
        <v>1.5</v>
      </c>
      <c r="G1736" s="52">
        <v>0.1</v>
      </c>
      <c r="H1736" s="52">
        <v>2.8</v>
      </c>
      <c r="I1736" s="53">
        <v>1.68</v>
      </c>
      <c r="J1736" s="54">
        <v>0</v>
      </c>
      <c r="K1736" s="55"/>
      <c r="L1736" s="56"/>
      <c r="M1736" s="255"/>
      <c r="N1736" s="255"/>
      <c r="O1736" s="57"/>
      <c r="P1736" s="57">
        <v>0</v>
      </c>
      <c r="Q1736" s="57">
        <v>0</v>
      </c>
    </row>
    <row r="1737" spans="1:17" ht="15.5">
      <c r="A1737" s="48">
        <v>0</v>
      </c>
      <c r="B1737" s="59"/>
      <c r="C1737" s="60"/>
      <c r="D1737" s="61"/>
      <c r="E1737" s="51">
        <v>4</v>
      </c>
      <c r="F1737" s="52">
        <v>1.6</v>
      </c>
      <c r="G1737" s="52">
        <v>0.1</v>
      </c>
      <c r="H1737" s="52">
        <v>2.8</v>
      </c>
      <c r="I1737" s="53">
        <v>1.792</v>
      </c>
      <c r="J1737" s="54">
        <v>0</v>
      </c>
      <c r="K1737" s="55"/>
      <c r="L1737" s="56"/>
      <c r="M1737" s="255"/>
      <c r="N1737" s="255"/>
      <c r="O1737" s="57"/>
      <c r="P1737" s="57">
        <v>0</v>
      </c>
      <c r="Q1737" s="57">
        <v>0</v>
      </c>
    </row>
    <row r="1738" spans="1:17" ht="15.5">
      <c r="A1738" s="48">
        <v>0</v>
      </c>
      <c r="B1738" s="59"/>
      <c r="C1738" s="60"/>
      <c r="D1738" s="61"/>
      <c r="E1738" s="51">
        <v>4</v>
      </c>
      <c r="F1738" s="52">
        <v>0.5</v>
      </c>
      <c r="G1738" s="52">
        <v>0.1</v>
      </c>
      <c r="H1738" s="52">
        <v>2.8</v>
      </c>
      <c r="I1738" s="53">
        <v>0.56000000000000005</v>
      </c>
      <c r="J1738" s="54">
        <v>0</v>
      </c>
      <c r="K1738" s="55"/>
      <c r="L1738" s="56"/>
      <c r="M1738" s="255"/>
      <c r="N1738" s="255"/>
      <c r="O1738" s="57"/>
      <c r="P1738" s="57">
        <v>0</v>
      </c>
      <c r="Q1738" s="57">
        <v>0</v>
      </c>
    </row>
    <row r="1739" spans="1:17" ht="15.5">
      <c r="A1739" s="48">
        <v>0</v>
      </c>
      <c r="B1739" s="59"/>
      <c r="C1739" s="60"/>
      <c r="D1739" s="61"/>
      <c r="E1739" s="51">
        <v>4</v>
      </c>
      <c r="F1739" s="52">
        <v>1.2</v>
      </c>
      <c r="G1739" s="52">
        <v>0.1</v>
      </c>
      <c r="H1739" s="52">
        <v>2.8</v>
      </c>
      <c r="I1739" s="53">
        <v>1.3440000000000001</v>
      </c>
      <c r="J1739" s="54">
        <v>0</v>
      </c>
      <c r="K1739" s="55"/>
      <c r="L1739" s="56"/>
      <c r="M1739" s="255"/>
      <c r="N1739" s="255"/>
      <c r="O1739" s="57"/>
      <c r="P1739" s="57">
        <v>0</v>
      </c>
      <c r="Q1739" s="57">
        <v>0</v>
      </c>
    </row>
    <row r="1740" spans="1:17" ht="15.5">
      <c r="A1740" s="48">
        <v>0</v>
      </c>
      <c r="B1740" s="59"/>
      <c r="C1740" s="60"/>
      <c r="D1740" s="61" t="s">
        <v>867</v>
      </c>
      <c r="E1740" s="51">
        <v>4</v>
      </c>
      <c r="F1740" s="52">
        <v>2.7</v>
      </c>
      <c r="G1740" s="52">
        <v>0.1</v>
      </c>
      <c r="H1740" s="52">
        <v>2.8</v>
      </c>
      <c r="I1740" s="53">
        <v>3.024</v>
      </c>
      <c r="J1740" s="54">
        <v>0</v>
      </c>
      <c r="K1740" s="55"/>
      <c r="L1740" s="56">
        <v>0</v>
      </c>
      <c r="M1740" s="255">
        <v>0</v>
      </c>
      <c r="N1740" s="255">
        <v>0</v>
      </c>
      <c r="O1740" s="57"/>
      <c r="P1740" s="57">
        <v>0</v>
      </c>
      <c r="Q1740" s="57">
        <v>0</v>
      </c>
    </row>
    <row r="1741" spans="1:17" ht="15.5">
      <c r="A1741" s="48">
        <v>0</v>
      </c>
      <c r="B1741" s="59"/>
      <c r="C1741" s="60"/>
      <c r="D1741" s="61"/>
      <c r="E1741" s="51">
        <v>4</v>
      </c>
      <c r="F1741" s="52">
        <v>1.6</v>
      </c>
      <c r="G1741" s="52">
        <v>0.1</v>
      </c>
      <c r="H1741" s="52">
        <v>2.8</v>
      </c>
      <c r="I1741" s="53">
        <v>1.792</v>
      </c>
      <c r="J1741" s="54">
        <v>0</v>
      </c>
      <c r="K1741" s="55"/>
      <c r="L1741" s="56"/>
      <c r="M1741" s="255"/>
      <c r="N1741" s="255"/>
      <c r="O1741" s="57"/>
      <c r="P1741" s="57">
        <v>0</v>
      </c>
      <c r="Q1741" s="57">
        <v>0</v>
      </c>
    </row>
    <row r="1742" spans="1:17" ht="15.5">
      <c r="A1742" s="48">
        <v>0</v>
      </c>
      <c r="B1742" s="59"/>
      <c r="C1742" s="60"/>
      <c r="D1742" s="61"/>
      <c r="E1742" s="51">
        <v>4</v>
      </c>
      <c r="F1742" s="52">
        <v>0.9</v>
      </c>
      <c r="G1742" s="52">
        <v>0.1</v>
      </c>
      <c r="H1742" s="52">
        <v>2.8</v>
      </c>
      <c r="I1742" s="53">
        <v>1.008</v>
      </c>
      <c r="J1742" s="54">
        <v>0</v>
      </c>
      <c r="K1742" s="55"/>
      <c r="L1742" s="56">
        <v>0</v>
      </c>
      <c r="M1742" s="255">
        <v>0</v>
      </c>
      <c r="N1742" s="255">
        <v>0</v>
      </c>
      <c r="O1742" s="57"/>
      <c r="P1742" s="57">
        <v>0</v>
      </c>
      <c r="Q1742" s="57">
        <v>0</v>
      </c>
    </row>
    <row r="1743" spans="1:17" ht="15.5">
      <c r="A1743" s="48">
        <v>0</v>
      </c>
      <c r="B1743" s="59"/>
      <c r="C1743" s="60"/>
      <c r="D1743" s="61" t="s">
        <v>1438</v>
      </c>
      <c r="E1743" s="51">
        <v>4</v>
      </c>
      <c r="F1743" s="52">
        <v>2.1</v>
      </c>
      <c r="G1743" s="52">
        <v>0.1</v>
      </c>
      <c r="H1743" s="52">
        <v>2.8</v>
      </c>
      <c r="I1743" s="53">
        <v>2.3519999999999999</v>
      </c>
      <c r="J1743" s="54">
        <v>0</v>
      </c>
      <c r="K1743" s="55"/>
      <c r="L1743" s="56"/>
      <c r="M1743" s="255"/>
      <c r="N1743" s="255"/>
      <c r="O1743" s="57"/>
      <c r="P1743" s="57">
        <v>0</v>
      </c>
      <c r="Q1743" s="57">
        <v>0</v>
      </c>
    </row>
    <row r="1744" spans="1:17" ht="15.5">
      <c r="A1744" s="48">
        <v>0</v>
      </c>
      <c r="B1744" s="59"/>
      <c r="C1744" s="60"/>
      <c r="D1744" s="61" t="s">
        <v>479</v>
      </c>
      <c r="E1744" s="51">
        <v>4</v>
      </c>
      <c r="F1744" s="52">
        <v>1.9</v>
      </c>
      <c r="G1744" s="52">
        <v>0.1</v>
      </c>
      <c r="H1744" s="52">
        <v>2.8</v>
      </c>
      <c r="I1744" s="53">
        <v>2.1280000000000001</v>
      </c>
      <c r="J1744" s="54">
        <v>0</v>
      </c>
      <c r="K1744" s="55"/>
      <c r="L1744" s="56"/>
      <c r="M1744" s="255"/>
      <c r="N1744" s="255"/>
      <c r="O1744" s="57"/>
      <c r="P1744" s="57">
        <v>0</v>
      </c>
      <c r="Q1744" s="57">
        <v>0</v>
      </c>
    </row>
    <row r="1745" spans="1:17" ht="15.5">
      <c r="A1745" s="48">
        <v>0</v>
      </c>
      <c r="B1745" s="59"/>
      <c r="C1745" s="60"/>
      <c r="D1745" s="61"/>
      <c r="E1745" s="51">
        <v>4</v>
      </c>
      <c r="F1745" s="52">
        <v>2.1</v>
      </c>
      <c r="G1745" s="52">
        <v>0.1</v>
      </c>
      <c r="H1745" s="52">
        <v>2.8</v>
      </c>
      <c r="I1745" s="53">
        <v>2.3519999999999999</v>
      </c>
      <c r="J1745" s="54">
        <v>0</v>
      </c>
      <c r="K1745" s="55"/>
      <c r="L1745" s="56"/>
      <c r="M1745" s="255"/>
      <c r="N1745" s="255"/>
      <c r="O1745" s="57"/>
      <c r="P1745" s="57">
        <v>0</v>
      </c>
      <c r="Q1745" s="57">
        <v>0</v>
      </c>
    </row>
    <row r="1746" spans="1:17" ht="15.5">
      <c r="A1746" s="48">
        <v>0</v>
      </c>
      <c r="B1746" s="59"/>
      <c r="C1746" s="60"/>
      <c r="D1746" s="61"/>
      <c r="E1746" s="51">
        <v>4</v>
      </c>
      <c r="F1746" s="52">
        <v>1.8</v>
      </c>
      <c r="G1746" s="52">
        <v>0.1</v>
      </c>
      <c r="H1746" s="52">
        <v>2.85</v>
      </c>
      <c r="I1746" s="53">
        <v>2.052</v>
      </c>
      <c r="J1746" s="54">
        <v>0</v>
      </c>
      <c r="K1746" s="55"/>
      <c r="L1746" s="56"/>
      <c r="M1746" s="255"/>
      <c r="N1746" s="255"/>
      <c r="O1746" s="57"/>
      <c r="P1746" s="57">
        <v>0</v>
      </c>
      <c r="Q1746" s="57">
        <v>0</v>
      </c>
    </row>
    <row r="1747" spans="1:17" ht="15.5">
      <c r="A1747" s="48">
        <v>0</v>
      </c>
      <c r="B1747" s="59"/>
      <c r="C1747" s="60"/>
      <c r="D1747" s="61" t="s">
        <v>1326</v>
      </c>
      <c r="E1747" s="51"/>
      <c r="F1747" s="52"/>
      <c r="G1747" s="52"/>
      <c r="H1747" s="52"/>
      <c r="I1747" s="53">
        <v>0</v>
      </c>
      <c r="J1747" s="54">
        <v>0</v>
      </c>
      <c r="K1747" s="55"/>
      <c r="L1747" s="56"/>
      <c r="M1747" s="255"/>
      <c r="N1747" s="255"/>
      <c r="O1747" s="57"/>
      <c r="P1747" s="57">
        <v>0</v>
      </c>
      <c r="Q1747" s="57">
        <v>0</v>
      </c>
    </row>
    <row r="1748" spans="1:17" ht="15.5">
      <c r="A1748" s="48">
        <v>0</v>
      </c>
      <c r="B1748" s="59"/>
      <c r="C1748" s="60"/>
      <c r="D1748" s="61"/>
      <c r="E1748" s="51">
        <v>2</v>
      </c>
      <c r="F1748" s="52">
        <v>1.2</v>
      </c>
      <c r="G1748" s="52">
        <v>0.1</v>
      </c>
      <c r="H1748" s="52">
        <v>2.25</v>
      </c>
      <c r="I1748" s="53">
        <v>0.54</v>
      </c>
      <c r="J1748" s="54">
        <v>0</v>
      </c>
      <c r="K1748" s="55"/>
      <c r="L1748" s="56"/>
      <c r="M1748" s="255"/>
      <c r="N1748" s="255"/>
      <c r="O1748" s="57"/>
      <c r="P1748" s="57">
        <v>0</v>
      </c>
      <c r="Q1748" s="57">
        <v>0</v>
      </c>
    </row>
    <row r="1749" spans="1:17" ht="15.5">
      <c r="A1749" s="48">
        <v>0</v>
      </c>
      <c r="B1749" s="59"/>
      <c r="C1749" s="60"/>
      <c r="D1749" s="61"/>
      <c r="E1749" s="51">
        <v>2</v>
      </c>
      <c r="F1749" s="52">
        <v>2</v>
      </c>
      <c r="G1749" s="52">
        <v>0.1</v>
      </c>
      <c r="H1749" s="52">
        <v>2.25</v>
      </c>
      <c r="I1749" s="53">
        <v>0.9</v>
      </c>
      <c r="J1749" s="54">
        <v>0</v>
      </c>
      <c r="K1749" s="55"/>
      <c r="L1749" s="56"/>
      <c r="M1749" s="255"/>
      <c r="N1749" s="255"/>
      <c r="O1749" s="57"/>
      <c r="P1749" s="57">
        <v>0</v>
      </c>
      <c r="Q1749" s="57">
        <v>0</v>
      </c>
    </row>
    <row r="1750" spans="1:17" ht="15.5">
      <c r="A1750" s="48">
        <v>0</v>
      </c>
      <c r="B1750" s="59"/>
      <c r="C1750" s="60"/>
      <c r="D1750" s="61"/>
      <c r="E1750" s="51">
        <v>2</v>
      </c>
      <c r="F1750" s="52">
        <v>1.1000000000000001</v>
      </c>
      <c r="G1750" s="52">
        <v>0.1</v>
      </c>
      <c r="H1750" s="52">
        <v>2.25</v>
      </c>
      <c r="I1750" s="53">
        <v>0.495</v>
      </c>
      <c r="J1750" s="54">
        <v>0</v>
      </c>
      <c r="K1750" s="55"/>
      <c r="L1750" s="56"/>
      <c r="M1750" s="255"/>
      <c r="N1750" s="255"/>
      <c r="O1750" s="57"/>
      <c r="P1750" s="57">
        <v>0</v>
      </c>
      <c r="Q1750" s="57">
        <v>0</v>
      </c>
    </row>
    <row r="1751" spans="1:17" ht="15.5">
      <c r="A1751" s="48">
        <v>0</v>
      </c>
      <c r="B1751" s="59"/>
      <c r="C1751" s="60"/>
      <c r="D1751" s="61" t="s">
        <v>1300</v>
      </c>
      <c r="E1751" s="51">
        <v>2</v>
      </c>
      <c r="F1751" s="52">
        <v>1.4</v>
      </c>
      <c r="G1751" s="52">
        <v>0.1</v>
      </c>
      <c r="H1751" s="52">
        <v>2.85</v>
      </c>
      <c r="I1751" s="53">
        <v>0.79800000000000004</v>
      </c>
      <c r="J1751" s="54">
        <v>0</v>
      </c>
      <c r="K1751" s="55"/>
      <c r="L1751" s="56"/>
      <c r="M1751" s="255"/>
      <c r="N1751" s="255"/>
      <c r="O1751" s="57"/>
      <c r="P1751" s="57">
        <v>0</v>
      </c>
      <c r="Q1751" s="57">
        <v>0</v>
      </c>
    </row>
    <row r="1752" spans="1:17" ht="15.5">
      <c r="A1752" s="48">
        <v>0</v>
      </c>
      <c r="B1752" s="59"/>
      <c r="C1752" s="60"/>
      <c r="D1752" s="61"/>
      <c r="E1752" s="51"/>
      <c r="F1752" s="52"/>
      <c r="G1752" s="52"/>
      <c r="H1752" s="52"/>
      <c r="I1752" s="53">
        <v>0</v>
      </c>
      <c r="J1752" s="54">
        <v>0</v>
      </c>
      <c r="K1752" s="55"/>
      <c r="L1752" s="56"/>
      <c r="M1752" s="255"/>
      <c r="N1752" s="255"/>
      <c r="O1752" s="57"/>
      <c r="P1752" s="57">
        <v>0</v>
      </c>
      <c r="Q1752" s="57">
        <v>0</v>
      </c>
    </row>
    <row r="1753" spans="1:17" ht="17">
      <c r="A1753" s="48">
        <v>0</v>
      </c>
      <c r="B1753" s="59"/>
      <c r="C1753" s="60"/>
      <c r="D1753" s="360" t="s">
        <v>1163</v>
      </c>
      <c r="E1753" s="51"/>
      <c r="F1753" s="52"/>
      <c r="G1753" s="52"/>
      <c r="H1753" s="52"/>
      <c r="I1753" s="53">
        <v>0</v>
      </c>
      <c r="J1753" s="54">
        <v>0</v>
      </c>
      <c r="K1753" s="55">
        <v>0</v>
      </c>
      <c r="L1753" s="56">
        <v>0</v>
      </c>
      <c r="M1753" s="255">
        <v>0</v>
      </c>
      <c r="N1753" s="255">
        <v>0</v>
      </c>
      <c r="O1753" s="57"/>
      <c r="P1753" s="57">
        <v>0</v>
      </c>
      <c r="Q1753" s="57">
        <v>0</v>
      </c>
    </row>
    <row r="1754" spans="1:17" ht="15.5">
      <c r="A1754" s="48">
        <v>0</v>
      </c>
      <c r="B1754" s="59"/>
      <c r="C1754" s="60"/>
      <c r="D1754" s="61" t="s">
        <v>1436</v>
      </c>
      <c r="E1754" s="51"/>
      <c r="F1754" s="52"/>
      <c r="G1754" s="52"/>
      <c r="H1754" s="52"/>
      <c r="I1754" s="53">
        <v>0</v>
      </c>
      <c r="J1754" s="54">
        <v>0</v>
      </c>
      <c r="K1754" s="55"/>
      <c r="L1754" s="56">
        <v>0</v>
      </c>
      <c r="M1754" s="255">
        <v>0</v>
      </c>
      <c r="N1754" s="255">
        <v>0</v>
      </c>
      <c r="O1754" s="57"/>
      <c r="P1754" s="57">
        <v>0</v>
      </c>
      <c r="Q1754" s="57">
        <v>0</v>
      </c>
    </row>
    <row r="1755" spans="1:17" ht="15.5">
      <c r="A1755" s="48">
        <v>0</v>
      </c>
      <c r="B1755" s="59"/>
      <c r="C1755" s="60"/>
      <c r="D1755" s="61" t="s">
        <v>866</v>
      </c>
      <c r="E1755" s="51">
        <v>4</v>
      </c>
      <c r="F1755" s="52">
        <v>2</v>
      </c>
      <c r="G1755" s="52">
        <v>0.1</v>
      </c>
      <c r="H1755" s="52">
        <v>2.8</v>
      </c>
      <c r="I1755" s="53">
        <v>2.2400000000000002</v>
      </c>
      <c r="J1755" s="54">
        <v>0</v>
      </c>
      <c r="K1755" s="55"/>
      <c r="L1755" s="56">
        <v>0</v>
      </c>
      <c r="M1755" s="255">
        <v>0</v>
      </c>
      <c r="N1755" s="255">
        <v>0</v>
      </c>
      <c r="O1755" s="57"/>
      <c r="P1755" s="57">
        <v>0</v>
      </c>
      <c r="Q1755" s="57">
        <v>0</v>
      </c>
    </row>
    <row r="1756" spans="1:17" ht="15.5">
      <c r="A1756" s="48">
        <v>0</v>
      </c>
      <c r="B1756" s="59"/>
      <c r="C1756" s="60"/>
      <c r="D1756" s="61"/>
      <c r="E1756" s="51">
        <v>4</v>
      </c>
      <c r="F1756" s="52">
        <v>1.1000000000000001</v>
      </c>
      <c r="G1756" s="52">
        <v>0.1</v>
      </c>
      <c r="H1756" s="52">
        <v>2.8</v>
      </c>
      <c r="I1756" s="53">
        <v>1.232</v>
      </c>
      <c r="J1756" s="54">
        <v>0</v>
      </c>
      <c r="K1756" s="55"/>
      <c r="L1756" s="56">
        <v>0</v>
      </c>
      <c r="M1756" s="255">
        <v>0</v>
      </c>
      <c r="N1756" s="255">
        <v>0</v>
      </c>
      <c r="O1756" s="57"/>
      <c r="P1756" s="57">
        <v>0</v>
      </c>
      <c r="Q1756" s="57">
        <v>0</v>
      </c>
    </row>
    <row r="1757" spans="1:17" ht="15.5">
      <c r="A1757" s="48">
        <v>0</v>
      </c>
      <c r="B1757" s="59"/>
      <c r="C1757" s="60"/>
      <c r="D1757" s="61" t="s">
        <v>868</v>
      </c>
      <c r="E1757" s="51">
        <v>4</v>
      </c>
      <c r="F1757" s="52">
        <v>2.9</v>
      </c>
      <c r="G1757" s="52">
        <v>0.1</v>
      </c>
      <c r="H1757" s="52">
        <v>2.8</v>
      </c>
      <c r="I1757" s="53">
        <v>3.2480000000000002</v>
      </c>
      <c r="J1757" s="54">
        <v>0</v>
      </c>
      <c r="K1757" s="55"/>
      <c r="L1757" s="56">
        <v>0</v>
      </c>
      <c r="M1757" s="255">
        <v>0</v>
      </c>
      <c r="N1757" s="255">
        <v>0</v>
      </c>
      <c r="O1757" s="57"/>
      <c r="P1757" s="57">
        <v>0</v>
      </c>
      <c r="Q1757" s="57">
        <v>0</v>
      </c>
    </row>
    <row r="1758" spans="1:17" ht="15.5">
      <c r="A1758" s="48">
        <v>0</v>
      </c>
      <c r="B1758" s="59"/>
      <c r="C1758" s="60"/>
      <c r="D1758" s="61"/>
      <c r="E1758" s="51">
        <v>4</v>
      </c>
      <c r="F1758" s="52">
        <v>2.8</v>
      </c>
      <c r="G1758" s="52">
        <v>0.1</v>
      </c>
      <c r="H1758" s="52">
        <v>2.5</v>
      </c>
      <c r="I1758" s="53">
        <v>2.8</v>
      </c>
      <c r="J1758" s="54">
        <v>0</v>
      </c>
      <c r="K1758" s="55"/>
      <c r="L1758" s="56">
        <v>0</v>
      </c>
      <c r="M1758" s="255">
        <v>0</v>
      </c>
      <c r="N1758" s="255">
        <v>0</v>
      </c>
      <c r="O1758" s="57"/>
      <c r="P1758" s="57">
        <v>0</v>
      </c>
      <c r="Q1758" s="57">
        <v>0</v>
      </c>
    </row>
    <row r="1759" spans="1:17" ht="15.5">
      <c r="A1759" s="48">
        <v>0</v>
      </c>
      <c r="B1759" s="59"/>
      <c r="C1759" s="60"/>
      <c r="D1759" s="61"/>
      <c r="E1759" s="51">
        <v>4</v>
      </c>
      <c r="F1759" s="52">
        <v>3.5</v>
      </c>
      <c r="G1759" s="52">
        <v>0.1</v>
      </c>
      <c r="H1759" s="52">
        <v>2.8</v>
      </c>
      <c r="I1759" s="53">
        <v>3.92</v>
      </c>
      <c r="J1759" s="54">
        <v>0</v>
      </c>
      <c r="K1759" s="55"/>
      <c r="L1759" s="56">
        <v>0</v>
      </c>
      <c r="M1759" s="255">
        <v>0</v>
      </c>
      <c r="N1759" s="255">
        <v>0</v>
      </c>
      <c r="O1759" s="57"/>
      <c r="P1759" s="57">
        <v>0</v>
      </c>
      <c r="Q1759" s="57">
        <v>0</v>
      </c>
    </row>
    <row r="1760" spans="1:17" ht="15.5">
      <c r="A1760" s="48">
        <v>0</v>
      </c>
      <c r="B1760" s="59"/>
      <c r="C1760" s="60"/>
      <c r="D1760" s="61" t="s">
        <v>479</v>
      </c>
      <c r="E1760" s="51">
        <v>4</v>
      </c>
      <c r="F1760" s="52">
        <v>2.8</v>
      </c>
      <c r="G1760" s="52">
        <v>0.1</v>
      </c>
      <c r="H1760" s="52">
        <v>2.8</v>
      </c>
      <c r="I1760" s="53">
        <v>3.1360000000000001</v>
      </c>
      <c r="J1760" s="54">
        <v>0</v>
      </c>
      <c r="K1760" s="55"/>
      <c r="L1760" s="56">
        <v>0</v>
      </c>
      <c r="M1760" s="255">
        <v>0</v>
      </c>
      <c r="N1760" s="255">
        <v>0</v>
      </c>
      <c r="O1760" s="57"/>
      <c r="P1760" s="57">
        <v>0</v>
      </c>
      <c r="Q1760" s="57">
        <v>0</v>
      </c>
    </row>
    <row r="1761" spans="1:17" ht="15.5">
      <c r="A1761" s="48">
        <v>0</v>
      </c>
      <c r="B1761" s="59"/>
      <c r="C1761" s="60"/>
      <c r="D1761" s="61"/>
      <c r="E1761" s="51">
        <v>4</v>
      </c>
      <c r="F1761" s="52">
        <v>1.1000000000000001</v>
      </c>
      <c r="G1761" s="52">
        <v>0.1</v>
      </c>
      <c r="H1761" s="52">
        <v>2.85</v>
      </c>
      <c r="I1761" s="53">
        <v>1.254</v>
      </c>
      <c r="J1761" s="54">
        <v>0</v>
      </c>
      <c r="K1761" s="55"/>
      <c r="L1761" s="56">
        <v>0</v>
      </c>
      <c r="M1761" s="255">
        <v>0</v>
      </c>
      <c r="N1761" s="255">
        <v>0</v>
      </c>
      <c r="O1761" s="57"/>
      <c r="P1761" s="57">
        <v>0</v>
      </c>
      <c r="Q1761" s="57">
        <v>0</v>
      </c>
    </row>
    <row r="1762" spans="1:17" ht="15.5">
      <c r="A1762" s="48">
        <v>0</v>
      </c>
      <c r="B1762" s="59"/>
      <c r="C1762" s="60"/>
      <c r="D1762" s="61"/>
      <c r="E1762" s="51">
        <v>4</v>
      </c>
      <c r="F1762" s="52">
        <v>3.3</v>
      </c>
      <c r="G1762" s="52">
        <v>0.1</v>
      </c>
      <c r="H1762" s="52">
        <v>2.8</v>
      </c>
      <c r="I1762" s="53">
        <v>3.6960000000000002</v>
      </c>
      <c r="J1762" s="54">
        <v>0</v>
      </c>
      <c r="K1762" s="55"/>
      <c r="L1762" s="56">
        <v>0</v>
      </c>
      <c r="M1762" s="255">
        <v>0</v>
      </c>
      <c r="N1762" s="255">
        <v>0</v>
      </c>
      <c r="O1762" s="57"/>
      <c r="P1762" s="57">
        <v>0</v>
      </c>
      <c r="Q1762" s="57">
        <v>0</v>
      </c>
    </row>
    <row r="1763" spans="1:17" ht="15.5">
      <c r="A1763" s="48">
        <v>0</v>
      </c>
      <c r="B1763" s="59"/>
      <c r="C1763" s="60"/>
      <c r="D1763" s="61"/>
      <c r="E1763" s="51">
        <v>4</v>
      </c>
      <c r="F1763" s="52">
        <v>0.8</v>
      </c>
      <c r="G1763" s="52">
        <v>0.1</v>
      </c>
      <c r="H1763" s="52">
        <v>2.85</v>
      </c>
      <c r="I1763" s="53">
        <v>0.91200000000000003</v>
      </c>
      <c r="J1763" s="54">
        <v>0</v>
      </c>
      <c r="K1763" s="55"/>
      <c r="L1763" s="56"/>
      <c r="M1763" s="255"/>
      <c r="N1763" s="255"/>
      <c r="O1763" s="57"/>
      <c r="P1763" s="57">
        <v>0</v>
      </c>
      <c r="Q1763" s="57">
        <v>0</v>
      </c>
    </row>
    <row r="1764" spans="1:17" ht="15.5">
      <c r="A1764" s="48">
        <v>0</v>
      </c>
      <c r="B1764" s="59"/>
      <c r="C1764" s="60"/>
      <c r="D1764" s="61"/>
      <c r="E1764" s="51">
        <v>4</v>
      </c>
      <c r="F1764" s="52">
        <v>2</v>
      </c>
      <c r="G1764" s="52">
        <v>0.1</v>
      </c>
      <c r="H1764" s="52">
        <v>2.85</v>
      </c>
      <c r="I1764" s="53">
        <v>2.2799999999999998</v>
      </c>
      <c r="J1764" s="54">
        <v>0</v>
      </c>
      <c r="K1764" s="55"/>
      <c r="L1764" s="56"/>
      <c r="M1764" s="255"/>
      <c r="N1764" s="255"/>
      <c r="O1764" s="57"/>
      <c r="P1764" s="57">
        <v>0</v>
      </c>
      <c r="Q1764" s="57">
        <v>0</v>
      </c>
    </row>
    <row r="1765" spans="1:17" ht="15.5">
      <c r="A1765" s="48">
        <v>0</v>
      </c>
      <c r="B1765" s="59"/>
      <c r="C1765" s="60"/>
      <c r="D1765" s="61" t="s">
        <v>1437</v>
      </c>
      <c r="E1765" s="51"/>
      <c r="F1765" s="52"/>
      <c r="G1765" s="52"/>
      <c r="H1765" s="52"/>
      <c r="I1765" s="53">
        <v>0</v>
      </c>
      <c r="J1765" s="54">
        <v>0</v>
      </c>
      <c r="K1765" s="55"/>
      <c r="L1765" s="56">
        <v>0</v>
      </c>
      <c r="M1765" s="255">
        <v>0</v>
      </c>
      <c r="N1765" s="255">
        <v>0</v>
      </c>
      <c r="O1765" s="57"/>
      <c r="P1765" s="57">
        <v>0</v>
      </c>
      <c r="Q1765" s="57">
        <v>0</v>
      </c>
    </row>
    <row r="1766" spans="1:17" ht="15.5">
      <c r="A1766" s="48">
        <v>0</v>
      </c>
      <c r="B1766" s="59"/>
      <c r="C1766" s="60"/>
      <c r="D1766" s="61" t="s">
        <v>866</v>
      </c>
      <c r="E1766" s="51">
        <v>4</v>
      </c>
      <c r="F1766" s="52">
        <v>0.9</v>
      </c>
      <c r="G1766" s="52">
        <v>0.1</v>
      </c>
      <c r="H1766" s="52">
        <v>2.8</v>
      </c>
      <c r="I1766" s="53">
        <v>1.008</v>
      </c>
      <c r="J1766" s="54">
        <v>0</v>
      </c>
      <c r="K1766" s="55"/>
      <c r="L1766" s="56">
        <v>0</v>
      </c>
      <c r="M1766" s="255">
        <v>0</v>
      </c>
      <c r="N1766" s="255">
        <v>0</v>
      </c>
      <c r="O1766" s="57"/>
      <c r="P1766" s="57">
        <v>0</v>
      </c>
      <c r="Q1766" s="57">
        <v>0</v>
      </c>
    </row>
    <row r="1767" spans="1:17" ht="15.5">
      <c r="A1767" s="48">
        <v>0</v>
      </c>
      <c r="B1767" s="59"/>
      <c r="C1767" s="60"/>
      <c r="D1767" s="61"/>
      <c r="E1767" s="51">
        <v>4</v>
      </c>
      <c r="F1767" s="52">
        <v>0.5</v>
      </c>
      <c r="G1767" s="52">
        <v>0.1</v>
      </c>
      <c r="H1767" s="52">
        <v>2.8</v>
      </c>
      <c r="I1767" s="53">
        <v>0.56000000000000005</v>
      </c>
      <c r="J1767" s="54">
        <v>0</v>
      </c>
      <c r="K1767" s="55"/>
      <c r="L1767" s="56">
        <v>0</v>
      </c>
      <c r="M1767" s="255">
        <v>0</v>
      </c>
      <c r="N1767" s="255">
        <v>0</v>
      </c>
      <c r="O1767" s="57"/>
      <c r="P1767" s="57">
        <v>0</v>
      </c>
      <c r="Q1767" s="57">
        <v>0</v>
      </c>
    </row>
    <row r="1768" spans="1:17" ht="15.5">
      <c r="A1768" s="48">
        <v>0</v>
      </c>
      <c r="B1768" s="59"/>
      <c r="C1768" s="60"/>
      <c r="D1768" s="61"/>
      <c r="E1768" s="51">
        <v>4</v>
      </c>
      <c r="F1768" s="52">
        <v>0.9</v>
      </c>
      <c r="G1768" s="52">
        <v>0.1</v>
      </c>
      <c r="H1768" s="52">
        <v>2.8</v>
      </c>
      <c r="I1768" s="53">
        <v>1.008</v>
      </c>
      <c r="J1768" s="54">
        <v>0</v>
      </c>
      <c r="K1768" s="55"/>
      <c r="L1768" s="56"/>
      <c r="M1768" s="255"/>
      <c r="N1768" s="255"/>
      <c r="O1768" s="57"/>
      <c r="P1768" s="57">
        <v>0</v>
      </c>
      <c r="Q1768" s="57">
        <v>0</v>
      </c>
    </row>
    <row r="1769" spans="1:17" ht="15.5">
      <c r="A1769" s="48">
        <v>0</v>
      </c>
      <c r="B1769" s="59"/>
      <c r="C1769" s="60"/>
      <c r="D1769" s="61" t="s">
        <v>867</v>
      </c>
      <c r="E1769" s="51">
        <v>4</v>
      </c>
      <c r="F1769" s="52">
        <v>3.4</v>
      </c>
      <c r="G1769" s="52">
        <v>0.1</v>
      </c>
      <c r="H1769" s="52">
        <v>2.8</v>
      </c>
      <c r="I1769" s="53">
        <v>3.8079999999999998</v>
      </c>
      <c r="J1769" s="54">
        <v>0</v>
      </c>
      <c r="K1769" s="55"/>
      <c r="L1769" s="56">
        <v>0</v>
      </c>
      <c r="M1769" s="255">
        <v>0</v>
      </c>
      <c r="N1769" s="255">
        <v>0</v>
      </c>
      <c r="O1769" s="57"/>
      <c r="P1769" s="57">
        <v>0</v>
      </c>
      <c r="Q1769" s="57">
        <v>0</v>
      </c>
    </row>
    <row r="1770" spans="1:17" ht="15.5">
      <c r="A1770" s="48">
        <v>0</v>
      </c>
      <c r="B1770" s="59"/>
      <c r="C1770" s="60"/>
      <c r="D1770" s="61"/>
      <c r="E1770" s="51">
        <v>4</v>
      </c>
      <c r="F1770" s="52">
        <v>2.7</v>
      </c>
      <c r="G1770" s="52">
        <v>0.1</v>
      </c>
      <c r="H1770" s="52">
        <v>2.8</v>
      </c>
      <c r="I1770" s="53">
        <v>3.024</v>
      </c>
      <c r="J1770" s="54">
        <v>0</v>
      </c>
      <c r="K1770" s="55"/>
      <c r="L1770" s="56">
        <v>0</v>
      </c>
      <c r="M1770" s="255">
        <v>0</v>
      </c>
      <c r="N1770" s="255">
        <v>0</v>
      </c>
      <c r="O1770" s="57"/>
      <c r="P1770" s="57">
        <v>0</v>
      </c>
      <c r="Q1770" s="57">
        <v>0</v>
      </c>
    </row>
    <row r="1771" spans="1:17" ht="15.5">
      <c r="A1771" s="48">
        <v>0</v>
      </c>
      <c r="B1771" s="59"/>
      <c r="C1771" s="60"/>
      <c r="D1771" s="61" t="s">
        <v>479</v>
      </c>
      <c r="E1771" s="51">
        <v>4</v>
      </c>
      <c r="F1771" s="52">
        <v>1.5</v>
      </c>
      <c r="G1771" s="52">
        <v>0.1</v>
      </c>
      <c r="H1771" s="52">
        <v>2.8</v>
      </c>
      <c r="I1771" s="53">
        <v>1.68</v>
      </c>
      <c r="J1771" s="54">
        <v>0</v>
      </c>
      <c r="K1771" s="55"/>
      <c r="L1771" s="56">
        <v>0</v>
      </c>
      <c r="M1771" s="255">
        <v>0</v>
      </c>
      <c r="N1771" s="255">
        <v>0</v>
      </c>
      <c r="O1771" s="57"/>
      <c r="P1771" s="57">
        <v>0</v>
      </c>
      <c r="Q1771" s="57">
        <v>0</v>
      </c>
    </row>
    <row r="1772" spans="1:17" ht="15.5">
      <c r="A1772" s="48">
        <v>0</v>
      </c>
      <c r="B1772" s="59"/>
      <c r="C1772" s="60"/>
      <c r="D1772" s="61"/>
      <c r="E1772" s="51">
        <v>4</v>
      </c>
      <c r="F1772" s="52">
        <v>1.5</v>
      </c>
      <c r="G1772" s="52">
        <v>0.1</v>
      </c>
      <c r="H1772" s="52">
        <v>2.85</v>
      </c>
      <c r="I1772" s="53">
        <v>1.71</v>
      </c>
      <c r="J1772" s="54">
        <v>0</v>
      </c>
      <c r="K1772" s="55"/>
      <c r="L1772" s="56">
        <v>0</v>
      </c>
      <c r="M1772" s="255">
        <v>0</v>
      </c>
      <c r="N1772" s="255">
        <v>0</v>
      </c>
      <c r="O1772" s="57"/>
      <c r="P1772" s="57">
        <v>0</v>
      </c>
      <c r="Q1772" s="57">
        <v>0</v>
      </c>
    </row>
    <row r="1773" spans="1:17" ht="15.5">
      <c r="A1773" s="48">
        <v>0</v>
      </c>
      <c r="B1773" s="59"/>
      <c r="C1773" s="60"/>
      <c r="D1773" s="61"/>
      <c r="E1773" s="51">
        <v>4</v>
      </c>
      <c r="F1773" s="52">
        <v>3.2</v>
      </c>
      <c r="G1773" s="52">
        <v>0.1</v>
      </c>
      <c r="H1773" s="52">
        <v>2.8</v>
      </c>
      <c r="I1773" s="53">
        <v>3.5840000000000001</v>
      </c>
      <c r="J1773" s="54">
        <v>0</v>
      </c>
      <c r="K1773" s="55"/>
      <c r="L1773" s="56">
        <v>0</v>
      </c>
      <c r="M1773" s="255">
        <v>0</v>
      </c>
      <c r="N1773" s="255">
        <v>0</v>
      </c>
      <c r="O1773" s="57"/>
      <c r="P1773" s="57">
        <v>0</v>
      </c>
      <c r="Q1773" s="57">
        <v>0</v>
      </c>
    </row>
    <row r="1774" spans="1:17" ht="15.5">
      <c r="A1774" s="48">
        <v>0</v>
      </c>
      <c r="B1774" s="59"/>
      <c r="C1774" s="60"/>
      <c r="D1774" s="61"/>
      <c r="E1774" s="51">
        <v>4</v>
      </c>
      <c r="F1774" s="52">
        <v>1.6</v>
      </c>
      <c r="G1774" s="52">
        <v>0.1</v>
      </c>
      <c r="H1774" s="52">
        <v>2.8</v>
      </c>
      <c r="I1774" s="53">
        <v>1.792</v>
      </c>
      <c r="J1774" s="54">
        <v>0</v>
      </c>
      <c r="K1774" s="55"/>
      <c r="L1774" s="56"/>
      <c r="M1774" s="255"/>
      <c r="N1774" s="255"/>
      <c r="O1774" s="57"/>
      <c r="P1774" s="57">
        <v>0</v>
      </c>
      <c r="Q1774" s="57">
        <v>0</v>
      </c>
    </row>
    <row r="1775" spans="1:17" ht="15.5">
      <c r="A1775" s="48">
        <v>0</v>
      </c>
      <c r="B1775" s="59"/>
      <c r="C1775" s="60"/>
      <c r="D1775" s="61" t="s">
        <v>1438</v>
      </c>
      <c r="E1775" s="51">
        <v>4</v>
      </c>
      <c r="F1775" s="52">
        <v>1</v>
      </c>
      <c r="G1775" s="52">
        <v>0.1</v>
      </c>
      <c r="H1775" s="52">
        <v>2.8</v>
      </c>
      <c r="I1775" s="53">
        <v>1.1200000000000001</v>
      </c>
      <c r="J1775" s="54">
        <v>0</v>
      </c>
      <c r="K1775" s="55"/>
      <c r="L1775" s="56">
        <v>0</v>
      </c>
      <c r="M1775" s="255">
        <v>0</v>
      </c>
      <c r="N1775" s="255">
        <v>0</v>
      </c>
      <c r="O1775" s="57"/>
      <c r="P1775" s="57">
        <v>0</v>
      </c>
      <c r="Q1775" s="57">
        <v>0</v>
      </c>
    </row>
    <row r="1776" spans="1:17" ht="15.5">
      <c r="A1776" s="48">
        <v>0</v>
      </c>
      <c r="B1776" s="59"/>
      <c r="C1776" s="60"/>
      <c r="D1776" s="61" t="s">
        <v>1389</v>
      </c>
      <c r="E1776" s="51"/>
      <c r="F1776" s="52"/>
      <c r="G1776" s="52"/>
      <c r="H1776" s="52"/>
      <c r="I1776" s="53">
        <v>0</v>
      </c>
      <c r="J1776" s="54">
        <v>0</v>
      </c>
      <c r="K1776" s="55"/>
      <c r="L1776" s="56">
        <v>0</v>
      </c>
      <c r="M1776" s="255">
        <v>0</v>
      </c>
      <c r="N1776" s="255">
        <v>0</v>
      </c>
      <c r="O1776" s="57"/>
      <c r="P1776" s="57">
        <v>0</v>
      </c>
      <c r="Q1776" s="57">
        <v>0</v>
      </c>
    </row>
    <row r="1777" spans="1:17" ht="15.5">
      <c r="A1777" s="48">
        <v>0</v>
      </c>
      <c r="B1777" s="59"/>
      <c r="C1777" s="60"/>
      <c r="D1777" s="61" t="s">
        <v>866</v>
      </c>
      <c r="E1777" s="51">
        <v>4</v>
      </c>
      <c r="F1777" s="52">
        <v>0.9</v>
      </c>
      <c r="G1777" s="52">
        <v>0.1</v>
      </c>
      <c r="H1777" s="52">
        <v>2.8</v>
      </c>
      <c r="I1777" s="53">
        <v>1.008</v>
      </c>
      <c r="J1777" s="54">
        <v>0</v>
      </c>
      <c r="K1777" s="55"/>
      <c r="L1777" s="56">
        <v>0</v>
      </c>
      <c r="M1777" s="255">
        <v>0</v>
      </c>
      <c r="N1777" s="255">
        <v>0</v>
      </c>
      <c r="O1777" s="57"/>
      <c r="P1777" s="57">
        <v>0</v>
      </c>
      <c r="Q1777" s="57">
        <v>0</v>
      </c>
    </row>
    <row r="1778" spans="1:17" ht="15.5">
      <c r="A1778" s="48">
        <v>0</v>
      </c>
      <c r="B1778" s="59"/>
      <c r="C1778" s="60"/>
      <c r="D1778" s="61"/>
      <c r="E1778" s="51">
        <v>4</v>
      </c>
      <c r="F1778" s="52">
        <v>0.5</v>
      </c>
      <c r="G1778" s="52">
        <v>0.1</v>
      </c>
      <c r="H1778" s="52">
        <v>2.8</v>
      </c>
      <c r="I1778" s="53">
        <v>0.56000000000000005</v>
      </c>
      <c r="J1778" s="54">
        <v>0</v>
      </c>
      <c r="K1778" s="55"/>
      <c r="L1778" s="56"/>
      <c r="M1778" s="255"/>
      <c r="N1778" s="255"/>
      <c r="O1778" s="57"/>
      <c r="P1778" s="57">
        <v>0</v>
      </c>
      <c r="Q1778" s="57">
        <v>0</v>
      </c>
    </row>
    <row r="1779" spans="1:17" ht="15.5">
      <c r="A1779" s="48">
        <v>0</v>
      </c>
      <c r="B1779" s="59"/>
      <c r="C1779" s="60"/>
      <c r="D1779" s="61"/>
      <c r="E1779" s="51">
        <v>4</v>
      </c>
      <c r="F1779" s="52">
        <v>0.9</v>
      </c>
      <c r="G1779" s="52">
        <v>0.1</v>
      </c>
      <c r="H1779" s="52">
        <v>2.8</v>
      </c>
      <c r="I1779" s="53">
        <v>1.008</v>
      </c>
      <c r="J1779" s="54">
        <v>0</v>
      </c>
      <c r="K1779" s="55"/>
      <c r="L1779" s="56"/>
      <c r="M1779" s="255"/>
      <c r="N1779" s="255"/>
      <c r="O1779" s="57"/>
      <c r="P1779" s="57">
        <v>0</v>
      </c>
      <c r="Q1779" s="57">
        <v>0</v>
      </c>
    </row>
    <row r="1780" spans="1:17" ht="15.5">
      <c r="A1780" s="48">
        <v>0</v>
      </c>
      <c r="B1780" s="59"/>
      <c r="C1780" s="60"/>
      <c r="D1780" s="61" t="s">
        <v>867</v>
      </c>
      <c r="E1780" s="51">
        <v>4</v>
      </c>
      <c r="F1780" s="52">
        <v>3.4</v>
      </c>
      <c r="G1780" s="52">
        <v>0.1</v>
      </c>
      <c r="H1780" s="52">
        <v>2.8</v>
      </c>
      <c r="I1780" s="53">
        <v>3.8079999999999998</v>
      </c>
      <c r="J1780" s="54">
        <v>0</v>
      </c>
      <c r="K1780" s="55"/>
      <c r="L1780" s="56"/>
      <c r="M1780" s="255"/>
      <c r="N1780" s="255"/>
      <c r="O1780" s="57"/>
      <c r="P1780" s="57">
        <v>0</v>
      </c>
      <c r="Q1780" s="57">
        <v>0</v>
      </c>
    </row>
    <row r="1781" spans="1:17" ht="15.5">
      <c r="A1781" s="48">
        <v>0</v>
      </c>
      <c r="B1781" s="59"/>
      <c r="C1781" s="60"/>
      <c r="D1781" s="61"/>
      <c r="E1781" s="51">
        <v>4</v>
      </c>
      <c r="F1781" s="52">
        <v>2.7</v>
      </c>
      <c r="G1781" s="52">
        <v>0.1</v>
      </c>
      <c r="H1781" s="52">
        <v>2.8</v>
      </c>
      <c r="I1781" s="53">
        <v>3.024</v>
      </c>
      <c r="J1781" s="54">
        <v>0</v>
      </c>
      <c r="K1781" s="55"/>
      <c r="L1781" s="56"/>
      <c r="M1781" s="255"/>
      <c r="N1781" s="255"/>
      <c r="O1781" s="57"/>
      <c r="P1781" s="57">
        <v>0</v>
      </c>
      <c r="Q1781" s="57">
        <v>0</v>
      </c>
    </row>
    <row r="1782" spans="1:17" ht="15.5">
      <c r="A1782" s="48">
        <v>0</v>
      </c>
      <c r="B1782" s="59"/>
      <c r="C1782" s="60"/>
      <c r="D1782" s="61" t="s">
        <v>479</v>
      </c>
      <c r="E1782" s="51">
        <v>4</v>
      </c>
      <c r="F1782" s="52">
        <v>1.5</v>
      </c>
      <c r="G1782" s="52">
        <v>0.1</v>
      </c>
      <c r="H1782" s="52">
        <v>2.8</v>
      </c>
      <c r="I1782" s="53">
        <v>1.68</v>
      </c>
      <c r="J1782" s="54">
        <v>0</v>
      </c>
      <c r="K1782" s="55"/>
      <c r="L1782" s="56"/>
      <c r="M1782" s="255"/>
      <c r="N1782" s="255"/>
      <c r="O1782" s="57"/>
      <c r="P1782" s="57">
        <v>0</v>
      </c>
      <c r="Q1782" s="57">
        <v>0</v>
      </c>
    </row>
    <row r="1783" spans="1:17" ht="15.5">
      <c r="A1783" s="48">
        <v>0</v>
      </c>
      <c r="B1783" s="59"/>
      <c r="C1783" s="60"/>
      <c r="D1783" s="61"/>
      <c r="E1783" s="51">
        <v>4</v>
      </c>
      <c r="F1783" s="52">
        <v>1.5</v>
      </c>
      <c r="G1783" s="52">
        <v>0.1</v>
      </c>
      <c r="H1783" s="52">
        <v>2.85</v>
      </c>
      <c r="I1783" s="53">
        <v>1.71</v>
      </c>
      <c r="J1783" s="54">
        <v>0</v>
      </c>
      <c r="K1783" s="55"/>
      <c r="L1783" s="56"/>
      <c r="M1783" s="255"/>
      <c r="N1783" s="255"/>
      <c r="O1783" s="57"/>
      <c r="P1783" s="57">
        <v>0</v>
      </c>
      <c r="Q1783" s="57">
        <v>0</v>
      </c>
    </row>
    <row r="1784" spans="1:17" ht="15.5">
      <c r="A1784" s="48">
        <v>0</v>
      </c>
      <c r="B1784" s="59"/>
      <c r="C1784" s="60"/>
      <c r="D1784" s="61"/>
      <c r="E1784" s="51">
        <v>4</v>
      </c>
      <c r="F1784" s="52">
        <v>3.2</v>
      </c>
      <c r="G1784" s="52">
        <v>0.1</v>
      </c>
      <c r="H1784" s="52">
        <v>2.8</v>
      </c>
      <c r="I1784" s="53">
        <v>3.5840000000000001</v>
      </c>
      <c r="J1784" s="54">
        <v>0</v>
      </c>
      <c r="K1784" s="55"/>
      <c r="L1784" s="56"/>
      <c r="M1784" s="255"/>
      <c r="N1784" s="255"/>
      <c r="O1784" s="57"/>
      <c r="P1784" s="57">
        <v>0</v>
      </c>
      <c r="Q1784" s="57">
        <v>0</v>
      </c>
    </row>
    <row r="1785" spans="1:17" ht="15.5">
      <c r="A1785" s="48">
        <v>0</v>
      </c>
      <c r="B1785" s="59"/>
      <c r="C1785" s="60"/>
      <c r="D1785" s="61"/>
      <c r="E1785" s="51">
        <v>4</v>
      </c>
      <c r="F1785" s="52">
        <v>1.6</v>
      </c>
      <c r="G1785" s="52">
        <v>0.1</v>
      </c>
      <c r="H1785" s="52">
        <v>2.8</v>
      </c>
      <c r="I1785" s="53">
        <v>1.792</v>
      </c>
      <c r="J1785" s="54">
        <v>0</v>
      </c>
      <c r="K1785" s="55"/>
      <c r="L1785" s="56"/>
      <c r="M1785" s="255"/>
      <c r="N1785" s="255"/>
      <c r="O1785" s="57"/>
      <c r="P1785" s="57">
        <v>0</v>
      </c>
      <c r="Q1785" s="57">
        <v>0</v>
      </c>
    </row>
    <row r="1786" spans="1:17" ht="15.5">
      <c r="A1786" s="48">
        <v>0</v>
      </c>
      <c r="B1786" s="59"/>
      <c r="C1786" s="60"/>
      <c r="D1786" s="61" t="s">
        <v>1438</v>
      </c>
      <c r="E1786" s="51">
        <v>4</v>
      </c>
      <c r="F1786" s="52">
        <v>1</v>
      </c>
      <c r="G1786" s="52">
        <v>0.1</v>
      </c>
      <c r="H1786" s="52">
        <v>2.8</v>
      </c>
      <c r="I1786" s="53">
        <v>1.1200000000000001</v>
      </c>
      <c r="J1786" s="54">
        <v>0</v>
      </c>
      <c r="K1786" s="55"/>
      <c r="L1786" s="56"/>
      <c r="M1786" s="255"/>
      <c r="N1786" s="255"/>
      <c r="O1786" s="57"/>
      <c r="P1786" s="57">
        <v>0</v>
      </c>
      <c r="Q1786" s="57">
        <v>0</v>
      </c>
    </row>
    <row r="1787" spans="1:17" ht="15.5">
      <c r="A1787" s="48">
        <v>0</v>
      </c>
      <c r="B1787" s="59"/>
      <c r="C1787" s="60"/>
      <c r="D1787" s="61" t="s">
        <v>1242</v>
      </c>
      <c r="E1787" s="51"/>
      <c r="F1787" s="52"/>
      <c r="G1787" s="52"/>
      <c r="H1787" s="52"/>
      <c r="I1787" s="53">
        <v>0</v>
      </c>
      <c r="J1787" s="54">
        <v>0</v>
      </c>
      <c r="K1787" s="55"/>
      <c r="L1787" s="56"/>
      <c r="M1787" s="255"/>
      <c r="N1787" s="255"/>
      <c r="O1787" s="57"/>
      <c r="P1787" s="57">
        <v>0</v>
      </c>
      <c r="Q1787" s="57">
        <v>0</v>
      </c>
    </row>
    <row r="1788" spans="1:17" ht="15.5">
      <c r="A1788" s="48">
        <v>0</v>
      </c>
      <c r="B1788" s="59"/>
      <c r="C1788" s="60"/>
      <c r="D1788" s="61" t="s">
        <v>866</v>
      </c>
      <c r="E1788" s="51">
        <v>4</v>
      </c>
      <c r="F1788" s="52">
        <v>0.6</v>
      </c>
      <c r="G1788" s="52">
        <v>0.1</v>
      </c>
      <c r="H1788" s="52">
        <v>2.8</v>
      </c>
      <c r="I1788" s="53">
        <v>0.67200000000000004</v>
      </c>
      <c r="J1788" s="54">
        <v>0</v>
      </c>
      <c r="K1788" s="55"/>
      <c r="L1788" s="56"/>
      <c r="M1788" s="255"/>
      <c r="N1788" s="255"/>
      <c r="O1788" s="57"/>
      <c r="P1788" s="57">
        <v>0</v>
      </c>
      <c r="Q1788" s="57">
        <v>0</v>
      </c>
    </row>
    <row r="1789" spans="1:17" ht="15.5">
      <c r="A1789" s="48">
        <v>0</v>
      </c>
      <c r="B1789" s="59"/>
      <c r="C1789" s="60"/>
      <c r="D1789" s="61"/>
      <c r="E1789" s="51">
        <v>4</v>
      </c>
      <c r="F1789" s="52">
        <v>1.5</v>
      </c>
      <c r="G1789" s="52">
        <v>0.1</v>
      </c>
      <c r="H1789" s="52">
        <v>2.8</v>
      </c>
      <c r="I1789" s="53">
        <v>1.68</v>
      </c>
      <c r="J1789" s="54">
        <v>0</v>
      </c>
      <c r="K1789" s="55"/>
      <c r="L1789" s="56"/>
      <c r="M1789" s="255"/>
      <c r="N1789" s="255"/>
      <c r="O1789" s="57"/>
      <c r="P1789" s="57">
        <v>0</v>
      </c>
      <c r="Q1789" s="57">
        <v>0</v>
      </c>
    </row>
    <row r="1790" spans="1:17" ht="15.5">
      <c r="A1790" s="48">
        <v>0</v>
      </c>
      <c r="B1790" s="59"/>
      <c r="C1790" s="60"/>
      <c r="D1790" s="61"/>
      <c r="E1790" s="51">
        <v>4</v>
      </c>
      <c r="F1790" s="52">
        <v>1.6</v>
      </c>
      <c r="G1790" s="52">
        <v>0.1</v>
      </c>
      <c r="H1790" s="52">
        <v>2.8</v>
      </c>
      <c r="I1790" s="53">
        <v>1.792</v>
      </c>
      <c r="J1790" s="54">
        <v>0</v>
      </c>
      <c r="K1790" s="55"/>
      <c r="L1790" s="56"/>
      <c r="M1790" s="255"/>
      <c r="N1790" s="255"/>
      <c r="O1790" s="57"/>
      <c r="P1790" s="57">
        <v>0</v>
      </c>
      <c r="Q1790" s="57">
        <v>0</v>
      </c>
    </row>
    <row r="1791" spans="1:17" ht="15.5">
      <c r="A1791" s="48">
        <v>0</v>
      </c>
      <c r="B1791" s="59"/>
      <c r="C1791" s="60"/>
      <c r="D1791" s="61"/>
      <c r="E1791" s="51">
        <v>4</v>
      </c>
      <c r="F1791" s="52">
        <v>0.5</v>
      </c>
      <c r="G1791" s="52">
        <v>0.1</v>
      </c>
      <c r="H1791" s="52">
        <v>2.8</v>
      </c>
      <c r="I1791" s="53">
        <v>0.56000000000000005</v>
      </c>
      <c r="J1791" s="54">
        <v>0</v>
      </c>
      <c r="K1791" s="55"/>
      <c r="L1791" s="56"/>
      <c r="M1791" s="255"/>
      <c r="N1791" s="255"/>
      <c r="O1791" s="57"/>
      <c r="P1791" s="57">
        <v>0</v>
      </c>
      <c r="Q1791" s="57">
        <v>0</v>
      </c>
    </row>
    <row r="1792" spans="1:17" ht="15.5">
      <c r="A1792" s="48">
        <v>0</v>
      </c>
      <c r="B1792" s="59"/>
      <c r="C1792" s="60"/>
      <c r="D1792" s="61"/>
      <c r="E1792" s="51">
        <v>4</v>
      </c>
      <c r="F1792" s="52">
        <v>1.2</v>
      </c>
      <c r="G1792" s="52">
        <v>0.1</v>
      </c>
      <c r="H1792" s="52">
        <v>2.8</v>
      </c>
      <c r="I1792" s="53">
        <v>1.3440000000000001</v>
      </c>
      <c r="J1792" s="54">
        <v>0</v>
      </c>
      <c r="K1792" s="55"/>
      <c r="L1792" s="56"/>
      <c r="M1792" s="255"/>
      <c r="N1792" s="255"/>
      <c r="O1792" s="57"/>
      <c r="P1792" s="57">
        <v>0</v>
      </c>
      <c r="Q1792" s="57">
        <v>0</v>
      </c>
    </row>
    <row r="1793" spans="1:17" ht="15.5">
      <c r="A1793" s="48">
        <v>0</v>
      </c>
      <c r="B1793" s="59"/>
      <c r="C1793" s="60"/>
      <c r="D1793" s="61" t="s">
        <v>867</v>
      </c>
      <c r="E1793" s="51">
        <v>4</v>
      </c>
      <c r="F1793" s="52">
        <v>2.7</v>
      </c>
      <c r="G1793" s="52">
        <v>0.1</v>
      </c>
      <c r="H1793" s="52">
        <v>2.8</v>
      </c>
      <c r="I1793" s="53">
        <v>3.024</v>
      </c>
      <c r="J1793" s="54">
        <v>0</v>
      </c>
      <c r="K1793" s="55"/>
      <c r="L1793" s="56"/>
      <c r="M1793" s="255"/>
      <c r="N1793" s="255"/>
      <c r="O1793" s="57"/>
      <c r="P1793" s="57">
        <v>0</v>
      </c>
      <c r="Q1793" s="57">
        <v>0</v>
      </c>
    </row>
    <row r="1794" spans="1:17" ht="15.5">
      <c r="A1794" s="48">
        <v>0</v>
      </c>
      <c r="B1794" s="59"/>
      <c r="C1794" s="60"/>
      <c r="D1794" s="61"/>
      <c r="E1794" s="51">
        <v>4</v>
      </c>
      <c r="F1794" s="52">
        <v>0.9</v>
      </c>
      <c r="G1794" s="52">
        <v>0.1</v>
      </c>
      <c r="H1794" s="52">
        <v>2.8</v>
      </c>
      <c r="I1794" s="53">
        <v>1.008</v>
      </c>
      <c r="J1794" s="54">
        <v>0</v>
      </c>
      <c r="K1794" s="55"/>
      <c r="L1794" s="56"/>
      <c r="M1794" s="255"/>
      <c r="N1794" s="255"/>
      <c r="O1794" s="57"/>
      <c r="P1794" s="57">
        <v>0</v>
      </c>
      <c r="Q1794" s="57">
        <v>0</v>
      </c>
    </row>
    <row r="1795" spans="1:17" ht="15.5">
      <c r="A1795" s="48">
        <v>0</v>
      </c>
      <c r="B1795" s="59"/>
      <c r="C1795" s="60"/>
      <c r="D1795" s="61" t="s">
        <v>1438</v>
      </c>
      <c r="E1795" s="51">
        <v>4</v>
      </c>
      <c r="F1795" s="52">
        <v>2.1</v>
      </c>
      <c r="G1795" s="52">
        <v>0.1</v>
      </c>
      <c r="H1795" s="52">
        <v>2.8</v>
      </c>
      <c r="I1795" s="53">
        <v>2.3519999999999999</v>
      </c>
      <c r="J1795" s="54">
        <v>0</v>
      </c>
      <c r="K1795" s="55"/>
      <c r="L1795" s="56"/>
      <c r="M1795" s="255"/>
      <c r="N1795" s="255"/>
      <c r="O1795" s="57"/>
      <c r="P1795" s="57">
        <v>0</v>
      </c>
      <c r="Q1795" s="57">
        <v>0</v>
      </c>
    </row>
    <row r="1796" spans="1:17" ht="15.5">
      <c r="A1796" s="48">
        <v>0</v>
      </c>
      <c r="B1796" s="59"/>
      <c r="C1796" s="60"/>
      <c r="D1796" s="61" t="s">
        <v>479</v>
      </c>
      <c r="E1796" s="51">
        <v>4</v>
      </c>
      <c r="F1796" s="52">
        <v>1.9</v>
      </c>
      <c r="G1796" s="52">
        <v>0.1</v>
      </c>
      <c r="H1796" s="52">
        <v>2.8</v>
      </c>
      <c r="I1796" s="53">
        <v>2.1280000000000001</v>
      </c>
      <c r="J1796" s="54">
        <v>0</v>
      </c>
      <c r="K1796" s="55"/>
      <c r="L1796" s="56"/>
      <c r="M1796" s="255"/>
      <c r="N1796" s="255"/>
      <c r="O1796" s="57"/>
      <c r="P1796" s="57">
        <v>0</v>
      </c>
      <c r="Q1796" s="57">
        <v>0</v>
      </c>
    </row>
    <row r="1797" spans="1:17" ht="15.5">
      <c r="A1797" s="48">
        <v>0</v>
      </c>
      <c r="B1797" s="59"/>
      <c r="C1797" s="60"/>
      <c r="D1797" s="61"/>
      <c r="E1797" s="51">
        <v>4</v>
      </c>
      <c r="F1797" s="52">
        <v>2.1</v>
      </c>
      <c r="G1797" s="52">
        <v>0.1</v>
      </c>
      <c r="H1797" s="52">
        <v>2.8</v>
      </c>
      <c r="I1797" s="53">
        <v>2.3519999999999999</v>
      </c>
      <c r="J1797" s="54">
        <v>0</v>
      </c>
      <c r="K1797" s="55"/>
      <c r="L1797" s="56"/>
      <c r="M1797" s="255"/>
      <c r="N1797" s="255"/>
      <c r="O1797" s="57"/>
      <c r="P1797" s="57">
        <v>0</v>
      </c>
      <c r="Q1797" s="57">
        <v>0</v>
      </c>
    </row>
    <row r="1798" spans="1:17" ht="15.5">
      <c r="A1798" s="48">
        <v>0</v>
      </c>
      <c r="B1798" s="59"/>
      <c r="C1798" s="60"/>
      <c r="D1798" s="61"/>
      <c r="E1798" s="51">
        <v>4</v>
      </c>
      <c r="F1798" s="52">
        <v>1.8</v>
      </c>
      <c r="G1798" s="52">
        <v>0.1</v>
      </c>
      <c r="H1798" s="52">
        <v>2.85</v>
      </c>
      <c r="I1798" s="53">
        <v>2.052</v>
      </c>
      <c r="J1798" s="54">
        <v>0</v>
      </c>
      <c r="K1798" s="55"/>
      <c r="L1798" s="56"/>
      <c r="M1798" s="255"/>
      <c r="N1798" s="255"/>
      <c r="O1798" s="57"/>
      <c r="P1798" s="57">
        <v>0</v>
      </c>
      <c r="Q1798" s="57">
        <v>0</v>
      </c>
    </row>
    <row r="1799" spans="1:17" ht="15.5">
      <c r="A1799" s="48">
        <v>0</v>
      </c>
      <c r="B1799" s="59"/>
      <c r="C1799" s="60"/>
      <c r="D1799" s="61" t="s">
        <v>1326</v>
      </c>
      <c r="E1799" s="51"/>
      <c r="F1799" s="52"/>
      <c r="G1799" s="52"/>
      <c r="H1799" s="52"/>
      <c r="I1799" s="53">
        <v>0</v>
      </c>
      <c r="J1799" s="54">
        <v>0</v>
      </c>
      <c r="K1799" s="55"/>
      <c r="L1799" s="56"/>
      <c r="M1799" s="255"/>
      <c r="N1799" s="255"/>
      <c r="O1799" s="57"/>
      <c r="P1799" s="57">
        <v>0</v>
      </c>
      <c r="Q1799" s="57">
        <v>0</v>
      </c>
    </row>
    <row r="1800" spans="1:17" ht="15.5">
      <c r="A1800" s="48">
        <v>0</v>
      </c>
      <c r="B1800" s="59"/>
      <c r="C1800" s="60"/>
      <c r="D1800" s="61"/>
      <c r="E1800" s="51">
        <v>2</v>
      </c>
      <c r="F1800" s="52">
        <v>1.2</v>
      </c>
      <c r="G1800" s="52">
        <v>0.1</v>
      </c>
      <c r="H1800" s="52">
        <v>2.25</v>
      </c>
      <c r="I1800" s="53">
        <v>0.54</v>
      </c>
      <c r="J1800" s="54">
        <v>0</v>
      </c>
      <c r="K1800" s="55"/>
      <c r="L1800" s="56"/>
      <c r="M1800" s="255"/>
      <c r="N1800" s="255"/>
      <c r="O1800" s="57"/>
      <c r="P1800" s="57">
        <v>0</v>
      </c>
      <c r="Q1800" s="57">
        <v>0</v>
      </c>
    </row>
    <row r="1801" spans="1:17" ht="15.5">
      <c r="A1801" s="48">
        <v>0</v>
      </c>
      <c r="B1801" s="59"/>
      <c r="C1801" s="60"/>
      <c r="D1801" s="61"/>
      <c r="E1801" s="51">
        <v>2</v>
      </c>
      <c r="F1801" s="52">
        <v>2</v>
      </c>
      <c r="G1801" s="52">
        <v>0.1</v>
      </c>
      <c r="H1801" s="52">
        <v>2.25</v>
      </c>
      <c r="I1801" s="53">
        <v>0.9</v>
      </c>
      <c r="J1801" s="54">
        <v>0</v>
      </c>
      <c r="K1801" s="55"/>
      <c r="L1801" s="56"/>
      <c r="M1801" s="255"/>
      <c r="N1801" s="255"/>
      <c r="O1801" s="57"/>
      <c r="P1801" s="57">
        <v>0</v>
      </c>
      <c r="Q1801" s="57">
        <v>0</v>
      </c>
    </row>
    <row r="1802" spans="1:17" ht="15.5">
      <c r="A1802" s="48">
        <v>0</v>
      </c>
      <c r="B1802" s="59"/>
      <c r="C1802" s="60"/>
      <c r="D1802" s="61"/>
      <c r="E1802" s="51">
        <v>2</v>
      </c>
      <c r="F1802" s="52">
        <v>1.1000000000000001</v>
      </c>
      <c r="G1802" s="52">
        <v>0.1</v>
      </c>
      <c r="H1802" s="52">
        <v>2.25</v>
      </c>
      <c r="I1802" s="53">
        <v>0.495</v>
      </c>
      <c r="J1802" s="54">
        <v>0</v>
      </c>
      <c r="K1802" s="55"/>
      <c r="L1802" s="56"/>
      <c r="M1802" s="255"/>
      <c r="N1802" s="255"/>
      <c r="O1802" s="57"/>
      <c r="P1802" s="57">
        <v>0</v>
      </c>
      <c r="Q1802" s="57">
        <v>0</v>
      </c>
    </row>
    <row r="1803" spans="1:17" ht="15.5">
      <c r="A1803" s="48">
        <v>0</v>
      </c>
      <c r="B1803" s="59"/>
      <c r="C1803" s="60"/>
      <c r="D1803" s="61" t="s">
        <v>1300</v>
      </c>
      <c r="E1803" s="51">
        <v>2</v>
      </c>
      <c r="F1803" s="52">
        <v>1.4</v>
      </c>
      <c r="G1803" s="52">
        <v>0.1</v>
      </c>
      <c r="H1803" s="52">
        <v>2.85</v>
      </c>
      <c r="I1803" s="53">
        <v>0.79800000000000004</v>
      </c>
      <c r="J1803" s="54">
        <v>0</v>
      </c>
      <c r="K1803" s="55"/>
      <c r="L1803" s="56"/>
      <c r="M1803" s="255"/>
      <c r="N1803" s="255"/>
      <c r="O1803" s="57"/>
      <c r="P1803" s="57">
        <v>0</v>
      </c>
      <c r="Q1803" s="57">
        <v>0</v>
      </c>
    </row>
    <row r="1804" spans="1:17" ht="17">
      <c r="A1804" s="48">
        <v>0</v>
      </c>
      <c r="B1804" s="59"/>
      <c r="C1804" s="60"/>
      <c r="D1804" s="360" t="s">
        <v>463</v>
      </c>
      <c r="E1804" s="51"/>
      <c r="F1804" s="52"/>
      <c r="G1804" s="52"/>
      <c r="H1804" s="52"/>
      <c r="I1804" s="53">
        <v>0</v>
      </c>
      <c r="J1804" s="54">
        <v>0</v>
      </c>
      <c r="K1804" s="55">
        <v>0</v>
      </c>
      <c r="L1804" s="56">
        <v>0</v>
      </c>
      <c r="M1804" s="255">
        <v>0</v>
      </c>
      <c r="N1804" s="255">
        <v>0</v>
      </c>
      <c r="O1804" s="57"/>
      <c r="P1804" s="57">
        <v>0</v>
      </c>
      <c r="Q1804" s="57">
        <v>0</v>
      </c>
    </row>
    <row r="1805" spans="1:17" ht="15.5">
      <c r="A1805" s="48">
        <v>0</v>
      </c>
      <c r="B1805" s="59"/>
      <c r="C1805" s="60"/>
      <c r="D1805" s="61" t="s">
        <v>1436</v>
      </c>
      <c r="E1805" s="51"/>
      <c r="F1805" s="52"/>
      <c r="G1805" s="52"/>
      <c r="H1805" s="52"/>
      <c r="I1805" s="53">
        <v>0</v>
      </c>
      <c r="J1805" s="54">
        <v>0</v>
      </c>
      <c r="K1805" s="55"/>
      <c r="L1805" s="56">
        <v>0</v>
      </c>
      <c r="M1805" s="255">
        <v>0</v>
      </c>
      <c r="N1805" s="255">
        <v>0</v>
      </c>
      <c r="O1805" s="57"/>
      <c r="P1805" s="57">
        <v>0</v>
      </c>
      <c r="Q1805" s="57">
        <v>0</v>
      </c>
    </row>
    <row r="1806" spans="1:17" ht="15.5">
      <c r="A1806" s="48">
        <v>0</v>
      </c>
      <c r="B1806" s="59"/>
      <c r="C1806" s="60"/>
      <c r="D1806" s="61" t="s">
        <v>866</v>
      </c>
      <c r="E1806" s="51">
        <v>4</v>
      </c>
      <c r="F1806" s="52">
        <v>2</v>
      </c>
      <c r="G1806" s="52">
        <v>0.1</v>
      </c>
      <c r="H1806" s="52">
        <v>2.8</v>
      </c>
      <c r="I1806" s="53">
        <v>2.2400000000000002</v>
      </c>
      <c r="J1806" s="54">
        <v>0</v>
      </c>
      <c r="K1806" s="55"/>
      <c r="L1806" s="56">
        <v>0</v>
      </c>
      <c r="M1806" s="255">
        <v>0</v>
      </c>
      <c r="N1806" s="255">
        <v>0</v>
      </c>
      <c r="O1806" s="57"/>
      <c r="P1806" s="57">
        <v>0</v>
      </c>
      <c r="Q1806" s="57">
        <v>0</v>
      </c>
    </row>
    <row r="1807" spans="1:17" ht="15.5">
      <c r="A1807" s="48">
        <v>0</v>
      </c>
      <c r="B1807" s="59"/>
      <c r="C1807" s="60"/>
      <c r="D1807" s="61"/>
      <c r="E1807" s="51">
        <v>4</v>
      </c>
      <c r="F1807" s="52">
        <v>1.1000000000000001</v>
      </c>
      <c r="G1807" s="52">
        <v>0.1</v>
      </c>
      <c r="H1807" s="52">
        <v>2.8</v>
      </c>
      <c r="I1807" s="53">
        <v>1.232</v>
      </c>
      <c r="J1807" s="54">
        <v>0</v>
      </c>
      <c r="K1807" s="55"/>
      <c r="L1807" s="56">
        <v>0</v>
      </c>
      <c r="M1807" s="255">
        <v>0</v>
      </c>
      <c r="N1807" s="255">
        <v>0</v>
      </c>
      <c r="O1807" s="57"/>
      <c r="P1807" s="57">
        <v>0</v>
      </c>
      <c r="Q1807" s="57">
        <v>0</v>
      </c>
    </row>
    <row r="1808" spans="1:17" ht="15.5">
      <c r="A1808" s="48">
        <v>0</v>
      </c>
      <c r="B1808" s="59"/>
      <c r="C1808" s="60"/>
      <c r="D1808" s="61" t="s">
        <v>868</v>
      </c>
      <c r="E1808" s="51">
        <v>4</v>
      </c>
      <c r="F1808" s="52">
        <v>2.9</v>
      </c>
      <c r="G1808" s="52">
        <v>0.1</v>
      </c>
      <c r="H1808" s="52">
        <v>2.8</v>
      </c>
      <c r="I1808" s="53">
        <v>3.2480000000000002</v>
      </c>
      <c r="J1808" s="54">
        <v>0</v>
      </c>
      <c r="K1808" s="55"/>
      <c r="L1808" s="56">
        <v>0</v>
      </c>
      <c r="M1808" s="255">
        <v>0</v>
      </c>
      <c r="N1808" s="255">
        <v>0</v>
      </c>
      <c r="O1808" s="57"/>
      <c r="P1808" s="57">
        <v>0</v>
      </c>
      <c r="Q1808" s="57">
        <v>0</v>
      </c>
    </row>
    <row r="1809" spans="1:17" ht="15.5">
      <c r="A1809" s="48">
        <v>0</v>
      </c>
      <c r="B1809" s="59"/>
      <c r="C1809" s="60"/>
      <c r="D1809" s="61"/>
      <c r="E1809" s="51">
        <v>4</v>
      </c>
      <c r="F1809" s="52">
        <v>2.8</v>
      </c>
      <c r="G1809" s="52">
        <v>0.1</v>
      </c>
      <c r="H1809" s="52">
        <v>2.5</v>
      </c>
      <c r="I1809" s="53">
        <v>2.8</v>
      </c>
      <c r="J1809" s="54">
        <v>0</v>
      </c>
      <c r="K1809" s="55"/>
      <c r="L1809" s="56">
        <v>0</v>
      </c>
      <c r="M1809" s="255">
        <v>0</v>
      </c>
      <c r="N1809" s="255">
        <v>0</v>
      </c>
      <c r="O1809" s="57"/>
      <c r="P1809" s="57">
        <v>0</v>
      </c>
      <c r="Q1809" s="57">
        <v>0</v>
      </c>
    </row>
    <row r="1810" spans="1:17" ht="15.5">
      <c r="A1810" s="48">
        <v>0</v>
      </c>
      <c r="B1810" s="59"/>
      <c r="C1810" s="60"/>
      <c r="D1810" s="61"/>
      <c r="E1810" s="51">
        <v>4</v>
      </c>
      <c r="F1810" s="52">
        <v>3.5</v>
      </c>
      <c r="G1810" s="52">
        <v>0.1</v>
      </c>
      <c r="H1810" s="52">
        <v>2.8</v>
      </c>
      <c r="I1810" s="53">
        <v>3.92</v>
      </c>
      <c r="J1810" s="54">
        <v>0</v>
      </c>
      <c r="K1810" s="55"/>
      <c r="L1810" s="56">
        <v>0</v>
      </c>
      <c r="M1810" s="255">
        <v>0</v>
      </c>
      <c r="N1810" s="255">
        <v>0</v>
      </c>
      <c r="O1810" s="57"/>
      <c r="P1810" s="57">
        <v>0</v>
      </c>
      <c r="Q1810" s="57">
        <v>0</v>
      </c>
    </row>
    <row r="1811" spans="1:17" ht="15.5">
      <c r="A1811" s="48">
        <v>0</v>
      </c>
      <c r="B1811" s="59"/>
      <c r="C1811" s="60"/>
      <c r="D1811" s="61" t="s">
        <v>479</v>
      </c>
      <c r="E1811" s="51">
        <v>4</v>
      </c>
      <c r="F1811" s="52">
        <v>2.8</v>
      </c>
      <c r="G1811" s="52">
        <v>0.1</v>
      </c>
      <c r="H1811" s="52">
        <v>2.8</v>
      </c>
      <c r="I1811" s="53">
        <v>3.1360000000000001</v>
      </c>
      <c r="J1811" s="54">
        <v>0</v>
      </c>
      <c r="K1811" s="55"/>
      <c r="L1811" s="56">
        <v>0</v>
      </c>
      <c r="M1811" s="255">
        <v>0</v>
      </c>
      <c r="N1811" s="255">
        <v>0</v>
      </c>
      <c r="O1811" s="57"/>
      <c r="P1811" s="57">
        <v>0</v>
      </c>
      <c r="Q1811" s="57">
        <v>0</v>
      </c>
    </row>
    <row r="1812" spans="1:17" ht="15.5">
      <c r="A1812" s="48">
        <v>0</v>
      </c>
      <c r="B1812" s="59"/>
      <c r="C1812" s="60"/>
      <c r="D1812" s="61"/>
      <c r="E1812" s="51">
        <v>4</v>
      </c>
      <c r="F1812" s="52">
        <v>1.1000000000000001</v>
      </c>
      <c r="G1812" s="52">
        <v>0.1</v>
      </c>
      <c r="H1812" s="52">
        <v>2.85</v>
      </c>
      <c r="I1812" s="53">
        <v>1.254</v>
      </c>
      <c r="J1812" s="54">
        <v>0</v>
      </c>
      <c r="K1812" s="55"/>
      <c r="L1812" s="56">
        <v>0</v>
      </c>
      <c r="M1812" s="255">
        <v>0</v>
      </c>
      <c r="N1812" s="255">
        <v>0</v>
      </c>
      <c r="O1812" s="57"/>
      <c r="P1812" s="57">
        <v>0</v>
      </c>
      <c r="Q1812" s="57">
        <v>0</v>
      </c>
    </row>
    <row r="1813" spans="1:17" ht="15.5">
      <c r="A1813" s="48">
        <v>0</v>
      </c>
      <c r="B1813" s="59"/>
      <c r="C1813" s="60"/>
      <c r="D1813" s="61"/>
      <c r="E1813" s="51">
        <v>4</v>
      </c>
      <c r="F1813" s="52">
        <v>3.3</v>
      </c>
      <c r="G1813" s="52">
        <v>0.1</v>
      </c>
      <c r="H1813" s="52">
        <v>2.8</v>
      </c>
      <c r="I1813" s="53">
        <v>3.6960000000000002</v>
      </c>
      <c r="J1813" s="54">
        <v>0</v>
      </c>
      <c r="K1813" s="55"/>
      <c r="L1813" s="56">
        <v>0</v>
      </c>
      <c r="M1813" s="255">
        <v>0</v>
      </c>
      <c r="N1813" s="255">
        <v>0</v>
      </c>
      <c r="O1813" s="57"/>
      <c r="P1813" s="57">
        <v>0</v>
      </c>
      <c r="Q1813" s="57">
        <v>0</v>
      </c>
    </row>
    <row r="1814" spans="1:17" ht="15.5">
      <c r="A1814" s="48">
        <v>0</v>
      </c>
      <c r="B1814" s="59"/>
      <c r="C1814" s="60"/>
      <c r="D1814" s="61"/>
      <c r="E1814" s="51">
        <v>4</v>
      </c>
      <c r="F1814" s="52">
        <v>0.8</v>
      </c>
      <c r="G1814" s="52">
        <v>0.1</v>
      </c>
      <c r="H1814" s="52">
        <v>2.85</v>
      </c>
      <c r="I1814" s="53">
        <v>0.91200000000000003</v>
      </c>
      <c r="J1814" s="54">
        <v>0</v>
      </c>
      <c r="K1814" s="55"/>
      <c r="L1814" s="56"/>
      <c r="M1814" s="255"/>
      <c r="N1814" s="255"/>
      <c r="O1814" s="57"/>
      <c r="P1814" s="57">
        <v>0</v>
      </c>
      <c r="Q1814" s="57">
        <v>0</v>
      </c>
    </row>
    <row r="1815" spans="1:17" ht="15.5">
      <c r="A1815" s="48">
        <v>0</v>
      </c>
      <c r="B1815" s="59"/>
      <c r="C1815" s="60"/>
      <c r="D1815" s="61"/>
      <c r="E1815" s="51">
        <v>4</v>
      </c>
      <c r="F1815" s="52">
        <v>2</v>
      </c>
      <c r="G1815" s="52">
        <v>0.1</v>
      </c>
      <c r="H1815" s="52">
        <v>2.85</v>
      </c>
      <c r="I1815" s="53">
        <v>2.2799999999999998</v>
      </c>
      <c r="J1815" s="54">
        <v>0</v>
      </c>
      <c r="K1815" s="55"/>
      <c r="L1815" s="56"/>
      <c r="M1815" s="255"/>
      <c r="N1815" s="255"/>
      <c r="O1815" s="57"/>
      <c r="P1815" s="57">
        <v>0</v>
      </c>
      <c r="Q1815" s="57">
        <v>0</v>
      </c>
    </row>
    <row r="1816" spans="1:17" ht="15.5">
      <c r="A1816" s="48">
        <v>0</v>
      </c>
      <c r="B1816" s="59"/>
      <c r="C1816" s="60"/>
      <c r="D1816" s="61" t="s">
        <v>1440</v>
      </c>
      <c r="E1816" s="51"/>
      <c r="F1816" s="52"/>
      <c r="G1816" s="52"/>
      <c r="H1816" s="52"/>
      <c r="I1816" s="53">
        <v>0</v>
      </c>
      <c r="J1816" s="54">
        <v>0</v>
      </c>
      <c r="K1816" s="55"/>
      <c r="L1816" s="56">
        <v>0</v>
      </c>
      <c r="M1816" s="255">
        <v>0</v>
      </c>
      <c r="N1816" s="255">
        <v>0</v>
      </c>
      <c r="O1816" s="57"/>
      <c r="P1816" s="57">
        <v>0</v>
      </c>
      <c r="Q1816" s="57">
        <v>0</v>
      </c>
    </row>
    <row r="1817" spans="1:17" ht="15.5">
      <c r="A1817" s="48">
        <v>0</v>
      </c>
      <c r="B1817" s="59"/>
      <c r="C1817" s="60"/>
      <c r="D1817" s="61" t="s">
        <v>866</v>
      </c>
      <c r="E1817" s="51">
        <v>8</v>
      </c>
      <c r="F1817" s="52">
        <v>0.9</v>
      </c>
      <c r="G1817" s="52">
        <v>0.1</v>
      </c>
      <c r="H1817" s="52">
        <v>2.8</v>
      </c>
      <c r="I1817" s="53">
        <v>2.016</v>
      </c>
      <c r="J1817" s="54">
        <v>0</v>
      </c>
      <c r="K1817" s="55"/>
      <c r="L1817" s="56">
        <v>0</v>
      </c>
      <c r="M1817" s="255">
        <v>0</v>
      </c>
      <c r="N1817" s="255">
        <v>0</v>
      </c>
      <c r="O1817" s="57"/>
      <c r="P1817" s="57">
        <v>0</v>
      </c>
      <c r="Q1817" s="57">
        <v>0</v>
      </c>
    </row>
    <row r="1818" spans="1:17" ht="15.5">
      <c r="A1818" s="48">
        <v>0</v>
      </c>
      <c r="B1818" s="59"/>
      <c r="C1818" s="60"/>
      <c r="D1818" s="61"/>
      <c r="E1818" s="51">
        <v>8</v>
      </c>
      <c r="F1818" s="52">
        <v>0.5</v>
      </c>
      <c r="G1818" s="52">
        <v>0.1</v>
      </c>
      <c r="H1818" s="52">
        <v>2.8</v>
      </c>
      <c r="I1818" s="53">
        <v>1.1200000000000001</v>
      </c>
      <c r="J1818" s="54">
        <v>0</v>
      </c>
      <c r="K1818" s="55"/>
      <c r="L1818" s="56">
        <v>0</v>
      </c>
      <c r="M1818" s="255">
        <v>0</v>
      </c>
      <c r="N1818" s="255">
        <v>0</v>
      </c>
      <c r="O1818" s="57"/>
      <c r="P1818" s="57">
        <v>0</v>
      </c>
      <c r="Q1818" s="57">
        <v>0</v>
      </c>
    </row>
    <row r="1819" spans="1:17" ht="15.5">
      <c r="A1819" s="48">
        <v>0</v>
      </c>
      <c r="B1819" s="59"/>
      <c r="C1819" s="60"/>
      <c r="D1819" s="61"/>
      <c r="E1819" s="51">
        <v>8</v>
      </c>
      <c r="F1819" s="52">
        <v>0.9</v>
      </c>
      <c r="G1819" s="52">
        <v>0.1</v>
      </c>
      <c r="H1819" s="52">
        <v>2.8</v>
      </c>
      <c r="I1819" s="53">
        <v>2.016</v>
      </c>
      <c r="J1819" s="54">
        <v>0</v>
      </c>
      <c r="K1819" s="55"/>
      <c r="L1819" s="56"/>
      <c r="M1819" s="255"/>
      <c r="N1819" s="255"/>
      <c r="O1819" s="57"/>
      <c r="P1819" s="57">
        <v>0</v>
      </c>
      <c r="Q1819" s="57">
        <v>0</v>
      </c>
    </row>
    <row r="1820" spans="1:17" ht="15.5">
      <c r="A1820" s="48">
        <v>0</v>
      </c>
      <c r="B1820" s="59"/>
      <c r="C1820" s="60"/>
      <c r="D1820" s="61" t="s">
        <v>867</v>
      </c>
      <c r="E1820" s="51">
        <v>8</v>
      </c>
      <c r="F1820" s="52">
        <v>3.4</v>
      </c>
      <c r="G1820" s="52">
        <v>0.1</v>
      </c>
      <c r="H1820" s="52">
        <v>2.8</v>
      </c>
      <c r="I1820" s="53">
        <v>7.6159999999999997</v>
      </c>
      <c r="J1820" s="54">
        <v>0</v>
      </c>
      <c r="K1820" s="55"/>
      <c r="L1820" s="56">
        <v>0</v>
      </c>
      <c r="M1820" s="255">
        <v>0</v>
      </c>
      <c r="N1820" s="255">
        <v>0</v>
      </c>
      <c r="O1820" s="57"/>
      <c r="P1820" s="57">
        <v>0</v>
      </c>
      <c r="Q1820" s="57">
        <v>0</v>
      </c>
    </row>
    <row r="1821" spans="1:17" ht="15.5">
      <c r="A1821" s="48">
        <v>0</v>
      </c>
      <c r="B1821" s="59"/>
      <c r="C1821" s="60"/>
      <c r="D1821" s="61"/>
      <c r="E1821" s="51">
        <v>8</v>
      </c>
      <c r="F1821" s="52">
        <v>2.7</v>
      </c>
      <c r="G1821" s="52">
        <v>0.1</v>
      </c>
      <c r="H1821" s="52">
        <v>2.8</v>
      </c>
      <c r="I1821" s="53">
        <v>6.048</v>
      </c>
      <c r="J1821" s="54">
        <v>0</v>
      </c>
      <c r="K1821" s="55"/>
      <c r="L1821" s="56">
        <v>0</v>
      </c>
      <c r="M1821" s="255">
        <v>0</v>
      </c>
      <c r="N1821" s="255">
        <v>0</v>
      </c>
      <c r="O1821" s="57"/>
      <c r="P1821" s="57">
        <v>0</v>
      </c>
      <c r="Q1821" s="57">
        <v>0</v>
      </c>
    </row>
    <row r="1822" spans="1:17" ht="15.5">
      <c r="A1822" s="48">
        <v>0</v>
      </c>
      <c r="B1822" s="59"/>
      <c r="C1822" s="60"/>
      <c r="D1822" s="61" t="s">
        <v>479</v>
      </c>
      <c r="E1822" s="51">
        <v>8</v>
      </c>
      <c r="F1822" s="52">
        <v>1.5</v>
      </c>
      <c r="G1822" s="52">
        <v>0.1</v>
      </c>
      <c r="H1822" s="52">
        <v>2.8</v>
      </c>
      <c r="I1822" s="53">
        <v>3.36</v>
      </c>
      <c r="J1822" s="54">
        <v>0</v>
      </c>
      <c r="K1822" s="55"/>
      <c r="L1822" s="56">
        <v>0</v>
      </c>
      <c r="M1822" s="255">
        <v>0</v>
      </c>
      <c r="N1822" s="255">
        <v>0</v>
      </c>
      <c r="O1822" s="57"/>
      <c r="P1822" s="57">
        <v>0</v>
      </c>
      <c r="Q1822" s="57">
        <v>0</v>
      </c>
    </row>
    <row r="1823" spans="1:17" ht="15.5">
      <c r="A1823" s="48">
        <v>0</v>
      </c>
      <c r="B1823" s="59"/>
      <c r="C1823" s="60"/>
      <c r="D1823" s="61"/>
      <c r="E1823" s="51">
        <v>8</v>
      </c>
      <c r="F1823" s="52">
        <v>1.5</v>
      </c>
      <c r="G1823" s="52">
        <v>0.1</v>
      </c>
      <c r="H1823" s="52">
        <v>2.85</v>
      </c>
      <c r="I1823" s="53">
        <v>3.42</v>
      </c>
      <c r="J1823" s="54">
        <v>0</v>
      </c>
      <c r="K1823" s="55"/>
      <c r="L1823" s="56">
        <v>0</v>
      </c>
      <c r="M1823" s="255">
        <v>0</v>
      </c>
      <c r="N1823" s="255">
        <v>0</v>
      </c>
      <c r="O1823" s="57"/>
      <c r="P1823" s="57">
        <v>0</v>
      </c>
      <c r="Q1823" s="57">
        <v>0</v>
      </c>
    </row>
    <row r="1824" spans="1:17" ht="15.5">
      <c r="A1824" s="48">
        <v>0</v>
      </c>
      <c r="B1824" s="59"/>
      <c r="C1824" s="60"/>
      <c r="D1824" s="61"/>
      <c r="E1824" s="51">
        <v>8</v>
      </c>
      <c r="F1824" s="52">
        <v>3.2</v>
      </c>
      <c r="G1824" s="52">
        <v>0.1</v>
      </c>
      <c r="H1824" s="52">
        <v>2.8</v>
      </c>
      <c r="I1824" s="53">
        <v>7.1680000000000001</v>
      </c>
      <c r="J1824" s="54">
        <v>0</v>
      </c>
      <c r="K1824" s="55"/>
      <c r="L1824" s="56">
        <v>0</v>
      </c>
      <c r="M1824" s="255">
        <v>0</v>
      </c>
      <c r="N1824" s="255">
        <v>0</v>
      </c>
      <c r="O1824" s="57"/>
      <c r="P1824" s="57">
        <v>0</v>
      </c>
      <c r="Q1824" s="57">
        <v>0</v>
      </c>
    </row>
    <row r="1825" spans="1:17" ht="15.5">
      <c r="A1825" s="48">
        <v>0</v>
      </c>
      <c r="B1825" s="59"/>
      <c r="C1825" s="60"/>
      <c r="D1825" s="61"/>
      <c r="E1825" s="51">
        <v>8</v>
      </c>
      <c r="F1825" s="52">
        <v>1.6</v>
      </c>
      <c r="G1825" s="52">
        <v>0.1</v>
      </c>
      <c r="H1825" s="52">
        <v>2.8</v>
      </c>
      <c r="I1825" s="53">
        <v>3.5840000000000001</v>
      </c>
      <c r="J1825" s="54">
        <v>0</v>
      </c>
      <c r="K1825" s="55"/>
      <c r="L1825" s="56"/>
      <c r="M1825" s="255"/>
      <c r="N1825" s="255"/>
      <c r="O1825" s="57"/>
      <c r="P1825" s="57">
        <v>0</v>
      </c>
      <c r="Q1825" s="57">
        <v>0</v>
      </c>
    </row>
    <row r="1826" spans="1:17" ht="15.5">
      <c r="A1826" s="48">
        <v>0</v>
      </c>
      <c r="B1826" s="59"/>
      <c r="C1826" s="60"/>
      <c r="D1826" s="61" t="s">
        <v>1438</v>
      </c>
      <c r="E1826" s="51">
        <v>8</v>
      </c>
      <c r="F1826" s="52">
        <v>1</v>
      </c>
      <c r="G1826" s="52">
        <v>0.1</v>
      </c>
      <c r="H1826" s="52">
        <v>2.8</v>
      </c>
      <c r="I1826" s="53">
        <v>2.2400000000000002</v>
      </c>
      <c r="J1826" s="54">
        <v>0</v>
      </c>
      <c r="K1826" s="55"/>
      <c r="L1826" s="56">
        <v>0</v>
      </c>
      <c r="M1826" s="255">
        <v>0</v>
      </c>
      <c r="N1826" s="255">
        <v>0</v>
      </c>
      <c r="O1826" s="57"/>
      <c r="P1826" s="57">
        <v>0</v>
      </c>
      <c r="Q1826" s="57">
        <v>0</v>
      </c>
    </row>
    <row r="1827" spans="1:17" ht="15.5">
      <c r="A1827" s="48">
        <v>0</v>
      </c>
      <c r="B1827" s="59"/>
      <c r="C1827" s="60"/>
      <c r="D1827" s="61" t="s">
        <v>1242</v>
      </c>
      <c r="E1827" s="51"/>
      <c r="F1827" s="52"/>
      <c r="G1827" s="52"/>
      <c r="H1827" s="52"/>
      <c r="I1827" s="53">
        <v>0</v>
      </c>
      <c r="J1827" s="54">
        <v>0</v>
      </c>
      <c r="K1827" s="55"/>
      <c r="L1827" s="56"/>
      <c r="M1827" s="255"/>
      <c r="N1827" s="255"/>
      <c r="O1827" s="57"/>
      <c r="P1827" s="57">
        <v>0</v>
      </c>
      <c r="Q1827" s="57">
        <v>0</v>
      </c>
    </row>
    <row r="1828" spans="1:17" ht="15.5">
      <c r="A1828" s="48">
        <v>0</v>
      </c>
      <c r="B1828" s="59"/>
      <c r="C1828" s="60"/>
      <c r="D1828" s="61" t="s">
        <v>866</v>
      </c>
      <c r="E1828" s="51">
        <v>4</v>
      </c>
      <c r="F1828" s="52">
        <v>0.6</v>
      </c>
      <c r="G1828" s="52">
        <v>0.1</v>
      </c>
      <c r="H1828" s="52">
        <v>2.8</v>
      </c>
      <c r="I1828" s="53">
        <v>0.67200000000000004</v>
      </c>
      <c r="J1828" s="54">
        <v>0</v>
      </c>
      <c r="K1828" s="55"/>
      <c r="L1828" s="56"/>
      <c r="M1828" s="255"/>
      <c r="N1828" s="255"/>
      <c r="O1828" s="57"/>
      <c r="P1828" s="57">
        <v>0</v>
      </c>
      <c r="Q1828" s="57">
        <v>0</v>
      </c>
    </row>
    <row r="1829" spans="1:17" ht="15.5">
      <c r="A1829" s="48">
        <v>0</v>
      </c>
      <c r="B1829" s="59"/>
      <c r="C1829" s="60"/>
      <c r="D1829" s="61"/>
      <c r="E1829" s="51">
        <v>4</v>
      </c>
      <c r="F1829" s="52">
        <v>1.5</v>
      </c>
      <c r="G1829" s="52">
        <v>0.1</v>
      </c>
      <c r="H1829" s="52">
        <v>2.8</v>
      </c>
      <c r="I1829" s="53">
        <v>1.68</v>
      </c>
      <c r="J1829" s="54">
        <v>0</v>
      </c>
      <c r="K1829" s="55"/>
      <c r="L1829" s="56"/>
      <c r="M1829" s="255"/>
      <c r="N1829" s="255"/>
      <c r="O1829" s="57"/>
      <c r="P1829" s="57">
        <v>0</v>
      </c>
      <c r="Q1829" s="57">
        <v>0</v>
      </c>
    </row>
    <row r="1830" spans="1:17" ht="15.5">
      <c r="A1830" s="48">
        <v>0</v>
      </c>
      <c r="B1830" s="59"/>
      <c r="C1830" s="60"/>
      <c r="D1830" s="61"/>
      <c r="E1830" s="51">
        <v>4</v>
      </c>
      <c r="F1830" s="52">
        <v>1.6</v>
      </c>
      <c r="G1830" s="52">
        <v>0.1</v>
      </c>
      <c r="H1830" s="52">
        <v>2.8</v>
      </c>
      <c r="I1830" s="53">
        <v>1.792</v>
      </c>
      <c r="J1830" s="54">
        <v>0</v>
      </c>
      <c r="K1830" s="55"/>
      <c r="L1830" s="56"/>
      <c r="M1830" s="255"/>
      <c r="N1830" s="255"/>
      <c r="O1830" s="57"/>
      <c r="P1830" s="57">
        <v>0</v>
      </c>
      <c r="Q1830" s="57">
        <v>0</v>
      </c>
    </row>
    <row r="1831" spans="1:17" ht="15.5">
      <c r="A1831" s="48">
        <v>0</v>
      </c>
      <c r="B1831" s="59"/>
      <c r="C1831" s="60"/>
      <c r="D1831" s="61"/>
      <c r="E1831" s="51">
        <v>4</v>
      </c>
      <c r="F1831" s="52">
        <v>0.5</v>
      </c>
      <c r="G1831" s="52">
        <v>0.1</v>
      </c>
      <c r="H1831" s="52">
        <v>2.8</v>
      </c>
      <c r="I1831" s="53">
        <v>0.56000000000000005</v>
      </c>
      <c r="J1831" s="54">
        <v>0</v>
      </c>
      <c r="K1831" s="55"/>
      <c r="L1831" s="56"/>
      <c r="M1831" s="255"/>
      <c r="N1831" s="255"/>
      <c r="O1831" s="57"/>
      <c r="P1831" s="57">
        <v>0</v>
      </c>
      <c r="Q1831" s="57">
        <v>0</v>
      </c>
    </row>
    <row r="1832" spans="1:17" ht="15.5">
      <c r="A1832" s="48">
        <v>0</v>
      </c>
      <c r="B1832" s="59"/>
      <c r="C1832" s="60"/>
      <c r="D1832" s="61"/>
      <c r="E1832" s="51">
        <v>4</v>
      </c>
      <c r="F1832" s="52">
        <v>1.2</v>
      </c>
      <c r="G1832" s="52">
        <v>0.1</v>
      </c>
      <c r="H1832" s="52">
        <v>2.8</v>
      </c>
      <c r="I1832" s="53">
        <v>1.3440000000000001</v>
      </c>
      <c r="J1832" s="54">
        <v>0</v>
      </c>
      <c r="K1832" s="55"/>
      <c r="L1832" s="56"/>
      <c r="M1832" s="255"/>
      <c r="N1832" s="255"/>
      <c r="O1832" s="57"/>
      <c r="P1832" s="57">
        <v>0</v>
      </c>
      <c r="Q1832" s="57">
        <v>0</v>
      </c>
    </row>
    <row r="1833" spans="1:17" ht="15.5">
      <c r="A1833" s="48">
        <v>0</v>
      </c>
      <c r="B1833" s="59"/>
      <c r="C1833" s="60"/>
      <c r="D1833" s="61" t="s">
        <v>867</v>
      </c>
      <c r="E1833" s="51">
        <v>4</v>
      </c>
      <c r="F1833" s="52">
        <v>2.7</v>
      </c>
      <c r="G1833" s="52">
        <v>0.1</v>
      </c>
      <c r="H1833" s="52">
        <v>2.8</v>
      </c>
      <c r="I1833" s="53">
        <v>3.024</v>
      </c>
      <c r="J1833" s="54">
        <v>0</v>
      </c>
      <c r="K1833" s="55"/>
      <c r="L1833" s="56"/>
      <c r="M1833" s="255"/>
      <c r="N1833" s="255"/>
      <c r="O1833" s="57"/>
      <c r="P1833" s="57">
        <v>0</v>
      </c>
      <c r="Q1833" s="57">
        <v>0</v>
      </c>
    </row>
    <row r="1834" spans="1:17" ht="15.5">
      <c r="A1834" s="48">
        <v>0</v>
      </c>
      <c r="B1834" s="59"/>
      <c r="C1834" s="60"/>
      <c r="D1834" s="61"/>
      <c r="E1834" s="51">
        <v>4</v>
      </c>
      <c r="F1834" s="52">
        <v>0.9</v>
      </c>
      <c r="G1834" s="52">
        <v>0.1</v>
      </c>
      <c r="H1834" s="52">
        <v>2.8</v>
      </c>
      <c r="I1834" s="53">
        <v>1.008</v>
      </c>
      <c r="J1834" s="54">
        <v>0</v>
      </c>
      <c r="K1834" s="55"/>
      <c r="L1834" s="56"/>
      <c r="M1834" s="255"/>
      <c r="N1834" s="255"/>
      <c r="O1834" s="57"/>
      <c r="P1834" s="57">
        <v>0</v>
      </c>
      <c r="Q1834" s="57">
        <v>0</v>
      </c>
    </row>
    <row r="1835" spans="1:17" ht="15.5">
      <c r="A1835" s="48">
        <v>0</v>
      </c>
      <c r="B1835" s="59"/>
      <c r="C1835" s="60"/>
      <c r="D1835" s="61" t="s">
        <v>1438</v>
      </c>
      <c r="E1835" s="51">
        <v>4</v>
      </c>
      <c r="F1835" s="52">
        <v>2.1</v>
      </c>
      <c r="G1835" s="52">
        <v>0.1</v>
      </c>
      <c r="H1835" s="52">
        <v>2.8</v>
      </c>
      <c r="I1835" s="53">
        <v>2.3519999999999999</v>
      </c>
      <c r="J1835" s="54">
        <v>0</v>
      </c>
      <c r="K1835" s="55"/>
      <c r="L1835" s="56"/>
      <c r="M1835" s="255"/>
      <c r="N1835" s="255"/>
      <c r="O1835" s="57"/>
      <c r="P1835" s="57">
        <v>0</v>
      </c>
      <c r="Q1835" s="57">
        <v>0</v>
      </c>
    </row>
    <row r="1836" spans="1:17" ht="15.5">
      <c r="A1836" s="48">
        <v>0</v>
      </c>
      <c r="B1836" s="59"/>
      <c r="C1836" s="60"/>
      <c r="D1836" s="61" t="s">
        <v>479</v>
      </c>
      <c r="E1836" s="51">
        <v>4</v>
      </c>
      <c r="F1836" s="52">
        <v>1.9</v>
      </c>
      <c r="G1836" s="52">
        <v>0.1</v>
      </c>
      <c r="H1836" s="52">
        <v>2.8</v>
      </c>
      <c r="I1836" s="53">
        <v>2.1280000000000001</v>
      </c>
      <c r="J1836" s="54">
        <v>0</v>
      </c>
      <c r="K1836" s="55"/>
      <c r="L1836" s="56"/>
      <c r="M1836" s="255"/>
      <c r="N1836" s="255"/>
      <c r="O1836" s="57"/>
      <c r="P1836" s="57">
        <v>0</v>
      </c>
      <c r="Q1836" s="57">
        <v>0</v>
      </c>
    </row>
    <row r="1837" spans="1:17" ht="15.5">
      <c r="A1837" s="48">
        <v>0</v>
      </c>
      <c r="B1837" s="59"/>
      <c r="C1837" s="60"/>
      <c r="D1837" s="61"/>
      <c r="E1837" s="51">
        <v>4</v>
      </c>
      <c r="F1837" s="52">
        <v>2.1</v>
      </c>
      <c r="G1837" s="52">
        <v>0.1</v>
      </c>
      <c r="H1837" s="52">
        <v>2.8</v>
      </c>
      <c r="I1837" s="53">
        <v>2.3519999999999999</v>
      </c>
      <c r="J1837" s="54">
        <v>0</v>
      </c>
      <c r="K1837" s="55"/>
      <c r="L1837" s="56"/>
      <c r="M1837" s="255"/>
      <c r="N1837" s="255"/>
      <c r="O1837" s="57"/>
      <c r="P1837" s="57">
        <v>0</v>
      </c>
      <c r="Q1837" s="57">
        <v>0</v>
      </c>
    </row>
    <row r="1838" spans="1:17" ht="15.5">
      <c r="A1838" s="48">
        <v>0</v>
      </c>
      <c r="B1838" s="59"/>
      <c r="C1838" s="60"/>
      <c r="D1838" s="61"/>
      <c r="E1838" s="51">
        <v>4</v>
      </c>
      <c r="F1838" s="52">
        <v>1.8</v>
      </c>
      <c r="G1838" s="52">
        <v>0.1</v>
      </c>
      <c r="H1838" s="52">
        <v>2.85</v>
      </c>
      <c r="I1838" s="53">
        <v>2.052</v>
      </c>
      <c r="J1838" s="54">
        <v>0</v>
      </c>
      <c r="K1838" s="55"/>
      <c r="L1838" s="56"/>
      <c r="M1838" s="255"/>
      <c r="N1838" s="255"/>
      <c r="O1838" s="57"/>
      <c r="P1838" s="57">
        <v>0</v>
      </c>
      <c r="Q1838" s="57">
        <v>0</v>
      </c>
    </row>
    <row r="1839" spans="1:17" ht="15.5">
      <c r="A1839" s="48">
        <v>0</v>
      </c>
      <c r="B1839" s="59"/>
      <c r="C1839" s="60"/>
      <c r="D1839" s="61" t="s">
        <v>1326</v>
      </c>
      <c r="E1839" s="51"/>
      <c r="F1839" s="52"/>
      <c r="G1839" s="52"/>
      <c r="H1839" s="52"/>
      <c r="I1839" s="53">
        <v>0</v>
      </c>
      <c r="J1839" s="54">
        <v>0</v>
      </c>
      <c r="K1839" s="55"/>
      <c r="L1839" s="56"/>
      <c r="M1839" s="255"/>
      <c r="N1839" s="255"/>
      <c r="O1839" s="57"/>
      <c r="P1839" s="57">
        <v>0</v>
      </c>
      <c r="Q1839" s="57">
        <v>0</v>
      </c>
    </row>
    <row r="1840" spans="1:17" ht="15.5">
      <c r="A1840" s="48">
        <v>0</v>
      </c>
      <c r="B1840" s="59"/>
      <c r="C1840" s="60"/>
      <c r="D1840" s="61"/>
      <c r="E1840" s="51">
        <v>2</v>
      </c>
      <c r="F1840" s="52">
        <v>1.2</v>
      </c>
      <c r="G1840" s="52">
        <v>0.1</v>
      </c>
      <c r="H1840" s="52">
        <v>2.25</v>
      </c>
      <c r="I1840" s="53">
        <v>0.54</v>
      </c>
      <c r="J1840" s="54">
        <v>0</v>
      </c>
      <c r="K1840" s="55"/>
      <c r="L1840" s="56"/>
      <c r="M1840" s="255"/>
      <c r="N1840" s="255"/>
      <c r="O1840" s="57"/>
      <c r="P1840" s="57">
        <v>0</v>
      </c>
      <c r="Q1840" s="57">
        <v>0</v>
      </c>
    </row>
    <row r="1841" spans="1:17" ht="15.5">
      <c r="A1841" s="48">
        <v>0</v>
      </c>
      <c r="B1841" s="59"/>
      <c r="C1841" s="60"/>
      <c r="D1841" s="61"/>
      <c r="E1841" s="51">
        <v>2</v>
      </c>
      <c r="F1841" s="52">
        <v>2</v>
      </c>
      <c r="G1841" s="52">
        <v>0.1</v>
      </c>
      <c r="H1841" s="52">
        <v>2.25</v>
      </c>
      <c r="I1841" s="53">
        <v>0.9</v>
      </c>
      <c r="J1841" s="54">
        <v>0</v>
      </c>
      <c r="K1841" s="55"/>
      <c r="L1841" s="56"/>
      <c r="M1841" s="255"/>
      <c r="N1841" s="255"/>
      <c r="O1841" s="57"/>
      <c r="P1841" s="57">
        <v>0</v>
      </c>
      <c r="Q1841" s="57">
        <v>0</v>
      </c>
    </row>
    <row r="1842" spans="1:17" ht="15.5">
      <c r="A1842" s="48">
        <v>0</v>
      </c>
      <c r="B1842" s="59"/>
      <c r="C1842" s="60"/>
      <c r="D1842" s="61"/>
      <c r="E1842" s="51">
        <v>2</v>
      </c>
      <c r="F1842" s="52">
        <v>1.1000000000000001</v>
      </c>
      <c r="G1842" s="52">
        <v>0.1</v>
      </c>
      <c r="H1842" s="52">
        <v>2.25</v>
      </c>
      <c r="I1842" s="53">
        <v>0.495</v>
      </c>
      <c r="J1842" s="54">
        <v>0</v>
      </c>
      <c r="K1842" s="55"/>
      <c r="L1842" s="56"/>
      <c r="M1842" s="255"/>
      <c r="N1842" s="255"/>
      <c r="O1842" s="57"/>
      <c r="P1842" s="57">
        <v>0</v>
      </c>
      <c r="Q1842" s="57">
        <v>0</v>
      </c>
    </row>
    <row r="1843" spans="1:17" ht="15.5">
      <c r="A1843" s="48">
        <v>0</v>
      </c>
      <c r="B1843" s="59"/>
      <c r="C1843" s="60"/>
      <c r="D1843" s="61" t="s">
        <v>1300</v>
      </c>
      <c r="E1843" s="51">
        <v>2</v>
      </c>
      <c r="F1843" s="52">
        <v>1.4</v>
      </c>
      <c r="G1843" s="52">
        <v>0.1</v>
      </c>
      <c r="H1843" s="52">
        <v>2.85</v>
      </c>
      <c r="I1843" s="53">
        <v>0.79800000000000004</v>
      </c>
      <c r="J1843" s="54">
        <v>0</v>
      </c>
      <c r="K1843" s="55"/>
      <c r="L1843" s="56"/>
      <c r="M1843" s="255"/>
      <c r="N1843" s="255"/>
      <c r="O1843" s="57"/>
      <c r="P1843" s="57">
        <v>0</v>
      </c>
      <c r="Q1843" s="57">
        <v>0</v>
      </c>
    </row>
    <row r="1844" spans="1:17" ht="17">
      <c r="A1844" s="48">
        <v>0</v>
      </c>
      <c r="B1844" s="59"/>
      <c r="C1844" s="60"/>
      <c r="D1844" s="360" t="s">
        <v>262</v>
      </c>
      <c r="E1844" s="51"/>
      <c r="F1844" s="52"/>
      <c r="G1844" s="52"/>
      <c r="H1844" s="52"/>
      <c r="I1844" s="53">
        <v>0</v>
      </c>
      <c r="J1844" s="54">
        <v>0</v>
      </c>
      <c r="K1844" s="55">
        <v>0</v>
      </c>
      <c r="L1844" s="56">
        <v>0</v>
      </c>
      <c r="M1844" s="255">
        <v>0</v>
      </c>
      <c r="N1844" s="255">
        <v>0</v>
      </c>
      <c r="O1844" s="57"/>
      <c r="P1844" s="57">
        <v>0</v>
      </c>
      <c r="Q1844" s="57">
        <v>0</v>
      </c>
    </row>
    <row r="1845" spans="1:17" ht="17">
      <c r="A1845" s="48">
        <v>0</v>
      </c>
      <c r="B1845" s="59"/>
      <c r="C1845" s="60"/>
      <c r="D1845" s="360" t="s">
        <v>1406</v>
      </c>
      <c r="E1845" s="51"/>
      <c r="F1845" s="52"/>
      <c r="G1845" s="52"/>
      <c r="H1845" s="52"/>
      <c r="I1845" s="53">
        <v>0</v>
      </c>
      <c r="J1845" s="54">
        <v>0</v>
      </c>
      <c r="K1845" s="55"/>
      <c r="L1845" s="56"/>
      <c r="M1845" s="255"/>
      <c r="N1845" s="255"/>
      <c r="O1845" s="57"/>
      <c r="P1845" s="57">
        <v>0</v>
      </c>
      <c r="Q1845" s="57">
        <v>0</v>
      </c>
    </row>
    <row r="1846" spans="1:17" ht="15.5">
      <c r="A1846" s="48">
        <v>0</v>
      </c>
      <c r="B1846" s="59"/>
      <c r="C1846" s="60"/>
      <c r="D1846" s="61" t="s">
        <v>548</v>
      </c>
      <c r="E1846" s="51">
        <v>4</v>
      </c>
      <c r="F1846" s="52">
        <v>0.75</v>
      </c>
      <c r="G1846" s="52">
        <v>-0.1</v>
      </c>
      <c r="H1846" s="52">
        <v>2.2000000000000002</v>
      </c>
      <c r="I1846" s="53">
        <v>-0.66</v>
      </c>
      <c r="J1846" s="54">
        <v>0</v>
      </c>
      <c r="K1846" s="55"/>
      <c r="L1846" s="56"/>
      <c r="M1846" s="255"/>
      <c r="N1846" s="255"/>
      <c r="O1846" s="57"/>
      <c r="P1846" s="57">
        <v>0</v>
      </c>
      <c r="Q1846" s="57">
        <v>0</v>
      </c>
    </row>
    <row r="1847" spans="1:17" ht="17">
      <c r="A1847" s="48">
        <v>0</v>
      </c>
      <c r="B1847" s="59"/>
      <c r="C1847" s="60"/>
      <c r="D1847" s="360" t="s">
        <v>442</v>
      </c>
      <c r="E1847" s="51"/>
      <c r="F1847" s="52"/>
      <c r="G1847" s="52"/>
      <c r="H1847" s="52"/>
      <c r="I1847" s="53"/>
      <c r="J1847" s="54">
        <v>0</v>
      </c>
      <c r="K1847" s="55"/>
      <c r="L1847" s="56"/>
      <c r="M1847" s="255"/>
      <c r="N1847" s="255"/>
      <c r="O1847" s="57"/>
      <c r="P1847" s="57">
        <v>0</v>
      </c>
      <c r="Q1847" s="57">
        <v>0</v>
      </c>
    </row>
    <row r="1848" spans="1:17" ht="15.5">
      <c r="A1848" s="48">
        <v>0</v>
      </c>
      <c r="B1848" s="59"/>
      <c r="C1848" s="60"/>
      <c r="D1848" s="61" t="s">
        <v>1436</v>
      </c>
      <c r="E1848" s="51"/>
      <c r="F1848" s="52"/>
      <c r="G1848" s="52"/>
      <c r="H1848" s="52"/>
      <c r="I1848" s="53"/>
      <c r="J1848" s="54">
        <v>0</v>
      </c>
      <c r="K1848" s="55"/>
      <c r="L1848" s="56"/>
      <c r="M1848" s="255"/>
      <c r="N1848" s="255"/>
      <c r="O1848" s="57"/>
      <c r="P1848" s="57">
        <v>0</v>
      </c>
      <c r="Q1848" s="57">
        <v>0</v>
      </c>
    </row>
    <row r="1849" spans="1:17" ht="15.5">
      <c r="A1849" s="48">
        <v>0</v>
      </c>
      <c r="B1849" s="59"/>
      <c r="C1849" s="60"/>
      <c r="D1849" s="61" t="s">
        <v>270</v>
      </c>
      <c r="E1849" s="51">
        <v>12</v>
      </c>
      <c r="F1849" s="52">
        <v>0.9</v>
      </c>
      <c r="G1849" s="52">
        <v>-0.1</v>
      </c>
      <c r="H1849" s="52">
        <v>2.2000000000000002</v>
      </c>
      <c r="I1849" s="53">
        <v>-2.3759999999999999</v>
      </c>
      <c r="J1849" s="54">
        <v>0</v>
      </c>
      <c r="K1849" s="55"/>
      <c r="L1849" s="56">
        <v>0</v>
      </c>
      <c r="M1849" s="255">
        <v>0</v>
      </c>
      <c r="N1849" s="255">
        <v>0</v>
      </c>
      <c r="O1849" s="57"/>
      <c r="P1849" s="57">
        <v>0</v>
      </c>
      <c r="Q1849" s="57">
        <v>0</v>
      </c>
    </row>
    <row r="1850" spans="1:17" ht="15.5">
      <c r="A1850" s="48">
        <v>0</v>
      </c>
      <c r="B1850" s="59"/>
      <c r="C1850" s="60"/>
      <c r="D1850" s="61" t="s">
        <v>548</v>
      </c>
      <c r="E1850" s="51">
        <v>8</v>
      </c>
      <c r="F1850" s="52">
        <v>0.75</v>
      </c>
      <c r="G1850" s="52">
        <v>-0.1</v>
      </c>
      <c r="H1850" s="52">
        <v>2.2000000000000002</v>
      </c>
      <c r="I1850" s="53">
        <v>-1.32</v>
      </c>
      <c r="J1850" s="54">
        <v>0</v>
      </c>
      <c r="K1850" s="55"/>
      <c r="L1850" s="56">
        <v>0</v>
      </c>
      <c r="M1850" s="255">
        <v>0</v>
      </c>
      <c r="N1850" s="255">
        <v>0</v>
      </c>
      <c r="O1850" s="57"/>
      <c r="P1850" s="57">
        <v>0</v>
      </c>
      <c r="Q1850" s="57">
        <v>0</v>
      </c>
    </row>
    <row r="1851" spans="1:17" ht="15.5">
      <c r="A1851" s="48">
        <v>0</v>
      </c>
      <c r="B1851" s="59"/>
      <c r="C1851" s="60"/>
      <c r="D1851" s="61" t="s">
        <v>267</v>
      </c>
      <c r="E1851" s="51">
        <v>4</v>
      </c>
      <c r="F1851" s="52">
        <v>0.9</v>
      </c>
      <c r="G1851" s="52">
        <v>-0.1</v>
      </c>
      <c r="H1851" s="52">
        <v>2.2000000000000002</v>
      </c>
      <c r="I1851" s="53">
        <v>-0.79200000000000004</v>
      </c>
      <c r="J1851" s="54">
        <v>0</v>
      </c>
      <c r="K1851" s="55"/>
      <c r="L1851" s="56">
        <v>0</v>
      </c>
      <c r="M1851" s="255">
        <v>0</v>
      </c>
      <c r="N1851" s="255">
        <v>0</v>
      </c>
      <c r="O1851" s="57"/>
      <c r="P1851" s="57">
        <v>0</v>
      </c>
      <c r="Q1851" s="57">
        <v>0</v>
      </c>
    </row>
    <row r="1852" spans="1:17" ht="15.5">
      <c r="A1852" s="48">
        <v>0</v>
      </c>
      <c r="B1852" s="59"/>
      <c r="C1852" s="60"/>
      <c r="D1852" s="61" t="s">
        <v>297</v>
      </c>
      <c r="E1852" s="51">
        <v>8</v>
      </c>
      <c r="F1852" s="52">
        <v>0.6</v>
      </c>
      <c r="G1852" s="52">
        <v>-0.1</v>
      </c>
      <c r="H1852" s="52">
        <v>0.6</v>
      </c>
      <c r="I1852" s="53">
        <v>-0.28799999999999998</v>
      </c>
      <c r="J1852" s="54">
        <v>0</v>
      </c>
      <c r="K1852" s="55"/>
      <c r="L1852" s="56"/>
      <c r="M1852" s="255"/>
      <c r="N1852" s="255"/>
      <c r="O1852" s="57"/>
      <c r="P1852" s="57">
        <v>0</v>
      </c>
      <c r="Q1852" s="57">
        <v>0</v>
      </c>
    </row>
    <row r="1853" spans="1:17" ht="15.5">
      <c r="A1853" s="48">
        <v>0</v>
      </c>
      <c r="B1853" s="59"/>
      <c r="C1853" s="60"/>
      <c r="D1853" s="61" t="s">
        <v>1437</v>
      </c>
      <c r="E1853" s="51"/>
      <c r="F1853" s="52"/>
      <c r="G1853" s="52"/>
      <c r="H1853" s="52"/>
      <c r="I1853" s="53">
        <v>0</v>
      </c>
      <c r="J1853" s="54">
        <v>0</v>
      </c>
      <c r="K1853" s="55">
        <v>0</v>
      </c>
      <c r="L1853" s="56">
        <v>0</v>
      </c>
      <c r="M1853" s="255">
        <v>0</v>
      </c>
      <c r="N1853" s="255">
        <v>0</v>
      </c>
      <c r="O1853" s="57"/>
      <c r="P1853" s="57">
        <v>0</v>
      </c>
      <c r="Q1853" s="57">
        <v>0</v>
      </c>
    </row>
    <row r="1854" spans="1:17" ht="15.5">
      <c r="A1854" s="48">
        <v>0</v>
      </c>
      <c r="B1854" s="59"/>
      <c r="C1854" s="60"/>
      <c r="D1854" s="61" t="s">
        <v>117</v>
      </c>
      <c r="E1854" s="51">
        <v>4</v>
      </c>
      <c r="F1854" s="52">
        <v>1.2</v>
      </c>
      <c r="G1854" s="52">
        <v>-0.1</v>
      </c>
      <c r="H1854" s="52">
        <v>1.5</v>
      </c>
      <c r="I1854" s="53">
        <v>-0.72</v>
      </c>
      <c r="J1854" s="54">
        <v>0</v>
      </c>
      <c r="K1854" s="55"/>
      <c r="L1854" s="56"/>
      <c r="M1854" s="255"/>
      <c r="N1854" s="255"/>
      <c r="O1854" s="57"/>
      <c r="P1854" s="57">
        <v>0</v>
      </c>
      <c r="Q1854" s="57">
        <v>0</v>
      </c>
    </row>
    <row r="1855" spans="1:17" ht="15.5">
      <c r="A1855" s="48">
        <v>0</v>
      </c>
      <c r="B1855" s="59"/>
      <c r="C1855" s="60"/>
      <c r="D1855" s="61" t="s">
        <v>267</v>
      </c>
      <c r="E1855" s="51">
        <v>4</v>
      </c>
      <c r="F1855" s="52">
        <v>0.9</v>
      </c>
      <c r="G1855" s="52">
        <v>-0.1</v>
      </c>
      <c r="H1855" s="52">
        <v>2.2000000000000002</v>
      </c>
      <c r="I1855" s="53">
        <v>-0.79200000000000004</v>
      </c>
      <c r="J1855" s="54">
        <v>0</v>
      </c>
      <c r="K1855" s="55"/>
      <c r="L1855" s="56"/>
      <c r="M1855" s="255"/>
      <c r="N1855" s="255"/>
      <c r="O1855" s="57"/>
      <c r="P1855" s="57">
        <v>0</v>
      </c>
      <c r="Q1855" s="57">
        <v>0</v>
      </c>
    </row>
    <row r="1856" spans="1:17" ht="15.5">
      <c r="A1856" s="48">
        <v>0</v>
      </c>
      <c r="B1856" s="59"/>
      <c r="C1856" s="60"/>
      <c r="D1856" s="61" t="s">
        <v>270</v>
      </c>
      <c r="E1856" s="51">
        <v>8</v>
      </c>
      <c r="F1856" s="52">
        <v>0.9</v>
      </c>
      <c r="G1856" s="52">
        <v>-0.1</v>
      </c>
      <c r="H1856" s="52">
        <v>2.2000000000000002</v>
      </c>
      <c r="I1856" s="53">
        <v>-1.5840000000000001</v>
      </c>
      <c r="J1856" s="54">
        <v>0</v>
      </c>
      <c r="K1856" s="55"/>
      <c r="L1856" s="56"/>
      <c r="M1856" s="255"/>
      <c r="N1856" s="255"/>
      <c r="O1856" s="57"/>
      <c r="P1856" s="57">
        <v>0</v>
      </c>
      <c r="Q1856" s="57">
        <v>0</v>
      </c>
    </row>
    <row r="1857" spans="1:17" ht="15.5">
      <c r="A1857" s="48">
        <v>0</v>
      </c>
      <c r="B1857" s="59"/>
      <c r="C1857" s="60"/>
      <c r="D1857" s="61" t="s">
        <v>548</v>
      </c>
      <c r="E1857" s="51">
        <v>8</v>
      </c>
      <c r="F1857" s="52">
        <v>0.75</v>
      </c>
      <c r="G1857" s="52">
        <v>-0.1</v>
      </c>
      <c r="H1857" s="52">
        <v>2.2000000000000002</v>
      </c>
      <c r="I1857" s="53">
        <v>-1.32</v>
      </c>
      <c r="J1857" s="54">
        <v>0</v>
      </c>
      <c r="K1857" s="55"/>
      <c r="L1857" s="56">
        <v>0</v>
      </c>
      <c r="M1857" s="255">
        <v>0</v>
      </c>
      <c r="N1857" s="255">
        <v>0</v>
      </c>
      <c r="O1857" s="57"/>
      <c r="P1857" s="57">
        <v>0</v>
      </c>
      <c r="Q1857" s="57">
        <v>0</v>
      </c>
    </row>
    <row r="1858" spans="1:17" ht="15.5">
      <c r="A1858" s="48">
        <v>0</v>
      </c>
      <c r="B1858" s="59"/>
      <c r="C1858" s="60"/>
      <c r="D1858" s="61" t="s">
        <v>72</v>
      </c>
      <c r="E1858" s="51">
        <v>4</v>
      </c>
      <c r="F1858" s="52">
        <v>0.2</v>
      </c>
      <c r="G1858" s="52">
        <v>-0.1</v>
      </c>
      <c r="H1858" s="52">
        <v>1.9</v>
      </c>
      <c r="I1858" s="53">
        <v>-0.152</v>
      </c>
      <c r="J1858" s="54">
        <v>0</v>
      </c>
      <c r="K1858" s="55"/>
      <c r="L1858" s="56"/>
      <c r="M1858" s="255"/>
      <c r="N1858" s="255"/>
      <c r="O1858" s="57"/>
      <c r="P1858" s="57">
        <v>0</v>
      </c>
      <c r="Q1858" s="57">
        <v>0</v>
      </c>
    </row>
    <row r="1859" spans="1:17" ht="15.5">
      <c r="A1859" s="48">
        <v>0</v>
      </c>
      <c r="B1859" s="59"/>
      <c r="C1859" s="60"/>
      <c r="D1859" s="61" t="s">
        <v>1389</v>
      </c>
      <c r="E1859" s="51"/>
      <c r="F1859" s="52"/>
      <c r="G1859" s="52"/>
      <c r="H1859" s="52"/>
      <c r="I1859" s="53">
        <v>0</v>
      </c>
      <c r="J1859" s="54">
        <v>0</v>
      </c>
      <c r="K1859" s="55"/>
      <c r="L1859" s="56">
        <v>0</v>
      </c>
      <c r="M1859" s="255">
        <v>0</v>
      </c>
      <c r="N1859" s="255">
        <v>0</v>
      </c>
      <c r="O1859" s="57"/>
      <c r="P1859" s="57">
        <v>0</v>
      </c>
      <c r="Q1859" s="57">
        <v>0</v>
      </c>
    </row>
    <row r="1860" spans="1:17" ht="15.5">
      <c r="A1860" s="48">
        <v>0</v>
      </c>
      <c r="B1860" s="59"/>
      <c r="C1860" s="60"/>
      <c r="D1860" s="61" t="s">
        <v>117</v>
      </c>
      <c r="E1860" s="51">
        <v>4</v>
      </c>
      <c r="F1860" s="52">
        <v>1.2</v>
      </c>
      <c r="G1860" s="52">
        <v>-0.1</v>
      </c>
      <c r="H1860" s="52">
        <v>1.5</v>
      </c>
      <c r="I1860" s="53">
        <v>-0.72</v>
      </c>
      <c r="J1860" s="54">
        <v>0</v>
      </c>
      <c r="K1860" s="55"/>
      <c r="L1860" s="56"/>
      <c r="M1860" s="255"/>
      <c r="N1860" s="255"/>
      <c r="O1860" s="57"/>
      <c r="P1860" s="57">
        <v>0</v>
      </c>
      <c r="Q1860" s="57">
        <v>0</v>
      </c>
    </row>
    <row r="1861" spans="1:17" ht="15.5">
      <c r="A1861" s="48">
        <v>0</v>
      </c>
      <c r="B1861" s="59"/>
      <c r="C1861" s="60"/>
      <c r="D1861" s="61" t="s">
        <v>267</v>
      </c>
      <c r="E1861" s="51">
        <v>4</v>
      </c>
      <c r="F1861" s="52">
        <v>0.9</v>
      </c>
      <c r="G1861" s="52">
        <v>-0.1</v>
      </c>
      <c r="H1861" s="52">
        <v>2.2000000000000002</v>
      </c>
      <c r="I1861" s="53">
        <v>-0.79200000000000004</v>
      </c>
      <c r="J1861" s="54">
        <v>0</v>
      </c>
      <c r="K1861" s="55"/>
      <c r="L1861" s="56"/>
      <c r="M1861" s="255"/>
      <c r="N1861" s="255"/>
      <c r="O1861" s="57"/>
      <c r="P1861" s="57">
        <v>0</v>
      </c>
      <c r="Q1861" s="57">
        <v>0</v>
      </c>
    </row>
    <row r="1862" spans="1:17" ht="15.5">
      <c r="A1862" s="48">
        <v>0</v>
      </c>
      <c r="B1862" s="59"/>
      <c r="C1862" s="60"/>
      <c r="D1862" s="61" t="s">
        <v>270</v>
      </c>
      <c r="E1862" s="51">
        <v>8</v>
      </c>
      <c r="F1862" s="52">
        <v>0.9</v>
      </c>
      <c r="G1862" s="52">
        <v>-0.1</v>
      </c>
      <c r="H1862" s="52">
        <v>2.2000000000000002</v>
      </c>
      <c r="I1862" s="53">
        <v>-1.5840000000000001</v>
      </c>
      <c r="J1862" s="54">
        <v>0</v>
      </c>
      <c r="K1862" s="55"/>
      <c r="L1862" s="56"/>
      <c r="M1862" s="255"/>
      <c r="N1862" s="255"/>
      <c r="O1862" s="57"/>
      <c r="P1862" s="57">
        <v>0</v>
      </c>
      <c r="Q1862" s="57">
        <v>0</v>
      </c>
    </row>
    <row r="1863" spans="1:17" ht="15.5">
      <c r="A1863" s="48">
        <v>0</v>
      </c>
      <c r="B1863" s="59"/>
      <c r="C1863" s="60"/>
      <c r="D1863" s="61" t="s">
        <v>548</v>
      </c>
      <c r="E1863" s="51">
        <v>8</v>
      </c>
      <c r="F1863" s="52">
        <v>0.75</v>
      </c>
      <c r="G1863" s="52">
        <v>-0.1</v>
      </c>
      <c r="H1863" s="52">
        <v>2.2000000000000002</v>
      </c>
      <c r="I1863" s="53">
        <v>-1.32</v>
      </c>
      <c r="J1863" s="54">
        <v>0</v>
      </c>
      <c r="K1863" s="55"/>
      <c r="L1863" s="56"/>
      <c r="M1863" s="255"/>
      <c r="N1863" s="255"/>
      <c r="O1863" s="57"/>
      <c r="P1863" s="57">
        <v>0</v>
      </c>
      <c r="Q1863" s="57">
        <v>0</v>
      </c>
    </row>
    <row r="1864" spans="1:17" ht="15.5">
      <c r="A1864" s="48">
        <v>0</v>
      </c>
      <c r="B1864" s="59"/>
      <c r="C1864" s="60"/>
      <c r="D1864" s="61" t="s">
        <v>72</v>
      </c>
      <c r="E1864" s="51">
        <v>4</v>
      </c>
      <c r="F1864" s="52">
        <v>0.2</v>
      </c>
      <c r="G1864" s="52">
        <v>-0.1</v>
      </c>
      <c r="H1864" s="52">
        <v>1.9</v>
      </c>
      <c r="I1864" s="53">
        <v>-0.152</v>
      </c>
      <c r="J1864" s="54">
        <v>0</v>
      </c>
      <c r="K1864" s="55"/>
      <c r="L1864" s="56"/>
      <c r="M1864" s="255"/>
      <c r="N1864" s="255"/>
      <c r="O1864" s="57"/>
      <c r="P1864" s="57">
        <v>0</v>
      </c>
      <c r="Q1864" s="57">
        <v>0</v>
      </c>
    </row>
    <row r="1865" spans="1:17" ht="15.5">
      <c r="A1865" s="48">
        <v>0</v>
      </c>
      <c r="B1865" s="59"/>
      <c r="C1865" s="60"/>
      <c r="D1865" s="61" t="s">
        <v>1439</v>
      </c>
      <c r="E1865" s="51"/>
      <c r="F1865" s="52"/>
      <c r="G1865" s="52"/>
      <c r="H1865" s="52"/>
      <c r="I1865" s="53">
        <v>0</v>
      </c>
      <c r="J1865" s="54">
        <v>0</v>
      </c>
      <c r="K1865" s="55"/>
      <c r="L1865" s="56"/>
      <c r="M1865" s="255"/>
      <c r="N1865" s="255"/>
      <c r="O1865" s="57"/>
      <c r="P1865" s="57">
        <v>0</v>
      </c>
      <c r="Q1865" s="57">
        <v>0</v>
      </c>
    </row>
    <row r="1866" spans="1:17" ht="15.5">
      <c r="A1866" s="48">
        <v>0</v>
      </c>
      <c r="B1866" s="59"/>
      <c r="C1866" s="60"/>
      <c r="D1866" s="61" t="s">
        <v>267</v>
      </c>
      <c r="E1866" s="51">
        <v>4</v>
      </c>
      <c r="F1866" s="52">
        <v>0.9</v>
      </c>
      <c r="G1866" s="52">
        <v>-0.1</v>
      </c>
      <c r="H1866" s="52">
        <v>2.2000000000000002</v>
      </c>
      <c r="I1866" s="53">
        <v>-0.79200000000000004</v>
      </c>
      <c r="J1866" s="54">
        <v>0</v>
      </c>
      <c r="K1866" s="55"/>
      <c r="L1866" s="56"/>
      <c r="M1866" s="255"/>
      <c r="N1866" s="255"/>
      <c r="O1866" s="57"/>
      <c r="P1866" s="57">
        <v>0</v>
      </c>
      <c r="Q1866" s="57">
        <v>0</v>
      </c>
    </row>
    <row r="1867" spans="1:17" ht="15.5">
      <c r="A1867" s="48">
        <v>0</v>
      </c>
      <c r="B1867" s="59"/>
      <c r="C1867" s="60"/>
      <c r="D1867" s="61" t="s">
        <v>270</v>
      </c>
      <c r="E1867" s="51">
        <v>8</v>
      </c>
      <c r="F1867" s="52">
        <v>0.9</v>
      </c>
      <c r="G1867" s="52">
        <v>-0.1</v>
      </c>
      <c r="H1867" s="52">
        <v>2.2000000000000002</v>
      </c>
      <c r="I1867" s="53">
        <v>-1.5840000000000001</v>
      </c>
      <c r="J1867" s="54">
        <v>0</v>
      </c>
      <c r="K1867" s="55"/>
      <c r="L1867" s="56"/>
      <c r="M1867" s="255"/>
      <c r="N1867" s="255"/>
      <c r="O1867" s="57"/>
      <c r="P1867" s="57">
        <v>0</v>
      </c>
      <c r="Q1867" s="57">
        <v>0</v>
      </c>
    </row>
    <row r="1868" spans="1:17" ht="15.5">
      <c r="A1868" s="48">
        <v>0</v>
      </c>
      <c r="B1868" s="59"/>
      <c r="C1868" s="60"/>
      <c r="D1868" s="61" t="s">
        <v>548</v>
      </c>
      <c r="E1868" s="51">
        <v>8</v>
      </c>
      <c r="F1868" s="52">
        <v>0.75</v>
      </c>
      <c r="G1868" s="52">
        <v>-0.1</v>
      </c>
      <c r="H1868" s="52">
        <v>2.2000000000000002</v>
      </c>
      <c r="I1868" s="53">
        <v>-1.32</v>
      </c>
      <c r="J1868" s="54">
        <v>0</v>
      </c>
      <c r="K1868" s="55"/>
      <c r="L1868" s="56"/>
      <c r="M1868" s="255"/>
      <c r="N1868" s="255"/>
      <c r="O1868" s="57"/>
      <c r="P1868" s="57">
        <v>0</v>
      </c>
      <c r="Q1868" s="57">
        <v>0</v>
      </c>
    </row>
    <row r="1869" spans="1:17" ht="15.5">
      <c r="A1869" s="48">
        <v>0</v>
      </c>
      <c r="B1869" s="59"/>
      <c r="C1869" s="60"/>
      <c r="D1869" s="61" t="s">
        <v>1328</v>
      </c>
      <c r="E1869" s="51">
        <v>2</v>
      </c>
      <c r="F1869" s="52">
        <v>0.8</v>
      </c>
      <c r="G1869" s="52">
        <v>-0.1</v>
      </c>
      <c r="H1869" s="52">
        <v>2.2000000000000002</v>
      </c>
      <c r="I1869" s="53">
        <v>-0.35199999999999998</v>
      </c>
      <c r="J1869" s="54">
        <v>0</v>
      </c>
      <c r="K1869" s="55"/>
      <c r="L1869" s="56"/>
      <c r="M1869" s="255"/>
      <c r="N1869" s="255"/>
      <c r="O1869" s="57"/>
      <c r="P1869" s="57">
        <v>0</v>
      </c>
      <c r="Q1869" s="57">
        <v>0</v>
      </c>
    </row>
    <row r="1870" spans="1:17" ht="15.5">
      <c r="A1870" s="48">
        <v>0</v>
      </c>
      <c r="B1870" s="59"/>
      <c r="C1870" s="60"/>
      <c r="D1870" s="61" t="s">
        <v>1329</v>
      </c>
      <c r="E1870" s="51">
        <v>2</v>
      </c>
      <c r="F1870" s="52">
        <v>0.8</v>
      </c>
      <c r="G1870" s="52">
        <v>-0.1</v>
      </c>
      <c r="H1870" s="52">
        <v>2.2000000000000002</v>
      </c>
      <c r="I1870" s="53">
        <v>-0.35199999999999998</v>
      </c>
      <c r="J1870" s="54">
        <v>0</v>
      </c>
      <c r="K1870" s="55"/>
      <c r="L1870" s="56"/>
      <c r="M1870" s="255"/>
      <c r="N1870" s="255"/>
      <c r="O1870" s="57"/>
      <c r="P1870" s="57">
        <v>0</v>
      </c>
      <c r="Q1870" s="57">
        <v>0</v>
      </c>
    </row>
    <row r="1871" spans="1:17" ht="17">
      <c r="A1871" s="48">
        <v>0</v>
      </c>
      <c r="B1871" s="59"/>
      <c r="C1871" s="60"/>
      <c r="D1871" s="360" t="s">
        <v>1163</v>
      </c>
      <c r="E1871" s="51"/>
      <c r="F1871" s="52"/>
      <c r="G1871" s="52"/>
      <c r="H1871" s="52"/>
      <c r="I1871" s="53"/>
      <c r="J1871" s="54">
        <v>0</v>
      </c>
      <c r="K1871" s="55"/>
      <c r="L1871" s="56"/>
      <c r="M1871" s="255"/>
      <c r="N1871" s="255"/>
      <c r="O1871" s="57"/>
      <c r="P1871" s="57">
        <v>0</v>
      </c>
      <c r="Q1871" s="57">
        <v>0</v>
      </c>
    </row>
    <row r="1872" spans="1:17" ht="15.5">
      <c r="A1872" s="48">
        <v>0</v>
      </c>
      <c r="B1872" s="59"/>
      <c r="C1872" s="60"/>
      <c r="D1872" s="61" t="s">
        <v>1436</v>
      </c>
      <c r="E1872" s="51"/>
      <c r="F1872" s="52"/>
      <c r="G1872" s="52"/>
      <c r="H1872" s="52"/>
      <c r="I1872" s="53"/>
      <c r="J1872" s="54">
        <v>0</v>
      </c>
      <c r="K1872" s="55"/>
      <c r="L1872" s="56"/>
      <c r="M1872" s="255"/>
      <c r="N1872" s="255"/>
      <c r="O1872" s="57"/>
      <c r="P1872" s="57">
        <v>0</v>
      </c>
      <c r="Q1872" s="57">
        <v>0</v>
      </c>
    </row>
    <row r="1873" spans="1:17" ht="15.5">
      <c r="A1873" s="48">
        <v>0</v>
      </c>
      <c r="B1873" s="59"/>
      <c r="C1873" s="60"/>
      <c r="D1873" s="61" t="s">
        <v>270</v>
      </c>
      <c r="E1873" s="51">
        <v>12</v>
      </c>
      <c r="F1873" s="52">
        <v>0.9</v>
      </c>
      <c r="G1873" s="52">
        <v>-0.1</v>
      </c>
      <c r="H1873" s="52">
        <v>2.2000000000000002</v>
      </c>
      <c r="I1873" s="53">
        <v>-2.3759999999999999</v>
      </c>
      <c r="J1873" s="54">
        <v>0</v>
      </c>
      <c r="K1873" s="55"/>
      <c r="L1873" s="56"/>
      <c r="M1873" s="255"/>
      <c r="N1873" s="255"/>
      <c r="O1873" s="57"/>
      <c r="P1873" s="57">
        <v>0</v>
      </c>
      <c r="Q1873" s="57">
        <v>0</v>
      </c>
    </row>
    <row r="1874" spans="1:17" ht="15.5">
      <c r="A1874" s="48">
        <v>0</v>
      </c>
      <c r="B1874" s="59"/>
      <c r="C1874" s="60"/>
      <c r="D1874" s="61" t="s">
        <v>548</v>
      </c>
      <c r="E1874" s="51">
        <v>8</v>
      </c>
      <c r="F1874" s="52">
        <v>0.75</v>
      </c>
      <c r="G1874" s="52">
        <v>-0.1</v>
      </c>
      <c r="H1874" s="52">
        <v>2.2000000000000002</v>
      </c>
      <c r="I1874" s="53">
        <v>-1.32</v>
      </c>
      <c r="J1874" s="54">
        <v>0</v>
      </c>
      <c r="K1874" s="55"/>
      <c r="L1874" s="56"/>
      <c r="M1874" s="255"/>
      <c r="N1874" s="255"/>
      <c r="O1874" s="57"/>
      <c r="P1874" s="57">
        <v>0</v>
      </c>
      <c r="Q1874" s="57">
        <v>0</v>
      </c>
    </row>
    <row r="1875" spans="1:17" ht="15.5">
      <c r="A1875" s="48">
        <v>0</v>
      </c>
      <c r="B1875" s="59"/>
      <c r="C1875" s="60"/>
      <c r="D1875" s="61" t="s">
        <v>267</v>
      </c>
      <c r="E1875" s="51">
        <v>4</v>
      </c>
      <c r="F1875" s="52">
        <v>0.9</v>
      </c>
      <c r="G1875" s="52">
        <v>-0.1</v>
      </c>
      <c r="H1875" s="52">
        <v>2.2000000000000002</v>
      </c>
      <c r="I1875" s="53">
        <v>-0.79200000000000004</v>
      </c>
      <c r="J1875" s="54">
        <v>0</v>
      </c>
      <c r="K1875" s="55"/>
      <c r="L1875" s="56"/>
      <c r="M1875" s="255"/>
      <c r="N1875" s="255"/>
      <c r="O1875" s="57"/>
      <c r="P1875" s="57">
        <v>0</v>
      </c>
      <c r="Q1875" s="57">
        <v>0</v>
      </c>
    </row>
    <row r="1876" spans="1:17" ht="15.5">
      <c r="A1876" s="48">
        <v>0</v>
      </c>
      <c r="B1876" s="59"/>
      <c r="C1876" s="60"/>
      <c r="D1876" s="61" t="s">
        <v>297</v>
      </c>
      <c r="E1876" s="51">
        <v>8</v>
      </c>
      <c r="F1876" s="52">
        <v>0.6</v>
      </c>
      <c r="G1876" s="52">
        <v>-0.1</v>
      </c>
      <c r="H1876" s="52">
        <v>0.6</v>
      </c>
      <c r="I1876" s="53">
        <v>-0.28799999999999998</v>
      </c>
      <c r="J1876" s="54">
        <v>0</v>
      </c>
      <c r="K1876" s="55"/>
      <c r="L1876" s="56"/>
      <c r="M1876" s="255"/>
      <c r="N1876" s="255"/>
      <c r="O1876" s="57"/>
      <c r="P1876" s="57">
        <v>0</v>
      </c>
      <c r="Q1876" s="57">
        <v>0</v>
      </c>
    </row>
    <row r="1877" spans="1:17" ht="15.5">
      <c r="A1877" s="48">
        <v>0</v>
      </c>
      <c r="B1877" s="59"/>
      <c r="C1877" s="60"/>
      <c r="D1877" s="61" t="s">
        <v>1437</v>
      </c>
      <c r="E1877" s="51"/>
      <c r="F1877" s="52"/>
      <c r="G1877" s="52"/>
      <c r="H1877" s="52"/>
      <c r="I1877" s="53">
        <v>0</v>
      </c>
      <c r="J1877" s="54">
        <v>0</v>
      </c>
      <c r="K1877" s="55"/>
      <c r="L1877" s="56"/>
      <c r="M1877" s="255"/>
      <c r="N1877" s="255"/>
      <c r="O1877" s="57"/>
      <c r="P1877" s="57">
        <v>0</v>
      </c>
      <c r="Q1877" s="57">
        <v>0</v>
      </c>
    </row>
    <row r="1878" spans="1:17" ht="15.5">
      <c r="A1878" s="48">
        <v>0</v>
      </c>
      <c r="B1878" s="59"/>
      <c r="C1878" s="60"/>
      <c r="D1878" s="61" t="s">
        <v>117</v>
      </c>
      <c r="E1878" s="51">
        <v>4</v>
      </c>
      <c r="F1878" s="52">
        <v>1.2</v>
      </c>
      <c r="G1878" s="52">
        <v>-0.1</v>
      </c>
      <c r="H1878" s="52">
        <v>1.5</v>
      </c>
      <c r="I1878" s="53">
        <v>-0.72</v>
      </c>
      <c r="J1878" s="54">
        <v>0</v>
      </c>
      <c r="K1878" s="55"/>
      <c r="L1878" s="56"/>
      <c r="M1878" s="255"/>
      <c r="N1878" s="255"/>
      <c r="O1878" s="57"/>
      <c r="P1878" s="57">
        <v>0</v>
      </c>
      <c r="Q1878" s="57">
        <v>0</v>
      </c>
    </row>
    <row r="1879" spans="1:17" ht="15.5">
      <c r="A1879" s="48">
        <v>0</v>
      </c>
      <c r="B1879" s="59"/>
      <c r="C1879" s="60"/>
      <c r="D1879" s="61" t="s">
        <v>267</v>
      </c>
      <c r="E1879" s="51">
        <v>4</v>
      </c>
      <c r="F1879" s="52">
        <v>0.9</v>
      </c>
      <c r="G1879" s="52">
        <v>-0.1</v>
      </c>
      <c r="H1879" s="52">
        <v>2.2000000000000002</v>
      </c>
      <c r="I1879" s="53">
        <v>-0.79200000000000004</v>
      </c>
      <c r="J1879" s="54">
        <v>0</v>
      </c>
      <c r="K1879" s="55"/>
      <c r="L1879" s="56"/>
      <c r="M1879" s="255"/>
      <c r="N1879" s="255"/>
      <c r="O1879" s="57"/>
      <c r="P1879" s="57">
        <v>0</v>
      </c>
      <c r="Q1879" s="57">
        <v>0</v>
      </c>
    </row>
    <row r="1880" spans="1:17" ht="15.5">
      <c r="A1880" s="48">
        <v>0</v>
      </c>
      <c r="B1880" s="59"/>
      <c r="C1880" s="60"/>
      <c r="D1880" s="61" t="s">
        <v>270</v>
      </c>
      <c r="E1880" s="51">
        <v>8</v>
      </c>
      <c r="F1880" s="52">
        <v>0.9</v>
      </c>
      <c r="G1880" s="52">
        <v>-0.1</v>
      </c>
      <c r="H1880" s="52">
        <v>2.2000000000000002</v>
      </c>
      <c r="I1880" s="53">
        <v>-1.5840000000000001</v>
      </c>
      <c r="J1880" s="54">
        <v>0</v>
      </c>
      <c r="K1880" s="55"/>
      <c r="L1880" s="56"/>
      <c r="M1880" s="255"/>
      <c r="N1880" s="255"/>
      <c r="O1880" s="57"/>
      <c r="P1880" s="57">
        <v>0</v>
      </c>
      <c r="Q1880" s="57">
        <v>0</v>
      </c>
    </row>
    <row r="1881" spans="1:17" ht="15.5">
      <c r="A1881" s="48">
        <v>0</v>
      </c>
      <c r="B1881" s="59"/>
      <c r="C1881" s="60"/>
      <c r="D1881" s="61" t="s">
        <v>548</v>
      </c>
      <c r="E1881" s="51">
        <v>8</v>
      </c>
      <c r="F1881" s="52">
        <v>0.75</v>
      </c>
      <c r="G1881" s="52">
        <v>-0.1</v>
      </c>
      <c r="H1881" s="52">
        <v>2.2000000000000002</v>
      </c>
      <c r="I1881" s="53">
        <v>-1.32</v>
      </c>
      <c r="J1881" s="54">
        <v>0</v>
      </c>
      <c r="K1881" s="55"/>
      <c r="L1881" s="56"/>
      <c r="M1881" s="255"/>
      <c r="N1881" s="255"/>
      <c r="O1881" s="57"/>
      <c r="P1881" s="57">
        <v>0</v>
      </c>
      <c r="Q1881" s="57">
        <v>0</v>
      </c>
    </row>
    <row r="1882" spans="1:17" ht="15.5">
      <c r="A1882" s="48">
        <v>0</v>
      </c>
      <c r="B1882" s="59"/>
      <c r="C1882" s="60"/>
      <c r="D1882" s="61" t="s">
        <v>72</v>
      </c>
      <c r="E1882" s="51">
        <v>4</v>
      </c>
      <c r="F1882" s="52">
        <v>0.2</v>
      </c>
      <c r="G1882" s="52">
        <v>-0.1</v>
      </c>
      <c r="H1882" s="52">
        <v>1.9</v>
      </c>
      <c r="I1882" s="53">
        <v>-0.152</v>
      </c>
      <c r="J1882" s="54">
        <v>0</v>
      </c>
      <c r="K1882" s="55"/>
      <c r="L1882" s="56"/>
      <c r="M1882" s="255"/>
      <c r="N1882" s="255"/>
      <c r="O1882" s="57"/>
      <c r="P1882" s="57">
        <v>0</v>
      </c>
      <c r="Q1882" s="57">
        <v>0</v>
      </c>
    </row>
    <row r="1883" spans="1:17" ht="15.5">
      <c r="A1883" s="48">
        <v>0</v>
      </c>
      <c r="B1883" s="59"/>
      <c r="C1883" s="60"/>
      <c r="D1883" s="61" t="s">
        <v>1389</v>
      </c>
      <c r="E1883" s="51"/>
      <c r="F1883" s="52"/>
      <c r="G1883" s="52"/>
      <c r="H1883" s="52"/>
      <c r="I1883" s="53">
        <v>0</v>
      </c>
      <c r="J1883" s="54">
        <v>0</v>
      </c>
      <c r="K1883" s="55"/>
      <c r="L1883" s="56"/>
      <c r="M1883" s="255"/>
      <c r="N1883" s="255"/>
      <c r="O1883" s="57"/>
      <c r="P1883" s="57">
        <v>0</v>
      </c>
      <c r="Q1883" s="57">
        <v>0</v>
      </c>
    </row>
    <row r="1884" spans="1:17" ht="15.5">
      <c r="A1884" s="48">
        <v>0</v>
      </c>
      <c r="B1884" s="59"/>
      <c r="C1884" s="60"/>
      <c r="D1884" s="61" t="s">
        <v>117</v>
      </c>
      <c r="E1884" s="51">
        <v>4</v>
      </c>
      <c r="F1884" s="52">
        <v>1.2</v>
      </c>
      <c r="G1884" s="52">
        <v>-0.1</v>
      </c>
      <c r="H1884" s="52">
        <v>1.5</v>
      </c>
      <c r="I1884" s="53">
        <v>-0.72</v>
      </c>
      <c r="J1884" s="54">
        <v>0</v>
      </c>
      <c r="K1884" s="55"/>
      <c r="L1884" s="56"/>
      <c r="M1884" s="255"/>
      <c r="N1884" s="255"/>
      <c r="O1884" s="57"/>
      <c r="P1884" s="57">
        <v>0</v>
      </c>
      <c r="Q1884" s="57">
        <v>0</v>
      </c>
    </row>
    <row r="1885" spans="1:17" ht="15.5">
      <c r="A1885" s="48">
        <v>0</v>
      </c>
      <c r="B1885" s="59"/>
      <c r="C1885" s="60"/>
      <c r="D1885" s="61" t="s">
        <v>267</v>
      </c>
      <c r="E1885" s="51">
        <v>4</v>
      </c>
      <c r="F1885" s="52">
        <v>0.9</v>
      </c>
      <c r="G1885" s="52">
        <v>-0.1</v>
      </c>
      <c r="H1885" s="52">
        <v>2.2000000000000002</v>
      </c>
      <c r="I1885" s="53">
        <v>-0.79200000000000004</v>
      </c>
      <c r="J1885" s="54">
        <v>0</v>
      </c>
      <c r="K1885" s="55"/>
      <c r="L1885" s="56"/>
      <c r="M1885" s="255"/>
      <c r="N1885" s="255"/>
      <c r="O1885" s="57"/>
      <c r="P1885" s="57">
        <v>0</v>
      </c>
      <c r="Q1885" s="57">
        <v>0</v>
      </c>
    </row>
    <row r="1886" spans="1:17" ht="15.5">
      <c r="A1886" s="48">
        <v>0</v>
      </c>
      <c r="B1886" s="59"/>
      <c r="C1886" s="60"/>
      <c r="D1886" s="61" t="s">
        <v>270</v>
      </c>
      <c r="E1886" s="51">
        <v>8</v>
      </c>
      <c r="F1886" s="52">
        <v>0.9</v>
      </c>
      <c r="G1886" s="52">
        <v>-0.1</v>
      </c>
      <c r="H1886" s="52">
        <v>2.2000000000000002</v>
      </c>
      <c r="I1886" s="53">
        <v>-1.5840000000000001</v>
      </c>
      <c r="J1886" s="54">
        <v>0</v>
      </c>
      <c r="K1886" s="55"/>
      <c r="L1886" s="56"/>
      <c r="M1886" s="255"/>
      <c r="N1886" s="255"/>
      <c r="O1886" s="57"/>
      <c r="P1886" s="57">
        <v>0</v>
      </c>
      <c r="Q1886" s="57">
        <v>0</v>
      </c>
    </row>
    <row r="1887" spans="1:17" ht="15.5">
      <c r="A1887" s="48">
        <v>0</v>
      </c>
      <c r="B1887" s="59"/>
      <c r="C1887" s="60"/>
      <c r="D1887" s="61" t="s">
        <v>548</v>
      </c>
      <c r="E1887" s="51">
        <v>8</v>
      </c>
      <c r="F1887" s="52">
        <v>0.75</v>
      </c>
      <c r="G1887" s="52">
        <v>-0.1</v>
      </c>
      <c r="H1887" s="52">
        <v>2.2000000000000002</v>
      </c>
      <c r="I1887" s="53">
        <v>-1.32</v>
      </c>
      <c r="J1887" s="54">
        <v>0</v>
      </c>
      <c r="K1887" s="55"/>
      <c r="L1887" s="56"/>
      <c r="M1887" s="255"/>
      <c r="N1887" s="255"/>
      <c r="O1887" s="57"/>
      <c r="P1887" s="57">
        <v>0</v>
      </c>
      <c r="Q1887" s="57">
        <v>0</v>
      </c>
    </row>
    <row r="1888" spans="1:17" ht="15.5">
      <c r="A1888" s="48">
        <v>0</v>
      </c>
      <c r="B1888" s="59"/>
      <c r="C1888" s="60"/>
      <c r="D1888" s="61" t="s">
        <v>72</v>
      </c>
      <c r="E1888" s="51">
        <v>4</v>
      </c>
      <c r="F1888" s="52">
        <v>0.2</v>
      </c>
      <c r="G1888" s="52">
        <v>-0.1</v>
      </c>
      <c r="H1888" s="52">
        <v>1.9</v>
      </c>
      <c r="I1888" s="53">
        <v>-0.152</v>
      </c>
      <c r="J1888" s="54">
        <v>0</v>
      </c>
      <c r="K1888" s="55"/>
      <c r="L1888" s="56"/>
      <c r="M1888" s="255"/>
      <c r="N1888" s="255"/>
      <c r="O1888" s="57"/>
      <c r="P1888" s="57">
        <v>0</v>
      </c>
      <c r="Q1888" s="57">
        <v>0</v>
      </c>
    </row>
    <row r="1889" spans="1:17" ht="15.5">
      <c r="A1889" s="48">
        <v>0</v>
      </c>
      <c r="B1889" s="59"/>
      <c r="C1889" s="60"/>
      <c r="D1889" s="61" t="s">
        <v>1242</v>
      </c>
      <c r="E1889" s="51"/>
      <c r="F1889" s="52"/>
      <c r="G1889" s="52"/>
      <c r="H1889" s="52"/>
      <c r="I1889" s="53">
        <v>0</v>
      </c>
      <c r="J1889" s="54">
        <v>0</v>
      </c>
      <c r="K1889" s="55"/>
      <c r="L1889" s="56"/>
      <c r="M1889" s="255"/>
      <c r="N1889" s="255"/>
      <c r="O1889" s="57"/>
      <c r="P1889" s="57">
        <v>0</v>
      </c>
      <c r="Q1889" s="57">
        <v>0</v>
      </c>
    </row>
    <row r="1890" spans="1:17" ht="15.5">
      <c r="A1890" s="48">
        <v>0</v>
      </c>
      <c r="B1890" s="59"/>
      <c r="C1890" s="60"/>
      <c r="D1890" s="61" t="s">
        <v>267</v>
      </c>
      <c r="E1890" s="51">
        <v>4</v>
      </c>
      <c r="F1890" s="52">
        <v>0.9</v>
      </c>
      <c r="G1890" s="52">
        <v>-0.1</v>
      </c>
      <c r="H1890" s="52">
        <v>2.2000000000000002</v>
      </c>
      <c r="I1890" s="53">
        <v>-0.79200000000000004</v>
      </c>
      <c r="J1890" s="54">
        <v>0</v>
      </c>
      <c r="K1890" s="55"/>
      <c r="L1890" s="56"/>
      <c r="M1890" s="255"/>
      <c r="N1890" s="255"/>
      <c r="O1890" s="57"/>
      <c r="P1890" s="57">
        <v>0</v>
      </c>
      <c r="Q1890" s="57">
        <v>0</v>
      </c>
    </row>
    <row r="1891" spans="1:17" ht="15.5">
      <c r="A1891" s="48">
        <v>0</v>
      </c>
      <c r="B1891" s="59"/>
      <c r="C1891" s="60"/>
      <c r="D1891" s="61" t="s">
        <v>270</v>
      </c>
      <c r="E1891" s="51">
        <v>8</v>
      </c>
      <c r="F1891" s="52">
        <v>0.9</v>
      </c>
      <c r="G1891" s="52">
        <v>-0.1</v>
      </c>
      <c r="H1891" s="52">
        <v>2.2000000000000002</v>
      </c>
      <c r="I1891" s="53">
        <v>-1.5840000000000001</v>
      </c>
      <c r="J1891" s="54">
        <v>0</v>
      </c>
      <c r="K1891" s="55"/>
      <c r="L1891" s="56"/>
      <c r="M1891" s="255"/>
      <c r="N1891" s="255"/>
      <c r="O1891" s="57"/>
      <c r="P1891" s="57">
        <v>0</v>
      </c>
      <c r="Q1891" s="57">
        <v>0</v>
      </c>
    </row>
    <row r="1892" spans="1:17" ht="15.5">
      <c r="A1892" s="48">
        <v>0</v>
      </c>
      <c r="B1892" s="59"/>
      <c r="C1892" s="60"/>
      <c r="D1892" s="61" t="s">
        <v>548</v>
      </c>
      <c r="E1892" s="51">
        <v>8</v>
      </c>
      <c r="F1892" s="52">
        <v>0.75</v>
      </c>
      <c r="G1892" s="52">
        <v>-0.1</v>
      </c>
      <c r="H1892" s="52">
        <v>2.2000000000000002</v>
      </c>
      <c r="I1892" s="53">
        <v>-1.32</v>
      </c>
      <c r="J1892" s="54">
        <v>0</v>
      </c>
      <c r="K1892" s="55"/>
      <c r="L1892" s="56"/>
      <c r="M1892" s="255"/>
      <c r="N1892" s="255"/>
      <c r="O1892" s="57"/>
      <c r="P1892" s="57">
        <v>0</v>
      </c>
      <c r="Q1892" s="57">
        <v>0</v>
      </c>
    </row>
    <row r="1893" spans="1:17" ht="15.5">
      <c r="A1893" s="48">
        <v>0</v>
      </c>
      <c r="B1893" s="59"/>
      <c r="C1893" s="60"/>
      <c r="D1893" s="61" t="s">
        <v>1328</v>
      </c>
      <c r="E1893" s="51">
        <v>2</v>
      </c>
      <c r="F1893" s="52">
        <v>0.8</v>
      </c>
      <c r="G1893" s="52">
        <v>-0.1</v>
      </c>
      <c r="H1893" s="52">
        <v>2.2000000000000002</v>
      </c>
      <c r="I1893" s="53">
        <v>-0.35199999999999998</v>
      </c>
      <c r="J1893" s="54">
        <v>0</v>
      </c>
      <c r="K1893" s="55"/>
      <c r="L1893" s="56"/>
      <c r="M1893" s="255"/>
      <c r="N1893" s="255"/>
      <c r="O1893" s="57"/>
      <c r="P1893" s="57">
        <v>0</v>
      </c>
      <c r="Q1893" s="57">
        <v>0</v>
      </c>
    </row>
    <row r="1894" spans="1:17" ht="15.5">
      <c r="A1894" s="48">
        <v>0</v>
      </c>
      <c r="B1894" s="59"/>
      <c r="C1894" s="60"/>
      <c r="D1894" s="61" t="s">
        <v>1329</v>
      </c>
      <c r="E1894" s="51">
        <v>2</v>
      </c>
      <c r="F1894" s="52">
        <v>0.8</v>
      </c>
      <c r="G1894" s="52">
        <v>-0.1</v>
      </c>
      <c r="H1894" s="52">
        <v>2.2000000000000002</v>
      </c>
      <c r="I1894" s="53">
        <v>-0.35199999999999998</v>
      </c>
      <c r="J1894" s="54">
        <v>0</v>
      </c>
      <c r="K1894" s="55"/>
      <c r="L1894" s="56"/>
      <c r="M1894" s="255"/>
      <c r="N1894" s="255"/>
      <c r="O1894" s="57"/>
      <c r="P1894" s="57">
        <v>0</v>
      </c>
      <c r="Q1894" s="57">
        <v>0</v>
      </c>
    </row>
    <row r="1895" spans="1:17" ht="17">
      <c r="A1895" s="48">
        <v>0</v>
      </c>
      <c r="B1895" s="59"/>
      <c r="C1895" s="60"/>
      <c r="D1895" s="360" t="s">
        <v>463</v>
      </c>
      <c r="E1895" s="51"/>
      <c r="F1895" s="52"/>
      <c r="G1895" s="52"/>
      <c r="H1895" s="52"/>
      <c r="I1895" s="53"/>
      <c r="J1895" s="54">
        <v>0</v>
      </c>
      <c r="K1895" s="55"/>
      <c r="L1895" s="56"/>
      <c r="M1895" s="255"/>
      <c r="N1895" s="255"/>
      <c r="O1895" s="57"/>
      <c r="P1895" s="57">
        <v>0</v>
      </c>
      <c r="Q1895" s="57">
        <v>0</v>
      </c>
    </row>
    <row r="1896" spans="1:17" ht="15.5">
      <c r="A1896" s="48">
        <v>0</v>
      </c>
      <c r="B1896" s="59"/>
      <c r="C1896" s="60"/>
      <c r="D1896" s="61" t="s">
        <v>1436</v>
      </c>
      <c r="E1896" s="51"/>
      <c r="F1896" s="52"/>
      <c r="G1896" s="52"/>
      <c r="H1896" s="52"/>
      <c r="I1896" s="53"/>
      <c r="J1896" s="54">
        <v>0</v>
      </c>
      <c r="K1896" s="55"/>
      <c r="L1896" s="56"/>
      <c r="M1896" s="255"/>
      <c r="N1896" s="255"/>
      <c r="O1896" s="57"/>
      <c r="P1896" s="57">
        <v>0</v>
      </c>
      <c r="Q1896" s="57">
        <v>0</v>
      </c>
    </row>
    <row r="1897" spans="1:17" ht="15.5">
      <c r="A1897" s="48">
        <v>0</v>
      </c>
      <c r="B1897" s="59"/>
      <c r="C1897" s="60"/>
      <c r="D1897" s="61" t="s">
        <v>270</v>
      </c>
      <c r="E1897" s="51">
        <v>12</v>
      </c>
      <c r="F1897" s="52">
        <v>0.9</v>
      </c>
      <c r="G1897" s="52">
        <v>-0.1</v>
      </c>
      <c r="H1897" s="52">
        <v>2.2000000000000002</v>
      </c>
      <c r="I1897" s="53">
        <v>-2.3759999999999999</v>
      </c>
      <c r="J1897" s="54">
        <v>0</v>
      </c>
      <c r="K1897" s="55"/>
      <c r="L1897" s="56"/>
      <c r="M1897" s="255"/>
      <c r="N1897" s="255"/>
      <c r="O1897" s="57"/>
      <c r="P1897" s="57">
        <v>0</v>
      </c>
      <c r="Q1897" s="57">
        <v>0</v>
      </c>
    </row>
    <row r="1898" spans="1:17" ht="15.5">
      <c r="A1898" s="48">
        <v>0</v>
      </c>
      <c r="B1898" s="59"/>
      <c r="C1898" s="60"/>
      <c r="D1898" s="61" t="s">
        <v>548</v>
      </c>
      <c r="E1898" s="51">
        <v>8</v>
      </c>
      <c r="F1898" s="52">
        <v>0.75</v>
      </c>
      <c r="G1898" s="52">
        <v>-0.1</v>
      </c>
      <c r="H1898" s="52">
        <v>2.2000000000000002</v>
      </c>
      <c r="I1898" s="53">
        <v>-1.32</v>
      </c>
      <c r="J1898" s="54">
        <v>0</v>
      </c>
      <c r="K1898" s="55"/>
      <c r="L1898" s="56"/>
      <c r="M1898" s="255"/>
      <c r="N1898" s="255"/>
      <c r="O1898" s="57"/>
      <c r="P1898" s="57">
        <v>0</v>
      </c>
      <c r="Q1898" s="57">
        <v>0</v>
      </c>
    </row>
    <row r="1899" spans="1:17" ht="15.5">
      <c r="A1899" s="48">
        <v>0</v>
      </c>
      <c r="B1899" s="59"/>
      <c r="C1899" s="60"/>
      <c r="D1899" s="61" t="s">
        <v>267</v>
      </c>
      <c r="E1899" s="51">
        <v>4</v>
      </c>
      <c r="F1899" s="52">
        <v>0.9</v>
      </c>
      <c r="G1899" s="52">
        <v>-0.1</v>
      </c>
      <c r="H1899" s="52">
        <v>2.2000000000000002</v>
      </c>
      <c r="I1899" s="53">
        <v>-0.79200000000000004</v>
      </c>
      <c r="J1899" s="54">
        <v>0</v>
      </c>
      <c r="K1899" s="55"/>
      <c r="L1899" s="56"/>
      <c r="M1899" s="255"/>
      <c r="N1899" s="255"/>
      <c r="O1899" s="57"/>
      <c r="P1899" s="57">
        <v>0</v>
      </c>
      <c r="Q1899" s="57">
        <v>0</v>
      </c>
    </row>
    <row r="1900" spans="1:17" ht="15.5">
      <c r="A1900" s="48">
        <v>0</v>
      </c>
      <c r="B1900" s="59"/>
      <c r="C1900" s="60"/>
      <c r="D1900" s="61" t="s">
        <v>297</v>
      </c>
      <c r="E1900" s="51">
        <v>8</v>
      </c>
      <c r="F1900" s="52">
        <v>0.6</v>
      </c>
      <c r="G1900" s="52">
        <v>-0.1</v>
      </c>
      <c r="H1900" s="52">
        <v>0.6</v>
      </c>
      <c r="I1900" s="53">
        <v>-0.28799999999999998</v>
      </c>
      <c r="J1900" s="54">
        <v>0</v>
      </c>
      <c r="K1900" s="55"/>
      <c r="L1900" s="56"/>
      <c r="M1900" s="255"/>
      <c r="N1900" s="255"/>
      <c r="O1900" s="57"/>
      <c r="P1900" s="57">
        <v>0</v>
      </c>
      <c r="Q1900" s="57">
        <v>0</v>
      </c>
    </row>
    <row r="1901" spans="1:17" ht="15.5">
      <c r="A1901" s="48">
        <v>0</v>
      </c>
      <c r="B1901" s="59"/>
      <c r="C1901" s="60"/>
      <c r="D1901" s="61" t="s">
        <v>1440</v>
      </c>
      <c r="E1901" s="51"/>
      <c r="F1901" s="52"/>
      <c r="G1901" s="52"/>
      <c r="H1901" s="52"/>
      <c r="I1901" s="53">
        <v>0</v>
      </c>
      <c r="J1901" s="54">
        <v>0</v>
      </c>
      <c r="K1901" s="55"/>
      <c r="L1901" s="56"/>
      <c r="M1901" s="255"/>
      <c r="N1901" s="255"/>
      <c r="O1901" s="57"/>
      <c r="P1901" s="57">
        <v>0</v>
      </c>
      <c r="Q1901" s="57">
        <v>0</v>
      </c>
    </row>
    <row r="1902" spans="1:17" ht="15.5">
      <c r="A1902" s="48">
        <v>0</v>
      </c>
      <c r="B1902" s="59"/>
      <c r="C1902" s="60"/>
      <c r="D1902" s="61" t="s">
        <v>117</v>
      </c>
      <c r="E1902" s="51">
        <v>8</v>
      </c>
      <c r="F1902" s="52">
        <v>1.2</v>
      </c>
      <c r="G1902" s="52">
        <v>-0.1</v>
      </c>
      <c r="H1902" s="52">
        <v>1.5</v>
      </c>
      <c r="I1902" s="53">
        <v>-1.44</v>
      </c>
      <c r="J1902" s="54">
        <v>0</v>
      </c>
      <c r="K1902" s="55"/>
      <c r="L1902" s="56"/>
      <c r="M1902" s="255"/>
      <c r="N1902" s="255"/>
      <c r="O1902" s="57"/>
      <c r="P1902" s="57">
        <v>0</v>
      </c>
      <c r="Q1902" s="57">
        <v>0</v>
      </c>
    </row>
    <row r="1903" spans="1:17" ht="15.5">
      <c r="A1903" s="48">
        <v>0</v>
      </c>
      <c r="B1903" s="59"/>
      <c r="C1903" s="60"/>
      <c r="D1903" s="61" t="s">
        <v>267</v>
      </c>
      <c r="E1903" s="51">
        <v>8</v>
      </c>
      <c r="F1903" s="52">
        <v>0.9</v>
      </c>
      <c r="G1903" s="52">
        <v>-0.1</v>
      </c>
      <c r="H1903" s="52">
        <v>2.2000000000000002</v>
      </c>
      <c r="I1903" s="53">
        <v>-1.5840000000000001</v>
      </c>
      <c r="J1903" s="54">
        <v>0</v>
      </c>
      <c r="K1903" s="55"/>
      <c r="L1903" s="56"/>
      <c r="M1903" s="255"/>
      <c r="N1903" s="255"/>
      <c r="O1903" s="57"/>
      <c r="P1903" s="57">
        <v>0</v>
      </c>
      <c r="Q1903" s="57">
        <v>0</v>
      </c>
    </row>
    <row r="1904" spans="1:17" ht="15.5">
      <c r="A1904" s="48">
        <v>0</v>
      </c>
      <c r="B1904" s="59"/>
      <c r="C1904" s="60"/>
      <c r="D1904" s="61" t="s">
        <v>270</v>
      </c>
      <c r="E1904" s="51">
        <v>16</v>
      </c>
      <c r="F1904" s="52">
        <v>0.9</v>
      </c>
      <c r="G1904" s="52">
        <v>-0.1</v>
      </c>
      <c r="H1904" s="52">
        <v>2.2000000000000002</v>
      </c>
      <c r="I1904" s="53">
        <v>-3.1680000000000001</v>
      </c>
      <c r="J1904" s="54">
        <v>0</v>
      </c>
      <c r="K1904" s="55"/>
      <c r="L1904" s="56"/>
      <c r="M1904" s="255"/>
      <c r="N1904" s="255"/>
      <c r="O1904" s="57"/>
      <c r="P1904" s="57">
        <v>0</v>
      </c>
      <c r="Q1904" s="57">
        <v>0</v>
      </c>
    </row>
    <row r="1905" spans="1:17" ht="15.5">
      <c r="A1905" s="48">
        <v>0</v>
      </c>
      <c r="B1905" s="59"/>
      <c r="C1905" s="60"/>
      <c r="D1905" s="61" t="s">
        <v>548</v>
      </c>
      <c r="E1905" s="51">
        <v>16</v>
      </c>
      <c r="F1905" s="52">
        <v>0.75</v>
      </c>
      <c r="G1905" s="52">
        <v>-0.1</v>
      </c>
      <c r="H1905" s="52">
        <v>2.2000000000000002</v>
      </c>
      <c r="I1905" s="53">
        <v>-2.64</v>
      </c>
      <c r="J1905" s="54">
        <v>0</v>
      </c>
      <c r="K1905" s="55"/>
      <c r="L1905" s="56"/>
      <c r="M1905" s="255"/>
      <c r="N1905" s="255"/>
      <c r="O1905" s="57"/>
      <c r="P1905" s="57">
        <v>0</v>
      </c>
      <c r="Q1905" s="57">
        <v>0</v>
      </c>
    </row>
    <row r="1906" spans="1:17" ht="15.5">
      <c r="A1906" s="48">
        <v>0</v>
      </c>
      <c r="B1906" s="59"/>
      <c r="C1906" s="60"/>
      <c r="D1906" s="61" t="s">
        <v>72</v>
      </c>
      <c r="E1906" s="51">
        <v>8</v>
      </c>
      <c r="F1906" s="52">
        <v>0.2</v>
      </c>
      <c r="G1906" s="52">
        <v>-0.1</v>
      </c>
      <c r="H1906" s="52">
        <v>1.9</v>
      </c>
      <c r="I1906" s="53">
        <v>-0.30399999999999999</v>
      </c>
      <c r="J1906" s="54">
        <v>0</v>
      </c>
      <c r="K1906" s="55"/>
      <c r="L1906" s="56"/>
      <c r="M1906" s="255"/>
      <c r="N1906" s="255"/>
      <c r="O1906" s="57"/>
      <c r="P1906" s="57">
        <v>0</v>
      </c>
      <c r="Q1906" s="57">
        <v>0</v>
      </c>
    </row>
    <row r="1907" spans="1:17" ht="15.5">
      <c r="A1907" s="48">
        <v>0</v>
      </c>
      <c r="B1907" s="59"/>
      <c r="C1907" s="60"/>
      <c r="D1907" s="61" t="s">
        <v>1242</v>
      </c>
      <c r="E1907" s="51"/>
      <c r="F1907" s="52"/>
      <c r="G1907" s="52"/>
      <c r="H1907" s="52"/>
      <c r="I1907" s="53">
        <v>0</v>
      </c>
      <c r="J1907" s="54">
        <v>0</v>
      </c>
      <c r="K1907" s="55"/>
      <c r="L1907" s="56"/>
      <c r="M1907" s="255"/>
      <c r="N1907" s="255"/>
      <c r="O1907" s="57"/>
      <c r="P1907" s="57">
        <v>0</v>
      </c>
      <c r="Q1907" s="57">
        <v>0</v>
      </c>
    </row>
    <row r="1908" spans="1:17" ht="15.5">
      <c r="A1908" s="48">
        <v>0</v>
      </c>
      <c r="B1908" s="59"/>
      <c r="C1908" s="60"/>
      <c r="D1908" s="61" t="s">
        <v>267</v>
      </c>
      <c r="E1908" s="51">
        <v>4</v>
      </c>
      <c r="F1908" s="52">
        <v>0.9</v>
      </c>
      <c r="G1908" s="52">
        <v>-0.1</v>
      </c>
      <c r="H1908" s="52">
        <v>2.2000000000000002</v>
      </c>
      <c r="I1908" s="53">
        <v>-0.79200000000000004</v>
      </c>
      <c r="J1908" s="54">
        <v>0</v>
      </c>
      <c r="K1908" s="55"/>
      <c r="L1908" s="56"/>
      <c r="M1908" s="255"/>
      <c r="N1908" s="255"/>
      <c r="O1908" s="57"/>
      <c r="P1908" s="57">
        <v>0</v>
      </c>
      <c r="Q1908" s="57">
        <v>0</v>
      </c>
    </row>
    <row r="1909" spans="1:17" ht="15.5">
      <c r="A1909" s="48">
        <v>0</v>
      </c>
      <c r="B1909" s="59"/>
      <c r="C1909" s="60"/>
      <c r="D1909" s="61" t="s">
        <v>270</v>
      </c>
      <c r="E1909" s="51">
        <v>8</v>
      </c>
      <c r="F1909" s="52">
        <v>0.9</v>
      </c>
      <c r="G1909" s="52">
        <v>-0.1</v>
      </c>
      <c r="H1909" s="52">
        <v>2.2000000000000002</v>
      </c>
      <c r="I1909" s="53">
        <v>-1.5840000000000001</v>
      </c>
      <c r="J1909" s="54">
        <v>0</v>
      </c>
      <c r="K1909" s="55"/>
      <c r="L1909" s="56"/>
      <c r="M1909" s="255"/>
      <c r="N1909" s="255"/>
      <c r="O1909" s="57"/>
      <c r="P1909" s="57">
        <v>0</v>
      </c>
      <c r="Q1909" s="57">
        <v>0</v>
      </c>
    </row>
    <row r="1910" spans="1:17" ht="15.5">
      <c r="A1910" s="48">
        <v>0</v>
      </c>
      <c r="B1910" s="59"/>
      <c r="C1910" s="60"/>
      <c r="D1910" s="61" t="s">
        <v>548</v>
      </c>
      <c r="E1910" s="51">
        <v>8</v>
      </c>
      <c r="F1910" s="52">
        <v>0.75</v>
      </c>
      <c r="G1910" s="52">
        <v>-0.1</v>
      </c>
      <c r="H1910" s="52">
        <v>2.2000000000000002</v>
      </c>
      <c r="I1910" s="53">
        <v>-1.32</v>
      </c>
      <c r="J1910" s="54">
        <v>0</v>
      </c>
      <c r="K1910" s="55"/>
      <c r="L1910" s="56"/>
      <c r="M1910" s="255"/>
      <c r="N1910" s="255"/>
      <c r="O1910" s="57"/>
      <c r="P1910" s="57">
        <v>0</v>
      </c>
      <c r="Q1910" s="57">
        <v>0</v>
      </c>
    </row>
    <row r="1911" spans="1:17" ht="15.5">
      <c r="A1911" s="48">
        <v>0</v>
      </c>
      <c r="B1911" s="59"/>
      <c r="C1911" s="60"/>
      <c r="D1911" s="61" t="s">
        <v>1328</v>
      </c>
      <c r="E1911" s="51">
        <v>2</v>
      </c>
      <c r="F1911" s="52">
        <v>0.8</v>
      </c>
      <c r="G1911" s="52">
        <v>-0.1</v>
      </c>
      <c r="H1911" s="52">
        <v>2.2000000000000002</v>
      </c>
      <c r="I1911" s="53">
        <v>-0.35199999999999998</v>
      </c>
      <c r="J1911" s="54">
        <v>0</v>
      </c>
      <c r="K1911" s="55"/>
      <c r="L1911" s="56"/>
      <c r="M1911" s="255"/>
      <c r="N1911" s="255"/>
      <c r="O1911" s="57"/>
      <c r="P1911" s="57">
        <v>0</v>
      </c>
      <c r="Q1911" s="57">
        <v>0</v>
      </c>
    </row>
    <row r="1912" spans="1:17" ht="15.5">
      <c r="A1912" s="48">
        <v>0</v>
      </c>
      <c r="B1912" s="59"/>
      <c r="C1912" s="60"/>
      <c r="D1912" s="61" t="s">
        <v>1329</v>
      </c>
      <c r="E1912" s="51">
        <v>2</v>
      </c>
      <c r="F1912" s="52">
        <v>0.8</v>
      </c>
      <c r="G1912" s="52">
        <v>-0.1</v>
      </c>
      <c r="H1912" s="52">
        <v>2.2000000000000002</v>
      </c>
      <c r="I1912" s="53">
        <v>-0.35199999999999998</v>
      </c>
      <c r="J1912" s="54">
        <v>0</v>
      </c>
      <c r="K1912" s="55"/>
      <c r="L1912" s="56"/>
      <c r="M1912" s="255"/>
      <c r="N1912" s="255"/>
      <c r="O1912" s="57"/>
      <c r="P1912" s="57">
        <v>0</v>
      </c>
      <c r="Q1912" s="57">
        <v>0</v>
      </c>
    </row>
    <row r="1913" spans="1:17" ht="17">
      <c r="A1913" s="48">
        <v>0</v>
      </c>
      <c r="B1913" s="59"/>
      <c r="C1913" s="60"/>
      <c r="D1913" s="360" t="s">
        <v>263</v>
      </c>
      <c r="E1913" s="51"/>
      <c r="F1913" s="52"/>
      <c r="G1913" s="52"/>
      <c r="H1913" s="52"/>
      <c r="I1913" s="53">
        <v>0</v>
      </c>
      <c r="J1913" s="54">
        <v>0</v>
      </c>
      <c r="K1913" s="55">
        <v>0</v>
      </c>
      <c r="L1913" s="56">
        <v>0</v>
      </c>
      <c r="M1913" s="255">
        <v>0</v>
      </c>
      <c r="N1913" s="255">
        <v>0</v>
      </c>
      <c r="O1913" s="57"/>
      <c r="P1913" s="57">
        <v>0</v>
      </c>
      <c r="Q1913" s="57">
        <v>0</v>
      </c>
    </row>
    <row r="1914" spans="1:17" ht="17">
      <c r="A1914" s="48">
        <v>0</v>
      </c>
      <c r="B1914" s="59"/>
      <c r="C1914" s="60"/>
      <c r="D1914" s="360" t="s">
        <v>696</v>
      </c>
      <c r="E1914" s="51"/>
      <c r="F1914" s="52"/>
      <c r="G1914" s="52"/>
      <c r="H1914" s="52"/>
      <c r="I1914" s="53">
        <v>0</v>
      </c>
      <c r="J1914" s="54">
        <v>0</v>
      </c>
      <c r="K1914" s="55">
        <v>0</v>
      </c>
      <c r="L1914" s="56">
        <v>0</v>
      </c>
      <c r="M1914" s="255">
        <v>0</v>
      </c>
      <c r="N1914" s="255">
        <v>0</v>
      </c>
      <c r="O1914" s="57"/>
      <c r="P1914" s="57">
        <v>0</v>
      </c>
      <c r="Q1914" s="57">
        <v>0</v>
      </c>
    </row>
    <row r="1915" spans="1:17" ht="15.5">
      <c r="A1915" s="48">
        <v>0</v>
      </c>
      <c r="B1915" s="59"/>
      <c r="C1915" s="60"/>
      <c r="D1915" s="61" t="s">
        <v>193</v>
      </c>
      <c r="E1915" s="51">
        <v>4</v>
      </c>
      <c r="F1915" s="51">
        <v>1.35</v>
      </c>
      <c r="G1915" s="52">
        <v>-0.1</v>
      </c>
      <c r="H1915" s="52">
        <v>0.1</v>
      </c>
      <c r="I1915" s="53">
        <v>-5.3999999999999999E-2</v>
      </c>
      <c r="J1915" s="54">
        <v>0</v>
      </c>
      <c r="K1915" s="55">
        <v>0</v>
      </c>
      <c r="L1915" s="56">
        <v>0</v>
      </c>
      <c r="M1915" s="255">
        <v>0</v>
      </c>
      <c r="N1915" s="255">
        <v>0</v>
      </c>
      <c r="O1915" s="57">
        <v>0</v>
      </c>
      <c r="P1915" s="57">
        <v>0</v>
      </c>
      <c r="Q1915" s="57">
        <v>0</v>
      </c>
    </row>
    <row r="1916" spans="1:17" ht="17">
      <c r="A1916" s="48">
        <v>0</v>
      </c>
      <c r="B1916" s="59"/>
      <c r="C1916" s="60"/>
      <c r="D1916" s="360" t="s">
        <v>178</v>
      </c>
      <c r="E1916" s="51"/>
      <c r="F1916" s="51"/>
      <c r="G1916" s="52"/>
      <c r="H1916" s="52"/>
      <c r="I1916" s="53">
        <v>0</v>
      </c>
      <c r="J1916" s="54">
        <v>0</v>
      </c>
      <c r="K1916" s="55"/>
      <c r="L1916" s="56"/>
      <c r="M1916" s="255"/>
      <c r="N1916" s="255"/>
      <c r="O1916" s="57"/>
      <c r="P1916" s="57">
        <v>0</v>
      </c>
      <c r="Q1916" s="57">
        <v>0</v>
      </c>
    </row>
    <row r="1917" spans="1:17" ht="15.5">
      <c r="A1917" s="48">
        <v>0</v>
      </c>
      <c r="B1917" s="59"/>
      <c r="C1917" s="60"/>
      <c r="D1917" s="61" t="s">
        <v>697</v>
      </c>
      <c r="E1917" s="51"/>
      <c r="F1917" s="51"/>
      <c r="G1917" s="52"/>
      <c r="H1917" s="52"/>
      <c r="I1917" s="53"/>
      <c r="J1917" s="54">
        <v>0</v>
      </c>
      <c r="K1917" s="55"/>
      <c r="L1917" s="56"/>
      <c r="M1917" s="255"/>
      <c r="N1917" s="255"/>
      <c r="O1917" s="57"/>
      <c r="P1917" s="57">
        <v>0</v>
      </c>
      <c r="Q1917" s="57">
        <v>0</v>
      </c>
    </row>
    <row r="1918" spans="1:17" ht="15.5">
      <c r="A1918" s="48">
        <v>0</v>
      </c>
      <c r="B1918" s="59"/>
      <c r="C1918" s="60"/>
      <c r="D1918" s="61" t="s">
        <v>698</v>
      </c>
      <c r="E1918" s="51">
        <v>12</v>
      </c>
      <c r="F1918" s="51">
        <v>1.5</v>
      </c>
      <c r="G1918" s="52">
        <v>-0.1</v>
      </c>
      <c r="H1918" s="52">
        <v>0.1</v>
      </c>
      <c r="I1918" s="53">
        <v>-0.18</v>
      </c>
      <c r="J1918" s="54">
        <v>0</v>
      </c>
      <c r="K1918" s="55">
        <v>0</v>
      </c>
      <c r="L1918" s="56">
        <v>0</v>
      </c>
      <c r="M1918" s="255">
        <v>0</v>
      </c>
      <c r="N1918" s="255">
        <v>0</v>
      </c>
      <c r="O1918" s="57"/>
      <c r="P1918" s="57">
        <v>0</v>
      </c>
      <c r="Q1918" s="57">
        <v>0</v>
      </c>
    </row>
    <row r="1919" spans="1:17" ht="15.5">
      <c r="A1919" s="48">
        <v>0</v>
      </c>
      <c r="B1919" s="59"/>
      <c r="C1919" s="60"/>
      <c r="D1919" s="61" t="s">
        <v>160</v>
      </c>
      <c r="E1919" s="51">
        <v>8</v>
      </c>
      <c r="F1919" s="51">
        <v>1.35</v>
      </c>
      <c r="G1919" s="52">
        <v>-0.1</v>
      </c>
      <c r="H1919" s="52">
        <v>0.1</v>
      </c>
      <c r="I1919" s="53">
        <v>-0.108</v>
      </c>
      <c r="J1919" s="54">
        <v>0</v>
      </c>
      <c r="K1919" s="55">
        <v>0</v>
      </c>
      <c r="L1919" s="56">
        <v>0</v>
      </c>
      <c r="M1919" s="255">
        <v>0</v>
      </c>
      <c r="N1919" s="255">
        <v>0</v>
      </c>
      <c r="O1919" s="57"/>
      <c r="P1919" s="57">
        <v>0</v>
      </c>
      <c r="Q1919" s="57">
        <v>0</v>
      </c>
    </row>
    <row r="1920" spans="1:17" ht="15.5">
      <c r="A1920" s="48">
        <v>0</v>
      </c>
      <c r="B1920" s="59"/>
      <c r="C1920" s="60"/>
      <c r="D1920" s="61" t="s">
        <v>154</v>
      </c>
      <c r="E1920" s="51">
        <v>4</v>
      </c>
      <c r="F1920" s="51">
        <v>1.5</v>
      </c>
      <c r="G1920" s="52">
        <v>-0.1</v>
      </c>
      <c r="H1920" s="52">
        <v>0.1</v>
      </c>
      <c r="I1920" s="53">
        <v>-0.06</v>
      </c>
      <c r="J1920" s="54">
        <v>0</v>
      </c>
      <c r="K1920" s="55">
        <v>0</v>
      </c>
      <c r="L1920" s="56">
        <v>0</v>
      </c>
      <c r="M1920" s="255">
        <v>0</v>
      </c>
      <c r="N1920" s="255">
        <v>0</v>
      </c>
      <c r="O1920" s="57"/>
      <c r="P1920" s="57">
        <v>0</v>
      </c>
      <c r="Q1920" s="57">
        <v>0</v>
      </c>
    </row>
    <row r="1921" spans="1:17" ht="15.5">
      <c r="A1921" s="48">
        <v>0</v>
      </c>
      <c r="B1921" s="59"/>
      <c r="C1921" s="60"/>
      <c r="D1921" s="61" t="s">
        <v>699</v>
      </c>
      <c r="E1921" s="51">
        <v>8</v>
      </c>
      <c r="F1921" s="51">
        <v>1.2</v>
      </c>
      <c r="G1921" s="52">
        <v>-0.1</v>
      </c>
      <c r="H1921" s="52">
        <v>0.1</v>
      </c>
      <c r="I1921" s="53">
        <v>-9.6000000000000002E-2</v>
      </c>
      <c r="J1921" s="54">
        <v>0</v>
      </c>
      <c r="K1921" s="55"/>
      <c r="L1921" s="56"/>
      <c r="M1921" s="255"/>
      <c r="N1921" s="255"/>
      <c r="O1921" s="57"/>
      <c r="P1921" s="57">
        <v>0</v>
      </c>
      <c r="Q1921" s="57">
        <v>0</v>
      </c>
    </row>
    <row r="1922" spans="1:17" ht="15.5">
      <c r="A1922" s="48">
        <v>0</v>
      </c>
      <c r="B1922" s="59"/>
      <c r="C1922" s="60"/>
      <c r="D1922" s="61" t="s">
        <v>700</v>
      </c>
      <c r="E1922" s="51">
        <v>0</v>
      </c>
      <c r="F1922" s="51"/>
      <c r="G1922" s="52">
        <v>0</v>
      </c>
      <c r="H1922" s="52"/>
      <c r="I1922" s="53">
        <v>0</v>
      </c>
      <c r="J1922" s="54">
        <v>0</v>
      </c>
      <c r="K1922" s="55"/>
      <c r="L1922" s="56"/>
      <c r="M1922" s="255"/>
      <c r="N1922" s="255"/>
      <c r="O1922" s="57"/>
      <c r="P1922" s="57">
        <v>0</v>
      </c>
      <c r="Q1922" s="57">
        <v>0</v>
      </c>
    </row>
    <row r="1923" spans="1:17" ht="15.5">
      <c r="A1923" s="48">
        <v>0</v>
      </c>
      <c r="B1923" s="59"/>
      <c r="C1923" s="60"/>
      <c r="D1923" s="61" t="s">
        <v>687</v>
      </c>
      <c r="E1923" s="51">
        <v>4</v>
      </c>
      <c r="F1923" s="51">
        <v>1.8</v>
      </c>
      <c r="G1923" s="52">
        <v>-0.1</v>
      </c>
      <c r="H1923" s="52">
        <v>0.1</v>
      </c>
      <c r="I1923" s="53">
        <v>-7.1999999999999995E-2</v>
      </c>
      <c r="J1923" s="54">
        <v>0</v>
      </c>
      <c r="K1923" s="55"/>
      <c r="L1923" s="56"/>
      <c r="M1923" s="255"/>
      <c r="N1923" s="255"/>
      <c r="O1923" s="57"/>
      <c r="P1923" s="57">
        <v>0</v>
      </c>
      <c r="Q1923" s="57">
        <v>0</v>
      </c>
    </row>
    <row r="1924" spans="1:17" ht="15.5">
      <c r="A1924" s="48">
        <v>0</v>
      </c>
      <c r="B1924" s="59"/>
      <c r="C1924" s="60"/>
      <c r="D1924" s="61" t="s">
        <v>154</v>
      </c>
      <c r="E1924" s="51">
        <v>4</v>
      </c>
      <c r="F1924" s="51">
        <v>1.5</v>
      </c>
      <c r="G1924" s="52">
        <v>-0.1</v>
      </c>
      <c r="H1924" s="52">
        <v>0.1</v>
      </c>
      <c r="I1924" s="53">
        <v>-0.06</v>
      </c>
      <c r="J1924" s="54">
        <v>0</v>
      </c>
      <c r="K1924" s="55"/>
      <c r="L1924" s="56"/>
      <c r="M1924" s="255"/>
      <c r="N1924" s="255"/>
      <c r="O1924" s="57"/>
      <c r="P1924" s="57">
        <v>0</v>
      </c>
      <c r="Q1924" s="57">
        <v>0</v>
      </c>
    </row>
    <row r="1925" spans="1:17" ht="15.5">
      <c r="A1925" s="48">
        <v>0</v>
      </c>
      <c r="B1925" s="59"/>
      <c r="C1925" s="60"/>
      <c r="D1925" s="61" t="s">
        <v>698</v>
      </c>
      <c r="E1925" s="51">
        <v>8</v>
      </c>
      <c r="F1925" s="51">
        <v>1.5</v>
      </c>
      <c r="G1925" s="52">
        <v>-0.1</v>
      </c>
      <c r="H1925" s="52">
        <v>0.1</v>
      </c>
      <c r="I1925" s="53">
        <v>-0.12</v>
      </c>
      <c r="J1925" s="54">
        <v>0</v>
      </c>
      <c r="K1925" s="55"/>
      <c r="L1925" s="56"/>
      <c r="M1925" s="255"/>
      <c r="N1925" s="255"/>
      <c r="O1925" s="57"/>
      <c r="P1925" s="57">
        <v>0</v>
      </c>
      <c r="Q1925" s="57">
        <v>0</v>
      </c>
    </row>
    <row r="1926" spans="1:17" ht="15.5">
      <c r="A1926" s="48">
        <v>0</v>
      </c>
      <c r="B1926" s="59"/>
      <c r="C1926" s="60"/>
      <c r="D1926" s="61" t="s">
        <v>160</v>
      </c>
      <c r="E1926" s="51">
        <v>8</v>
      </c>
      <c r="F1926" s="51">
        <v>1.35</v>
      </c>
      <c r="G1926" s="52">
        <v>-0.1</v>
      </c>
      <c r="H1926" s="52">
        <v>0.1</v>
      </c>
      <c r="I1926" s="53">
        <v>-0.108</v>
      </c>
      <c r="J1926" s="54">
        <v>0</v>
      </c>
      <c r="K1926" s="55"/>
      <c r="L1926" s="56"/>
      <c r="M1926" s="255"/>
      <c r="N1926" s="255"/>
      <c r="O1926" s="57"/>
      <c r="P1926" s="57">
        <v>0</v>
      </c>
      <c r="Q1926" s="57">
        <v>0</v>
      </c>
    </row>
    <row r="1927" spans="1:17" ht="15.5">
      <c r="A1927" s="48">
        <v>0</v>
      </c>
      <c r="B1927" s="59"/>
      <c r="C1927" s="60"/>
      <c r="D1927" s="61" t="s">
        <v>701</v>
      </c>
      <c r="E1927" s="51">
        <v>0</v>
      </c>
      <c r="F1927" s="51"/>
      <c r="G1927" s="52">
        <v>0</v>
      </c>
      <c r="H1927" s="52"/>
      <c r="I1927" s="53">
        <v>0</v>
      </c>
      <c r="J1927" s="54">
        <v>0</v>
      </c>
      <c r="K1927" s="55"/>
      <c r="L1927" s="56"/>
      <c r="M1927" s="255"/>
      <c r="N1927" s="255"/>
      <c r="O1927" s="57"/>
      <c r="P1927" s="57">
        <v>0</v>
      </c>
      <c r="Q1927" s="57">
        <v>0</v>
      </c>
    </row>
    <row r="1928" spans="1:17" ht="15.5">
      <c r="A1928" s="48">
        <v>0</v>
      </c>
      <c r="B1928" s="59"/>
      <c r="C1928" s="60"/>
      <c r="D1928" s="61" t="s">
        <v>687</v>
      </c>
      <c r="E1928" s="51">
        <v>4</v>
      </c>
      <c r="F1928" s="51">
        <v>1.8</v>
      </c>
      <c r="G1928" s="52">
        <v>-0.1</v>
      </c>
      <c r="H1928" s="52">
        <v>0.1</v>
      </c>
      <c r="I1928" s="53">
        <v>-7.1999999999999995E-2</v>
      </c>
      <c r="J1928" s="54">
        <v>0</v>
      </c>
      <c r="K1928" s="55"/>
      <c r="L1928" s="56"/>
      <c r="M1928" s="255"/>
      <c r="N1928" s="255"/>
      <c r="O1928" s="57"/>
      <c r="P1928" s="57">
        <v>0</v>
      </c>
      <c r="Q1928" s="57">
        <v>0</v>
      </c>
    </row>
    <row r="1929" spans="1:17" ht="15.5">
      <c r="A1929" s="48">
        <v>0</v>
      </c>
      <c r="B1929" s="59"/>
      <c r="C1929" s="60"/>
      <c r="D1929" s="61" t="s">
        <v>154</v>
      </c>
      <c r="E1929" s="51">
        <v>4</v>
      </c>
      <c r="F1929" s="51">
        <v>1.5</v>
      </c>
      <c r="G1929" s="52">
        <v>-0.1</v>
      </c>
      <c r="H1929" s="52">
        <v>0.1</v>
      </c>
      <c r="I1929" s="53">
        <v>-0.06</v>
      </c>
      <c r="J1929" s="54">
        <v>0</v>
      </c>
      <c r="K1929" s="55"/>
      <c r="L1929" s="56"/>
      <c r="M1929" s="255"/>
      <c r="N1929" s="255"/>
      <c r="O1929" s="57"/>
      <c r="P1929" s="57">
        <v>0</v>
      </c>
      <c r="Q1929" s="57">
        <v>0</v>
      </c>
    </row>
    <row r="1930" spans="1:17" ht="15.5">
      <c r="A1930" s="48">
        <v>0</v>
      </c>
      <c r="B1930" s="59"/>
      <c r="C1930" s="60"/>
      <c r="D1930" s="61" t="s">
        <v>698</v>
      </c>
      <c r="E1930" s="51">
        <v>8</v>
      </c>
      <c r="F1930" s="51">
        <v>1.5</v>
      </c>
      <c r="G1930" s="52">
        <v>-0.1</v>
      </c>
      <c r="H1930" s="52">
        <v>0.1</v>
      </c>
      <c r="I1930" s="53">
        <v>-0.12</v>
      </c>
      <c r="J1930" s="54">
        <v>0</v>
      </c>
      <c r="K1930" s="55"/>
      <c r="L1930" s="56"/>
      <c r="M1930" s="255"/>
      <c r="N1930" s="255"/>
      <c r="O1930" s="57"/>
      <c r="P1930" s="57">
        <v>0</v>
      </c>
      <c r="Q1930" s="57">
        <v>0</v>
      </c>
    </row>
    <row r="1931" spans="1:17" ht="15.5">
      <c r="A1931" s="48">
        <v>0</v>
      </c>
      <c r="B1931" s="59"/>
      <c r="C1931" s="60"/>
      <c r="D1931" s="61" t="s">
        <v>160</v>
      </c>
      <c r="E1931" s="51">
        <v>8</v>
      </c>
      <c r="F1931" s="51">
        <v>1.35</v>
      </c>
      <c r="G1931" s="52">
        <v>-0.1</v>
      </c>
      <c r="H1931" s="52">
        <v>0.1</v>
      </c>
      <c r="I1931" s="53">
        <v>-0.108</v>
      </c>
      <c r="J1931" s="54">
        <v>0</v>
      </c>
      <c r="K1931" s="55"/>
      <c r="L1931" s="56"/>
      <c r="M1931" s="255"/>
      <c r="N1931" s="255"/>
      <c r="O1931" s="57"/>
      <c r="P1931" s="57">
        <v>0</v>
      </c>
      <c r="Q1931" s="57">
        <v>0</v>
      </c>
    </row>
    <row r="1932" spans="1:17" ht="15.5">
      <c r="A1932" s="48">
        <v>0</v>
      </c>
      <c r="B1932" s="59"/>
      <c r="C1932" s="60"/>
      <c r="D1932" s="61" t="s">
        <v>702</v>
      </c>
      <c r="E1932" s="51">
        <v>0</v>
      </c>
      <c r="F1932" s="51"/>
      <c r="G1932" s="52">
        <v>0</v>
      </c>
      <c r="H1932" s="52"/>
      <c r="I1932" s="53">
        <v>0</v>
      </c>
      <c r="J1932" s="54">
        <v>0</v>
      </c>
      <c r="K1932" s="55"/>
      <c r="L1932" s="56"/>
      <c r="M1932" s="255"/>
      <c r="N1932" s="255"/>
      <c r="O1932" s="57"/>
      <c r="P1932" s="57">
        <v>0</v>
      </c>
      <c r="Q1932" s="57">
        <v>0</v>
      </c>
    </row>
    <row r="1933" spans="1:17" ht="15.5">
      <c r="A1933" s="48">
        <v>0</v>
      </c>
      <c r="B1933" s="59"/>
      <c r="C1933" s="60"/>
      <c r="D1933" s="61" t="s">
        <v>154</v>
      </c>
      <c r="E1933" s="51">
        <v>4</v>
      </c>
      <c r="F1933" s="51">
        <v>1.5</v>
      </c>
      <c r="G1933" s="52">
        <v>-0.1</v>
      </c>
      <c r="H1933" s="52">
        <v>0.1</v>
      </c>
      <c r="I1933" s="53">
        <v>-0.06</v>
      </c>
      <c r="J1933" s="54">
        <v>0</v>
      </c>
      <c r="K1933" s="55"/>
      <c r="L1933" s="56"/>
      <c r="M1933" s="255"/>
      <c r="N1933" s="255"/>
      <c r="O1933" s="57"/>
      <c r="P1933" s="57">
        <v>0</v>
      </c>
      <c r="Q1933" s="57">
        <v>0</v>
      </c>
    </row>
    <row r="1934" spans="1:17" ht="15.5">
      <c r="A1934" s="48">
        <v>0</v>
      </c>
      <c r="B1934" s="59"/>
      <c r="C1934" s="60"/>
      <c r="D1934" s="61" t="s">
        <v>698</v>
      </c>
      <c r="E1934" s="51">
        <v>8</v>
      </c>
      <c r="F1934" s="51">
        <v>1.5</v>
      </c>
      <c r="G1934" s="52">
        <v>-0.1</v>
      </c>
      <c r="H1934" s="52">
        <v>0.1</v>
      </c>
      <c r="I1934" s="53">
        <v>-0.12</v>
      </c>
      <c r="J1934" s="54">
        <v>0</v>
      </c>
      <c r="K1934" s="55"/>
      <c r="L1934" s="56"/>
      <c r="M1934" s="255"/>
      <c r="N1934" s="255"/>
      <c r="O1934" s="57"/>
      <c r="P1934" s="57">
        <v>0</v>
      </c>
      <c r="Q1934" s="57">
        <v>0</v>
      </c>
    </row>
    <row r="1935" spans="1:17" ht="15.5">
      <c r="A1935" s="48">
        <v>0</v>
      </c>
      <c r="B1935" s="59"/>
      <c r="C1935" s="60"/>
      <c r="D1935" s="61" t="s">
        <v>160</v>
      </c>
      <c r="E1935" s="51">
        <v>8</v>
      </c>
      <c r="F1935" s="51">
        <v>1.35</v>
      </c>
      <c r="G1935" s="52">
        <v>-0.1</v>
      </c>
      <c r="H1935" s="52">
        <v>0.1</v>
      </c>
      <c r="I1935" s="53">
        <v>-0.108</v>
      </c>
      <c r="J1935" s="54">
        <v>0</v>
      </c>
      <c r="K1935" s="55"/>
      <c r="L1935" s="56"/>
      <c r="M1935" s="255"/>
      <c r="N1935" s="255"/>
      <c r="O1935" s="57"/>
      <c r="P1935" s="57">
        <v>0</v>
      </c>
      <c r="Q1935" s="57">
        <v>0</v>
      </c>
    </row>
    <row r="1936" spans="1:17" ht="15.5">
      <c r="A1936" s="48">
        <v>0</v>
      </c>
      <c r="B1936" s="59"/>
      <c r="C1936" s="60"/>
      <c r="D1936" s="61" t="s">
        <v>162</v>
      </c>
      <c r="E1936" s="51">
        <v>2</v>
      </c>
      <c r="F1936" s="51">
        <v>1.4</v>
      </c>
      <c r="G1936" s="52">
        <v>-0.1</v>
      </c>
      <c r="H1936" s="52">
        <v>0.1</v>
      </c>
      <c r="I1936" s="53">
        <v>-2.8000000000000001E-2</v>
      </c>
      <c r="J1936" s="54">
        <v>0</v>
      </c>
      <c r="K1936" s="55"/>
      <c r="L1936" s="56"/>
      <c r="M1936" s="255"/>
      <c r="N1936" s="255"/>
      <c r="O1936" s="57"/>
      <c r="P1936" s="57">
        <v>0</v>
      </c>
      <c r="Q1936" s="57">
        <v>0</v>
      </c>
    </row>
    <row r="1937" spans="1:17" ht="15.5">
      <c r="A1937" s="48">
        <v>0</v>
      </c>
      <c r="B1937" s="59"/>
      <c r="C1937" s="60"/>
      <c r="D1937" s="61" t="s">
        <v>163</v>
      </c>
      <c r="E1937" s="51">
        <v>2</v>
      </c>
      <c r="F1937" s="51">
        <v>1.4</v>
      </c>
      <c r="G1937" s="52">
        <v>-0.1</v>
      </c>
      <c r="H1937" s="52">
        <v>0.1</v>
      </c>
      <c r="I1937" s="53">
        <v>-2.8000000000000001E-2</v>
      </c>
      <c r="J1937" s="54">
        <v>0</v>
      </c>
      <c r="K1937" s="55"/>
      <c r="L1937" s="56"/>
      <c r="M1937" s="255"/>
      <c r="N1937" s="255"/>
      <c r="O1937" s="57"/>
      <c r="P1937" s="57">
        <v>0</v>
      </c>
      <c r="Q1937" s="57">
        <v>0</v>
      </c>
    </row>
    <row r="1938" spans="1:17" ht="17">
      <c r="A1938" s="48">
        <v>0</v>
      </c>
      <c r="B1938" s="59"/>
      <c r="C1938" s="60"/>
      <c r="D1938" s="360" t="s">
        <v>703</v>
      </c>
      <c r="E1938" s="51"/>
      <c r="F1938" s="51"/>
      <c r="G1938" s="52"/>
      <c r="H1938" s="52"/>
      <c r="I1938" s="53">
        <v>0</v>
      </c>
      <c r="J1938" s="54">
        <v>0</v>
      </c>
      <c r="K1938" s="55"/>
      <c r="L1938" s="56"/>
      <c r="M1938" s="255"/>
      <c r="N1938" s="255"/>
      <c r="O1938" s="57"/>
      <c r="P1938" s="57">
        <v>0</v>
      </c>
      <c r="Q1938" s="57">
        <v>0</v>
      </c>
    </row>
    <row r="1939" spans="1:17" ht="15.5">
      <c r="A1939" s="48">
        <v>0</v>
      </c>
      <c r="B1939" s="59"/>
      <c r="C1939" s="60"/>
      <c r="D1939" s="61" t="s">
        <v>704</v>
      </c>
      <c r="E1939" s="51"/>
      <c r="F1939" s="51"/>
      <c r="G1939" s="52"/>
      <c r="H1939" s="52"/>
      <c r="I1939" s="53">
        <v>0</v>
      </c>
      <c r="J1939" s="54">
        <v>0</v>
      </c>
      <c r="K1939" s="55"/>
      <c r="L1939" s="56"/>
      <c r="M1939" s="255"/>
      <c r="N1939" s="255"/>
      <c r="O1939" s="57"/>
      <c r="P1939" s="57">
        <v>0</v>
      </c>
      <c r="Q1939" s="57">
        <v>0</v>
      </c>
    </row>
    <row r="1940" spans="1:17" ht="15.5">
      <c r="A1940" s="48">
        <v>0</v>
      </c>
      <c r="B1940" s="59"/>
      <c r="C1940" s="60"/>
      <c r="D1940" s="61" t="s">
        <v>705</v>
      </c>
      <c r="E1940" s="51">
        <v>12</v>
      </c>
      <c r="F1940" s="51">
        <v>1.5</v>
      </c>
      <c r="G1940" s="52">
        <v>-0.1</v>
      </c>
      <c r="H1940" s="52">
        <v>0.1</v>
      </c>
      <c r="I1940" s="53">
        <v>-0.18</v>
      </c>
      <c r="J1940" s="54">
        <v>0</v>
      </c>
      <c r="K1940" s="55"/>
      <c r="L1940" s="56"/>
      <c r="M1940" s="255"/>
      <c r="N1940" s="255"/>
      <c r="O1940" s="57"/>
      <c r="P1940" s="57">
        <v>0</v>
      </c>
      <c r="Q1940" s="57">
        <v>0</v>
      </c>
    </row>
    <row r="1941" spans="1:17" ht="15.5">
      <c r="A1941" s="48">
        <v>0</v>
      </c>
      <c r="B1941" s="59"/>
      <c r="C1941" s="60"/>
      <c r="D1941" s="61" t="s">
        <v>193</v>
      </c>
      <c r="E1941" s="51">
        <v>8</v>
      </c>
      <c r="F1941" s="51">
        <v>1.35</v>
      </c>
      <c r="G1941" s="52">
        <v>-0.1</v>
      </c>
      <c r="H1941" s="52">
        <v>0.1</v>
      </c>
      <c r="I1941" s="53">
        <v>-0.108</v>
      </c>
      <c r="J1941" s="54">
        <v>0</v>
      </c>
      <c r="K1941" s="55"/>
      <c r="L1941" s="56"/>
      <c r="M1941" s="255"/>
      <c r="N1941" s="255"/>
      <c r="O1941" s="57"/>
      <c r="P1941" s="57">
        <v>0</v>
      </c>
      <c r="Q1941" s="57">
        <v>0</v>
      </c>
    </row>
    <row r="1942" spans="1:17" ht="15.5">
      <c r="A1942" s="48">
        <v>0</v>
      </c>
      <c r="B1942" s="59"/>
      <c r="C1942" s="60"/>
      <c r="D1942" s="61" t="s">
        <v>706</v>
      </c>
      <c r="E1942" s="51">
        <v>4</v>
      </c>
      <c r="F1942" s="51">
        <v>1.5</v>
      </c>
      <c r="G1942" s="52">
        <v>-0.1</v>
      </c>
      <c r="H1942" s="52">
        <v>0.1</v>
      </c>
      <c r="I1942" s="53">
        <v>-0.06</v>
      </c>
      <c r="J1942" s="54">
        <v>0</v>
      </c>
      <c r="K1942" s="55"/>
      <c r="L1942" s="56"/>
      <c r="M1942" s="255"/>
      <c r="N1942" s="255"/>
      <c r="O1942" s="57"/>
      <c r="P1942" s="57">
        <v>0</v>
      </c>
      <c r="Q1942" s="57">
        <v>0</v>
      </c>
    </row>
    <row r="1943" spans="1:17" ht="15.5">
      <c r="A1943" s="48">
        <v>0</v>
      </c>
      <c r="B1943" s="59"/>
      <c r="C1943" s="60"/>
      <c r="D1943" s="61" t="s">
        <v>707</v>
      </c>
      <c r="E1943" s="51">
        <v>8</v>
      </c>
      <c r="F1943" s="51">
        <v>1.2</v>
      </c>
      <c r="G1943" s="52">
        <v>-0.1</v>
      </c>
      <c r="H1943" s="52">
        <v>0.1</v>
      </c>
      <c r="I1943" s="53">
        <v>-9.6000000000000002E-2</v>
      </c>
      <c r="J1943" s="54">
        <v>0</v>
      </c>
      <c r="K1943" s="55"/>
      <c r="L1943" s="56"/>
      <c r="M1943" s="255"/>
      <c r="N1943" s="255"/>
      <c r="O1943" s="57"/>
      <c r="P1943" s="57">
        <v>0</v>
      </c>
      <c r="Q1943" s="57">
        <v>0</v>
      </c>
    </row>
    <row r="1944" spans="1:17" ht="15.5">
      <c r="A1944" s="48">
        <v>0</v>
      </c>
      <c r="B1944" s="59"/>
      <c r="C1944" s="60"/>
      <c r="D1944" s="61" t="s">
        <v>708</v>
      </c>
      <c r="E1944" s="51">
        <v>0</v>
      </c>
      <c r="F1944" s="51"/>
      <c r="G1944" s="52">
        <v>0</v>
      </c>
      <c r="H1944" s="52"/>
      <c r="I1944" s="53">
        <v>0</v>
      </c>
      <c r="J1944" s="54">
        <v>0</v>
      </c>
      <c r="K1944" s="55"/>
      <c r="L1944" s="56"/>
      <c r="M1944" s="255"/>
      <c r="N1944" s="255"/>
      <c r="O1944" s="57"/>
      <c r="P1944" s="57">
        <v>0</v>
      </c>
      <c r="Q1944" s="57">
        <v>0</v>
      </c>
    </row>
    <row r="1945" spans="1:17" ht="15.5">
      <c r="A1945" s="48">
        <v>0</v>
      </c>
      <c r="B1945" s="59"/>
      <c r="C1945" s="60"/>
      <c r="D1945" s="61" t="s">
        <v>709</v>
      </c>
      <c r="E1945" s="51">
        <v>4</v>
      </c>
      <c r="F1945" s="51">
        <v>1.8</v>
      </c>
      <c r="G1945" s="52">
        <v>-0.1</v>
      </c>
      <c r="H1945" s="52">
        <v>0.1</v>
      </c>
      <c r="I1945" s="53">
        <v>-7.1999999999999995E-2</v>
      </c>
      <c r="J1945" s="54">
        <v>0</v>
      </c>
      <c r="K1945" s="55"/>
      <c r="L1945" s="56"/>
      <c r="M1945" s="255"/>
      <c r="N1945" s="255"/>
      <c r="O1945" s="57"/>
      <c r="P1945" s="57">
        <v>0</v>
      </c>
      <c r="Q1945" s="57">
        <v>0</v>
      </c>
    </row>
    <row r="1946" spans="1:17" ht="15.5">
      <c r="A1946" s="48">
        <v>0</v>
      </c>
      <c r="B1946" s="59"/>
      <c r="C1946" s="60"/>
      <c r="D1946" s="61" t="s">
        <v>706</v>
      </c>
      <c r="E1946" s="51">
        <v>4</v>
      </c>
      <c r="F1946" s="51">
        <v>1.5</v>
      </c>
      <c r="G1946" s="52">
        <v>-0.1</v>
      </c>
      <c r="H1946" s="52">
        <v>0.1</v>
      </c>
      <c r="I1946" s="53">
        <v>-0.06</v>
      </c>
      <c r="J1946" s="54">
        <v>0</v>
      </c>
      <c r="K1946" s="55"/>
      <c r="L1946" s="56"/>
      <c r="M1946" s="255"/>
      <c r="N1946" s="255"/>
      <c r="O1946" s="57"/>
      <c r="P1946" s="57">
        <v>0</v>
      </c>
      <c r="Q1946" s="57">
        <v>0</v>
      </c>
    </row>
    <row r="1947" spans="1:17" ht="15.5">
      <c r="A1947" s="48">
        <v>0</v>
      </c>
      <c r="B1947" s="59"/>
      <c r="C1947" s="60"/>
      <c r="D1947" s="61" t="s">
        <v>705</v>
      </c>
      <c r="E1947" s="51">
        <v>8</v>
      </c>
      <c r="F1947" s="51">
        <v>1.5</v>
      </c>
      <c r="G1947" s="52">
        <v>-0.1</v>
      </c>
      <c r="H1947" s="52">
        <v>0.1</v>
      </c>
      <c r="I1947" s="53">
        <v>-0.12</v>
      </c>
      <c r="J1947" s="54">
        <v>0</v>
      </c>
      <c r="K1947" s="55"/>
      <c r="L1947" s="56"/>
      <c r="M1947" s="255"/>
      <c r="N1947" s="255"/>
      <c r="O1947" s="57"/>
      <c r="P1947" s="57">
        <v>0</v>
      </c>
      <c r="Q1947" s="57">
        <v>0</v>
      </c>
    </row>
    <row r="1948" spans="1:17" ht="15.5">
      <c r="A1948" s="48">
        <v>0</v>
      </c>
      <c r="B1948" s="59"/>
      <c r="C1948" s="60"/>
      <c r="D1948" s="61" t="s">
        <v>193</v>
      </c>
      <c r="E1948" s="51">
        <v>8</v>
      </c>
      <c r="F1948" s="51">
        <v>1.35</v>
      </c>
      <c r="G1948" s="52">
        <v>-0.1</v>
      </c>
      <c r="H1948" s="52">
        <v>0.1</v>
      </c>
      <c r="I1948" s="53">
        <v>-0.108</v>
      </c>
      <c r="J1948" s="54">
        <v>0</v>
      </c>
      <c r="K1948" s="55"/>
      <c r="L1948" s="56"/>
      <c r="M1948" s="255"/>
      <c r="N1948" s="255"/>
      <c r="O1948" s="57"/>
      <c r="P1948" s="57">
        <v>0</v>
      </c>
      <c r="Q1948" s="57">
        <v>0</v>
      </c>
    </row>
    <row r="1949" spans="1:17" ht="15.5">
      <c r="A1949" s="48">
        <v>0</v>
      </c>
      <c r="B1949" s="59"/>
      <c r="C1949" s="60"/>
      <c r="D1949" s="61" t="s">
        <v>710</v>
      </c>
      <c r="E1949" s="51">
        <v>0</v>
      </c>
      <c r="F1949" s="51"/>
      <c r="G1949" s="52">
        <v>0</v>
      </c>
      <c r="H1949" s="52"/>
      <c r="I1949" s="53">
        <v>0</v>
      </c>
      <c r="J1949" s="54">
        <v>0</v>
      </c>
      <c r="K1949" s="55"/>
      <c r="L1949" s="56"/>
      <c r="M1949" s="255"/>
      <c r="N1949" s="255"/>
      <c r="O1949" s="57"/>
      <c r="P1949" s="57">
        <v>0</v>
      </c>
      <c r="Q1949" s="57">
        <v>0</v>
      </c>
    </row>
    <row r="1950" spans="1:17" ht="15.5">
      <c r="A1950" s="48">
        <v>0</v>
      </c>
      <c r="B1950" s="59"/>
      <c r="C1950" s="60"/>
      <c r="D1950" s="61" t="s">
        <v>709</v>
      </c>
      <c r="E1950" s="51">
        <v>4</v>
      </c>
      <c r="F1950" s="51">
        <v>1.8</v>
      </c>
      <c r="G1950" s="52">
        <v>-0.1</v>
      </c>
      <c r="H1950" s="52">
        <v>0.1</v>
      </c>
      <c r="I1950" s="53">
        <v>-7.1999999999999995E-2</v>
      </c>
      <c r="J1950" s="54">
        <v>0</v>
      </c>
      <c r="K1950" s="55"/>
      <c r="L1950" s="56"/>
      <c r="M1950" s="255"/>
      <c r="N1950" s="255"/>
      <c r="O1950" s="57"/>
      <c r="P1950" s="57">
        <v>0</v>
      </c>
      <c r="Q1950" s="57">
        <v>0</v>
      </c>
    </row>
    <row r="1951" spans="1:17" ht="15.5">
      <c r="A1951" s="48">
        <v>0</v>
      </c>
      <c r="B1951" s="59"/>
      <c r="C1951" s="60"/>
      <c r="D1951" s="61" t="s">
        <v>706</v>
      </c>
      <c r="E1951" s="51">
        <v>4</v>
      </c>
      <c r="F1951" s="51">
        <v>1.5</v>
      </c>
      <c r="G1951" s="52">
        <v>-0.1</v>
      </c>
      <c r="H1951" s="52">
        <v>0.1</v>
      </c>
      <c r="I1951" s="53">
        <v>-0.06</v>
      </c>
      <c r="J1951" s="54">
        <v>0</v>
      </c>
      <c r="K1951" s="55"/>
      <c r="L1951" s="56"/>
      <c r="M1951" s="255"/>
      <c r="N1951" s="255"/>
      <c r="O1951" s="57"/>
      <c r="P1951" s="57">
        <v>0</v>
      </c>
      <c r="Q1951" s="57">
        <v>0</v>
      </c>
    </row>
    <row r="1952" spans="1:17" ht="15.5">
      <c r="A1952" s="48">
        <v>0</v>
      </c>
      <c r="B1952" s="59"/>
      <c r="C1952" s="60"/>
      <c r="D1952" s="61" t="s">
        <v>705</v>
      </c>
      <c r="E1952" s="51">
        <v>8</v>
      </c>
      <c r="F1952" s="51">
        <v>1.5</v>
      </c>
      <c r="G1952" s="52">
        <v>-0.1</v>
      </c>
      <c r="H1952" s="52">
        <v>0.1</v>
      </c>
      <c r="I1952" s="53">
        <v>-0.12</v>
      </c>
      <c r="J1952" s="54">
        <v>0</v>
      </c>
      <c r="K1952" s="55"/>
      <c r="L1952" s="56"/>
      <c r="M1952" s="255"/>
      <c r="N1952" s="255"/>
      <c r="O1952" s="57"/>
      <c r="P1952" s="57">
        <v>0</v>
      </c>
      <c r="Q1952" s="57">
        <v>0</v>
      </c>
    </row>
    <row r="1953" spans="1:17" ht="15.5">
      <c r="A1953" s="48">
        <v>0</v>
      </c>
      <c r="B1953" s="59"/>
      <c r="C1953" s="60"/>
      <c r="D1953" s="61" t="s">
        <v>193</v>
      </c>
      <c r="E1953" s="51">
        <v>8</v>
      </c>
      <c r="F1953" s="51">
        <v>1.35</v>
      </c>
      <c r="G1953" s="52">
        <v>-0.1</v>
      </c>
      <c r="H1953" s="52">
        <v>0.1</v>
      </c>
      <c r="I1953" s="53">
        <v>-0.108</v>
      </c>
      <c r="J1953" s="54">
        <v>0</v>
      </c>
      <c r="K1953" s="55"/>
      <c r="L1953" s="56"/>
      <c r="M1953" s="255"/>
      <c r="N1953" s="255"/>
      <c r="O1953" s="57"/>
      <c r="P1953" s="57">
        <v>0</v>
      </c>
      <c r="Q1953" s="57">
        <v>0</v>
      </c>
    </row>
    <row r="1954" spans="1:17" ht="15.5">
      <c r="A1954" s="48">
        <v>0</v>
      </c>
      <c r="B1954" s="59"/>
      <c r="C1954" s="60"/>
      <c r="D1954" s="61" t="s">
        <v>711</v>
      </c>
      <c r="E1954" s="51">
        <v>0</v>
      </c>
      <c r="F1954" s="51"/>
      <c r="G1954" s="52">
        <v>0</v>
      </c>
      <c r="H1954" s="52"/>
      <c r="I1954" s="53">
        <v>0</v>
      </c>
      <c r="J1954" s="54">
        <v>0</v>
      </c>
      <c r="K1954" s="55"/>
      <c r="L1954" s="56"/>
      <c r="M1954" s="255"/>
      <c r="N1954" s="255"/>
      <c r="O1954" s="57"/>
      <c r="P1954" s="57">
        <v>0</v>
      </c>
      <c r="Q1954" s="57">
        <v>0</v>
      </c>
    </row>
    <row r="1955" spans="1:17" ht="15.5">
      <c r="A1955" s="48">
        <v>0</v>
      </c>
      <c r="B1955" s="59"/>
      <c r="C1955" s="60"/>
      <c r="D1955" s="61" t="s">
        <v>706</v>
      </c>
      <c r="E1955" s="51">
        <v>4</v>
      </c>
      <c r="F1955" s="51">
        <v>1.5</v>
      </c>
      <c r="G1955" s="52">
        <v>-0.1</v>
      </c>
      <c r="H1955" s="52">
        <v>0.1</v>
      </c>
      <c r="I1955" s="53">
        <v>-0.06</v>
      </c>
      <c r="J1955" s="54">
        <v>0</v>
      </c>
      <c r="K1955" s="55"/>
      <c r="L1955" s="56"/>
      <c r="M1955" s="255"/>
      <c r="N1955" s="255"/>
      <c r="O1955" s="57"/>
      <c r="P1955" s="57">
        <v>0</v>
      </c>
      <c r="Q1955" s="57">
        <v>0</v>
      </c>
    </row>
    <row r="1956" spans="1:17" ht="15.5">
      <c r="A1956" s="48">
        <v>0</v>
      </c>
      <c r="B1956" s="59"/>
      <c r="C1956" s="60"/>
      <c r="D1956" s="61" t="s">
        <v>705</v>
      </c>
      <c r="E1956" s="51">
        <v>8</v>
      </c>
      <c r="F1956" s="51">
        <v>1.5</v>
      </c>
      <c r="G1956" s="52">
        <v>-0.1</v>
      </c>
      <c r="H1956" s="52">
        <v>0.1</v>
      </c>
      <c r="I1956" s="53">
        <v>-0.12</v>
      </c>
      <c r="J1956" s="54">
        <v>0</v>
      </c>
      <c r="K1956" s="55"/>
      <c r="L1956" s="56"/>
      <c r="M1956" s="255"/>
      <c r="N1956" s="255"/>
      <c r="O1956" s="57"/>
      <c r="P1956" s="57">
        <v>0</v>
      </c>
      <c r="Q1956" s="57">
        <v>0</v>
      </c>
    </row>
    <row r="1957" spans="1:17" ht="15.5">
      <c r="A1957" s="48">
        <v>0</v>
      </c>
      <c r="B1957" s="59"/>
      <c r="C1957" s="60"/>
      <c r="D1957" s="61" t="s">
        <v>193</v>
      </c>
      <c r="E1957" s="51">
        <v>8</v>
      </c>
      <c r="F1957" s="51">
        <v>1.35</v>
      </c>
      <c r="G1957" s="52">
        <v>-0.1</v>
      </c>
      <c r="H1957" s="52">
        <v>0.1</v>
      </c>
      <c r="I1957" s="53">
        <v>-0.108</v>
      </c>
      <c r="J1957" s="54">
        <v>0</v>
      </c>
      <c r="K1957" s="55"/>
      <c r="L1957" s="56"/>
      <c r="M1957" s="255"/>
      <c r="N1957" s="255"/>
      <c r="O1957" s="57"/>
      <c r="P1957" s="57">
        <v>0</v>
      </c>
      <c r="Q1957" s="57">
        <v>0</v>
      </c>
    </row>
    <row r="1958" spans="1:17" ht="15.5">
      <c r="A1958" s="48">
        <v>0</v>
      </c>
      <c r="B1958" s="59"/>
      <c r="C1958" s="60"/>
      <c r="D1958" s="61" t="s">
        <v>712</v>
      </c>
      <c r="E1958" s="51">
        <v>2</v>
      </c>
      <c r="F1958" s="51">
        <v>1.4</v>
      </c>
      <c r="G1958" s="52">
        <v>-0.1</v>
      </c>
      <c r="H1958" s="52">
        <v>0.1</v>
      </c>
      <c r="I1958" s="53">
        <v>-2.8000000000000001E-2</v>
      </c>
      <c r="J1958" s="54">
        <v>0</v>
      </c>
      <c r="K1958" s="55"/>
      <c r="L1958" s="56"/>
      <c r="M1958" s="255"/>
      <c r="N1958" s="255"/>
      <c r="O1958" s="57"/>
      <c r="P1958" s="57">
        <v>0</v>
      </c>
      <c r="Q1958" s="57">
        <v>0</v>
      </c>
    </row>
    <row r="1959" spans="1:17" ht="15.5">
      <c r="A1959" s="48">
        <v>0</v>
      </c>
      <c r="B1959" s="59"/>
      <c r="C1959" s="60"/>
      <c r="D1959" s="61" t="s">
        <v>713</v>
      </c>
      <c r="E1959" s="51">
        <v>2</v>
      </c>
      <c r="F1959" s="51">
        <v>1.4</v>
      </c>
      <c r="G1959" s="52">
        <v>-0.1</v>
      </c>
      <c r="H1959" s="52">
        <v>0.1</v>
      </c>
      <c r="I1959" s="53">
        <v>-2.8000000000000001E-2</v>
      </c>
      <c r="J1959" s="54">
        <v>0</v>
      </c>
      <c r="K1959" s="55"/>
      <c r="L1959" s="56"/>
      <c r="M1959" s="255"/>
      <c r="N1959" s="255"/>
      <c r="O1959" s="57"/>
      <c r="P1959" s="57">
        <v>0</v>
      </c>
      <c r="Q1959" s="57">
        <v>0</v>
      </c>
    </row>
    <row r="1960" spans="1:17" ht="17">
      <c r="A1960" s="48">
        <v>0</v>
      </c>
      <c r="B1960" s="59"/>
      <c r="C1960" s="60"/>
      <c r="D1960" s="360" t="s">
        <v>714</v>
      </c>
      <c r="E1960" s="51">
        <v>0</v>
      </c>
      <c r="F1960" s="51"/>
      <c r="G1960" s="52">
        <v>0</v>
      </c>
      <c r="H1960" s="52"/>
      <c r="I1960" s="53">
        <v>0</v>
      </c>
      <c r="J1960" s="54">
        <v>0</v>
      </c>
      <c r="K1960" s="55"/>
      <c r="L1960" s="56"/>
      <c r="M1960" s="255"/>
      <c r="N1960" s="255"/>
      <c r="O1960" s="57"/>
      <c r="P1960" s="57">
        <v>0</v>
      </c>
      <c r="Q1960" s="57">
        <v>0</v>
      </c>
    </row>
    <row r="1961" spans="1:17" ht="15.5">
      <c r="A1961" s="48">
        <v>0</v>
      </c>
      <c r="B1961" s="59"/>
      <c r="C1961" s="60"/>
      <c r="D1961" s="61" t="s">
        <v>704</v>
      </c>
      <c r="E1961" s="51">
        <v>0</v>
      </c>
      <c r="F1961" s="51"/>
      <c r="G1961" s="52">
        <v>0</v>
      </c>
      <c r="H1961" s="52"/>
      <c r="I1961" s="53">
        <v>0</v>
      </c>
      <c r="J1961" s="54">
        <v>0</v>
      </c>
      <c r="K1961" s="55"/>
      <c r="L1961" s="56"/>
      <c r="M1961" s="255"/>
      <c r="N1961" s="255"/>
      <c r="O1961" s="57"/>
      <c r="P1961" s="57">
        <v>0</v>
      </c>
      <c r="Q1961" s="57">
        <v>0</v>
      </c>
    </row>
    <row r="1962" spans="1:17" ht="15.5">
      <c r="A1962" s="48">
        <v>0</v>
      </c>
      <c r="B1962" s="59"/>
      <c r="C1962" s="60"/>
      <c r="D1962" s="61" t="s">
        <v>705</v>
      </c>
      <c r="E1962" s="51">
        <v>12</v>
      </c>
      <c r="F1962" s="51">
        <v>1.5</v>
      </c>
      <c r="G1962" s="52">
        <v>-0.1</v>
      </c>
      <c r="H1962" s="52">
        <v>0.1</v>
      </c>
      <c r="I1962" s="53">
        <v>-0.18</v>
      </c>
      <c r="J1962" s="54">
        <v>0</v>
      </c>
      <c r="K1962" s="55"/>
      <c r="L1962" s="56"/>
      <c r="M1962" s="255"/>
      <c r="N1962" s="255"/>
      <c r="O1962" s="57"/>
      <c r="P1962" s="57">
        <v>0</v>
      </c>
      <c r="Q1962" s="57">
        <v>0</v>
      </c>
    </row>
    <row r="1963" spans="1:17" ht="15.5">
      <c r="A1963" s="48">
        <v>0</v>
      </c>
      <c r="B1963" s="59"/>
      <c r="C1963" s="60"/>
      <c r="D1963" s="61" t="s">
        <v>193</v>
      </c>
      <c r="E1963" s="51">
        <v>8</v>
      </c>
      <c r="F1963" s="51">
        <v>1.35</v>
      </c>
      <c r="G1963" s="52">
        <v>-0.1</v>
      </c>
      <c r="H1963" s="52">
        <v>0.1</v>
      </c>
      <c r="I1963" s="53">
        <v>-0.108</v>
      </c>
      <c r="J1963" s="54">
        <v>0</v>
      </c>
      <c r="K1963" s="55"/>
      <c r="L1963" s="56"/>
      <c r="M1963" s="255"/>
      <c r="N1963" s="255"/>
      <c r="O1963" s="57"/>
      <c r="P1963" s="57">
        <v>0</v>
      </c>
      <c r="Q1963" s="57">
        <v>0</v>
      </c>
    </row>
    <row r="1964" spans="1:17" ht="15.5">
      <c r="A1964" s="48">
        <v>0</v>
      </c>
      <c r="B1964" s="59"/>
      <c r="C1964" s="60"/>
      <c r="D1964" s="61" t="s">
        <v>706</v>
      </c>
      <c r="E1964" s="51">
        <v>4</v>
      </c>
      <c r="F1964" s="51">
        <v>1.5</v>
      </c>
      <c r="G1964" s="52">
        <v>-0.1</v>
      </c>
      <c r="H1964" s="52">
        <v>0.1</v>
      </c>
      <c r="I1964" s="53">
        <v>-0.06</v>
      </c>
      <c r="J1964" s="54">
        <v>0</v>
      </c>
      <c r="K1964" s="55"/>
      <c r="L1964" s="56"/>
      <c r="M1964" s="255"/>
      <c r="N1964" s="255"/>
      <c r="O1964" s="57"/>
      <c r="P1964" s="57">
        <v>0</v>
      </c>
      <c r="Q1964" s="57">
        <v>0</v>
      </c>
    </row>
    <row r="1965" spans="1:17" ht="15.5">
      <c r="A1965" s="48">
        <v>0</v>
      </c>
      <c r="B1965" s="59"/>
      <c r="C1965" s="60"/>
      <c r="D1965" s="61" t="s">
        <v>707</v>
      </c>
      <c r="E1965" s="51">
        <v>8</v>
      </c>
      <c r="F1965" s="51">
        <v>1.2</v>
      </c>
      <c r="G1965" s="52">
        <v>-0.1</v>
      </c>
      <c r="H1965" s="52">
        <v>0.1</v>
      </c>
      <c r="I1965" s="53">
        <v>-9.6000000000000002E-2</v>
      </c>
      <c r="J1965" s="54">
        <v>0</v>
      </c>
      <c r="K1965" s="55"/>
      <c r="L1965" s="56"/>
      <c r="M1965" s="255"/>
      <c r="N1965" s="255"/>
      <c r="O1965" s="57"/>
      <c r="P1965" s="57">
        <v>0</v>
      </c>
      <c r="Q1965" s="57">
        <v>0</v>
      </c>
    </row>
    <row r="1966" spans="1:17" ht="15.5">
      <c r="A1966" s="48">
        <v>0</v>
      </c>
      <c r="B1966" s="59"/>
      <c r="C1966" s="60"/>
      <c r="D1966" s="61" t="s">
        <v>715</v>
      </c>
      <c r="E1966" s="51">
        <v>0</v>
      </c>
      <c r="F1966" s="51"/>
      <c r="G1966" s="52">
        <v>0</v>
      </c>
      <c r="H1966" s="52"/>
      <c r="I1966" s="53">
        <v>0</v>
      </c>
      <c r="J1966" s="54">
        <v>0</v>
      </c>
      <c r="K1966" s="55"/>
      <c r="L1966" s="56"/>
      <c r="M1966" s="255"/>
      <c r="N1966" s="255"/>
      <c r="O1966" s="57"/>
      <c r="P1966" s="57">
        <v>0</v>
      </c>
      <c r="Q1966" s="57">
        <v>0</v>
      </c>
    </row>
    <row r="1967" spans="1:17" ht="15.5">
      <c r="A1967" s="48">
        <v>0</v>
      </c>
      <c r="B1967" s="59"/>
      <c r="C1967" s="60"/>
      <c r="D1967" s="61" t="s">
        <v>709</v>
      </c>
      <c r="E1967" s="51">
        <v>8</v>
      </c>
      <c r="F1967" s="51">
        <v>1.8</v>
      </c>
      <c r="G1967" s="52">
        <v>-0.1</v>
      </c>
      <c r="H1967" s="52">
        <v>0.1</v>
      </c>
      <c r="I1967" s="53">
        <v>-0.14399999999999999</v>
      </c>
      <c r="J1967" s="54">
        <v>0</v>
      </c>
      <c r="K1967" s="55"/>
      <c r="L1967" s="56"/>
      <c r="M1967" s="255"/>
      <c r="N1967" s="255"/>
      <c r="O1967" s="57"/>
      <c r="P1967" s="57">
        <v>0</v>
      </c>
      <c r="Q1967" s="57">
        <v>0</v>
      </c>
    </row>
    <row r="1968" spans="1:17" ht="15.5">
      <c r="A1968" s="48">
        <v>0</v>
      </c>
      <c r="B1968" s="59"/>
      <c r="C1968" s="60"/>
      <c r="D1968" s="61" t="s">
        <v>706</v>
      </c>
      <c r="E1968" s="51">
        <v>8</v>
      </c>
      <c r="F1968" s="51">
        <v>1.5</v>
      </c>
      <c r="G1968" s="52">
        <v>-0.1</v>
      </c>
      <c r="H1968" s="52">
        <v>0.1</v>
      </c>
      <c r="I1968" s="53">
        <v>-0.12</v>
      </c>
      <c r="J1968" s="54">
        <v>0</v>
      </c>
      <c r="K1968" s="55"/>
      <c r="L1968" s="56"/>
      <c r="M1968" s="255"/>
      <c r="N1968" s="255"/>
      <c r="O1968" s="57"/>
      <c r="P1968" s="57">
        <v>0</v>
      </c>
      <c r="Q1968" s="57">
        <v>0</v>
      </c>
    </row>
    <row r="1969" spans="1:17" ht="15.5">
      <c r="A1969" s="48">
        <v>0</v>
      </c>
      <c r="B1969" s="59"/>
      <c r="C1969" s="60"/>
      <c r="D1969" s="61" t="s">
        <v>705</v>
      </c>
      <c r="E1969" s="51">
        <v>16</v>
      </c>
      <c r="F1969" s="51">
        <v>1.5</v>
      </c>
      <c r="G1969" s="52">
        <v>-0.1</v>
      </c>
      <c r="H1969" s="52">
        <v>0.1</v>
      </c>
      <c r="I1969" s="53">
        <v>-0.24</v>
      </c>
      <c r="J1969" s="54">
        <v>0</v>
      </c>
      <c r="K1969" s="55"/>
      <c r="L1969" s="56"/>
      <c r="M1969" s="255"/>
      <c r="N1969" s="255"/>
      <c r="O1969" s="57"/>
      <c r="P1969" s="57">
        <v>0</v>
      </c>
      <c r="Q1969" s="57">
        <v>0</v>
      </c>
    </row>
    <row r="1970" spans="1:17" ht="15.5">
      <c r="A1970" s="48">
        <v>0</v>
      </c>
      <c r="B1970" s="59"/>
      <c r="C1970" s="60"/>
      <c r="D1970" s="61" t="s">
        <v>193</v>
      </c>
      <c r="E1970" s="51">
        <v>16</v>
      </c>
      <c r="F1970" s="51">
        <v>1.35</v>
      </c>
      <c r="G1970" s="52">
        <v>-0.1</v>
      </c>
      <c r="H1970" s="52">
        <v>0.1</v>
      </c>
      <c r="I1970" s="53">
        <v>-0.216</v>
      </c>
      <c r="J1970" s="54">
        <v>0</v>
      </c>
      <c r="K1970" s="55"/>
      <c r="L1970" s="56"/>
      <c r="M1970" s="255"/>
      <c r="N1970" s="255"/>
      <c r="O1970" s="57"/>
      <c r="P1970" s="57">
        <v>0</v>
      </c>
      <c r="Q1970" s="57">
        <v>0</v>
      </c>
    </row>
    <row r="1971" spans="1:17" ht="15.5">
      <c r="A1971" s="48">
        <v>0</v>
      </c>
      <c r="B1971" s="59"/>
      <c r="C1971" s="60"/>
      <c r="D1971" s="61" t="s">
        <v>711</v>
      </c>
      <c r="E1971" s="51">
        <v>0</v>
      </c>
      <c r="F1971" s="51"/>
      <c r="G1971" s="52">
        <v>0</v>
      </c>
      <c r="H1971" s="52"/>
      <c r="I1971" s="53">
        <v>0</v>
      </c>
      <c r="J1971" s="54">
        <v>0</v>
      </c>
      <c r="K1971" s="55"/>
      <c r="L1971" s="56"/>
      <c r="M1971" s="255"/>
      <c r="N1971" s="255"/>
      <c r="O1971" s="57"/>
      <c r="P1971" s="57">
        <v>0</v>
      </c>
      <c r="Q1971" s="57">
        <v>0</v>
      </c>
    </row>
    <row r="1972" spans="1:17" ht="15.5">
      <c r="A1972" s="48">
        <v>0</v>
      </c>
      <c r="B1972" s="59"/>
      <c r="C1972" s="60"/>
      <c r="D1972" s="61" t="s">
        <v>706</v>
      </c>
      <c r="E1972" s="51">
        <v>4</v>
      </c>
      <c r="F1972" s="51">
        <v>1.5</v>
      </c>
      <c r="G1972" s="52">
        <v>-0.1</v>
      </c>
      <c r="H1972" s="52">
        <v>0.1</v>
      </c>
      <c r="I1972" s="53">
        <v>-0.06</v>
      </c>
      <c r="J1972" s="54">
        <v>0</v>
      </c>
      <c r="K1972" s="55"/>
      <c r="L1972" s="56"/>
      <c r="M1972" s="255"/>
      <c r="N1972" s="255"/>
      <c r="O1972" s="57"/>
      <c r="P1972" s="57">
        <v>0</v>
      </c>
      <c r="Q1972" s="57">
        <v>0</v>
      </c>
    </row>
    <row r="1973" spans="1:17" ht="15.5">
      <c r="A1973" s="48">
        <v>0</v>
      </c>
      <c r="B1973" s="59"/>
      <c r="C1973" s="60"/>
      <c r="D1973" s="61" t="s">
        <v>705</v>
      </c>
      <c r="E1973" s="51">
        <v>8</v>
      </c>
      <c r="F1973" s="51">
        <v>1.5</v>
      </c>
      <c r="G1973" s="52">
        <v>-0.1</v>
      </c>
      <c r="H1973" s="52">
        <v>0.1</v>
      </c>
      <c r="I1973" s="53">
        <v>-0.12</v>
      </c>
      <c r="J1973" s="54">
        <v>0</v>
      </c>
      <c r="K1973" s="55"/>
      <c r="L1973" s="56"/>
      <c r="M1973" s="255"/>
      <c r="N1973" s="255"/>
      <c r="O1973" s="57"/>
      <c r="P1973" s="57">
        <v>0</v>
      </c>
      <c r="Q1973" s="57">
        <v>0</v>
      </c>
    </row>
    <row r="1974" spans="1:17" ht="15.5">
      <c r="A1974" s="48">
        <v>0</v>
      </c>
      <c r="B1974" s="59"/>
      <c r="C1974" s="60"/>
      <c r="D1974" s="61" t="s">
        <v>193</v>
      </c>
      <c r="E1974" s="51">
        <v>8</v>
      </c>
      <c r="F1974" s="51">
        <v>1.35</v>
      </c>
      <c r="G1974" s="52">
        <v>-0.1</v>
      </c>
      <c r="H1974" s="52">
        <v>0.1</v>
      </c>
      <c r="I1974" s="53">
        <v>-0.108</v>
      </c>
      <c r="J1974" s="54">
        <v>0</v>
      </c>
      <c r="K1974" s="55"/>
      <c r="L1974" s="56"/>
      <c r="M1974" s="255"/>
      <c r="N1974" s="255"/>
      <c r="O1974" s="57"/>
      <c r="P1974" s="57">
        <v>0</v>
      </c>
      <c r="Q1974" s="57">
        <v>0</v>
      </c>
    </row>
    <row r="1975" spans="1:17" ht="15.5">
      <c r="A1975" s="48">
        <v>0</v>
      </c>
      <c r="B1975" s="59"/>
      <c r="C1975" s="60"/>
      <c r="D1975" s="61" t="s">
        <v>712</v>
      </c>
      <c r="E1975" s="51">
        <v>2</v>
      </c>
      <c r="F1975" s="51">
        <v>1.4</v>
      </c>
      <c r="G1975" s="52">
        <v>-0.1</v>
      </c>
      <c r="H1975" s="52">
        <v>0.1</v>
      </c>
      <c r="I1975" s="53">
        <v>-2.8000000000000001E-2</v>
      </c>
      <c r="J1975" s="54">
        <v>0</v>
      </c>
      <c r="K1975" s="55"/>
      <c r="L1975" s="56"/>
      <c r="M1975" s="255"/>
      <c r="N1975" s="255"/>
      <c r="O1975" s="57"/>
      <c r="P1975" s="57">
        <v>0</v>
      </c>
      <c r="Q1975" s="57">
        <v>0</v>
      </c>
    </row>
    <row r="1976" spans="1:17" ht="15.5">
      <c r="A1976" s="48">
        <v>0</v>
      </c>
      <c r="B1976" s="59"/>
      <c r="C1976" s="60"/>
      <c r="D1976" s="61" t="s">
        <v>713</v>
      </c>
      <c r="E1976" s="51">
        <v>2</v>
      </c>
      <c r="F1976" s="51">
        <v>1.4</v>
      </c>
      <c r="G1976" s="52">
        <v>-0.1</v>
      </c>
      <c r="H1976" s="52">
        <v>0.1</v>
      </c>
      <c r="I1976" s="53">
        <v>-2.8000000000000001E-2</v>
      </c>
      <c r="J1976" s="54">
        <v>0</v>
      </c>
      <c r="K1976" s="55"/>
      <c r="L1976" s="56"/>
      <c r="M1976" s="255"/>
      <c r="N1976" s="255"/>
      <c r="O1976" s="57"/>
      <c r="P1976" s="57">
        <v>0</v>
      </c>
      <c r="Q1976" s="57">
        <v>0</v>
      </c>
    </row>
    <row r="1977" spans="1:17" ht="15.5">
      <c r="A1977" s="48">
        <v>88</v>
      </c>
      <c r="B1977" s="59" t="s">
        <v>831</v>
      </c>
      <c r="C1977" s="60" t="s">
        <v>996</v>
      </c>
      <c r="D1977" s="61"/>
      <c r="E1977" s="51"/>
      <c r="F1977" s="52"/>
      <c r="G1977" s="52"/>
      <c r="H1977" s="52"/>
      <c r="I1977" s="53"/>
      <c r="J1977" s="54">
        <v>93.257999999999996</v>
      </c>
      <c r="K1977" s="55" t="s">
        <v>114</v>
      </c>
      <c r="L1977" s="56">
        <v>363752</v>
      </c>
      <c r="M1977" s="255">
        <v>84854</v>
      </c>
      <c r="N1977" s="255">
        <v>7357</v>
      </c>
      <c r="O1977" s="57">
        <v>33922784</v>
      </c>
      <c r="P1977" s="57">
        <v>7913314</v>
      </c>
      <c r="Q1977" s="57">
        <v>686099</v>
      </c>
    </row>
    <row r="1978" spans="1:17" ht="17">
      <c r="A1978" s="48">
        <v>0</v>
      </c>
      <c r="B1978" s="59"/>
      <c r="C1978" s="60"/>
      <c r="D1978" s="360" t="s">
        <v>261</v>
      </c>
      <c r="E1978" s="51"/>
      <c r="F1978" s="52"/>
      <c r="G1978" s="52"/>
      <c r="H1978" s="52"/>
      <c r="I1978" s="53">
        <v>0</v>
      </c>
      <c r="J1978" s="54">
        <v>0</v>
      </c>
      <c r="K1978" s="55">
        <v>0</v>
      </c>
      <c r="L1978" s="56">
        <v>0</v>
      </c>
      <c r="M1978" s="255">
        <v>0</v>
      </c>
      <c r="N1978" s="255">
        <v>0</v>
      </c>
      <c r="O1978" s="57">
        <v>0</v>
      </c>
      <c r="P1978" s="57">
        <v>0</v>
      </c>
      <c r="Q1978" s="57">
        <v>0</v>
      </c>
    </row>
    <row r="1979" spans="1:17" ht="17">
      <c r="A1979" s="48">
        <v>0</v>
      </c>
      <c r="B1979" s="59"/>
      <c r="C1979" s="60"/>
      <c r="D1979" s="360" t="s">
        <v>1406</v>
      </c>
      <c r="E1979" s="51"/>
      <c r="F1979" s="52"/>
      <c r="G1979" s="52"/>
      <c r="H1979" s="52"/>
      <c r="I1979" s="53">
        <v>0</v>
      </c>
      <c r="J1979" s="54">
        <v>0</v>
      </c>
      <c r="K1979" s="55"/>
      <c r="L1979" s="56"/>
      <c r="M1979" s="255"/>
      <c r="N1979" s="255"/>
      <c r="O1979" s="57"/>
      <c r="P1979" s="57">
        <v>0</v>
      </c>
      <c r="Q1979" s="57">
        <v>0</v>
      </c>
    </row>
    <row r="1980" spans="1:17" ht="15.5">
      <c r="A1980" s="48">
        <v>0</v>
      </c>
      <c r="B1980" s="59"/>
      <c r="C1980" s="60"/>
      <c r="D1980" s="61" t="s">
        <v>1332</v>
      </c>
      <c r="E1980" s="51"/>
      <c r="F1980" s="52"/>
      <c r="G1980" s="52"/>
      <c r="H1980" s="52"/>
      <c r="I1980" s="53">
        <v>0</v>
      </c>
      <c r="J1980" s="54">
        <v>0</v>
      </c>
      <c r="K1980" s="55"/>
      <c r="L1980" s="56"/>
      <c r="M1980" s="255"/>
      <c r="N1980" s="255"/>
      <c r="O1980" s="57"/>
      <c r="P1980" s="57">
        <v>0</v>
      </c>
      <c r="Q1980" s="57">
        <v>0</v>
      </c>
    </row>
    <row r="1981" spans="1:17" ht="15.5">
      <c r="A1981" s="48">
        <v>0</v>
      </c>
      <c r="B1981" s="59"/>
      <c r="C1981" s="60"/>
      <c r="D1981" s="61" t="s">
        <v>941</v>
      </c>
      <c r="E1981" s="51"/>
      <c r="F1981" s="52"/>
      <c r="G1981" s="52"/>
      <c r="H1981" s="52"/>
      <c r="I1981" s="53">
        <v>0</v>
      </c>
      <c r="J1981" s="54">
        <v>0</v>
      </c>
      <c r="K1981" s="55"/>
      <c r="L1981" s="56"/>
      <c r="M1981" s="255"/>
      <c r="N1981" s="255"/>
      <c r="O1981" s="57"/>
      <c r="P1981" s="57">
        <v>0</v>
      </c>
      <c r="Q1981" s="57">
        <v>0</v>
      </c>
    </row>
    <row r="1982" spans="1:17" ht="15.5">
      <c r="A1982" s="48">
        <v>0</v>
      </c>
      <c r="B1982" s="59"/>
      <c r="C1982" s="60"/>
      <c r="D1982" s="61" t="s">
        <v>1334</v>
      </c>
      <c r="E1982" s="51">
        <v>8</v>
      </c>
      <c r="F1982" s="52">
        <v>0.4</v>
      </c>
      <c r="G1982" s="52">
        <v>0.2</v>
      </c>
      <c r="H1982" s="52">
        <v>2.85</v>
      </c>
      <c r="I1982" s="53">
        <v>1.8240000000000001</v>
      </c>
      <c r="J1982" s="54">
        <v>0</v>
      </c>
      <c r="K1982" s="55"/>
      <c r="L1982" s="56"/>
      <c r="M1982" s="255"/>
      <c r="N1982" s="255"/>
      <c r="O1982" s="57"/>
      <c r="P1982" s="57">
        <v>0</v>
      </c>
      <c r="Q1982" s="57">
        <v>0</v>
      </c>
    </row>
    <row r="1983" spans="1:17" ht="15.5">
      <c r="A1983" s="48">
        <v>0</v>
      </c>
      <c r="B1983" s="59"/>
      <c r="C1983" s="60"/>
      <c r="D1983" s="61" t="s">
        <v>1336</v>
      </c>
      <c r="E1983" s="51">
        <v>8</v>
      </c>
      <c r="F1983" s="52">
        <v>1.2</v>
      </c>
      <c r="G1983" s="52">
        <v>0.2</v>
      </c>
      <c r="H1983" s="52">
        <v>2.5</v>
      </c>
      <c r="I1983" s="53">
        <v>4.8</v>
      </c>
      <c r="J1983" s="54">
        <v>0</v>
      </c>
      <c r="K1983" s="55"/>
      <c r="L1983" s="56"/>
      <c r="M1983" s="255"/>
      <c r="N1983" s="255"/>
      <c r="O1983" s="57"/>
      <c r="P1983" s="57">
        <v>0</v>
      </c>
      <c r="Q1983" s="57">
        <v>0</v>
      </c>
    </row>
    <row r="1984" spans="1:17" ht="15.5">
      <c r="A1984" s="48">
        <v>0</v>
      </c>
      <c r="B1984" s="59"/>
      <c r="C1984" s="60"/>
      <c r="D1984" s="61" t="s">
        <v>1441</v>
      </c>
      <c r="E1984" s="51">
        <v>8</v>
      </c>
      <c r="F1984" s="52">
        <v>0.8</v>
      </c>
      <c r="G1984" s="52">
        <v>0.2</v>
      </c>
      <c r="H1984" s="52">
        <v>2.4</v>
      </c>
      <c r="I1984" s="53">
        <v>3.0720000000000001</v>
      </c>
      <c r="J1984" s="54">
        <v>0</v>
      </c>
      <c r="K1984" s="55"/>
      <c r="L1984" s="56"/>
      <c r="M1984" s="255"/>
      <c r="N1984" s="255"/>
      <c r="O1984" s="57"/>
      <c r="P1984" s="57">
        <v>0</v>
      </c>
      <c r="Q1984" s="57">
        <v>0</v>
      </c>
    </row>
    <row r="1985" spans="1:17" ht="15.5">
      <c r="A1985" s="48">
        <v>0</v>
      </c>
      <c r="B1985" s="59"/>
      <c r="C1985" s="60"/>
      <c r="D1985" s="61" t="s">
        <v>1335</v>
      </c>
      <c r="E1985" s="51">
        <v>8</v>
      </c>
      <c r="F1985" s="52">
        <v>1.1000000000000001</v>
      </c>
      <c r="G1985" s="52">
        <v>0.2</v>
      </c>
      <c r="H1985" s="52">
        <v>2.25</v>
      </c>
      <c r="I1985" s="53">
        <v>3.96</v>
      </c>
      <c r="J1985" s="54">
        <v>0</v>
      </c>
      <c r="K1985" s="55"/>
      <c r="L1985" s="56"/>
      <c r="M1985" s="255"/>
      <c r="N1985" s="255"/>
      <c r="O1985" s="57"/>
      <c r="P1985" s="57">
        <v>0</v>
      </c>
      <c r="Q1985" s="57">
        <v>0</v>
      </c>
    </row>
    <row r="1986" spans="1:17" ht="15.5">
      <c r="A1986" s="48">
        <v>0</v>
      </c>
      <c r="B1986" s="59"/>
      <c r="C1986" s="60"/>
      <c r="D1986" s="61" t="s">
        <v>1314</v>
      </c>
      <c r="E1986" s="51"/>
      <c r="F1986" s="52"/>
      <c r="G1986" s="52"/>
      <c r="H1986" s="52"/>
      <c r="I1986" s="53">
        <v>0</v>
      </c>
      <c r="J1986" s="54">
        <v>0</v>
      </c>
      <c r="K1986" s="55"/>
      <c r="L1986" s="56"/>
      <c r="M1986" s="255"/>
      <c r="N1986" s="255"/>
      <c r="O1986" s="57"/>
      <c r="P1986" s="57">
        <v>0</v>
      </c>
      <c r="Q1986" s="57">
        <v>0</v>
      </c>
    </row>
    <row r="1987" spans="1:17" ht="15.5">
      <c r="A1987" s="48">
        <v>0</v>
      </c>
      <c r="B1987" s="59"/>
      <c r="C1987" s="60"/>
      <c r="D1987" s="61" t="s">
        <v>1442</v>
      </c>
      <c r="E1987" s="51">
        <v>4</v>
      </c>
      <c r="F1987" s="52">
        <v>0.6</v>
      </c>
      <c r="G1987" s="52">
        <v>0.2</v>
      </c>
      <c r="H1987" s="52">
        <v>2.9</v>
      </c>
      <c r="I1987" s="53">
        <v>1.3919999999999999</v>
      </c>
      <c r="J1987" s="54">
        <v>0</v>
      </c>
      <c r="K1987" s="55"/>
      <c r="L1987" s="56"/>
      <c r="M1987" s="255"/>
      <c r="N1987" s="255"/>
      <c r="O1987" s="57"/>
      <c r="P1987" s="57">
        <v>0</v>
      </c>
      <c r="Q1987" s="57">
        <v>0</v>
      </c>
    </row>
    <row r="1988" spans="1:17" ht="15.5">
      <c r="A1988" s="48">
        <v>0</v>
      </c>
      <c r="B1988" s="59"/>
      <c r="C1988" s="60"/>
      <c r="D1988" s="61" t="s">
        <v>1443</v>
      </c>
      <c r="E1988" s="51">
        <v>4</v>
      </c>
      <c r="F1988" s="52">
        <v>0.4</v>
      </c>
      <c r="G1988" s="52">
        <v>0.2</v>
      </c>
      <c r="H1988" s="52">
        <v>2.8</v>
      </c>
      <c r="I1988" s="53">
        <v>0.89600000000000002</v>
      </c>
      <c r="J1988" s="54">
        <v>0</v>
      </c>
      <c r="K1988" s="55"/>
      <c r="L1988" s="56"/>
      <c r="M1988" s="255"/>
      <c r="N1988" s="255"/>
      <c r="O1988" s="57"/>
      <c r="P1988" s="57">
        <v>0</v>
      </c>
      <c r="Q1988" s="57">
        <v>0</v>
      </c>
    </row>
    <row r="1989" spans="1:17" ht="15.5">
      <c r="A1989" s="48">
        <v>0</v>
      </c>
      <c r="B1989" s="59"/>
      <c r="C1989" s="60"/>
      <c r="D1989" s="61" t="s">
        <v>1444</v>
      </c>
      <c r="E1989" s="51">
        <v>4</v>
      </c>
      <c r="F1989" s="52">
        <v>0.8</v>
      </c>
      <c r="G1989" s="52">
        <v>0.2</v>
      </c>
      <c r="H1989" s="52">
        <v>2.8</v>
      </c>
      <c r="I1989" s="53">
        <v>1.792</v>
      </c>
      <c r="J1989" s="54">
        <v>0</v>
      </c>
      <c r="K1989" s="55"/>
      <c r="L1989" s="56"/>
      <c r="M1989" s="255"/>
      <c r="N1989" s="255"/>
      <c r="O1989" s="57"/>
      <c r="P1989" s="57">
        <v>0</v>
      </c>
      <c r="Q1989" s="57">
        <v>0</v>
      </c>
    </row>
    <row r="1990" spans="1:17" ht="15.5">
      <c r="A1990" s="48">
        <v>0</v>
      </c>
      <c r="B1990" s="59"/>
      <c r="C1990" s="60"/>
      <c r="D1990" s="61" t="s">
        <v>1331</v>
      </c>
      <c r="E1990" s="51"/>
      <c r="F1990" s="52"/>
      <c r="G1990" s="52"/>
      <c r="H1990" s="52"/>
      <c r="I1990" s="53">
        <v>0</v>
      </c>
      <c r="J1990" s="54">
        <v>0</v>
      </c>
      <c r="K1990" s="55"/>
      <c r="L1990" s="56"/>
      <c r="M1990" s="255"/>
      <c r="N1990" s="255"/>
      <c r="O1990" s="57"/>
      <c r="P1990" s="57">
        <v>0</v>
      </c>
      <c r="Q1990" s="57">
        <v>0</v>
      </c>
    </row>
    <row r="1991" spans="1:17" ht="15.5">
      <c r="A1991" s="48">
        <v>0</v>
      </c>
      <c r="B1991" s="59"/>
      <c r="C1991" s="60"/>
      <c r="D1991" s="61" t="s">
        <v>941</v>
      </c>
      <c r="E1991" s="51"/>
      <c r="F1991" s="52"/>
      <c r="G1991" s="52"/>
      <c r="H1991" s="52"/>
      <c r="I1991" s="53">
        <v>0</v>
      </c>
      <c r="J1991" s="54">
        <v>0</v>
      </c>
      <c r="K1991" s="55"/>
      <c r="L1991" s="56"/>
      <c r="M1991" s="255"/>
      <c r="N1991" s="255"/>
      <c r="O1991" s="57"/>
      <c r="P1991" s="57">
        <v>0</v>
      </c>
      <c r="Q1991" s="57">
        <v>0</v>
      </c>
    </row>
    <row r="1992" spans="1:17" ht="15.5">
      <c r="A1992" s="48">
        <v>0</v>
      </c>
      <c r="B1992" s="59"/>
      <c r="C1992" s="60"/>
      <c r="D1992" s="61" t="s">
        <v>1334</v>
      </c>
      <c r="E1992" s="51">
        <v>8</v>
      </c>
      <c r="F1992" s="52">
        <v>0.4</v>
      </c>
      <c r="G1992" s="52">
        <v>0.2</v>
      </c>
      <c r="H1992" s="52">
        <v>2.85</v>
      </c>
      <c r="I1992" s="53">
        <v>1.8240000000000001</v>
      </c>
      <c r="J1992" s="54">
        <v>0</v>
      </c>
      <c r="K1992" s="55"/>
      <c r="L1992" s="56"/>
      <c r="M1992" s="255"/>
      <c r="N1992" s="255"/>
      <c r="O1992" s="57"/>
      <c r="P1992" s="57">
        <v>0</v>
      </c>
      <c r="Q1992" s="57">
        <v>0</v>
      </c>
    </row>
    <row r="1993" spans="1:17" ht="15.5">
      <c r="A1993" s="48">
        <v>0</v>
      </c>
      <c r="B1993" s="59"/>
      <c r="C1993" s="60"/>
      <c r="D1993" s="61" t="s">
        <v>1336</v>
      </c>
      <c r="E1993" s="51">
        <v>8</v>
      </c>
      <c r="F1993" s="52">
        <v>2.1</v>
      </c>
      <c r="G1993" s="52">
        <v>0.2</v>
      </c>
      <c r="H1993" s="52">
        <v>2.85</v>
      </c>
      <c r="I1993" s="53">
        <v>9.5760000000000005</v>
      </c>
      <c r="J1993" s="54">
        <v>0</v>
      </c>
      <c r="K1993" s="55"/>
      <c r="L1993" s="56"/>
      <c r="M1993" s="255"/>
      <c r="N1993" s="255"/>
      <c r="O1993" s="57"/>
      <c r="P1993" s="57">
        <v>0</v>
      </c>
      <c r="Q1993" s="57">
        <v>0</v>
      </c>
    </row>
    <row r="1994" spans="1:17" ht="15.5">
      <c r="A1994" s="48">
        <v>0</v>
      </c>
      <c r="B1994" s="59"/>
      <c r="C1994" s="60"/>
      <c r="D1994" s="61" t="s">
        <v>1314</v>
      </c>
      <c r="E1994" s="51"/>
      <c r="F1994" s="52"/>
      <c r="G1994" s="52"/>
      <c r="H1994" s="52"/>
      <c r="I1994" s="53">
        <v>0</v>
      </c>
      <c r="J1994" s="54">
        <v>0</v>
      </c>
      <c r="K1994" s="55"/>
      <c r="L1994" s="56"/>
      <c r="M1994" s="255"/>
      <c r="N1994" s="255"/>
      <c r="O1994" s="57"/>
      <c r="P1994" s="57">
        <v>0</v>
      </c>
      <c r="Q1994" s="57">
        <v>0</v>
      </c>
    </row>
    <row r="1995" spans="1:17" ht="15.5">
      <c r="A1995" s="48">
        <v>0</v>
      </c>
      <c r="B1995" s="59"/>
      <c r="C1995" s="60"/>
      <c r="D1995" s="61" t="s">
        <v>1442</v>
      </c>
      <c r="E1995" s="51">
        <v>4</v>
      </c>
      <c r="F1995" s="52">
        <v>1.1000000000000001</v>
      </c>
      <c r="G1995" s="52">
        <v>0.2</v>
      </c>
      <c r="H1995" s="52">
        <v>2.85</v>
      </c>
      <c r="I1995" s="53">
        <v>2.508</v>
      </c>
      <c r="J1995" s="54">
        <v>0</v>
      </c>
      <c r="K1995" s="55"/>
      <c r="L1995" s="56"/>
      <c r="M1995" s="255"/>
      <c r="N1995" s="255"/>
      <c r="O1995" s="57"/>
      <c r="P1995" s="57">
        <v>0</v>
      </c>
      <c r="Q1995" s="57">
        <v>0</v>
      </c>
    </row>
    <row r="1996" spans="1:17" ht="15.5">
      <c r="A1996" s="48">
        <v>0</v>
      </c>
      <c r="B1996" s="59"/>
      <c r="C1996" s="60"/>
      <c r="D1996" s="61" t="s">
        <v>1443</v>
      </c>
      <c r="E1996" s="51">
        <v>4</v>
      </c>
      <c r="F1996" s="52">
        <v>0.4</v>
      </c>
      <c r="G1996" s="52">
        <v>0.2</v>
      </c>
      <c r="H1996" s="52">
        <v>2.8</v>
      </c>
      <c r="I1996" s="53">
        <v>0.89600000000000002</v>
      </c>
      <c r="J1996" s="54">
        <v>0</v>
      </c>
      <c r="K1996" s="55"/>
      <c r="L1996" s="56"/>
      <c r="M1996" s="255"/>
      <c r="N1996" s="255"/>
      <c r="O1996" s="57"/>
      <c r="P1996" s="57">
        <v>0</v>
      </c>
      <c r="Q1996" s="57">
        <v>0</v>
      </c>
    </row>
    <row r="1997" spans="1:17" ht="15.5">
      <c r="A1997" s="48">
        <v>0</v>
      </c>
      <c r="B1997" s="59"/>
      <c r="C1997" s="60"/>
      <c r="D1997" s="61" t="s">
        <v>1444</v>
      </c>
      <c r="E1997" s="51">
        <v>4</v>
      </c>
      <c r="F1997" s="52">
        <v>0.3</v>
      </c>
      <c r="G1997" s="52">
        <v>0.2</v>
      </c>
      <c r="H1997" s="52">
        <v>2.8</v>
      </c>
      <c r="I1997" s="53">
        <v>0.67200000000000004</v>
      </c>
      <c r="J1997" s="54">
        <v>0</v>
      </c>
      <c r="K1997" s="55"/>
      <c r="L1997" s="56"/>
      <c r="M1997" s="255"/>
      <c r="N1997" s="255"/>
      <c r="O1997" s="57"/>
      <c r="P1997" s="57">
        <v>0</v>
      </c>
      <c r="Q1997" s="57">
        <v>0</v>
      </c>
    </row>
    <row r="1998" spans="1:17" ht="15.5">
      <c r="A1998" s="48">
        <v>0</v>
      </c>
      <c r="B1998" s="59"/>
      <c r="C1998" s="60"/>
      <c r="D1998" s="61"/>
      <c r="E1998" s="51">
        <v>4</v>
      </c>
      <c r="F1998" s="52">
        <v>0.1</v>
      </c>
      <c r="G1998" s="52">
        <v>0.2</v>
      </c>
      <c r="H1998" s="52">
        <v>2.6</v>
      </c>
      <c r="I1998" s="53">
        <v>0.20799999999999999</v>
      </c>
      <c r="J1998" s="54">
        <v>0</v>
      </c>
      <c r="K1998" s="55"/>
      <c r="L1998" s="56"/>
      <c r="M1998" s="255"/>
      <c r="N1998" s="255"/>
      <c r="O1998" s="57"/>
      <c r="P1998" s="57">
        <v>0</v>
      </c>
      <c r="Q1998" s="57">
        <v>0</v>
      </c>
    </row>
    <row r="1999" spans="1:17" ht="15.5">
      <c r="A1999" s="48">
        <v>0</v>
      </c>
      <c r="B1999" s="59"/>
      <c r="C1999" s="60"/>
      <c r="D1999" s="61"/>
      <c r="E1999" s="51">
        <v>4</v>
      </c>
      <c r="F1999" s="52">
        <v>0.4</v>
      </c>
      <c r="G1999" s="52">
        <v>0.2</v>
      </c>
      <c r="H1999" s="52">
        <v>2.8</v>
      </c>
      <c r="I1999" s="53">
        <v>0.89600000000000002</v>
      </c>
      <c r="J1999" s="54">
        <v>0</v>
      </c>
      <c r="K1999" s="55"/>
      <c r="L1999" s="56"/>
      <c r="M1999" s="255"/>
      <c r="N1999" s="255"/>
      <c r="O1999" s="57"/>
      <c r="P1999" s="57">
        <v>0</v>
      </c>
      <c r="Q1999" s="57">
        <v>0</v>
      </c>
    </row>
    <row r="2000" spans="1:17" ht="15.5">
      <c r="A2000" s="48">
        <v>0</v>
      </c>
      <c r="B2000" s="59"/>
      <c r="C2000" s="60"/>
      <c r="D2000" s="61"/>
      <c r="E2000" s="51">
        <v>4</v>
      </c>
      <c r="F2000" s="52">
        <v>0.2</v>
      </c>
      <c r="G2000" s="52">
        <v>0.2</v>
      </c>
      <c r="H2000" s="52">
        <v>2.85</v>
      </c>
      <c r="I2000" s="53">
        <v>0.45600000000000002</v>
      </c>
      <c r="J2000" s="54">
        <v>0</v>
      </c>
      <c r="K2000" s="55"/>
      <c r="L2000" s="56"/>
      <c r="M2000" s="255"/>
      <c r="N2000" s="255"/>
      <c r="O2000" s="57"/>
      <c r="P2000" s="57">
        <v>0</v>
      </c>
      <c r="Q2000" s="57">
        <v>0</v>
      </c>
    </row>
    <row r="2001" spans="1:17" ht="15.5">
      <c r="A2001" s="48">
        <v>0</v>
      </c>
      <c r="B2001" s="59"/>
      <c r="C2001" s="60"/>
      <c r="D2001" s="61" t="s">
        <v>1445</v>
      </c>
      <c r="E2001" s="51">
        <v>4</v>
      </c>
      <c r="F2001" s="52">
        <v>0.3</v>
      </c>
      <c r="G2001" s="52">
        <v>0.2</v>
      </c>
      <c r="H2001" s="52">
        <v>2.85</v>
      </c>
      <c r="I2001" s="53">
        <v>0.68400000000000005</v>
      </c>
      <c r="J2001" s="54">
        <v>0</v>
      </c>
      <c r="K2001" s="55"/>
      <c r="L2001" s="56"/>
      <c r="M2001" s="255"/>
      <c r="N2001" s="255"/>
      <c r="O2001" s="57"/>
      <c r="P2001" s="57">
        <v>0</v>
      </c>
      <c r="Q2001" s="57">
        <v>0</v>
      </c>
    </row>
    <row r="2002" spans="1:17" ht="15.5">
      <c r="A2002" s="48">
        <v>0</v>
      </c>
      <c r="B2002" s="59"/>
      <c r="C2002" s="60"/>
      <c r="D2002" s="61" t="s">
        <v>1445</v>
      </c>
      <c r="E2002" s="51">
        <v>2</v>
      </c>
      <c r="F2002" s="52">
        <v>4.8</v>
      </c>
      <c r="G2002" s="52">
        <v>0.2</v>
      </c>
      <c r="H2002" s="52">
        <v>2.25</v>
      </c>
      <c r="I2002" s="53">
        <v>4.32</v>
      </c>
      <c r="J2002" s="54">
        <v>0</v>
      </c>
      <c r="K2002" s="55"/>
      <c r="L2002" s="56"/>
      <c r="M2002" s="255"/>
      <c r="N2002" s="255"/>
      <c r="O2002" s="57"/>
      <c r="P2002" s="57">
        <v>0</v>
      </c>
      <c r="Q2002" s="57">
        <v>0</v>
      </c>
    </row>
    <row r="2003" spans="1:17" ht="15.5">
      <c r="A2003" s="48">
        <v>0</v>
      </c>
      <c r="B2003" s="59"/>
      <c r="C2003" s="60"/>
      <c r="D2003" s="61" t="s">
        <v>1446</v>
      </c>
      <c r="E2003" s="51">
        <v>2</v>
      </c>
      <c r="F2003" s="52">
        <v>0.4</v>
      </c>
      <c r="G2003" s="52">
        <v>0.2</v>
      </c>
      <c r="H2003" s="52">
        <v>2.5</v>
      </c>
      <c r="I2003" s="53">
        <v>0.4</v>
      </c>
      <c r="J2003" s="54">
        <v>0</v>
      </c>
      <c r="K2003" s="55"/>
      <c r="L2003" s="56"/>
      <c r="M2003" s="255"/>
      <c r="N2003" s="255"/>
      <c r="O2003" s="57"/>
      <c r="P2003" s="57">
        <v>0</v>
      </c>
      <c r="Q2003" s="57">
        <v>0</v>
      </c>
    </row>
    <row r="2004" spans="1:17" ht="15.5">
      <c r="A2004" s="48">
        <v>0</v>
      </c>
      <c r="B2004" s="59"/>
      <c r="C2004" s="60"/>
      <c r="D2004" s="61" t="s">
        <v>1318</v>
      </c>
      <c r="E2004" s="51">
        <v>2</v>
      </c>
      <c r="F2004" s="52">
        <v>3.5</v>
      </c>
      <c r="G2004" s="52">
        <v>0.2</v>
      </c>
      <c r="H2004" s="52">
        <v>2.25</v>
      </c>
      <c r="I2004" s="53">
        <v>3.15</v>
      </c>
      <c r="J2004" s="54">
        <v>0</v>
      </c>
      <c r="K2004" s="55"/>
      <c r="L2004" s="56"/>
      <c r="M2004" s="255"/>
      <c r="N2004" s="255"/>
      <c r="O2004" s="57"/>
      <c r="P2004" s="57">
        <v>0</v>
      </c>
      <c r="Q2004" s="57">
        <v>0</v>
      </c>
    </row>
    <row r="2005" spans="1:17" ht="15.5">
      <c r="A2005" s="48">
        <v>0</v>
      </c>
      <c r="B2005" s="59"/>
      <c r="C2005" s="60"/>
      <c r="D2005" s="61"/>
      <c r="E2005" s="51">
        <v>2</v>
      </c>
      <c r="F2005" s="52">
        <v>3</v>
      </c>
      <c r="G2005" s="52">
        <v>0.2</v>
      </c>
      <c r="H2005" s="52">
        <v>2.25</v>
      </c>
      <c r="I2005" s="53">
        <v>2.7</v>
      </c>
      <c r="J2005" s="54">
        <v>0</v>
      </c>
      <c r="K2005" s="55"/>
      <c r="L2005" s="56"/>
      <c r="M2005" s="255"/>
      <c r="N2005" s="255"/>
      <c r="O2005" s="57"/>
      <c r="P2005" s="57">
        <v>0</v>
      </c>
      <c r="Q2005" s="57">
        <v>0</v>
      </c>
    </row>
    <row r="2006" spans="1:17" ht="15.5">
      <c r="A2006" s="48">
        <v>0</v>
      </c>
      <c r="B2006" s="59"/>
      <c r="C2006" s="60"/>
      <c r="D2006" s="61"/>
      <c r="E2006" s="51">
        <v>4</v>
      </c>
      <c r="F2006" s="52">
        <v>1.3</v>
      </c>
      <c r="G2006" s="52">
        <v>0.2</v>
      </c>
      <c r="H2006" s="52">
        <v>2.25</v>
      </c>
      <c r="I2006" s="53">
        <v>2.34</v>
      </c>
      <c r="J2006" s="54">
        <v>0</v>
      </c>
      <c r="K2006" s="55"/>
      <c r="L2006" s="56"/>
      <c r="M2006" s="255"/>
      <c r="N2006" s="255"/>
      <c r="O2006" s="57"/>
      <c r="P2006" s="57">
        <v>0</v>
      </c>
      <c r="Q2006" s="57">
        <v>0</v>
      </c>
    </row>
    <row r="2007" spans="1:17" ht="17">
      <c r="A2007" s="48">
        <v>0</v>
      </c>
      <c r="B2007" s="59"/>
      <c r="C2007" s="60"/>
      <c r="D2007" s="360" t="s">
        <v>442</v>
      </c>
      <c r="E2007" s="51"/>
      <c r="F2007" s="52"/>
      <c r="G2007" s="52"/>
      <c r="H2007" s="52"/>
      <c r="I2007" s="53">
        <v>0</v>
      </c>
      <c r="J2007" s="54">
        <v>0</v>
      </c>
      <c r="K2007" s="55">
        <v>0</v>
      </c>
      <c r="L2007" s="56">
        <v>0</v>
      </c>
      <c r="M2007" s="255">
        <v>0</v>
      </c>
      <c r="N2007" s="255">
        <v>0</v>
      </c>
      <c r="O2007" s="57"/>
      <c r="P2007" s="57">
        <v>0</v>
      </c>
      <c r="Q2007" s="57">
        <v>0</v>
      </c>
    </row>
    <row r="2008" spans="1:17" ht="15.5">
      <c r="A2008" s="48">
        <v>0</v>
      </c>
      <c r="B2008" s="59"/>
      <c r="C2008" s="60"/>
      <c r="D2008" s="61" t="s">
        <v>1447</v>
      </c>
      <c r="E2008" s="51"/>
      <c r="F2008" s="52"/>
      <c r="G2008" s="52"/>
      <c r="H2008" s="52"/>
      <c r="I2008" s="53">
        <v>0</v>
      </c>
      <c r="J2008" s="54">
        <v>0</v>
      </c>
      <c r="K2008" s="55"/>
      <c r="L2008" s="56"/>
      <c r="M2008" s="255"/>
      <c r="N2008" s="255"/>
      <c r="O2008" s="57"/>
      <c r="P2008" s="57">
        <v>0</v>
      </c>
      <c r="Q2008" s="57">
        <v>0</v>
      </c>
    </row>
    <row r="2009" spans="1:17" ht="15.5">
      <c r="A2009" s="48">
        <v>0</v>
      </c>
      <c r="B2009" s="59"/>
      <c r="C2009" s="60"/>
      <c r="D2009" s="61" t="s">
        <v>1436</v>
      </c>
      <c r="E2009" s="51"/>
      <c r="F2009" s="52"/>
      <c r="G2009" s="52"/>
      <c r="H2009" s="52"/>
      <c r="I2009" s="53">
        <v>0</v>
      </c>
      <c r="J2009" s="54">
        <v>0</v>
      </c>
      <c r="K2009" s="55"/>
      <c r="L2009" s="56"/>
      <c r="M2009" s="255"/>
      <c r="N2009" s="255"/>
      <c r="O2009" s="57"/>
      <c r="P2009" s="57">
        <v>0</v>
      </c>
      <c r="Q2009" s="57">
        <v>0</v>
      </c>
    </row>
    <row r="2010" spans="1:17" ht="15.5">
      <c r="A2010" s="48">
        <v>0</v>
      </c>
      <c r="B2010" s="59"/>
      <c r="C2010" s="60"/>
      <c r="D2010" s="61" t="s">
        <v>986</v>
      </c>
      <c r="E2010" s="51">
        <v>4</v>
      </c>
      <c r="F2010" s="52">
        <v>0.3</v>
      </c>
      <c r="G2010" s="52">
        <v>0.2</v>
      </c>
      <c r="H2010" s="52">
        <v>2.5</v>
      </c>
      <c r="I2010" s="53">
        <v>0.6</v>
      </c>
      <c r="J2010" s="54">
        <v>0</v>
      </c>
      <c r="K2010" s="55"/>
      <c r="L2010" s="56"/>
      <c r="M2010" s="255"/>
      <c r="N2010" s="255"/>
      <c r="O2010" s="57"/>
      <c r="P2010" s="57">
        <v>0</v>
      </c>
      <c r="Q2010" s="57">
        <v>0</v>
      </c>
    </row>
    <row r="2011" spans="1:17" ht="15.5">
      <c r="A2011" s="48">
        <v>0</v>
      </c>
      <c r="B2011" s="59"/>
      <c r="C2011" s="60"/>
      <c r="D2011" s="61" t="s">
        <v>1437</v>
      </c>
      <c r="E2011" s="51"/>
      <c r="F2011" s="52"/>
      <c r="G2011" s="52"/>
      <c r="H2011" s="52"/>
      <c r="I2011" s="53">
        <v>0</v>
      </c>
      <c r="J2011" s="54">
        <v>0</v>
      </c>
      <c r="K2011" s="55"/>
      <c r="L2011" s="56"/>
      <c r="M2011" s="255"/>
      <c r="N2011" s="255"/>
      <c r="O2011" s="57"/>
      <c r="P2011" s="57">
        <v>0</v>
      </c>
      <c r="Q2011" s="57">
        <v>0</v>
      </c>
    </row>
    <row r="2012" spans="1:17" ht="15.5">
      <c r="A2012" s="48">
        <v>0</v>
      </c>
      <c r="B2012" s="59"/>
      <c r="C2012" s="60"/>
      <c r="D2012" s="61" t="s">
        <v>479</v>
      </c>
      <c r="E2012" s="51">
        <v>4</v>
      </c>
      <c r="F2012" s="52">
        <v>1</v>
      </c>
      <c r="G2012" s="52">
        <v>0.2</v>
      </c>
      <c r="H2012" s="52">
        <v>2.5</v>
      </c>
      <c r="I2012" s="53">
        <v>2</v>
      </c>
      <c r="J2012" s="54">
        <v>0</v>
      </c>
      <c r="K2012" s="55"/>
      <c r="L2012" s="56"/>
      <c r="M2012" s="255"/>
      <c r="N2012" s="255"/>
      <c r="O2012" s="57"/>
      <c r="P2012" s="57">
        <v>0</v>
      </c>
      <c r="Q2012" s="57">
        <v>0</v>
      </c>
    </row>
    <row r="2013" spans="1:17" ht="15.5">
      <c r="A2013" s="48">
        <v>0</v>
      </c>
      <c r="B2013" s="59"/>
      <c r="C2013" s="60"/>
      <c r="D2013" s="61" t="s">
        <v>1389</v>
      </c>
      <c r="E2013" s="51"/>
      <c r="F2013" s="52"/>
      <c r="G2013" s="52"/>
      <c r="H2013" s="52"/>
      <c r="I2013" s="53">
        <v>0</v>
      </c>
      <c r="J2013" s="54">
        <v>0</v>
      </c>
      <c r="K2013" s="55"/>
      <c r="L2013" s="56"/>
      <c r="M2013" s="255"/>
      <c r="N2013" s="255"/>
      <c r="O2013" s="57"/>
      <c r="P2013" s="57">
        <v>0</v>
      </c>
      <c r="Q2013" s="57">
        <v>0</v>
      </c>
    </row>
    <row r="2014" spans="1:17" ht="15.5">
      <c r="A2014" s="48">
        <v>0</v>
      </c>
      <c r="B2014" s="59"/>
      <c r="C2014" s="60"/>
      <c r="D2014" s="61" t="s">
        <v>479</v>
      </c>
      <c r="E2014" s="51">
        <v>4</v>
      </c>
      <c r="F2014" s="52">
        <v>1</v>
      </c>
      <c r="G2014" s="52">
        <v>0.2</v>
      </c>
      <c r="H2014" s="52">
        <v>2.5</v>
      </c>
      <c r="I2014" s="53">
        <v>2</v>
      </c>
      <c r="J2014" s="54">
        <v>0</v>
      </c>
      <c r="K2014" s="55"/>
      <c r="L2014" s="56"/>
      <c r="M2014" s="255"/>
      <c r="N2014" s="255"/>
      <c r="O2014" s="57"/>
      <c r="P2014" s="57">
        <v>0</v>
      </c>
      <c r="Q2014" s="57">
        <v>0</v>
      </c>
    </row>
    <row r="2015" spans="1:17" ht="15.5">
      <c r="A2015" s="48">
        <v>0</v>
      </c>
      <c r="B2015" s="59"/>
      <c r="C2015" s="60"/>
      <c r="D2015" s="61" t="s">
        <v>1448</v>
      </c>
      <c r="E2015" s="51"/>
      <c r="F2015" s="52"/>
      <c r="G2015" s="52"/>
      <c r="H2015" s="52"/>
      <c r="I2015" s="53">
        <v>0</v>
      </c>
      <c r="J2015" s="54">
        <v>0</v>
      </c>
      <c r="K2015" s="55"/>
      <c r="L2015" s="56"/>
      <c r="M2015" s="255"/>
      <c r="N2015" s="255"/>
      <c r="O2015" s="57"/>
      <c r="P2015" s="57">
        <v>0</v>
      </c>
      <c r="Q2015" s="57">
        <v>0</v>
      </c>
    </row>
    <row r="2016" spans="1:17" ht="15.5">
      <c r="A2016" s="48">
        <v>0</v>
      </c>
      <c r="B2016" s="59"/>
      <c r="C2016" s="60"/>
      <c r="D2016" s="61" t="s">
        <v>1436</v>
      </c>
      <c r="E2016" s="51"/>
      <c r="F2016" s="52"/>
      <c r="G2016" s="52"/>
      <c r="H2016" s="52"/>
      <c r="I2016" s="53">
        <v>0</v>
      </c>
      <c r="J2016" s="54">
        <v>0</v>
      </c>
      <c r="K2016" s="55"/>
      <c r="L2016" s="56"/>
      <c r="M2016" s="255"/>
      <c r="N2016" s="255"/>
      <c r="O2016" s="57"/>
      <c r="P2016" s="57">
        <v>0</v>
      </c>
      <c r="Q2016" s="57">
        <v>0</v>
      </c>
    </row>
    <row r="2017" spans="1:17" ht="15.5">
      <c r="A2017" s="48">
        <v>0</v>
      </c>
      <c r="B2017" s="59"/>
      <c r="C2017" s="60"/>
      <c r="D2017" s="61" t="s">
        <v>828</v>
      </c>
      <c r="E2017" s="51">
        <v>4</v>
      </c>
      <c r="F2017" s="52">
        <v>0.7</v>
      </c>
      <c r="G2017" s="52">
        <v>0.2</v>
      </c>
      <c r="H2017" s="52">
        <v>2.25</v>
      </c>
      <c r="I2017" s="53">
        <v>1.26</v>
      </c>
      <c r="J2017" s="54">
        <v>0</v>
      </c>
      <c r="K2017" s="55"/>
      <c r="L2017" s="56"/>
      <c r="M2017" s="255"/>
      <c r="N2017" s="255"/>
      <c r="O2017" s="57"/>
      <c r="P2017" s="57">
        <v>0</v>
      </c>
      <c r="Q2017" s="57">
        <v>0</v>
      </c>
    </row>
    <row r="2018" spans="1:17" ht="15.5">
      <c r="A2018" s="48">
        <v>0</v>
      </c>
      <c r="B2018" s="59"/>
      <c r="C2018" s="60"/>
      <c r="D2018" s="61" t="s">
        <v>1437</v>
      </c>
      <c r="E2018" s="51"/>
      <c r="F2018" s="52"/>
      <c r="G2018" s="52"/>
      <c r="H2018" s="52"/>
      <c r="I2018" s="53">
        <v>0</v>
      </c>
      <c r="J2018" s="54">
        <v>0</v>
      </c>
      <c r="K2018" s="55"/>
      <c r="L2018" s="56"/>
      <c r="M2018" s="255"/>
      <c r="N2018" s="255"/>
      <c r="O2018" s="57"/>
      <c r="P2018" s="57">
        <v>0</v>
      </c>
      <c r="Q2018" s="57">
        <v>0</v>
      </c>
    </row>
    <row r="2019" spans="1:17" ht="15.5">
      <c r="A2019" s="48">
        <v>0</v>
      </c>
      <c r="B2019" s="59"/>
      <c r="C2019" s="60"/>
      <c r="D2019" s="61" t="s">
        <v>977</v>
      </c>
      <c r="E2019" s="51">
        <v>4</v>
      </c>
      <c r="F2019" s="52">
        <v>0.3</v>
      </c>
      <c r="G2019" s="52">
        <v>0.2</v>
      </c>
      <c r="H2019" s="52">
        <v>2.25</v>
      </c>
      <c r="I2019" s="53">
        <v>0.54</v>
      </c>
      <c r="J2019" s="54">
        <v>0</v>
      </c>
      <c r="K2019" s="55"/>
      <c r="L2019" s="56"/>
      <c r="M2019" s="255"/>
      <c r="N2019" s="255"/>
      <c r="O2019" s="57"/>
      <c r="P2019" s="57">
        <v>0</v>
      </c>
      <c r="Q2019" s="57">
        <v>0</v>
      </c>
    </row>
    <row r="2020" spans="1:17" ht="15.5">
      <c r="A2020" s="48">
        <v>0</v>
      </c>
      <c r="B2020" s="59"/>
      <c r="C2020" s="60"/>
      <c r="D2020" s="61"/>
      <c r="E2020" s="51">
        <v>4</v>
      </c>
      <c r="F2020" s="52">
        <v>0.3</v>
      </c>
      <c r="G2020" s="52">
        <v>0.2</v>
      </c>
      <c r="H2020" s="52">
        <v>2.8</v>
      </c>
      <c r="I2020" s="53">
        <v>0.67200000000000004</v>
      </c>
      <c r="J2020" s="54">
        <v>0</v>
      </c>
      <c r="K2020" s="55"/>
      <c r="L2020" s="56"/>
      <c r="M2020" s="255"/>
      <c r="N2020" s="255"/>
      <c r="O2020" s="57"/>
      <c r="P2020" s="57">
        <v>0</v>
      </c>
      <c r="Q2020" s="57">
        <v>0</v>
      </c>
    </row>
    <row r="2021" spans="1:17" ht="15.5">
      <c r="A2021" s="48">
        <v>0</v>
      </c>
      <c r="B2021" s="59"/>
      <c r="C2021" s="60"/>
      <c r="D2021" s="61" t="s">
        <v>1389</v>
      </c>
      <c r="E2021" s="51"/>
      <c r="F2021" s="52"/>
      <c r="G2021" s="52"/>
      <c r="H2021" s="52"/>
      <c r="I2021" s="53">
        <v>0</v>
      </c>
      <c r="J2021" s="54">
        <v>0</v>
      </c>
      <c r="K2021" s="55"/>
      <c r="L2021" s="56"/>
      <c r="M2021" s="255"/>
      <c r="N2021" s="255"/>
      <c r="O2021" s="57"/>
      <c r="P2021" s="57">
        <v>0</v>
      </c>
      <c r="Q2021" s="57">
        <v>0</v>
      </c>
    </row>
    <row r="2022" spans="1:17" ht="15.5">
      <c r="A2022" s="48">
        <v>0</v>
      </c>
      <c r="B2022" s="59"/>
      <c r="C2022" s="60"/>
      <c r="D2022" s="61" t="s">
        <v>977</v>
      </c>
      <c r="E2022" s="51">
        <v>4</v>
      </c>
      <c r="F2022" s="52">
        <v>0.3</v>
      </c>
      <c r="G2022" s="52">
        <v>0.2</v>
      </c>
      <c r="H2022" s="52">
        <v>2.25</v>
      </c>
      <c r="I2022" s="53">
        <v>0.54</v>
      </c>
      <c r="J2022" s="54">
        <v>0</v>
      </c>
      <c r="K2022" s="55"/>
      <c r="L2022" s="56"/>
      <c r="M2022" s="255"/>
      <c r="N2022" s="255"/>
      <c r="O2022" s="57"/>
      <c r="P2022" s="57">
        <v>0</v>
      </c>
      <c r="Q2022" s="57">
        <v>0</v>
      </c>
    </row>
    <row r="2023" spans="1:17" ht="15.5">
      <c r="A2023" s="48">
        <v>0</v>
      </c>
      <c r="B2023" s="59"/>
      <c r="C2023" s="60"/>
      <c r="D2023" s="61"/>
      <c r="E2023" s="51">
        <v>4</v>
      </c>
      <c r="F2023" s="52">
        <v>0.3</v>
      </c>
      <c r="G2023" s="52">
        <v>0.2</v>
      </c>
      <c r="H2023" s="52">
        <v>2.8</v>
      </c>
      <c r="I2023" s="53">
        <v>0.67200000000000004</v>
      </c>
      <c r="J2023" s="54">
        <v>0</v>
      </c>
      <c r="K2023" s="55"/>
      <c r="L2023" s="56"/>
      <c r="M2023" s="255"/>
      <c r="N2023" s="255"/>
      <c r="O2023" s="57"/>
      <c r="P2023" s="57">
        <v>0</v>
      </c>
      <c r="Q2023" s="57">
        <v>0</v>
      </c>
    </row>
    <row r="2024" spans="1:17" ht="15.5">
      <c r="A2024" s="48">
        <v>0</v>
      </c>
      <c r="B2024" s="59"/>
      <c r="C2024" s="60"/>
      <c r="D2024" s="61" t="s">
        <v>1242</v>
      </c>
      <c r="E2024" s="51"/>
      <c r="F2024" s="52"/>
      <c r="G2024" s="52"/>
      <c r="H2024" s="52"/>
      <c r="I2024" s="53">
        <v>0</v>
      </c>
      <c r="J2024" s="54">
        <v>0</v>
      </c>
      <c r="K2024" s="55"/>
      <c r="L2024" s="56"/>
      <c r="M2024" s="255"/>
      <c r="N2024" s="255"/>
      <c r="O2024" s="57"/>
      <c r="P2024" s="57">
        <v>0</v>
      </c>
      <c r="Q2024" s="57">
        <v>0</v>
      </c>
    </row>
    <row r="2025" spans="1:17" ht="15.5">
      <c r="A2025" s="48">
        <v>0</v>
      </c>
      <c r="B2025" s="59"/>
      <c r="C2025" s="60"/>
      <c r="D2025" s="61" t="s">
        <v>977</v>
      </c>
      <c r="E2025" s="51">
        <v>4</v>
      </c>
      <c r="F2025" s="52">
        <v>1.3</v>
      </c>
      <c r="G2025" s="52">
        <v>0.2</v>
      </c>
      <c r="H2025" s="52">
        <v>2.5</v>
      </c>
      <c r="I2025" s="53">
        <v>2.6</v>
      </c>
      <c r="J2025" s="54">
        <v>0</v>
      </c>
      <c r="K2025" s="55"/>
      <c r="L2025" s="56"/>
      <c r="M2025" s="255"/>
      <c r="N2025" s="255"/>
      <c r="O2025" s="57"/>
      <c r="P2025" s="57">
        <v>0</v>
      </c>
      <c r="Q2025" s="57">
        <v>0</v>
      </c>
    </row>
    <row r="2026" spans="1:17" ht="15.5">
      <c r="A2026" s="48">
        <v>0</v>
      </c>
      <c r="B2026" s="59"/>
      <c r="C2026" s="60"/>
      <c r="D2026" s="61" t="s">
        <v>479</v>
      </c>
      <c r="E2026" s="51">
        <v>2</v>
      </c>
      <c r="F2026" s="52">
        <v>0.5</v>
      </c>
      <c r="G2026" s="52">
        <v>0.2</v>
      </c>
      <c r="H2026" s="52">
        <v>2</v>
      </c>
      <c r="I2026" s="53">
        <v>0.4</v>
      </c>
      <c r="J2026" s="54">
        <v>0</v>
      </c>
      <c r="K2026" s="55"/>
      <c r="L2026" s="56"/>
      <c r="M2026" s="255"/>
      <c r="N2026" s="255"/>
      <c r="O2026" s="57"/>
      <c r="P2026" s="57">
        <v>0</v>
      </c>
      <c r="Q2026" s="57">
        <v>0</v>
      </c>
    </row>
    <row r="2027" spans="1:17" ht="15.5">
      <c r="A2027" s="48">
        <v>0</v>
      </c>
      <c r="B2027" s="59"/>
      <c r="C2027" s="60"/>
      <c r="D2027" s="61" t="s">
        <v>1345</v>
      </c>
      <c r="E2027" s="51">
        <v>4</v>
      </c>
      <c r="F2027" s="52">
        <v>0.4</v>
      </c>
      <c r="G2027" s="52">
        <v>0.2</v>
      </c>
      <c r="H2027" s="52">
        <v>2.25</v>
      </c>
      <c r="I2027" s="53">
        <v>0.72</v>
      </c>
      <c r="J2027" s="54">
        <v>0</v>
      </c>
      <c r="K2027" s="55"/>
      <c r="L2027" s="56"/>
      <c r="M2027" s="255"/>
      <c r="N2027" s="255"/>
      <c r="O2027" s="57"/>
      <c r="P2027" s="57">
        <v>0</v>
      </c>
      <c r="Q2027" s="57">
        <v>0</v>
      </c>
    </row>
    <row r="2028" spans="1:17" ht="17">
      <c r="A2028" s="48">
        <v>0</v>
      </c>
      <c r="B2028" s="59"/>
      <c r="C2028" s="60"/>
      <c r="D2028" s="360" t="s">
        <v>1163</v>
      </c>
      <c r="E2028" s="51"/>
      <c r="F2028" s="52"/>
      <c r="G2028" s="52"/>
      <c r="H2028" s="52"/>
      <c r="I2028" s="53">
        <v>0</v>
      </c>
      <c r="J2028" s="54">
        <v>0</v>
      </c>
      <c r="K2028" s="55"/>
      <c r="L2028" s="56"/>
      <c r="M2028" s="255"/>
      <c r="N2028" s="255"/>
      <c r="O2028" s="57"/>
      <c r="P2028" s="57">
        <v>0</v>
      </c>
      <c r="Q2028" s="57">
        <v>0</v>
      </c>
    </row>
    <row r="2029" spans="1:17" ht="15.5">
      <c r="A2029" s="48">
        <v>0</v>
      </c>
      <c r="B2029" s="59"/>
      <c r="C2029" s="60"/>
      <c r="D2029" s="61" t="s">
        <v>1447</v>
      </c>
      <c r="E2029" s="51"/>
      <c r="F2029" s="52"/>
      <c r="G2029" s="52"/>
      <c r="H2029" s="52"/>
      <c r="I2029" s="53">
        <v>0</v>
      </c>
      <c r="J2029" s="54">
        <v>0</v>
      </c>
      <c r="K2029" s="55"/>
      <c r="L2029" s="56"/>
      <c r="M2029" s="255"/>
      <c r="N2029" s="255"/>
      <c r="O2029" s="57"/>
      <c r="P2029" s="57">
        <v>0</v>
      </c>
      <c r="Q2029" s="57">
        <v>0</v>
      </c>
    </row>
    <row r="2030" spans="1:17" ht="15.5">
      <c r="A2030" s="48">
        <v>0</v>
      </c>
      <c r="B2030" s="59"/>
      <c r="C2030" s="60"/>
      <c r="D2030" s="61" t="s">
        <v>1436</v>
      </c>
      <c r="E2030" s="51"/>
      <c r="F2030" s="52"/>
      <c r="G2030" s="52"/>
      <c r="H2030" s="52"/>
      <c r="I2030" s="53">
        <v>0</v>
      </c>
      <c r="J2030" s="54">
        <v>0</v>
      </c>
      <c r="K2030" s="55"/>
      <c r="L2030" s="56"/>
      <c r="M2030" s="255"/>
      <c r="N2030" s="255"/>
      <c r="O2030" s="57"/>
      <c r="P2030" s="57">
        <v>0</v>
      </c>
      <c r="Q2030" s="57">
        <v>0</v>
      </c>
    </row>
    <row r="2031" spans="1:17" ht="15.5">
      <c r="A2031" s="48">
        <v>0</v>
      </c>
      <c r="B2031" s="59"/>
      <c r="C2031" s="60"/>
      <c r="D2031" s="61" t="s">
        <v>986</v>
      </c>
      <c r="E2031" s="51">
        <v>4</v>
      </c>
      <c r="F2031" s="52">
        <v>0.3</v>
      </c>
      <c r="G2031" s="52">
        <v>0.2</v>
      </c>
      <c r="H2031" s="52">
        <v>2.5</v>
      </c>
      <c r="I2031" s="53">
        <v>0.6</v>
      </c>
      <c r="J2031" s="54">
        <v>0</v>
      </c>
      <c r="K2031" s="55"/>
      <c r="L2031" s="56"/>
      <c r="M2031" s="255"/>
      <c r="N2031" s="255"/>
      <c r="O2031" s="57"/>
      <c r="P2031" s="57">
        <v>0</v>
      </c>
      <c r="Q2031" s="57">
        <v>0</v>
      </c>
    </row>
    <row r="2032" spans="1:17" ht="15.5">
      <c r="A2032" s="48">
        <v>0</v>
      </c>
      <c r="B2032" s="59"/>
      <c r="C2032" s="60"/>
      <c r="D2032" s="61" t="s">
        <v>1449</v>
      </c>
      <c r="E2032" s="51">
        <v>4</v>
      </c>
      <c r="F2032" s="52">
        <v>0.4</v>
      </c>
      <c r="G2032" s="52">
        <v>0.2</v>
      </c>
      <c r="H2032" s="52">
        <v>2.4</v>
      </c>
      <c r="I2032" s="53">
        <v>0.76800000000000002</v>
      </c>
      <c r="J2032" s="54">
        <v>0</v>
      </c>
      <c r="K2032" s="55"/>
      <c r="L2032" s="56"/>
      <c r="M2032" s="255"/>
      <c r="N2032" s="255"/>
      <c r="O2032" s="57"/>
      <c r="P2032" s="57">
        <v>0</v>
      </c>
      <c r="Q2032" s="57">
        <v>0</v>
      </c>
    </row>
    <row r="2033" spans="1:17" ht="15.5">
      <c r="A2033" s="48">
        <v>0</v>
      </c>
      <c r="B2033" s="59"/>
      <c r="C2033" s="60"/>
      <c r="D2033" s="61"/>
      <c r="E2033" s="51">
        <v>4</v>
      </c>
      <c r="F2033" s="52">
        <v>1.9</v>
      </c>
      <c r="G2033" s="52">
        <v>0.2</v>
      </c>
      <c r="H2033" s="52">
        <v>2.9</v>
      </c>
      <c r="I2033" s="53">
        <v>4.4080000000000004</v>
      </c>
      <c r="J2033" s="54">
        <v>0</v>
      </c>
      <c r="K2033" s="55"/>
      <c r="L2033" s="56"/>
      <c r="M2033" s="255"/>
      <c r="N2033" s="255"/>
      <c r="O2033" s="57"/>
      <c r="P2033" s="57">
        <v>0</v>
      </c>
      <c r="Q2033" s="57">
        <v>0</v>
      </c>
    </row>
    <row r="2034" spans="1:17" ht="15.5">
      <c r="A2034" s="48">
        <v>0</v>
      </c>
      <c r="B2034" s="59"/>
      <c r="C2034" s="60"/>
      <c r="D2034" s="61" t="s">
        <v>1437</v>
      </c>
      <c r="E2034" s="51"/>
      <c r="F2034" s="52"/>
      <c r="G2034" s="52"/>
      <c r="H2034" s="52"/>
      <c r="I2034" s="53">
        <v>0</v>
      </c>
      <c r="J2034" s="54">
        <v>0</v>
      </c>
      <c r="K2034" s="55"/>
      <c r="L2034" s="56"/>
      <c r="M2034" s="255"/>
      <c r="N2034" s="255"/>
      <c r="O2034" s="57"/>
      <c r="P2034" s="57">
        <v>0</v>
      </c>
      <c r="Q2034" s="57">
        <v>0</v>
      </c>
    </row>
    <row r="2035" spans="1:17" ht="15.5">
      <c r="A2035" s="48">
        <v>0</v>
      </c>
      <c r="B2035" s="59"/>
      <c r="C2035" s="60"/>
      <c r="D2035" s="61" t="s">
        <v>479</v>
      </c>
      <c r="E2035" s="51">
        <v>4</v>
      </c>
      <c r="F2035" s="52">
        <v>1</v>
      </c>
      <c r="G2035" s="52">
        <v>0.2</v>
      </c>
      <c r="H2035" s="52">
        <v>2.5</v>
      </c>
      <c r="I2035" s="53">
        <v>2</v>
      </c>
      <c r="J2035" s="54">
        <v>0</v>
      </c>
      <c r="K2035" s="55"/>
      <c r="L2035" s="56"/>
      <c r="M2035" s="255"/>
      <c r="N2035" s="255"/>
      <c r="O2035" s="57"/>
      <c r="P2035" s="57">
        <v>0</v>
      </c>
      <c r="Q2035" s="57">
        <v>0</v>
      </c>
    </row>
    <row r="2036" spans="1:17" ht="15.5">
      <c r="A2036" s="48">
        <v>0</v>
      </c>
      <c r="B2036" s="59"/>
      <c r="C2036" s="60"/>
      <c r="D2036" s="61" t="s">
        <v>1389</v>
      </c>
      <c r="E2036" s="51"/>
      <c r="F2036" s="52"/>
      <c r="G2036" s="52"/>
      <c r="H2036" s="52"/>
      <c r="I2036" s="53">
        <v>0</v>
      </c>
      <c r="J2036" s="54">
        <v>0</v>
      </c>
      <c r="K2036" s="55"/>
      <c r="L2036" s="56"/>
      <c r="M2036" s="255"/>
      <c r="N2036" s="255"/>
      <c r="O2036" s="57"/>
      <c r="P2036" s="57">
        <v>0</v>
      </c>
      <c r="Q2036" s="57">
        <v>0</v>
      </c>
    </row>
    <row r="2037" spans="1:17" ht="15.5">
      <c r="A2037" s="48">
        <v>0</v>
      </c>
      <c r="B2037" s="59"/>
      <c r="C2037" s="60"/>
      <c r="D2037" s="61" t="s">
        <v>479</v>
      </c>
      <c r="E2037" s="51">
        <v>4</v>
      </c>
      <c r="F2037" s="52">
        <v>1</v>
      </c>
      <c r="G2037" s="52">
        <v>0.2</v>
      </c>
      <c r="H2037" s="52">
        <v>2.5</v>
      </c>
      <c r="I2037" s="53">
        <v>2</v>
      </c>
      <c r="J2037" s="54">
        <v>0</v>
      </c>
      <c r="K2037" s="55"/>
      <c r="L2037" s="56"/>
      <c r="M2037" s="255"/>
      <c r="N2037" s="255"/>
      <c r="O2037" s="57"/>
      <c r="P2037" s="57">
        <v>0</v>
      </c>
      <c r="Q2037" s="57">
        <v>0</v>
      </c>
    </row>
    <row r="2038" spans="1:17" ht="15.5">
      <c r="A2038" s="48">
        <v>0</v>
      </c>
      <c r="B2038" s="59"/>
      <c r="C2038" s="60"/>
      <c r="D2038" s="61" t="s">
        <v>1448</v>
      </c>
      <c r="E2038" s="51"/>
      <c r="F2038" s="52"/>
      <c r="G2038" s="52"/>
      <c r="H2038" s="52"/>
      <c r="I2038" s="53">
        <v>0</v>
      </c>
      <c r="J2038" s="54">
        <v>0</v>
      </c>
      <c r="K2038" s="55"/>
      <c r="L2038" s="56"/>
      <c r="M2038" s="255"/>
      <c r="N2038" s="255"/>
      <c r="O2038" s="57"/>
      <c r="P2038" s="57">
        <v>0</v>
      </c>
      <c r="Q2038" s="57">
        <v>0</v>
      </c>
    </row>
    <row r="2039" spans="1:17" ht="15.5">
      <c r="A2039" s="48">
        <v>0</v>
      </c>
      <c r="B2039" s="59"/>
      <c r="C2039" s="60"/>
      <c r="D2039" s="61" t="s">
        <v>1436</v>
      </c>
      <c r="E2039" s="51"/>
      <c r="F2039" s="52"/>
      <c r="G2039" s="52"/>
      <c r="H2039" s="52"/>
      <c r="I2039" s="53">
        <v>0</v>
      </c>
      <c r="J2039" s="54">
        <v>0</v>
      </c>
      <c r="K2039" s="55"/>
      <c r="L2039" s="56"/>
      <c r="M2039" s="255"/>
      <c r="N2039" s="255"/>
      <c r="O2039" s="57"/>
      <c r="P2039" s="57">
        <v>0</v>
      </c>
      <c r="Q2039" s="57">
        <v>0</v>
      </c>
    </row>
    <row r="2040" spans="1:17" ht="15.5">
      <c r="A2040" s="48">
        <v>0</v>
      </c>
      <c r="B2040" s="59"/>
      <c r="C2040" s="60"/>
      <c r="D2040" s="61" t="s">
        <v>828</v>
      </c>
      <c r="E2040" s="51">
        <v>4</v>
      </c>
      <c r="F2040" s="52">
        <v>0.7</v>
      </c>
      <c r="G2040" s="52">
        <v>0.2</v>
      </c>
      <c r="H2040" s="52">
        <v>2.25</v>
      </c>
      <c r="I2040" s="53">
        <v>1.26</v>
      </c>
      <c r="J2040" s="54">
        <v>0</v>
      </c>
      <c r="K2040" s="55"/>
      <c r="L2040" s="56"/>
      <c r="M2040" s="255"/>
      <c r="N2040" s="255"/>
      <c r="O2040" s="57"/>
      <c r="P2040" s="57">
        <v>0</v>
      </c>
      <c r="Q2040" s="57">
        <v>0</v>
      </c>
    </row>
    <row r="2041" spans="1:17" ht="15.5">
      <c r="A2041" s="48">
        <v>0</v>
      </c>
      <c r="B2041" s="59"/>
      <c r="C2041" s="60"/>
      <c r="D2041" s="61" t="s">
        <v>1437</v>
      </c>
      <c r="E2041" s="51"/>
      <c r="F2041" s="52"/>
      <c r="G2041" s="52"/>
      <c r="H2041" s="52"/>
      <c r="I2041" s="53">
        <v>0</v>
      </c>
      <c r="J2041" s="54">
        <v>0</v>
      </c>
      <c r="K2041" s="55"/>
      <c r="L2041" s="56"/>
      <c r="M2041" s="255"/>
      <c r="N2041" s="255"/>
      <c r="O2041" s="57"/>
      <c r="P2041" s="57">
        <v>0</v>
      </c>
      <c r="Q2041" s="57">
        <v>0</v>
      </c>
    </row>
    <row r="2042" spans="1:17" ht="15.5">
      <c r="A2042" s="48">
        <v>0</v>
      </c>
      <c r="B2042" s="59"/>
      <c r="C2042" s="60"/>
      <c r="D2042" s="61" t="s">
        <v>977</v>
      </c>
      <c r="E2042" s="51">
        <v>4</v>
      </c>
      <c r="F2042" s="52">
        <v>0.3</v>
      </c>
      <c r="G2042" s="52">
        <v>0.2</v>
      </c>
      <c r="H2042" s="52">
        <v>2.25</v>
      </c>
      <c r="I2042" s="53">
        <v>0.54</v>
      </c>
      <c r="J2042" s="54">
        <v>0</v>
      </c>
      <c r="K2042" s="55"/>
      <c r="L2042" s="56"/>
      <c r="M2042" s="255"/>
      <c r="N2042" s="255"/>
      <c r="O2042" s="57"/>
      <c r="P2042" s="57">
        <v>0</v>
      </c>
      <c r="Q2042" s="57">
        <v>0</v>
      </c>
    </row>
    <row r="2043" spans="1:17" ht="15.5">
      <c r="A2043" s="48">
        <v>0</v>
      </c>
      <c r="B2043" s="59"/>
      <c r="C2043" s="60"/>
      <c r="D2043" s="61"/>
      <c r="E2043" s="51">
        <v>4</v>
      </c>
      <c r="F2043" s="52">
        <v>0.3</v>
      </c>
      <c r="G2043" s="52">
        <v>0.2</v>
      </c>
      <c r="H2043" s="52">
        <v>2.8</v>
      </c>
      <c r="I2043" s="53">
        <v>0.67200000000000004</v>
      </c>
      <c r="J2043" s="54">
        <v>0</v>
      </c>
      <c r="K2043" s="55"/>
      <c r="L2043" s="56"/>
      <c r="M2043" s="255"/>
      <c r="N2043" s="255"/>
      <c r="O2043" s="57"/>
      <c r="P2043" s="57">
        <v>0</v>
      </c>
      <c r="Q2043" s="57">
        <v>0</v>
      </c>
    </row>
    <row r="2044" spans="1:17" ht="15.5">
      <c r="A2044" s="48">
        <v>0</v>
      </c>
      <c r="B2044" s="59"/>
      <c r="C2044" s="60"/>
      <c r="D2044" s="61" t="s">
        <v>1389</v>
      </c>
      <c r="E2044" s="51"/>
      <c r="F2044" s="52"/>
      <c r="G2044" s="52"/>
      <c r="H2044" s="52"/>
      <c r="I2044" s="53">
        <v>0</v>
      </c>
      <c r="J2044" s="54">
        <v>0</v>
      </c>
      <c r="K2044" s="55"/>
      <c r="L2044" s="56"/>
      <c r="M2044" s="255"/>
      <c r="N2044" s="255"/>
      <c r="O2044" s="57"/>
      <c r="P2044" s="57">
        <v>0</v>
      </c>
      <c r="Q2044" s="57">
        <v>0</v>
      </c>
    </row>
    <row r="2045" spans="1:17" ht="15.5">
      <c r="A2045" s="48">
        <v>0</v>
      </c>
      <c r="B2045" s="59"/>
      <c r="C2045" s="60"/>
      <c r="D2045" s="61" t="s">
        <v>977</v>
      </c>
      <c r="E2045" s="51">
        <v>4</v>
      </c>
      <c r="F2045" s="52">
        <v>0.3</v>
      </c>
      <c r="G2045" s="52">
        <v>0.2</v>
      </c>
      <c r="H2045" s="52">
        <v>2.25</v>
      </c>
      <c r="I2045" s="53">
        <v>0.54</v>
      </c>
      <c r="J2045" s="54">
        <v>0</v>
      </c>
      <c r="K2045" s="55"/>
      <c r="L2045" s="56"/>
      <c r="M2045" s="255"/>
      <c r="N2045" s="255"/>
      <c r="O2045" s="57"/>
      <c r="P2045" s="57">
        <v>0</v>
      </c>
      <c r="Q2045" s="57">
        <v>0</v>
      </c>
    </row>
    <row r="2046" spans="1:17" ht="15.5">
      <c r="A2046" s="48">
        <v>0</v>
      </c>
      <c r="B2046" s="59"/>
      <c r="C2046" s="60"/>
      <c r="D2046" s="61"/>
      <c r="E2046" s="51">
        <v>4</v>
      </c>
      <c r="F2046" s="52">
        <v>0.3</v>
      </c>
      <c r="G2046" s="52">
        <v>0.2</v>
      </c>
      <c r="H2046" s="52">
        <v>2.8</v>
      </c>
      <c r="I2046" s="53">
        <v>0.67200000000000004</v>
      </c>
      <c r="J2046" s="54">
        <v>0</v>
      </c>
      <c r="K2046" s="55"/>
      <c r="L2046" s="56"/>
      <c r="M2046" s="255"/>
      <c r="N2046" s="255"/>
      <c r="O2046" s="57"/>
      <c r="P2046" s="57">
        <v>0</v>
      </c>
      <c r="Q2046" s="57">
        <v>0</v>
      </c>
    </row>
    <row r="2047" spans="1:17" ht="15.5">
      <c r="A2047" s="48">
        <v>0</v>
      </c>
      <c r="B2047" s="59"/>
      <c r="C2047" s="60"/>
      <c r="D2047" s="61" t="s">
        <v>1242</v>
      </c>
      <c r="E2047" s="51"/>
      <c r="F2047" s="52"/>
      <c r="G2047" s="52"/>
      <c r="H2047" s="52"/>
      <c r="I2047" s="53">
        <v>0</v>
      </c>
      <c r="J2047" s="54">
        <v>0</v>
      </c>
      <c r="K2047" s="55"/>
      <c r="L2047" s="56"/>
      <c r="M2047" s="255"/>
      <c r="N2047" s="255"/>
      <c r="O2047" s="57"/>
      <c r="P2047" s="57">
        <v>0</v>
      </c>
      <c r="Q2047" s="57">
        <v>0</v>
      </c>
    </row>
    <row r="2048" spans="1:17" ht="15.5">
      <c r="A2048" s="48">
        <v>0</v>
      </c>
      <c r="B2048" s="59"/>
      <c r="C2048" s="60"/>
      <c r="D2048" s="61" t="s">
        <v>977</v>
      </c>
      <c r="E2048" s="51">
        <v>4</v>
      </c>
      <c r="F2048" s="52">
        <v>1.3</v>
      </c>
      <c r="G2048" s="52">
        <v>0.2</v>
      </c>
      <c r="H2048" s="52">
        <v>2.5</v>
      </c>
      <c r="I2048" s="53">
        <v>2.6</v>
      </c>
      <c r="J2048" s="54">
        <v>0</v>
      </c>
      <c r="K2048" s="55"/>
      <c r="L2048" s="56"/>
      <c r="M2048" s="255"/>
      <c r="N2048" s="255"/>
      <c r="O2048" s="57"/>
      <c r="P2048" s="57">
        <v>0</v>
      </c>
      <c r="Q2048" s="57">
        <v>0</v>
      </c>
    </row>
    <row r="2049" spans="1:17" ht="15.5">
      <c r="A2049" s="48">
        <v>0</v>
      </c>
      <c r="B2049" s="59"/>
      <c r="C2049" s="60"/>
      <c r="D2049" s="61" t="s">
        <v>479</v>
      </c>
      <c r="E2049" s="51">
        <v>2</v>
      </c>
      <c r="F2049" s="52">
        <v>0.5</v>
      </c>
      <c r="G2049" s="52">
        <v>0.2</v>
      </c>
      <c r="H2049" s="52">
        <v>2</v>
      </c>
      <c r="I2049" s="53">
        <v>0.4</v>
      </c>
      <c r="J2049" s="54">
        <v>0</v>
      </c>
      <c r="K2049" s="55"/>
      <c r="L2049" s="56"/>
      <c r="M2049" s="255"/>
      <c r="N2049" s="255"/>
      <c r="O2049" s="57"/>
      <c r="P2049" s="57">
        <v>0</v>
      </c>
      <c r="Q2049" s="57">
        <v>0</v>
      </c>
    </row>
    <row r="2050" spans="1:17" ht="15.5">
      <c r="A2050" s="48">
        <v>0</v>
      </c>
      <c r="B2050" s="59"/>
      <c r="C2050" s="60"/>
      <c r="D2050" s="61" t="s">
        <v>1345</v>
      </c>
      <c r="E2050" s="51">
        <v>4</v>
      </c>
      <c r="F2050" s="52">
        <v>0.4</v>
      </c>
      <c r="G2050" s="52">
        <v>0.2</v>
      </c>
      <c r="H2050" s="52">
        <v>2.25</v>
      </c>
      <c r="I2050" s="53">
        <v>0.72</v>
      </c>
      <c r="J2050" s="54">
        <v>0</v>
      </c>
      <c r="K2050" s="55"/>
      <c r="L2050" s="56"/>
      <c r="M2050" s="255"/>
      <c r="N2050" s="255"/>
      <c r="O2050" s="57"/>
      <c r="P2050" s="57">
        <v>0</v>
      </c>
      <c r="Q2050" s="57">
        <v>0</v>
      </c>
    </row>
    <row r="2051" spans="1:17" ht="17">
      <c r="A2051" s="48">
        <v>0</v>
      </c>
      <c r="B2051" s="59"/>
      <c r="C2051" s="60"/>
      <c r="D2051" s="360" t="s">
        <v>463</v>
      </c>
      <c r="E2051" s="51"/>
      <c r="F2051" s="52"/>
      <c r="G2051" s="52"/>
      <c r="H2051" s="52"/>
      <c r="I2051" s="53">
        <v>0</v>
      </c>
      <c r="J2051" s="54">
        <v>0</v>
      </c>
      <c r="K2051" s="55"/>
      <c r="L2051" s="56"/>
      <c r="M2051" s="255"/>
      <c r="N2051" s="255"/>
      <c r="O2051" s="57"/>
      <c r="P2051" s="57">
        <v>0</v>
      </c>
      <c r="Q2051" s="57">
        <v>0</v>
      </c>
    </row>
    <row r="2052" spans="1:17" ht="15.5">
      <c r="A2052" s="48">
        <v>0</v>
      </c>
      <c r="B2052" s="59"/>
      <c r="C2052" s="60"/>
      <c r="D2052" s="61" t="s">
        <v>1447</v>
      </c>
      <c r="E2052" s="51"/>
      <c r="F2052" s="52"/>
      <c r="G2052" s="52"/>
      <c r="H2052" s="52"/>
      <c r="I2052" s="53">
        <v>0</v>
      </c>
      <c r="J2052" s="54">
        <v>0</v>
      </c>
      <c r="K2052" s="55"/>
      <c r="L2052" s="56"/>
      <c r="M2052" s="255"/>
      <c r="N2052" s="255"/>
      <c r="O2052" s="57"/>
      <c r="P2052" s="57">
        <v>0</v>
      </c>
      <c r="Q2052" s="57">
        <v>0</v>
      </c>
    </row>
    <row r="2053" spans="1:17" ht="15.5">
      <c r="A2053" s="48">
        <v>0</v>
      </c>
      <c r="B2053" s="59"/>
      <c r="C2053" s="60"/>
      <c r="D2053" s="61" t="s">
        <v>1436</v>
      </c>
      <c r="E2053" s="51"/>
      <c r="F2053" s="52"/>
      <c r="G2053" s="52"/>
      <c r="H2053" s="52"/>
      <c r="I2053" s="53">
        <v>0</v>
      </c>
      <c r="J2053" s="54">
        <v>0</v>
      </c>
      <c r="K2053" s="55"/>
      <c r="L2053" s="56"/>
      <c r="M2053" s="255"/>
      <c r="N2053" s="255"/>
      <c r="O2053" s="57"/>
      <c r="P2053" s="57">
        <v>0</v>
      </c>
      <c r="Q2053" s="57">
        <v>0</v>
      </c>
    </row>
    <row r="2054" spans="1:17" ht="15.5">
      <c r="A2054" s="48">
        <v>0</v>
      </c>
      <c r="B2054" s="59"/>
      <c r="C2054" s="60"/>
      <c r="D2054" s="61" t="s">
        <v>986</v>
      </c>
      <c r="E2054" s="51">
        <v>4</v>
      </c>
      <c r="F2054" s="52">
        <v>0.3</v>
      </c>
      <c r="G2054" s="52">
        <v>0.2</v>
      </c>
      <c r="H2054" s="52">
        <v>2.5</v>
      </c>
      <c r="I2054" s="53">
        <v>0.6</v>
      </c>
      <c r="J2054" s="54">
        <v>0</v>
      </c>
      <c r="K2054" s="55"/>
      <c r="L2054" s="56"/>
      <c r="M2054" s="255"/>
      <c r="N2054" s="255"/>
      <c r="O2054" s="57"/>
      <c r="P2054" s="57">
        <v>0</v>
      </c>
      <c r="Q2054" s="57">
        <v>0</v>
      </c>
    </row>
    <row r="2055" spans="1:17" ht="15.5">
      <c r="A2055" s="48">
        <v>0</v>
      </c>
      <c r="B2055" s="59"/>
      <c r="C2055" s="60"/>
      <c r="D2055" s="61" t="s">
        <v>1449</v>
      </c>
      <c r="E2055" s="51">
        <v>4</v>
      </c>
      <c r="F2055" s="52">
        <v>0.4</v>
      </c>
      <c r="G2055" s="52">
        <v>0.2</v>
      </c>
      <c r="H2055" s="52">
        <v>2.4</v>
      </c>
      <c r="I2055" s="53">
        <v>0.76800000000000002</v>
      </c>
      <c r="J2055" s="54">
        <v>0</v>
      </c>
      <c r="K2055" s="55"/>
      <c r="L2055" s="56"/>
      <c r="M2055" s="255"/>
      <c r="N2055" s="255"/>
      <c r="O2055" s="57"/>
      <c r="P2055" s="57">
        <v>0</v>
      </c>
      <c r="Q2055" s="57">
        <v>0</v>
      </c>
    </row>
    <row r="2056" spans="1:17" ht="15.5">
      <c r="A2056" s="48">
        <v>0</v>
      </c>
      <c r="B2056" s="59"/>
      <c r="C2056" s="60"/>
      <c r="D2056" s="61"/>
      <c r="E2056" s="51">
        <v>4</v>
      </c>
      <c r="F2056" s="52">
        <v>1.9</v>
      </c>
      <c r="G2056" s="52">
        <v>0.2</v>
      </c>
      <c r="H2056" s="52">
        <v>2.9</v>
      </c>
      <c r="I2056" s="53">
        <v>4.4080000000000004</v>
      </c>
      <c r="J2056" s="54">
        <v>0</v>
      </c>
      <c r="K2056" s="55"/>
      <c r="L2056" s="56"/>
      <c r="M2056" s="255"/>
      <c r="N2056" s="255"/>
      <c r="O2056" s="57"/>
      <c r="P2056" s="57">
        <v>0</v>
      </c>
      <c r="Q2056" s="57">
        <v>0</v>
      </c>
    </row>
    <row r="2057" spans="1:17" ht="15.5">
      <c r="A2057" s="48">
        <v>0</v>
      </c>
      <c r="B2057" s="59"/>
      <c r="C2057" s="60"/>
      <c r="D2057" s="61" t="s">
        <v>1440</v>
      </c>
      <c r="E2057" s="51"/>
      <c r="F2057" s="52"/>
      <c r="G2057" s="52"/>
      <c r="H2057" s="52"/>
      <c r="I2057" s="53">
        <v>0</v>
      </c>
      <c r="J2057" s="54">
        <v>0</v>
      </c>
      <c r="K2057" s="55"/>
      <c r="L2057" s="56"/>
      <c r="M2057" s="255"/>
      <c r="N2057" s="255"/>
      <c r="O2057" s="57"/>
      <c r="P2057" s="57">
        <v>0</v>
      </c>
      <c r="Q2057" s="57">
        <v>0</v>
      </c>
    </row>
    <row r="2058" spans="1:17" ht="15.5">
      <c r="A2058" s="48">
        <v>0</v>
      </c>
      <c r="B2058" s="59"/>
      <c r="C2058" s="60"/>
      <c r="D2058" s="61" t="s">
        <v>479</v>
      </c>
      <c r="E2058" s="51">
        <v>8</v>
      </c>
      <c r="F2058" s="52">
        <v>1</v>
      </c>
      <c r="G2058" s="52">
        <v>0.2</v>
      </c>
      <c r="H2058" s="52">
        <v>2.5</v>
      </c>
      <c r="I2058" s="53">
        <v>4</v>
      </c>
      <c r="J2058" s="54">
        <v>0</v>
      </c>
      <c r="K2058" s="55"/>
      <c r="L2058" s="56"/>
      <c r="M2058" s="255"/>
      <c r="N2058" s="255"/>
      <c r="O2058" s="57"/>
      <c r="P2058" s="57">
        <v>0</v>
      </c>
      <c r="Q2058" s="57">
        <v>0</v>
      </c>
    </row>
    <row r="2059" spans="1:17" ht="15.5">
      <c r="A2059" s="48">
        <v>0</v>
      </c>
      <c r="B2059" s="59"/>
      <c r="C2059" s="60"/>
      <c r="D2059" s="61" t="s">
        <v>1448</v>
      </c>
      <c r="E2059" s="51"/>
      <c r="F2059" s="52"/>
      <c r="G2059" s="52"/>
      <c r="H2059" s="52"/>
      <c r="I2059" s="53">
        <v>0</v>
      </c>
      <c r="J2059" s="54">
        <v>0</v>
      </c>
      <c r="K2059" s="55"/>
      <c r="L2059" s="56"/>
      <c r="M2059" s="255"/>
      <c r="N2059" s="255"/>
      <c r="O2059" s="57"/>
      <c r="P2059" s="57">
        <v>0</v>
      </c>
      <c r="Q2059" s="57">
        <v>0</v>
      </c>
    </row>
    <row r="2060" spans="1:17" ht="15.5">
      <c r="A2060" s="48">
        <v>0</v>
      </c>
      <c r="B2060" s="59"/>
      <c r="C2060" s="60"/>
      <c r="D2060" s="61" t="s">
        <v>1436</v>
      </c>
      <c r="E2060" s="51"/>
      <c r="F2060" s="52"/>
      <c r="G2060" s="52"/>
      <c r="H2060" s="52"/>
      <c r="I2060" s="53">
        <v>0</v>
      </c>
      <c r="J2060" s="54">
        <v>0</v>
      </c>
      <c r="K2060" s="55"/>
      <c r="L2060" s="56"/>
      <c r="M2060" s="255"/>
      <c r="N2060" s="255"/>
      <c r="O2060" s="57"/>
      <c r="P2060" s="57">
        <v>0</v>
      </c>
      <c r="Q2060" s="57">
        <v>0</v>
      </c>
    </row>
    <row r="2061" spans="1:17" ht="15.5">
      <c r="A2061" s="48">
        <v>0</v>
      </c>
      <c r="B2061" s="59"/>
      <c r="C2061" s="60"/>
      <c r="D2061" s="61" t="s">
        <v>828</v>
      </c>
      <c r="E2061" s="51">
        <v>4</v>
      </c>
      <c r="F2061" s="52">
        <v>0.7</v>
      </c>
      <c r="G2061" s="52">
        <v>0.2</v>
      </c>
      <c r="H2061" s="52">
        <v>2.25</v>
      </c>
      <c r="I2061" s="53">
        <v>1.26</v>
      </c>
      <c r="J2061" s="54">
        <v>0</v>
      </c>
      <c r="K2061" s="55"/>
      <c r="L2061" s="56"/>
      <c r="M2061" s="255"/>
      <c r="N2061" s="255"/>
      <c r="O2061" s="57"/>
      <c r="P2061" s="57">
        <v>0</v>
      </c>
      <c r="Q2061" s="57">
        <v>0</v>
      </c>
    </row>
    <row r="2062" spans="1:17" ht="15.5">
      <c r="A2062" s="48">
        <v>0</v>
      </c>
      <c r="B2062" s="59"/>
      <c r="C2062" s="60"/>
      <c r="D2062" s="61" t="s">
        <v>1440</v>
      </c>
      <c r="E2062" s="51"/>
      <c r="F2062" s="52"/>
      <c r="G2062" s="52"/>
      <c r="H2062" s="52"/>
      <c r="I2062" s="53">
        <v>0</v>
      </c>
      <c r="J2062" s="54">
        <v>0</v>
      </c>
      <c r="K2062" s="55"/>
      <c r="L2062" s="56"/>
      <c r="M2062" s="255"/>
      <c r="N2062" s="255"/>
      <c r="O2062" s="57"/>
      <c r="P2062" s="57">
        <v>0</v>
      </c>
      <c r="Q2062" s="57">
        <v>0</v>
      </c>
    </row>
    <row r="2063" spans="1:17" ht="15.5">
      <c r="A2063" s="48">
        <v>0</v>
      </c>
      <c r="B2063" s="59"/>
      <c r="C2063" s="60"/>
      <c r="D2063" s="61" t="s">
        <v>977</v>
      </c>
      <c r="E2063" s="51">
        <v>8</v>
      </c>
      <c r="F2063" s="52">
        <v>0.3</v>
      </c>
      <c r="G2063" s="52">
        <v>0.2</v>
      </c>
      <c r="H2063" s="52">
        <v>2.25</v>
      </c>
      <c r="I2063" s="53">
        <v>1.08</v>
      </c>
      <c r="J2063" s="54">
        <v>0</v>
      </c>
      <c r="K2063" s="55"/>
      <c r="L2063" s="56"/>
      <c r="M2063" s="255"/>
      <c r="N2063" s="255"/>
      <c r="O2063" s="57"/>
      <c r="P2063" s="57">
        <v>0</v>
      </c>
      <c r="Q2063" s="57">
        <v>0</v>
      </c>
    </row>
    <row r="2064" spans="1:17" ht="15.5">
      <c r="A2064" s="48">
        <v>0</v>
      </c>
      <c r="B2064" s="59"/>
      <c r="C2064" s="60"/>
      <c r="D2064" s="61"/>
      <c r="E2064" s="51">
        <v>8</v>
      </c>
      <c r="F2064" s="52">
        <v>0.3</v>
      </c>
      <c r="G2064" s="52">
        <v>0.2</v>
      </c>
      <c r="H2064" s="52">
        <v>2.8</v>
      </c>
      <c r="I2064" s="53">
        <v>1.3440000000000001</v>
      </c>
      <c r="J2064" s="54">
        <v>0</v>
      </c>
      <c r="K2064" s="55"/>
      <c r="L2064" s="56"/>
      <c r="M2064" s="255"/>
      <c r="N2064" s="255"/>
      <c r="O2064" s="57"/>
      <c r="P2064" s="57">
        <v>0</v>
      </c>
      <c r="Q2064" s="57">
        <v>0</v>
      </c>
    </row>
    <row r="2065" spans="1:17" ht="15.5">
      <c r="A2065" s="48">
        <v>0</v>
      </c>
      <c r="B2065" s="59"/>
      <c r="C2065" s="60"/>
      <c r="D2065" s="61" t="s">
        <v>1242</v>
      </c>
      <c r="E2065" s="51"/>
      <c r="F2065" s="52"/>
      <c r="G2065" s="52"/>
      <c r="H2065" s="52"/>
      <c r="I2065" s="53">
        <v>0</v>
      </c>
      <c r="J2065" s="54">
        <v>0</v>
      </c>
      <c r="K2065" s="55"/>
      <c r="L2065" s="56"/>
      <c r="M2065" s="255"/>
      <c r="N2065" s="255"/>
      <c r="O2065" s="57"/>
      <c r="P2065" s="57">
        <v>0</v>
      </c>
      <c r="Q2065" s="57">
        <v>0</v>
      </c>
    </row>
    <row r="2066" spans="1:17" ht="15.5">
      <c r="A2066" s="48">
        <v>0</v>
      </c>
      <c r="B2066" s="59"/>
      <c r="C2066" s="60"/>
      <c r="D2066" s="61" t="s">
        <v>977</v>
      </c>
      <c r="E2066" s="51">
        <v>4</v>
      </c>
      <c r="F2066" s="52">
        <v>1.3</v>
      </c>
      <c r="G2066" s="52">
        <v>0.2</v>
      </c>
      <c r="H2066" s="52">
        <v>2.5</v>
      </c>
      <c r="I2066" s="53">
        <v>2.6</v>
      </c>
      <c r="J2066" s="54">
        <v>0</v>
      </c>
      <c r="K2066" s="55"/>
      <c r="L2066" s="56"/>
      <c r="M2066" s="255"/>
      <c r="N2066" s="255"/>
      <c r="O2066" s="57"/>
      <c r="P2066" s="57">
        <v>0</v>
      </c>
      <c r="Q2066" s="57">
        <v>0</v>
      </c>
    </row>
    <row r="2067" spans="1:17" ht="15.5">
      <c r="A2067" s="48">
        <v>0</v>
      </c>
      <c r="B2067" s="59"/>
      <c r="C2067" s="60"/>
      <c r="D2067" s="61" t="s">
        <v>479</v>
      </c>
      <c r="E2067" s="51">
        <v>2</v>
      </c>
      <c r="F2067" s="52">
        <v>0.5</v>
      </c>
      <c r="G2067" s="52">
        <v>0.2</v>
      </c>
      <c r="H2067" s="52">
        <v>2</v>
      </c>
      <c r="I2067" s="53">
        <v>0.4</v>
      </c>
      <c r="J2067" s="54">
        <v>0</v>
      </c>
      <c r="K2067" s="55"/>
      <c r="L2067" s="56"/>
      <c r="M2067" s="255"/>
      <c r="N2067" s="255"/>
      <c r="O2067" s="57"/>
      <c r="P2067" s="57">
        <v>0</v>
      </c>
      <c r="Q2067" s="57">
        <v>0</v>
      </c>
    </row>
    <row r="2068" spans="1:17" ht="15.5">
      <c r="A2068" s="48">
        <v>0</v>
      </c>
      <c r="B2068" s="59"/>
      <c r="C2068" s="60"/>
      <c r="D2068" s="61" t="s">
        <v>1345</v>
      </c>
      <c r="E2068" s="51">
        <v>4</v>
      </c>
      <c r="F2068" s="52">
        <v>0.4</v>
      </c>
      <c r="G2068" s="52">
        <v>0.2</v>
      </c>
      <c r="H2068" s="52">
        <v>2.25</v>
      </c>
      <c r="I2068" s="53">
        <v>0.72</v>
      </c>
      <c r="J2068" s="54">
        <v>0</v>
      </c>
      <c r="K2068" s="55"/>
      <c r="L2068" s="56"/>
      <c r="M2068" s="255"/>
      <c r="N2068" s="255"/>
      <c r="O2068" s="57"/>
      <c r="P2068" s="57">
        <v>0</v>
      </c>
      <c r="Q2068" s="57">
        <v>0</v>
      </c>
    </row>
    <row r="2069" spans="1:17" ht="17">
      <c r="A2069" s="48">
        <v>0</v>
      </c>
      <c r="B2069" s="59"/>
      <c r="C2069" s="60"/>
      <c r="D2069" s="360" t="s">
        <v>262</v>
      </c>
      <c r="E2069" s="51"/>
      <c r="F2069" s="52"/>
      <c r="G2069" s="52"/>
      <c r="H2069" s="52"/>
      <c r="I2069" s="53">
        <v>0</v>
      </c>
      <c r="J2069" s="54">
        <v>0</v>
      </c>
      <c r="K2069" s="55"/>
      <c r="L2069" s="56"/>
      <c r="M2069" s="255"/>
      <c r="N2069" s="255"/>
      <c r="O2069" s="57"/>
      <c r="P2069" s="57">
        <v>0</v>
      </c>
      <c r="Q2069" s="57">
        <v>0</v>
      </c>
    </row>
    <row r="2070" spans="1:17" ht="17">
      <c r="A2070" s="48">
        <v>0</v>
      </c>
      <c r="B2070" s="59"/>
      <c r="C2070" s="60"/>
      <c r="D2070" s="360" t="s">
        <v>1406</v>
      </c>
      <c r="E2070" s="51"/>
      <c r="F2070" s="52"/>
      <c r="G2070" s="52"/>
      <c r="H2070" s="52"/>
      <c r="I2070" s="53">
        <v>0</v>
      </c>
      <c r="J2070" s="54">
        <v>0</v>
      </c>
      <c r="K2070" s="55"/>
      <c r="L2070" s="56"/>
      <c r="M2070" s="255"/>
      <c r="N2070" s="255"/>
      <c r="O2070" s="57"/>
      <c r="P2070" s="57">
        <v>0</v>
      </c>
      <c r="Q2070" s="57">
        <v>0</v>
      </c>
    </row>
    <row r="2071" spans="1:17" ht="15.5">
      <c r="A2071" s="48">
        <v>0</v>
      </c>
      <c r="B2071" s="59"/>
      <c r="C2071" s="60"/>
      <c r="D2071" s="61" t="s">
        <v>1319</v>
      </c>
      <c r="E2071" s="51">
        <v>4</v>
      </c>
      <c r="F2071" s="52">
        <v>0.4</v>
      </c>
      <c r="G2071" s="52">
        <v>-0.2</v>
      </c>
      <c r="H2071" s="52">
        <v>1</v>
      </c>
      <c r="I2071" s="53">
        <v>-0.32</v>
      </c>
      <c r="J2071" s="54">
        <v>0</v>
      </c>
      <c r="K2071" s="55"/>
      <c r="L2071" s="56"/>
      <c r="M2071" s="255"/>
      <c r="N2071" s="255"/>
      <c r="O2071" s="57"/>
      <c r="P2071" s="57">
        <v>0</v>
      </c>
      <c r="Q2071" s="57">
        <v>0</v>
      </c>
    </row>
    <row r="2072" spans="1:17" ht="17">
      <c r="A2072" s="48">
        <v>0</v>
      </c>
      <c r="B2072" s="59"/>
      <c r="C2072" s="60"/>
      <c r="D2072" s="360" t="s">
        <v>442</v>
      </c>
      <c r="E2072" s="51"/>
      <c r="F2072" s="52"/>
      <c r="G2072" s="52"/>
      <c r="H2072" s="52"/>
      <c r="I2072" s="53">
        <v>0</v>
      </c>
      <c r="J2072" s="54">
        <v>0</v>
      </c>
      <c r="K2072" s="55"/>
      <c r="L2072" s="56"/>
      <c r="M2072" s="255"/>
      <c r="N2072" s="255"/>
      <c r="O2072" s="57"/>
      <c r="P2072" s="57">
        <v>0</v>
      </c>
      <c r="Q2072" s="57">
        <v>0</v>
      </c>
    </row>
    <row r="2073" spans="1:17" ht="15.5">
      <c r="A2073" s="48">
        <v>0</v>
      </c>
      <c r="B2073" s="59"/>
      <c r="C2073" s="60"/>
      <c r="D2073" s="61" t="s">
        <v>1319</v>
      </c>
      <c r="E2073" s="51">
        <v>4</v>
      </c>
      <c r="F2073" s="52">
        <v>0.4</v>
      </c>
      <c r="G2073" s="52">
        <v>-0.2</v>
      </c>
      <c r="H2073" s="52">
        <v>1</v>
      </c>
      <c r="I2073" s="53">
        <v>-0.32</v>
      </c>
      <c r="J2073" s="54">
        <v>0</v>
      </c>
      <c r="K2073" s="55"/>
      <c r="L2073" s="56"/>
      <c r="M2073" s="255"/>
      <c r="N2073" s="255"/>
      <c r="O2073" s="57"/>
      <c r="P2073" s="57">
        <v>0</v>
      </c>
      <c r="Q2073" s="57">
        <v>0</v>
      </c>
    </row>
    <row r="2074" spans="1:17" ht="17">
      <c r="A2074" s="48">
        <v>0</v>
      </c>
      <c r="B2074" s="59"/>
      <c r="C2074" s="60"/>
      <c r="D2074" s="360" t="s">
        <v>1163</v>
      </c>
      <c r="E2074" s="51"/>
      <c r="F2074" s="52"/>
      <c r="G2074" s="52"/>
      <c r="H2074" s="52"/>
      <c r="I2074" s="53">
        <v>0</v>
      </c>
      <c r="J2074" s="54">
        <v>0</v>
      </c>
      <c r="K2074" s="55"/>
      <c r="L2074" s="56"/>
      <c r="M2074" s="255"/>
      <c r="N2074" s="255"/>
      <c r="O2074" s="57"/>
      <c r="P2074" s="57">
        <v>0</v>
      </c>
      <c r="Q2074" s="57">
        <v>0</v>
      </c>
    </row>
    <row r="2075" spans="1:17" ht="15.5">
      <c r="A2075" s="48">
        <v>0</v>
      </c>
      <c r="B2075" s="59"/>
      <c r="C2075" s="60"/>
      <c r="D2075" s="61" t="s">
        <v>1319</v>
      </c>
      <c r="E2075" s="51">
        <v>4</v>
      </c>
      <c r="F2075" s="52">
        <v>0.4</v>
      </c>
      <c r="G2075" s="52">
        <v>-0.2</v>
      </c>
      <c r="H2075" s="52">
        <v>1</v>
      </c>
      <c r="I2075" s="53">
        <v>-0.32</v>
      </c>
      <c r="J2075" s="54">
        <v>0</v>
      </c>
      <c r="K2075" s="55"/>
      <c r="L2075" s="56"/>
      <c r="M2075" s="255"/>
      <c r="N2075" s="255"/>
      <c r="O2075" s="57"/>
      <c r="P2075" s="57">
        <v>0</v>
      </c>
      <c r="Q2075" s="57">
        <v>0</v>
      </c>
    </row>
    <row r="2076" spans="1:17" ht="17">
      <c r="A2076" s="48">
        <v>0</v>
      </c>
      <c r="B2076" s="59"/>
      <c r="C2076" s="60"/>
      <c r="D2076" s="360" t="s">
        <v>463</v>
      </c>
      <c r="E2076" s="51"/>
      <c r="F2076" s="52"/>
      <c r="G2076" s="52"/>
      <c r="H2076" s="52"/>
      <c r="I2076" s="53">
        <v>0</v>
      </c>
      <c r="J2076" s="54">
        <v>0</v>
      </c>
      <c r="K2076" s="55"/>
      <c r="L2076" s="56"/>
      <c r="M2076" s="255"/>
      <c r="N2076" s="255"/>
      <c r="O2076" s="57"/>
      <c r="P2076" s="57">
        <v>0</v>
      </c>
      <c r="Q2076" s="57">
        <v>0</v>
      </c>
    </row>
    <row r="2077" spans="1:17" ht="15.5">
      <c r="A2077" s="48">
        <v>0</v>
      </c>
      <c r="B2077" s="59"/>
      <c r="C2077" s="60"/>
      <c r="D2077" s="61" t="s">
        <v>1319</v>
      </c>
      <c r="E2077" s="51">
        <v>4</v>
      </c>
      <c r="F2077" s="52">
        <v>0.4</v>
      </c>
      <c r="G2077" s="52">
        <v>-0.2</v>
      </c>
      <c r="H2077" s="52">
        <v>1</v>
      </c>
      <c r="I2077" s="53">
        <v>-0.32</v>
      </c>
      <c r="J2077" s="54">
        <v>0</v>
      </c>
      <c r="K2077" s="55"/>
      <c r="L2077" s="56"/>
      <c r="M2077" s="255"/>
      <c r="N2077" s="255"/>
      <c r="O2077" s="57"/>
      <c r="P2077" s="57">
        <v>0</v>
      </c>
      <c r="Q2077" s="57">
        <v>0</v>
      </c>
    </row>
    <row r="2078" spans="1:17" ht="17">
      <c r="A2078" s="48">
        <v>0</v>
      </c>
      <c r="B2078" s="59"/>
      <c r="C2078" s="60"/>
      <c r="D2078" s="360" t="s">
        <v>263</v>
      </c>
      <c r="E2078" s="51"/>
      <c r="F2078" s="52"/>
      <c r="G2078" s="52"/>
      <c r="H2078" s="52"/>
      <c r="I2078" s="53">
        <v>0</v>
      </c>
      <c r="J2078" s="54">
        <v>0</v>
      </c>
      <c r="K2078" s="55"/>
      <c r="L2078" s="56"/>
      <c r="M2078" s="255"/>
      <c r="N2078" s="255"/>
      <c r="O2078" s="57"/>
      <c r="P2078" s="57">
        <v>0</v>
      </c>
      <c r="Q2078" s="57">
        <v>0</v>
      </c>
    </row>
    <row r="2079" spans="1:17" ht="17">
      <c r="A2079" s="48">
        <v>0</v>
      </c>
      <c r="B2079" s="59"/>
      <c r="C2079" s="60"/>
      <c r="D2079" s="360" t="s">
        <v>696</v>
      </c>
      <c r="E2079" s="51"/>
      <c r="F2079" s="52"/>
      <c r="G2079" s="52"/>
      <c r="H2079" s="52"/>
      <c r="I2079" s="53">
        <v>0</v>
      </c>
      <c r="J2079" s="54">
        <v>0</v>
      </c>
      <c r="K2079" s="55"/>
      <c r="L2079" s="56"/>
      <c r="M2079" s="255"/>
      <c r="N2079" s="255"/>
      <c r="O2079" s="57"/>
      <c r="P2079" s="57">
        <v>0</v>
      </c>
      <c r="Q2079" s="57">
        <v>0</v>
      </c>
    </row>
    <row r="2080" spans="1:17" ht="17">
      <c r="A2080" s="48">
        <v>0</v>
      </c>
      <c r="B2080" s="59"/>
      <c r="C2080" s="60"/>
      <c r="D2080" s="360" t="s">
        <v>141</v>
      </c>
      <c r="E2080" s="51">
        <v>4</v>
      </c>
      <c r="F2080" s="52">
        <v>0.6</v>
      </c>
      <c r="G2080" s="52">
        <v>-0.2</v>
      </c>
      <c r="H2080" s="52">
        <v>0.1</v>
      </c>
      <c r="I2080" s="53">
        <v>-4.8000000000000001E-2</v>
      </c>
      <c r="J2080" s="54">
        <v>0</v>
      </c>
      <c r="K2080" s="55"/>
      <c r="L2080" s="56"/>
      <c r="M2080" s="255"/>
      <c r="N2080" s="255"/>
      <c r="O2080" s="57"/>
      <c r="P2080" s="57">
        <v>0</v>
      </c>
      <c r="Q2080" s="57">
        <v>0</v>
      </c>
    </row>
    <row r="2081" spans="1:17" ht="17">
      <c r="A2081" s="48">
        <v>0</v>
      </c>
      <c r="B2081" s="59"/>
      <c r="C2081" s="60"/>
      <c r="D2081" s="360" t="s">
        <v>716</v>
      </c>
      <c r="E2081" s="51"/>
      <c r="F2081" s="52"/>
      <c r="G2081" s="52"/>
      <c r="H2081" s="52"/>
      <c r="I2081" s="53">
        <v>0</v>
      </c>
      <c r="J2081" s="54">
        <v>0</v>
      </c>
      <c r="K2081" s="55"/>
      <c r="L2081" s="56"/>
      <c r="M2081" s="255"/>
      <c r="N2081" s="255"/>
      <c r="O2081" s="57"/>
      <c r="P2081" s="57">
        <v>0</v>
      </c>
      <c r="Q2081" s="57">
        <v>0</v>
      </c>
    </row>
    <row r="2082" spans="1:17" ht="15.5">
      <c r="A2082" s="48">
        <v>0</v>
      </c>
      <c r="B2082" s="59"/>
      <c r="C2082" s="60"/>
      <c r="D2082" s="61" t="s">
        <v>141</v>
      </c>
      <c r="E2082" s="51">
        <v>4</v>
      </c>
      <c r="F2082" s="52">
        <v>0.6</v>
      </c>
      <c r="G2082" s="52">
        <v>-0.2</v>
      </c>
      <c r="H2082" s="52">
        <v>0.1</v>
      </c>
      <c r="I2082" s="53">
        <v>-4.8000000000000001E-2</v>
      </c>
      <c r="J2082" s="54">
        <v>0</v>
      </c>
      <c r="K2082" s="55"/>
      <c r="L2082" s="56"/>
      <c r="M2082" s="255"/>
      <c r="N2082" s="255"/>
      <c r="O2082" s="57"/>
      <c r="P2082" s="57">
        <v>0</v>
      </c>
      <c r="Q2082" s="57">
        <v>0</v>
      </c>
    </row>
    <row r="2083" spans="1:17" ht="17">
      <c r="A2083" s="48">
        <v>0</v>
      </c>
      <c r="B2083" s="59"/>
      <c r="C2083" s="60"/>
      <c r="D2083" s="360" t="s">
        <v>703</v>
      </c>
      <c r="E2083" s="51">
        <v>0</v>
      </c>
      <c r="F2083" s="52"/>
      <c r="G2083" s="52"/>
      <c r="H2083" s="52"/>
      <c r="I2083" s="53">
        <v>0</v>
      </c>
      <c r="J2083" s="54">
        <v>0</v>
      </c>
      <c r="K2083" s="55"/>
      <c r="L2083" s="56"/>
      <c r="M2083" s="255"/>
      <c r="N2083" s="255"/>
      <c r="O2083" s="57"/>
      <c r="P2083" s="57">
        <v>0</v>
      </c>
      <c r="Q2083" s="57">
        <v>0</v>
      </c>
    </row>
    <row r="2084" spans="1:17" ht="15.5">
      <c r="A2084" s="48">
        <v>0</v>
      </c>
      <c r="B2084" s="59"/>
      <c r="C2084" s="60"/>
      <c r="D2084" s="61" t="s">
        <v>141</v>
      </c>
      <c r="E2084" s="51">
        <v>4</v>
      </c>
      <c r="F2084" s="52">
        <v>0.6</v>
      </c>
      <c r="G2084" s="52">
        <v>-0.2</v>
      </c>
      <c r="H2084" s="52">
        <v>0.1</v>
      </c>
      <c r="I2084" s="53">
        <v>-4.8000000000000001E-2</v>
      </c>
      <c r="J2084" s="54">
        <v>0</v>
      </c>
      <c r="K2084" s="55"/>
      <c r="L2084" s="56"/>
      <c r="M2084" s="255"/>
      <c r="N2084" s="255"/>
      <c r="O2084" s="57"/>
      <c r="P2084" s="57">
        <v>0</v>
      </c>
      <c r="Q2084" s="57">
        <v>0</v>
      </c>
    </row>
    <row r="2085" spans="1:17" ht="17">
      <c r="A2085" s="48">
        <v>0</v>
      </c>
      <c r="B2085" s="59"/>
      <c r="C2085" s="60"/>
      <c r="D2085" s="360" t="s">
        <v>714</v>
      </c>
      <c r="E2085" s="51">
        <v>0</v>
      </c>
      <c r="F2085" s="52"/>
      <c r="G2085" s="52"/>
      <c r="H2085" s="52"/>
      <c r="I2085" s="53">
        <v>0</v>
      </c>
      <c r="J2085" s="54">
        <v>0</v>
      </c>
      <c r="K2085" s="55"/>
      <c r="L2085" s="56"/>
      <c r="M2085" s="255"/>
      <c r="N2085" s="255"/>
      <c r="O2085" s="57"/>
      <c r="P2085" s="57">
        <v>0</v>
      </c>
      <c r="Q2085" s="57">
        <v>0</v>
      </c>
    </row>
    <row r="2086" spans="1:17" ht="15.5">
      <c r="A2086" s="48">
        <v>0</v>
      </c>
      <c r="B2086" s="59"/>
      <c r="C2086" s="60"/>
      <c r="D2086" s="61" t="s">
        <v>141</v>
      </c>
      <c r="E2086" s="51">
        <v>4</v>
      </c>
      <c r="F2086" s="52">
        <v>0.6</v>
      </c>
      <c r="G2086" s="52">
        <v>-0.2</v>
      </c>
      <c r="H2086" s="52">
        <v>0.1</v>
      </c>
      <c r="I2086" s="53">
        <v>-4.8000000000000001E-2</v>
      </c>
      <c r="J2086" s="54">
        <v>0</v>
      </c>
      <c r="K2086" s="55"/>
      <c r="L2086" s="56"/>
      <c r="M2086" s="255"/>
      <c r="N2086" s="255"/>
      <c r="O2086" s="57"/>
      <c r="P2086" s="57">
        <v>0</v>
      </c>
      <c r="Q2086" s="57">
        <v>0</v>
      </c>
    </row>
    <row r="2087" spans="1:17" ht="15.5">
      <c r="A2087" s="48">
        <v>89</v>
      </c>
      <c r="B2087" s="59" t="s">
        <v>831</v>
      </c>
      <c r="C2087" s="60" t="s">
        <v>995</v>
      </c>
      <c r="D2087" s="61"/>
      <c r="E2087" s="51"/>
      <c r="F2087" s="52"/>
      <c r="G2087" s="52"/>
      <c r="H2087" s="52"/>
      <c r="I2087" s="53"/>
      <c r="J2087" s="54">
        <v>90.65</v>
      </c>
      <c r="K2087" s="55" t="s">
        <v>114</v>
      </c>
      <c r="L2087" s="56">
        <v>363752</v>
      </c>
      <c r="M2087" s="255">
        <v>84854</v>
      </c>
      <c r="N2087" s="255">
        <v>7357</v>
      </c>
      <c r="O2087" s="57">
        <v>32974119</v>
      </c>
      <c r="P2087" s="57">
        <v>7692015</v>
      </c>
      <c r="Q2087" s="57">
        <v>666912</v>
      </c>
    </row>
    <row r="2088" spans="1:17" ht="17">
      <c r="A2088" s="48">
        <v>0</v>
      </c>
      <c r="B2088" s="59"/>
      <c r="C2088" s="60"/>
      <c r="D2088" s="360" t="s">
        <v>264</v>
      </c>
      <c r="E2088" s="51"/>
      <c r="F2088" s="52"/>
      <c r="G2088" s="52"/>
      <c r="H2088" s="52"/>
      <c r="I2088" s="53">
        <v>0</v>
      </c>
      <c r="J2088" s="54">
        <v>0</v>
      </c>
      <c r="K2088" s="55">
        <v>0</v>
      </c>
      <c r="L2088" s="56">
        <v>0</v>
      </c>
      <c r="M2088" s="255">
        <v>0</v>
      </c>
      <c r="N2088" s="255">
        <v>0</v>
      </c>
      <c r="O2088" s="57">
        <v>0</v>
      </c>
      <c r="P2088" s="57">
        <v>0</v>
      </c>
      <c r="Q2088" s="57">
        <v>0</v>
      </c>
    </row>
    <row r="2089" spans="1:17" ht="17">
      <c r="A2089" s="48">
        <v>0</v>
      </c>
      <c r="B2089" s="59"/>
      <c r="C2089" s="60"/>
      <c r="D2089" s="360" t="s">
        <v>1406</v>
      </c>
      <c r="E2089" s="51"/>
      <c r="F2089" s="52"/>
      <c r="G2089" s="52"/>
      <c r="H2089" s="52"/>
      <c r="I2089" s="53">
        <v>0</v>
      </c>
      <c r="J2089" s="54">
        <v>0</v>
      </c>
      <c r="K2089" s="55"/>
      <c r="L2089" s="56"/>
      <c r="M2089" s="255"/>
      <c r="N2089" s="255"/>
      <c r="O2089" s="57"/>
      <c r="P2089" s="57">
        <v>0</v>
      </c>
      <c r="Q2089" s="57">
        <v>0</v>
      </c>
    </row>
    <row r="2090" spans="1:17" ht="15.5">
      <c r="A2090" s="48">
        <v>0</v>
      </c>
      <c r="B2090" s="59"/>
      <c r="C2090" s="60"/>
      <c r="D2090" s="61" t="s">
        <v>1332</v>
      </c>
      <c r="E2090" s="51"/>
      <c r="F2090" s="52"/>
      <c r="G2090" s="52"/>
      <c r="H2090" s="52"/>
      <c r="I2090" s="53">
        <v>0</v>
      </c>
      <c r="J2090" s="54">
        <v>0</v>
      </c>
      <c r="K2090" s="55"/>
      <c r="L2090" s="56"/>
      <c r="M2090" s="255"/>
      <c r="N2090" s="255"/>
      <c r="O2090" s="57"/>
      <c r="P2090" s="57">
        <v>0</v>
      </c>
      <c r="Q2090" s="57">
        <v>0</v>
      </c>
    </row>
    <row r="2091" spans="1:17" ht="15.5">
      <c r="A2091" s="48">
        <v>0</v>
      </c>
      <c r="B2091" s="59"/>
      <c r="C2091" s="60"/>
      <c r="D2091" s="61" t="s">
        <v>941</v>
      </c>
      <c r="E2091" s="51"/>
      <c r="F2091" s="52"/>
      <c r="G2091" s="52"/>
      <c r="H2091" s="52"/>
      <c r="I2091" s="53">
        <v>0</v>
      </c>
      <c r="J2091" s="54">
        <v>0</v>
      </c>
      <c r="K2091" s="55"/>
      <c r="L2091" s="56"/>
      <c r="M2091" s="255"/>
      <c r="N2091" s="255"/>
      <c r="O2091" s="57"/>
      <c r="P2091" s="57">
        <v>0</v>
      </c>
      <c r="Q2091" s="57">
        <v>0</v>
      </c>
    </row>
    <row r="2092" spans="1:17" ht="15.5">
      <c r="A2092" s="48">
        <v>0</v>
      </c>
      <c r="B2092" s="59"/>
      <c r="C2092" s="60"/>
      <c r="D2092" s="61" t="s">
        <v>1336</v>
      </c>
      <c r="E2092" s="51">
        <v>8</v>
      </c>
      <c r="F2092" s="52">
        <v>0.3</v>
      </c>
      <c r="G2092" s="52">
        <v>0.1</v>
      </c>
      <c r="H2092" s="52">
        <v>2.5</v>
      </c>
      <c r="I2092" s="53">
        <v>0.6</v>
      </c>
      <c r="J2092" s="54">
        <v>0</v>
      </c>
      <c r="K2092" s="55"/>
      <c r="L2092" s="56"/>
      <c r="M2092" s="255"/>
      <c r="N2092" s="255"/>
      <c r="O2092" s="57"/>
      <c r="P2092" s="57">
        <v>0</v>
      </c>
      <c r="Q2092" s="57">
        <v>0</v>
      </c>
    </row>
    <row r="2093" spans="1:17" ht="15.5">
      <c r="A2093" s="48">
        <v>0</v>
      </c>
      <c r="B2093" s="59"/>
      <c r="C2093" s="60"/>
      <c r="D2093" s="61" t="s">
        <v>1441</v>
      </c>
      <c r="E2093" s="51">
        <v>8</v>
      </c>
      <c r="F2093" s="52">
        <v>2.6</v>
      </c>
      <c r="G2093" s="52">
        <v>0.1</v>
      </c>
      <c r="H2093" s="52">
        <v>2.8</v>
      </c>
      <c r="I2093" s="53">
        <v>5.8239999999999998</v>
      </c>
      <c r="J2093" s="54">
        <v>0</v>
      </c>
      <c r="K2093" s="55"/>
      <c r="L2093" s="56"/>
      <c r="M2093" s="255"/>
      <c r="N2093" s="255"/>
      <c r="O2093" s="57"/>
      <c r="P2093" s="57">
        <v>0</v>
      </c>
      <c r="Q2093" s="57">
        <v>0</v>
      </c>
    </row>
    <row r="2094" spans="1:17" ht="15.5">
      <c r="A2094" s="48">
        <v>0</v>
      </c>
      <c r="B2094" s="59"/>
      <c r="C2094" s="60"/>
      <c r="D2094" s="61" t="s">
        <v>1314</v>
      </c>
      <c r="E2094" s="51"/>
      <c r="F2094" s="52"/>
      <c r="G2094" s="52"/>
      <c r="H2094" s="52"/>
      <c r="I2094" s="53">
        <v>0</v>
      </c>
      <c r="J2094" s="54">
        <v>0</v>
      </c>
      <c r="K2094" s="55"/>
      <c r="L2094" s="56"/>
      <c r="M2094" s="255"/>
      <c r="N2094" s="255"/>
      <c r="O2094" s="57"/>
      <c r="P2094" s="57">
        <v>0</v>
      </c>
      <c r="Q2094" s="57">
        <v>0</v>
      </c>
    </row>
    <row r="2095" spans="1:17" ht="15.5">
      <c r="A2095" s="48">
        <v>0</v>
      </c>
      <c r="B2095" s="59"/>
      <c r="C2095" s="60"/>
      <c r="D2095" s="61" t="s">
        <v>1339</v>
      </c>
      <c r="E2095" s="51">
        <v>4</v>
      </c>
      <c r="F2095" s="52">
        <v>0.5</v>
      </c>
      <c r="G2095" s="52">
        <v>0.1</v>
      </c>
      <c r="H2095" s="52">
        <v>3</v>
      </c>
      <c r="I2095" s="53">
        <v>0.6</v>
      </c>
      <c r="J2095" s="54">
        <v>0</v>
      </c>
      <c r="K2095" s="55"/>
      <c r="L2095" s="56"/>
      <c r="M2095" s="255"/>
      <c r="N2095" s="255"/>
      <c r="O2095" s="57"/>
      <c r="P2095" s="57">
        <v>0</v>
      </c>
      <c r="Q2095" s="57">
        <v>0</v>
      </c>
    </row>
    <row r="2096" spans="1:17" ht="15.5">
      <c r="A2096" s="48">
        <v>0</v>
      </c>
      <c r="B2096" s="59"/>
      <c r="C2096" s="60"/>
      <c r="D2096" s="61"/>
      <c r="E2096" s="51">
        <v>4</v>
      </c>
      <c r="F2096" s="52">
        <v>0.5</v>
      </c>
      <c r="G2096" s="52">
        <v>0.1</v>
      </c>
      <c r="H2096" s="52">
        <v>2.8</v>
      </c>
      <c r="I2096" s="53">
        <v>0.56000000000000005</v>
      </c>
      <c r="J2096" s="54">
        <v>0</v>
      </c>
      <c r="K2096" s="55"/>
      <c r="L2096" s="56"/>
      <c r="M2096" s="255"/>
      <c r="N2096" s="255"/>
      <c r="O2096" s="57"/>
      <c r="P2096" s="57">
        <v>0</v>
      </c>
      <c r="Q2096" s="57">
        <v>0</v>
      </c>
    </row>
    <row r="2097" spans="1:17" ht="15.5">
      <c r="A2097" s="48">
        <v>0</v>
      </c>
      <c r="B2097" s="59"/>
      <c r="C2097" s="60"/>
      <c r="D2097" s="61" t="s">
        <v>1331</v>
      </c>
      <c r="E2097" s="51"/>
      <c r="F2097" s="52"/>
      <c r="G2097" s="52"/>
      <c r="H2097" s="52"/>
      <c r="I2097" s="53">
        <v>0</v>
      </c>
      <c r="J2097" s="54">
        <v>0</v>
      </c>
      <c r="K2097" s="55"/>
      <c r="L2097" s="56"/>
      <c r="M2097" s="255"/>
      <c r="N2097" s="255"/>
      <c r="O2097" s="57"/>
      <c r="P2097" s="57">
        <v>0</v>
      </c>
      <c r="Q2097" s="57">
        <v>0</v>
      </c>
    </row>
    <row r="2098" spans="1:17" ht="15.5">
      <c r="A2098" s="48">
        <v>0</v>
      </c>
      <c r="B2098" s="59"/>
      <c r="C2098" s="60"/>
      <c r="D2098" s="61" t="s">
        <v>941</v>
      </c>
      <c r="E2098" s="51"/>
      <c r="F2098" s="52"/>
      <c r="G2098" s="52"/>
      <c r="H2098" s="52"/>
      <c r="I2098" s="53">
        <v>0</v>
      </c>
      <c r="J2098" s="54">
        <v>0</v>
      </c>
      <c r="K2098" s="55"/>
      <c r="L2098" s="56"/>
      <c r="M2098" s="255"/>
      <c r="N2098" s="255"/>
      <c r="O2098" s="57"/>
      <c r="P2098" s="57">
        <v>0</v>
      </c>
      <c r="Q2098" s="57">
        <v>0</v>
      </c>
    </row>
    <row r="2099" spans="1:17" ht="15.5">
      <c r="A2099" s="48">
        <v>0</v>
      </c>
      <c r="B2099" s="59"/>
      <c r="C2099" s="60"/>
      <c r="D2099" s="61" t="s">
        <v>1334</v>
      </c>
      <c r="E2099" s="51">
        <v>8</v>
      </c>
      <c r="F2099" s="52">
        <v>0.7</v>
      </c>
      <c r="G2099" s="52">
        <v>0.1</v>
      </c>
      <c r="H2099" s="52">
        <v>2.85</v>
      </c>
      <c r="I2099" s="53">
        <v>1.5960000000000001</v>
      </c>
      <c r="J2099" s="54">
        <v>0</v>
      </c>
      <c r="K2099" s="55"/>
      <c r="L2099" s="56"/>
      <c r="M2099" s="255"/>
      <c r="N2099" s="255"/>
      <c r="O2099" s="57"/>
      <c r="P2099" s="57">
        <v>0</v>
      </c>
      <c r="Q2099" s="57">
        <v>0</v>
      </c>
    </row>
    <row r="2100" spans="1:17" ht="15.5">
      <c r="A2100" s="48">
        <v>0</v>
      </c>
      <c r="B2100" s="59"/>
      <c r="C2100" s="60"/>
      <c r="D2100" s="61" t="s">
        <v>1335</v>
      </c>
      <c r="E2100" s="51">
        <v>8</v>
      </c>
      <c r="F2100" s="52">
        <v>1.3</v>
      </c>
      <c r="G2100" s="52">
        <v>0.1</v>
      </c>
      <c r="H2100" s="52">
        <v>2.85</v>
      </c>
      <c r="I2100" s="53">
        <v>2.964</v>
      </c>
      <c r="J2100" s="54">
        <v>0</v>
      </c>
      <c r="K2100" s="55"/>
      <c r="L2100" s="56"/>
      <c r="M2100" s="255"/>
      <c r="N2100" s="255"/>
      <c r="O2100" s="57"/>
      <c r="P2100" s="57">
        <v>0</v>
      </c>
      <c r="Q2100" s="57">
        <v>0</v>
      </c>
    </row>
    <row r="2101" spans="1:17" ht="15.5">
      <c r="A2101" s="48">
        <v>0</v>
      </c>
      <c r="B2101" s="59"/>
      <c r="C2101" s="60"/>
      <c r="D2101" s="61" t="s">
        <v>1314</v>
      </c>
      <c r="E2101" s="51"/>
      <c r="F2101" s="52"/>
      <c r="G2101" s="52"/>
      <c r="H2101" s="52"/>
      <c r="I2101" s="53">
        <v>0</v>
      </c>
      <c r="J2101" s="54">
        <v>0</v>
      </c>
      <c r="K2101" s="55"/>
      <c r="L2101" s="56"/>
      <c r="M2101" s="255"/>
      <c r="N2101" s="255"/>
      <c r="O2101" s="57"/>
      <c r="P2101" s="57">
        <v>0</v>
      </c>
      <c r="Q2101" s="57">
        <v>0</v>
      </c>
    </row>
    <row r="2102" spans="1:17" ht="15.5">
      <c r="A2102" s="48">
        <v>0</v>
      </c>
      <c r="B2102" s="59"/>
      <c r="C2102" s="60"/>
      <c r="D2102" s="61" t="s">
        <v>1443</v>
      </c>
      <c r="E2102" s="51">
        <v>4</v>
      </c>
      <c r="F2102" s="52">
        <v>1</v>
      </c>
      <c r="G2102" s="52">
        <v>0.1</v>
      </c>
      <c r="H2102" s="52">
        <v>2.8</v>
      </c>
      <c r="I2102" s="53">
        <v>1.1200000000000001</v>
      </c>
      <c r="J2102" s="54">
        <v>0</v>
      </c>
      <c r="K2102" s="55"/>
      <c r="L2102" s="56"/>
      <c r="M2102" s="255"/>
      <c r="N2102" s="255"/>
      <c r="O2102" s="57"/>
      <c r="P2102" s="57">
        <v>0</v>
      </c>
      <c r="Q2102" s="57">
        <v>0</v>
      </c>
    </row>
    <row r="2103" spans="1:17" ht="15.5">
      <c r="A2103" s="48">
        <v>0</v>
      </c>
      <c r="B2103" s="59"/>
      <c r="C2103" s="60"/>
      <c r="D2103" s="61" t="s">
        <v>1442</v>
      </c>
      <c r="E2103" s="51">
        <v>4</v>
      </c>
      <c r="F2103" s="52">
        <v>1.4</v>
      </c>
      <c r="G2103" s="52">
        <v>0.1</v>
      </c>
      <c r="H2103" s="52">
        <v>2.8</v>
      </c>
      <c r="I2103" s="53">
        <v>1.5680000000000001</v>
      </c>
      <c r="J2103" s="54">
        <v>0</v>
      </c>
      <c r="K2103" s="55"/>
      <c r="L2103" s="56"/>
      <c r="M2103" s="255"/>
      <c r="N2103" s="255"/>
      <c r="O2103" s="57"/>
      <c r="P2103" s="57">
        <v>0</v>
      </c>
      <c r="Q2103" s="57">
        <v>0</v>
      </c>
    </row>
    <row r="2104" spans="1:17" ht="15.5">
      <c r="A2104" s="48">
        <v>0</v>
      </c>
      <c r="B2104" s="59"/>
      <c r="C2104" s="60"/>
      <c r="D2104" s="61" t="s">
        <v>1339</v>
      </c>
      <c r="E2104" s="51">
        <v>4</v>
      </c>
      <c r="F2104" s="52">
        <v>1</v>
      </c>
      <c r="G2104" s="52">
        <v>0.1</v>
      </c>
      <c r="H2104" s="52">
        <v>2.8</v>
      </c>
      <c r="I2104" s="53">
        <v>1.1200000000000001</v>
      </c>
      <c r="J2104" s="54">
        <v>0</v>
      </c>
      <c r="K2104" s="55"/>
      <c r="L2104" s="56"/>
      <c r="M2104" s="255"/>
      <c r="N2104" s="255"/>
      <c r="O2104" s="57"/>
      <c r="P2104" s="57">
        <v>0</v>
      </c>
      <c r="Q2104" s="57">
        <v>0</v>
      </c>
    </row>
    <row r="2105" spans="1:17" ht="15.5">
      <c r="A2105" s="48">
        <v>0</v>
      </c>
      <c r="B2105" s="59"/>
      <c r="C2105" s="60"/>
      <c r="D2105" s="61"/>
      <c r="E2105" s="51">
        <v>4</v>
      </c>
      <c r="F2105" s="52">
        <v>1</v>
      </c>
      <c r="G2105" s="52">
        <v>0.1</v>
      </c>
      <c r="H2105" s="52">
        <v>2.85</v>
      </c>
      <c r="I2105" s="53">
        <v>1.1399999999999999</v>
      </c>
      <c r="J2105" s="54">
        <v>0</v>
      </c>
      <c r="K2105" s="55"/>
      <c r="L2105" s="56"/>
      <c r="M2105" s="255"/>
      <c r="N2105" s="255"/>
      <c r="O2105" s="57"/>
      <c r="P2105" s="57">
        <v>0</v>
      </c>
      <c r="Q2105" s="57">
        <v>0</v>
      </c>
    </row>
    <row r="2106" spans="1:17" ht="15.5">
      <c r="A2106" s="48">
        <v>0</v>
      </c>
      <c r="B2106" s="59"/>
      <c r="C2106" s="60"/>
      <c r="D2106" s="61" t="s">
        <v>879</v>
      </c>
      <c r="E2106" s="51">
        <v>4</v>
      </c>
      <c r="F2106" s="52">
        <v>2.4</v>
      </c>
      <c r="G2106" s="52">
        <v>0.1</v>
      </c>
      <c r="H2106" s="52">
        <v>2.85</v>
      </c>
      <c r="I2106" s="53">
        <v>2.7360000000000002</v>
      </c>
      <c r="J2106" s="54">
        <v>0</v>
      </c>
      <c r="K2106" s="55"/>
      <c r="L2106" s="56"/>
      <c r="M2106" s="255"/>
      <c r="N2106" s="255"/>
      <c r="O2106" s="57"/>
      <c r="P2106" s="57">
        <v>0</v>
      </c>
      <c r="Q2106" s="57">
        <v>0</v>
      </c>
    </row>
    <row r="2107" spans="1:17" ht="15.5">
      <c r="A2107" s="48">
        <v>0</v>
      </c>
      <c r="B2107" s="59"/>
      <c r="C2107" s="60"/>
      <c r="D2107" s="61" t="s">
        <v>1450</v>
      </c>
      <c r="E2107" s="51">
        <v>4</v>
      </c>
      <c r="F2107" s="52">
        <v>0.6</v>
      </c>
      <c r="G2107" s="52">
        <v>0.1</v>
      </c>
      <c r="H2107" s="52">
        <v>2.85</v>
      </c>
      <c r="I2107" s="53">
        <v>0.68400000000000005</v>
      </c>
      <c r="J2107" s="54">
        <v>0</v>
      </c>
      <c r="K2107" s="55"/>
      <c r="L2107" s="56"/>
      <c r="M2107" s="255"/>
      <c r="N2107" s="255"/>
      <c r="O2107" s="57"/>
      <c r="P2107" s="57">
        <v>0</v>
      </c>
      <c r="Q2107" s="57">
        <v>0</v>
      </c>
    </row>
    <row r="2108" spans="1:17" ht="15.5">
      <c r="A2108" s="48">
        <v>0</v>
      </c>
      <c r="B2108" s="59"/>
      <c r="C2108" s="60"/>
      <c r="D2108" s="61" t="s">
        <v>951</v>
      </c>
      <c r="E2108" s="51"/>
      <c r="F2108" s="52"/>
      <c r="G2108" s="52"/>
      <c r="H2108" s="52"/>
      <c r="I2108" s="53">
        <v>0</v>
      </c>
      <c r="J2108" s="54">
        <v>0</v>
      </c>
      <c r="K2108" s="55"/>
      <c r="L2108" s="56"/>
      <c r="M2108" s="255"/>
      <c r="N2108" s="255"/>
      <c r="O2108" s="57"/>
      <c r="P2108" s="57">
        <v>0</v>
      </c>
      <c r="Q2108" s="57">
        <v>0</v>
      </c>
    </row>
    <row r="2109" spans="1:17" ht="15.5">
      <c r="A2109" s="48">
        <v>0</v>
      </c>
      <c r="B2109" s="59"/>
      <c r="C2109" s="60"/>
      <c r="D2109" s="61" t="s">
        <v>1349</v>
      </c>
      <c r="E2109" s="51">
        <v>4</v>
      </c>
      <c r="F2109" s="52">
        <v>0.5</v>
      </c>
      <c r="G2109" s="52">
        <v>0.1</v>
      </c>
      <c r="H2109" s="52">
        <v>2.8</v>
      </c>
      <c r="I2109" s="53">
        <v>0.56000000000000005</v>
      </c>
      <c r="J2109" s="54">
        <v>0</v>
      </c>
      <c r="K2109" s="55"/>
      <c r="L2109" s="56"/>
      <c r="M2109" s="255"/>
      <c r="N2109" s="255"/>
      <c r="O2109" s="57"/>
      <c r="P2109" s="57">
        <v>0</v>
      </c>
      <c r="Q2109" s="57">
        <v>0</v>
      </c>
    </row>
    <row r="2110" spans="1:17" ht="15.5">
      <c r="A2110" s="48">
        <v>0</v>
      </c>
      <c r="B2110" s="59"/>
      <c r="C2110" s="60"/>
      <c r="D2110" s="61" t="s">
        <v>1451</v>
      </c>
      <c r="E2110" s="51">
        <v>2</v>
      </c>
      <c r="F2110" s="52">
        <v>0.4</v>
      </c>
      <c r="G2110" s="52">
        <v>0.1</v>
      </c>
      <c r="H2110" s="52">
        <v>2.85</v>
      </c>
      <c r="I2110" s="53">
        <v>0.22800000000000001</v>
      </c>
      <c r="J2110" s="54">
        <v>0</v>
      </c>
      <c r="K2110" s="55"/>
      <c r="L2110" s="56"/>
      <c r="M2110" s="255"/>
      <c r="N2110" s="255"/>
      <c r="O2110" s="57"/>
      <c r="P2110" s="57">
        <v>0</v>
      </c>
      <c r="Q2110" s="57">
        <v>0</v>
      </c>
    </row>
    <row r="2111" spans="1:17" ht="15.5">
      <c r="A2111" s="48">
        <v>0</v>
      </c>
      <c r="B2111" s="59"/>
      <c r="C2111" s="60"/>
      <c r="D2111" s="61" t="s">
        <v>1318</v>
      </c>
      <c r="E2111" s="51">
        <v>4</v>
      </c>
      <c r="F2111" s="52">
        <v>1.3</v>
      </c>
      <c r="G2111" s="52">
        <v>0.1</v>
      </c>
      <c r="H2111" s="52">
        <v>2.7</v>
      </c>
      <c r="I2111" s="53">
        <v>1.4039999999999999</v>
      </c>
      <c r="J2111" s="54">
        <v>0</v>
      </c>
      <c r="K2111" s="55"/>
      <c r="L2111" s="56"/>
      <c r="M2111" s="255"/>
      <c r="N2111" s="255"/>
      <c r="O2111" s="57"/>
      <c r="P2111" s="57">
        <v>0</v>
      </c>
      <c r="Q2111" s="57">
        <v>0</v>
      </c>
    </row>
    <row r="2112" spans="1:17" ht="15.5">
      <c r="A2112" s="48">
        <v>0</v>
      </c>
      <c r="B2112" s="59"/>
      <c r="C2112" s="60"/>
      <c r="D2112" s="61"/>
      <c r="E2112" s="51">
        <v>8</v>
      </c>
      <c r="F2112" s="52">
        <v>1.4</v>
      </c>
      <c r="G2112" s="52">
        <v>0.1</v>
      </c>
      <c r="H2112" s="52">
        <v>2.7</v>
      </c>
      <c r="I2112" s="53">
        <v>3.024</v>
      </c>
      <c r="J2112" s="54">
        <v>0</v>
      </c>
      <c r="K2112" s="55"/>
      <c r="L2112" s="56"/>
      <c r="M2112" s="255"/>
      <c r="N2112" s="255"/>
      <c r="O2112" s="57"/>
      <c r="P2112" s="57">
        <v>0</v>
      </c>
      <c r="Q2112" s="57">
        <v>0</v>
      </c>
    </row>
    <row r="2113" spans="1:17" ht="15.5">
      <c r="A2113" s="48">
        <v>0</v>
      </c>
      <c r="B2113" s="59"/>
      <c r="C2113" s="60"/>
      <c r="D2113" s="61"/>
      <c r="E2113" s="51">
        <v>4</v>
      </c>
      <c r="F2113" s="52">
        <v>0.4</v>
      </c>
      <c r="G2113" s="52">
        <v>0.1</v>
      </c>
      <c r="H2113" s="52">
        <v>2.7</v>
      </c>
      <c r="I2113" s="53">
        <v>0.432</v>
      </c>
      <c r="J2113" s="54">
        <v>0</v>
      </c>
      <c r="K2113" s="55"/>
      <c r="L2113" s="56"/>
      <c r="M2113" s="255"/>
      <c r="N2113" s="255"/>
      <c r="O2113" s="57"/>
      <c r="P2113" s="57">
        <v>0</v>
      </c>
      <c r="Q2113" s="57">
        <v>0</v>
      </c>
    </row>
    <row r="2114" spans="1:17" ht="15.5">
      <c r="A2114" s="48">
        <v>0</v>
      </c>
      <c r="B2114" s="59"/>
      <c r="C2114" s="60"/>
      <c r="D2114" s="61"/>
      <c r="E2114" s="51">
        <v>2</v>
      </c>
      <c r="F2114" s="52">
        <v>0.6</v>
      </c>
      <c r="G2114" s="52">
        <v>0.1</v>
      </c>
      <c r="H2114" s="52">
        <v>2.85</v>
      </c>
      <c r="I2114" s="53">
        <v>0.34200000000000003</v>
      </c>
      <c r="J2114" s="54">
        <v>0</v>
      </c>
      <c r="K2114" s="55"/>
      <c r="L2114" s="56"/>
      <c r="M2114" s="255"/>
      <c r="N2114" s="255"/>
      <c r="O2114" s="57"/>
      <c r="P2114" s="57">
        <v>0</v>
      </c>
      <c r="Q2114" s="57">
        <v>0</v>
      </c>
    </row>
    <row r="2115" spans="1:17" ht="15.5">
      <c r="A2115" s="48">
        <v>0</v>
      </c>
      <c r="B2115" s="59"/>
      <c r="C2115" s="60"/>
      <c r="D2115" s="61"/>
      <c r="E2115" s="51">
        <v>2</v>
      </c>
      <c r="F2115" s="52">
        <v>6.6</v>
      </c>
      <c r="G2115" s="52">
        <v>0.1</v>
      </c>
      <c r="H2115" s="52">
        <v>2.25</v>
      </c>
      <c r="I2115" s="53">
        <v>2.97</v>
      </c>
      <c r="J2115" s="54">
        <v>0</v>
      </c>
      <c r="K2115" s="55"/>
      <c r="L2115" s="56"/>
      <c r="M2115" s="255"/>
      <c r="N2115" s="255"/>
      <c r="O2115" s="57"/>
      <c r="P2115" s="57">
        <v>0</v>
      </c>
      <c r="Q2115" s="57">
        <v>0</v>
      </c>
    </row>
    <row r="2116" spans="1:17" ht="17">
      <c r="A2116" s="48">
        <v>0</v>
      </c>
      <c r="B2116" s="59"/>
      <c r="C2116" s="60"/>
      <c r="D2116" s="360" t="s">
        <v>442</v>
      </c>
      <c r="E2116" s="51"/>
      <c r="F2116" s="52"/>
      <c r="G2116" s="52"/>
      <c r="H2116" s="52"/>
      <c r="I2116" s="53">
        <v>0</v>
      </c>
      <c r="J2116" s="54">
        <v>0</v>
      </c>
      <c r="K2116" s="55">
        <v>0</v>
      </c>
      <c r="L2116" s="56">
        <v>0</v>
      </c>
      <c r="M2116" s="255">
        <v>0</v>
      </c>
      <c r="N2116" s="255">
        <v>0</v>
      </c>
      <c r="O2116" s="57"/>
      <c r="P2116" s="57">
        <v>0</v>
      </c>
      <c r="Q2116" s="57">
        <v>0</v>
      </c>
    </row>
    <row r="2117" spans="1:17" ht="15.5">
      <c r="A2117" s="48">
        <v>0</v>
      </c>
      <c r="B2117" s="59"/>
      <c r="C2117" s="60"/>
      <c r="D2117" s="61" t="s">
        <v>1448</v>
      </c>
      <c r="E2117" s="51"/>
      <c r="F2117" s="52"/>
      <c r="G2117" s="52"/>
      <c r="H2117" s="52"/>
      <c r="I2117" s="53"/>
      <c r="J2117" s="54">
        <v>0</v>
      </c>
      <c r="K2117" s="55"/>
      <c r="L2117" s="56"/>
      <c r="M2117" s="255"/>
      <c r="N2117" s="255"/>
      <c r="O2117" s="57"/>
      <c r="P2117" s="57">
        <v>0</v>
      </c>
      <c r="Q2117" s="57">
        <v>0</v>
      </c>
    </row>
    <row r="2118" spans="1:17" ht="15.5">
      <c r="A2118" s="48">
        <v>0</v>
      </c>
      <c r="B2118" s="59"/>
      <c r="C2118" s="60"/>
      <c r="D2118" s="61" t="s">
        <v>1436</v>
      </c>
      <c r="E2118" s="51"/>
      <c r="F2118" s="52"/>
      <c r="G2118" s="52"/>
      <c r="H2118" s="52"/>
      <c r="I2118" s="53">
        <v>0</v>
      </c>
      <c r="J2118" s="54">
        <v>0</v>
      </c>
      <c r="K2118" s="55">
        <v>0</v>
      </c>
      <c r="L2118" s="56">
        <v>0</v>
      </c>
      <c r="M2118" s="255">
        <v>0</v>
      </c>
      <c r="N2118" s="255">
        <v>0</v>
      </c>
      <c r="O2118" s="57"/>
      <c r="P2118" s="57">
        <v>0</v>
      </c>
      <c r="Q2118" s="57">
        <v>0</v>
      </c>
    </row>
    <row r="2119" spans="1:17" ht="15.5">
      <c r="A2119" s="48">
        <v>0</v>
      </c>
      <c r="B2119" s="59"/>
      <c r="C2119" s="60"/>
      <c r="D2119" s="61" t="s">
        <v>479</v>
      </c>
      <c r="E2119" s="51">
        <v>4</v>
      </c>
      <c r="F2119" s="52">
        <v>1.9</v>
      </c>
      <c r="G2119" s="52">
        <v>0.1</v>
      </c>
      <c r="H2119" s="52">
        <v>2.85</v>
      </c>
      <c r="I2119" s="53">
        <v>2.1659999999999999</v>
      </c>
      <c r="J2119" s="54">
        <v>0</v>
      </c>
      <c r="K2119" s="55"/>
      <c r="L2119" s="56"/>
      <c r="M2119" s="255"/>
      <c r="N2119" s="255"/>
      <c r="O2119" s="57"/>
      <c r="P2119" s="57">
        <v>0</v>
      </c>
      <c r="Q2119" s="57">
        <v>0</v>
      </c>
    </row>
    <row r="2120" spans="1:17" ht="15.5">
      <c r="A2120" s="48">
        <v>0</v>
      </c>
      <c r="B2120" s="59"/>
      <c r="C2120" s="60"/>
      <c r="D2120" s="61" t="s">
        <v>828</v>
      </c>
      <c r="E2120" s="51">
        <v>4</v>
      </c>
      <c r="F2120" s="52">
        <v>0.6</v>
      </c>
      <c r="G2120" s="52">
        <v>0.1</v>
      </c>
      <c r="H2120" s="52">
        <v>2.85</v>
      </c>
      <c r="I2120" s="53">
        <v>0.68400000000000005</v>
      </c>
      <c r="J2120" s="54">
        <v>0</v>
      </c>
      <c r="K2120" s="55"/>
      <c r="L2120" s="56"/>
      <c r="M2120" s="255"/>
      <c r="N2120" s="255"/>
      <c r="O2120" s="57"/>
      <c r="P2120" s="57">
        <v>0</v>
      </c>
      <c r="Q2120" s="57">
        <v>0</v>
      </c>
    </row>
    <row r="2121" spans="1:17" ht="15.5">
      <c r="A2121" s="48">
        <v>0</v>
      </c>
      <c r="B2121" s="59"/>
      <c r="C2121" s="60"/>
      <c r="D2121" s="61" t="s">
        <v>977</v>
      </c>
      <c r="E2121" s="51">
        <v>4</v>
      </c>
      <c r="F2121" s="52">
        <v>1</v>
      </c>
      <c r="G2121" s="52">
        <v>0.1</v>
      </c>
      <c r="H2121" s="52">
        <v>2.85</v>
      </c>
      <c r="I2121" s="53">
        <v>1.1399999999999999</v>
      </c>
      <c r="J2121" s="54">
        <v>0</v>
      </c>
      <c r="K2121" s="55"/>
      <c r="L2121" s="56"/>
      <c r="M2121" s="255"/>
      <c r="N2121" s="255"/>
      <c r="O2121" s="57"/>
      <c r="P2121" s="57">
        <v>0</v>
      </c>
      <c r="Q2121" s="57">
        <v>0</v>
      </c>
    </row>
    <row r="2122" spans="1:17" ht="15.5">
      <c r="A2122" s="48">
        <v>0</v>
      </c>
      <c r="B2122" s="59"/>
      <c r="C2122" s="60"/>
      <c r="D2122" s="61" t="s">
        <v>1437</v>
      </c>
      <c r="E2122" s="51"/>
      <c r="F2122" s="52"/>
      <c r="G2122" s="52"/>
      <c r="H2122" s="52"/>
      <c r="I2122" s="53">
        <v>0</v>
      </c>
      <c r="J2122" s="54">
        <v>0</v>
      </c>
      <c r="K2122" s="55"/>
      <c r="L2122" s="56"/>
      <c r="M2122" s="255"/>
      <c r="N2122" s="255"/>
      <c r="O2122" s="57"/>
      <c r="P2122" s="57">
        <v>0</v>
      </c>
      <c r="Q2122" s="57">
        <v>0</v>
      </c>
    </row>
    <row r="2123" spans="1:17" ht="15.5">
      <c r="A2123" s="48">
        <v>0</v>
      </c>
      <c r="B2123" s="59"/>
      <c r="C2123" s="60"/>
      <c r="D2123" s="61" t="s">
        <v>479</v>
      </c>
      <c r="E2123" s="51">
        <v>4</v>
      </c>
      <c r="F2123" s="52">
        <v>1.1000000000000001</v>
      </c>
      <c r="G2123" s="52">
        <v>0.1</v>
      </c>
      <c r="H2123" s="52">
        <v>2.85</v>
      </c>
      <c r="I2123" s="53">
        <v>1.254</v>
      </c>
      <c r="J2123" s="54">
        <v>0</v>
      </c>
      <c r="K2123" s="55"/>
      <c r="L2123" s="56"/>
      <c r="M2123" s="255"/>
      <c r="N2123" s="255"/>
      <c r="O2123" s="57"/>
      <c r="P2123" s="57">
        <v>0</v>
      </c>
      <c r="Q2123" s="57">
        <v>0</v>
      </c>
    </row>
    <row r="2124" spans="1:17" ht="15.5">
      <c r="A2124" s="48">
        <v>0</v>
      </c>
      <c r="B2124" s="59"/>
      <c r="C2124" s="60"/>
      <c r="D2124" s="61" t="s">
        <v>828</v>
      </c>
      <c r="E2124" s="51">
        <v>4</v>
      </c>
      <c r="F2124" s="52">
        <v>1.4</v>
      </c>
      <c r="G2124" s="52">
        <v>0.1</v>
      </c>
      <c r="H2124" s="52">
        <v>2.8</v>
      </c>
      <c r="I2124" s="53">
        <v>1.5680000000000001</v>
      </c>
      <c r="J2124" s="54">
        <v>0</v>
      </c>
      <c r="K2124" s="55">
        <v>0</v>
      </c>
      <c r="L2124" s="56">
        <v>0</v>
      </c>
      <c r="M2124" s="255">
        <v>0</v>
      </c>
      <c r="N2124" s="255">
        <v>0</v>
      </c>
      <c r="O2124" s="57"/>
      <c r="P2124" s="57">
        <v>0</v>
      </c>
      <c r="Q2124" s="57">
        <v>0</v>
      </c>
    </row>
    <row r="2125" spans="1:17" ht="15.5">
      <c r="A2125" s="48">
        <v>0</v>
      </c>
      <c r="B2125" s="59"/>
      <c r="C2125" s="60"/>
      <c r="D2125" s="61" t="s">
        <v>977</v>
      </c>
      <c r="E2125" s="51">
        <v>4</v>
      </c>
      <c r="F2125" s="52">
        <v>1</v>
      </c>
      <c r="G2125" s="52">
        <v>0.1</v>
      </c>
      <c r="H2125" s="52">
        <v>2.85</v>
      </c>
      <c r="I2125" s="53">
        <v>1.1399999999999999</v>
      </c>
      <c r="J2125" s="54">
        <v>0</v>
      </c>
      <c r="K2125" s="55"/>
      <c r="L2125" s="56"/>
      <c r="M2125" s="255"/>
      <c r="N2125" s="255"/>
      <c r="O2125" s="57"/>
      <c r="P2125" s="57">
        <v>0</v>
      </c>
      <c r="Q2125" s="57">
        <v>0</v>
      </c>
    </row>
    <row r="2126" spans="1:17" ht="15.5">
      <c r="A2126" s="48">
        <v>0</v>
      </c>
      <c r="B2126" s="59"/>
      <c r="C2126" s="60"/>
      <c r="D2126" s="61" t="s">
        <v>1452</v>
      </c>
      <c r="E2126" s="51"/>
      <c r="F2126" s="52"/>
      <c r="G2126" s="52"/>
      <c r="H2126" s="52"/>
      <c r="I2126" s="53">
        <v>0</v>
      </c>
      <c r="J2126" s="54">
        <v>0</v>
      </c>
      <c r="K2126" s="55">
        <v>0</v>
      </c>
      <c r="L2126" s="56">
        <v>0</v>
      </c>
      <c r="M2126" s="255">
        <v>0</v>
      </c>
      <c r="N2126" s="255">
        <v>0</v>
      </c>
      <c r="O2126" s="57"/>
      <c r="P2126" s="57">
        <v>0</v>
      </c>
      <c r="Q2126" s="57">
        <v>0</v>
      </c>
    </row>
    <row r="2127" spans="1:17" ht="15.5">
      <c r="A2127" s="48">
        <v>0</v>
      </c>
      <c r="B2127" s="59"/>
      <c r="C2127" s="60"/>
      <c r="D2127" s="61" t="s">
        <v>479</v>
      </c>
      <c r="E2127" s="51">
        <v>4</v>
      </c>
      <c r="F2127" s="52">
        <v>1.1000000000000001</v>
      </c>
      <c r="G2127" s="52">
        <v>0.1</v>
      </c>
      <c r="H2127" s="52">
        <v>2.85</v>
      </c>
      <c r="I2127" s="53">
        <v>1.254</v>
      </c>
      <c r="J2127" s="54">
        <v>0</v>
      </c>
      <c r="K2127" s="55">
        <v>0</v>
      </c>
      <c r="L2127" s="56">
        <v>0</v>
      </c>
      <c r="M2127" s="255">
        <v>0</v>
      </c>
      <c r="N2127" s="255">
        <v>0</v>
      </c>
      <c r="O2127" s="57"/>
      <c r="P2127" s="57">
        <v>0</v>
      </c>
      <c r="Q2127" s="57">
        <v>0</v>
      </c>
    </row>
    <row r="2128" spans="1:17" ht="15.5">
      <c r="A2128" s="48">
        <v>0</v>
      </c>
      <c r="B2128" s="59"/>
      <c r="C2128" s="60"/>
      <c r="D2128" s="61" t="s">
        <v>828</v>
      </c>
      <c r="E2128" s="51">
        <v>4</v>
      </c>
      <c r="F2128" s="52">
        <v>1.4</v>
      </c>
      <c r="G2128" s="52">
        <v>0.1</v>
      </c>
      <c r="H2128" s="52">
        <v>2.8</v>
      </c>
      <c r="I2128" s="53">
        <v>1.5680000000000001</v>
      </c>
      <c r="J2128" s="54">
        <v>0</v>
      </c>
      <c r="K2128" s="55">
        <v>0</v>
      </c>
      <c r="L2128" s="56">
        <v>0</v>
      </c>
      <c r="M2128" s="255">
        <v>0</v>
      </c>
      <c r="N2128" s="255">
        <v>0</v>
      </c>
      <c r="O2128" s="57"/>
      <c r="P2128" s="57">
        <v>0</v>
      </c>
      <c r="Q2128" s="57">
        <v>0</v>
      </c>
    </row>
    <row r="2129" spans="1:17" ht="15.5">
      <c r="A2129" s="48">
        <v>0</v>
      </c>
      <c r="B2129" s="59"/>
      <c r="C2129" s="60"/>
      <c r="D2129" s="61" t="s">
        <v>977</v>
      </c>
      <c r="E2129" s="51">
        <v>4</v>
      </c>
      <c r="F2129" s="52">
        <v>1</v>
      </c>
      <c r="G2129" s="52">
        <v>0.1</v>
      </c>
      <c r="H2129" s="52">
        <v>2.85</v>
      </c>
      <c r="I2129" s="53">
        <v>1.1399999999999999</v>
      </c>
      <c r="J2129" s="54">
        <v>0</v>
      </c>
      <c r="K2129" s="55"/>
      <c r="L2129" s="56"/>
      <c r="M2129" s="255"/>
      <c r="N2129" s="255"/>
      <c r="O2129" s="57"/>
      <c r="P2129" s="57">
        <v>0</v>
      </c>
      <c r="Q2129" s="57">
        <v>0</v>
      </c>
    </row>
    <row r="2130" spans="1:17" ht="15.5">
      <c r="A2130" s="48">
        <v>0</v>
      </c>
      <c r="B2130" s="59"/>
      <c r="C2130" s="60"/>
      <c r="D2130" s="61" t="s">
        <v>1439</v>
      </c>
      <c r="E2130" s="51"/>
      <c r="F2130" s="52"/>
      <c r="G2130" s="52"/>
      <c r="H2130" s="52"/>
      <c r="I2130" s="53">
        <v>0</v>
      </c>
      <c r="J2130" s="54">
        <v>0</v>
      </c>
      <c r="K2130" s="55">
        <v>0</v>
      </c>
      <c r="L2130" s="56">
        <v>0</v>
      </c>
      <c r="M2130" s="255">
        <v>0</v>
      </c>
      <c r="N2130" s="255">
        <v>0</v>
      </c>
      <c r="O2130" s="57"/>
      <c r="P2130" s="57">
        <v>0</v>
      </c>
      <c r="Q2130" s="57">
        <v>0</v>
      </c>
    </row>
    <row r="2131" spans="1:17" ht="15.5">
      <c r="A2131" s="48">
        <v>0</v>
      </c>
      <c r="B2131" s="59"/>
      <c r="C2131" s="60"/>
      <c r="D2131" s="61" t="s">
        <v>479</v>
      </c>
      <c r="E2131" s="51">
        <v>4</v>
      </c>
      <c r="F2131" s="52">
        <v>0.9</v>
      </c>
      <c r="G2131" s="52">
        <v>0.1</v>
      </c>
      <c r="H2131" s="52">
        <v>2.8</v>
      </c>
      <c r="I2131" s="53">
        <v>1.008</v>
      </c>
      <c r="J2131" s="54">
        <v>0</v>
      </c>
      <c r="K2131" s="55">
        <v>0</v>
      </c>
      <c r="L2131" s="56">
        <v>0</v>
      </c>
      <c r="M2131" s="255">
        <v>0</v>
      </c>
      <c r="N2131" s="255">
        <v>0</v>
      </c>
      <c r="O2131" s="57"/>
      <c r="P2131" s="57">
        <v>0</v>
      </c>
      <c r="Q2131" s="57">
        <v>0</v>
      </c>
    </row>
    <row r="2132" spans="1:17" ht="15.5">
      <c r="A2132" s="48">
        <v>0</v>
      </c>
      <c r="B2132" s="59"/>
      <c r="C2132" s="60"/>
      <c r="D2132" s="61"/>
      <c r="E2132" s="51">
        <v>4</v>
      </c>
      <c r="F2132" s="52">
        <v>1.2</v>
      </c>
      <c r="G2132" s="52">
        <v>0.1</v>
      </c>
      <c r="H2132" s="52">
        <v>2.85</v>
      </c>
      <c r="I2132" s="53">
        <v>1.3680000000000001</v>
      </c>
      <c r="J2132" s="54">
        <v>0</v>
      </c>
      <c r="K2132" s="55">
        <v>0</v>
      </c>
      <c r="L2132" s="56">
        <v>0</v>
      </c>
      <c r="M2132" s="255">
        <v>0</v>
      </c>
      <c r="N2132" s="255">
        <v>0</v>
      </c>
      <c r="O2132" s="57"/>
      <c r="P2132" s="57">
        <v>0</v>
      </c>
      <c r="Q2132" s="57">
        <v>0</v>
      </c>
    </row>
    <row r="2133" spans="1:17" ht="15.5">
      <c r="A2133" s="48">
        <v>0</v>
      </c>
      <c r="B2133" s="59"/>
      <c r="C2133" s="60"/>
      <c r="D2133" s="61" t="s">
        <v>977</v>
      </c>
      <c r="E2133" s="51">
        <v>4</v>
      </c>
      <c r="F2133" s="52">
        <v>1</v>
      </c>
      <c r="G2133" s="52">
        <v>0.1</v>
      </c>
      <c r="H2133" s="52">
        <v>2.85</v>
      </c>
      <c r="I2133" s="53">
        <v>1.1399999999999999</v>
      </c>
      <c r="J2133" s="54">
        <v>0</v>
      </c>
      <c r="K2133" s="55">
        <v>0</v>
      </c>
      <c r="L2133" s="56">
        <v>0</v>
      </c>
      <c r="M2133" s="255">
        <v>0</v>
      </c>
      <c r="N2133" s="255">
        <v>0</v>
      </c>
      <c r="O2133" s="57"/>
      <c r="P2133" s="57">
        <v>0</v>
      </c>
      <c r="Q2133" s="57">
        <v>0</v>
      </c>
    </row>
    <row r="2134" spans="1:17" ht="15.5">
      <c r="A2134" s="48">
        <v>0</v>
      </c>
      <c r="B2134" s="59"/>
      <c r="C2134" s="60"/>
      <c r="D2134" s="61" t="s">
        <v>1345</v>
      </c>
      <c r="E2134" s="51">
        <v>4</v>
      </c>
      <c r="F2134" s="52">
        <v>1.3</v>
      </c>
      <c r="G2134" s="52">
        <v>0.1</v>
      </c>
      <c r="H2134" s="52">
        <v>2.7</v>
      </c>
      <c r="I2134" s="53">
        <v>1.4039999999999999</v>
      </c>
      <c r="J2134" s="54">
        <v>0</v>
      </c>
      <c r="K2134" s="55"/>
      <c r="L2134" s="56"/>
      <c r="M2134" s="255"/>
      <c r="N2134" s="255"/>
      <c r="O2134" s="57"/>
      <c r="P2134" s="57">
        <v>0</v>
      </c>
      <c r="Q2134" s="57">
        <v>0</v>
      </c>
    </row>
    <row r="2135" spans="1:17" ht="15.5">
      <c r="A2135" s="48">
        <v>0</v>
      </c>
      <c r="B2135" s="59"/>
      <c r="C2135" s="60"/>
      <c r="D2135" s="61"/>
      <c r="E2135" s="51">
        <v>4</v>
      </c>
      <c r="F2135" s="52">
        <v>0.4</v>
      </c>
      <c r="G2135" s="52">
        <v>0.1</v>
      </c>
      <c r="H2135" s="52">
        <v>2.7</v>
      </c>
      <c r="I2135" s="53">
        <v>0.432</v>
      </c>
      <c r="J2135" s="54">
        <v>0</v>
      </c>
      <c r="K2135" s="55"/>
      <c r="L2135" s="56"/>
      <c r="M2135" s="255"/>
      <c r="N2135" s="255"/>
      <c r="O2135" s="57"/>
      <c r="P2135" s="57">
        <v>0</v>
      </c>
      <c r="Q2135" s="57">
        <v>0</v>
      </c>
    </row>
    <row r="2136" spans="1:17" ht="15.5">
      <c r="A2136" s="48">
        <v>0</v>
      </c>
      <c r="B2136" s="59"/>
      <c r="C2136" s="60"/>
      <c r="D2136" s="61"/>
      <c r="E2136" s="51">
        <v>4</v>
      </c>
      <c r="F2136" s="52">
        <v>0.4</v>
      </c>
      <c r="G2136" s="52">
        <v>0.1</v>
      </c>
      <c r="H2136" s="52">
        <v>2.25</v>
      </c>
      <c r="I2136" s="53">
        <v>0.36</v>
      </c>
      <c r="J2136" s="54">
        <v>0</v>
      </c>
      <c r="K2136" s="55"/>
      <c r="L2136" s="56"/>
      <c r="M2136" s="255"/>
      <c r="N2136" s="255"/>
      <c r="O2136" s="57"/>
      <c r="P2136" s="57">
        <v>0</v>
      </c>
      <c r="Q2136" s="57">
        <v>0</v>
      </c>
    </row>
    <row r="2137" spans="1:17" ht="15.5">
      <c r="A2137" s="48">
        <v>0</v>
      </c>
      <c r="B2137" s="59"/>
      <c r="C2137" s="60"/>
      <c r="D2137" s="61" t="s">
        <v>1350</v>
      </c>
      <c r="E2137" s="51">
        <v>2</v>
      </c>
      <c r="F2137" s="52">
        <v>3.1</v>
      </c>
      <c r="G2137" s="52">
        <v>0.1</v>
      </c>
      <c r="H2137" s="52">
        <v>2.7</v>
      </c>
      <c r="I2137" s="53">
        <v>1.6739999999999999</v>
      </c>
      <c r="J2137" s="54">
        <v>0</v>
      </c>
      <c r="K2137" s="55"/>
      <c r="L2137" s="56"/>
      <c r="M2137" s="255"/>
      <c r="N2137" s="255"/>
      <c r="O2137" s="57"/>
      <c r="P2137" s="57">
        <v>0</v>
      </c>
      <c r="Q2137" s="57">
        <v>0</v>
      </c>
    </row>
    <row r="2138" spans="1:17" ht="15.5">
      <c r="A2138" s="48">
        <v>0</v>
      </c>
      <c r="B2138" s="59"/>
      <c r="C2138" s="60"/>
      <c r="D2138" s="61"/>
      <c r="E2138" s="51">
        <v>2</v>
      </c>
      <c r="F2138" s="52">
        <v>1.5</v>
      </c>
      <c r="G2138" s="52">
        <v>0.1</v>
      </c>
      <c r="H2138" s="52">
        <v>2.7</v>
      </c>
      <c r="I2138" s="53">
        <v>0.81</v>
      </c>
      <c r="J2138" s="54">
        <v>0</v>
      </c>
      <c r="K2138" s="55"/>
      <c r="L2138" s="56"/>
      <c r="M2138" s="255"/>
      <c r="N2138" s="255"/>
      <c r="O2138" s="57"/>
      <c r="P2138" s="57">
        <v>0</v>
      </c>
      <c r="Q2138" s="57">
        <v>0</v>
      </c>
    </row>
    <row r="2139" spans="1:17" ht="17">
      <c r="A2139" s="48">
        <v>0</v>
      </c>
      <c r="B2139" s="59"/>
      <c r="C2139" s="60"/>
      <c r="D2139" s="360" t="s">
        <v>1163</v>
      </c>
      <c r="E2139" s="51"/>
      <c r="F2139" s="52"/>
      <c r="G2139" s="52"/>
      <c r="H2139" s="52"/>
      <c r="I2139" s="53">
        <v>0</v>
      </c>
      <c r="J2139" s="54">
        <v>0</v>
      </c>
      <c r="K2139" s="55">
        <v>0</v>
      </c>
      <c r="L2139" s="56">
        <v>0</v>
      </c>
      <c r="M2139" s="255">
        <v>0</v>
      </c>
      <c r="N2139" s="255">
        <v>0</v>
      </c>
      <c r="O2139" s="57"/>
      <c r="P2139" s="57">
        <v>0</v>
      </c>
      <c r="Q2139" s="57">
        <v>0</v>
      </c>
    </row>
    <row r="2140" spans="1:17" ht="16.5" customHeight="1">
      <c r="A2140" s="48">
        <v>0</v>
      </c>
      <c r="B2140" s="59"/>
      <c r="C2140" s="60"/>
      <c r="D2140" s="61" t="s">
        <v>1448</v>
      </c>
      <c r="E2140" s="51"/>
      <c r="F2140" s="52"/>
      <c r="G2140" s="52"/>
      <c r="H2140" s="52"/>
      <c r="I2140" s="53"/>
      <c r="J2140" s="54">
        <v>0</v>
      </c>
      <c r="K2140" s="55"/>
      <c r="L2140" s="56"/>
      <c r="M2140" s="255"/>
      <c r="N2140" s="255"/>
      <c r="O2140" s="57"/>
      <c r="P2140" s="57">
        <v>0</v>
      </c>
      <c r="Q2140" s="57">
        <v>0</v>
      </c>
    </row>
    <row r="2141" spans="1:17" ht="15.5">
      <c r="A2141" s="48">
        <v>0</v>
      </c>
      <c r="B2141" s="59"/>
      <c r="C2141" s="60"/>
      <c r="D2141" s="61" t="s">
        <v>1436</v>
      </c>
      <c r="E2141" s="51"/>
      <c r="F2141" s="52"/>
      <c r="G2141" s="52"/>
      <c r="H2141" s="52"/>
      <c r="I2141" s="53">
        <v>0</v>
      </c>
      <c r="J2141" s="54">
        <v>0</v>
      </c>
      <c r="K2141" s="55">
        <v>0</v>
      </c>
      <c r="L2141" s="56">
        <v>0</v>
      </c>
      <c r="M2141" s="255">
        <v>0</v>
      </c>
      <c r="N2141" s="255">
        <v>0</v>
      </c>
      <c r="O2141" s="57"/>
      <c r="P2141" s="57">
        <v>0</v>
      </c>
      <c r="Q2141" s="57">
        <v>0</v>
      </c>
    </row>
    <row r="2142" spans="1:17" ht="15.5">
      <c r="A2142" s="48">
        <v>0</v>
      </c>
      <c r="B2142" s="59"/>
      <c r="C2142" s="60"/>
      <c r="D2142" s="61" t="s">
        <v>479</v>
      </c>
      <c r="E2142" s="51">
        <v>4</v>
      </c>
      <c r="F2142" s="52">
        <v>1.9</v>
      </c>
      <c r="G2142" s="52">
        <v>0.1</v>
      </c>
      <c r="H2142" s="52">
        <v>2.85</v>
      </c>
      <c r="I2142" s="53">
        <v>2.1659999999999999</v>
      </c>
      <c r="J2142" s="54">
        <v>0</v>
      </c>
      <c r="K2142" s="55">
        <v>0</v>
      </c>
      <c r="L2142" s="56">
        <v>0</v>
      </c>
      <c r="M2142" s="255">
        <v>0</v>
      </c>
      <c r="N2142" s="255">
        <v>0</v>
      </c>
      <c r="O2142" s="57"/>
      <c r="P2142" s="57">
        <v>0</v>
      </c>
      <c r="Q2142" s="57">
        <v>0</v>
      </c>
    </row>
    <row r="2143" spans="1:17" ht="15.5">
      <c r="A2143" s="48">
        <v>0</v>
      </c>
      <c r="B2143" s="59"/>
      <c r="C2143" s="60"/>
      <c r="D2143" s="61" t="s">
        <v>828</v>
      </c>
      <c r="E2143" s="51">
        <v>4</v>
      </c>
      <c r="F2143" s="52">
        <v>0.6</v>
      </c>
      <c r="G2143" s="52">
        <v>0.1</v>
      </c>
      <c r="H2143" s="52">
        <v>2.85</v>
      </c>
      <c r="I2143" s="53">
        <v>0.68400000000000005</v>
      </c>
      <c r="J2143" s="54">
        <v>0</v>
      </c>
      <c r="K2143" s="55">
        <v>0</v>
      </c>
      <c r="L2143" s="56">
        <v>0</v>
      </c>
      <c r="M2143" s="255">
        <v>0</v>
      </c>
      <c r="N2143" s="255">
        <v>0</v>
      </c>
      <c r="O2143" s="57"/>
      <c r="P2143" s="57">
        <v>0</v>
      </c>
      <c r="Q2143" s="57">
        <v>0</v>
      </c>
    </row>
    <row r="2144" spans="1:17" ht="15.5">
      <c r="A2144" s="48">
        <v>0</v>
      </c>
      <c r="B2144" s="59"/>
      <c r="C2144" s="60"/>
      <c r="D2144" s="61" t="s">
        <v>977</v>
      </c>
      <c r="E2144" s="51">
        <v>4</v>
      </c>
      <c r="F2144" s="52">
        <v>1</v>
      </c>
      <c r="G2144" s="52">
        <v>0.1</v>
      </c>
      <c r="H2144" s="52">
        <v>2.85</v>
      </c>
      <c r="I2144" s="53">
        <v>1.1399999999999999</v>
      </c>
      <c r="J2144" s="54">
        <v>0</v>
      </c>
      <c r="K2144" s="55">
        <v>0</v>
      </c>
      <c r="L2144" s="56">
        <v>0</v>
      </c>
      <c r="M2144" s="255">
        <v>0</v>
      </c>
      <c r="N2144" s="255">
        <v>0</v>
      </c>
      <c r="O2144" s="57"/>
      <c r="P2144" s="57">
        <v>0</v>
      </c>
      <c r="Q2144" s="57">
        <v>0</v>
      </c>
    </row>
    <row r="2145" spans="1:17" ht="15.5">
      <c r="A2145" s="48">
        <v>0</v>
      </c>
      <c r="B2145" s="59"/>
      <c r="C2145" s="60"/>
      <c r="D2145" s="61" t="s">
        <v>1449</v>
      </c>
      <c r="E2145" s="51">
        <v>4</v>
      </c>
      <c r="F2145" s="52">
        <v>1.3</v>
      </c>
      <c r="G2145" s="52">
        <v>0.1</v>
      </c>
      <c r="H2145" s="52">
        <v>2.4</v>
      </c>
      <c r="I2145" s="53">
        <v>1.248</v>
      </c>
      <c r="J2145" s="54">
        <v>0</v>
      </c>
      <c r="K2145" s="55"/>
      <c r="L2145" s="56"/>
      <c r="M2145" s="255"/>
      <c r="N2145" s="255"/>
      <c r="O2145" s="57"/>
      <c r="P2145" s="57">
        <v>0</v>
      </c>
      <c r="Q2145" s="57">
        <v>0</v>
      </c>
    </row>
    <row r="2146" spans="1:17" ht="15.5">
      <c r="A2146" s="48">
        <v>0</v>
      </c>
      <c r="B2146" s="59"/>
      <c r="C2146" s="60"/>
      <c r="D2146" s="61" t="s">
        <v>1437</v>
      </c>
      <c r="E2146" s="51"/>
      <c r="F2146" s="52"/>
      <c r="G2146" s="52"/>
      <c r="H2146" s="52"/>
      <c r="I2146" s="53">
        <v>0</v>
      </c>
      <c r="J2146" s="54">
        <v>0</v>
      </c>
      <c r="K2146" s="55">
        <v>0</v>
      </c>
      <c r="L2146" s="56">
        <v>0</v>
      </c>
      <c r="M2146" s="255">
        <v>0</v>
      </c>
      <c r="N2146" s="255">
        <v>0</v>
      </c>
      <c r="O2146" s="57"/>
      <c r="P2146" s="57">
        <v>0</v>
      </c>
      <c r="Q2146" s="57">
        <v>0</v>
      </c>
    </row>
    <row r="2147" spans="1:17" ht="15.5">
      <c r="A2147" s="48">
        <v>0</v>
      </c>
      <c r="B2147" s="59"/>
      <c r="C2147" s="60"/>
      <c r="D2147" s="61" t="s">
        <v>479</v>
      </c>
      <c r="E2147" s="51">
        <v>4</v>
      </c>
      <c r="F2147" s="52">
        <v>1.1000000000000001</v>
      </c>
      <c r="G2147" s="52">
        <v>0.1</v>
      </c>
      <c r="H2147" s="52">
        <v>2.85</v>
      </c>
      <c r="I2147" s="53">
        <v>1.254</v>
      </c>
      <c r="J2147" s="54">
        <v>0</v>
      </c>
      <c r="K2147" s="55">
        <v>0</v>
      </c>
      <c r="L2147" s="56">
        <v>0</v>
      </c>
      <c r="M2147" s="255">
        <v>0</v>
      </c>
      <c r="N2147" s="255">
        <v>0</v>
      </c>
      <c r="O2147" s="57"/>
      <c r="P2147" s="57">
        <v>0</v>
      </c>
      <c r="Q2147" s="57">
        <v>0</v>
      </c>
    </row>
    <row r="2148" spans="1:17" ht="15.5">
      <c r="A2148" s="48">
        <v>0</v>
      </c>
      <c r="B2148" s="59"/>
      <c r="C2148" s="60"/>
      <c r="D2148" s="61" t="s">
        <v>828</v>
      </c>
      <c r="E2148" s="51">
        <v>4</v>
      </c>
      <c r="F2148" s="52">
        <v>1.4</v>
      </c>
      <c r="G2148" s="52">
        <v>0.1</v>
      </c>
      <c r="H2148" s="52">
        <v>2.8</v>
      </c>
      <c r="I2148" s="53">
        <v>1.5680000000000001</v>
      </c>
      <c r="J2148" s="54">
        <v>0</v>
      </c>
      <c r="K2148" s="55">
        <v>0</v>
      </c>
      <c r="L2148" s="56">
        <v>0</v>
      </c>
      <c r="M2148" s="255">
        <v>0</v>
      </c>
      <c r="N2148" s="255">
        <v>0</v>
      </c>
      <c r="O2148" s="57"/>
      <c r="P2148" s="57">
        <v>0</v>
      </c>
      <c r="Q2148" s="57">
        <v>0</v>
      </c>
    </row>
    <row r="2149" spans="1:17" ht="15.5">
      <c r="A2149" s="48">
        <v>0</v>
      </c>
      <c r="B2149" s="59"/>
      <c r="C2149" s="60"/>
      <c r="D2149" s="61" t="s">
        <v>977</v>
      </c>
      <c r="E2149" s="51">
        <v>4</v>
      </c>
      <c r="F2149" s="52">
        <v>1</v>
      </c>
      <c r="G2149" s="52">
        <v>0.1</v>
      </c>
      <c r="H2149" s="52">
        <v>2.85</v>
      </c>
      <c r="I2149" s="53">
        <v>1.1399999999999999</v>
      </c>
      <c r="J2149" s="54">
        <v>0</v>
      </c>
      <c r="K2149" s="55">
        <v>0</v>
      </c>
      <c r="L2149" s="56">
        <v>0</v>
      </c>
      <c r="M2149" s="255">
        <v>0</v>
      </c>
      <c r="N2149" s="255">
        <v>0</v>
      </c>
      <c r="O2149" s="57"/>
      <c r="P2149" s="57">
        <v>0</v>
      </c>
      <c r="Q2149" s="57">
        <v>0</v>
      </c>
    </row>
    <row r="2150" spans="1:17" ht="15.5">
      <c r="A2150" s="48">
        <v>0</v>
      </c>
      <c r="B2150" s="59"/>
      <c r="C2150" s="60"/>
      <c r="D2150" s="61" t="s">
        <v>1452</v>
      </c>
      <c r="E2150" s="51"/>
      <c r="F2150" s="52"/>
      <c r="G2150" s="52"/>
      <c r="H2150" s="52"/>
      <c r="I2150" s="53">
        <v>0</v>
      </c>
      <c r="J2150" s="54">
        <v>0</v>
      </c>
      <c r="K2150" s="55">
        <v>0</v>
      </c>
      <c r="L2150" s="56">
        <v>0</v>
      </c>
      <c r="M2150" s="255">
        <v>0</v>
      </c>
      <c r="N2150" s="255">
        <v>0</v>
      </c>
      <c r="O2150" s="57"/>
      <c r="P2150" s="57">
        <v>0</v>
      </c>
      <c r="Q2150" s="57">
        <v>0</v>
      </c>
    </row>
    <row r="2151" spans="1:17" ht="15.5">
      <c r="A2151" s="48">
        <v>0</v>
      </c>
      <c r="B2151" s="59"/>
      <c r="C2151" s="60"/>
      <c r="D2151" s="61" t="s">
        <v>479</v>
      </c>
      <c r="E2151" s="51">
        <v>4</v>
      </c>
      <c r="F2151" s="52">
        <v>1.1000000000000001</v>
      </c>
      <c r="G2151" s="52">
        <v>0.1</v>
      </c>
      <c r="H2151" s="52">
        <v>2.85</v>
      </c>
      <c r="I2151" s="53">
        <v>1.254</v>
      </c>
      <c r="J2151" s="54">
        <v>0</v>
      </c>
      <c r="K2151" s="55">
        <v>0</v>
      </c>
      <c r="L2151" s="56">
        <v>0</v>
      </c>
      <c r="M2151" s="255">
        <v>0</v>
      </c>
      <c r="N2151" s="255">
        <v>0</v>
      </c>
      <c r="O2151" s="57"/>
      <c r="P2151" s="57">
        <v>0</v>
      </c>
      <c r="Q2151" s="57">
        <v>0</v>
      </c>
    </row>
    <row r="2152" spans="1:17" ht="15.5">
      <c r="A2152" s="48">
        <v>0</v>
      </c>
      <c r="B2152" s="59"/>
      <c r="C2152" s="60"/>
      <c r="D2152" s="61" t="s">
        <v>828</v>
      </c>
      <c r="E2152" s="51">
        <v>4</v>
      </c>
      <c r="F2152" s="52">
        <v>1.4</v>
      </c>
      <c r="G2152" s="52">
        <v>0.1</v>
      </c>
      <c r="H2152" s="52">
        <v>2.8</v>
      </c>
      <c r="I2152" s="53">
        <v>1.5680000000000001</v>
      </c>
      <c r="J2152" s="54">
        <v>0</v>
      </c>
      <c r="K2152" s="55">
        <v>0</v>
      </c>
      <c r="L2152" s="56">
        <v>0</v>
      </c>
      <c r="M2152" s="255">
        <v>0</v>
      </c>
      <c r="N2152" s="255">
        <v>0</v>
      </c>
      <c r="O2152" s="57"/>
      <c r="P2152" s="57">
        <v>0</v>
      </c>
      <c r="Q2152" s="57">
        <v>0</v>
      </c>
    </row>
    <row r="2153" spans="1:17" ht="15.5">
      <c r="A2153" s="48">
        <v>0</v>
      </c>
      <c r="B2153" s="59"/>
      <c r="C2153" s="60"/>
      <c r="D2153" s="61" t="s">
        <v>977</v>
      </c>
      <c r="E2153" s="51">
        <v>4</v>
      </c>
      <c r="F2153" s="52">
        <v>1</v>
      </c>
      <c r="G2153" s="52">
        <v>0.1</v>
      </c>
      <c r="H2153" s="52">
        <v>2.85</v>
      </c>
      <c r="I2153" s="53">
        <v>1.1399999999999999</v>
      </c>
      <c r="J2153" s="54">
        <v>0</v>
      </c>
      <c r="K2153" s="55">
        <v>0</v>
      </c>
      <c r="L2153" s="56">
        <v>0</v>
      </c>
      <c r="M2153" s="255">
        <v>0</v>
      </c>
      <c r="N2153" s="255">
        <v>0</v>
      </c>
      <c r="O2153" s="57"/>
      <c r="P2153" s="57">
        <v>0</v>
      </c>
      <c r="Q2153" s="57">
        <v>0</v>
      </c>
    </row>
    <row r="2154" spans="1:17" ht="15.5">
      <c r="A2154" s="48">
        <v>0</v>
      </c>
      <c r="B2154" s="59"/>
      <c r="C2154" s="60"/>
      <c r="D2154" s="61" t="s">
        <v>1439</v>
      </c>
      <c r="E2154" s="51"/>
      <c r="F2154" s="52"/>
      <c r="G2154" s="52"/>
      <c r="H2154" s="52"/>
      <c r="I2154" s="53">
        <v>0</v>
      </c>
      <c r="J2154" s="54">
        <v>0</v>
      </c>
      <c r="K2154" s="55">
        <v>0</v>
      </c>
      <c r="L2154" s="56">
        <v>0</v>
      </c>
      <c r="M2154" s="255">
        <v>0</v>
      </c>
      <c r="N2154" s="255">
        <v>0</v>
      </c>
      <c r="O2154" s="57"/>
      <c r="P2154" s="57">
        <v>0</v>
      </c>
      <c r="Q2154" s="57">
        <v>0</v>
      </c>
    </row>
    <row r="2155" spans="1:17" ht="15.5">
      <c r="A2155" s="48">
        <v>0</v>
      </c>
      <c r="B2155" s="59"/>
      <c r="C2155" s="60"/>
      <c r="D2155" s="61" t="s">
        <v>479</v>
      </c>
      <c r="E2155" s="51">
        <v>4</v>
      </c>
      <c r="F2155" s="52">
        <v>0.9</v>
      </c>
      <c r="G2155" s="52">
        <v>0.1</v>
      </c>
      <c r="H2155" s="52">
        <v>2.8</v>
      </c>
      <c r="I2155" s="53">
        <v>1.008</v>
      </c>
      <c r="J2155" s="54">
        <v>0</v>
      </c>
      <c r="K2155" s="55">
        <v>0</v>
      </c>
      <c r="L2155" s="56">
        <v>0</v>
      </c>
      <c r="M2155" s="255">
        <v>0</v>
      </c>
      <c r="N2155" s="255">
        <v>0</v>
      </c>
      <c r="O2155" s="57"/>
      <c r="P2155" s="57">
        <v>0</v>
      </c>
      <c r="Q2155" s="57">
        <v>0</v>
      </c>
    </row>
    <row r="2156" spans="1:17" ht="15.5">
      <c r="A2156" s="48">
        <v>0</v>
      </c>
      <c r="B2156" s="59"/>
      <c r="C2156" s="60"/>
      <c r="D2156" s="61"/>
      <c r="E2156" s="51">
        <v>4</v>
      </c>
      <c r="F2156" s="52">
        <v>1.2</v>
      </c>
      <c r="G2156" s="52">
        <v>0.1</v>
      </c>
      <c r="H2156" s="52">
        <v>2.85</v>
      </c>
      <c r="I2156" s="53">
        <v>1.3680000000000001</v>
      </c>
      <c r="J2156" s="54">
        <v>0</v>
      </c>
      <c r="K2156" s="55">
        <v>0</v>
      </c>
      <c r="L2156" s="56">
        <v>0</v>
      </c>
      <c r="M2156" s="255">
        <v>0</v>
      </c>
      <c r="N2156" s="255">
        <v>0</v>
      </c>
      <c r="O2156" s="57"/>
      <c r="P2156" s="57">
        <v>0</v>
      </c>
      <c r="Q2156" s="57">
        <v>0</v>
      </c>
    </row>
    <row r="2157" spans="1:17" ht="15.5">
      <c r="A2157" s="48">
        <v>0</v>
      </c>
      <c r="B2157" s="59"/>
      <c r="C2157" s="60"/>
      <c r="D2157" s="61" t="s">
        <v>977</v>
      </c>
      <c r="E2157" s="51">
        <v>4</v>
      </c>
      <c r="F2157" s="52">
        <v>1</v>
      </c>
      <c r="G2157" s="52">
        <v>0.1</v>
      </c>
      <c r="H2157" s="52">
        <v>2.85</v>
      </c>
      <c r="I2157" s="53">
        <v>1.1399999999999999</v>
      </c>
      <c r="J2157" s="54">
        <v>0</v>
      </c>
      <c r="K2157" s="55">
        <v>0</v>
      </c>
      <c r="L2157" s="56">
        <v>0</v>
      </c>
      <c r="M2157" s="255">
        <v>0</v>
      </c>
      <c r="N2157" s="255">
        <v>0</v>
      </c>
      <c r="O2157" s="57"/>
      <c r="P2157" s="57">
        <v>0</v>
      </c>
      <c r="Q2157" s="57">
        <v>0</v>
      </c>
    </row>
    <row r="2158" spans="1:17" ht="15.5">
      <c r="A2158" s="48">
        <v>0</v>
      </c>
      <c r="B2158" s="59"/>
      <c r="C2158" s="60"/>
      <c r="D2158" s="61" t="s">
        <v>1345</v>
      </c>
      <c r="E2158" s="51">
        <v>4</v>
      </c>
      <c r="F2158" s="52">
        <v>1.3</v>
      </c>
      <c r="G2158" s="52">
        <v>0.1</v>
      </c>
      <c r="H2158" s="52">
        <v>2.7</v>
      </c>
      <c r="I2158" s="53">
        <v>1.4039999999999999</v>
      </c>
      <c r="J2158" s="54">
        <v>0</v>
      </c>
      <c r="K2158" s="55"/>
      <c r="L2158" s="56"/>
      <c r="M2158" s="255"/>
      <c r="N2158" s="255"/>
      <c r="O2158" s="57"/>
      <c r="P2158" s="57">
        <v>0</v>
      </c>
      <c r="Q2158" s="57">
        <v>0</v>
      </c>
    </row>
    <row r="2159" spans="1:17" ht="15.5">
      <c r="A2159" s="48">
        <v>0</v>
      </c>
      <c r="B2159" s="59"/>
      <c r="C2159" s="60"/>
      <c r="D2159" s="61"/>
      <c r="E2159" s="51">
        <v>4</v>
      </c>
      <c r="F2159" s="52">
        <v>0.4</v>
      </c>
      <c r="G2159" s="52">
        <v>0.1</v>
      </c>
      <c r="H2159" s="52">
        <v>2.7</v>
      </c>
      <c r="I2159" s="53">
        <v>0.432</v>
      </c>
      <c r="J2159" s="54">
        <v>0</v>
      </c>
      <c r="K2159" s="55"/>
      <c r="L2159" s="56"/>
      <c r="M2159" s="255"/>
      <c r="N2159" s="255"/>
      <c r="O2159" s="57"/>
      <c r="P2159" s="57">
        <v>0</v>
      </c>
      <c r="Q2159" s="57">
        <v>0</v>
      </c>
    </row>
    <row r="2160" spans="1:17" ht="15.5">
      <c r="A2160" s="48">
        <v>0</v>
      </c>
      <c r="B2160" s="59"/>
      <c r="C2160" s="60"/>
      <c r="D2160" s="61"/>
      <c r="E2160" s="51">
        <v>4</v>
      </c>
      <c r="F2160" s="52">
        <v>0.4</v>
      </c>
      <c r="G2160" s="52">
        <v>0.1</v>
      </c>
      <c r="H2160" s="52">
        <v>2.25</v>
      </c>
      <c r="I2160" s="53">
        <v>0.36</v>
      </c>
      <c r="J2160" s="54">
        <v>0</v>
      </c>
      <c r="K2160" s="55"/>
      <c r="L2160" s="56"/>
      <c r="M2160" s="255"/>
      <c r="N2160" s="255"/>
      <c r="O2160" s="57"/>
      <c r="P2160" s="57">
        <v>0</v>
      </c>
      <c r="Q2160" s="57">
        <v>0</v>
      </c>
    </row>
    <row r="2161" spans="1:17" ht="15.5">
      <c r="A2161" s="48">
        <v>0</v>
      </c>
      <c r="B2161" s="59"/>
      <c r="C2161" s="60"/>
      <c r="D2161" s="61" t="s">
        <v>1350</v>
      </c>
      <c r="E2161" s="51">
        <v>2</v>
      </c>
      <c r="F2161" s="52">
        <v>3.1</v>
      </c>
      <c r="G2161" s="52">
        <v>0.1</v>
      </c>
      <c r="H2161" s="52">
        <v>2.7</v>
      </c>
      <c r="I2161" s="53">
        <v>1.6739999999999999</v>
      </c>
      <c r="J2161" s="54">
        <v>0</v>
      </c>
      <c r="K2161" s="55"/>
      <c r="L2161" s="56"/>
      <c r="M2161" s="255"/>
      <c r="N2161" s="255"/>
      <c r="O2161" s="57"/>
      <c r="P2161" s="57">
        <v>0</v>
      </c>
      <c r="Q2161" s="57">
        <v>0</v>
      </c>
    </row>
    <row r="2162" spans="1:17" ht="15.5">
      <c r="A2162" s="48">
        <v>0</v>
      </c>
      <c r="B2162" s="59"/>
      <c r="C2162" s="60"/>
      <c r="D2162" s="61"/>
      <c r="E2162" s="51">
        <v>2</v>
      </c>
      <c r="F2162" s="52">
        <v>1.5</v>
      </c>
      <c r="G2162" s="52">
        <v>0.1</v>
      </c>
      <c r="H2162" s="52">
        <v>2.7</v>
      </c>
      <c r="I2162" s="53">
        <v>0.81</v>
      </c>
      <c r="J2162" s="54">
        <v>0</v>
      </c>
      <c r="K2162" s="55"/>
      <c r="L2162" s="56"/>
      <c r="M2162" s="255"/>
      <c r="N2162" s="255"/>
      <c r="O2162" s="57"/>
      <c r="P2162" s="57">
        <v>0</v>
      </c>
      <c r="Q2162" s="57">
        <v>0</v>
      </c>
    </row>
    <row r="2163" spans="1:17" ht="17">
      <c r="A2163" s="48">
        <v>0</v>
      </c>
      <c r="B2163" s="59"/>
      <c r="C2163" s="60"/>
      <c r="D2163" s="360" t="s">
        <v>463</v>
      </c>
      <c r="E2163" s="51"/>
      <c r="F2163" s="52"/>
      <c r="G2163" s="52"/>
      <c r="H2163" s="52"/>
      <c r="I2163" s="53">
        <v>0</v>
      </c>
      <c r="J2163" s="54">
        <v>0</v>
      </c>
      <c r="K2163" s="55">
        <v>0</v>
      </c>
      <c r="L2163" s="56">
        <v>0</v>
      </c>
      <c r="M2163" s="255">
        <v>0</v>
      </c>
      <c r="N2163" s="255">
        <v>0</v>
      </c>
      <c r="O2163" s="57"/>
      <c r="P2163" s="57">
        <v>0</v>
      </c>
      <c r="Q2163" s="57">
        <v>0</v>
      </c>
    </row>
    <row r="2164" spans="1:17" ht="15.5">
      <c r="A2164" s="48">
        <v>0</v>
      </c>
      <c r="B2164" s="59"/>
      <c r="C2164" s="60"/>
      <c r="D2164" s="61" t="s">
        <v>1448</v>
      </c>
      <c r="E2164" s="51"/>
      <c r="F2164" s="52"/>
      <c r="G2164" s="52"/>
      <c r="H2164" s="52"/>
      <c r="I2164" s="53"/>
      <c r="J2164" s="54">
        <v>0</v>
      </c>
      <c r="K2164" s="55"/>
      <c r="L2164" s="56"/>
      <c r="M2164" s="255"/>
      <c r="N2164" s="255"/>
      <c r="O2164" s="57"/>
      <c r="P2164" s="57">
        <v>0</v>
      </c>
      <c r="Q2164" s="57">
        <v>0</v>
      </c>
    </row>
    <row r="2165" spans="1:17" ht="15.5">
      <c r="A2165" s="48">
        <v>0</v>
      </c>
      <c r="B2165" s="59"/>
      <c r="C2165" s="60"/>
      <c r="D2165" s="61" t="s">
        <v>1436</v>
      </c>
      <c r="E2165" s="51"/>
      <c r="F2165" s="52"/>
      <c r="G2165" s="52"/>
      <c r="H2165" s="52"/>
      <c r="I2165" s="53">
        <v>0</v>
      </c>
      <c r="J2165" s="54">
        <v>0</v>
      </c>
      <c r="K2165" s="55">
        <v>0</v>
      </c>
      <c r="L2165" s="56">
        <v>0</v>
      </c>
      <c r="M2165" s="255">
        <v>0</v>
      </c>
      <c r="N2165" s="255">
        <v>0</v>
      </c>
      <c r="O2165" s="57"/>
      <c r="P2165" s="57">
        <v>0</v>
      </c>
      <c r="Q2165" s="57">
        <v>0</v>
      </c>
    </row>
    <row r="2166" spans="1:17" ht="15.5">
      <c r="A2166" s="48">
        <v>0</v>
      </c>
      <c r="B2166" s="59"/>
      <c r="C2166" s="60"/>
      <c r="D2166" s="61" t="s">
        <v>479</v>
      </c>
      <c r="E2166" s="51">
        <v>4</v>
      </c>
      <c r="F2166" s="52">
        <v>1.9</v>
      </c>
      <c r="G2166" s="52">
        <v>0.1</v>
      </c>
      <c r="H2166" s="52">
        <v>2.85</v>
      </c>
      <c r="I2166" s="53">
        <v>2.1659999999999999</v>
      </c>
      <c r="J2166" s="54">
        <v>0</v>
      </c>
      <c r="K2166" s="55">
        <v>0</v>
      </c>
      <c r="L2166" s="56">
        <v>0</v>
      </c>
      <c r="M2166" s="255">
        <v>0</v>
      </c>
      <c r="N2166" s="255">
        <v>0</v>
      </c>
      <c r="O2166" s="57"/>
      <c r="P2166" s="57">
        <v>0</v>
      </c>
      <c r="Q2166" s="57">
        <v>0</v>
      </c>
    </row>
    <row r="2167" spans="1:17" ht="15.5">
      <c r="A2167" s="48">
        <v>0</v>
      </c>
      <c r="B2167" s="59"/>
      <c r="C2167" s="60"/>
      <c r="D2167" s="61" t="s">
        <v>828</v>
      </c>
      <c r="E2167" s="51">
        <v>4</v>
      </c>
      <c r="F2167" s="52">
        <v>0.6</v>
      </c>
      <c r="G2167" s="52">
        <v>0.1</v>
      </c>
      <c r="H2167" s="52">
        <v>2.85</v>
      </c>
      <c r="I2167" s="53">
        <v>0.68400000000000005</v>
      </c>
      <c r="J2167" s="54">
        <v>0</v>
      </c>
      <c r="K2167" s="55">
        <v>0</v>
      </c>
      <c r="L2167" s="56">
        <v>0</v>
      </c>
      <c r="M2167" s="255">
        <v>0</v>
      </c>
      <c r="N2167" s="255">
        <v>0</v>
      </c>
      <c r="O2167" s="57"/>
      <c r="P2167" s="57">
        <v>0</v>
      </c>
      <c r="Q2167" s="57">
        <v>0</v>
      </c>
    </row>
    <row r="2168" spans="1:17" ht="15.5">
      <c r="A2168" s="48">
        <v>0</v>
      </c>
      <c r="B2168" s="59"/>
      <c r="C2168" s="60"/>
      <c r="D2168" s="61" t="s">
        <v>977</v>
      </c>
      <c r="E2168" s="51">
        <v>4</v>
      </c>
      <c r="F2168" s="52">
        <v>1</v>
      </c>
      <c r="G2168" s="52">
        <v>0.1</v>
      </c>
      <c r="H2168" s="52">
        <v>2.85</v>
      </c>
      <c r="I2168" s="53">
        <v>1.1399999999999999</v>
      </c>
      <c r="J2168" s="54">
        <v>0</v>
      </c>
      <c r="K2168" s="55">
        <v>0</v>
      </c>
      <c r="L2168" s="56">
        <v>0</v>
      </c>
      <c r="M2168" s="255">
        <v>0</v>
      </c>
      <c r="N2168" s="255">
        <v>0</v>
      </c>
      <c r="O2168" s="57"/>
      <c r="P2168" s="57">
        <v>0</v>
      </c>
      <c r="Q2168" s="57">
        <v>0</v>
      </c>
    </row>
    <row r="2169" spans="1:17" ht="15.5">
      <c r="A2169" s="48">
        <v>0</v>
      </c>
      <c r="B2169" s="59"/>
      <c r="C2169" s="60"/>
      <c r="D2169" s="61" t="s">
        <v>1449</v>
      </c>
      <c r="E2169" s="51">
        <v>4</v>
      </c>
      <c r="F2169" s="52">
        <v>1.3</v>
      </c>
      <c r="G2169" s="52">
        <v>0.1</v>
      </c>
      <c r="H2169" s="52">
        <v>2.4</v>
      </c>
      <c r="I2169" s="53">
        <v>1.248</v>
      </c>
      <c r="J2169" s="54">
        <v>0</v>
      </c>
      <c r="K2169" s="55"/>
      <c r="L2169" s="56"/>
      <c r="M2169" s="255"/>
      <c r="N2169" s="255"/>
      <c r="O2169" s="57"/>
      <c r="P2169" s="57">
        <v>0</v>
      </c>
      <c r="Q2169" s="57">
        <v>0</v>
      </c>
    </row>
    <row r="2170" spans="1:17" ht="15.5">
      <c r="A2170" s="48">
        <v>0</v>
      </c>
      <c r="B2170" s="59"/>
      <c r="C2170" s="60"/>
      <c r="D2170" s="61" t="s">
        <v>1440</v>
      </c>
      <c r="E2170" s="51"/>
      <c r="F2170" s="52"/>
      <c r="G2170" s="52"/>
      <c r="H2170" s="52"/>
      <c r="I2170" s="53">
        <v>0</v>
      </c>
      <c r="J2170" s="54">
        <v>0</v>
      </c>
      <c r="K2170" s="55">
        <v>0</v>
      </c>
      <c r="L2170" s="56">
        <v>0</v>
      </c>
      <c r="M2170" s="255">
        <v>0</v>
      </c>
      <c r="N2170" s="255">
        <v>0</v>
      </c>
      <c r="O2170" s="57"/>
      <c r="P2170" s="57">
        <v>0</v>
      </c>
      <c r="Q2170" s="57">
        <v>0</v>
      </c>
    </row>
    <row r="2171" spans="1:17" ht="15.5">
      <c r="A2171" s="48">
        <v>0</v>
      </c>
      <c r="B2171" s="59"/>
      <c r="C2171" s="60"/>
      <c r="D2171" s="61" t="s">
        <v>479</v>
      </c>
      <c r="E2171" s="51">
        <v>8</v>
      </c>
      <c r="F2171" s="52">
        <v>1.1000000000000001</v>
      </c>
      <c r="G2171" s="52">
        <v>0.1</v>
      </c>
      <c r="H2171" s="52">
        <v>2.85</v>
      </c>
      <c r="I2171" s="53">
        <v>2.508</v>
      </c>
      <c r="J2171" s="54">
        <v>0</v>
      </c>
      <c r="K2171" s="55">
        <v>0</v>
      </c>
      <c r="L2171" s="56">
        <v>0</v>
      </c>
      <c r="M2171" s="255">
        <v>0</v>
      </c>
      <c r="N2171" s="255">
        <v>0</v>
      </c>
      <c r="O2171" s="57"/>
      <c r="P2171" s="57">
        <v>0</v>
      </c>
      <c r="Q2171" s="57">
        <v>0</v>
      </c>
    </row>
    <row r="2172" spans="1:17" ht="15.5">
      <c r="A2172" s="48">
        <v>0</v>
      </c>
      <c r="B2172" s="59"/>
      <c r="C2172" s="60"/>
      <c r="D2172" s="61" t="s">
        <v>828</v>
      </c>
      <c r="E2172" s="51">
        <v>8</v>
      </c>
      <c r="F2172" s="52">
        <v>1.4</v>
      </c>
      <c r="G2172" s="52">
        <v>0.1</v>
      </c>
      <c r="H2172" s="52">
        <v>2.8</v>
      </c>
      <c r="I2172" s="53">
        <v>3.1360000000000001</v>
      </c>
      <c r="J2172" s="54">
        <v>0</v>
      </c>
      <c r="K2172" s="55">
        <v>0</v>
      </c>
      <c r="L2172" s="56">
        <v>0</v>
      </c>
      <c r="M2172" s="255">
        <v>0</v>
      </c>
      <c r="N2172" s="255">
        <v>0</v>
      </c>
      <c r="O2172" s="57"/>
      <c r="P2172" s="57">
        <v>0</v>
      </c>
      <c r="Q2172" s="57">
        <v>0</v>
      </c>
    </row>
    <row r="2173" spans="1:17" ht="15.5">
      <c r="A2173" s="48">
        <v>0</v>
      </c>
      <c r="B2173" s="59"/>
      <c r="C2173" s="60"/>
      <c r="D2173" s="61" t="s">
        <v>977</v>
      </c>
      <c r="E2173" s="51">
        <v>8</v>
      </c>
      <c r="F2173" s="52">
        <v>1</v>
      </c>
      <c r="G2173" s="52">
        <v>0.1</v>
      </c>
      <c r="H2173" s="52">
        <v>2.85</v>
      </c>
      <c r="I2173" s="53">
        <v>2.2799999999999998</v>
      </c>
      <c r="J2173" s="54">
        <v>0</v>
      </c>
      <c r="K2173" s="55">
        <v>0</v>
      </c>
      <c r="L2173" s="56">
        <v>0</v>
      </c>
      <c r="M2173" s="255">
        <v>0</v>
      </c>
      <c r="N2173" s="255">
        <v>0</v>
      </c>
      <c r="O2173" s="57"/>
      <c r="P2173" s="57">
        <v>0</v>
      </c>
      <c r="Q2173" s="57">
        <v>0</v>
      </c>
    </row>
    <row r="2174" spans="1:17" ht="15.5">
      <c r="A2174" s="48">
        <v>0</v>
      </c>
      <c r="B2174" s="59"/>
      <c r="C2174" s="60"/>
      <c r="D2174" s="61" t="s">
        <v>1439</v>
      </c>
      <c r="E2174" s="51"/>
      <c r="F2174" s="52"/>
      <c r="G2174" s="52"/>
      <c r="H2174" s="52"/>
      <c r="I2174" s="53">
        <v>0</v>
      </c>
      <c r="J2174" s="54">
        <v>0</v>
      </c>
      <c r="K2174" s="55">
        <v>0</v>
      </c>
      <c r="L2174" s="56">
        <v>0</v>
      </c>
      <c r="M2174" s="255">
        <v>0</v>
      </c>
      <c r="N2174" s="255">
        <v>0</v>
      </c>
      <c r="O2174" s="57"/>
      <c r="P2174" s="57">
        <v>0</v>
      </c>
      <c r="Q2174" s="57">
        <v>0</v>
      </c>
    </row>
    <row r="2175" spans="1:17" ht="15.5">
      <c r="A2175" s="48">
        <v>0</v>
      </c>
      <c r="B2175" s="59"/>
      <c r="C2175" s="60"/>
      <c r="D2175" s="61" t="s">
        <v>479</v>
      </c>
      <c r="E2175" s="51">
        <v>4</v>
      </c>
      <c r="F2175" s="52">
        <v>0.9</v>
      </c>
      <c r="G2175" s="52">
        <v>0.1</v>
      </c>
      <c r="H2175" s="52">
        <v>2.8</v>
      </c>
      <c r="I2175" s="53">
        <v>1.008</v>
      </c>
      <c r="J2175" s="54">
        <v>0</v>
      </c>
      <c r="K2175" s="55">
        <v>0</v>
      </c>
      <c r="L2175" s="56">
        <v>0</v>
      </c>
      <c r="M2175" s="255">
        <v>0</v>
      </c>
      <c r="N2175" s="255">
        <v>0</v>
      </c>
      <c r="O2175" s="57"/>
      <c r="P2175" s="57">
        <v>0</v>
      </c>
      <c r="Q2175" s="57">
        <v>0</v>
      </c>
    </row>
    <row r="2176" spans="1:17" ht="15.5">
      <c r="A2176" s="48">
        <v>0</v>
      </c>
      <c r="B2176" s="59"/>
      <c r="C2176" s="60"/>
      <c r="D2176" s="61"/>
      <c r="E2176" s="51">
        <v>4</v>
      </c>
      <c r="F2176" s="52">
        <v>1.2</v>
      </c>
      <c r="G2176" s="52">
        <v>0.1</v>
      </c>
      <c r="H2176" s="52">
        <v>2.85</v>
      </c>
      <c r="I2176" s="53">
        <v>1.3680000000000001</v>
      </c>
      <c r="J2176" s="54">
        <v>0</v>
      </c>
      <c r="K2176" s="55">
        <v>0</v>
      </c>
      <c r="L2176" s="56">
        <v>0</v>
      </c>
      <c r="M2176" s="255">
        <v>0</v>
      </c>
      <c r="N2176" s="255">
        <v>0</v>
      </c>
      <c r="O2176" s="57"/>
      <c r="P2176" s="57">
        <v>0</v>
      </c>
      <c r="Q2176" s="57">
        <v>0</v>
      </c>
    </row>
    <row r="2177" spans="1:17" ht="15.5">
      <c r="A2177" s="48">
        <v>0</v>
      </c>
      <c r="B2177" s="59"/>
      <c r="C2177" s="60"/>
      <c r="D2177" s="61" t="s">
        <v>977</v>
      </c>
      <c r="E2177" s="51">
        <v>4</v>
      </c>
      <c r="F2177" s="52">
        <v>1</v>
      </c>
      <c r="G2177" s="52">
        <v>0.1</v>
      </c>
      <c r="H2177" s="52">
        <v>2.85</v>
      </c>
      <c r="I2177" s="53">
        <v>1.1399999999999999</v>
      </c>
      <c r="J2177" s="54">
        <v>0</v>
      </c>
      <c r="K2177" s="55">
        <v>0</v>
      </c>
      <c r="L2177" s="56">
        <v>0</v>
      </c>
      <c r="M2177" s="255">
        <v>0</v>
      </c>
      <c r="N2177" s="255">
        <v>0</v>
      </c>
      <c r="O2177" s="57"/>
      <c r="P2177" s="57">
        <v>0</v>
      </c>
      <c r="Q2177" s="57">
        <v>0</v>
      </c>
    </row>
    <row r="2178" spans="1:17" ht="15.5">
      <c r="A2178" s="48">
        <v>0</v>
      </c>
      <c r="B2178" s="59"/>
      <c r="C2178" s="60"/>
      <c r="D2178" s="61" t="s">
        <v>1345</v>
      </c>
      <c r="E2178" s="51">
        <v>4</v>
      </c>
      <c r="F2178" s="52">
        <v>1.3</v>
      </c>
      <c r="G2178" s="52">
        <v>0.1</v>
      </c>
      <c r="H2178" s="52">
        <v>2.7</v>
      </c>
      <c r="I2178" s="53">
        <v>1.4039999999999999</v>
      </c>
      <c r="J2178" s="54">
        <v>0</v>
      </c>
      <c r="K2178" s="55"/>
      <c r="L2178" s="56"/>
      <c r="M2178" s="255"/>
      <c r="N2178" s="255"/>
      <c r="O2178" s="57"/>
      <c r="P2178" s="57">
        <v>0</v>
      </c>
      <c r="Q2178" s="57">
        <v>0</v>
      </c>
    </row>
    <row r="2179" spans="1:17" ht="15.5">
      <c r="A2179" s="48">
        <v>0</v>
      </c>
      <c r="B2179" s="59"/>
      <c r="C2179" s="60"/>
      <c r="D2179" s="61"/>
      <c r="E2179" s="51">
        <v>4</v>
      </c>
      <c r="F2179" s="52">
        <v>0.4</v>
      </c>
      <c r="G2179" s="52">
        <v>0.1</v>
      </c>
      <c r="H2179" s="52">
        <v>2.7</v>
      </c>
      <c r="I2179" s="53">
        <v>0.432</v>
      </c>
      <c r="J2179" s="54">
        <v>0</v>
      </c>
      <c r="K2179" s="55"/>
      <c r="L2179" s="56"/>
      <c r="M2179" s="255"/>
      <c r="N2179" s="255"/>
      <c r="O2179" s="57"/>
      <c r="P2179" s="57">
        <v>0</v>
      </c>
      <c r="Q2179" s="57">
        <v>0</v>
      </c>
    </row>
    <row r="2180" spans="1:17" ht="15.5">
      <c r="A2180" s="48">
        <v>0</v>
      </c>
      <c r="B2180" s="59"/>
      <c r="C2180" s="60"/>
      <c r="D2180" s="61"/>
      <c r="E2180" s="51">
        <v>4</v>
      </c>
      <c r="F2180" s="52">
        <v>0.4</v>
      </c>
      <c r="G2180" s="52">
        <v>0.1</v>
      </c>
      <c r="H2180" s="52">
        <v>2.25</v>
      </c>
      <c r="I2180" s="53">
        <v>0.36</v>
      </c>
      <c r="J2180" s="54">
        <v>0</v>
      </c>
      <c r="K2180" s="55"/>
      <c r="L2180" s="56"/>
      <c r="M2180" s="255"/>
      <c r="N2180" s="255"/>
      <c r="O2180" s="57"/>
      <c r="P2180" s="57">
        <v>0</v>
      </c>
      <c r="Q2180" s="57">
        <v>0</v>
      </c>
    </row>
    <row r="2181" spans="1:17" ht="15.5">
      <c r="A2181" s="48">
        <v>0</v>
      </c>
      <c r="B2181" s="59"/>
      <c r="C2181" s="60"/>
      <c r="D2181" s="61" t="s">
        <v>1350</v>
      </c>
      <c r="E2181" s="51">
        <v>2</v>
      </c>
      <c r="F2181" s="52">
        <v>3.1</v>
      </c>
      <c r="G2181" s="52">
        <v>0.1</v>
      </c>
      <c r="H2181" s="52">
        <v>2.7</v>
      </c>
      <c r="I2181" s="53">
        <v>1.6739999999999999</v>
      </c>
      <c r="J2181" s="54">
        <v>0</v>
      </c>
      <c r="K2181" s="55"/>
      <c r="L2181" s="56"/>
      <c r="M2181" s="255"/>
      <c r="N2181" s="255"/>
      <c r="O2181" s="57"/>
      <c r="P2181" s="57">
        <v>0</v>
      </c>
      <c r="Q2181" s="57">
        <v>0</v>
      </c>
    </row>
    <row r="2182" spans="1:17" ht="15.5">
      <c r="A2182" s="48">
        <v>0</v>
      </c>
      <c r="B2182" s="59"/>
      <c r="C2182" s="60"/>
      <c r="D2182" s="61"/>
      <c r="E2182" s="51">
        <v>2</v>
      </c>
      <c r="F2182" s="52">
        <v>1.5</v>
      </c>
      <c r="G2182" s="52">
        <v>0.1</v>
      </c>
      <c r="H2182" s="52">
        <v>2.7</v>
      </c>
      <c r="I2182" s="53">
        <v>0.81</v>
      </c>
      <c r="J2182" s="54">
        <v>0</v>
      </c>
      <c r="K2182" s="55"/>
      <c r="L2182" s="56"/>
      <c r="M2182" s="255"/>
      <c r="N2182" s="255"/>
      <c r="O2182" s="57"/>
      <c r="P2182" s="57">
        <v>0</v>
      </c>
      <c r="Q2182" s="57">
        <v>0</v>
      </c>
    </row>
    <row r="2183" spans="1:17" ht="17">
      <c r="A2183" s="48">
        <v>0</v>
      </c>
      <c r="B2183" s="59"/>
      <c r="C2183" s="60"/>
      <c r="D2183" s="360" t="s">
        <v>262</v>
      </c>
      <c r="E2183" s="51"/>
      <c r="F2183" s="52"/>
      <c r="G2183" s="52"/>
      <c r="H2183" s="52"/>
      <c r="I2183" s="53">
        <v>0</v>
      </c>
      <c r="J2183" s="54">
        <v>0</v>
      </c>
      <c r="K2183" s="55">
        <v>0</v>
      </c>
      <c r="L2183" s="56">
        <v>0</v>
      </c>
      <c r="M2183" s="255">
        <v>0</v>
      </c>
      <c r="N2183" s="255">
        <v>0</v>
      </c>
      <c r="O2183" s="57"/>
      <c r="P2183" s="57">
        <v>0</v>
      </c>
      <c r="Q2183" s="57">
        <v>0</v>
      </c>
    </row>
    <row r="2184" spans="1:17" ht="17">
      <c r="A2184" s="48">
        <v>0</v>
      </c>
      <c r="B2184" s="59"/>
      <c r="C2184" s="60"/>
      <c r="D2184" s="360" t="s">
        <v>1406</v>
      </c>
      <c r="E2184" s="51"/>
      <c r="F2184" s="52"/>
      <c r="G2184" s="52"/>
      <c r="H2184" s="52"/>
      <c r="I2184" s="53">
        <v>0</v>
      </c>
      <c r="J2184" s="54">
        <v>0</v>
      </c>
      <c r="K2184" s="55"/>
      <c r="L2184" s="56"/>
      <c r="M2184" s="255"/>
      <c r="N2184" s="255"/>
      <c r="O2184" s="57"/>
      <c r="P2184" s="57">
        <v>0</v>
      </c>
      <c r="Q2184" s="57">
        <v>0</v>
      </c>
    </row>
    <row r="2185" spans="1:17" ht="15.5">
      <c r="A2185" s="48">
        <v>0</v>
      </c>
      <c r="B2185" s="59"/>
      <c r="C2185" s="60"/>
      <c r="D2185" s="61" t="s">
        <v>1319</v>
      </c>
      <c r="E2185" s="51">
        <v>4</v>
      </c>
      <c r="F2185" s="52">
        <v>0.5</v>
      </c>
      <c r="G2185" s="52">
        <v>-0.1</v>
      </c>
      <c r="H2185" s="52">
        <v>1</v>
      </c>
      <c r="I2185" s="53">
        <v>-0.2</v>
      </c>
      <c r="J2185" s="54">
        <v>0</v>
      </c>
      <c r="K2185" s="55"/>
      <c r="L2185" s="56"/>
      <c r="M2185" s="255"/>
      <c r="N2185" s="255"/>
      <c r="O2185" s="57"/>
      <c r="P2185" s="57">
        <v>0</v>
      </c>
      <c r="Q2185" s="57">
        <v>0</v>
      </c>
    </row>
    <row r="2186" spans="1:17" ht="15.5">
      <c r="A2186" s="48">
        <v>0</v>
      </c>
      <c r="B2186" s="59"/>
      <c r="C2186" s="60"/>
      <c r="D2186" s="61"/>
      <c r="E2186" s="51">
        <v>4</v>
      </c>
      <c r="F2186" s="52">
        <v>0.4</v>
      </c>
      <c r="G2186" s="52">
        <v>-0.1</v>
      </c>
      <c r="H2186" s="52">
        <v>1</v>
      </c>
      <c r="I2186" s="53">
        <v>-0.16</v>
      </c>
      <c r="J2186" s="54">
        <v>0</v>
      </c>
      <c r="K2186" s="55"/>
      <c r="L2186" s="56"/>
      <c r="M2186" s="255"/>
      <c r="N2186" s="255"/>
      <c r="O2186" s="57"/>
      <c r="P2186" s="57">
        <v>0</v>
      </c>
      <c r="Q2186" s="57">
        <v>0</v>
      </c>
    </row>
    <row r="2187" spans="1:17" ht="17">
      <c r="A2187" s="48">
        <v>0</v>
      </c>
      <c r="B2187" s="59"/>
      <c r="C2187" s="60"/>
      <c r="D2187" s="360" t="s">
        <v>442</v>
      </c>
      <c r="E2187" s="51"/>
      <c r="F2187" s="52"/>
      <c r="G2187" s="52"/>
      <c r="H2187" s="52"/>
      <c r="I2187" s="53">
        <v>0</v>
      </c>
      <c r="J2187" s="54">
        <v>0</v>
      </c>
      <c r="K2187" s="55"/>
      <c r="L2187" s="56"/>
      <c r="M2187" s="255"/>
      <c r="N2187" s="255"/>
      <c r="O2187" s="57"/>
      <c r="P2187" s="57">
        <v>0</v>
      </c>
      <c r="Q2187" s="57">
        <v>0</v>
      </c>
    </row>
    <row r="2188" spans="1:17" ht="15.5">
      <c r="A2188" s="48">
        <v>0</v>
      </c>
      <c r="B2188" s="59"/>
      <c r="C2188" s="60"/>
      <c r="D2188" s="61" t="s">
        <v>1319</v>
      </c>
      <c r="E2188" s="51">
        <v>4</v>
      </c>
      <c r="F2188" s="52">
        <v>0.4</v>
      </c>
      <c r="G2188" s="52">
        <v>-0.1</v>
      </c>
      <c r="H2188" s="52">
        <v>1</v>
      </c>
      <c r="I2188" s="53">
        <v>-0.16</v>
      </c>
      <c r="J2188" s="54">
        <v>0</v>
      </c>
      <c r="K2188" s="55"/>
      <c r="L2188" s="56"/>
      <c r="M2188" s="255"/>
      <c r="N2188" s="255"/>
      <c r="O2188" s="57"/>
      <c r="P2188" s="57">
        <v>0</v>
      </c>
      <c r="Q2188" s="57">
        <v>0</v>
      </c>
    </row>
    <row r="2189" spans="1:17" ht="15.5">
      <c r="A2189" s="48">
        <v>0</v>
      </c>
      <c r="B2189" s="59"/>
      <c r="C2189" s="60"/>
      <c r="D2189" s="61"/>
      <c r="E2189" s="51">
        <v>4</v>
      </c>
      <c r="F2189" s="52">
        <v>0.5</v>
      </c>
      <c r="G2189" s="52">
        <v>-0.1</v>
      </c>
      <c r="H2189" s="52">
        <v>1</v>
      </c>
      <c r="I2189" s="53">
        <v>-0.2</v>
      </c>
      <c r="J2189" s="54">
        <v>0</v>
      </c>
      <c r="K2189" s="55"/>
      <c r="L2189" s="56"/>
      <c r="M2189" s="255"/>
      <c r="N2189" s="255"/>
      <c r="O2189" s="57"/>
      <c r="P2189" s="57">
        <v>0</v>
      </c>
      <c r="Q2189" s="57">
        <v>0</v>
      </c>
    </row>
    <row r="2190" spans="1:17" ht="17">
      <c r="A2190" s="48">
        <v>0</v>
      </c>
      <c r="B2190" s="59"/>
      <c r="C2190" s="60"/>
      <c r="D2190" s="360" t="s">
        <v>1163</v>
      </c>
      <c r="E2190" s="51"/>
      <c r="F2190" s="52"/>
      <c r="G2190" s="52"/>
      <c r="H2190" s="52"/>
      <c r="I2190" s="53">
        <v>0</v>
      </c>
      <c r="J2190" s="54">
        <v>0</v>
      </c>
      <c r="K2190" s="55"/>
      <c r="L2190" s="56"/>
      <c r="M2190" s="255"/>
      <c r="N2190" s="255"/>
      <c r="O2190" s="57"/>
      <c r="P2190" s="57">
        <v>0</v>
      </c>
      <c r="Q2190" s="57">
        <v>0</v>
      </c>
    </row>
    <row r="2191" spans="1:17" ht="15.5">
      <c r="A2191" s="48">
        <v>0</v>
      </c>
      <c r="B2191" s="59"/>
      <c r="C2191" s="60"/>
      <c r="D2191" s="61" t="s">
        <v>1319</v>
      </c>
      <c r="E2191" s="51">
        <v>4</v>
      </c>
      <c r="F2191" s="52">
        <v>0.4</v>
      </c>
      <c r="G2191" s="52">
        <v>-0.1</v>
      </c>
      <c r="H2191" s="52">
        <v>1</v>
      </c>
      <c r="I2191" s="53">
        <v>-0.16</v>
      </c>
      <c r="J2191" s="54">
        <v>0</v>
      </c>
      <c r="K2191" s="55"/>
      <c r="L2191" s="56"/>
      <c r="M2191" s="255"/>
      <c r="N2191" s="255"/>
      <c r="O2191" s="57"/>
      <c r="P2191" s="57">
        <v>0</v>
      </c>
      <c r="Q2191" s="57">
        <v>0</v>
      </c>
    </row>
    <row r="2192" spans="1:17" ht="15.5">
      <c r="A2192" s="48">
        <v>0</v>
      </c>
      <c r="B2192" s="59"/>
      <c r="C2192" s="60"/>
      <c r="D2192" s="61"/>
      <c r="E2192" s="51">
        <v>4</v>
      </c>
      <c r="F2192" s="52">
        <v>0.5</v>
      </c>
      <c r="G2192" s="52">
        <v>-0.1</v>
      </c>
      <c r="H2192" s="52">
        <v>1</v>
      </c>
      <c r="I2192" s="53">
        <v>-0.2</v>
      </c>
      <c r="J2192" s="54">
        <v>0</v>
      </c>
      <c r="K2192" s="55"/>
      <c r="L2192" s="56"/>
      <c r="M2192" s="255"/>
      <c r="N2192" s="255"/>
      <c r="O2192" s="57"/>
      <c r="P2192" s="57">
        <v>0</v>
      </c>
      <c r="Q2192" s="57">
        <v>0</v>
      </c>
    </row>
    <row r="2193" spans="1:17" ht="17">
      <c r="A2193" s="48">
        <v>0</v>
      </c>
      <c r="B2193" s="59"/>
      <c r="C2193" s="60"/>
      <c r="D2193" s="360" t="s">
        <v>463</v>
      </c>
      <c r="E2193" s="51"/>
      <c r="F2193" s="52"/>
      <c r="G2193" s="52"/>
      <c r="H2193" s="52"/>
      <c r="I2193" s="53">
        <v>0</v>
      </c>
      <c r="J2193" s="54">
        <v>0</v>
      </c>
      <c r="K2193" s="55"/>
      <c r="L2193" s="56"/>
      <c r="M2193" s="255"/>
      <c r="N2193" s="255"/>
      <c r="O2193" s="57"/>
      <c r="P2193" s="57">
        <v>0</v>
      </c>
      <c r="Q2193" s="57">
        <v>0</v>
      </c>
    </row>
    <row r="2194" spans="1:17" ht="15.5">
      <c r="A2194" s="48">
        <v>0</v>
      </c>
      <c r="B2194" s="59"/>
      <c r="C2194" s="60"/>
      <c r="D2194" s="61" t="s">
        <v>1319</v>
      </c>
      <c r="E2194" s="51">
        <v>4</v>
      </c>
      <c r="F2194" s="52">
        <v>0.4</v>
      </c>
      <c r="G2194" s="52">
        <v>-0.1</v>
      </c>
      <c r="H2194" s="52">
        <v>1</v>
      </c>
      <c r="I2194" s="53">
        <v>-0.16</v>
      </c>
      <c r="J2194" s="54">
        <v>0</v>
      </c>
      <c r="K2194" s="55"/>
      <c r="L2194" s="56"/>
      <c r="M2194" s="255"/>
      <c r="N2194" s="255"/>
      <c r="O2194" s="57"/>
      <c r="P2194" s="57">
        <v>0</v>
      </c>
      <c r="Q2194" s="57">
        <v>0</v>
      </c>
    </row>
    <row r="2195" spans="1:17" ht="15.5">
      <c r="A2195" s="48">
        <v>0</v>
      </c>
      <c r="B2195" s="59"/>
      <c r="C2195" s="60"/>
      <c r="D2195" s="61"/>
      <c r="E2195" s="51">
        <v>4</v>
      </c>
      <c r="F2195" s="52">
        <v>0.5</v>
      </c>
      <c r="G2195" s="52">
        <v>-0.1</v>
      </c>
      <c r="H2195" s="52">
        <v>1</v>
      </c>
      <c r="I2195" s="53">
        <v>-0.2</v>
      </c>
      <c r="J2195" s="54">
        <v>0</v>
      </c>
      <c r="K2195" s="55"/>
      <c r="L2195" s="56"/>
      <c r="M2195" s="255"/>
      <c r="N2195" s="255"/>
      <c r="O2195" s="57"/>
      <c r="P2195" s="57">
        <v>0</v>
      </c>
      <c r="Q2195" s="57">
        <v>0</v>
      </c>
    </row>
    <row r="2196" spans="1:17" ht="17">
      <c r="A2196" s="48">
        <v>0</v>
      </c>
      <c r="B2196" s="59"/>
      <c r="C2196" s="60"/>
      <c r="D2196" s="360" t="s">
        <v>263</v>
      </c>
      <c r="E2196" s="51"/>
      <c r="F2196" s="52"/>
      <c r="G2196" s="52"/>
      <c r="H2196" s="52"/>
      <c r="I2196" s="53">
        <v>0</v>
      </c>
      <c r="J2196" s="54">
        <v>0</v>
      </c>
      <c r="K2196" s="55">
        <v>0</v>
      </c>
      <c r="L2196" s="56">
        <v>0</v>
      </c>
      <c r="M2196" s="255">
        <v>0</v>
      </c>
      <c r="N2196" s="255">
        <v>0</v>
      </c>
      <c r="O2196" s="57"/>
      <c r="P2196" s="57">
        <v>0</v>
      </c>
      <c r="Q2196" s="57">
        <v>0</v>
      </c>
    </row>
    <row r="2197" spans="1:17" ht="17">
      <c r="A2197" s="48">
        <v>0</v>
      </c>
      <c r="B2197" s="59"/>
      <c r="C2197" s="60"/>
      <c r="D2197" s="360" t="s">
        <v>696</v>
      </c>
      <c r="E2197" s="51"/>
      <c r="F2197" s="52"/>
      <c r="G2197" s="52"/>
      <c r="H2197" s="52"/>
      <c r="I2197" s="53">
        <v>0</v>
      </c>
      <c r="J2197" s="54">
        <v>0</v>
      </c>
      <c r="K2197" s="55"/>
      <c r="L2197" s="56"/>
      <c r="M2197" s="255"/>
      <c r="N2197" s="255"/>
      <c r="O2197" s="57"/>
      <c r="P2197" s="57">
        <v>0</v>
      </c>
      <c r="Q2197" s="57">
        <v>0</v>
      </c>
    </row>
    <row r="2198" spans="1:17" ht="15.5">
      <c r="A2198" s="48">
        <v>0</v>
      </c>
      <c r="B2198" s="59"/>
      <c r="C2198" s="60"/>
      <c r="D2198" s="61" t="s">
        <v>141</v>
      </c>
      <c r="E2198" s="51">
        <v>4</v>
      </c>
      <c r="F2198" s="52">
        <v>0.7</v>
      </c>
      <c r="G2198" s="52">
        <v>-0.1</v>
      </c>
      <c r="H2198" s="52">
        <v>0.1</v>
      </c>
      <c r="I2198" s="53">
        <v>-2.8000000000000001E-2</v>
      </c>
      <c r="J2198" s="54">
        <v>0</v>
      </c>
      <c r="K2198" s="55"/>
      <c r="L2198" s="56"/>
      <c r="M2198" s="255"/>
      <c r="N2198" s="255"/>
      <c r="O2198" s="57"/>
      <c r="P2198" s="57">
        <v>0</v>
      </c>
      <c r="Q2198" s="57">
        <v>0</v>
      </c>
    </row>
    <row r="2199" spans="1:17" ht="15.5">
      <c r="A2199" s="48">
        <v>0</v>
      </c>
      <c r="B2199" s="59"/>
      <c r="C2199" s="60"/>
      <c r="D2199" s="61" t="s">
        <v>176</v>
      </c>
      <c r="E2199" s="51">
        <v>4</v>
      </c>
      <c r="F2199" s="52">
        <v>0.6</v>
      </c>
      <c r="G2199" s="52">
        <v>-0.1</v>
      </c>
      <c r="H2199" s="52">
        <v>0.1</v>
      </c>
      <c r="I2199" s="53">
        <v>-2.4E-2</v>
      </c>
      <c r="J2199" s="54">
        <v>0</v>
      </c>
      <c r="K2199" s="55"/>
      <c r="L2199" s="56"/>
      <c r="M2199" s="255"/>
      <c r="N2199" s="255"/>
      <c r="O2199" s="57"/>
      <c r="P2199" s="57">
        <v>0</v>
      </c>
      <c r="Q2199" s="57">
        <v>0</v>
      </c>
    </row>
    <row r="2200" spans="1:17" ht="17">
      <c r="A2200" s="48">
        <v>0</v>
      </c>
      <c r="B2200" s="59"/>
      <c r="C2200" s="60"/>
      <c r="D2200" s="360" t="s">
        <v>178</v>
      </c>
      <c r="E2200" s="51"/>
      <c r="F2200" s="52"/>
      <c r="G2200" s="52"/>
      <c r="H2200" s="52"/>
      <c r="I2200" s="53">
        <v>0</v>
      </c>
      <c r="J2200" s="54">
        <v>0</v>
      </c>
      <c r="K2200" s="55"/>
      <c r="L2200" s="56"/>
      <c r="M2200" s="255"/>
      <c r="N2200" s="255"/>
      <c r="O2200" s="57"/>
      <c r="P2200" s="57">
        <v>0</v>
      </c>
      <c r="Q2200" s="57">
        <v>0</v>
      </c>
    </row>
    <row r="2201" spans="1:17" ht="15.5">
      <c r="A2201" s="48">
        <v>0</v>
      </c>
      <c r="B2201" s="59"/>
      <c r="C2201" s="60"/>
      <c r="D2201" s="61" t="s">
        <v>142</v>
      </c>
      <c r="E2201" s="51">
        <v>4</v>
      </c>
      <c r="F2201" s="52">
        <v>0.6</v>
      </c>
      <c r="G2201" s="52">
        <v>-0.1</v>
      </c>
      <c r="H2201" s="52">
        <v>0.1</v>
      </c>
      <c r="I2201" s="53">
        <v>-2.4E-2</v>
      </c>
      <c r="J2201" s="54">
        <v>0</v>
      </c>
      <c r="K2201" s="55">
        <v>0</v>
      </c>
      <c r="L2201" s="56">
        <v>0</v>
      </c>
      <c r="M2201" s="255">
        <v>0</v>
      </c>
      <c r="N2201" s="255">
        <v>0</v>
      </c>
      <c r="O2201" s="57"/>
      <c r="P2201" s="57">
        <v>0</v>
      </c>
      <c r="Q2201" s="57">
        <v>0</v>
      </c>
    </row>
    <row r="2202" spans="1:17" ht="15.5">
      <c r="A2202" s="48">
        <v>0</v>
      </c>
      <c r="B2202" s="59"/>
      <c r="C2202" s="60"/>
      <c r="D2202" s="61" t="s">
        <v>174</v>
      </c>
      <c r="E2202" s="51">
        <v>4</v>
      </c>
      <c r="F2202" s="52">
        <v>0.7</v>
      </c>
      <c r="G2202" s="52">
        <v>-0.1</v>
      </c>
      <c r="H2202" s="52">
        <v>0.1</v>
      </c>
      <c r="I2202" s="53">
        <v>-2.8000000000000001E-2</v>
      </c>
      <c r="J2202" s="54">
        <v>0</v>
      </c>
      <c r="K2202" s="55"/>
      <c r="L2202" s="56"/>
      <c r="M2202" s="255"/>
      <c r="N2202" s="255"/>
      <c r="O2202" s="57"/>
      <c r="P2202" s="57">
        <v>0</v>
      </c>
      <c r="Q2202" s="57">
        <v>0</v>
      </c>
    </row>
    <row r="2203" spans="1:17" ht="17">
      <c r="A2203" s="48">
        <v>0</v>
      </c>
      <c r="B2203" s="59"/>
      <c r="C2203" s="60"/>
      <c r="D2203" s="360" t="s">
        <v>179</v>
      </c>
      <c r="E2203" s="51">
        <v>0</v>
      </c>
      <c r="F2203" s="52"/>
      <c r="G2203" s="52"/>
      <c r="H2203" s="52"/>
      <c r="I2203" s="53">
        <v>0</v>
      </c>
      <c r="J2203" s="54">
        <v>0</v>
      </c>
      <c r="K2203" s="55"/>
      <c r="L2203" s="56"/>
      <c r="M2203" s="255"/>
      <c r="N2203" s="255"/>
      <c r="O2203" s="57"/>
      <c r="P2203" s="57">
        <v>0</v>
      </c>
      <c r="Q2203" s="57">
        <v>0</v>
      </c>
    </row>
    <row r="2204" spans="1:17" ht="15.5">
      <c r="A2204" s="48">
        <v>0</v>
      </c>
      <c r="B2204" s="59"/>
      <c r="C2204" s="60"/>
      <c r="D2204" s="61" t="s">
        <v>142</v>
      </c>
      <c r="E2204" s="51">
        <v>4</v>
      </c>
      <c r="F2204" s="52">
        <v>0.6</v>
      </c>
      <c r="G2204" s="52">
        <v>-0.1</v>
      </c>
      <c r="H2204" s="52">
        <v>0.1</v>
      </c>
      <c r="I2204" s="53">
        <v>-2.4E-2</v>
      </c>
      <c r="J2204" s="54">
        <v>0</v>
      </c>
      <c r="K2204" s="55"/>
      <c r="L2204" s="56"/>
      <c r="M2204" s="255"/>
      <c r="N2204" s="255"/>
      <c r="O2204" s="57"/>
      <c r="P2204" s="57">
        <v>0</v>
      </c>
      <c r="Q2204" s="57">
        <v>0</v>
      </c>
    </row>
    <row r="2205" spans="1:17" ht="15.5">
      <c r="A2205" s="48">
        <v>0</v>
      </c>
      <c r="B2205" s="59"/>
      <c r="C2205" s="60"/>
      <c r="D2205" s="61" t="s">
        <v>174</v>
      </c>
      <c r="E2205" s="51">
        <v>4</v>
      </c>
      <c r="F2205" s="52">
        <v>0.7</v>
      </c>
      <c r="G2205" s="52">
        <v>-0.1</v>
      </c>
      <c r="H2205" s="52">
        <v>0.1</v>
      </c>
      <c r="I2205" s="53">
        <v>-2.8000000000000001E-2</v>
      </c>
      <c r="J2205" s="54">
        <v>0</v>
      </c>
      <c r="K2205" s="55"/>
      <c r="L2205" s="56"/>
      <c r="M2205" s="255"/>
      <c r="N2205" s="255"/>
      <c r="O2205" s="57"/>
      <c r="P2205" s="57">
        <v>0</v>
      </c>
      <c r="Q2205" s="57">
        <v>0</v>
      </c>
    </row>
    <row r="2206" spans="1:17" ht="17">
      <c r="A2206" s="48">
        <v>0</v>
      </c>
      <c r="B2206" s="59"/>
      <c r="C2206" s="60"/>
      <c r="D2206" s="360" t="s">
        <v>180</v>
      </c>
      <c r="E2206" s="51">
        <v>0</v>
      </c>
      <c r="F2206" s="52"/>
      <c r="G2206" s="52"/>
      <c r="H2206" s="52"/>
      <c r="I2206" s="53">
        <v>0</v>
      </c>
      <c r="J2206" s="54">
        <v>0</v>
      </c>
      <c r="K2206" s="55"/>
      <c r="L2206" s="56"/>
      <c r="M2206" s="255"/>
      <c r="N2206" s="255"/>
      <c r="O2206" s="57"/>
      <c r="P2206" s="57">
        <v>0</v>
      </c>
      <c r="Q2206" s="57">
        <v>0</v>
      </c>
    </row>
    <row r="2207" spans="1:17" ht="15.5">
      <c r="A2207" s="48">
        <v>0</v>
      </c>
      <c r="B2207" s="59"/>
      <c r="C2207" s="60"/>
      <c r="D2207" s="61" t="s">
        <v>142</v>
      </c>
      <c r="E2207" s="51">
        <v>4</v>
      </c>
      <c r="F2207" s="52">
        <v>0.6</v>
      </c>
      <c r="G2207" s="52">
        <v>-0.1</v>
      </c>
      <c r="H2207" s="52">
        <v>0.1</v>
      </c>
      <c r="I2207" s="53">
        <v>-2.4E-2</v>
      </c>
      <c r="J2207" s="54">
        <v>0</v>
      </c>
      <c r="K2207" s="55"/>
      <c r="L2207" s="56"/>
      <c r="M2207" s="255"/>
      <c r="N2207" s="255"/>
      <c r="O2207" s="57"/>
      <c r="P2207" s="57">
        <v>0</v>
      </c>
      <c r="Q2207" s="57">
        <v>0</v>
      </c>
    </row>
    <row r="2208" spans="1:17" ht="15.5">
      <c r="A2208" s="48">
        <v>0</v>
      </c>
      <c r="B2208" s="59"/>
      <c r="C2208" s="60"/>
      <c r="D2208" s="61" t="s">
        <v>174</v>
      </c>
      <c r="E2208" s="51">
        <v>4</v>
      </c>
      <c r="F2208" s="52">
        <v>0.7</v>
      </c>
      <c r="G2208" s="52">
        <v>-0.1</v>
      </c>
      <c r="H2208" s="52">
        <v>0.1</v>
      </c>
      <c r="I2208" s="53">
        <v>-2.8000000000000001E-2</v>
      </c>
      <c r="J2208" s="54">
        <v>0</v>
      </c>
      <c r="K2208" s="55"/>
      <c r="L2208" s="56"/>
      <c r="M2208" s="255"/>
      <c r="N2208" s="255"/>
      <c r="O2208" s="57"/>
      <c r="P2208" s="57">
        <v>0</v>
      </c>
      <c r="Q2208" s="57">
        <v>0</v>
      </c>
    </row>
    <row r="2209" spans="1:17" ht="15.5">
      <c r="A2209" s="48">
        <v>90</v>
      </c>
      <c r="B2209" s="59" t="s">
        <v>260</v>
      </c>
      <c r="C2209" s="60" t="s">
        <v>1054</v>
      </c>
      <c r="D2209" s="61"/>
      <c r="E2209" s="51"/>
      <c r="F2209" s="52"/>
      <c r="G2209" s="52"/>
      <c r="H2209" s="52"/>
      <c r="I2209" s="53"/>
      <c r="J2209" s="54">
        <v>18.881</v>
      </c>
      <c r="K2209" s="55" t="s">
        <v>114</v>
      </c>
      <c r="L2209" s="56">
        <v>437521</v>
      </c>
      <c r="M2209" s="255">
        <v>205228</v>
      </c>
      <c r="N2209" s="255">
        <v>10021</v>
      </c>
      <c r="O2209" s="57">
        <v>8260834</v>
      </c>
      <c r="P2209" s="57">
        <v>3874910</v>
      </c>
      <c r="Q2209" s="57">
        <v>189207</v>
      </c>
    </row>
    <row r="2210" spans="1:17" ht="17">
      <c r="A2210" s="48">
        <v>0</v>
      </c>
      <c r="B2210" s="59"/>
      <c r="C2210" s="60"/>
      <c r="D2210" s="360" t="s">
        <v>442</v>
      </c>
      <c r="E2210" s="51"/>
      <c r="F2210" s="52"/>
      <c r="G2210" s="52"/>
      <c r="H2210" s="52"/>
      <c r="I2210" s="53">
        <v>0</v>
      </c>
      <c r="J2210" s="54">
        <v>0</v>
      </c>
      <c r="K2210" s="55">
        <v>0</v>
      </c>
      <c r="L2210" s="56">
        <v>0</v>
      </c>
      <c r="M2210" s="255">
        <v>0</v>
      </c>
      <c r="N2210" s="255">
        <v>0</v>
      </c>
      <c r="O2210" s="57"/>
      <c r="P2210" s="57">
        <v>0</v>
      </c>
      <c r="Q2210" s="57">
        <v>0</v>
      </c>
    </row>
    <row r="2211" spans="1:17" ht="15.5">
      <c r="A2211" s="48">
        <v>0</v>
      </c>
      <c r="B2211" s="59"/>
      <c r="C2211" s="60"/>
      <c r="D2211" s="61" t="s">
        <v>436</v>
      </c>
      <c r="E2211" s="51"/>
      <c r="F2211" s="52"/>
      <c r="G2211" s="52"/>
      <c r="H2211" s="52"/>
      <c r="I2211" s="53">
        <v>0</v>
      </c>
      <c r="J2211" s="54">
        <v>0</v>
      </c>
      <c r="K2211" s="55"/>
      <c r="L2211" s="56"/>
      <c r="M2211" s="255"/>
      <c r="N2211" s="255"/>
      <c r="O2211" s="57"/>
      <c r="P2211" s="57">
        <v>0</v>
      </c>
      <c r="Q2211" s="57">
        <v>0</v>
      </c>
    </row>
    <row r="2212" spans="1:17" ht="15.5">
      <c r="A2212" s="48">
        <v>0</v>
      </c>
      <c r="B2212" s="59"/>
      <c r="C2212" s="60"/>
      <c r="D2212" s="61" t="s">
        <v>1453</v>
      </c>
      <c r="E2212" s="51">
        <v>8</v>
      </c>
      <c r="F2212" s="52">
        <v>0.6</v>
      </c>
      <c r="G2212" s="52">
        <v>0.1</v>
      </c>
      <c r="H2212" s="52">
        <v>0.73</v>
      </c>
      <c r="I2212" s="53">
        <v>0.35</v>
      </c>
      <c r="J2212" s="54">
        <v>0</v>
      </c>
      <c r="K2212" s="55"/>
      <c r="L2212" s="56"/>
      <c r="M2212" s="255"/>
      <c r="N2212" s="255"/>
      <c r="O2212" s="57"/>
      <c r="P2212" s="57">
        <v>0</v>
      </c>
      <c r="Q2212" s="57">
        <v>0</v>
      </c>
    </row>
    <row r="2213" spans="1:17" ht="15.5">
      <c r="A2213" s="48">
        <v>0</v>
      </c>
      <c r="B2213" s="59"/>
      <c r="C2213" s="60"/>
      <c r="D2213" s="61"/>
      <c r="E2213" s="51">
        <v>4</v>
      </c>
      <c r="F2213" s="52">
        <v>0.72</v>
      </c>
      <c r="G2213" s="52">
        <v>0.1</v>
      </c>
      <c r="H2213" s="52">
        <v>0.73</v>
      </c>
      <c r="I2213" s="53">
        <v>0.21</v>
      </c>
      <c r="J2213" s="54">
        <v>0</v>
      </c>
      <c r="K2213" s="55"/>
      <c r="L2213" s="56"/>
      <c r="M2213" s="255"/>
      <c r="N2213" s="255"/>
      <c r="O2213" s="57"/>
      <c r="P2213" s="57">
        <v>0</v>
      </c>
      <c r="Q2213" s="57">
        <v>0</v>
      </c>
    </row>
    <row r="2214" spans="1:17" ht="15.5">
      <c r="A2214" s="48">
        <v>0</v>
      </c>
      <c r="B2214" s="59"/>
      <c r="C2214" s="60"/>
      <c r="D2214" s="61"/>
      <c r="E2214" s="51">
        <v>4</v>
      </c>
      <c r="F2214" s="52">
        <v>0.28000000000000003</v>
      </c>
      <c r="G2214" s="52">
        <v>0.1</v>
      </c>
      <c r="H2214" s="52">
        <v>0.73</v>
      </c>
      <c r="I2214" s="53">
        <v>8.2000000000000003E-2</v>
      </c>
      <c r="J2214" s="54">
        <v>0</v>
      </c>
      <c r="K2214" s="55"/>
      <c r="L2214" s="56"/>
      <c r="M2214" s="255"/>
      <c r="N2214" s="255"/>
      <c r="O2214" s="57"/>
      <c r="P2214" s="57">
        <v>0</v>
      </c>
      <c r="Q2214" s="57">
        <v>0</v>
      </c>
    </row>
    <row r="2215" spans="1:17" ht="15.5">
      <c r="A2215" s="48">
        <v>0</v>
      </c>
      <c r="B2215" s="59"/>
      <c r="C2215" s="60"/>
      <c r="D2215" s="61" t="s">
        <v>1454</v>
      </c>
      <c r="E2215" s="51">
        <v>4</v>
      </c>
      <c r="F2215" s="52">
        <v>1.75</v>
      </c>
      <c r="G2215" s="52">
        <v>0.1</v>
      </c>
      <c r="H2215" s="52">
        <v>1.2</v>
      </c>
      <c r="I2215" s="53">
        <v>0.84</v>
      </c>
      <c r="J2215" s="54">
        <v>0</v>
      </c>
      <c r="K2215" s="55"/>
      <c r="L2215" s="56"/>
      <c r="M2215" s="255"/>
      <c r="N2215" s="255"/>
      <c r="O2215" s="57"/>
      <c r="P2215" s="57">
        <v>0</v>
      </c>
      <c r="Q2215" s="57">
        <v>0</v>
      </c>
    </row>
    <row r="2216" spans="1:17" ht="15.5">
      <c r="A2216" s="48">
        <v>0</v>
      </c>
      <c r="B2216" s="59"/>
      <c r="C2216" s="60"/>
      <c r="D2216" s="61"/>
      <c r="E2216" s="51">
        <v>4</v>
      </c>
      <c r="F2216" s="52">
        <v>9.8174770424681035E-2</v>
      </c>
      <c r="G2216" s="52">
        <v>0.1</v>
      </c>
      <c r="H2216" s="52">
        <v>1.2</v>
      </c>
      <c r="I2216" s="53">
        <v>4.7E-2</v>
      </c>
      <c r="J2216" s="54">
        <v>0</v>
      </c>
      <c r="K2216" s="55"/>
      <c r="L2216" s="56"/>
      <c r="M2216" s="255"/>
      <c r="N2216" s="255"/>
      <c r="O2216" s="57"/>
      <c r="P2216" s="57">
        <v>0</v>
      </c>
      <c r="Q2216" s="57">
        <v>0</v>
      </c>
    </row>
    <row r="2217" spans="1:17" ht="15.5">
      <c r="A2217" s="48">
        <v>0</v>
      </c>
      <c r="B2217" s="59"/>
      <c r="C2217" s="60"/>
      <c r="D2217" s="61" t="s">
        <v>327</v>
      </c>
      <c r="E2217" s="51">
        <v>4</v>
      </c>
      <c r="F2217" s="52">
        <v>1.2</v>
      </c>
      <c r="G2217" s="52">
        <v>0.57999999999999996</v>
      </c>
      <c r="H2217" s="52">
        <v>0.1</v>
      </c>
      <c r="I2217" s="53">
        <v>0.27800000000000002</v>
      </c>
      <c r="J2217" s="54">
        <v>0</v>
      </c>
      <c r="K2217" s="55"/>
      <c r="L2217" s="56"/>
      <c r="M2217" s="255"/>
      <c r="N2217" s="255"/>
      <c r="O2217" s="57"/>
      <c r="P2217" s="57">
        <v>0</v>
      </c>
      <c r="Q2217" s="57">
        <v>0</v>
      </c>
    </row>
    <row r="2218" spans="1:17" ht="15.5">
      <c r="A2218" s="48">
        <v>0</v>
      </c>
      <c r="B2218" s="59"/>
      <c r="C2218" s="60"/>
      <c r="D2218" s="61"/>
      <c r="E2218" s="51">
        <v>4</v>
      </c>
      <c r="F2218" s="51">
        <v>0.28000000000000003</v>
      </c>
      <c r="G2218" s="51">
        <v>0.42</v>
      </c>
      <c r="H2218" s="52">
        <v>0.1</v>
      </c>
      <c r="I2218" s="53">
        <v>4.7E-2</v>
      </c>
      <c r="J2218" s="54">
        <v>0</v>
      </c>
      <c r="K2218" s="55"/>
      <c r="L2218" s="56"/>
      <c r="M2218" s="255"/>
      <c r="N2218" s="255"/>
      <c r="O2218" s="57"/>
      <c r="P2218" s="57">
        <v>0</v>
      </c>
      <c r="Q2218" s="57">
        <v>0</v>
      </c>
    </row>
    <row r="2219" spans="1:17" ht="15.5">
      <c r="A2219" s="48">
        <v>0</v>
      </c>
      <c r="B2219" s="59"/>
      <c r="C2219" s="60"/>
      <c r="D2219" s="61"/>
      <c r="E2219" s="51">
        <v>4</v>
      </c>
      <c r="F2219" s="51">
        <v>1</v>
      </c>
      <c r="G2219" s="51">
        <v>0.57999999999999996</v>
      </c>
      <c r="H2219" s="52">
        <v>0.1</v>
      </c>
      <c r="I2219" s="53">
        <v>0.23200000000000001</v>
      </c>
      <c r="J2219" s="54">
        <v>0</v>
      </c>
      <c r="K2219" s="55"/>
      <c r="L2219" s="56"/>
      <c r="M2219" s="255"/>
      <c r="N2219" s="255"/>
      <c r="O2219" s="57"/>
      <c r="P2219" s="57">
        <v>0</v>
      </c>
      <c r="Q2219" s="57">
        <v>0</v>
      </c>
    </row>
    <row r="2220" spans="1:17" ht="15.5">
      <c r="A2220" s="48">
        <v>0</v>
      </c>
      <c r="B2220" s="59"/>
      <c r="C2220" s="60"/>
      <c r="D2220" s="61" t="s">
        <v>1455</v>
      </c>
      <c r="E2220" s="51">
        <v>4</v>
      </c>
      <c r="F2220" s="51">
        <v>1.75</v>
      </c>
      <c r="G2220" s="51">
        <v>0.3</v>
      </c>
      <c r="H2220" s="52">
        <v>0.1</v>
      </c>
      <c r="I2220" s="53">
        <v>0.21</v>
      </c>
      <c r="J2220" s="54">
        <v>0</v>
      </c>
      <c r="K2220" s="55"/>
      <c r="L2220" s="56"/>
      <c r="M2220" s="255"/>
      <c r="N2220" s="255"/>
      <c r="O2220" s="57"/>
      <c r="P2220" s="57">
        <v>0</v>
      </c>
      <c r="Q2220" s="57">
        <v>0</v>
      </c>
    </row>
    <row r="2221" spans="1:17" ht="15.5">
      <c r="A2221" s="48">
        <v>0</v>
      </c>
      <c r="B2221" s="59"/>
      <c r="C2221" s="60"/>
      <c r="D2221" s="61" t="s">
        <v>1239</v>
      </c>
      <c r="E2221" s="51"/>
      <c r="F2221" s="51"/>
      <c r="G2221" s="51"/>
      <c r="H2221" s="52"/>
      <c r="I2221" s="53">
        <v>0</v>
      </c>
      <c r="J2221" s="54">
        <v>0</v>
      </c>
      <c r="K2221" s="55"/>
      <c r="L2221" s="56"/>
      <c r="M2221" s="255"/>
      <c r="N2221" s="255"/>
      <c r="O2221" s="57"/>
      <c r="P2221" s="57">
        <v>0</v>
      </c>
      <c r="Q2221" s="57">
        <v>0</v>
      </c>
    </row>
    <row r="2222" spans="1:17" ht="15.5">
      <c r="A2222" s="48">
        <v>0</v>
      </c>
      <c r="B2222" s="59"/>
      <c r="C2222" s="60"/>
      <c r="D2222" s="61" t="s">
        <v>1453</v>
      </c>
      <c r="E2222" s="51">
        <v>24</v>
      </c>
      <c r="F2222" s="51">
        <v>0.6</v>
      </c>
      <c r="G2222" s="51">
        <v>0.1</v>
      </c>
      <c r="H2222" s="52">
        <v>0.73</v>
      </c>
      <c r="I2222" s="53">
        <v>1.0509999999999999</v>
      </c>
      <c r="J2222" s="54">
        <v>0</v>
      </c>
      <c r="K2222" s="55"/>
      <c r="L2222" s="56"/>
      <c r="M2222" s="255"/>
      <c r="N2222" s="255"/>
      <c r="O2222" s="57"/>
      <c r="P2222" s="57">
        <v>0</v>
      </c>
      <c r="Q2222" s="57">
        <v>0</v>
      </c>
    </row>
    <row r="2223" spans="1:17" ht="15.5">
      <c r="A2223" s="48">
        <v>0</v>
      </c>
      <c r="B2223" s="59"/>
      <c r="C2223" s="60"/>
      <c r="D2223" s="61" t="s">
        <v>327</v>
      </c>
      <c r="E2223" s="51">
        <v>8</v>
      </c>
      <c r="F2223" s="51">
        <v>1.1000000000000001</v>
      </c>
      <c r="G2223" s="51">
        <v>0.57999999999999996</v>
      </c>
      <c r="H2223" s="52">
        <v>0.1</v>
      </c>
      <c r="I2223" s="53">
        <v>0.51</v>
      </c>
      <c r="J2223" s="54">
        <v>0</v>
      </c>
      <c r="K2223" s="55"/>
      <c r="L2223" s="56"/>
      <c r="M2223" s="255"/>
      <c r="N2223" s="255"/>
      <c r="O2223" s="57"/>
      <c r="P2223" s="57">
        <v>0</v>
      </c>
      <c r="Q2223" s="57">
        <v>0</v>
      </c>
    </row>
    <row r="2224" spans="1:17" ht="15.5">
      <c r="A2224" s="48">
        <v>0</v>
      </c>
      <c r="B2224" s="59"/>
      <c r="C2224" s="60"/>
      <c r="D2224" s="61"/>
      <c r="E2224" s="51">
        <v>8</v>
      </c>
      <c r="F2224" s="51">
        <v>0.5</v>
      </c>
      <c r="G2224" s="51">
        <v>0.57999999999999996</v>
      </c>
      <c r="H2224" s="52">
        <v>0.1</v>
      </c>
      <c r="I2224" s="53">
        <v>0.23200000000000001</v>
      </c>
      <c r="J2224" s="54">
        <v>0</v>
      </c>
      <c r="K2224" s="55"/>
      <c r="L2224" s="56"/>
      <c r="M2224" s="255"/>
      <c r="N2224" s="255"/>
      <c r="O2224" s="57"/>
      <c r="P2224" s="57">
        <v>0</v>
      </c>
      <c r="Q2224" s="57">
        <v>0</v>
      </c>
    </row>
    <row r="2225" spans="1:17" ht="15.5">
      <c r="A2225" s="48">
        <v>0</v>
      </c>
      <c r="B2225" s="59"/>
      <c r="C2225" s="60"/>
      <c r="D2225" s="61"/>
      <c r="E2225" s="51">
        <v>8</v>
      </c>
      <c r="F2225" s="51">
        <v>1.5</v>
      </c>
      <c r="G2225" s="51">
        <v>0.57999999999999996</v>
      </c>
      <c r="H2225" s="52">
        <v>0.1</v>
      </c>
      <c r="I2225" s="53">
        <v>0.69599999999999995</v>
      </c>
      <c r="J2225" s="54">
        <v>0</v>
      </c>
      <c r="K2225" s="55"/>
      <c r="L2225" s="56"/>
      <c r="M2225" s="255"/>
      <c r="N2225" s="255"/>
      <c r="O2225" s="57"/>
      <c r="P2225" s="57">
        <v>0</v>
      </c>
      <c r="Q2225" s="57">
        <v>0</v>
      </c>
    </row>
    <row r="2226" spans="1:17" ht="15.5">
      <c r="A2226" s="48">
        <v>0</v>
      </c>
      <c r="B2226" s="59"/>
      <c r="C2226" s="60"/>
      <c r="D2226" s="61" t="s">
        <v>1242</v>
      </c>
      <c r="E2226" s="51"/>
      <c r="F2226" s="51"/>
      <c r="G2226" s="51"/>
      <c r="H2226" s="52"/>
      <c r="I2226" s="53">
        <v>0</v>
      </c>
      <c r="J2226" s="54">
        <v>0</v>
      </c>
      <c r="K2226" s="55"/>
      <c r="L2226" s="56"/>
      <c r="M2226" s="255"/>
      <c r="N2226" s="255"/>
      <c r="O2226" s="57"/>
      <c r="P2226" s="57">
        <v>0</v>
      </c>
      <c r="Q2226" s="57">
        <v>0</v>
      </c>
    </row>
    <row r="2227" spans="1:17" ht="15.5">
      <c r="A2227" s="48">
        <v>0</v>
      </c>
      <c r="B2227" s="59"/>
      <c r="C2227" s="60"/>
      <c r="D2227" s="61" t="s">
        <v>1453</v>
      </c>
      <c r="E2227" s="51">
        <v>12</v>
      </c>
      <c r="F2227" s="51">
        <v>0.6</v>
      </c>
      <c r="G2227" s="51">
        <v>0.1</v>
      </c>
      <c r="H2227" s="52">
        <v>0.73</v>
      </c>
      <c r="I2227" s="53">
        <v>0.52600000000000002</v>
      </c>
      <c r="J2227" s="54">
        <v>0</v>
      </c>
      <c r="K2227" s="55"/>
      <c r="L2227" s="56"/>
      <c r="M2227" s="255"/>
      <c r="N2227" s="255"/>
      <c r="O2227" s="57"/>
      <c r="P2227" s="57">
        <v>0</v>
      </c>
      <c r="Q2227" s="57">
        <v>0</v>
      </c>
    </row>
    <row r="2228" spans="1:17" ht="15.5">
      <c r="A2228" s="48">
        <v>0</v>
      </c>
      <c r="B2228" s="59"/>
      <c r="C2228" s="60"/>
      <c r="D2228" s="61"/>
      <c r="E2228" s="51">
        <v>4</v>
      </c>
      <c r="F2228" s="51">
        <v>0.6</v>
      </c>
      <c r="G2228" s="51">
        <v>0.1</v>
      </c>
      <c r="H2228" s="52">
        <v>0.73</v>
      </c>
      <c r="I2228" s="53">
        <v>0.17499999999999999</v>
      </c>
      <c r="J2228" s="54">
        <v>0</v>
      </c>
      <c r="K2228" s="55"/>
      <c r="L2228" s="56"/>
      <c r="M2228" s="255"/>
      <c r="N2228" s="255"/>
      <c r="O2228" s="57"/>
      <c r="P2228" s="57">
        <v>0</v>
      </c>
      <c r="Q2228" s="57">
        <v>0</v>
      </c>
    </row>
    <row r="2229" spans="1:17" ht="15.5">
      <c r="A2229" s="48">
        <v>0</v>
      </c>
      <c r="B2229" s="59"/>
      <c r="C2229" s="60"/>
      <c r="D2229" s="61" t="s">
        <v>327</v>
      </c>
      <c r="E2229" s="51">
        <v>4</v>
      </c>
      <c r="F2229" s="51">
        <v>1</v>
      </c>
      <c r="G2229" s="51">
        <v>0.57999999999999996</v>
      </c>
      <c r="H2229" s="52">
        <v>0.1</v>
      </c>
      <c r="I2229" s="53">
        <v>0.23200000000000001</v>
      </c>
      <c r="J2229" s="54">
        <v>0</v>
      </c>
      <c r="K2229" s="55"/>
      <c r="L2229" s="56"/>
      <c r="M2229" s="255"/>
      <c r="N2229" s="255"/>
      <c r="O2229" s="57"/>
      <c r="P2229" s="57">
        <v>0</v>
      </c>
      <c r="Q2229" s="57">
        <v>0</v>
      </c>
    </row>
    <row r="2230" spans="1:17" ht="15.5">
      <c r="A2230" s="48">
        <v>0</v>
      </c>
      <c r="B2230" s="59"/>
      <c r="C2230" s="60"/>
      <c r="D2230" s="61"/>
      <c r="E2230" s="51">
        <v>4</v>
      </c>
      <c r="F2230" s="51">
        <v>1.1000000000000001</v>
      </c>
      <c r="G2230" s="51">
        <v>0.57999999999999996</v>
      </c>
      <c r="H2230" s="52">
        <v>0.1</v>
      </c>
      <c r="I2230" s="53">
        <v>0.255</v>
      </c>
      <c r="J2230" s="54">
        <v>0</v>
      </c>
      <c r="K2230" s="55"/>
      <c r="L2230" s="56"/>
      <c r="M2230" s="255"/>
      <c r="N2230" s="255"/>
      <c r="O2230" s="57"/>
      <c r="P2230" s="57">
        <v>0</v>
      </c>
      <c r="Q2230" s="57">
        <v>0</v>
      </c>
    </row>
    <row r="2231" spans="1:17" ht="15.5">
      <c r="A2231" s="48">
        <v>0</v>
      </c>
      <c r="B2231" s="59"/>
      <c r="C2231" s="60"/>
      <c r="D2231" s="61"/>
      <c r="E2231" s="51">
        <v>4</v>
      </c>
      <c r="F2231" s="51">
        <v>0.9</v>
      </c>
      <c r="G2231" s="51">
        <v>0.57999999999999996</v>
      </c>
      <c r="H2231" s="52">
        <v>0.1</v>
      </c>
      <c r="I2231" s="53">
        <v>0.20899999999999999</v>
      </c>
      <c r="J2231" s="54">
        <v>0</v>
      </c>
      <c r="K2231" s="55"/>
      <c r="L2231" s="56"/>
      <c r="M2231" s="255"/>
      <c r="N2231" s="255"/>
      <c r="O2231" s="57"/>
      <c r="P2231" s="57">
        <v>0</v>
      </c>
      <c r="Q2231" s="57">
        <v>0</v>
      </c>
    </row>
    <row r="2232" spans="1:17" ht="17">
      <c r="A2232" s="48">
        <v>0</v>
      </c>
      <c r="B2232" s="59"/>
      <c r="C2232" s="60"/>
      <c r="D2232" s="360" t="s">
        <v>1456</v>
      </c>
      <c r="E2232" s="51"/>
      <c r="F2232" s="51"/>
      <c r="G2232" s="51"/>
      <c r="H2232" s="52"/>
      <c r="I2232" s="53">
        <v>0</v>
      </c>
      <c r="J2232" s="54">
        <v>0</v>
      </c>
      <c r="K2232" s="55"/>
      <c r="L2232" s="56"/>
      <c r="M2232" s="255"/>
      <c r="N2232" s="255"/>
      <c r="O2232" s="57"/>
      <c r="P2232" s="57">
        <v>0</v>
      </c>
      <c r="Q2232" s="57">
        <v>0</v>
      </c>
    </row>
    <row r="2233" spans="1:17" ht="15.5">
      <c r="A2233" s="48">
        <v>0</v>
      </c>
      <c r="B2233" s="59"/>
      <c r="C2233" s="60"/>
      <c r="D2233" s="61" t="s">
        <v>436</v>
      </c>
      <c r="E2233" s="51"/>
      <c r="F2233" s="52"/>
      <c r="G2233" s="52"/>
      <c r="H2233" s="52"/>
      <c r="I2233" s="53">
        <v>0</v>
      </c>
      <c r="J2233" s="54">
        <v>0</v>
      </c>
      <c r="K2233" s="55"/>
      <c r="L2233" s="56"/>
      <c r="M2233" s="255"/>
      <c r="N2233" s="255"/>
      <c r="O2233" s="57"/>
      <c r="P2233" s="57">
        <v>0</v>
      </c>
      <c r="Q2233" s="57">
        <v>0</v>
      </c>
    </row>
    <row r="2234" spans="1:17" ht="15.5">
      <c r="A2234" s="48">
        <v>0</v>
      </c>
      <c r="B2234" s="59"/>
      <c r="C2234" s="60"/>
      <c r="D2234" s="61" t="s">
        <v>1453</v>
      </c>
      <c r="E2234" s="51">
        <v>24</v>
      </c>
      <c r="F2234" s="52">
        <v>0.57999999999999996</v>
      </c>
      <c r="G2234" s="52">
        <v>0.1</v>
      </c>
      <c r="H2234" s="52">
        <v>0.73</v>
      </c>
      <c r="I2234" s="53">
        <v>1.016</v>
      </c>
      <c r="J2234" s="54">
        <v>0</v>
      </c>
      <c r="K2234" s="55"/>
      <c r="L2234" s="56"/>
      <c r="M2234" s="255"/>
      <c r="N2234" s="255"/>
      <c r="O2234" s="57"/>
      <c r="P2234" s="57">
        <v>0</v>
      </c>
      <c r="Q2234" s="57">
        <v>0</v>
      </c>
    </row>
    <row r="2235" spans="1:17" ht="15.5">
      <c r="A2235" s="48">
        <v>0</v>
      </c>
      <c r="B2235" s="59"/>
      <c r="C2235" s="60"/>
      <c r="D2235" s="61"/>
      <c r="E2235" s="51">
        <v>8</v>
      </c>
      <c r="F2235" s="52">
        <v>0.2</v>
      </c>
      <c r="G2235" s="52">
        <v>0.1</v>
      </c>
      <c r="H2235" s="52">
        <v>0.73</v>
      </c>
      <c r="I2235" s="53">
        <v>0.11700000000000001</v>
      </c>
      <c r="J2235" s="54">
        <v>0</v>
      </c>
      <c r="K2235" s="55"/>
      <c r="L2235" s="56"/>
      <c r="M2235" s="255"/>
      <c r="N2235" s="255"/>
      <c r="O2235" s="57"/>
      <c r="P2235" s="57">
        <v>0</v>
      </c>
      <c r="Q2235" s="57">
        <v>0</v>
      </c>
    </row>
    <row r="2236" spans="1:17" ht="15.5">
      <c r="A2236" s="48">
        <v>0</v>
      </c>
      <c r="B2236" s="59"/>
      <c r="C2236" s="60"/>
      <c r="D2236" s="61" t="s">
        <v>1454</v>
      </c>
      <c r="E2236" s="51">
        <v>8</v>
      </c>
      <c r="F2236" s="52">
        <v>1.75</v>
      </c>
      <c r="G2236" s="52">
        <v>0.1</v>
      </c>
      <c r="H2236" s="52">
        <v>1.2</v>
      </c>
      <c r="I2236" s="53">
        <v>1.68</v>
      </c>
      <c r="J2236" s="54">
        <v>0</v>
      </c>
      <c r="K2236" s="55"/>
      <c r="L2236" s="56"/>
      <c r="M2236" s="255"/>
      <c r="N2236" s="255"/>
      <c r="O2236" s="57"/>
      <c r="P2236" s="57">
        <v>0</v>
      </c>
      <c r="Q2236" s="57">
        <v>0</v>
      </c>
    </row>
    <row r="2237" spans="1:17" ht="15.5">
      <c r="A2237" s="48">
        <v>0</v>
      </c>
      <c r="B2237" s="59"/>
      <c r="C2237" s="60"/>
      <c r="D2237" s="61"/>
      <c r="E2237" s="51">
        <v>8</v>
      </c>
      <c r="F2237" s="52">
        <v>6.2831853071795868E-2</v>
      </c>
      <c r="G2237" s="52"/>
      <c r="H2237" s="52">
        <v>1.2</v>
      </c>
      <c r="I2237" s="53">
        <v>0.60299999999999998</v>
      </c>
      <c r="J2237" s="54">
        <v>0</v>
      </c>
      <c r="K2237" s="55"/>
      <c r="L2237" s="56"/>
      <c r="M2237" s="255"/>
      <c r="N2237" s="255"/>
      <c r="O2237" s="57"/>
      <c r="P2237" s="57">
        <v>0</v>
      </c>
      <c r="Q2237" s="57">
        <v>0</v>
      </c>
    </row>
    <row r="2238" spans="1:17" ht="15.5">
      <c r="A2238" s="48">
        <v>0</v>
      </c>
      <c r="B2238" s="59"/>
      <c r="C2238" s="60"/>
      <c r="D2238" s="61" t="s">
        <v>327</v>
      </c>
      <c r="E2238" s="51">
        <v>8</v>
      </c>
      <c r="F2238" s="52">
        <v>1.2</v>
      </c>
      <c r="G2238" s="52">
        <v>0.57999999999999996</v>
      </c>
      <c r="H2238" s="52">
        <v>0.1</v>
      </c>
      <c r="I2238" s="53">
        <v>0.55700000000000005</v>
      </c>
      <c r="J2238" s="54">
        <v>0</v>
      </c>
      <c r="K2238" s="55"/>
      <c r="L2238" s="56"/>
      <c r="M2238" s="255"/>
      <c r="N2238" s="255"/>
      <c r="O2238" s="57"/>
      <c r="P2238" s="57">
        <v>0</v>
      </c>
      <c r="Q2238" s="57">
        <v>0</v>
      </c>
    </row>
    <row r="2239" spans="1:17" ht="15.5">
      <c r="A2239" s="48">
        <v>0</v>
      </c>
      <c r="B2239" s="59"/>
      <c r="C2239" s="60"/>
      <c r="D2239" s="61"/>
      <c r="E2239" s="51">
        <v>8</v>
      </c>
      <c r="F2239" s="52">
        <v>1</v>
      </c>
      <c r="G2239" s="52">
        <v>0.57999999999999996</v>
      </c>
      <c r="H2239" s="52">
        <v>0.1</v>
      </c>
      <c r="I2239" s="53">
        <v>0.46400000000000002</v>
      </c>
      <c r="J2239" s="54">
        <v>0</v>
      </c>
      <c r="K2239" s="55"/>
      <c r="L2239" s="56"/>
      <c r="M2239" s="255"/>
      <c r="N2239" s="255"/>
      <c r="O2239" s="57"/>
      <c r="P2239" s="57">
        <v>0</v>
      </c>
      <c r="Q2239" s="57">
        <v>0</v>
      </c>
    </row>
    <row r="2240" spans="1:17" ht="15.5">
      <c r="A2240" s="48">
        <v>0</v>
      </c>
      <c r="B2240" s="59"/>
      <c r="C2240" s="60"/>
      <c r="D2240" s="61" t="s">
        <v>1455</v>
      </c>
      <c r="E2240" s="51">
        <v>8</v>
      </c>
      <c r="F2240" s="51">
        <v>1.75</v>
      </c>
      <c r="G2240" s="51">
        <v>0.3</v>
      </c>
      <c r="H2240" s="52">
        <v>0.1</v>
      </c>
      <c r="I2240" s="53">
        <v>0.42</v>
      </c>
      <c r="J2240" s="54">
        <v>0</v>
      </c>
      <c r="K2240" s="55"/>
      <c r="L2240" s="56"/>
      <c r="M2240" s="255"/>
      <c r="N2240" s="255"/>
      <c r="O2240" s="57"/>
      <c r="P2240" s="57">
        <v>0</v>
      </c>
      <c r="Q2240" s="57">
        <v>0</v>
      </c>
    </row>
    <row r="2241" spans="1:17" ht="15.5">
      <c r="A2241" s="48">
        <v>0</v>
      </c>
      <c r="B2241" s="59"/>
      <c r="C2241" s="60"/>
      <c r="D2241" s="61" t="s">
        <v>1239</v>
      </c>
      <c r="E2241" s="51"/>
      <c r="F2241" s="51"/>
      <c r="G2241" s="51"/>
      <c r="H2241" s="52"/>
      <c r="I2241" s="53">
        <v>0</v>
      </c>
      <c r="J2241" s="54">
        <v>0</v>
      </c>
      <c r="K2241" s="55"/>
      <c r="L2241" s="56"/>
      <c r="M2241" s="255"/>
      <c r="N2241" s="255"/>
      <c r="O2241" s="57"/>
      <c r="P2241" s="57">
        <v>0</v>
      </c>
      <c r="Q2241" s="57">
        <v>0</v>
      </c>
    </row>
    <row r="2242" spans="1:17" ht="15.5">
      <c r="A2242" s="48">
        <v>0</v>
      </c>
      <c r="B2242" s="59"/>
      <c r="C2242" s="60"/>
      <c r="D2242" s="61" t="s">
        <v>1453</v>
      </c>
      <c r="E2242" s="51">
        <v>48</v>
      </c>
      <c r="F2242" s="51">
        <v>0.6</v>
      </c>
      <c r="G2242" s="51">
        <v>0.1</v>
      </c>
      <c r="H2242" s="52">
        <v>0.73</v>
      </c>
      <c r="I2242" s="53">
        <v>2.1019999999999999</v>
      </c>
      <c r="J2242" s="54">
        <v>0</v>
      </c>
      <c r="K2242" s="55"/>
      <c r="L2242" s="56"/>
      <c r="M2242" s="255"/>
      <c r="N2242" s="255"/>
      <c r="O2242" s="57"/>
      <c r="P2242" s="57">
        <v>0</v>
      </c>
      <c r="Q2242" s="57">
        <v>0</v>
      </c>
    </row>
    <row r="2243" spans="1:17" ht="15.5">
      <c r="A2243" s="48">
        <v>0</v>
      </c>
      <c r="B2243" s="59"/>
      <c r="C2243" s="60"/>
      <c r="D2243" s="61" t="s">
        <v>327</v>
      </c>
      <c r="E2243" s="51">
        <v>16</v>
      </c>
      <c r="F2243" s="51">
        <v>1.1000000000000001</v>
      </c>
      <c r="G2243" s="51">
        <v>0.57999999999999996</v>
      </c>
      <c r="H2243" s="52">
        <v>0.1</v>
      </c>
      <c r="I2243" s="53">
        <v>1.0209999999999999</v>
      </c>
      <c r="J2243" s="54">
        <v>0</v>
      </c>
      <c r="K2243" s="55"/>
      <c r="L2243" s="56"/>
      <c r="M2243" s="255"/>
      <c r="N2243" s="255"/>
      <c r="O2243" s="57"/>
      <c r="P2243" s="57">
        <v>0</v>
      </c>
      <c r="Q2243" s="57">
        <v>0</v>
      </c>
    </row>
    <row r="2244" spans="1:17" ht="15.5">
      <c r="A2244" s="48">
        <v>0</v>
      </c>
      <c r="B2244" s="59"/>
      <c r="C2244" s="60"/>
      <c r="D2244" s="61"/>
      <c r="E2244" s="51">
        <v>16</v>
      </c>
      <c r="F2244" s="51">
        <v>0.5</v>
      </c>
      <c r="G2244" s="51">
        <v>0.57999999999999996</v>
      </c>
      <c r="H2244" s="52">
        <v>0.1</v>
      </c>
      <c r="I2244" s="53">
        <v>0.46400000000000002</v>
      </c>
      <c r="J2244" s="54">
        <v>0</v>
      </c>
      <c r="K2244" s="55"/>
      <c r="L2244" s="56"/>
      <c r="M2244" s="255"/>
      <c r="N2244" s="255"/>
      <c r="O2244" s="57"/>
      <c r="P2244" s="57">
        <v>0</v>
      </c>
      <c r="Q2244" s="57">
        <v>0</v>
      </c>
    </row>
    <row r="2245" spans="1:17" ht="15.5">
      <c r="A2245" s="48">
        <v>0</v>
      </c>
      <c r="B2245" s="59"/>
      <c r="C2245" s="60"/>
      <c r="D2245" s="61"/>
      <c r="E2245" s="51">
        <v>16</v>
      </c>
      <c r="F2245" s="51">
        <v>1.5</v>
      </c>
      <c r="G2245" s="51">
        <v>0.57999999999999996</v>
      </c>
      <c r="H2245" s="52">
        <v>0.1</v>
      </c>
      <c r="I2245" s="53">
        <v>1.3919999999999999</v>
      </c>
      <c r="J2245" s="54">
        <v>0</v>
      </c>
      <c r="K2245" s="55"/>
      <c r="L2245" s="56"/>
      <c r="M2245" s="255"/>
      <c r="N2245" s="255"/>
      <c r="O2245" s="57"/>
      <c r="P2245" s="57">
        <v>0</v>
      </c>
      <c r="Q2245" s="57">
        <v>0</v>
      </c>
    </row>
    <row r="2246" spans="1:17" ht="15.5">
      <c r="A2246" s="48">
        <v>0</v>
      </c>
      <c r="B2246" s="59"/>
      <c r="C2246" s="60"/>
      <c r="D2246" s="61" t="s">
        <v>1242</v>
      </c>
      <c r="E2246" s="51"/>
      <c r="F2246" s="51"/>
      <c r="G2246" s="51"/>
      <c r="H2246" s="52"/>
      <c r="I2246" s="53">
        <v>0</v>
      </c>
      <c r="J2246" s="54">
        <v>0</v>
      </c>
      <c r="K2246" s="55"/>
      <c r="L2246" s="56"/>
      <c r="M2246" s="255"/>
      <c r="N2246" s="255"/>
      <c r="O2246" s="57"/>
      <c r="P2246" s="57">
        <v>0</v>
      </c>
      <c r="Q2246" s="57">
        <v>0</v>
      </c>
    </row>
    <row r="2247" spans="1:17" ht="15.5">
      <c r="A2247" s="48">
        <v>0</v>
      </c>
      <c r="B2247" s="59"/>
      <c r="C2247" s="60"/>
      <c r="D2247" s="61" t="s">
        <v>1453</v>
      </c>
      <c r="E2247" s="51">
        <v>24</v>
      </c>
      <c r="F2247" s="51">
        <v>0.6</v>
      </c>
      <c r="G2247" s="51">
        <v>0.1</v>
      </c>
      <c r="H2247" s="52">
        <v>0.73</v>
      </c>
      <c r="I2247" s="53">
        <v>1.0509999999999999</v>
      </c>
      <c r="J2247" s="54">
        <v>0</v>
      </c>
      <c r="K2247" s="55"/>
      <c r="L2247" s="56"/>
      <c r="M2247" s="255"/>
      <c r="N2247" s="255"/>
      <c r="O2247" s="57"/>
      <c r="P2247" s="57">
        <v>0</v>
      </c>
      <c r="Q2247" s="57">
        <v>0</v>
      </c>
    </row>
    <row r="2248" spans="1:17" ht="15.5">
      <c r="A2248" s="48">
        <v>0</v>
      </c>
      <c r="B2248" s="59"/>
      <c r="C2248" s="60"/>
      <c r="D2248" s="61"/>
      <c r="E2248" s="51">
        <v>8</v>
      </c>
      <c r="F2248" s="51">
        <v>0.6</v>
      </c>
      <c r="G2248" s="51">
        <v>0.12</v>
      </c>
      <c r="H2248" s="52">
        <v>0.73</v>
      </c>
      <c r="I2248" s="53">
        <v>0.42</v>
      </c>
      <c r="J2248" s="54">
        <v>0</v>
      </c>
      <c r="K2248" s="55"/>
      <c r="L2248" s="56"/>
      <c r="M2248" s="255"/>
      <c r="N2248" s="255"/>
      <c r="O2248" s="57"/>
      <c r="P2248" s="57">
        <v>0</v>
      </c>
      <c r="Q2248" s="57">
        <v>0</v>
      </c>
    </row>
    <row r="2249" spans="1:17" ht="15.5">
      <c r="A2249" s="48">
        <v>0</v>
      </c>
      <c r="B2249" s="59"/>
      <c r="C2249" s="60"/>
      <c r="D2249" s="61" t="s">
        <v>327</v>
      </c>
      <c r="E2249" s="51">
        <v>8</v>
      </c>
      <c r="F2249" s="51">
        <v>1</v>
      </c>
      <c r="G2249" s="51">
        <v>0.57999999999999996</v>
      </c>
      <c r="H2249" s="52">
        <v>0.1</v>
      </c>
      <c r="I2249" s="53">
        <v>0.46400000000000002</v>
      </c>
      <c r="J2249" s="54">
        <v>0</v>
      </c>
      <c r="K2249" s="55"/>
      <c r="L2249" s="56"/>
      <c r="M2249" s="255"/>
      <c r="N2249" s="255"/>
      <c r="O2249" s="57"/>
      <c r="P2249" s="57">
        <v>0</v>
      </c>
      <c r="Q2249" s="57">
        <v>0</v>
      </c>
    </row>
    <row r="2250" spans="1:17" ht="15.5">
      <c r="A2250" s="48">
        <v>0</v>
      </c>
      <c r="B2250" s="59"/>
      <c r="C2250" s="60"/>
      <c r="D2250" s="61"/>
      <c r="E2250" s="51">
        <v>8</v>
      </c>
      <c r="F2250" s="51">
        <v>1.1000000000000001</v>
      </c>
      <c r="G2250" s="51">
        <v>0.57999999999999996</v>
      </c>
      <c r="H2250" s="52">
        <v>0.1</v>
      </c>
      <c r="I2250" s="53">
        <v>0.51</v>
      </c>
      <c r="J2250" s="54">
        <v>0</v>
      </c>
      <c r="K2250" s="55"/>
      <c r="L2250" s="56"/>
      <c r="M2250" s="255"/>
      <c r="N2250" s="255"/>
      <c r="O2250" s="57"/>
      <c r="P2250" s="57">
        <v>0</v>
      </c>
      <c r="Q2250" s="57">
        <v>0</v>
      </c>
    </row>
    <row r="2251" spans="1:17" ht="15.5">
      <c r="A2251" s="48">
        <v>0</v>
      </c>
      <c r="B2251" s="59"/>
      <c r="C2251" s="60"/>
      <c r="D2251" s="61"/>
      <c r="E2251" s="51">
        <v>8</v>
      </c>
      <c r="F2251" s="51">
        <v>0.9</v>
      </c>
      <c r="G2251" s="51">
        <v>0.57999999999999996</v>
      </c>
      <c r="H2251" s="52">
        <v>0.1</v>
      </c>
      <c r="I2251" s="53">
        <v>0.41799999999999998</v>
      </c>
      <c r="J2251" s="54">
        <v>0</v>
      </c>
      <c r="K2251" s="55"/>
      <c r="L2251" s="56"/>
      <c r="M2251" s="255"/>
      <c r="N2251" s="255"/>
      <c r="O2251" s="57"/>
      <c r="P2251" s="57">
        <v>0</v>
      </c>
      <c r="Q2251" s="57">
        <v>0</v>
      </c>
    </row>
    <row r="2252" spans="1:17" ht="15.5">
      <c r="A2252" s="48">
        <v>91</v>
      </c>
      <c r="B2252" s="59" t="s">
        <v>1457</v>
      </c>
      <c r="C2252" s="60" t="s">
        <v>1458</v>
      </c>
      <c r="D2252" s="61"/>
      <c r="E2252" s="51"/>
      <c r="F2252" s="52"/>
      <c r="G2252" s="52"/>
      <c r="H2252" s="52"/>
      <c r="I2252" s="53">
        <v>0</v>
      </c>
      <c r="J2252" s="54">
        <v>15.012</v>
      </c>
      <c r="K2252" s="55" t="s">
        <v>114</v>
      </c>
      <c r="L2252" s="56">
        <v>186006</v>
      </c>
      <c r="M2252" s="255">
        <v>42614</v>
      </c>
      <c r="N2252" s="255">
        <v>0</v>
      </c>
      <c r="O2252" s="57"/>
      <c r="P2252" s="57">
        <v>639721</v>
      </c>
      <c r="Q2252" s="57">
        <v>0</v>
      </c>
    </row>
    <row r="2253" spans="1:17" ht="17">
      <c r="A2253" s="48">
        <v>0</v>
      </c>
      <c r="B2253" s="59"/>
      <c r="C2253" s="60"/>
      <c r="D2253" s="360" t="s">
        <v>442</v>
      </c>
      <c r="E2253" s="51"/>
      <c r="F2253" s="52"/>
      <c r="G2253" s="52"/>
      <c r="H2253" s="52"/>
      <c r="I2253" s="53">
        <v>0</v>
      </c>
      <c r="J2253" s="54">
        <v>0</v>
      </c>
      <c r="K2253" s="55"/>
      <c r="L2253" s="56"/>
      <c r="M2253" s="255"/>
      <c r="N2253" s="255"/>
      <c r="O2253" s="57"/>
      <c r="P2253" s="57">
        <v>0</v>
      </c>
      <c r="Q2253" s="57">
        <v>0</v>
      </c>
    </row>
    <row r="2254" spans="1:17" ht="15.5">
      <c r="A2254" s="48">
        <v>0</v>
      </c>
      <c r="B2254" s="59"/>
      <c r="C2254" s="60"/>
      <c r="D2254" s="61" t="s">
        <v>436</v>
      </c>
      <c r="E2254" s="51"/>
      <c r="F2254" s="52"/>
      <c r="G2254" s="52"/>
      <c r="H2254" s="52"/>
      <c r="I2254" s="53">
        <v>0</v>
      </c>
      <c r="J2254" s="54">
        <v>0</v>
      </c>
      <c r="K2254" s="55"/>
      <c r="L2254" s="56"/>
      <c r="M2254" s="255"/>
      <c r="N2254" s="255"/>
      <c r="O2254" s="57"/>
      <c r="P2254" s="57">
        <v>0</v>
      </c>
      <c r="Q2254" s="57">
        <v>0</v>
      </c>
    </row>
    <row r="2255" spans="1:17" ht="15.5">
      <c r="A2255" s="48">
        <v>0</v>
      </c>
      <c r="B2255" s="59"/>
      <c r="C2255" s="60"/>
      <c r="D2255" s="61" t="s">
        <v>479</v>
      </c>
      <c r="E2255" s="51">
        <v>4</v>
      </c>
      <c r="F2255" s="52">
        <v>2.2000000000000002</v>
      </c>
      <c r="G2255" s="52">
        <v>1.2</v>
      </c>
      <c r="H2255" s="52">
        <v>0.2</v>
      </c>
      <c r="I2255" s="53">
        <v>2.1120000000000001</v>
      </c>
      <c r="J2255" s="54">
        <v>0</v>
      </c>
      <c r="K2255" s="55"/>
      <c r="L2255" s="56"/>
      <c r="M2255" s="255"/>
      <c r="N2255" s="255"/>
      <c r="O2255" s="57"/>
      <c r="P2255" s="57">
        <v>0</v>
      </c>
      <c r="Q2255" s="57">
        <v>0</v>
      </c>
    </row>
    <row r="2256" spans="1:17" ht="15.5">
      <c r="A2256" s="48">
        <v>0</v>
      </c>
      <c r="B2256" s="59"/>
      <c r="C2256" s="60"/>
      <c r="D2256" s="61"/>
      <c r="E2256" s="51">
        <v>4</v>
      </c>
      <c r="F2256" s="52">
        <v>1.8</v>
      </c>
      <c r="G2256" s="52">
        <v>1.6</v>
      </c>
      <c r="H2256" s="52">
        <v>0.2</v>
      </c>
      <c r="I2256" s="53">
        <v>2.3039999999999998</v>
      </c>
      <c r="J2256" s="54">
        <v>0</v>
      </c>
      <c r="K2256" s="55"/>
      <c r="L2256" s="56"/>
      <c r="M2256" s="255"/>
      <c r="N2256" s="255"/>
      <c r="O2256" s="57"/>
      <c r="P2256" s="57">
        <v>0</v>
      </c>
      <c r="Q2256" s="57">
        <v>0</v>
      </c>
    </row>
    <row r="2257" spans="1:17" ht="15.5">
      <c r="A2257" s="48">
        <v>0</v>
      </c>
      <c r="B2257" s="59"/>
      <c r="C2257" s="60"/>
      <c r="D2257" s="61" t="s">
        <v>1383</v>
      </c>
      <c r="E2257" s="51"/>
      <c r="F2257" s="52"/>
      <c r="G2257" s="52"/>
      <c r="H2257" s="52"/>
      <c r="I2257" s="53">
        <v>0</v>
      </c>
      <c r="J2257" s="54">
        <v>0</v>
      </c>
      <c r="K2257" s="55"/>
      <c r="L2257" s="56"/>
      <c r="M2257" s="255"/>
      <c r="N2257" s="255"/>
      <c r="O2257" s="57"/>
      <c r="P2257" s="57">
        <v>0</v>
      </c>
      <c r="Q2257" s="57">
        <v>0</v>
      </c>
    </row>
    <row r="2258" spans="1:17" ht="15.5">
      <c r="A2258" s="48">
        <v>0</v>
      </c>
      <c r="B2258" s="59"/>
      <c r="C2258" s="60"/>
      <c r="D2258" s="61" t="s">
        <v>479</v>
      </c>
      <c r="E2258" s="51">
        <v>4</v>
      </c>
      <c r="F2258" s="52">
        <v>1.6</v>
      </c>
      <c r="G2258" s="52">
        <v>1.5</v>
      </c>
      <c r="H2258" s="52">
        <v>0.2</v>
      </c>
      <c r="I2258" s="53">
        <v>1.92</v>
      </c>
      <c r="J2258" s="54">
        <v>0</v>
      </c>
      <c r="K2258" s="55"/>
      <c r="L2258" s="56"/>
      <c r="M2258" s="255"/>
      <c r="N2258" s="255"/>
      <c r="O2258" s="57"/>
      <c r="P2258" s="57">
        <v>0</v>
      </c>
      <c r="Q2258" s="57">
        <v>0</v>
      </c>
    </row>
    <row r="2259" spans="1:17" ht="15.5">
      <c r="A2259" s="48">
        <v>0</v>
      </c>
      <c r="B2259" s="59"/>
      <c r="C2259" s="60"/>
      <c r="D2259" s="61"/>
      <c r="E2259" s="51">
        <v>4</v>
      </c>
      <c r="F2259" s="52">
        <v>1.5</v>
      </c>
      <c r="G2259" s="52">
        <v>1.8</v>
      </c>
      <c r="H2259" s="52">
        <v>0.2</v>
      </c>
      <c r="I2259" s="53">
        <v>2.16</v>
      </c>
      <c r="J2259" s="54">
        <v>0</v>
      </c>
      <c r="K2259" s="55"/>
      <c r="L2259" s="56"/>
      <c r="M2259" s="255"/>
      <c r="N2259" s="255"/>
      <c r="O2259" s="57"/>
      <c r="P2259" s="57">
        <v>0</v>
      </c>
      <c r="Q2259" s="57">
        <v>0</v>
      </c>
    </row>
    <row r="2260" spans="1:17" ht="15.5">
      <c r="A2260" s="48">
        <v>0</v>
      </c>
      <c r="B2260" s="59"/>
      <c r="C2260" s="60"/>
      <c r="D2260" s="61" t="s">
        <v>1459</v>
      </c>
      <c r="E2260" s="51">
        <v>-4</v>
      </c>
      <c r="F2260" s="52">
        <v>1.1000000000000001</v>
      </c>
      <c r="G2260" s="52">
        <v>0.1</v>
      </c>
      <c r="H2260" s="52">
        <v>0.2</v>
      </c>
      <c r="I2260" s="53">
        <v>-8.7999999999999995E-2</v>
      </c>
      <c r="J2260" s="54">
        <v>0</v>
      </c>
      <c r="K2260" s="55"/>
      <c r="L2260" s="56"/>
      <c r="M2260" s="255"/>
      <c r="N2260" s="255"/>
      <c r="O2260" s="57"/>
      <c r="P2260" s="57">
        <v>0</v>
      </c>
      <c r="Q2260" s="57">
        <v>0</v>
      </c>
    </row>
    <row r="2261" spans="1:17" ht="15.5">
      <c r="A2261" s="48">
        <v>0</v>
      </c>
      <c r="B2261" s="59"/>
      <c r="C2261" s="60"/>
      <c r="D2261" s="61" t="s">
        <v>1389</v>
      </c>
      <c r="E2261" s="51"/>
      <c r="F2261" s="52"/>
      <c r="G2261" s="52"/>
      <c r="H2261" s="52"/>
      <c r="I2261" s="53">
        <v>0</v>
      </c>
      <c r="J2261" s="54">
        <v>0</v>
      </c>
      <c r="K2261" s="55"/>
      <c r="L2261" s="56"/>
      <c r="M2261" s="255"/>
      <c r="N2261" s="255"/>
      <c r="O2261" s="57"/>
      <c r="P2261" s="57">
        <v>0</v>
      </c>
      <c r="Q2261" s="57">
        <v>0</v>
      </c>
    </row>
    <row r="2262" spans="1:17" ht="15.5">
      <c r="A2262" s="48">
        <v>0</v>
      </c>
      <c r="B2262" s="59"/>
      <c r="C2262" s="60"/>
      <c r="D2262" s="61" t="s">
        <v>479</v>
      </c>
      <c r="E2262" s="51">
        <v>4</v>
      </c>
      <c r="F2262" s="52">
        <v>1.6</v>
      </c>
      <c r="G2262" s="52">
        <v>1.5</v>
      </c>
      <c r="H2262" s="52">
        <v>0.2</v>
      </c>
      <c r="I2262" s="53">
        <v>1.92</v>
      </c>
      <c r="J2262" s="54">
        <v>0</v>
      </c>
      <c r="K2262" s="55"/>
      <c r="L2262" s="56"/>
      <c r="M2262" s="255"/>
      <c r="N2262" s="255"/>
      <c r="O2262" s="57"/>
      <c r="P2262" s="57">
        <v>0</v>
      </c>
      <c r="Q2262" s="57">
        <v>0</v>
      </c>
    </row>
    <row r="2263" spans="1:17" ht="15.5">
      <c r="A2263" s="48">
        <v>0</v>
      </c>
      <c r="B2263" s="59"/>
      <c r="C2263" s="60"/>
      <c r="D2263" s="61"/>
      <c r="E2263" s="51">
        <v>4</v>
      </c>
      <c r="F2263" s="52">
        <v>1.5</v>
      </c>
      <c r="G2263" s="52">
        <v>1.8</v>
      </c>
      <c r="H2263" s="52">
        <v>0.2</v>
      </c>
      <c r="I2263" s="53">
        <v>2.16</v>
      </c>
      <c r="J2263" s="54">
        <v>0</v>
      </c>
      <c r="K2263" s="55"/>
      <c r="L2263" s="56"/>
      <c r="M2263" s="255"/>
      <c r="N2263" s="255"/>
      <c r="O2263" s="57"/>
      <c r="P2263" s="57">
        <v>0</v>
      </c>
      <c r="Q2263" s="57">
        <v>0</v>
      </c>
    </row>
    <row r="2264" spans="1:17" ht="15.5">
      <c r="A2264" s="48">
        <v>0</v>
      </c>
      <c r="B2264" s="59"/>
      <c r="C2264" s="60"/>
      <c r="D2264" s="61" t="s">
        <v>1459</v>
      </c>
      <c r="E2264" s="51">
        <v>-4</v>
      </c>
      <c r="F2264" s="52">
        <v>1.1000000000000001</v>
      </c>
      <c r="G2264" s="52">
        <v>0.1</v>
      </c>
      <c r="H2264" s="52">
        <v>0.2</v>
      </c>
      <c r="I2264" s="53">
        <v>-8.7999999999999995E-2</v>
      </c>
      <c r="J2264" s="54">
        <v>0</v>
      </c>
      <c r="K2264" s="55"/>
      <c r="L2264" s="56"/>
      <c r="M2264" s="255"/>
      <c r="N2264" s="255"/>
      <c r="O2264" s="57"/>
      <c r="P2264" s="57">
        <v>0</v>
      </c>
      <c r="Q2264" s="57">
        <v>0</v>
      </c>
    </row>
    <row r="2265" spans="1:17" ht="15.5">
      <c r="A2265" s="48">
        <v>0</v>
      </c>
      <c r="B2265" s="59"/>
      <c r="C2265" s="60"/>
      <c r="D2265" s="61" t="s">
        <v>1460</v>
      </c>
      <c r="E2265" s="51"/>
      <c r="F2265" s="52"/>
      <c r="G2265" s="52"/>
      <c r="H2265" s="52"/>
      <c r="I2265" s="53">
        <v>0</v>
      </c>
      <c r="J2265" s="54">
        <v>0</v>
      </c>
      <c r="K2265" s="55"/>
      <c r="L2265" s="56"/>
      <c r="M2265" s="255"/>
      <c r="N2265" s="255"/>
      <c r="O2265" s="57"/>
      <c r="P2265" s="57">
        <v>0</v>
      </c>
      <c r="Q2265" s="57">
        <v>0</v>
      </c>
    </row>
    <row r="2266" spans="1:17" ht="15.5">
      <c r="A2266" s="48">
        <v>0</v>
      </c>
      <c r="B2266" s="59"/>
      <c r="C2266" s="60"/>
      <c r="D2266" s="61" t="s">
        <v>479</v>
      </c>
      <c r="E2266" s="51">
        <v>2</v>
      </c>
      <c r="F2266" s="52">
        <v>2</v>
      </c>
      <c r="G2266" s="52">
        <v>1.4</v>
      </c>
      <c r="H2266" s="52">
        <v>0.2</v>
      </c>
      <c r="I2266" s="53">
        <v>1.1200000000000001</v>
      </c>
      <c r="J2266" s="54">
        <v>0</v>
      </c>
      <c r="K2266" s="55"/>
      <c r="L2266" s="56"/>
      <c r="M2266" s="255"/>
      <c r="N2266" s="255"/>
      <c r="O2266" s="57"/>
      <c r="P2266" s="57">
        <v>0</v>
      </c>
      <c r="Q2266" s="57">
        <v>0</v>
      </c>
    </row>
    <row r="2267" spans="1:17" ht="15.5">
      <c r="A2267" s="48">
        <v>0</v>
      </c>
      <c r="B2267" s="59"/>
      <c r="C2267" s="60"/>
      <c r="D2267" s="61"/>
      <c r="E2267" s="51">
        <v>2</v>
      </c>
      <c r="F2267" s="52">
        <v>1.6</v>
      </c>
      <c r="G2267" s="52">
        <v>2</v>
      </c>
      <c r="H2267" s="52">
        <v>0.2</v>
      </c>
      <c r="I2267" s="53">
        <v>1.28</v>
      </c>
      <c r="J2267" s="54">
        <v>0</v>
      </c>
      <c r="K2267" s="55"/>
      <c r="L2267" s="56"/>
      <c r="M2267" s="255"/>
      <c r="N2267" s="255"/>
      <c r="O2267" s="57"/>
      <c r="P2267" s="57">
        <v>0</v>
      </c>
      <c r="Q2267" s="57">
        <v>0</v>
      </c>
    </row>
    <row r="2268" spans="1:17" ht="15.5">
      <c r="A2268" s="48">
        <v>0</v>
      </c>
      <c r="B2268" s="59"/>
      <c r="C2268" s="60"/>
      <c r="D2268" s="61"/>
      <c r="E2268" s="51">
        <v>2</v>
      </c>
      <c r="F2268" s="52">
        <v>1.3</v>
      </c>
      <c r="G2268" s="52">
        <v>0.5</v>
      </c>
      <c r="H2268" s="52">
        <v>0.2</v>
      </c>
      <c r="I2268" s="53">
        <v>0.26</v>
      </c>
      <c r="J2268" s="54">
        <v>0</v>
      </c>
      <c r="K2268" s="55"/>
      <c r="L2268" s="56"/>
      <c r="M2268" s="255"/>
      <c r="N2268" s="255"/>
      <c r="O2268" s="57"/>
      <c r="P2268" s="57">
        <v>0</v>
      </c>
      <c r="Q2268" s="57">
        <v>0</v>
      </c>
    </row>
    <row r="2269" spans="1:17" ht="15.5">
      <c r="A2269" s="48">
        <v>0</v>
      </c>
      <c r="B2269" s="59"/>
      <c r="C2269" s="60"/>
      <c r="D2269" s="61" t="s">
        <v>1459</v>
      </c>
      <c r="E2269" s="51">
        <v>-2</v>
      </c>
      <c r="F2269" s="52">
        <v>1.2</v>
      </c>
      <c r="G2269" s="52">
        <v>0.1</v>
      </c>
      <c r="H2269" s="52">
        <v>0.2</v>
      </c>
      <c r="I2269" s="53">
        <v>-4.8000000000000001E-2</v>
      </c>
      <c r="J2269" s="54">
        <v>0</v>
      </c>
      <c r="K2269" s="55"/>
      <c r="L2269" s="56"/>
      <c r="M2269" s="255"/>
      <c r="N2269" s="255"/>
      <c r="O2269" s="57"/>
      <c r="P2269" s="57">
        <v>0</v>
      </c>
      <c r="Q2269" s="57">
        <v>0</v>
      </c>
    </row>
    <row r="2270" spans="1:17" ht="15.5">
      <c r="A2270" s="48">
        <v>92</v>
      </c>
      <c r="B2270" s="59" t="s">
        <v>1025</v>
      </c>
      <c r="C2270" s="60" t="s">
        <v>194</v>
      </c>
      <c r="D2270" s="61"/>
      <c r="E2270" s="51"/>
      <c r="F2270" s="52"/>
      <c r="G2270" s="52"/>
      <c r="H2270" s="52"/>
      <c r="I2270" s="53">
        <v>0</v>
      </c>
      <c r="J2270" s="54">
        <v>36.171999999999997</v>
      </c>
      <c r="K2270" s="55" t="s">
        <v>114</v>
      </c>
      <c r="L2270" s="56">
        <v>435744</v>
      </c>
      <c r="M2270" s="255">
        <v>149975</v>
      </c>
      <c r="N2270" s="255">
        <v>28878</v>
      </c>
      <c r="O2270" s="57">
        <v>15761732</v>
      </c>
      <c r="P2270" s="57">
        <v>5424896</v>
      </c>
      <c r="Q2270" s="57">
        <v>1044575</v>
      </c>
    </row>
    <row r="2271" spans="1:17" ht="17">
      <c r="A2271" s="48">
        <v>0</v>
      </c>
      <c r="B2271" s="59"/>
      <c r="C2271" s="60"/>
      <c r="D2271" s="360" t="s">
        <v>177</v>
      </c>
      <c r="E2271" s="51"/>
      <c r="F2271" s="52"/>
      <c r="G2271" s="52"/>
      <c r="H2271" s="52"/>
      <c r="I2271" s="53">
        <v>0</v>
      </c>
      <c r="J2271" s="54">
        <v>0</v>
      </c>
      <c r="K2271" s="55"/>
      <c r="L2271" s="56"/>
      <c r="M2271" s="255"/>
      <c r="N2271" s="255"/>
      <c r="O2271" s="57"/>
      <c r="P2271" s="57">
        <v>0</v>
      </c>
      <c r="Q2271" s="57">
        <v>0</v>
      </c>
    </row>
    <row r="2272" spans="1:17" ht="15.5">
      <c r="A2272" s="48">
        <v>0</v>
      </c>
      <c r="B2272" s="59"/>
      <c r="C2272" s="60"/>
      <c r="D2272" s="61" t="s">
        <v>1252</v>
      </c>
      <c r="E2272" s="51">
        <v>16</v>
      </c>
      <c r="F2272" s="52">
        <v>4</v>
      </c>
      <c r="G2272" s="52">
        <v>0.2</v>
      </c>
      <c r="H2272" s="52">
        <v>0.2</v>
      </c>
      <c r="I2272" s="53">
        <v>2.56</v>
      </c>
      <c r="J2272" s="54">
        <v>0</v>
      </c>
      <c r="K2272" s="55"/>
      <c r="L2272" s="56"/>
      <c r="M2272" s="255"/>
      <c r="N2272" s="255"/>
      <c r="O2272" s="57"/>
      <c r="P2272" s="57">
        <v>0</v>
      </c>
      <c r="Q2272" s="57">
        <v>0</v>
      </c>
    </row>
    <row r="2273" spans="1:17" ht="15.5">
      <c r="A2273" s="48">
        <v>0</v>
      </c>
      <c r="B2273" s="59"/>
      <c r="C2273" s="60"/>
      <c r="D2273" s="61" t="s">
        <v>1253</v>
      </c>
      <c r="E2273" s="51">
        <v>8</v>
      </c>
      <c r="F2273" s="52">
        <v>4.0999999999999996</v>
      </c>
      <c r="G2273" s="52">
        <v>0.2</v>
      </c>
      <c r="H2273" s="52">
        <v>0.2</v>
      </c>
      <c r="I2273" s="53">
        <v>1.3120000000000001</v>
      </c>
      <c r="J2273" s="54">
        <v>0</v>
      </c>
      <c r="K2273" s="55"/>
      <c r="L2273" s="56"/>
      <c r="M2273" s="255"/>
      <c r="N2273" s="255"/>
      <c r="O2273" s="57"/>
      <c r="P2273" s="57">
        <v>0</v>
      </c>
      <c r="Q2273" s="57">
        <v>0</v>
      </c>
    </row>
    <row r="2274" spans="1:17" ht="15.5">
      <c r="A2274" s="48">
        <v>0</v>
      </c>
      <c r="B2274" s="59"/>
      <c r="C2274" s="60"/>
      <c r="D2274" s="61" t="s">
        <v>964</v>
      </c>
      <c r="E2274" s="51">
        <v>8</v>
      </c>
      <c r="F2274" s="52">
        <v>2.2999999999999998</v>
      </c>
      <c r="G2274" s="52">
        <v>0.2</v>
      </c>
      <c r="H2274" s="52">
        <v>0.2</v>
      </c>
      <c r="I2274" s="53">
        <v>0.73599999999999999</v>
      </c>
      <c r="J2274" s="54">
        <v>0</v>
      </c>
      <c r="K2274" s="55"/>
      <c r="L2274" s="56"/>
      <c r="M2274" s="255"/>
      <c r="N2274" s="255"/>
      <c r="O2274" s="57"/>
      <c r="P2274" s="57">
        <v>0</v>
      </c>
      <c r="Q2274" s="57">
        <v>0</v>
      </c>
    </row>
    <row r="2275" spans="1:17" ht="15.5">
      <c r="A2275" s="48">
        <v>0</v>
      </c>
      <c r="B2275" s="59"/>
      <c r="C2275" s="60"/>
      <c r="D2275" s="61" t="s">
        <v>1256</v>
      </c>
      <c r="E2275" s="51">
        <v>4</v>
      </c>
      <c r="F2275" s="52">
        <v>3.5</v>
      </c>
      <c r="G2275" s="52">
        <v>0.2</v>
      </c>
      <c r="H2275" s="52">
        <v>0.2</v>
      </c>
      <c r="I2275" s="53">
        <v>0.56000000000000005</v>
      </c>
      <c r="J2275" s="54">
        <v>0</v>
      </c>
      <c r="K2275" s="55"/>
      <c r="L2275" s="56"/>
      <c r="M2275" s="255"/>
      <c r="N2275" s="255"/>
      <c r="O2275" s="57"/>
      <c r="P2275" s="57">
        <v>0</v>
      </c>
      <c r="Q2275" s="57">
        <v>0</v>
      </c>
    </row>
    <row r="2276" spans="1:17" ht="15.5">
      <c r="A2276" s="48">
        <v>0</v>
      </c>
      <c r="B2276" s="59"/>
      <c r="C2276" s="60"/>
      <c r="D2276" s="61" t="s">
        <v>1255</v>
      </c>
      <c r="E2276" s="51">
        <v>4</v>
      </c>
      <c r="F2276" s="52">
        <v>6.8</v>
      </c>
      <c r="G2276" s="52">
        <v>0.2</v>
      </c>
      <c r="H2276" s="52">
        <v>0.2</v>
      </c>
      <c r="I2276" s="53">
        <v>1.0880000000000001</v>
      </c>
      <c r="J2276" s="54">
        <v>0</v>
      </c>
      <c r="K2276" s="55"/>
      <c r="L2276" s="56"/>
      <c r="M2276" s="255"/>
      <c r="N2276" s="255"/>
      <c r="O2276" s="57"/>
      <c r="P2276" s="57">
        <v>0</v>
      </c>
      <c r="Q2276" s="57">
        <v>0</v>
      </c>
    </row>
    <row r="2277" spans="1:17" ht="15.5">
      <c r="A2277" s="48">
        <v>0</v>
      </c>
      <c r="B2277" s="59"/>
      <c r="C2277" s="60"/>
      <c r="D2277" s="61" t="s">
        <v>1254</v>
      </c>
      <c r="E2277" s="51">
        <v>2</v>
      </c>
      <c r="F2277" s="52">
        <v>4.5999999999999996</v>
      </c>
      <c r="G2277" s="52">
        <v>0.2</v>
      </c>
      <c r="H2277" s="52">
        <v>0.2</v>
      </c>
      <c r="I2277" s="53">
        <v>0.36799999999999999</v>
      </c>
      <c r="J2277" s="54">
        <v>0</v>
      </c>
      <c r="K2277" s="55"/>
      <c r="L2277" s="56"/>
      <c r="M2277" s="255"/>
      <c r="N2277" s="255"/>
      <c r="O2277" s="57"/>
      <c r="P2277" s="57">
        <v>0</v>
      </c>
      <c r="Q2277" s="57">
        <v>0</v>
      </c>
    </row>
    <row r="2278" spans="1:17" ht="15.5">
      <c r="A2278" s="48">
        <v>0</v>
      </c>
      <c r="B2278" s="59"/>
      <c r="C2278" s="60"/>
      <c r="D2278" s="61" t="s">
        <v>193</v>
      </c>
      <c r="E2278" s="51">
        <v>4</v>
      </c>
      <c r="F2278" s="52">
        <v>1.35</v>
      </c>
      <c r="G2278" s="52">
        <v>0.1</v>
      </c>
      <c r="H2278" s="52">
        <v>0.1</v>
      </c>
      <c r="I2278" s="53">
        <v>5.3999999999999999E-2</v>
      </c>
      <c r="J2278" s="54">
        <v>0</v>
      </c>
      <c r="K2278" s="55"/>
      <c r="L2278" s="56"/>
      <c r="M2278" s="255"/>
      <c r="N2278" s="255"/>
      <c r="O2278" s="57"/>
      <c r="P2278" s="57">
        <v>0</v>
      </c>
      <c r="Q2278" s="57">
        <v>0</v>
      </c>
    </row>
    <row r="2279" spans="1:17" ht="15.5">
      <c r="A2279" s="48">
        <v>0</v>
      </c>
      <c r="B2279" s="59"/>
      <c r="C2279" s="60"/>
      <c r="D2279" s="61" t="s">
        <v>141</v>
      </c>
      <c r="E2279" s="51">
        <v>4</v>
      </c>
      <c r="F2279" s="52">
        <v>0.6</v>
      </c>
      <c r="G2279" s="52">
        <v>0.2</v>
      </c>
      <c r="H2279" s="52">
        <v>0.1</v>
      </c>
      <c r="I2279" s="53">
        <v>4.8000000000000001E-2</v>
      </c>
      <c r="J2279" s="54">
        <v>0</v>
      </c>
      <c r="K2279" s="55"/>
      <c r="L2279" s="56"/>
      <c r="M2279" s="255"/>
      <c r="N2279" s="255"/>
      <c r="O2279" s="57"/>
      <c r="P2279" s="57">
        <v>0</v>
      </c>
      <c r="Q2279" s="57">
        <v>0</v>
      </c>
    </row>
    <row r="2280" spans="1:17" ht="15.5">
      <c r="A2280" s="48">
        <v>0</v>
      </c>
      <c r="B2280" s="59"/>
      <c r="C2280" s="60"/>
      <c r="D2280" s="61" t="s">
        <v>141</v>
      </c>
      <c r="E2280" s="51">
        <v>4</v>
      </c>
      <c r="F2280" s="52">
        <v>0.7</v>
      </c>
      <c r="G2280" s="52">
        <v>0.1</v>
      </c>
      <c r="H2280" s="52">
        <v>0.1</v>
      </c>
      <c r="I2280" s="53">
        <v>2.8000000000000001E-2</v>
      </c>
      <c r="J2280" s="54">
        <v>0</v>
      </c>
      <c r="K2280" s="55"/>
      <c r="L2280" s="56"/>
      <c r="M2280" s="255"/>
      <c r="N2280" s="255"/>
      <c r="O2280" s="57"/>
      <c r="P2280" s="57">
        <v>0</v>
      </c>
      <c r="Q2280" s="57">
        <v>0</v>
      </c>
    </row>
    <row r="2281" spans="1:17" ht="15.5">
      <c r="A2281" s="48">
        <v>0</v>
      </c>
      <c r="B2281" s="59"/>
      <c r="C2281" s="60"/>
      <c r="D2281" s="61" t="s">
        <v>176</v>
      </c>
      <c r="E2281" s="51">
        <v>4</v>
      </c>
      <c r="F2281" s="52">
        <v>0.6</v>
      </c>
      <c r="G2281" s="52">
        <v>0.1</v>
      </c>
      <c r="H2281" s="52">
        <v>0.1</v>
      </c>
      <c r="I2281" s="53">
        <v>2.4E-2</v>
      </c>
      <c r="J2281" s="54">
        <v>0</v>
      </c>
      <c r="K2281" s="55"/>
      <c r="L2281" s="56"/>
      <c r="M2281" s="255"/>
      <c r="N2281" s="255"/>
      <c r="O2281" s="57"/>
      <c r="P2281" s="57">
        <v>0</v>
      </c>
      <c r="Q2281" s="57">
        <v>0</v>
      </c>
    </row>
    <row r="2282" spans="1:17" ht="17">
      <c r="A2282" s="48">
        <v>0</v>
      </c>
      <c r="B2282" s="59"/>
      <c r="C2282" s="60"/>
      <c r="D2282" s="360" t="s">
        <v>178</v>
      </c>
      <c r="E2282" s="51"/>
      <c r="F2282" s="52"/>
      <c r="G2282" s="52"/>
      <c r="H2282" s="52"/>
      <c r="I2282" s="53">
        <v>0</v>
      </c>
      <c r="J2282" s="54">
        <v>0</v>
      </c>
      <c r="K2282" s="55"/>
      <c r="L2282" s="56"/>
      <c r="M2282" s="255"/>
      <c r="N2282" s="255"/>
      <c r="O2282" s="57"/>
      <c r="P2282" s="57">
        <v>0</v>
      </c>
      <c r="Q2282" s="57">
        <v>0</v>
      </c>
    </row>
    <row r="2283" spans="1:17" ht="15.5">
      <c r="A2283" s="48">
        <v>0</v>
      </c>
      <c r="B2283" s="59"/>
      <c r="C2283" s="60"/>
      <c r="D2283" s="61" t="s">
        <v>181</v>
      </c>
      <c r="E2283" s="51">
        <v>4</v>
      </c>
      <c r="F2283" s="52">
        <v>1.2</v>
      </c>
      <c r="G2283" s="52">
        <v>0.2</v>
      </c>
      <c r="H2283" s="52">
        <v>0.1</v>
      </c>
      <c r="I2283" s="53">
        <v>9.6000000000000002E-2</v>
      </c>
      <c r="J2283" s="54">
        <v>0</v>
      </c>
      <c r="K2283" s="55"/>
      <c r="L2283" s="56"/>
      <c r="M2283" s="255"/>
      <c r="N2283" s="255"/>
      <c r="O2283" s="57"/>
      <c r="P2283" s="57">
        <v>0</v>
      </c>
      <c r="Q2283" s="57">
        <v>0</v>
      </c>
    </row>
    <row r="2284" spans="1:17" ht="15.5">
      <c r="A2284" s="48">
        <v>0</v>
      </c>
      <c r="B2284" s="59"/>
      <c r="C2284" s="60"/>
      <c r="D2284" s="61" t="s">
        <v>824</v>
      </c>
      <c r="E2284" s="51">
        <v>4</v>
      </c>
      <c r="F2284" s="52">
        <v>2.7</v>
      </c>
      <c r="G2284" s="52">
        <v>0.2</v>
      </c>
      <c r="H2284" s="52">
        <v>0.2</v>
      </c>
      <c r="I2284" s="53">
        <v>0.432</v>
      </c>
      <c r="J2284" s="54">
        <v>0</v>
      </c>
      <c r="K2284" s="55"/>
      <c r="L2284" s="56"/>
      <c r="M2284" s="255"/>
      <c r="N2284" s="255"/>
      <c r="O2284" s="57"/>
      <c r="P2284" s="57">
        <v>0</v>
      </c>
      <c r="Q2284" s="57">
        <v>0</v>
      </c>
    </row>
    <row r="2285" spans="1:17" ht="15.5">
      <c r="A2285" s="48">
        <v>0</v>
      </c>
      <c r="B2285" s="59"/>
      <c r="C2285" s="60"/>
      <c r="D2285" s="61" t="s">
        <v>182</v>
      </c>
      <c r="E2285" s="51">
        <v>4</v>
      </c>
      <c r="F2285" s="52">
        <v>2.4</v>
      </c>
      <c r="G2285" s="52">
        <v>0.2</v>
      </c>
      <c r="H2285" s="52">
        <v>0.2</v>
      </c>
      <c r="I2285" s="53">
        <v>0.38400000000000001</v>
      </c>
      <c r="J2285" s="54">
        <v>0</v>
      </c>
      <c r="K2285" s="55"/>
      <c r="L2285" s="56"/>
      <c r="M2285" s="255"/>
      <c r="N2285" s="255"/>
      <c r="O2285" s="57"/>
      <c r="P2285" s="57">
        <v>0</v>
      </c>
      <c r="Q2285" s="57">
        <v>0</v>
      </c>
    </row>
    <row r="2286" spans="1:17" ht="15.5">
      <c r="A2286" s="48">
        <v>0</v>
      </c>
      <c r="B2286" s="59"/>
      <c r="C2286" s="60"/>
      <c r="D2286" s="61" t="s">
        <v>183</v>
      </c>
      <c r="E2286" s="51">
        <v>16</v>
      </c>
      <c r="F2286" s="52">
        <v>1.9</v>
      </c>
      <c r="G2286" s="52">
        <v>0.2</v>
      </c>
      <c r="H2286" s="52">
        <v>0.1</v>
      </c>
      <c r="I2286" s="53">
        <v>0.60799999999999998</v>
      </c>
      <c r="J2286" s="54">
        <v>0</v>
      </c>
      <c r="K2286" s="55"/>
      <c r="L2286" s="56"/>
      <c r="M2286" s="255"/>
      <c r="N2286" s="255"/>
      <c r="O2286" s="57"/>
      <c r="P2286" s="57">
        <v>0</v>
      </c>
      <c r="Q2286" s="57">
        <v>0</v>
      </c>
    </row>
    <row r="2287" spans="1:17" ht="15.5">
      <c r="A2287" s="48">
        <v>0</v>
      </c>
      <c r="B2287" s="59"/>
      <c r="C2287" s="60"/>
      <c r="D2287" s="61" t="s">
        <v>184</v>
      </c>
      <c r="E2287" s="51">
        <v>8</v>
      </c>
      <c r="F2287" s="52">
        <v>1.6</v>
      </c>
      <c r="G2287" s="52">
        <v>0.2</v>
      </c>
      <c r="H2287" s="52">
        <v>0.1</v>
      </c>
      <c r="I2287" s="53">
        <v>0.25600000000000001</v>
      </c>
      <c r="J2287" s="54">
        <v>0</v>
      </c>
      <c r="K2287" s="55"/>
      <c r="L2287" s="56"/>
      <c r="M2287" s="255"/>
      <c r="N2287" s="255"/>
      <c r="O2287" s="57"/>
      <c r="P2287" s="57">
        <v>0</v>
      </c>
      <c r="Q2287" s="57">
        <v>0</v>
      </c>
    </row>
    <row r="2288" spans="1:17" ht="15.5">
      <c r="A2288" s="48">
        <v>0</v>
      </c>
      <c r="B2288" s="59"/>
      <c r="C2288" s="60"/>
      <c r="D2288" s="61" t="s">
        <v>185</v>
      </c>
      <c r="E2288" s="51">
        <v>4</v>
      </c>
      <c r="F2288" s="52">
        <v>2.4</v>
      </c>
      <c r="G2288" s="52">
        <v>0.2</v>
      </c>
      <c r="H2288" s="52">
        <v>0.2</v>
      </c>
      <c r="I2288" s="53">
        <v>0.38400000000000001</v>
      </c>
      <c r="J2288" s="54">
        <v>0</v>
      </c>
      <c r="K2288" s="55"/>
      <c r="L2288" s="56"/>
      <c r="M2288" s="255"/>
      <c r="N2288" s="255"/>
      <c r="O2288" s="57"/>
      <c r="P2288" s="57">
        <v>0</v>
      </c>
      <c r="Q2288" s="57">
        <v>0</v>
      </c>
    </row>
    <row r="2289" spans="1:17" ht="15.5">
      <c r="A2289" s="48">
        <v>0</v>
      </c>
      <c r="B2289" s="59"/>
      <c r="C2289" s="60"/>
      <c r="D2289" s="61" t="s">
        <v>186</v>
      </c>
      <c r="E2289" s="51">
        <v>12</v>
      </c>
      <c r="F2289" s="52">
        <v>3.1</v>
      </c>
      <c r="G2289" s="52">
        <v>0.2</v>
      </c>
      <c r="H2289" s="52">
        <v>0.2</v>
      </c>
      <c r="I2289" s="53">
        <v>1.488</v>
      </c>
      <c r="J2289" s="54">
        <v>0</v>
      </c>
      <c r="K2289" s="55"/>
      <c r="L2289" s="56"/>
      <c r="M2289" s="255"/>
      <c r="N2289" s="255"/>
      <c r="O2289" s="57"/>
      <c r="P2289" s="57">
        <v>0</v>
      </c>
      <c r="Q2289" s="57">
        <v>0</v>
      </c>
    </row>
    <row r="2290" spans="1:17" ht="15.5">
      <c r="A2290" s="48">
        <v>0</v>
      </c>
      <c r="B2290" s="59"/>
      <c r="C2290" s="60"/>
      <c r="D2290" s="61" t="s">
        <v>118</v>
      </c>
      <c r="E2290" s="51">
        <v>8</v>
      </c>
      <c r="F2290" s="52">
        <v>1.1000000000000001</v>
      </c>
      <c r="G2290" s="52">
        <v>0.2</v>
      </c>
      <c r="H2290" s="52">
        <v>0.1</v>
      </c>
      <c r="I2290" s="53">
        <v>0.17599999999999999</v>
      </c>
      <c r="J2290" s="54">
        <v>0</v>
      </c>
      <c r="K2290" s="55"/>
      <c r="L2290" s="56"/>
      <c r="M2290" s="255"/>
      <c r="N2290" s="255"/>
      <c r="O2290" s="57"/>
      <c r="P2290" s="57">
        <v>0</v>
      </c>
      <c r="Q2290" s="57">
        <v>0</v>
      </c>
    </row>
    <row r="2291" spans="1:17" ht="15.5">
      <c r="A2291" s="48">
        <v>0</v>
      </c>
      <c r="B2291" s="59"/>
      <c r="C2291" s="60"/>
      <c r="D2291" s="61" t="s">
        <v>187</v>
      </c>
      <c r="E2291" s="51">
        <v>8</v>
      </c>
      <c r="F2291" s="52">
        <v>4</v>
      </c>
      <c r="G2291" s="52">
        <v>0.2</v>
      </c>
      <c r="H2291" s="52">
        <v>0.2</v>
      </c>
      <c r="I2291" s="53">
        <v>1.28</v>
      </c>
      <c r="J2291" s="54">
        <v>0</v>
      </c>
      <c r="K2291" s="55"/>
      <c r="L2291" s="56"/>
      <c r="M2291" s="255"/>
      <c r="N2291" s="255"/>
      <c r="O2291" s="57"/>
      <c r="P2291" s="57">
        <v>0</v>
      </c>
      <c r="Q2291" s="57">
        <v>0</v>
      </c>
    </row>
    <row r="2292" spans="1:17" ht="15.5">
      <c r="A2292" s="48">
        <v>0</v>
      </c>
      <c r="B2292" s="59"/>
      <c r="C2292" s="60"/>
      <c r="D2292" s="61" t="s">
        <v>188</v>
      </c>
      <c r="E2292" s="51">
        <v>8</v>
      </c>
      <c r="F2292" s="52">
        <v>1.2</v>
      </c>
      <c r="G2292" s="52">
        <v>0.2</v>
      </c>
      <c r="H2292" s="52">
        <v>0.1</v>
      </c>
      <c r="I2292" s="53">
        <v>0.192</v>
      </c>
      <c r="J2292" s="54">
        <v>0</v>
      </c>
      <c r="K2292" s="55"/>
      <c r="L2292" s="56"/>
      <c r="M2292" s="255"/>
      <c r="N2292" s="255"/>
      <c r="O2292" s="57"/>
      <c r="P2292" s="57">
        <v>0</v>
      </c>
      <c r="Q2292" s="57">
        <v>0</v>
      </c>
    </row>
    <row r="2293" spans="1:17" ht="15.5">
      <c r="A2293" s="48">
        <v>0</v>
      </c>
      <c r="B2293" s="59"/>
      <c r="C2293" s="60"/>
      <c r="D2293" s="61" t="s">
        <v>189</v>
      </c>
      <c r="E2293" s="51">
        <v>4</v>
      </c>
      <c r="F2293" s="52">
        <v>2.6</v>
      </c>
      <c r="G2293" s="52">
        <v>0.2</v>
      </c>
      <c r="H2293" s="52">
        <v>0.2</v>
      </c>
      <c r="I2293" s="53">
        <v>0.41599999999999998</v>
      </c>
      <c r="J2293" s="54">
        <v>0</v>
      </c>
      <c r="K2293" s="55"/>
      <c r="L2293" s="56"/>
      <c r="M2293" s="255"/>
      <c r="N2293" s="255"/>
      <c r="O2293" s="57"/>
      <c r="P2293" s="57">
        <v>0</v>
      </c>
      <c r="Q2293" s="57">
        <v>0</v>
      </c>
    </row>
    <row r="2294" spans="1:17" ht="15.5">
      <c r="A2294" s="48">
        <v>0</v>
      </c>
      <c r="B2294" s="59"/>
      <c r="C2294" s="60"/>
      <c r="D2294" s="61" t="s">
        <v>157</v>
      </c>
      <c r="E2294" s="51">
        <v>4</v>
      </c>
      <c r="F2294" s="52">
        <v>1.7</v>
      </c>
      <c r="G2294" s="52">
        <v>0.2</v>
      </c>
      <c r="H2294" s="52">
        <v>0.1</v>
      </c>
      <c r="I2294" s="53">
        <v>0.13600000000000001</v>
      </c>
      <c r="J2294" s="54">
        <v>0</v>
      </c>
      <c r="K2294" s="55"/>
      <c r="L2294" s="56"/>
      <c r="M2294" s="255"/>
      <c r="N2294" s="255"/>
      <c r="O2294" s="57"/>
      <c r="P2294" s="57">
        <v>0</v>
      </c>
      <c r="Q2294" s="57">
        <v>0</v>
      </c>
    </row>
    <row r="2295" spans="1:17" ht="15.5">
      <c r="A2295" s="48">
        <v>0</v>
      </c>
      <c r="B2295" s="59"/>
      <c r="C2295" s="60"/>
      <c r="D2295" s="61" t="s">
        <v>158</v>
      </c>
      <c r="E2295" s="51">
        <v>4</v>
      </c>
      <c r="F2295" s="52">
        <v>1.7</v>
      </c>
      <c r="G2295" s="52">
        <v>0.2</v>
      </c>
      <c r="H2295" s="52">
        <v>0.1</v>
      </c>
      <c r="I2295" s="53">
        <v>0.13600000000000001</v>
      </c>
      <c r="J2295" s="54">
        <v>0</v>
      </c>
      <c r="K2295" s="55"/>
      <c r="L2295" s="56"/>
      <c r="M2295" s="255"/>
      <c r="N2295" s="255"/>
      <c r="O2295" s="57"/>
      <c r="P2295" s="57">
        <v>0</v>
      </c>
      <c r="Q2295" s="57">
        <v>0</v>
      </c>
    </row>
    <row r="2296" spans="1:17" ht="15.5">
      <c r="A2296" s="48">
        <v>0</v>
      </c>
      <c r="B2296" s="59"/>
      <c r="C2296" s="60"/>
      <c r="D2296" s="61" t="s">
        <v>159</v>
      </c>
      <c r="E2296" s="51">
        <v>4</v>
      </c>
      <c r="F2296" s="52">
        <v>1.5</v>
      </c>
      <c r="G2296" s="52">
        <v>0.2</v>
      </c>
      <c r="H2296" s="52">
        <v>0.1</v>
      </c>
      <c r="I2296" s="53">
        <v>0.12</v>
      </c>
      <c r="J2296" s="54">
        <v>0</v>
      </c>
      <c r="K2296" s="55"/>
      <c r="L2296" s="56"/>
      <c r="M2296" s="255"/>
      <c r="N2296" s="255"/>
      <c r="O2296" s="57"/>
      <c r="P2296" s="57">
        <v>0</v>
      </c>
      <c r="Q2296" s="57">
        <v>0</v>
      </c>
    </row>
    <row r="2297" spans="1:17" ht="15.5">
      <c r="A2297" s="48">
        <v>0</v>
      </c>
      <c r="B2297" s="59"/>
      <c r="C2297" s="60"/>
      <c r="D2297" s="61" t="s">
        <v>192</v>
      </c>
      <c r="E2297" s="51">
        <v>2</v>
      </c>
      <c r="F2297" s="52">
        <v>2</v>
      </c>
      <c r="G2297" s="52">
        <v>0.2</v>
      </c>
      <c r="H2297" s="52">
        <v>0.1</v>
      </c>
      <c r="I2297" s="53">
        <v>0.08</v>
      </c>
      <c r="J2297" s="54">
        <v>0</v>
      </c>
      <c r="K2297" s="55"/>
      <c r="L2297" s="56"/>
      <c r="M2297" s="255"/>
      <c r="N2297" s="255"/>
      <c r="O2297" s="57"/>
      <c r="P2297" s="57">
        <v>0</v>
      </c>
      <c r="Q2297" s="57">
        <v>0</v>
      </c>
    </row>
    <row r="2298" spans="1:17" ht="15.5">
      <c r="A2298" s="48">
        <v>0</v>
      </c>
      <c r="B2298" s="59"/>
      <c r="C2298" s="60"/>
      <c r="D2298" s="61" t="s">
        <v>192</v>
      </c>
      <c r="E2298" s="51">
        <v>2</v>
      </c>
      <c r="F2298" s="52">
        <v>1.7</v>
      </c>
      <c r="G2298" s="52">
        <v>0.2</v>
      </c>
      <c r="H2298" s="52">
        <v>0.1</v>
      </c>
      <c r="I2298" s="53">
        <v>6.8000000000000005E-2</v>
      </c>
      <c r="J2298" s="54">
        <v>0</v>
      </c>
      <c r="K2298" s="55"/>
      <c r="L2298" s="56"/>
      <c r="M2298" s="255"/>
      <c r="N2298" s="255"/>
      <c r="O2298" s="57"/>
      <c r="P2298" s="57">
        <v>0</v>
      </c>
      <c r="Q2298" s="57">
        <v>0</v>
      </c>
    </row>
    <row r="2299" spans="1:17" ht="15.5">
      <c r="A2299" s="48">
        <v>0</v>
      </c>
      <c r="B2299" s="59"/>
      <c r="C2299" s="60"/>
      <c r="D2299" s="61" t="s">
        <v>195</v>
      </c>
      <c r="E2299" s="51">
        <v>36</v>
      </c>
      <c r="F2299" s="52">
        <v>1.5</v>
      </c>
      <c r="G2299" s="52">
        <v>0.1</v>
      </c>
      <c r="H2299" s="52">
        <v>0.1</v>
      </c>
      <c r="I2299" s="53">
        <v>0.54</v>
      </c>
      <c r="J2299" s="54">
        <v>0</v>
      </c>
      <c r="K2299" s="55"/>
      <c r="L2299" s="56"/>
      <c r="M2299" s="255"/>
      <c r="N2299" s="255"/>
      <c r="O2299" s="57"/>
      <c r="P2299" s="57">
        <v>0</v>
      </c>
      <c r="Q2299" s="57">
        <v>0</v>
      </c>
    </row>
    <row r="2300" spans="1:17" ht="15.5">
      <c r="A2300" s="48">
        <v>0</v>
      </c>
      <c r="B2300" s="59"/>
      <c r="C2300" s="60"/>
      <c r="D2300" s="61" t="s">
        <v>548</v>
      </c>
      <c r="E2300" s="51">
        <v>32</v>
      </c>
      <c r="F2300" s="52">
        <v>1.35</v>
      </c>
      <c r="G2300" s="52">
        <v>0.1</v>
      </c>
      <c r="H2300" s="52">
        <v>0.1</v>
      </c>
      <c r="I2300" s="53">
        <v>0.432</v>
      </c>
      <c r="J2300" s="54">
        <v>0</v>
      </c>
      <c r="K2300" s="55"/>
      <c r="L2300" s="56"/>
      <c r="M2300" s="255"/>
      <c r="N2300" s="255"/>
      <c r="O2300" s="57"/>
      <c r="P2300" s="57">
        <v>0</v>
      </c>
      <c r="Q2300" s="57">
        <v>0</v>
      </c>
    </row>
    <row r="2301" spans="1:17" ht="15.5">
      <c r="A2301" s="48">
        <v>0</v>
      </c>
      <c r="B2301" s="59"/>
      <c r="C2301" s="60"/>
      <c r="D2301" s="61" t="s">
        <v>171</v>
      </c>
      <c r="E2301" s="51">
        <v>16</v>
      </c>
      <c r="F2301" s="52">
        <v>1.5</v>
      </c>
      <c r="G2301" s="52">
        <v>0.1</v>
      </c>
      <c r="H2301" s="52">
        <v>0.1</v>
      </c>
      <c r="I2301" s="53">
        <v>0.24</v>
      </c>
      <c r="J2301" s="54">
        <v>0</v>
      </c>
      <c r="K2301" s="55"/>
      <c r="L2301" s="56"/>
      <c r="M2301" s="255"/>
      <c r="N2301" s="255"/>
      <c r="O2301" s="57"/>
      <c r="P2301" s="57">
        <v>0</v>
      </c>
      <c r="Q2301" s="57">
        <v>0</v>
      </c>
    </row>
    <row r="2302" spans="1:17" ht="15.5">
      <c r="A2302" s="48">
        <v>0</v>
      </c>
      <c r="B2302" s="59"/>
      <c r="C2302" s="60"/>
      <c r="D2302" s="61" t="s">
        <v>196</v>
      </c>
      <c r="E2302" s="51">
        <v>8</v>
      </c>
      <c r="F2302" s="52">
        <v>1.2</v>
      </c>
      <c r="G2302" s="52">
        <v>0.1</v>
      </c>
      <c r="H2302" s="52">
        <v>0.1</v>
      </c>
      <c r="I2302" s="53">
        <v>9.6000000000000002E-2</v>
      </c>
      <c r="J2302" s="54">
        <v>0</v>
      </c>
      <c r="K2302" s="55"/>
      <c r="L2302" s="56"/>
      <c r="M2302" s="255"/>
      <c r="N2302" s="255"/>
      <c r="O2302" s="57"/>
      <c r="P2302" s="57">
        <v>0</v>
      </c>
      <c r="Q2302" s="57">
        <v>0</v>
      </c>
    </row>
    <row r="2303" spans="1:17" ht="15.5">
      <c r="A2303" s="48">
        <v>0</v>
      </c>
      <c r="B2303" s="59"/>
      <c r="C2303" s="60"/>
      <c r="D2303" s="61" t="s">
        <v>188</v>
      </c>
      <c r="E2303" s="51">
        <v>8</v>
      </c>
      <c r="F2303" s="52">
        <v>1.8</v>
      </c>
      <c r="G2303" s="52">
        <v>0.1</v>
      </c>
      <c r="H2303" s="52">
        <v>0.1</v>
      </c>
      <c r="I2303" s="53">
        <v>0.14399999999999999</v>
      </c>
      <c r="J2303" s="54">
        <v>0</v>
      </c>
      <c r="K2303" s="55"/>
      <c r="L2303" s="56"/>
      <c r="M2303" s="255"/>
      <c r="N2303" s="255"/>
      <c r="O2303" s="57"/>
      <c r="P2303" s="57">
        <v>0</v>
      </c>
      <c r="Q2303" s="57">
        <v>0</v>
      </c>
    </row>
    <row r="2304" spans="1:17" ht="15.5">
      <c r="A2304" s="48">
        <v>0</v>
      </c>
      <c r="B2304" s="59"/>
      <c r="C2304" s="60"/>
      <c r="D2304" s="61" t="s">
        <v>197</v>
      </c>
      <c r="E2304" s="51">
        <v>2</v>
      </c>
      <c r="F2304" s="52">
        <v>1.4</v>
      </c>
      <c r="G2304" s="52">
        <v>0.1</v>
      </c>
      <c r="H2304" s="52">
        <v>0.1</v>
      </c>
      <c r="I2304" s="53">
        <v>2.8000000000000001E-2</v>
      </c>
      <c r="J2304" s="54">
        <v>0</v>
      </c>
      <c r="K2304" s="55"/>
      <c r="L2304" s="56"/>
      <c r="M2304" s="255"/>
      <c r="N2304" s="255"/>
      <c r="O2304" s="57"/>
      <c r="P2304" s="57">
        <v>0</v>
      </c>
      <c r="Q2304" s="57">
        <v>0</v>
      </c>
    </row>
    <row r="2305" spans="1:17" ht="15.5">
      <c r="A2305" s="48">
        <v>0</v>
      </c>
      <c r="B2305" s="59"/>
      <c r="C2305" s="60"/>
      <c r="D2305" s="61" t="s">
        <v>198</v>
      </c>
      <c r="E2305" s="51">
        <v>2</v>
      </c>
      <c r="F2305" s="52">
        <v>1.4</v>
      </c>
      <c r="G2305" s="52">
        <v>0.1</v>
      </c>
      <c r="H2305" s="52">
        <v>0.1</v>
      </c>
      <c r="I2305" s="53">
        <v>2.8000000000000001E-2</v>
      </c>
      <c r="J2305" s="54">
        <v>0</v>
      </c>
      <c r="K2305" s="55"/>
      <c r="L2305" s="56"/>
      <c r="M2305" s="255"/>
      <c r="N2305" s="255"/>
      <c r="O2305" s="57"/>
      <c r="P2305" s="57">
        <v>0</v>
      </c>
      <c r="Q2305" s="57">
        <v>0</v>
      </c>
    </row>
    <row r="2306" spans="1:17" ht="15.5">
      <c r="A2306" s="48">
        <v>0</v>
      </c>
      <c r="B2306" s="59"/>
      <c r="C2306" s="60"/>
      <c r="D2306" s="61" t="s">
        <v>1319</v>
      </c>
      <c r="E2306" s="51">
        <v>8</v>
      </c>
      <c r="F2306" s="52">
        <v>0.6</v>
      </c>
      <c r="G2306" s="52">
        <v>0.2</v>
      </c>
      <c r="H2306" s="52">
        <v>0.1</v>
      </c>
      <c r="I2306" s="53">
        <v>9.6000000000000002E-2</v>
      </c>
      <c r="J2306" s="54">
        <v>0</v>
      </c>
      <c r="K2306" s="55"/>
      <c r="L2306" s="56"/>
      <c r="M2306" s="255"/>
      <c r="N2306" s="255"/>
      <c r="O2306" s="57"/>
      <c r="P2306" s="57">
        <v>0</v>
      </c>
      <c r="Q2306" s="57">
        <v>0</v>
      </c>
    </row>
    <row r="2307" spans="1:17" ht="15.5">
      <c r="A2307" s="48">
        <v>0</v>
      </c>
      <c r="B2307" s="59"/>
      <c r="C2307" s="60"/>
      <c r="D2307" s="61" t="s">
        <v>1319</v>
      </c>
      <c r="E2307" s="51">
        <v>4</v>
      </c>
      <c r="F2307" s="52">
        <v>0.7</v>
      </c>
      <c r="G2307" s="52">
        <v>0.1</v>
      </c>
      <c r="H2307" s="52">
        <v>0.1</v>
      </c>
      <c r="I2307" s="53">
        <v>2.8000000000000001E-2</v>
      </c>
      <c r="J2307" s="54">
        <v>0</v>
      </c>
      <c r="K2307" s="55"/>
      <c r="L2307" s="56"/>
      <c r="M2307" s="255"/>
      <c r="N2307" s="255"/>
      <c r="O2307" s="57"/>
      <c r="P2307" s="57">
        <v>0</v>
      </c>
      <c r="Q2307" s="57">
        <v>0</v>
      </c>
    </row>
    <row r="2308" spans="1:17" ht="15.5">
      <c r="A2308" s="48">
        <v>0</v>
      </c>
      <c r="B2308" s="59"/>
      <c r="C2308" s="60"/>
      <c r="D2308" s="61" t="s">
        <v>1174</v>
      </c>
      <c r="E2308" s="51"/>
      <c r="F2308" s="52"/>
      <c r="G2308" s="52"/>
      <c r="H2308" s="52"/>
      <c r="I2308" s="53">
        <v>0</v>
      </c>
      <c r="J2308" s="54">
        <v>0</v>
      </c>
      <c r="K2308" s="55"/>
      <c r="L2308" s="56"/>
      <c r="M2308" s="255"/>
      <c r="N2308" s="255"/>
      <c r="O2308" s="57"/>
      <c r="P2308" s="57">
        <v>0</v>
      </c>
      <c r="Q2308" s="57">
        <v>0</v>
      </c>
    </row>
    <row r="2309" spans="1:17" ht="15.5">
      <c r="A2309" s="48">
        <v>0</v>
      </c>
      <c r="B2309" s="59"/>
      <c r="C2309" s="60"/>
      <c r="D2309" s="61" t="s">
        <v>268</v>
      </c>
      <c r="E2309" s="51">
        <v>8</v>
      </c>
      <c r="F2309" s="52">
        <v>3.4</v>
      </c>
      <c r="G2309" s="52">
        <v>0.2</v>
      </c>
      <c r="H2309" s="52">
        <v>0.1</v>
      </c>
      <c r="I2309" s="53">
        <v>0.54400000000000004</v>
      </c>
      <c r="J2309" s="54">
        <v>0</v>
      </c>
      <c r="K2309" s="55"/>
      <c r="L2309" s="56"/>
      <c r="M2309" s="255"/>
      <c r="N2309" s="255"/>
      <c r="O2309" s="57"/>
      <c r="P2309" s="57">
        <v>0</v>
      </c>
      <c r="Q2309" s="57">
        <v>0</v>
      </c>
    </row>
    <row r="2310" spans="1:17" ht="15.5">
      <c r="A2310" s="48">
        <v>0</v>
      </c>
      <c r="B2310" s="59"/>
      <c r="C2310" s="60"/>
      <c r="D2310" s="61"/>
      <c r="E2310" s="51">
        <v>8</v>
      </c>
      <c r="F2310" s="52">
        <v>3.4</v>
      </c>
      <c r="G2310" s="52">
        <v>0.1</v>
      </c>
      <c r="H2310" s="52">
        <v>0.05</v>
      </c>
      <c r="I2310" s="53">
        <v>0.13600000000000001</v>
      </c>
      <c r="J2310" s="54">
        <v>0</v>
      </c>
      <c r="K2310" s="55"/>
      <c r="L2310" s="56"/>
      <c r="M2310" s="255"/>
      <c r="N2310" s="255"/>
      <c r="O2310" s="57"/>
      <c r="P2310" s="57">
        <v>0</v>
      </c>
      <c r="Q2310" s="57">
        <v>0</v>
      </c>
    </row>
    <row r="2311" spans="1:17" ht="15.5">
      <c r="A2311" s="48">
        <v>0</v>
      </c>
      <c r="B2311" s="59"/>
      <c r="C2311" s="60"/>
      <c r="D2311" s="61" t="s">
        <v>117</v>
      </c>
      <c r="E2311" s="51">
        <v>8</v>
      </c>
      <c r="F2311" s="52">
        <v>0.6</v>
      </c>
      <c r="G2311" s="52">
        <v>0.2</v>
      </c>
      <c r="H2311" s="52">
        <v>0.1</v>
      </c>
      <c r="I2311" s="53">
        <v>9.6000000000000002E-2</v>
      </c>
      <c r="J2311" s="54">
        <v>0</v>
      </c>
      <c r="K2311" s="55"/>
      <c r="L2311" s="56"/>
      <c r="M2311" s="255"/>
      <c r="N2311" s="255"/>
      <c r="O2311" s="57"/>
      <c r="P2311" s="57">
        <v>0</v>
      </c>
      <c r="Q2311" s="57">
        <v>0</v>
      </c>
    </row>
    <row r="2312" spans="1:17" ht="15.5">
      <c r="A2312" s="48">
        <v>0</v>
      </c>
      <c r="B2312" s="59"/>
      <c r="C2312" s="60"/>
      <c r="D2312" s="61"/>
      <c r="E2312" s="51">
        <v>8</v>
      </c>
      <c r="F2312" s="52">
        <v>0.6</v>
      </c>
      <c r="G2312" s="52">
        <v>0.1</v>
      </c>
      <c r="H2312" s="52">
        <v>0.05</v>
      </c>
      <c r="I2312" s="53">
        <v>2.4E-2</v>
      </c>
      <c r="J2312" s="54">
        <v>0</v>
      </c>
      <c r="K2312" s="55"/>
      <c r="L2312" s="56"/>
      <c r="M2312" s="255"/>
      <c r="N2312" s="255"/>
      <c r="O2312" s="57"/>
      <c r="P2312" s="57">
        <v>0</v>
      </c>
      <c r="Q2312" s="57">
        <v>0</v>
      </c>
    </row>
    <row r="2313" spans="1:17" ht="15.5">
      <c r="A2313" s="48">
        <v>0</v>
      </c>
      <c r="B2313" s="59"/>
      <c r="C2313" s="60"/>
      <c r="D2313" s="61" t="s">
        <v>118</v>
      </c>
      <c r="E2313" s="51">
        <v>8</v>
      </c>
      <c r="F2313" s="52">
        <v>0.5</v>
      </c>
      <c r="G2313" s="52">
        <v>0.2</v>
      </c>
      <c r="H2313" s="52">
        <v>0.1</v>
      </c>
      <c r="I2313" s="53">
        <v>0.08</v>
      </c>
      <c r="J2313" s="54">
        <v>0</v>
      </c>
      <c r="K2313" s="55"/>
      <c r="L2313" s="56"/>
      <c r="M2313" s="255"/>
      <c r="N2313" s="255"/>
      <c r="O2313" s="57"/>
      <c r="P2313" s="57">
        <v>0</v>
      </c>
      <c r="Q2313" s="57">
        <v>0</v>
      </c>
    </row>
    <row r="2314" spans="1:17" ht="15.5">
      <c r="A2314" s="48">
        <v>0</v>
      </c>
      <c r="B2314" s="59"/>
      <c r="C2314" s="60"/>
      <c r="D2314" s="61"/>
      <c r="E2314" s="51">
        <v>8</v>
      </c>
      <c r="F2314" s="52">
        <v>0.5</v>
      </c>
      <c r="G2314" s="52">
        <v>0.1</v>
      </c>
      <c r="H2314" s="52">
        <v>0.05</v>
      </c>
      <c r="I2314" s="53">
        <v>0.02</v>
      </c>
      <c r="J2314" s="54">
        <v>0</v>
      </c>
      <c r="K2314" s="55"/>
      <c r="L2314" s="56"/>
      <c r="M2314" s="255"/>
      <c r="N2314" s="255"/>
      <c r="O2314" s="57"/>
      <c r="P2314" s="57">
        <v>0</v>
      </c>
      <c r="Q2314" s="57">
        <v>0</v>
      </c>
    </row>
    <row r="2315" spans="1:17" ht="15.5">
      <c r="A2315" s="48">
        <v>0</v>
      </c>
      <c r="B2315" s="59"/>
      <c r="C2315" s="60"/>
      <c r="D2315" s="61" t="s">
        <v>966</v>
      </c>
      <c r="E2315" s="51">
        <v>4</v>
      </c>
      <c r="F2315" s="52">
        <v>0.6</v>
      </c>
      <c r="G2315" s="52">
        <v>0.2</v>
      </c>
      <c r="H2315" s="52">
        <v>0.1</v>
      </c>
      <c r="I2315" s="53">
        <v>4.8000000000000001E-2</v>
      </c>
      <c r="J2315" s="54">
        <v>0</v>
      </c>
      <c r="K2315" s="55"/>
      <c r="L2315" s="56"/>
      <c r="M2315" s="255"/>
      <c r="N2315" s="255"/>
      <c r="O2315" s="57"/>
      <c r="P2315" s="57">
        <v>0</v>
      </c>
      <c r="Q2315" s="57">
        <v>0</v>
      </c>
    </row>
    <row r="2316" spans="1:17" ht="15.5">
      <c r="A2316" s="48">
        <v>0</v>
      </c>
      <c r="B2316" s="59"/>
      <c r="C2316" s="60"/>
      <c r="D2316" s="61"/>
      <c r="E2316" s="51">
        <v>4</v>
      </c>
      <c r="F2316" s="52">
        <v>0.6</v>
      </c>
      <c r="G2316" s="52">
        <v>0.1</v>
      </c>
      <c r="H2316" s="52">
        <v>0.05</v>
      </c>
      <c r="I2316" s="53">
        <v>1.2E-2</v>
      </c>
      <c r="J2316" s="54">
        <v>0</v>
      </c>
      <c r="K2316" s="55"/>
      <c r="L2316" s="56"/>
      <c r="M2316" s="255"/>
      <c r="N2316" s="255"/>
      <c r="O2316" s="57"/>
      <c r="P2316" s="57">
        <v>0</v>
      </c>
      <c r="Q2316" s="57">
        <v>0</v>
      </c>
    </row>
    <row r="2317" spans="1:17" ht="15.5">
      <c r="A2317" s="48">
        <v>0</v>
      </c>
      <c r="B2317" s="59"/>
      <c r="C2317" s="60"/>
      <c r="D2317" s="61" t="s">
        <v>122</v>
      </c>
      <c r="E2317" s="51">
        <v>4</v>
      </c>
      <c r="F2317" s="52">
        <v>2</v>
      </c>
      <c r="G2317" s="52">
        <v>0.2</v>
      </c>
      <c r="H2317" s="52">
        <v>0.1</v>
      </c>
      <c r="I2317" s="53">
        <v>0.16</v>
      </c>
      <c r="J2317" s="54">
        <v>0</v>
      </c>
      <c r="K2317" s="55"/>
      <c r="L2317" s="56"/>
      <c r="M2317" s="255"/>
      <c r="N2317" s="255"/>
      <c r="O2317" s="57"/>
      <c r="P2317" s="57">
        <v>0</v>
      </c>
      <c r="Q2317" s="57">
        <v>0</v>
      </c>
    </row>
    <row r="2318" spans="1:17" ht="15.5">
      <c r="A2318" s="48">
        <v>0</v>
      </c>
      <c r="B2318" s="59"/>
      <c r="C2318" s="60"/>
      <c r="D2318" s="61"/>
      <c r="E2318" s="51">
        <v>4</v>
      </c>
      <c r="F2318" s="52">
        <v>2</v>
      </c>
      <c r="G2318" s="52">
        <v>0.1</v>
      </c>
      <c r="H2318" s="52">
        <v>0.05</v>
      </c>
      <c r="I2318" s="53">
        <v>0.04</v>
      </c>
      <c r="J2318" s="54">
        <v>0</v>
      </c>
      <c r="K2318" s="55"/>
      <c r="L2318" s="56"/>
      <c r="M2318" s="255"/>
      <c r="N2318" s="255"/>
      <c r="O2318" s="57"/>
      <c r="P2318" s="57">
        <v>0</v>
      </c>
      <c r="Q2318" s="57">
        <v>0</v>
      </c>
    </row>
    <row r="2319" spans="1:17" ht="15.5">
      <c r="A2319" s="48">
        <v>0</v>
      </c>
      <c r="B2319" s="59"/>
      <c r="C2319" s="60"/>
      <c r="D2319" s="61" t="s">
        <v>824</v>
      </c>
      <c r="E2319" s="51">
        <v>4</v>
      </c>
      <c r="F2319" s="52">
        <v>2.1</v>
      </c>
      <c r="G2319" s="52">
        <v>0.2</v>
      </c>
      <c r="H2319" s="52">
        <v>0.1</v>
      </c>
      <c r="I2319" s="53">
        <v>0.16800000000000001</v>
      </c>
      <c r="J2319" s="54">
        <v>0</v>
      </c>
      <c r="K2319" s="55"/>
      <c r="L2319" s="56"/>
      <c r="M2319" s="255"/>
      <c r="N2319" s="255"/>
      <c r="O2319" s="57"/>
      <c r="P2319" s="57">
        <v>0</v>
      </c>
      <c r="Q2319" s="57">
        <v>0</v>
      </c>
    </row>
    <row r="2320" spans="1:17" ht="15.5">
      <c r="A2320" s="48">
        <v>0</v>
      </c>
      <c r="B2320" s="59"/>
      <c r="C2320" s="60"/>
      <c r="D2320" s="61"/>
      <c r="E2320" s="51">
        <v>4</v>
      </c>
      <c r="F2320" s="52">
        <v>2.1</v>
      </c>
      <c r="G2320" s="52">
        <v>0.1</v>
      </c>
      <c r="H2320" s="52">
        <v>0.05</v>
      </c>
      <c r="I2320" s="53">
        <v>4.2000000000000003E-2</v>
      </c>
      <c r="J2320" s="54">
        <v>0</v>
      </c>
      <c r="K2320" s="55"/>
      <c r="L2320" s="56"/>
      <c r="M2320" s="255"/>
      <c r="N2320" s="255"/>
      <c r="O2320" s="57"/>
      <c r="P2320" s="57">
        <v>0</v>
      </c>
      <c r="Q2320" s="57">
        <v>0</v>
      </c>
    </row>
    <row r="2321" spans="1:17" ht="15.5">
      <c r="A2321" s="48">
        <v>0</v>
      </c>
      <c r="B2321" s="59"/>
      <c r="C2321" s="60"/>
      <c r="D2321" s="61" t="s">
        <v>826</v>
      </c>
      <c r="E2321" s="51">
        <v>4</v>
      </c>
      <c r="F2321" s="52">
        <v>1.8</v>
      </c>
      <c r="G2321" s="52">
        <v>0.2</v>
      </c>
      <c r="H2321" s="52">
        <v>0.1</v>
      </c>
      <c r="I2321" s="53">
        <v>0.14399999999999999</v>
      </c>
      <c r="J2321" s="54">
        <v>0</v>
      </c>
      <c r="K2321" s="55"/>
      <c r="L2321" s="56"/>
      <c r="M2321" s="255"/>
      <c r="N2321" s="255"/>
      <c r="O2321" s="57"/>
      <c r="P2321" s="57">
        <v>0</v>
      </c>
      <c r="Q2321" s="57">
        <v>0</v>
      </c>
    </row>
    <row r="2322" spans="1:17" ht="15.5">
      <c r="A2322" s="48">
        <v>0</v>
      </c>
      <c r="B2322" s="59"/>
      <c r="C2322" s="60"/>
      <c r="D2322" s="61"/>
      <c r="E2322" s="51">
        <v>4</v>
      </c>
      <c r="F2322" s="52">
        <v>0.6</v>
      </c>
      <c r="G2322" s="52">
        <v>0.1</v>
      </c>
      <c r="H2322" s="52">
        <v>0.05</v>
      </c>
      <c r="I2322" s="53">
        <v>1.2E-2</v>
      </c>
      <c r="J2322" s="54">
        <v>0</v>
      </c>
      <c r="K2322" s="55"/>
      <c r="L2322" s="56"/>
      <c r="M2322" s="255"/>
      <c r="N2322" s="255"/>
      <c r="O2322" s="57"/>
      <c r="P2322" s="57">
        <v>0</v>
      </c>
      <c r="Q2322" s="57">
        <v>0</v>
      </c>
    </row>
    <row r="2323" spans="1:17" ht="17">
      <c r="A2323" s="48">
        <v>0</v>
      </c>
      <c r="B2323" s="59"/>
      <c r="C2323" s="60"/>
      <c r="D2323" s="360" t="s">
        <v>179</v>
      </c>
      <c r="E2323" s="51">
        <v>0</v>
      </c>
      <c r="F2323" s="52"/>
      <c r="G2323" s="52">
        <v>0</v>
      </c>
      <c r="H2323" s="52"/>
      <c r="I2323" s="53">
        <v>0</v>
      </c>
      <c r="J2323" s="54">
        <v>0</v>
      </c>
      <c r="K2323" s="55"/>
      <c r="L2323" s="56"/>
      <c r="M2323" s="255"/>
      <c r="N2323" s="255"/>
      <c r="O2323" s="57"/>
      <c r="P2323" s="57">
        <v>0</v>
      </c>
      <c r="Q2323" s="57">
        <v>0</v>
      </c>
    </row>
    <row r="2324" spans="1:17" ht="15.5">
      <c r="A2324" s="48">
        <v>0</v>
      </c>
      <c r="B2324" s="59"/>
      <c r="C2324" s="60"/>
      <c r="D2324" s="61" t="s">
        <v>181</v>
      </c>
      <c r="E2324" s="51">
        <v>4</v>
      </c>
      <c r="F2324" s="52">
        <v>1.2</v>
      </c>
      <c r="G2324" s="52">
        <v>0.2</v>
      </c>
      <c r="H2324" s="52">
        <v>0.1</v>
      </c>
      <c r="I2324" s="53">
        <v>9.6000000000000002E-2</v>
      </c>
      <c r="J2324" s="54">
        <v>0</v>
      </c>
      <c r="K2324" s="55"/>
      <c r="L2324" s="56"/>
      <c r="M2324" s="255"/>
      <c r="N2324" s="255"/>
      <c r="O2324" s="57"/>
      <c r="P2324" s="57">
        <v>0</v>
      </c>
      <c r="Q2324" s="57">
        <v>0</v>
      </c>
    </row>
    <row r="2325" spans="1:17" ht="15.5">
      <c r="A2325" s="48">
        <v>0</v>
      </c>
      <c r="B2325" s="59"/>
      <c r="C2325" s="60"/>
      <c r="D2325" s="61" t="s">
        <v>187</v>
      </c>
      <c r="E2325" s="51">
        <v>12</v>
      </c>
      <c r="F2325" s="52">
        <v>4</v>
      </c>
      <c r="G2325" s="52">
        <v>0.2</v>
      </c>
      <c r="H2325" s="52">
        <v>0.2</v>
      </c>
      <c r="I2325" s="53">
        <v>1.92</v>
      </c>
      <c r="J2325" s="54">
        <v>0</v>
      </c>
      <c r="K2325" s="55"/>
      <c r="L2325" s="56"/>
      <c r="M2325" s="255"/>
      <c r="N2325" s="255"/>
      <c r="O2325" s="57"/>
      <c r="P2325" s="57">
        <v>0</v>
      </c>
      <c r="Q2325" s="57">
        <v>0</v>
      </c>
    </row>
    <row r="2326" spans="1:17" ht="15.5">
      <c r="A2326" s="48">
        <v>0</v>
      </c>
      <c r="B2326" s="59"/>
      <c r="C2326" s="60"/>
      <c r="D2326" s="61" t="s">
        <v>191</v>
      </c>
      <c r="E2326" s="51">
        <v>4</v>
      </c>
      <c r="F2326" s="52">
        <v>3.3</v>
      </c>
      <c r="G2326" s="52">
        <v>0.2</v>
      </c>
      <c r="H2326" s="52">
        <v>0.2</v>
      </c>
      <c r="I2326" s="53">
        <v>0.52800000000000002</v>
      </c>
      <c r="J2326" s="54">
        <v>0</v>
      </c>
      <c r="K2326" s="55"/>
      <c r="L2326" s="56"/>
      <c r="M2326" s="255"/>
      <c r="N2326" s="255"/>
      <c r="O2326" s="57"/>
      <c r="P2326" s="57">
        <v>0</v>
      </c>
      <c r="Q2326" s="57">
        <v>0</v>
      </c>
    </row>
    <row r="2327" spans="1:17" ht="15.5">
      <c r="A2327" s="48">
        <v>0</v>
      </c>
      <c r="B2327" s="59"/>
      <c r="C2327" s="60"/>
      <c r="D2327" s="61" t="s">
        <v>184</v>
      </c>
      <c r="E2327" s="51">
        <v>8</v>
      </c>
      <c r="F2327" s="52">
        <v>1.6</v>
      </c>
      <c r="G2327" s="52">
        <v>0.2</v>
      </c>
      <c r="H2327" s="52">
        <v>0.1</v>
      </c>
      <c r="I2327" s="53">
        <v>0.25600000000000001</v>
      </c>
      <c r="J2327" s="54">
        <v>0</v>
      </c>
      <c r="K2327" s="55"/>
      <c r="L2327" s="56"/>
      <c r="M2327" s="255"/>
      <c r="N2327" s="255"/>
      <c r="O2327" s="57"/>
      <c r="P2327" s="57">
        <v>0</v>
      </c>
      <c r="Q2327" s="57">
        <v>0</v>
      </c>
    </row>
    <row r="2328" spans="1:17" ht="15.5">
      <c r="A2328" s="48">
        <v>0</v>
      </c>
      <c r="B2328" s="59"/>
      <c r="C2328" s="60"/>
      <c r="D2328" s="61" t="s">
        <v>185</v>
      </c>
      <c r="E2328" s="51">
        <v>4</v>
      </c>
      <c r="F2328" s="52">
        <v>2.4</v>
      </c>
      <c r="G2328" s="52">
        <v>0.2</v>
      </c>
      <c r="H2328" s="52">
        <v>0.2</v>
      </c>
      <c r="I2328" s="53">
        <v>0.38400000000000001</v>
      </c>
      <c r="J2328" s="54">
        <v>0</v>
      </c>
      <c r="K2328" s="55"/>
      <c r="L2328" s="56"/>
      <c r="M2328" s="255"/>
      <c r="N2328" s="255"/>
      <c r="O2328" s="57"/>
      <c r="P2328" s="57">
        <v>0</v>
      </c>
      <c r="Q2328" s="57">
        <v>0</v>
      </c>
    </row>
    <row r="2329" spans="1:17" ht="15.5">
      <c r="A2329" s="48">
        <v>0</v>
      </c>
      <c r="B2329" s="59"/>
      <c r="C2329" s="60"/>
      <c r="D2329" s="61" t="s">
        <v>183</v>
      </c>
      <c r="E2329" s="51">
        <v>16</v>
      </c>
      <c r="F2329" s="52">
        <v>1.9</v>
      </c>
      <c r="G2329" s="52">
        <v>0.2</v>
      </c>
      <c r="H2329" s="52">
        <v>0.1</v>
      </c>
      <c r="I2329" s="53">
        <v>0.60799999999999998</v>
      </c>
      <c r="J2329" s="54">
        <v>0</v>
      </c>
      <c r="K2329" s="55"/>
      <c r="L2329" s="56"/>
      <c r="M2329" s="255"/>
      <c r="N2329" s="255"/>
      <c r="O2329" s="57"/>
      <c r="P2329" s="57">
        <v>0</v>
      </c>
      <c r="Q2329" s="57">
        <v>0</v>
      </c>
    </row>
    <row r="2330" spans="1:17" ht="15.5">
      <c r="A2330" s="48">
        <v>0</v>
      </c>
      <c r="B2330" s="59"/>
      <c r="C2330" s="60"/>
      <c r="D2330" s="61" t="s">
        <v>186</v>
      </c>
      <c r="E2330" s="51">
        <v>12</v>
      </c>
      <c r="F2330" s="52">
        <v>3.1</v>
      </c>
      <c r="G2330" s="52">
        <v>0.2</v>
      </c>
      <c r="H2330" s="52">
        <v>0.2</v>
      </c>
      <c r="I2330" s="53">
        <v>1.488</v>
      </c>
      <c r="J2330" s="54">
        <v>0</v>
      </c>
      <c r="K2330" s="55"/>
      <c r="L2330" s="56"/>
      <c r="M2330" s="255"/>
      <c r="N2330" s="255"/>
      <c r="O2330" s="57"/>
      <c r="P2330" s="57">
        <v>0</v>
      </c>
      <c r="Q2330" s="57">
        <v>0</v>
      </c>
    </row>
    <row r="2331" spans="1:17" ht="15.5">
      <c r="A2331" s="48">
        <v>0</v>
      </c>
      <c r="B2331" s="59"/>
      <c r="C2331" s="60"/>
      <c r="D2331" s="61" t="s">
        <v>190</v>
      </c>
      <c r="E2331" s="51">
        <v>8</v>
      </c>
      <c r="F2331" s="52">
        <v>1.1000000000000001</v>
      </c>
      <c r="G2331" s="52">
        <v>0.2</v>
      </c>
      <c r="H2331" s="52">
        <v>0.1</v>
      </c>
      <c r="I2331" s="53">
        <v>0.17599999999999999</v>
      </c>
      <c r="J2331" s="54">
        <v>0</v>
      </c>
      <c r="K2331" s="55"/>
      <c r="L2331" s="56"/>
      <c r="M2331" s="255"/>
      <c r="N2331" s="255"/>
      <c r="O2331" s="57"/>
      <c r="P2331" s="57">
        <v>0</v>
      </c>
      <c r="Q2331" s="57">
        <v>0</v>
      </c>
    </row>
    <row r="2332" spans="1:17" ht="15.5">
      <c r="A2332" s="48">
        <v>0</v>
      </c>
      <c r="B2332" s="59"/>
      <c r="C2332" s="60"/>
      <c r="D2332" s="61" t="s">
        <v>117</v>
      </c>
      <c r="E2332" s="51">
        <v>8</v>
      </c>
      <c r="F2332" s="52">
        <v>1.2</v>
      </c>
      <c r="G2332" s="52">
        <v>0.2</v>
      </c>
      <c r="H2332" s="52">
        <v>0.1</v>
      </c>
      <c r="I2332" s="53">
        <v>0.192</v>
      </c>
      <c r="J2332" s="54">
        <v>0</v>
      </c>
      <c r="K2332" s="55"/>
      <c r="L2332" s="56"/>
      <c r="M2332" s="255"/>
      <c r="N2332" s="255"/>
      <c r="O2332" s="57"/>
      <c r="P2332" s="57">
        <v>0</v>
      </c>
      <c r="Q2332" s="57">
        <v>0</v>
      </c>
    </row>
    <row r="2333" spans="1:17" ht="15.5">
      <c r="A2333" s="48">
        <v>0</v>
      </c>
      <c r="B2333" s="59"/>
      <c r="C2333" s="60"/>
      <c r="D2333" s="61" t="s">
        <v>189</v>
      </c>
      <c r="E2333" s="51">
        <v>4</v>
      </c>
      <c r="F2333" s="52">
        <v>2.6</v>
      </c>
      <c r="G2333" s="52">
        <v>0.2</v>
      </c>
      <c r="H2333" s="52">
        <v>0.2</v>
      </c>
      <c r="I2333" s="53">
        <v>0.41599999999999998</v>
      </c>
      <c r="J2333" s="54">
        <v>0</v>
      </c>
      <c r="K2333" s="55"/>
      <c r="L2333" s="56"/>
      <c r="M2333" s="255"/>
      <c r="N2333" s="255"/>
      <c r="O2333" s="57"/>
      <c r="P2333" s="57">
        <v>0</v>
      </c>
      <c r="Q2333" s="57">
        <v>0</v>
      </c>
    </row>
    <row r="2334" spans="1:17" ht="15.5">
      <c r="A2334" s="48">
        <v>0</v>
      </c>
      <c r="B2334" s="59"/>
      <c r="C2334" s="60"/>
      <c r="D2334" s="61" t="s">
        <v>157</v>
      </c>
      <c r="E2334" s="51">
        <v>4</v>
      </c>
      <c r="F2334" s="52">
        <v>1.7</v>
      </c>
      <c r="G2334" s="52">
        <v>0.2</v>
      </c>
      <c r="H2334" s="52">
        <v>0.1</v>
      </c>
      <c r="I2334" s="53">
        <v>0.13600000000000001</v>
      </c>
      <c r="J2334" s="54">
        <v>0</v>
      </c>
      <c r="K2334" s="55"/>
      <c r="L2334" s="56"/>
      <c r="M2334" s="255"/>
      <c r="N2334" s="255"/>
      <c r="O2334" s="57"/>
      <c r="P2334" s="57">
        <v>0</v>
      </c>
      <c r="Q2334" s="57">
        <v>0</v>
      </c>
    </row>
    <row r="2335" spans="1:17" ht="15.5">
      <c r="A2335" s="48">
        <v>0</v>
      </c>
      <c r="B2335" s="59"/>
      <c r="C2335" s="60"/>
      <c r="D2335" s="61" t="s">
        <v>158</v>
      </c>
      <c r="E2335" s="51">
        <v>4</v>
      </c>
      <c r="F2335" s="52">
        <v>1.7</v>
      </c>
      <c r="G2335" s="52">
        <v>0.2</v>
      </c>
      <c r="H2335" s="52">
        <v>0.1</v>
      </c>
      <c r="I2335" s="53">
        <v>0.13600000000000001</v>
      </c>
      <c r="J2335" s="54">
        <v>0</v>
      </c>
      <c r="K2335" s="55"/>
      <c r="L2335" s="56"/>
      <c r="M2335" s="255"/>
      <c r="N2335" s="255"/>
      <c r="O2335" s="57"/>
      <c r="P2335" s="57">
        <v>0</v>
      </c>
      <c r="Q2335" s="57">
        <v>0</v>
      </c>
    </row>
    <row r="2336" spans="1:17" ht="15.5">
      <c r="A2336" s="48">
        <v>0</v>
      </c>
      <c r="B2336" s="59"/>
      <c r="C2336" s="60"/>
      <c r="D2336" s="61" t="s">
        <v>159</v>
      </c>
      <c r="E2336" s="51">
        <v>4</v>
      </c>
      <c r="F2336" s="52">
        <v>1.5</v>
      </c>
      <c r="G2336" s="52">
        <v>0.2</v>
      </c>
      <c r="H2336" s="52">
        <v>0.1</v>
      </c>
      <c r="I2336" s="53">
        <v>0.12</v>
      </c>
      <c r="J2336" s="54">
        <v>0</v>
      </c>
      <c r="K2336" s="55"/>
      <c r="L2336" s="56"/>
      <c r="M2336" s="255"/>
      <c r="N2336" s="255"/>
      <c r="O2336" s="57"/>
      <c r="P2336" s="57">
        <v>0</v>
      </c>
      <c r="Q2336" s="57">
        <v>0</v>
      </c>
    </row>
    <row r="2337" spans="1:17" ht="15.5">
      <c r="A2337" s="48">
        <v>0</v>
      </c>
      <c r="B2337" s="59"/>
      <c r="C2337" s="60"/>
      <c r="D2337" s="61" t="s">
        <v>192</v>
      </c>
      <c r="E2337" s="51">
        <v>2</v>
      </c>
      <c r="F2337" s="52">
        <v>2</v>
      </c>
      <c r="G2337" s="52">
        <v>0.2</v>
      </c>
      <c r="H2337" s="52">
        <v>0.1</v>
      </c>
      <c r="I2337" s="53">
        <v>0.08</v>
      </c>
      <c r="J2337" s="54">
        <v>0</v>
      </c>
      <c r="K2337" s="55"/>
      <c r="L2337" s="56"/>
      <c r="M2337" s="255"/>
      <c r="N2337" s="255"/>
      <c r="O2337" s="57"/>
      <c r="P2337" s="57">
        <v>0</v>
      </c>
      <c r="Q2337" s="57">
        <v>0</v>
      </c>
    </row>
    <row r="2338" spans="1:17" ht="15.5">
      <c r="A2338" s="48">
        <v>0</v>
      </c>
      <c r="B2338" s="59"/>
      <c r="C2338" s="60"/>
      <c r="D2338" s="61" t="s">
        <v>1319</v>
      </c>
      <c r="E2338" s="51">
        <v>2</v>
      </c>
      <c r="F2338" s="52">
        <v>1.7</v>
      </c>
      <c r="G2338" s="52">
        <v>0.2</v>
      </c>
      <c r="H2338" s="52">
        <v>0.1</v>
      </c>
      <c r="I2338" s="53">
        <v>6.8000000000000005E-2</v>
      </c>
      <c r="J2338" s="54">
        <v>0</v>
      </c>
      <c r="K2338" s="55"/>
      <c r="L2338" s="56"/>
      <c r="M2338" s="255"/>
      <c r="N2338" s="255"/>
      <c r="O2338" s="57"/>
      <c r="P2338" s="57">
        <v>0</v>
      </c>
      <c r="Q2338" s="57">
        <v>0</v>
      </c>
    </row>
    <row r="2339" spans="1:17" ht="15.5">
      <c r="A2339" s="48">
        <v>0</v>
      </c>
      <c r="B2339" s="59"/>
      <c r="C2339" s="60"/>
      <c r="D2339" s="61" t="s">
        <v>270</v>
      </c>
      <c r="E2339" s="51">
        <v>36</v>
      </c>
      <c r="F2339" s="52">
        <v>1.5</v>
      </c>
      <c r="G2339" s="52">
        <v>0.1</v>
      </c>
      <c r="H2339" s="52">
        <v>0.1</v>
      </c>
      <c r="I2339" s="53">
        <v>0.54</v>
      </c>
      <c r="J2339" s="54">
        <v>0</v>
      </c>
      <c r="K2339" s="55"/>
      <c r="L2339" s="56"/>
      <c r="M2339" s="255"/>
      <c r="N2339" s="255"/>
      <c r="O2339" s="57"/>
      <c r="P2339" s="57">
        <v>0</v>
      </c>
      <c r="Q2339" s="57">
        <v>0</v>
      </c>
    </row>
    <row r="2340" spans="1:17" ht="15.5">
      <c r="A2340" s="48">
        <v>0</v>
      </c>
      <c r="B2340" s="59"/>
      <c r="C2340" s="60"/>
      <c r="D2340" s="61" t="s">
        <v>548</v>
      </c>
      <c r="E2340" s="51">
        <v>32</v>
      </c>
      <c r="F2340" s="52">
        <v>1.35</v>
      </c>
      <c r="G2340" s="52">
        <v>0.1</v>
      </c>
      <c r="H2340" s="52">
        <v>0.1</v>
      </c>
      <c r="I2340" s="53">
        <v>0.432</v>
      </c>
      <c r="J2340" s="54">
        <v>0</v>
      </c>
      <c r="K2340" s="55"/>
      <c r="L2340" s="56"/>
      <c r="M2340" s="255"/>
      <c r="N2340" s="255"/>
      <c r="O2340" s="57"/>
      <c r="P2340" s="57">
        <v>0</v>
      </c>
      <c r="Q2340" s="57">
        <v>0</v>
      </c>
    </row>
    <row r="2341" spans="1:17" ht="15.5">
      <c r="A2341" s="48">
        <v>0</v>
      </c>
      <c r="B2341" s="59"/>
      <c r="C2341" s="60"/>
      <c r="D2341" s="61" t="s">
        <v>267</v>
      </c>
      <c r="E2341" s="51">
        <v>16</v>
      </c>
      <c r="F2341" s="52">
        <v>1.5</v>
      </c>
      <c r="G2341" s="52">
        <v>0.1</v>
      </c>
      <c r="H2341" s="52">
        <v>0.1</v>
      </c>
      <c r="I2341" s="53">
        <v>0.24</v>
      </c>
      <c r="J2341" s="54">
        <v>0</v>
      </c>
      <c r="K2341" s="55"/>
      <c r="L2341" s="56"/>
      <c r="M2341" s="255"/>
      <c r="N2341" s="255"/>
      <c r="O2341" s="57"/>
      <c r="P2341" s="57">
        <v>0</v>
      </c>
      <c r="Q2341" s="57">
        <v>0</v>
      </c>
    </row>
    <row r="2342" spans="1:17" ht="15.5">
      <c r="A2342" s="48">
        <v>0</v>
      </c>
      <c r="B2342" s="59"/>
      <c r="C2342" s="60"/>
      <c r="D2342" s="61" t="s">
        <v>297</v>
      </c>
      <c r="E2342" s="51">
        <v>8</v>
      </c>
      <c r="F2342" s="52">
        <v>1.2</v>
      </c>
      <c r="G2342" s="52">
        <v>0.1</v>
      </c>
      <c r="H2342" s="52">
        <v>0.1</v>
      </c>
      <c r="I2342" s="53">
        <v>9.6000000000000002E-2</v>
      </c>
      <c r="J2342" s="54">
        <v>0</v>
      </c>
      <c r="K2342" s="55"/>
      <c r="L2342" s="56"/>
      <c r="M2342" s="255"/>
      <c r="N2342" s="255"/>
      <c r="O2342" s="57"/>
      <c r="P2342" s="57">
        <v>0</v>
      </c>
      <c r="Q2342" s="57">
        <v>0</v>
      </c>
    </row>
    <row r="2343" spans="1:17" ht="15.5">
      <c r="A2343" s="48">
        <v>0</v>
      </c>
      <c r="B2343" s="59"/>
      <c r="C2343" s="60"/>
      <c r="D2343" s="61" t="s">
        <v>117</v>
      </c>
      <c r="E2343" s="51">
        <v>8</v>
      </c>
      <c r="F2343" s="52">
        <v>1.8</v>
      </c>
      <c r="G2343" s="52">
        <v>0.1</v>
      </c>
      <c r="H2343" s="52">
        <v>0.1</v>
      </c>
      <c r="I2343" s="53">
        <v>0.14399999999999999</v>
      </c>
      <c r="J2343" s="54">
        <v>0</v>
      </c>
      <c r="K2343" s="55"/>
      <c r="L2343" s="56"/>
      <c r="M2343" s="255"/>
      <c r="N2343" s="255"/>
      <c r="O2343" s="57"/>
      <c r="P2343" s="57">
        <v>0</v>
      </c>
      <c r="Q2343" s="57">
        <v>0</v>
      </c>
    </row>
    <row r="2344" spans="1:17" ht="15.5">
      <c r="A2344" s="48">
        <v>0</v>
      </c>
      <c r="B2344" s="59"/>
      <c r="C2344" s="60"/>
      <c r="D2344" s="61" t="s">
        <v>1328</v>
      </c>
      <c r="E2344" s="51">
        <v>2</v>
      </c>
      <c r="F2344" s="52">
        <v>1.4</v>
      </c>
      <c r="G2344" s="52">
        <v>0.1</v>
      </c>
      <c r="H2344" s="52">
        <v>0.1</v>
      </c>
      <c r="I2344" s="53">
        <v>2.8000000000000001E-2</v>
      </c>
      <c r="J2344" s="54">
        <v>0</v>
      </c>
      <c r="K2344" s="55"/>
      <c r="L2344" s="56"/>
      <c r="M2344" s="255"/>
      <c r="N2344" s="255"/>
      <c r="O2344" s="57"/>
      <c r="P2344" s="57">
        <v>0</v>
      </c>
      <c r="Q2344" s="57">
        <v>0</v>
      </c>
    </row>
    <row r="2345" spans="1:17" ht="15.5">
      <c r="A2345" s="48">
        <v>0</v>
      </c>
      <c r="B2345" s="59"/>
      <c r="C2345" s="60"/>
      <c r="D2345" s="61" t="s">
        <v>1329</v>
      </c>
      <c r="E2345" s="51">
        <v>2</v>
      </c>
      <c r="F2345" s="52">
        <v>1.4</v>
      </c>
      <c r="G2345" s="52">
        <v>0.1</v>
      </c>
      <c r="H2345" s="52">
        <v>0.1</v>
      </c>
      <c r="I2345" s="53">
        <v>2.8000000000000001E-2</v>
      </c>
      <c r="J2345" s="54">
        <v>0</v>
      </c>
      <c r="K2345" s="55"/>
      <c r="L2345" s="56"/>
      <c r="M2345" s="255"/>
      <c r="N2345" s="255"/>
      <c r="O2345" s="57"/>
      <c r="P2345" s="57">
        <v>0</v>
      </c>
      <c r="Q2345" s="57">
        <v>0</v>
      </c>
    </row>
    <row r="2346" spans="1:17" ht="15.5">
      <c r="A2346" s="48">
        <v>0</v>
      </c>
      <c r="B2346" s="59"/>
      <c r="C2346" s="60"/>
      <c r="D2346" s="61" t="s">
        <v>1319</v>
      </c>
      <c r="E2346" s="51">
        <v>8</v>
      </c>
      <c r="F2346" s="52">
        <v>0.6</v>
      </c>
      <c r="G2346" s="52">
        <v>0.2</v>
      </c>
      <c r="H2346" s="52">
        <v>0.1</v>
      </c>
      <c r="I2346" s="53">
        <v>9.6000000000000002E-2</v>
      </c>
      <c r="J2346" s="54">
        <v>0</v>
      </c>
      <c r="K2346" s="55"/>
      <c r="L2346" s="56"/>
      <c r="M2346" s="255"/>
      <c r="N2346" s="255"/>
      <c r="O2346" s="57"/>
      <c r="P2346" s="57">
        <v>0</v>
      </c>
      <c r="Q2346" s="57">
        <v>0</v>
      </c>
    </row>
    <row r="2347" spans="1:17" ht="15.5">
      <c r="A2347" s="48">
        <v>0</v>
      </c>
      <c r="B2347" s="59"/>
      <c r="C2347" s="60"/>
      <c r="D2347" s="61" t="s">
        <v>1319</v>
      </c>
      <c r="E2347" s="51">
        <v>4</v>
      </c>
      <c r="F2347" s="52">
        <v>0.7</v>
      </c>
      <c r="G2347" s="52">
        <v>0.1</v>
      </c>
      <c r="H2347" s="52">
        <v>0.1</v>
      </c>
      <c r="I2347" s="53">
        <v>2.8000000000000001E-2</v>
      </c>
      <c r="J2347" s="54">
        <v>0</v>
      </c>
      <c r="K2347" s="55"/>
      <c r="L2347" s="56"/>
      <c r="M2347" s="255"/>
      <c r="N2347" s="255"/>
      <c r="O2347" s="57"/>
      <c r="P2347" s="57">
        <v>0</v>
      </c>
      <c r="Q2347" s="57">
        <v>0</v>
      </c>
    </row>
    <row r="2348" spans="1:17" ht="15.5">
      <c r="A2348" s="48">
        <v>0</v>
      </c>
      <c r="B2348" s="59"/>
      <c r="C2348" s="60"/>
      <c r="D2348" s="61" t="s">
        <v>1174</v>
      </c>
      <c r="E2348" s="51"/>
      <c r="F2348" s="52"/>
      <c r="G2348" s="52"/>
      <c r="H2348" s="52"/>
      <c r="I2348" s="53">
        <v>0</v>
      </c>
      <c r="J2348" s="54">
        <v>0</v>
      </c>
      <c r="K2348" s="55"/>
      <c r="L2348" s="56"/>
      <c r="M2348" s="255"/>
      <c r="N2348" s="255"/>
      <c r="O2348" s="57"/>
      <c r="P2348" s="57">
        <v>0</v>
      </c>
      <c r="Q2348" s="57">
        <v>0</v>
      </c>
    </row>
    <row r="2349" spans="1:17" ht="15.5">
      <c r="A2349" s="48">
        <v>0</v>
      </c>
      <c r="B2349" s="59"/>
      <c r="C2349" s="60"/>
      <c r="D2349" s="61" t="s">
        <v>268</v>
      </c>
      <c r="E2349" s="51">
        <v>12</v>
      </c>
      <c r="F2349" s="52">
        <v>3.4</v>
      </c>
      <c r="G2349" s="52">
        <v>0.2</v>
      </c>
      <c r="H2349" s="52">
        <v>0.1</v>
      </c>
      <c r="I2349" s="53">
        <v>0.81599999999999995</v>
      </c>
      <c r="J2349" s="54">
        <v>0</v>
      </c>
      <c r="K2349" s="55"/>
      <c r="L2349" s="56"/>
      <c r="M2349" s="255"/>
      <c r="N2349" s="255"/>
      <c r="O2349" s="57"/>
      <c r="P2349" s="57">
        <v>0</v>
      </c>
      <c r="Q2349" s="57">
        <v>0</v>
      </c>
    </row>
    <row r="2350" spans="1:17" ht="15.5">
      <c r="A2350" s="48">
        <v>0</v>
      </c>
      <c r="B2350" s="59"/>
      <c r="C2350" s="60"/>
      <c r="D2350" s="61"/>
      <c r="E2350" s="51">
        <v>12</v>
      </c>
      <c r="F2350" s="52">
        <v>3.4</v>
      </c>
      <c r="G2350" s="52">
        <v>0.1</v>
      </c>
      <c r="H2350" s="52">
        <v>0.05</v>
      </c>
      <c r="I2350" s="53">
        <v>0.20399999999999999</v>
      </c>
      <c r="J2350" s="54">
        <v>0</v>
      </c>
      <c r="K2350" s="55"/>
      <c r="L2350" s="56"/>
      <c r="M2350" s="255"/>
      <c r="N2350" s="255"/>
      <c r="O2350" s="57"/>
      <c r="P2350" s="57">
        <v>0</v>
      </c>
      <c r="Q2350" s="57">
        <v>0</v>
      </c>
    </row>
    <row r="2351" spans="1:17" ht="15.5">
      <c r="A2351" s="48">
        <v>0</v>
      </c>
      <c r="B2351" s="59"/>
      <c r="C2351" s="60"/>
      <c r="D2351" s="61" t="s">
        <v>271</v>
      </c>
      <c r="E2351" s="51">
        <v>4</v>
      </c>
      <c r="F2351" s="52">
        <v>2.7</v>
      </c>
      <c r="G2351" s="52">
        <v>0.2</v>
      </c>
      <c r="H2351" s="52">
        <v>0.1</v>
      </c>
      <c r="I2351" s="53">
        <v>0.216</v>
      </c>
      <c r="J2351" s="54">
        <v>0</v>
      </c>
      <c r="K2351" s="55"/>
      <c r="L2351" s="56"/>
      <c r="M2351" s="255"/>
      <c r="N2351" s="255"/>
      <c r="O2351" s="57"/>
      <c r="P2351" s="57">
        <v>0</v>
      </c>
      <c r="Q2351" s="57">
        <v>0</v>
      </c>
    </row>
    <row r="2352" spans="1:17" ht="15.5">
      <c r="A2352" s="48">
        <v>0</v>
      </c>
      <c r="B2352" s="59"/>
      <c r="C2352" s="60"/>
      <c r="D2352" s="61"/>
      <c r="E2352" s="51">
        <v>4</v>
      </c>
      <c r="F2352" s="52">
        <v>2.7</v>
      </c>
      <c r="G2352" s="52">
        <v>0.1</v>
      </c>
      <c r="H2352" s="52">
        <v>0.05</v>
      </c>
      <c r="I2352" s="53">
        <v>5.3999999999999999E-2</v>
      </c>
      <c r="J2352" s="54">
        <v>0</v>
      </c>
      <c r="K2352" s="55"/>
      <c r="L2352" s="56"/>
      <c r="M2352" s="255"/>
      <c r="N2352" s="255"/>
      <c r="O2352" s="57"/>
      <c r="P2352" s="57">
        <v>0</v>
      </c>
      <c r="Q2352" s="57">
        <v>0</v>
      </c>
    </row>
    <row r="2353" spans="1:17" ht="15.5">
      <c r="A2353" s="48">
        <v>0</v>
      </c>
      <c r="B2353" s="59"/>
      <c r="C2353" s="60"/>
      <c r="D2353" s="61" t="s">
        <v>117</v>
      </c>
      <c r="E2353" s="51">
        <v>8</v>
      </c>
      <c r="F2353" s="52">
        <v>0.6</v>
      </c>
      <c r="G2353" s="52">
        <v>0.2</v>
      </c>
      <c r="H2353" s="52">
        <v>0.1</v>
      </c>
      <c r="I2353" s="53">
        <v>9.6000000000000002E-2</v>
      </c>
      <c r="J2353" s="54">
        <v>0</v>
      </c>
      <c r="K2353" s="55"/>
      <c r="L2353" s="56"/>
      <c r="M2353" s="255"/>
      <c r="N2353" s="255"/>
      <c r="O2353" s="57"/>
      <c r="P2353" s="57">
        <v>0</v>
      </c>
      <c r="Q2353" s="57">
        <v>0</v>
      </c>
    </row>
    <row r="2354" spans="1:17" ht="15.5">
      <c r="A2354" s="48">
        <v>0</v>
      </c>
      <c r="B2354" s="59"/>
      <c r="C2354" s="60"/>
      <c r="D2354" s="61"/>
      <c r="E2354" s="51">
        <v>8</v>
      </c>
      <c r="F2354" s="52">
        <v>0.6</v>
      </c>
      <c r="G2354" s="52">
        <v>0.1</v>
      </c>
      <c r="H2354" s="52">
        <v>0.05</v>
      </c>
      <c r="I2354" s="53">
        <v>2.4E-2</v>
      </c>
      <c r="J2354" s="54">
        <v>0</v>
      </c>
      <c r="K2354" s="55"/>
      <c r="L2354" s="56"/>
      <c r="M2354" s="255"/>
      <c r="N2354" s="255"/>
      <c r="O2354" s="57"/>
      <c r="P2354" s="57">
        <v>0</v>
      </c>
      <c r="Q2354" s="57">
        <v>0</v>
      </c>
    </row>
    <row r="2355" spans="1:17" ht="15.5">
      <c r="A2355" s="48">
        <v>0</v>
      </c>
      <c r="B2355" s="59"/>
      <c r="C2355" s="60"/>
      <c r="D2355" s="61" t="s">
        <v>118</v>
      </c>
      <c r="E2355" s="51">
        <v>8</v>
      </c>
      <c r="F2355" s="52">
        <v>0.5</v>
      </c>
      <c r="G2355" s="52">
        <v>0.2</v>
      </c>
      <c r="H2355" s="52">
        <v>0.1</v>
      </c>
      <c r="I2355" s="53">
        <v>0.08</v>
      </c>
      <c r="J2355" s="54">
        <v>0</v>
      </c>
      <c r="K2355" s="55"/>
      <c r="L2355" s="56"/>
      <c r="M2355" s="255"/>
      <c r="N2355" s="255"/>
      <c r="O2355" s="57"/>
      <c r="P2355" s="57">
        <v>0</v>
      </c>
      <c r="Q2355" s="57">
        <v>0</v>
      </c>
    </row>
    <row r="2356" spans="1:17" ht="15.5">
      <c r="A2356" s="48">
        <v>0</v>
      </c>
      <c r="B2356" s="59"/>
      <c r="C2356" s="60"/>
      <c r="D2356" s="61"/>
      <c r="E2356" s="51">
        <v>8</v>
      </c>
      <c r="F2356" s="52">
        <v>0.5</v>
      </c>
      <c r="G2356" s="52">
        <v>0.1</v>
      </c>
      <c r="H2356" s="52">
        <v>0.05</v>
      </c>
      <c r="I2356" s="53">
        <v>0.02</v>
      </c>
      <c r="J2356" s="54">
        <v>0</v>
      </c>
      <c r="K2356" s="55"/>
      <c r="L2356" s="56"/>
      <c r="M2356" s="255"/>
      <c r="N2356" s="255"/>
      <c r="O2356" s="57"/>
      <c r="P2356" s="57">
        <v>0</v>
      </c>
      <c r="Q2356" s="57">
        <v>0</v>
      </c>
    </row>
    <row r="2357" spans="1:17" ht="15.5">
      <c r="A2357" s="48">
        <v>0</v>
      </c>
      <c r="B2357" s="59"/>
      <c r="C2357" s="60"/>
      <c r="D2357" s="61" t="s">
        <v>966</v>
      </c>
      <c r="E2357" s="51">
        <v>4</v>
      </c>
      <c r="F2357" s="52">
        <v>0.6</v>
      </c>
      <c r="G2357" s="52">
        <v>0.2</v>
      </c>
      <c r="H2357" s="52">
        <v>0.1</v>
      </c>
      <c r="I2357" s="53">
        <v>4.8000000000000001E-2</v>
      </c>
      <c r="J2357" s="54">
        <v>0</v>
      </c>
      <c r="K2357" s="55"/>
      <c r="L2357" s="56"/>
      <c r="M2357" s="255"/>
      <c r="N2357" s="255"/>
      <c r="O2357" s="57"/>
      <c r="P2357" s="57">
        <v>0</v>
      </c>
      <c r="Q2357" s="57">
        <v>0</v>
      </c>
    </row>
    <row r="2358" spans="1:17" ht="15.5">
      <c r="A2358" s="48">
        <v>0</v>
      </c>
      <c r="B2358" s="59"/>
      <c r="C2358" s="60"/>
      <c r="D2358" s="61"/>
      <c r="E2358" s="51">
        <v>4</v>
      </c>
      <c r="F2358" s="52">
        <v>0.6</v>
      </c>
      <c r="G2358" s="52">
        <v>0.1</v>
      </c>
      <c r="H2358" s="52">
        <v>0.05</v>
      </c>
      <c r="I2358" s="53">
        <v>1.2E-2</v>
      </c>
      <c r="J2358" s="54">
        <v>0</v>
      </c>
      <c r="K2358" s="55"/>
      <c r="L2358" s="56"/>
      <c r="M2358" s="255"/>
      <c r="N2358" s="255"/>
      <c r="O2358" s="57"/>
      <c r="P2358" s="57">
        <v>0</v>
      </c>
      <c r="Q2358" s="57">
        <v>0</v>
      </c>
    </row>
    <row r="2359" spans="1:17" ht="15.5">
      <c r="A2359" s="48">
        <v>0</v>
      </c>
      <c r="B2359" s="59"/>
      <c r="C2359" s="60"/>
      <c r="D2359" s="61" t="s">
        <v>122</v>
      </c>
      <c r="E2359" s="51">
        <v>4</v>
      </c>
      <c r="F2359" s="52">
        <v>2</v>
      </c>
      <c r="G2359" s="52">
        <v>0.2</v>
      </c>
      <c r="H2359" s="52">
        <v>0.1</v>
      </c>
      <c r="I2359" s="53">
        <v>0.16</v>
      </c>
      <c r="J2359" s="54">
        <v>0</v>
      </c>
      <c r="K2359" s="55"/>
      <c r="L2359" s="56"/>
      <c r="M2359" s="255"/>
      <c r="N2359" s="255"/>
      <c r="O2359" s="57"/>
      <c r="P2359" s="57">
        <v>0</v>
      </c>
      <c r="Q2359" s="57">
        <v>0</v>
      </c>
    </row>
    <row r="2360" spans="1:17" ht="15.5">
      <c r="A2360" s="48">
        <v>0</v>
      </c>
      <c r="B2360" s="59"/>
      <c r="C2360" s="60"/>
      <c r="D2360" s="61"/>
      <c r="E2360" s="51">
        <v>4</v>
      </c>
      <c r="F2360" s="52">
        <v>0.6</v>
      </c>
      <c r="G2360" s="52">
        <v>0.1</v>
      </c>
      <c r="H2360" s="52">
        <v>0.05</v>
      </c>
      <c r="I2360" s="53">
        <v>1.2E-2</v>
      </c>
      <c r="J2360" s="54">
        <v>0</v>
      </c>
      <c r="K2360" s="55"/>
      <c r="L2360" s="56"/>
      <c r="M2360" s="255"/>
      <c r="N2360" s="255"/>
      <c r="O2360" s="57"/>
      <c r="P2360" s="57">
        <v>0</v>
      </c>
      <c r="Q2360" s="57">
        <v>0</v>
      </c>
    </row>
    <row r="2361" spans="1:17" ht="17">
      <c r="A2361" s="48">
        <v>0</v>
      </c>
      <c r="B2361" s="59"/>
      <c r="C2361" s="60"/>
      <c r="D2361" s="360" t="s">
        <v>180</v>
      </c>
      <c r="E2361" s="51">
        <v>0</v>
      </c>
      <c r="F2361" s="52"/>
      <c r="G2361" s="52">
        <v>0</v>
      </c>
      <c r="H2361" s="52"/>
      <c r="I2361" s="53">
        <v>0</v>
      </c>
      <c r="J2361" s="54">
        <v>0</v>
      </c>
      <c r="K2361" s="55"/>
      <c r="L2361" s="56"/>
      <c r="M2361" s="255"/>
      <c r="N2361" s="255"/>
      <c r="O2361" s="57"/>
      <c r="P2361" s="57">
        <v>0</v>
      </c>
      <c r="Q2361" s="57">
        <v>0</v>
      </c>
    </row>
    <row r="2362" spans="1:17" ht="15.5">
      <c r="A2362" s="48">
        <v>0</v>
      </c>
      <c r="B2362" s="59"/>
      <c r="C2362" s="60"/>
      <c r="D2362" s="61" t="s">
        <v>966</v>
      </c>
      <c r="E2362" s="51">
        <v>4</v>
      </c>
      <c r="F2362" s="52">
        <v>1.2</v>
      </c>
      <c r="G2362" s="52">
        <v>0.2</v>
      </c>
      <c r="H2362" s="52">
        <v>0.1</v>
      </c>
      <c r="I2362" s="53">
        <v>9.6000000000000002E-2</v>
      </c>
      <c r="J2362" s="54">
        <v>0</v>
      </c>
      <c r="K2362" s="55"/>
      <c r="L2362" s="56"/>
      <c r="M2362" s="255"/>
      <c r="N2362" s="255"/>
      <c r="O2362" s="57"/>
      <c r="P2362" s="57">
        <v>0</v>
      </c>
      <c r="Q2362" s="57">
        <v>0</v>
      </c>
    </row>
    <row r="2363" spans="1:17" ht="15.5">
      <c r="A2363" s="48">
        <v>0</v>
      </c>
      <c r="B2363" s="59"/>
      <c r="C2363" s="60"/>
      <c r="D2363" s="61" t="s">
        <v>268</v>
      </c>
      <c r="E2363" s="51">
        <v>12</v>
      </c>
      <c r="F2363" s="52">
        <v>4</v>
      </c>
      <c r="G2363" s="52">
        <v>0.2</v>
      </c>
      <c r="H2363" s="52">
        <v>0.2</v>
      </c>
      <c r="I2363" s="53">
        <v>1.92</v>
      </c>
      <c r="J2363" s="54">
        <v>0</v>
      </c>
      <c r="K2363" s="55"/>
      <c r="L2363" s="56"/>
      <c r="M2363" s="255"/>
      <c r="N2363" s="255"/>
      <c r="O2363" s="57"/>
      <c r="P2363" s="57">
        <v>0</v>
      </c>
      <c r="Q2363" s="57">
        <v>0</v>
      </c>
    </row>
    <row r="2364" spans="1:17" ht="15.5">
      <c r="A2364" s="48">
        <v>0</v>
      </c>
      <c r="B2364" s="59"/>
      <c r="C2364" s="60"/>
      <c r="D2364" s="61" t="s">
        <v>271</v>
      </c>
      <c r="E2364" s="51">
        <v>4</v>
      </c>
      <c r="F2364" s="52">
        <v>3.3</v>
      </c>
      <c r="G2364" s="52">
        <v>0.2</v>
      </c>
      <c r="H2364" s="52">
        <v>0.2</v>
      </c>
      <c r="I2364" s="53">
        <v>0.52800000000000002</v>
      </c>
      <c r="J2364" s="54">
        <v>0</v>
      </c>
      <c r="K2364" s="55"/>
      <c r="L2364" s="56"/>
      <c r="M2364" s="255"/>
      <c r="N2364" s="255"/>
      <c r="O2364" s="57"/>
      <c r="P2364" s="57">
        <v>0</v>
      </c>
      <c r="Q2364" s="57">
        <v>0</v>
      </c>
    </row>
    <row r="2365" spans="1:17" ht="15.5">
      <c r="A2365" s="48">
        <v>0</v>
      </c>
      <c r="B2365" s="59"/>
      <c r="C2365" s="60"/>
      <c r="D2365" s="61" t="s">
        <v>184</v>
      </c>
      <c r="E2365" s="51">
        <v>8</v>
      </c>
      <c r="F2365" s="52">
        <v>1.6</v>
      </c>
      <c r="G2365" s="52">
        <v>0.2</v>
      </c>
      <c r="H2365" s="52">
        <v>0.1</v>
      </c>
      <c r="I2365" s="53">
        <v>0.25600000000000001</v>
      </c>
      <c r="J2365" s="54">
        <v>0</v>
      </c>
      <c r="K2365" s="55"/>
      <c r="L2365" s="56"/>
      <c r="M2365" s="255"/>
      <c r="N2365" s="255"/>
      <c r="O2365" s="57"/>
      <c r="P2365" s="57">
        <v>0</v>
      </c>
      <c r="Q2365" s="57">
        <v>0</v>
      </c>
    </row>
    <row r="2366" spans="1:17" ht="15.5">
      <c r="A2366" s="48">
        <v>0</v>
      </c>
      <c r="B2366" s="59"/>
      <c r="C2366" s="60"/>
      <c r="D2366" s="61" t="s">
        <v>185</v>
      </c>
      <c r="E2366" s="51">
        <v>4</v>
      </c>
      <c r="F2366" s="52">
        <v>2.4</v>
      </c>
      <c r="G2366" s="52">
        <v>0.2</v>
      </c>
      <c r="H2366" s="52">
        <v>0.2</v>
      </c>
      <c r="I2366" s="53">
        <v>0.38400000000000001</v>
      </c>
      <c r="J2366" s="54">
        <v>0</v>
      </c>
      <c r="K2366" s="55"/>
      <c r="L2366" s="56"/>
      <c r="M2366" s="255"/>
      <c r="N2366" s="255"/>
      <c r="O2366" s="57"/>
      <c r="P2366" s="57">
        <v>0</v>
      </c>
      <c r="Q2366" s="57">
        <v>0</v>
      </c>
    </row>
    <row r="2367" spans="1:17" ht="15.5">
      <c r="A2367" s="48">
        <v>0</v>
      </c>
      <c r="B2367" s="59"/>
      <c r="C2367" s="60"/>
      <c r="D2367" s="61" t="s">
        <v>183</v>
      </c>
      <c r="E2367" s="51">
        <v>16</v>
      </c>
      <c r="F2367" s="52">
        <v>1.9</v>
      </c>
      <c r="G2367" s="52">
        <v>0.2</v>
      </c>
      <c r="H2367" s="52">
        <v>0.1</v>
      </c>
      <c r="I2367" s="53">
        <v>0.60799999999999998</v>
      </c>
      <c r="J2367" s="54">
        <v>0</v>
      </c>
      <c r="K2367" s="55"/>
      <c r="L2367" s="56"/>
      <c r="M2367" s="255"/>
      <c r="N2367" s="255"/>
      <c r="O2367" s="57"/>
      <c r="P2367" s="57">
        <v>0</v>
      </c>
      <c r="Q2367" s="57">
        <v>0</v>
      </c>
    </row>
    <row r="2368" spans="1:17" ht="15.5">
      <c r="A2368" s="48">
        <v>0</v>
      </c>
      <c r="B2368" s="59"/>
      <c r="C2368" s="60"/>
      <c r="D2368" s="61" t="s">
        <v>186</v>
      </c>
      <c r="E2368" s="51">
        <v>12</v>
      </c>
      <c r="F2368" s="52">
        <v>3.1</v>
      </c>
      <c r="G2368" s="52">
        <v>0.2</v>
      </c>
      <c r="H2368" s="52">
        <v>0.2</v>
      </c>
      <c r="I2368" s="53">
        <v>1.488</v>
      </c>
      <c r="J2368" s="54">
        <v>0</v>
      </c>
      <c r="K2368" s="55"/>
      <c r="L2368" s="56"/>
      <c r="M2368" s="255"/>
      <c r="N2368" s="255"/>
      <c r="O2368" s="57"/>
      <c r="P2368" s="57">
        <v>0</v>
      </c>
      <c r="Q2368" s="57">
        <v>0</v>
      </c>
    </row>
    <row r="2369" spans="1:17" ht="15.5">
      <c r="A2369" s="48">
        <v>0</v>
      </c>
      <c r="B2369" s="59"/>
      <c r="C2369" s="60"/>
      <c r="D2369" s="61" t="s">
        <v>190</v>
      </c>
      <c r="E2369" s="51">
        <v>8</v>
      </c>
      <c r="F2369" s="52">
        <v>1.1000000000000001</v>
      </c>
      <c r="G2369" s="52">
        <v>0.2</v>
      </c>
      <c r="H2369" s="52">
        <v>0.1</v>
      </c>
      <c r="I2369" s="53">
        <v>0.17599999999999999</v>
      </c>
      <c r="J2369" s="54">
        <v>0</v>
      </c>
      <c r="K2369" s="55"/>
      <c r="L2369" s="56"/>
      <c r="M2369" s="255"/>
      <c r="N2369" s="255"/>
      <c r="O2369" s="57"/>
      <c r="P2369" s="57">
        <v>0</v>
      </c>
      <c r="Q2369" s="57">
        <v>0</v>
      </c>
    </row>
    <row r="2370" spans="1:17" ht="15.5">
      <c r="A2370" s="48">
        <v>0</v>
      </c>
      <c r="B2370" s="59"/>
      <c r="C2370" s="60"/>
      <c r="D2370" s="61" t="s">
        <v>117</v>
      </c>
      <c r="E2370" s="51">
        <v>8</v>
      </c>
      <c r="F2370" s="52">
        <v>1.2</v>
      </c>
      <c r="G2370" s="52">
        <v>0.2</v>
      </c>
      <c r="H2370" s="52">
        <v>0.1</v>
      </c>
      <c r="I2370" s="53">
        <v>0.192</v>
      </c>
      <c r="J2370" s="54">
        <v>0</v>
      </c>
      <c r="K2370" s="55"/>
      <c r="L2370" s="56"/>
      <c r="M2370" s="255"/>
      <c r="N2370" s="255"/>
      <c r="O2370" s="57"/>
      <c r="P2370" s="57">
        <v>0</v>
      </c>
      <c r="Q2370" s="57">
        <v>0</v>
      </c>
    </row>
    <row r="2371" spans="1:17" ht="15.5">
      <c r="A2371" s="48">
        <v>0</v>
      </c>
      <c r="B2371" s="59"/>
      <c r="C2371" s="60"/>
      <c r="D2371" s="61" t="s">
        <v>189</v>
      </c>
      <c r="E2371" s="51">
        <v>4</v>
      </c>
      <c r="F2371" s="52">
        <v>2.6</v>
      </c>
      <c r="G2371" s="52">
        <v>0.2</v>
      </c>
      <c r="H2371" s="52">
        <v>0.2</v>
      </c>
      <c r="I2371" s="53">
        <v>0.41599999999999998</v>
      </c>
      <c r="J2371" s="54">
        <v>0</v>
      </c>
      <c r="K2371" s="55"/>
      <c r="L2371" s="56"/>
      <c r="M2371" s="255"/>
      <c r="N2371" s="255"/>
      <c r="O2371" s="57"/>
      <c r="P2371" s="57">
        <v>0</v>
      </c>
      <c r="Q2371" s="57">
        <v>0</v>
      </c>
    </row>
    <row r="2372" spans="1:17" ht="15.5">
      <c r="A2372" s="48">
        <v>0</v>
      </c>
      <c r="B2372" s="59"/>
      <c r="C2372" s="60"/>
      <c r="D2372" s="61" t="s">
        <v>157</v>
      </c>
      <c r="E2372" s="51">
        <v>4</v>
      </c>
      <c r="F2372" s="52">
        <v>1.7</v>
      </c>
      <c r="G2372" s="52">
        <v>0.2</v>
      </c>
      <c r="H2372" s="52">
        <v>0.1</v>
      </c>
      <c r="I2372" s="53">
        <v>0.13600000000000001</v>
      </c>
      <c r="J2372" s="54">
        <v>0</v>
      </c>
      <c r="K2372" s="55"/>
      <c r="L2372" s="56"/>
      <c r="M2372" s="255"/>
      <c r="N2372" s="255"/>
      <c r="O2372" s="57"/>
      <c r="P2372" s="57">
        <v>0</v>
      </c>
      <c r="Q2372" s="57">
        <v>0</v>
      </c>
    </row>
    <row r="2373" spans="1:17" ht="15.5">
      <c r="A2373" s="48">
        <v>0</v>
      </c>
      <c r="B2373" s="59"/>
      <c r="C2373" s="60"/>
      <c r="D2373" s="61" t="s">
        <v>1323</v>
      </c>
      <c r="E2373" s="51">
        <v>4</v>
      </c>
      <c r="F2373" s="52">
        <v>1.7</v>
      </c>
      <c r="G2373" s="52">
        <v>0.2</v>
      </c>
      <c r="H2373" s="52">
        <v>0.1</v>
      </c>
      <c r="I2373" s="53">
        <v>0.13600000000000001</v>
      </c>
      <c r="J2373" s="54">
        <v>0</v>
      </c>
      <c r="K2373" s="55"/>
      <c r="L2373" s="56"/>
      <c r="M2373" s="255"/>
      <c r="N2373" s="255"/>
      <c r="O2373" s="57"/>
      <c r="P2373" s="57">
        <v>0</v>
      </c>
      <c r="Q2373" s="57">
        <v>0</v>
      </c>
    </row>
    <row r="2374" spans="1:17" ht="15.5">
      <c r="A2374" s="48">
        <v>0</v>
      </c>
      <c r="B2374" s="59"/>
      <c r="C2374" s="60"/>
      <c r="D2374" s="61" t="s">
        <v>159</v>
      </c>
      <c r="E2374" s="51">
        <v>4</v>
      </c>
      <c r="F2374" s="52">
        <v>1.5</v>
      </c>
      <c r="G2374" s="52">
        <v>0.2</v>
      </c>
      <c r="H2374" s="52">
        <v>0.1</v>
      </c>
      <c r="I2374" s="53">
        <v>0.12</v>
      </c>
      <c r="J2374" s="54">
        <v>0</v>
      </c>
      <c r="K2374" s="55"/>
      <c r="L2374" s="56"/>
      <c r="M2374" s="255"/>
      <c r="N2374" s="255"/>
      <c r="O2374" s="57"/>
      <c r="P2374" s="57">
        <v>0</v>
      </c>
      <c r="Q2374" s="57">
        <v>0</v>
      </c>
    </row>
    <row r="2375" spans="1:17" ht="15.5">
      <c r="A2375" s="48">
        <v>0</v>
      </c>
      <c r="B2375" s="59"/>
      <c r="C2375" s="60"/>
      <c r="D2375" s="61" t="s">
        <v>192</v>
      </c>
      <c r="E2375" s="51">
        <v>2</v>
      </c>
      <c r="F2375" s="52">
        <v>2</v>
      </c>
      <c r="G2375" s="52">
        <v>0.2</v>
      </c>
      <c r="H2375" s="52">
        <v>0.1</v>
      </c>
      <c r="I2375" s="53">
        <v>0.08</v>
      </c>
      <c r="J2375" s="54">
        <v>0</v>
      </c>
      <c r="K2375" s="55"/>
      <c r="L2375" s="56"/>
      <c r="M2375" s="255"/>
      <c r="N2375" s="255"/>
      <c r="O2375" s="57"/>
      <c r="P2375" s="57">
        <v>0</v>
      </c>
      <c r="Q2375" s="57">
        <v>0</v>
      </c>
    </row>
    <row r="2376" spans="1:17" ht="15.5">
      <c r="A2376" s="48">
        <v>0</v>
      </c>
      <c r="B2376" s="59"/>
      <c r="C2376" s="60"/>
      <c r="D2376" s="61" t="s">
        <v>1319</v>
      </c>
      <c r="E2376" s="51">
        <v>2</v>
      </c>
      <c r="F2376" s="52">
        <v>1.7</v>
      </c>
      <c r="G2376" s="52">
        <v>0.2</v>
      </c>
      <c r="H2376" s="52">
        <v>0.1</v>
      </c>
      <c r="I2376" s="53">
        <v>6.8000000000000005E-2</v>
      </c>
      <c r="J2376" s="54">
        <v>0</v>
      </c>
      <c r="K2376" s="55"/>
      <c r="L2376" s="56"/>
      <c r="M2376" s="255"/>
      <c r="N2376" s="255"/>
      <c r="O2376" s="57"/>
      <c r="P2376" s="57">
        <v>0</v>
      </c>
      <c r="Q2376" s="57">
        <v>0</v>
      </c>
    </row>
    <row r="2377" spans="1:17" ht="15.5">
      <c r="A2377" s="48">
        <v>0</v>
      </c>
      <c r="B2377" s="59"/>
      <c r="C2377" s="60"/>
      <c r="D2377" s="61" t="s">
        <v>270</v>
      </c>
      <c r="E2377" s="51">
        <v>36</v>
      </c>
      <c r="F2377" s="52">
        <v>1.5</v>
      </c>
      <c r="G2377" s="52">
        <v>0.1</v>
      </c>
      <c r="H2377" s="52">
        <v>0.1</v>
      </c>
      <c r="I2377" s="53">
        <v>0.54</v>
      </c>
      <c r="J2377" s="54">
        <v>0</v>
      </c>
      <c r="K2377" s="55"/>
      <c r="L2377" s="56"/>
      <c r="M2377" s="255"/>
      <c r="N2377" s="255"/>
      <c r="O2377" s="57"/>
      <c r="P2377" s="57">
        <v>0</v>
      </c>
      <c r="Q2377" s="57">
        <v>0</v>
      </c>
    </row>
    <row r="2378" spans="1:17" ht="15.5">
      <c r="A2378" s="48">
        <v>0</v>
      </c>
      <c r="B2378" s="59"/>
      <c r="C2378" s="60"/>
      <c r="D2378" s="61" t="s">
        <v>548</v>
      </c>
      <c r="E2378" s="51">
        <v>32</v>
      </c>
      <c r="F2378" s="52">
        <v>1.35</v>
      </c>
      <c r="G2378" s="52">
        <v>0.1</v>
      </c>
      <c r="H2378" s="52">
        <v>0.1</v>
      </c>
      <c r="I2378" s="53">
        <v>0.432</v>
      </c>
      <c r="J2378" s="54">
        <v>0</v>
      </c>
      <c r="K2378" s="55"/>
      <c r="L2378" s="56"/>
      <c r="M2378" s="255"/>
      <c r="N2378" s="255"/>
      <c r="O2378" s="57"/>
      <c r="P2378" s="57">
        <v>0</v>
      </c>
      <c r="Q2378" s="57">
        <v>0</v>
      </c>
    </row>
    <row r="2379" spans="1:17" ht="15.5">
      <c r="A2379" s="48">
        <v>0</v>
      </c>
      <c r="B2379" s="59"/>
      <c r="C2379" s="60"/>
      <c r="D2379" s="61" t="s">
        <v>267</v>
      </c>
      <c r="E2379" s="51">
        <v>16</v>
      </c>
      <c r="F2379" s="52">
        <v>1.5</v>
      </c>
      <c r="G2379" s="52">
        <v>0.1</v>
      </c>
      <c r="H2379" s="52">
        <v>0.1</v>
      </c>
      <c r="I2379" s="53">
        <v>0.24</v>
      </c>
      <c r="J2379" s="54">
        <v>0</v>
      </c>
      <c r="K2379" s="55"/>
      <c r="L2379" s="56"/>
      <c r="M2379" s="255"/>
      <c r="N2379" s="255"/>
      <c r="O2379" s="57"/>
      <c r="P2379" s="57">
        <v>0</v>
      </c>
      <c r="Q2379" s="57">
        <v>0</v>
      </c>
    </row>
    <row r="2380" spans="1:17" ht="15.5">
      <c r="A2380" s="48">
        <v>0</v>
      </c>
      <c r="B2380" s="59"/>
      <c r="C2380" s="60"/>
      <c r="D2380" s="61" t="s">
        <v>297</v>
      </c>
      <c r="E2380" s="51">
        <v>8</v>
      </c>
      <c r="F2380" s="52">
        <v>1.2</v>
      </c>
      <c r="G2380" s="52">
        <v>0.1</v>
      </c>
      <c r="H2380" s="52">
        <v>0.1</v>
      </c>
      <c r="I2380" s="53">
        <v>9.6000000000000002E-2</v>
      </c>
      <c r="J2380" s="54">
        <v>0</v>
      </c>
      <c r="K2380" s="55"/>
      <c r="L2380" s="56"/>
      <c r="M2380" s="255"/>
      <c r="N2380" s="255"/>
      <c r="O2380" s="57"/>
      <c r="P2380" s="57">
        <v>0</v>
      </c>
      <c r="Q2380" s="57">
        <v>0</v>
      </c>
    </row>
    <row r="2381" spans="1:17" ht="15.5">
      <c r="A2381" s="48">
        <v>0</v>
      </c>
      <c r="B2381" s="59"/>
      <c r="C2381" s="60"/>
      <c r="D2381" s="61" t="s">
        <v>117</v>
      </c>
      <c r="E2381" s="51">
        <v>8</v>
      </c>
      <c r="F2381" s="52">
        <v>1.8</v>
      </c>
      <c r="G2381" s="52">
        <v>0.1</v>
      </c>
      <c r="H2381" s="52">
        <v>0.1</v>
      </c>
      <c r="I2381" s="53">
        <v>0.14399999999999999</v>
      </c>
      <c r="J2381" s="54">
        <v>0</v>
      </c>
      <c r="K2381" s="55"/>
      <c r="L2381" s="56"/>
      <c r="M2381" s="255"/>
      <c r="N2381" s="255"/>
      <c r="O2381" s="57"/>
      <c r="P2381" s="57">
        <v>0</v>
      </c>
      <c r="Q2381" s="57">
        <v>0</v>
      </c>
    </row>
    <row r="2382" spans="1:17" ht="15.5">
      <c r="A2382" s="48">
        <v>0</v>
      </c>
      <c r="B2382" s="59"/>
      <c r="C2382" s="60"/>
      <c r="D2382" s="61" t="s">
        <v>1328</v>
      </c>
      <c r="E2382" s="51">
        <v>2</v>
      </c>
      <c r="F2382" s="52">
        <v>1.4</v>
      </c>
      <c r="G2382" s="52">
        <v>0.1</v>
      </c>
      <c r="H2382" s="52">
        <v>0.1</v>
      </c>
      <c r="I2382" s="53">
        <v>2.8000000000000001E-2</v>
      </c>
      <c r="J2382" s="54">
        <v>0</v>
      </c>
      <c r="K2382" s="55"/>
      <c r="L2382" s="56"/>
      <c r="M2382" s="255"/>
      <c r="N2382" s="255"/>
      <c r="O2382" s="57"/>
      <c r="P2382" s="57">
        <v>0</v>
      </c>
      <c r="Q2382" s="57">
        <v>0</v>
      </c>
    </row>
    <row r="2383" spans="1:17" ht="15.5">
      <c r="A2383" s="48">
        <v>0</v>
      </c>
      <c r="B2383" s="59"/>
      <c r="C2383" s="60"/>
      <c r="D2383" s="61" t="s">
        <v>1329</v>
      </c>
      <c r="E2383" s="51">
        <v>2</v>
      </c>
      <c r="F2383" s="52">
        <v>1.4</v>
      </c>
      <c r="G2383" s="52">
        <v>0.1</v>
      </c>
      <c r="H2383" s="52">
        <v>0.1</v>
      </c>
      <c r="I2383" s="53">
        <v>2.8000000000000001E-2</v>
      </c>
      <c r="J2383" s="54">
        <v>0</v>
      </c>
      <c r="K2383" s="55"/>
      <c r="L2383" s="56"/>
      <c r="M2383" s="255"/>
      <c r="N2383" s="255"/>
      <c r="O2383" s="57"/>
      <c r="P2383" s="57">
        <v>0</v>
      </c>
      <c r="Q2383" s="57">
        <v>0</v>
      </c>
    </row>
    <row r="2384" spans="1:17" ht="15.5">
      <c r="A2384" s="48">
        <v>0</v>
      </c>
      <c r="B2384" s="59"/>
      <c r="C2384" s="60"/>
      <c r="D2384" s="61" t="s">
        <v>1319</v>
      </c>
      <c r="E2384" s="51">
        <v>8</v>
      </c>
      <c r="F2384" s="52">
        <v>0.6</v>
      </c>
      <c r="G2384" s="52">
        <v>0.2</v>
      </c>
      <c r="H2384" s="52">
        <v>0.1</v>
      </c>
      <c r="I2384" s="53">
        <v>9.6000000000000002E-2</v>
      </c>
      <c r="J2384" s="54">
        <v>0</v>
      </c>
      <c r="K2384" s="55"/>
      <c r="L2384" s="56"/>
      <c r="M2384" s="255"/>
      <c r="N2384" s="255"/>
      <c r="O2384" s="57"/>
      <c r="P2384" s="57">
        <v>0</v>
      </c>
      <c r="Q2384" s="57">
        <v>0</v>
      </c>
    </row>
    <row r="2385" spans="1:17" ht="15.5">
      <c r="A2385" s="48">
        <v>0</v>
      </c>
      <c r="B2385" s="59"/>
      <c r="C2385" s="60"/>
      <c r="D2385" s="61" t="s">
        <v>1319</v>
      </c>
      <c r="E2385" s="51">
        <v>4</v>
      </c>
      <c r="F2385" s="52">
        <v>0.7</v>
      </c>
      <c r="G2385" s="52">
        <v>0.1</v>
      </c>
      <c r="H2385" s="52">
        <v>0.1</v>
      </c>
      <c r="I2385" s="53">
        <v>2.8000000000000001E-2</v>
      </c>
      <c r="J2385" s="54">
        <v>0</v>
      </c>
      <c r="K2385" s="55"/>
      <c r="L2385" s="56"/>
      <c r="M2385" s="255"/>
      <c r="N2385" s="255"/>
      <c r="O2385" s="57"/>
      <c r="P2385" s="57">
        <v>0</v>
      </c>
      <c r="Q2385" s="57">
        <v>0</v>
      </c>
    </row>
    <row r="2386" spans="1:17" ht="15.5">
      <c r="A2386" s="48">
        <v>0</v>
      </c>
      <c r="B2386" s="59"/>
      <c r="C2386" s="60"/>
      <c r="D2386" s="61" t="s">
        <v>1174</v>
      </c>
      <c r="E2386" s="51"/>
      <c r="F2386" s="52"/>
      <c r="G2386" s="52"/>
      <c r="H2386" s="52"/>
      <c r="I2386" s="53">
        <v>0</v>
      </c>
      <c r="J2386" s="54">
        <v>0</v>
      </c>
      <c r="K2386" s="55"/>
      <c r="L2386" s="56"/>
      <c r="M2386" s="255"/>
      <c r="N2386" s="255"/>
      <c r="O2386" s="57"/>
      <c r="P2386" s="57">
        <v>0</v>
      </c>
      <c r="Q2386" s="57">
        <v>0</v>
      </c>
    </row>
    <row r="2387" spans="1:17" ht="15.5">
      <c r="A2387" s="48">
        <v>0</v>
      </c>
      <c r="B2387" s="59"/>
      <c r="C2387" s="60"/>
      <c r="D2387" s="61" t="s">
        <v>268</v>
      </c>
      <c r="E2387" s="51">
        <v>12</v>
      </c>
      <c r="F2387" s="52">
        <v>3.4</v>
      </c>
      <c r="G2387" s="52">
        <v>0.2</v>
      </c>
      <c r="H2387" s="52">
        <v>0.1</v>
      </c>
      <c r="I2387" s="53">
        <v>0.81599999999999995</v>
      </c>
      <c r="J2387" s="54">
        <v>0</v>
      </c>
      <c r="K2387" s="55"/>
      <c r="L2387" s="56"/>
      <c r="M2387" s="255"/>
      <c r="N2387" s="255"/>
      <c r="O2387" s="57"/>
      <c r="P2387" s="57">
        <v>0</v>
      </c>
      <c r="Q2387" s="57">
        <v>0</v>
      </c>
    </row>
    <row r="2388" spans="1:17" ht="15.5">
      <c r="A2388" s="48">
        <v>0</v>
      </c>
      <c r="B2388" s="59"/>
      <c r="C2388" s="60"/>
      <c r="D2388" s="61"/>
      <c r="E2388" s="51">
        <v>12</v>
      </c>
      <c r="F2388" s="52">
        <v>3.4</v>
      </c>
      <c r="G2388" s="52">
        <v>0.1</v>
      </c>
      <c r="H2388" s="52">
        <v>0.05</v>
      </c>
      <c r="I2388" s="53">
        <v>0.20399999999999999</v>
      </c>
      <c r="J2388" s="54">
        <v>0</v>
      </c>
      <c r="K2388" s="55"/>
      <c r="L2388" s="56"/>
      <c r="M2388" s="255"/>
      <c r="N2388" s="255"/>
      <c r="O2388" s="57"/>
      <c r="P2388" s="57">
        <v>0</v>
      </c>
      <c r="Q2388" s="57">
        <v>0</v>
      </c>
    </row>
    <row r="2389" spans="1:17" ht="15.5">
      <c r="A2389" s="48">
        <v>0</v>
      </c>
      <c r="B2389" s="59"/>
      <c r="C2389" s="60"/>
      <c r="D2389" s="61" t="s">
        <v>271</v>
      </c>
      <c r="E2389" s="51">
        <v>4</v>
      </c>
      <c r="F2389" s="52">
        <v>2.7</v>
      </c>
      <c r="G2389" s="52">
        <v>0.2</v>
      </c>
      <c r="H2389" s="52">
        <v>0.1</v>
      </c>
      <c r="I2389" s="53">
        <v>0.216</v>
      </c>
      <c r="J2389" s="54">
        <v>0</v>
      </c>
      <c r="K2389" s="55"/>
      <c r="L2389" s="56"/>
      <c r="M2389" s="255"/>
      <c r="N2389" s="255"/>
      <c r="O2389" s="57"/>
      <c r="P2389" s="57">
        <v>0</v>
      </c>
      <c r="Q2389" s="57">
        <v>0</v>
      </c>
    </row>
    <row r="2390" spans="1:17" ht="15.5">
      <c r="A2390" s="48">
        <v>0</v>
      </c>
      <c r="B2390" s="59"/>
      <c r="C2390" s="60"/>
      <c r="D2390" s="61"/>
      <c r="E2390" s="51">
        <v>4</v>
      </c>
      <c r="F2390" s="52">
        <v>2.7</v>
      </c>
      <c r="G2390" s="52">
        <v>0.1</v>
      </c>
      <c r="H2390" s="52">
        <v>0.05</v>
      </c>
      <c r="I2390" s="53">
        <v>5.3999999999999999E-2</v>
      </c>
      <c r="J2390" s="54">
        <v>0</v>
      </c>
      <c r="K2390" s="55"/>
      <c r="L2390" s="56"/>
      <c r="M2390" s="255"/>
      <c r="N2390" s="255"/>
      <c r="O2390" s="57"/>
      <c r="P2390" s="57">
        <v>0</v>
      </c>
      <c r="Q2390" s="57">
        <v>0</v>
      </c>
    </row>
    <row r="2391" spans="1:17" ht="15.5">
      <c r="A2391" s="48">
        <v>0</v>
      </c>
      <c r="B2391" s="59"/>
      <c r="C2391" s="60"/>
      <c r="D2391" s="61" t="s">
        <v>117</v>
      </c>
      <c r="E2391" s="51">
        <v>8</v>
      </c>
      <c r="F2391" s="52">
        <v>0.6</v>
      </c>
      <c r="G2391" s="52">
        <v>0.2</v>
      </c>
      <c r="H2391" s="52">
        <v>0.1</v>
      </c>
      <c r="I2391" s="53">
        <v>9.6000000000000002E-2</v>
      </c>
      <c r="J2391" s="54">
        <v>0</v>
      </c>
      <c r="K2391" s="55"/>
      <c r="L2391" s="56"/>
      <c r="M2391" s="255"/>
      <c r="N2391" s="255"/>
      <c r="O2391" s="57"/>
      <c r="P2391" s="57">
        <v>0</v>
      </c>
      <c r="Q2391" s="57">
        <v>0</v>
      </c>
    </row>
    <row r="2392" spans="1:17" ht="15.5">
      <c r="A2392" s="48">
        <v>0</v>
      </c>
      <c r="B2392" s="59"/>
      <c r="C2392" s="60"/>
      <c r="D2392" s="61"/>
      <c r="E2392" s="51">
        <v>8</v>
      </c>
      <c r="F2392" s="52">
        <v>0.6</v>
      </c>
      <c r="G2392" s="52">
        <v>0.1</v>
      </c>
      <c r="H2392" s="52">
        <v>0.05</v>
      </c>
      <c r="I2392" s="53">
        <v>2.4E-2</v>
      </c>
      <c r="J2392" s="54">
        <v>0</v>
      </c>
      <c r="K2392" s="55"/>
      <c r="L2392" s="56"/>
      <c r="M2392" s="255"/>
      <c r="N2392" s="255"/>
      <c r="O2392" s="57"/>
      <c r="P2392" s="57">
        <v>0</v>
      </c>
      <c r="Q2392" s="57">
        <v>0</v>
      </c>
    </row>
    <row r="2393" spans="1:17" ht="15.5">
      <c r="A2393" s="48">
        <v>0</v>
      </c>
      <c r="B2393" s="59"/>
      <c r="C2393" s="60"/>
      <c r="D2393" s="61" t="s">
        <v>118</v>
      </c>
      <c r="E2393" s="51">
        <v>8</v>
      </c>
      <c r="F2393" s="52">
        <v>0.5</v>
      </c>
      <c r="G2393" s="52">
        <v>0.2</v>
      </c>
      <c r="H2393" s="52">
        <v>0.1</v>
      </c>
      <c r="I2393" s="53">
        <v>0.08</v>
      </c>
      <c r="J2393" s="54">
        <v>0</v>
      </c>
      <c r="K2393" s="55"/>
      <c r="L2393" s="56"/>
      <c r="M2393" s="255"/>
      <c r="N2393" s="255"/>
      <c r="O2393" s="57"/>
      <c r="P2393" s="57">
        <v>0</v>
      </c>
      <c r="Q2393" s="57">
        <v>0</v>
      </c>
    </row>
    <row r="2394" spans="1:17" ht="15.5">
      <c r="A2394" s="48">
        <v>0</v>
      </c>
      <c r="B2394" s="59"/>
      <c r="C2394" s="60"/>
      <c r="D2394" s="61"/>
      <c r="E2394" s="51">
        <v>8</v>
      </c>
      <c r="F2394" s="52">
        <v>0.5</v>
      </c>
      <c r="G2394" s="52">
        <v>0.1</v>
      </c>
      <c r="H2394" s="52">
        <v>0.05</v>
      </c>
      <c r="I2394" s="53">
        <v>0.02</v>
      </c>
      <c r="J2394" s="54">
        <v>0</v>
      </c>
      <c r="K2394" s="55"/>
      <c r="L2394" s="56"/>
      <c r="M2394" s="255"/>
      <c r="N2394" s="255"/>
      <c r="O2394" s="57"/>
      <c r="P2394" s="57">
        <v>0</v>
      </c>
      <c r="Q2394" s="57">
        <v>0</v>
      </c>
    </row>
    <row r="2395" spans="1:17" ht="15.5">
      <c r="A2395" s="48">
        <v>0</v>
      </c>
      <c r="B2395" s="59"/>
      <c r="C2395" s="60"/>
      <c r="D2395" s="61" t="s">
        <v>966</v>
      </c>
      <c r="E2395" s="51">
        <v>4</v>
      </c>
      <c r="F2395" s="52">
        <v>0.6</v>
      </c>
      <c r="G2395" s="52">
        <v>0.2</v>
      </c>
      <c r="H2395" s="52">
        <v>0.1</v>
      </c>
      <c r="I2395" s="53">
        <v>4.8000000000000001E-2</v>
      </c>
      <c r="J2395" s="54">
        <v>0</v>
      </c>
      <c r="K2395" s="55"/>
      <c r="L2395" s="56"/>
      <c r="M2395" s="255"/>
      <c r="N2395" s="255"/>
      <c r="O2395" s="57"/>
      <c r="P2395" s="57">
        <v>0</v>
      </c>
      <c r="Q2395" s="57">
        <v>0</v>
      </c>
    </row>
    <row r="2396" spans="1:17" ht="15.5">
      <c r="A2396" s="48">
        <v>0</v>
      </c>
      <c r="B2396" s="59"/>
      <c r="C2396" s="60"/>
      <c r="D2396" s="61"/>
      <c r="E2396" s="51">
        <v>4</v>
      </c>
      <c r="F2396" s="52">
        <v>0.6</v>
      </c>
      <c r="G2396" s="52">
        <v>0.1</v>
      </c>
      <c r="H2396" s="52">
        <v>0.05</v>
      </c>
      <c r="I2396" s="53">
        <v>1.2E-2</v>
      </c>
      <c r="J2396" s="54">
        <v>0</v>
      </c>
      <c r="K2396" s="55"/>
      <c r="L2396" s="56"/>
      <c r="M2396" s="255"/>
      <c r="N2396" s="255"/>
      <c r="O2396" s="57"/>
      <c r="P2396" s="57">
        <v>0</v>
      </c>
      <c r="Q2396" s="57">
        <v>0</v>
      </c>
    </row>
    <row r="2397" spans="1:17" ht="15.5">
      <c r="A2397" s="48">
        <v>0</v>
      </c>
      <c r="B2397" s="59"/>
      <c r="C2397" s="60"/>
      <c r="D2397" s="61" t="s">
        <v>122</v>
      </c>
      <c r="E2397" s="51">
        <v>4</v>
      </c>
      <c r="F2397" s="52">
        <v>2</v>
      </c>
      <c r="G2397" s="52">
        <v>0.2</v>
      </c>
      <c r="H2397" s="52">
        <v>0.1</v>
      </c>
      <c r="I2397" s="53">
        <v>0.16</v>
      </c>
      <c r="J2397" s="54">
        <v>0</v>
      </c>
      <c r="K2397" s="55"/>
      <c r="L2397" s="56"/>
      <c r="M2397" s="255"/>
      <c r="N2397" s="255"/>
      <c r="O2397" s="57"/>
      <c r="P2397" s="57">
        <v>0</v>
      </c>
      <c r="Q2397" s="57">
        <v>0</v>
      </c>
    </row>
    <row r="2398" spans="1:17" ht="15.5">
      <c r="A2398" s="48">
        <v>0</v>
      </c>
      <c r="B2398" s="59"/>
      <c r="C2398" s="60"/>
      <c r="D2398" s="61"/>
      <c r="E2398" s="51">
        <v>4</v>
      </c>
      <c r="F2398" s="52">
        <v>2</v>
      </c>
      <c r="G2398" s="52">
        <v>0.1</v>
      </c>
      <c r="H2398" s="52">
        <v>0.05</v>
      </c>
      <c r="I2398" s="53">
        <v>0.04</v>
      </c>
      <c r="J2398" s="54">
        <v>0</v>
      </c>
      <c r="K2398" s="55"/>
      <c r="L2398" s="56"/>
      <c r="M2398" s="255"/>
      <c r="N2398" s="255"/>
      <c r="O2398" s="57"/>
      <c r="P2398" s="57">
        <v>0</v>
      </c>
      <c r="Q2398" s="57">
        <v>0</v>
      </c>
    </row>
    <row r="2399" spans="1:17" ht="15.5">
      <c r="A2399" s="48">
        <v>93</v>
      </c>
      <c r="B2399" s="59" t="s">
        <v>1374</v>
      </c>
      <c r="C2399" s="60" t="s">
        <v>805</v>
      </c>
      <c r="D2399" s="61"/>
      <c r="E2399" s="51"/>
      <c r="F2399" s="52"/>
      <c r="G2399" s="52"/>
      <c r="H2399" s="52"/>
      <c r="I2399" s="53">
        <v>0</v>
      </c>
      <c r="J2399" s="54">
        <v>5.4630000000000001</v>
      </c>
      <c r="K2399" s="55" t="s">
        <v>114</v>
      </c>
      <c r="L2399" s="56">
        <v>429329</v>
      </c>
      <c r="M2399" s="255">
        <v>93605</v>
      </c>
      <c r="N2399" s="255">
        <v>12804</v>
      </c>
      <c r="O2399" s="57"/>
      <c r="P2399" s="57">
        <v>511364</v>
      </c>
      <c r="Q2399" s="57">
        <v>69948</v>
      </c>
    </row>
    <row r="2400" spans="1:17" ht="17">
      <c r="A2400" s="48">
        <v>0</v>
      </c>
      <c r="B2400" s="59"/>
      <c r="C2400" s="60"/>
      <c r="D2400" s="360" t="s">
        <v>442</v>
      </c>
      <c r="E2400" s="51"/>
      <c r="F2400" s="52"/>
      <c r="G2400" s="52"/>
      <c r="H2400" s="52"/>
      <c r="I2400" s="53">
        <v>0</v>
      </c>
      <c r="J2400" s="54">
        <v>0</v>
      </c>
      <c r="K2400" s="55"/>
      <c r="L2400" s="56"/>
      <c r="M2400" s="255"/>
      <c r="N2400" s="255"/>
      <c r="O2400" s="57"/>
      <c r="P2400" s="57">
        <v>0</v>
      </c>
      <c r="Q2400" s="57">
        <v>0</v>
      </c>
    </row>
    <row r="2401" spans="1:17" ht="15.5">
      <c r="A2401" s="48">
        <v>0</v>
      </c>
      <c r="B2401" s="59"/>
      <c r="C2401" s="60"/>
      <c r="D2401" s="61" t="s">
        <v>436</v>
      </c>
      <c r="E2401" s="51"/>
      <c r="F2401" s="52"/>
      <c r="G2401" s="52"/>
      <c r="H2401" s="52"/>
      <c r="I2401" s="53">
        <v>0</v>
      </c>
      <c r="J2401" s="54">
        <v>0</v>
      </c>
      <c r="K2401" s="55"/>
      <c r="L2401" s="56"/>
      <c r="M2401" s="255"/>
      <c r="N2401" s="255"/>
      <c r="O2401" s="57"/>
      <c r="P2401" s="57">
        <v>0</v>
      </c>
      <c r="Q2401" s="57">
        <v>0</v>
      </c>
    </row>
    <row r="2402" spans="1:17" ht="15.5">
      <c r="A2402" s="48">
        <v>0</v>
      </c>
      <c r="B2402" s="59"/>
      <c r="C2402" s="60"/>
      <c r="D2402" s="61" t="s">
        <v>828</v>
      </c>
      <c r="E2402" s="51">
        <v>4</v>
      </c>
      <c r="F2402" s="52">
        <v>1.6</v>
      </c>
      <c r="G2402" s="52">
        <v>0.57999999999999996</v>
      </c>
      <c r="H2402" s="52">
        <v>0.05</v>
      </c>
      <c r="I2402" s="53">
        <v>0.186</v>
      </c>
      <c r="J2402" s="54">
        <v>0</v>
      </c>
      <c r="K2402" s="55"/>
      <c r="L2402" s="56"/>
      <c r="M2402" s="255"/>
      <c r="N2402" s="255"/>
      <c r="O2402" s="57"/>
      <c r="P2402" s="57">
        <v>0</v>
      </c>
      <c r="Q2402" s="57">
        <v>0</v>
      </c>
    </row>
    <row r="2403" spans="1:17" ht="15.5">
      <c r="A2403" s="48">
        <v>0</v>
      </c>
      <c r="B2403" s="59"/>
      <c r="C2403" s="60"/>
      <c r="D2403" s="61"/>
      <c r="E2403" s="51">
        <v>4</v>
      </c>
      <c r="F2403" s="52">
        <v>1.62</v>
      </c>
      <c r="G2403" s="52">
        <v>0.57999999999999996</v>
      </c>
      <c r="H2403" s="52">
        <v>0.05</v>
      </c>
      <c r="I2403" s="53">
        <v>0.188</v>
      </c>
      <c r="J2403" s="54">
        <v>0</v>
      </c>
      <c r="K2403" s="55"/>
      <c r="L2403" s="56"/>
      <c r="M2403" s="255"/>
      <c r="N2403" s="255"/>
      <c r="O2403" s="57"/>
      <c r="P2403" s="57">
        <v>0</v>
      </c>
      <c r="Q2403" s="57">
        <v>0</v>
      </c>
    </row>
    <row r="2404" spans="1:17" ht="15.5">
      <c r="A2404" s="48">
        <v>0</v>
      </c>
      <c r="B2404" s="59"/>
      <c r="C2404" s="60"/>
      <c r="D2404" s="61"/>
      <c r="E2404" s="51">
        <v>-4</v>
      </c>
      <c r="F2404" s="52">
        <v>0.4</v>
      </c>
      <c r="G2404" s="52">
        <v>0.3</v>
      </c>
      <c r="H2404" s="52">
        <v>0.05</v>
      </c>
      <c r="I2404" s="53">
        <v>-2.4E-2</v>
      </c>
      <c r="J2404" s="54">
        <v>0</v>
      </c>
      <c r="K2404" s="55"/>
      <c r="L2404" s="56"/>
      <c r="M2404" s="255"/>
      <c r="N2404" s="255"/>
      <c r="O2404" s="57"/>
      <c r="P2404" s="57">
        <v>0</v>
      </c>
      <c r="Q2404" s="57">
        <v>0</v>
      </c>
    </row>
    <row r="2405" spans="1:17" ht="15.5">
      <c r="A2405" s="48">
        <v>0</v>
      </c>
      <c r="B2405" s="59"/>
      <c r="C2405" s="60"/>
      <c r="D2405" s="61" t="s">
        <v>804</v>
      </c>
      <c r="E2405" s="51">
        <v>4</v>
      </c>
      <c r="F2405" s="52">
        <v>1.8</v>
      </c>
      <c r="G2405" s="52">
        <v>0.4</v>
      </c>
      <c r="H2405" s="52">
        <v>0.05</v>
      </c>
      <c r="I2405" s="53">
        <v>0.14399999999999999</v>
      </c>
      <c r="J2405" s="54">
        <v>0</v>
      </c>
      <c r="K2405" s="55"/>
      <c r="L2405" s="56"/>
      <c r="M2405" s="255"/>
      <c r="N2405" s="255"/>
      <c r="O2405" s="57"/>
      <c r="P2405" s="57">
        <v>0</v>
      </c>
      <c r="Q2405" s="57">
        <v>0</v>
      </c>
    </row>
    <row r="2406" spans="1:17" ht="15.5">
      <c r="A2406" s="48">
        <v>0</v>
      </c>
      <c r="B2406" s="59"/>
      <c r="C2406" s="60"/>
      <c r="D2406" s="61"/>
      <c r="E2406" s="51">
        <v>4</v>
      </c>
      <c r="F2406" s="52">
        <v>0.31415926535897931</v>
      </c>
      <c r="G2406" s="52"/>
      <c r="H2406" s="52">
        <v>0.05</v>
      </c>
      <c r="I2406" s="53">
        <v>6.3E-2</v>
      </c>
      <c r="J2406" s="54">
        <v>0</v>
      </c>
      <c r="K2406" s="55"/>
      <c r="L2406" s="56"/>
      <c r="M2406" s="255"/>
      <c r="N2406" s="255"/>
      <c r="O2406" s="57"/>
      <c r="P2406" s="57">
        <v>0</v>
      </c>
      <c r="Q2406" s="57">
        <v>0</v>
      </c>
    </row>
    <row r="2407" spans="1:17" ht="15.5">
      <c r="A2407" s="48">
        <v>0</v>
      </c>
      <c r="B2407" s="59"/>
      <c r="C2407" s="60"/>
      <c r="D2407" s="61" t="s">
        <v>1383</v>
      </c>
      <c r="E2407" s="51"/>
      <c r="F2407" s="52"/>
      <c r="G2407" s="52"/>
      <c r="H2407" s="52"/>
      <c r="I2407" s="53">
        <v>0</v>
      </c>
      <c r="J2407" s="54">
        <v>0</v>
      </c>
      <c r="K2407" s="55"/>
      <c r="L2407" s="56"/>
      <c r="M2407" s="255"/>
      <c r="N2407" s="255"/>
      <c r="O2407" s="57"/>
      <c r="P2407" s="57">
        <v>0</v>
      </c>
      <c r="Q2407" s="57">
        <v>0</v>
      </c>
    </row>
    <row r="2408" spans="1:17" ht="15.5">
      <c r="A2408" s="48">
        <v>0</v>
      </c>
      <c r="B2408" s="59"/>
      <c r="C2408" s="60"/>
      <c r="D2408" s="61" t="s">
        <v>828</v>
      </c>
      <c r="E2408" s="51">
        <v>4</v>
      </c>
      <c r="F2408" s="52">
        <v>1.8</v>
      </c>
      <c r="G2408" s="52">
        <v>0.57999999999999996</v>
      </c>
      <c r="H2408" s="52">
        <v>0.05</v>
      </c>
      <c r="I2408" s="53">
        <v>0.20899999999999999</v>
      </c>
      <c r="J2408" s="54">
        <v>0</v>
      </c>
      <c r="K2408" s="55"/>
      <c r="L2408" s="56"/>
      <c r="M2408" s="255"/>
      <c r="N2408" s="255"/>
      <c r="O2408" s="57"/>
      <c r="P2408" s="57">
        <v>0</v>
      </c>
      <c r="Q2408" s="57">
        <v>0</v>
      </c>
    </row>
    <row r="2409" spans="1:17" ht="15.5">
      <c r="A2409" s="48">
        <v>0</v>
      </c>
      <c r="B2409" s="59"/>
      <c r="C2409" s="60"/>
      <c r="D2409" s="61"/>
      <c r="E2409" s="51">
        <v>4</v>
      </c>
      <c r="F2409" s="52">
        <v>1.5</v>
      </c>
      <c r="G2409" s="52">
        <v>0.57999999999999996</v>
      </c>
      <c r="H2409" s="52">
        <v>0.05</v>
      </c>
      <c r="I2409" s="53">
        <v>0.17399999999999999</v>
      </c>
      <c r="J2409" s="54">
        <v>0</v>
      </c>
      <c r="K2409" s="55"/>
      <c r="L2409" s="56"/>
      <c r="M2409" s="255"/>
      <c r="N2409" s="255"/>
      <c r="O2409" s="57"/>
      <c r="P2409" s="57">
        <v>0</v>
      </c>
      <c r="Q2409" s="57">
        <v>0</v>
      </c>
    </row>
    <row r="2410" spans="1:17" ht="15.5">
      <c r="A2410" s="48">
        <v>0</v>
      </c>
      <c r="B2410" s="59"/>
      <c r="C2410" s="60"/>
      <c r="D2410" s="61" t="s">
        <v>804</v>
      </c>
      <c r="E2410" s="51">
        <v>4</v>
      </c>
      <c r="F2410" s="52">
        <v>0.6</v>
      </c>
      <c r="G2410" s="52">
        <v>0.4</v>
      </c>
      <c r="H2410" s="52">
        <v>0.05</v>
      </c>
      <c r="I2410" s="53">
        <v>4.8000000000000001E-2</v>
      </c>
      <c r="J2410" s="54">
        <v>0</v>
      </c>
      <c r="K2410" s="55"/>
      <c r="L2410" s="56"/>
      <c r="M2410" s="255"/>
      <c r="N2410" s="255"/>
      <c r="O2410" s="57"/>
      <c r="P2410" s="57">
        <v>0</v>
      </c>
      <c r="Q2410" s="57">
        <v>0</v>
      </c>
    </row>
    <row r="2411" spans="1:17" ht="15.5">
      <c r="A2411" s="48">
        <v>0</v>
      </c>
      <c r="B2411" s="59"/>
      <c r="C2411" s="60"/>
      <c r="D2411" s="61"/>
      <c r="E2411" s="51">
        <v>4</v>
      </c>
      <c r="F2411" s="52">
        <v>0.31415926535897931</v>
      </c>
      <c r="G2411" s="52"/>
      <c r="H2411" s="52">
        <v>0.05</v>
      </c>
      <c r="I2411" s="53">
        <v>6.3E-2</v>
      </c>
      <c r="J2411" s="54">
        <v>0</v>
      </c>
      <c r="K2411" s="55"/>
      <c r="L2411" s="56"/>
      <c r="M2411" s="255"/>
      <c r="N2411" s="255"/>
      <c r="O2411" s="57"/>
      <c r="P2411" s="57">
        <v>0</v>
      </c>
      <c r="Q2411" s="57">
        <v>0</v>
      </c>
    </row>
    <row r="2412" spans="1:17" ht="15.5">
      <c r="A2412" s="48">
        <v>0</v>
      </c>
      <c r="B2412" s="59"/>
      <c r="C2412" s="60"/>
      <c r="D2412" s="61" t="s">
        <v>1405</v>
      </c>
      <c r="E2412" s="51"/>
      <c r="F2412" s="52"/>
      <c r="G2412" s="52"/>
      <c r="H2412" s="52"/>
      <c r="I2412" s="53">
        <v>0</v>
      </c>
      <c r="J2412" s="54">
        <v>0</v>
      </c>
      <c r="K2412" s="55"/>
      <c r="L2412" s="56"/>
      <c r="M2412" s="255"/>
      <c r="N2412" s="255"/>
      <c r="O2412" s="57"/>
      <c r="P2412" s="57">
        <v>0</v>
      </c>
      <c r="Q2412" s="57">
        <v>0</v>
      </c>
    </row>
    <row r="2413" spans="1:17" ht="15.5">
      <c r="A2413" s="48">
        <v>0</v>
      </c>
      <c r="B2413" s="59"/>
      <c r="C2413" s="60"/>
      <c r="D2413" s="61" t="s">
        <v>828</v>
      </c>
      <c r="E2413" s="51">
        <v>4</v>
      </c>
      <c r="F2413" s="52">
        <v>2.2999999999999998</v>
      </c>
      <c r="G2413" s="52">
        <v>0.57999999999999996</v>
      </c>
      <c r="H2413" s="52">
        <v>0.05</v>
      </c>
      <c r="I2413" s="53">
        <v>0.26700000000000002</v>
      </c>
      <c r="J2413" s="54">
        <v>0</v>
      </c>
      <c r="K2413" s="55"/>
      <c r="L2413" s="56"/>
      <c r="M2413" s="255"/>
      <c r="N2413" s="255"/>
      <c r="O2413" s="57"/>
      <c r="P2413" s="57">
        <v>0</v>
      </c>
      <c r="Q2413" s="57">
        <v>0</v>
      </c>
    </row>
    <row r="2414" spans="1:17" ht="15.5">
      <c r="A2414" s="48">
        <v>0</v>
      </c>
      <c r="B2414" s="59"/>
      <c r="C2414" s="60"/>
      <c r="D2414" s="61"/>
      <c r="E2414" s="51">
        <v>4</v>
      </c>
      <c r="F2414" s="52">
        <v>1.02</v>
      </c>
      <c r="G2414" s="52">
        <v>0.57999999999999996</v>
      </c>
      <c r="H2414" s="52">
        <v>0.05</v>
      </c>
      <c r="I2414" s="53">
        <v>0.11799999999999999</v>
      </c>
      <c r="J2414" s="54">
        <v>0</v>
      </c>
      <c r="K2414" s="55"/>
      <c r="L2414" s="56"/>
      <c r="M2414" s="255"/>
      <c r="N2414" s="255"/>
      <c r="O2414" s="57"/>
      <c r="P2414" s="57">
        <v>0</v>
      </c>
      <c r="Q2414" s="57">
        <v>0</v>
      </c>
    </row>
    <row r="2415" spans="1:17" ht="15.5">
      <c r="A2415" s="48">
        <v>0</v>
      </c>
      <c r="B2415" s="59"/>
      <c r="C2415" s="60"/>
      <c r="D2415" s="61" t="s">
        <v>803</v>
      </c>
      <c r="E2415" s="51"/>
      <c r="F2415" s="52"/>
      <c r="G2415" s="52"/>
      <c r="H2415" s="52"/>
      <c r="I2415" s="53">
        <v>0</v>
      </c>
      <c r="J2415" s="54">
        <v>0</v>
      </c>
      <c r="K2415" s="55"/>
      <c r="L2415" s="56"/>
      <c r="M2415" s="255"/>
      <c r="N2415" s="255"/>
      <c r="O2415" s="57"/>
      <c r="P2415" s="57">
        <v>0</v>
      </c>
      <c r="Q2415" s="57">
        <v>0</v>
      </c>
    </row>
    <row r="2416" spans="1:17" ht="15.5">
      <c r="A2416" s="48">
        <v>0</v>
      </c>
      <c r="B2416" s="59"/>
      <c r="C2416" s="60"/>
      <c r="D2416" s="61" t="s">
        <v>828</v>
      </c>
      <c r="E2416" s="51">
        <v>4</v>
      </c>
      <c r="F2416" s="52">
        <v>2.2999999999999998</v>
      </c>
      <c r="G2416" s="52">
        <v>0.57999999999999996</v>
      </c>
      <c r="H2416" s="52">
        <v>0.05</v>
      </c>
      <c r="I2416" s="53">
        <v>0.26700000000000002</v>
      </c>
      <c r="J2416" s="54">
        <v>0</v>
      </c>
      <c r="K2416" s="55"/>
      <c r="L2416" s="56"/>
      <c r="M2416" s="255"/>
      <c r="N2416" s="255"/>
      <c r="O2416" s="57"/>
      <c r="P2416" s="57">
        <v>0</v>
      </c>
      <c r="Q2416" s="57">
        <v>0</v>
      </c>
    </row>
    <row r="2417" spans="1:17" ht="15.5">
      <c r="A2417" s="48">
        <v>0</v>
      </c>
      <c r="B2417" s="59"/>
      <c r="C2417" s="60"/>
      <c r="D2417" s="61"/>
      <c r="E2417" s="51">
        <v>4</v>
      </c>
      <c r="F2417" s="52">
        <v>1.02</v>
      </c>
      <c r="G2417" s="52">
        <v>0.57999999999999996</v>
      </c>
      <c r="H2417" s="52">
        <v>0.05</v>
      </c>
      <c r="I2417" s="53">
        <v>0.11799999999999999</v>
      </c>
      <c r="J2417" s="54">
        <v>0</v>
      </c>
      <c r="K2417" s="55"/>
      <c r="L2417" s="56"/>
      <c r="M2417" s="255"/>
      <c r="N2417" s="255"/>
      <c r="O2417" s="57"/>
      <c r="P2417" s="57">
        <v>0</v>
      </c>
      <c r="Q2417" s="57">
        <v>0</v>
      </c>
    </row>
    <row r="2418" spans="1:17" ht="17">
      <c r="A2418" s="48">
        <v>0</v>
      </c>
      <c r="B2418" s="59"/>
      <c r="C2418" s="60"/>
      <c r="D2418" s="360" t="s">
        <v>1163</v>
      </c>
      <c r="E2418" s="51"/>
      <c r="F2418" s="52"/>
      <c r="G2418" s="52"/>
      <c r="H2418" s="52"/>
      <c r="I2418" s="53">
        <v>0</v>
      </c>
      <c r="J2418" s="54">
        <v>0</v>
      </c>
      <c r="K2418" s="55"/>
      <c r="L2418" s="56"/>
      <c r="M2418" s="255"/>
      <c r="N2418" s="255"/>
      <c r="O2418" s="57"/>
      <c r="P2418" s="57">
        <v>0</v>
      </c>
      <c r="Q2418" s="57">
        <v>0</v>
      </c>
    </row>
    <row r="2419" spans="1:17" ht="15.5">
      <c r="A2419" s="48">
        <v>0</v>
      </c>
      <c r="B2419" s="59"/>
      <c r="C2419" s="60"/>
      <c r="D2419" s="61" t="s">
        <v>436</v>
      </c>
      <c r="E2419" s="51"/>
      <c r="F2419" s="52"/>
      <c r="G2419" s="52"/>
      <c r="H2419" s="52"/>
      <c r="I2419" s="53">
        <v>0</v>
      </c>
      <c r="J2419" s="54">
        <v>0</v>
      </c>
      <c r="K2419" s="55"/>
      <c r="L2419" s="56"/>
      <c r="M2419" s="255"/>
      <c r="N2419" s="255"/>
      <c r="O2419" s="57"/>
      <c r="P2419" s="57">
        <v>0</v>
      </c>
      <c r="Q2419" s="57">
        <v>0</v>
      </c>
    </row>
    <row r="2420" spans="1:17" ht="15.5">
      <c r="A2420" s="48">
        <v>0</v>
      </c>
      <c r="B2420" s="59"/>
      <c r="C2420" s="60"/>
      <c r="D2420" s="61" t="s">
        <v>828</v>
      </c>
      <c r="E2420" s="51">
        <v>4</v>
      </c>
      <c r="F2420" s="52">
        <v>1.6</v>
      </c>
      <c r="G2420" s="52">
        <v>0.57999999999999996</v>
      </c>
      <c r="H2420" s="52">
        <v>0.05</v>
      </c>
      <c r="I2420" s="53">
        <v>0.186</v>
      </c>
      <c r="J2420" s="54">
        <v>0</v>
      </c>
      <c r="K2420" s="55"/>
      <c r="L2420" s="56"/>
      <c r="M2420" s="255"/>
      <c r="N2420" s="255"/>
      <c r="O2420" s="57"/>
      <c r="P2420" s="57">
        <v>0</v>
      </c>
      <c r="Q2420" s="57">
        <v>0</v>
      </c>
    </row>
    <row r="2421" spans="1:17" ht="15.5">
      <c r="A2421" s="48">
        <v>0</v>
      </c>
      <c r="B2421" s="59"/>
      <c r="C2421" s="60"/>
      <c r="D2421" s="61"/>
      <c r="E2421" s="51">
        <v>4</v>
      </c>
      <c r="F2421" s="52">
        <v>1.62</v>
      </c>
      <c r="G2421" s="52">
        <v>0.57999999999999996</v>
      </c>
      <c r="H2421" s="52">
        <v>0.05</v>
      </c>
      <c r="I2421" s="53">
        <v>0.188</v>
      </c>
      <c r="J2421" s="54">
        <v>0</v>
      </c>
      <c r="K2421" s="55"/>
      <c r="L2421" s="56"/>
      <c r="M2421" s="255"/>
      <c r="N2421" s="255"/>
      <c r="O2421" s="57"/>
      <c r="P2421" s="57">
        <v>0</v>
      </c>
      <c r="Q2421" s="57">
        <v>0</v>
      </c>
    </row>
    <row r="2422" spans="1:17" ht="15.5">
      <c r="A2422" s="48">
        <v>0</v>
      </c>
      <c r="B2422" s="59"/>
      <c r="C2422" s="60"/>
      <c r="D2422" s="61"/>
      <c r="E2422" s="51">
        <v>-4</v>
      </c>
      <c r="F2422" s="52">
        <v>0.4</v>
      </c>
      <c r="G2422" s="52">
        <v>0.3</v>
      </c>
      <c r="H2422" s="52">
        <v>0.05</v>
      </c>
      <c r="I2422" s="53">
        <v>-2.4E-2</v>
      </c>
      <c r="J2422" s="54">
        <v>0</v>
      </c>
      <c r="K2422" s="55"/>
      <c r="L2422" s="56"/>
      <c r="M2422" s="255"/>
      <c r="N2422" s="255"/>
      <c r="O2422" s="57"/>
      <c r="P2422" s="57">
        <v>0</v>
      </c>
      <c r="Q2422" s="57">
        <v>0</v>
      </c>
    </row>
    <row r="2423" spans="1:17" ht="15.5">
      <c r="A2423" s="48">
        <v>0</v>
      </c>
      <c r="B2423" s="59"/>
      <c r="C2423" s="60"/>
      <c r="D2423" s="61" t="s">
        <v>804</v>
      </c>
      <c r="E2423" s="51">
        <v>4</v>
      </c>
      <c r="F2423" s="52">
        <v>1.8</v>
      </c>
      <c r="G2423" s="52">
        <v>0.4</v>
      </c>
      <c r="H2423" s="52">
        <v>0.05</v>
      </c>
      <c r="I2423" s="53">
        <v>0.14399999999999999</v>
      </c>
      <c r="J2423" s="54">
        <v>0</v>
      </c>
      <c r="K2423" s="55"/>
      <c r="L2423" s="56"/>
      <c r="M2423" s="255"/>
      <c r="N2423" s="255"/>
      <c r="O2423" s="57"/>
      <c r="P2423" s="57">
        <v>0</v>
      </c>
      <c r="Q2423" s="57">
        <v>0</v>
      </c>
    </row>
    <row r="2424" spans="1:17" ht="15.5">
      <c r="A2424" s="48">
        <v>0</v>
      </c>
      <c r="B2424" s="59"/>
      <c r="C2424" s="60"/>
      <c r="D2424" s="61"/>
      <c r="E2424" s="51">
        <v>4</v>
      </c>
      <c r="F2424" s="52">
        <v>0.31415926535897931</v>
      </c>
      <c r="G2424" s="52"/>
      <c r="H2424" s="52">
        <v>0.05</v>
      </c>
      <c r="I2424" s="53">
        <v>6.3E-2</v>
      </c>
      <c r="J2424" s="54">
        <v>0</v>
      </c>
      <c r="K2424" s="55"/>
      <c r="L2424" s="56"/>
      <c r="M2424" s="255"/>
      <c r="N2424" s="255"/>
      <c r="O2424" s="57"/>
      <c r="P2424" s="57">
        <v>0</v>
      </c>
      <c r="Q2424" s="57">
        <v>0</v>
      </c>
    </row>
    <row r="2425" spans="1:17" ht="15.5">
      <c r="A2425" s="48">
        <v>0</v>
      </c>
      <c r="B2425" s="59"/>
      <c r="C2425" s="60"/>
      <c r="D2425" s="61" t="s">
        <v>1383</v>
      </c>
      <c r="E2425" s="51"/>
      <c r="F2425" s="52"/>
      <c r="G2425" s="52"/>
      <c r="H2425" s="52"/>
      <c r="I2425" s="53">
        <v>0</v>
      </c>
      <c r="J2425" s="54">
        <v>0</v>
      </c>
      <c r="K2425" s="55"/>
      <c r="L2425" s="56"/>
      <c r="M2425" s="255"/>
      <c r="N2425" s="255"/>
      <c r="O2425" s="57"/>
      <c r="P2425" s="57">
        <v>0</v>
      </c>
      <c r="Q2425" s="57">
        <v>0</v>
      </c>
    </row>
    <row r="2426" spans="1:17" ht="15.5">
      <c r="A2426" s="48">
        <v>0</v>
      </c>
      <c r="B2426" s="59"/>
      <c r="C2426" s="60"/>
      <c r="D2426" s="61" t="s">
        <v>828</v>
      </c>
      <c r="E2426" s="51">
        <v>4</v>
      </c>
      <c r="F2426" s="52">
        <v>1.8</v>
      </c>
      <c r="G2426" s="52">
        <v>0.57999999999999996</v>
      </c>
      <c r="H2426" s="52">
        <v>0.05</v>
      </c>
      <c r="I2426" s="53">
        <v>0.20899999999999999</v>
      </c>
      <c r="J2426" s="54">
        <v>0</v>
      </c>
      <c r="K2426" s="55"/>
      <c r="L2426" s="56"/>
      <c r="M2426" s="255"/>
      <c r="N2426" s="255"/>
      <c r="O2426" s="57"/>
      <c r="P2426" s="57">
        <v>0</v>
      </c>
      <c r="Q2426" s="57">
        <v>0</v>
      </c>
    </row>
    <row r="2427" spans="1:17" ht="15.5">
      <c r="A2427" s="48">
        <v>0</v>
      </c>
      <c r="B2427" s="59"/>
      <c r="C2427" s="60"/>
      <c r="D2427" s="61"/>
      <c r="E2427" s="51">
        <v>4</v>
      </c>
      <c r="F2427" s="52">
        <v>1.5</v>
      </c>
      <c r="G2427" s="52">
        <v>0.57999999999999996</v>
      </c>
      <c r="H2427" s="52">
        <v>0.05</v>
      </c>
      <c r="I2427" s="53">
        <v>0.17399999999999999</v>
      </c>
      <c r="J2427" s="54">
        <v>0</v>
      </c>
      <c r="K2427" s="55"/>
      <c r="L2427" s="56"/>
      <c r="M2427" s="255"/>
      <c r="N2427" s="255"/>
      <c r="O2427" s="57"/>
      <c r="P2427" s="57">
        <v>0</v>
      </c>
      <c r="Q2427" s="57">
        <v>0</v>
      </c>
    </row>
    <row r="2428" spans="1:17" ht="15.5">
      <c r="A2428" s="48">
        <v>0</v>
      </c>
      <c r="B2428" s="59"/>
      <c r="C2428" s="60"/>
      <c r="D2428" s="61" t="s">
        <v>804</v>
      </c>
      <c r="E2428" s="51">
        <v>4</v>
      </c>
      <c r="F2428" s="52">
        <v>0.6</v>
      </c>
      <c r="G2428" s="52">
        <v>0.4</v>
      </c>
      <c r="H2428" s="52">
        <v>0.05</v>
      </c>
      <c r="I2428" s="53">
        <v>4.8000000000000001E-2</v>
      </c>
      <c r="J2428" s="54">
        <v>0</v>
      </c>
      <c r="K2428" s="55"/>
      <c r="L2428" s="56"/>
      <c r="M2428" s="255"/>
      <c r="N2428" s="255"/>
      <c r="O2428" s="57"/>
      <c r="P2428" s="57">
        <v>0</v>
      </c>
      <c r="Q2428" s="57">
        <v>0</v>
      </c>
    </row>
    <row r="2429" spans="1:17" ht="15.5">
      <c r="A2429" s="48">
        <v>0</v>
      </c>
      <c r="B2429" s="59"/>
      <c r="C2429" s="60"/>
      <c r="D2429" s="61"/>
      <c r="E2429" s="51">
        <v>4</v>
      </c>
      <c r="F2429" s="52">
        <v>0.31415926535897931</v>
      </c>
      <c r="G2429" s="52"/>
      <c r="H2429" s="52">
        <v>0.05</v>
      </c>
      <c r="I2429" s="53">
        <v>6.3E-2</v>
      </c>
      <c r="J2429" s="54">
        <v>0</v>
      </c>
      <c r="K2429" s="55"/>
      <c r="L2429" s="56"/>
      <c r="M2429" s="255"/>
      <c r="N2429" s="255"/>
      <c r="O2429" s="57"/>
      <c r="P2429" s="57">
        <v>0</v>
      </c>
      <c r="Q2429" s="57">
        <v>0</v>
      </c>
    </row>
    <row r="2430" spans="1:17" ht="15.5">
      <c r="A2430" s="48">
        <v>0</v>
      </c>
      <c r="B2430" s="59"/>
      <c r="C2430" s="60"/>
      <c r="D2430" s="61" t="s">
        <v>1405</v>
      </c>
      <c r="E2430" s="51"/>
      <c r="F2430" s="52"/>
      <c r="G2430" s="52"/>
      <c r="H2430" s="52"/>
      <c r="I2430" s="53">
        <v>0</v>
      </c>
      <c r="J2430" s="54">
        <v>0</v>
      </c>
      <c r="K2430" s="55"/>
      <c r="L2430" s="56"/>
      <c r="M2430" s="255"/>
      <c r="N2430" s="255"/>
      <c r="O2430" s="57"/>
      <c r="P2430" s="57">
        <v>0</v>
      </c>
      <c r="Q2430" s="57">
        <v>0</v>
      </c>
    </row>
    <row r="2431" spans="1:17" ht="15.5">
      <c r="A2431" s="48">
        <v>0</v>
      </c>
      <c r="B2431" s="59"/>
      <c r="C2431" s="60"/>
      <c r="D2431" s="61" t="s">
        <v>828</v>
      </c>
      <c r="E2431" s="51">
        <v>4</v>
      </c>
      <c r="F2431" s="52">
        <v>2.2999999999999998</v>
      </c>
      <c r="G2431" s="52">
        <v>0.57999999999999996</v>
      </c>
      <c r="H2431" s="52">
        <v>0.05</v>
      </c>
      <c r="I2431" s="53">
        <v>0.26700000000000002</v>
      </c>
      <c r="J2431" s="54">
        <v>0</v>
      </c>
      <c r="K2431" s="55"/>
      <c r="L2431" s="56"/>
      <c r="M2431" s="255"/>
      <c r="N2431" s="255"/>
      <c r="O2431" s="57"/>
      <c r="P2431" s="57">
        <v>0</v>
      </c>
      <c r="Q2431" s="57">
        <v>0</v>
      </c>
    </row>
    <row r="2432" spans="1:17" ht="15.5">
      <c r="A2432" s="48">
        <v>0</v>
      </c>
      <c r="B2432" s="59"/>
      <c r="C2432" s="60"/>
      <c r="D2432" s="61"/>
      <c r="E2432" s="51">
        <v>4</v>
      </c>
      <c r="F2432" s="52">
        <v>1.02</v>
      </c>
      <c r="G2432" s="52">
        <v>0.57999999999999996</v>
      </c>
      <c r="H2432" s="52">
        <v>0.05</v>
      </c>
      <c r="I2432" s="53">
        <v>0.11799999999999999</v>
      </c>
      <c r="J2432" s="54">
        <v>0</v>
      </c>
      <c r="K2432" s="55"/>
      <c r="L2432" s="56"/>
      <c r="M2432" s="255"/>
      <c r="N2432" s="255"/>
      <c r="O2432" s="57"/>
      <c r="P2432" s="57">
        <v>0</v>
      </c>
      <c r="Q2432" s="57">
        <v>0</v>
      </c>
    </row>
    <row r="2433" spans="1:17" ht="15.5">
      <c r="A2433" s="48">
        <v>0</v>
      </c>
      <c r="B2433" s="59"/>
      <c r="C2433" s="60"/>
      <c r="D2433" s="61" t="s">
        <v>803</v>
      </c>
      <c r="E2433" s="51"/>
      <c r="F2433" s="52"/>
      <c r="G2433" s="52"/>
      <c r="H2433" s="52"/>
      <c r="I2433" s="53">
        <v>0</v>
      </c>
      <c r="J2433" s="54">
        <v>0</v>
      </c>
      <c r="K2433" s="55"/>
      <c r="L2433" s="56"/>
      <c r="M2433" s="255"/>
      <c r="N2433" s="255"/>
      <c r="O2433" s="57"/>
      <c r="P2433" s="57">
        <v>0</v>
      </c>
      <c r="Q2433" s="57">
        <v>0</v>
      </c>
    </row>
    <row r="2434" spans="1:17" ht="15.5">
      <c r="A2434" s="48">
        <v>0</v>
      </c>
      <c r="B2434" s="59"/>
      <c r="C2434" s="60"/>
      <c r="D2434" s="61" t="s">
        <v>828</v>
      </c>
      <c r="E2434" s="51">
        <v>4</v>
      </c>
      <c r="F2434" s="52">
        <v>2.2999999999999998</v>
      </c>
      <c r="G2434" s="52">
        <v>0.57999999999999996</v>
      </c>
      <c r="H2434" s="52">
        <v>0.05</v>
      </c>
      <c r="I2434" s="53">
        <v>0.26700000000000002</v>
      </c>
      <c r="J2434" s="54">
        <v>0</v>
      </c>
      <c r="K2434" s="55"/>
      <c r="L2434" s="56"/>
      <c r="M2434" s="255"/>
      <c r="N2434" s="255"/>
      <c r="O2434" s="57"/>
      <c r="P2434" s="57">
        <v>0</v>
      </c>
      <c r="Q2434" s="57">
        <v>0</v>
      </c>
    </row>
    <row r="2435" spans="1:17" ht="15.5">
      <c r="A2435" s="48">
        <v>0</v>
      </c>
      <c r="B2435" s="59"/>
      <c r="C2435" s="60"/>
      <c r="D2435" s="61"/>
      <c r="E2435" s="51">
        <v>4</v>
      </c>
      <c r="F2435" s="52">
        <v>1.02</v>
      </c>
      <c r="G2435" s="52">
        <v>0.57999999999999996</v>
      </c>
      <c r="H2435" s="52">
        <v>0.05</v>
      </c>
      <c r="I2435" s="53">
        <v>0.11799999999999999</v>
      </c>
      <c r="J2435" s="54">
        <v>0</v>
      </c>
      <c r="K2435" s="55"/>
      <c r="L2435" s="56"/>
      <c r="M2435" s="255"/>
      <c r="N2435" s="255"/>
      <c r="O2435" s="57"/>
      <c r="P2435" s="57">
        <v>0</v>
      </c>
      <c r="Q2435" s="57">
        <v>0</v>
      </c>
    </row>
    <row r="2436" spans="1:17" ht="17">
      <c r="A2436" s="48">
        <v>0</v>
      </c>
      <c r="B2436" s="59"/>
      <c r="C2436" s="60"/>
      <c r="D2436" s="360" t="s">
        <v>463</v>
      </c>
      <c r="E2436" s="51"/>
      <c r="F2436" s="52"/>
      <c r="G2436" s="52"/>
      <c r="H2436" s="52"/>
      <c r="I2436" s="53">
        <v>0</v>
      </c>
      <c r="J2436" s="54">
        <v>0</v>
      </c>
      <c r="K2436" s="55"/>
      <c r="L2436" s="56"/>
      <c r="M2436" s="255"/>
      <c r="N2436" s="255"/>
      <c r="O2436" s="57"/>
      <c r="P2436" s="57">
        <v>0</v>
      </c>
      <c r="Q2436" s="57">
        <v>0</v>
      </c>
    </row>
    <row r="2437" spans="1:17" ht="15.5">
      <c r="A2437" s="48">
        <v>0</v>
      </c>
      <c r="B2437" s="59"/>
      <c r="C2437" s="60"/>
      <c r="D2437" s="61" t="s">
        <v>436</v>
      </c>
      <c r="E2437" s="51"/>
      <c r="F2437" s="52"/>
      <c r="G2437" s="52"/>
      <c r="H2437" s="52"/>
      <c r="I2437" s="53">
        <v>0</v>
      </c>
      <c r="J2437" s="54">
        <v>0</v>
      </c>
      <c r="K2437" s="55"/>
      <c r="L2437" s="56"/>
      <c r="M2437" s="255"/>
      <c r="N2437" s="255"/>
      <c r="O2437" s="57"/>
      <c r="P2437" s="57">
        <v>0</v>
      </c>
      <c r="Q2437" s="57">
        <v>0</v>
      </c>
    </row>
    <row r="2438" spans="1:17" ht="15.5">
      <c r="A2438" s="48">
        <v>0</v>
      </c>
      <c r="B2438" s="59"/>
      <c r="C2438" s="60"/>
      <c r="D2438" s="61" t="s">
        <v>828</v>
      </c>
      <c r="E2438" s="51">
        <v>4</v>
      </c>
      <c r="F2438" s="52">
        <v>1.6</v>
      </c>
      <c r="G2438" s="52">
        <v>0.57999999999999996</v>
      </c>
      <c r="H2438" s="52">
        <v>0.05</v>
      </c>
      <c r="I2438" s="53">
        <v>0.186</v>
      </c>
      <c r="J2438" s="54">
        <v>0</v>
      </c>
      <c r="K2438" s="55"/>
      <c r="L2438" s="56"/>
      <c r="M2438" s="255"/>
      <c r="N2438" s="255"/>
      <c r="O2438" s="57"/>
      <c r="P2438" s="57">
        <v>0</v>
      </c>
      <c r="Q2438" s="57">
        <v>0</v>
      </c>
    </row>
    <row r="2439" spans="1:17" ht="15.5">
      <c r="A2439" s="48">
        <v>0</v>
      </c>
      <c r="B2439" s="59"/>
      <c r="C2439" s="60"/>
      <c r="D2439" s="61"/>
      <c r="E2439" s="51">
        <v>4</v>
      </c>
      <c r="F2439" s="52">
        <v>1.62</v>
      </c>
      <c r="G2439" s="52">
        <v>0.57999999999999996</v>
      </c>
      <c r="H2439" s="52">
        <v>0.05</v>
      </c>
      <c r="I2439" s="53">
        <v>0.188</v>
      </c>
      <c r="J2439" s="54">
        <v>0</v>
      </c>
      <c r="K2439" s="55"/>
      <c r="L2439" s="56"/>
      <c r="M2439" s="255"/>
      <c r="N2439" s="255"/>
      <c r="O2439" s="57"/>
      <c r="P2439" s="57">
        <v>0</v>
      </c>
      <c r="Q2439" s="57">
        <v>0</v>
      </c>
    </row>
    <row r="2440" spans="1:17" ht="15.5">
      <c r="A2440" s="48">
        <v>0</v>
      </c>
      <c r="B2440" s="59"/>
      <c r="C2440" s="60"/>
      <c r="D2440" s="61"/>
      <c r="E2440" s="51">
        <v>-4</v>
      </c>
      <c r="F2440" s="52">
        <v>0.4</v>
      </c>
      <c r="G2440" s="52">
        <v>0.3</v>
      </c>
      <c r="H2440" s="52">
        <v>0.05</v>
      </c>
      <c r="I2440" s="53">
        <v>-2.4E-2</v>
      </c>
      <c r="J2440" s="54">
        <v>0</v>
      </c>
      <c r="K2440" s="55"/>
      <c r="L2440" s="56"/>
      <c r="M2440" s="255"/>
      <c r="N2440" s="255"/>
      <c r="O2440" s="57"/>
      <c r="P2440" s="57">
        <v>0</v>
      </c>
      <c r="Q2440" s="57">
        <v>0</v>
      </c>
    </row>
    <row r="2441" spans="1:17" ht="15.5">
      <c r="A2441" s="48">
        <v>0</v>
      </c>
      <c r="B2441" s="59"/>
      <c r="C2441" s="60"/>
      <c r="D2441" s="61" t="s">
        <v>804</v>
      </c>
      <c r="E2441" s="51">
        <v>4</v>
      </c>
      <c r="F2441" s="52">
        <v>1.8</v>
      </c>
      <c r="G2441" s="52">
        <v>0.4</v>
      </c>
      <c r="H2441" s="52">
        <v>0.05</v>
      </c>
      <c r="I2441" s="53">
        <v>0.14399999999999999</v>
      </c>
      <c r="J2441" s="54">
        <v>0</v>
      </c>
      <c r="K2441" s="55"/>
      <c r="L2441" s="56"/>
      <c r="M2441" s="255"/>
      <c r="N2441" s="255"/>
      <c r="O2441" s="57"/>
      <c r="P2441" s="57">
        <v>0</v>
      </c>
      <c r="Q2441" s="57">
        <v>0</v>
      </c>
    </row>
    <row r="2442" spans="1:17" ht="15.5">
      <c r="A2442" s="48">
        <v>0</v>
      </c>
      <c r="B2442" s="59"/>
      <c r="C2442" s="60"/>
      <c r="D2442" s="61"/>
      <c r="E2442" s="51">
        <v>4</v>
      </c>
      <c r="F2442" s="52">
        <v>0.31415926535897931</v>
      </c>
      <c r="G2442" s="52"/>
      <c r="H2442" s="52">
        <v>0.05</v>
      </c>
      <c r="I2442" s="53">
        <v>6.3E-2</v>
      </c>
      <c r="J2442" s="54">
        <v>0</v>
      </c>
      <c r="K2442" s="55"/>
      <c r="L2442" s="56"/>
      <c r="M2442" s="255"/>
      <c r="N2442" s="255"/>
      <c r="O2442" s="57"/>
      <c r="P2442" s="57">
        <v>0</v>
      </c>
      <c r="Q2442" s="57">
        <v>0</v>
      </c>
    </row>
    <row r="2443" spans="1:17" ht="15.5">
      <c r="A2443" s="48">
        <v>0</v>
      </c>
      <c r="B2443" s="59"/>
      <c r="C2443" s="60"/>
      <c r="D2443" s="61" t="s">
        <v>1383</v>
      </c>
      <c r="E2443" s="51"/>
      <c r="F2443" s="52"/>
      <c r="G2443" s="52"/>
      <c r="H2443" s="52"/>
      <c r="I2443" s="53">
        <v>0</v>
      </c>
      <c r="J2443" s="54">
        <v>0</v>
      </c>
      <c r="K2443" s="55"/>
      <c r="L2443" s="56"/>
      <c r="M2443" s="255"/>
      <c r="N2443" s="255"/>
      <c r="O2443" s="57"/>
      <c r="P2443" s="57">
        <v>0</v>
      </c>
      <c r="Q2443" s="57">
        <v>0</v>
      </c>
    </row>
    <row r="2444" spans="1:17" ht="15.5">
      <c r="A2444" s="48">
        <v>0</v>
      </c>
      <c r="B2444" s="59"/>
      <c r="C2444" s="60"/>
      <c r="D2444" s="61" t="s">
        <v>828</v>
      </c>
      <c r="E2444" s="51">
        <v>4</v>
      </c>
      <c r="F2444" s="52">
        <v>1.8</v>
      </c>
      <c r="G2444" s="52">
        <v>0.57999999999999996</v>
      </c>
      <c r="H2444" s="52">
        <v>0.05</v>
      </c>
      <c r="I2444" s="53">
        <v>0.20899999999999999</v>
      </c>
      <c r="J2444" s="54">
        <v>0</v>
      </c>
      <c r="K2444" s="55"/>
      <c r="L2444" s="56"/>
      <c r="M2444" s="255"/>
      <c r="N2444" s="255"/>
      <c r="O2444" s="57"/>
      <c r="P2444" s="57">
        <v>0</v>
      </c>
      <c r="Q2444" s="57">
        <v>0</v>
      </c>
    </row>
    <row r="2445" spans="1:17" ht="15.5">
      <c r="A2445" s="48">
        <v>0</v>
      </c>
      <c r="B2445" s="59"/>
      <c r="C2445" s="60"/>
      <c r="D2445" s="61"/>
      <c r="E2445" s="51">
        <v>4</v>
      </c>
      <c r="F2445" s="52">
        <v>1.5</v>
      </c>
      <c r="G2445" s="52">
        <v>0.57999999999999996</v>
      </c>
      <c r="H2445" s="52">
        <v>0.05</v>
      </c>
      <c r="I2445" s="53">
        <v>0.17399999999999999</v>
      </c>
      <c r="J2445" s="54">
        <v>0</v>
      </c>
      <c r="K2445" s="55"/>
      <c r="L2445" s="56"/>
      <c r="M2445" s="255"/>
      <c r="N2445" s="255"/>
      <c r="O2445" s="57"/>
      <c r="P2445" s="57">
        <v>0</v>
      </c>
      <c r="Q2445" s="57">
        <v>0</v>
      </c>
    </row>
    <row r="2446" spans="1:17" ht="15.5">
      <c r="A2446" s="48">
        <v>0</v>
      </c>
      <c r="B2446" s="59"/>
      <c r="C2446" s="60"/>
      <c r="D2446" s="61" t="s">
        <v>804</v>
      </c>
      <c r="E2446" s="51">
        <v>4</v>
      </c>
      <c r="F2446" s="52">
        <v>0.6</v>
      </c>
      <c r="G2446" s="52">
        <v>0.4</v>
      </c>
      <c r="H2446" s="52">
        <v>0.05</v>
      </c>
      <c r="I2446" s="53">
        <v>4.8000000000000001E-2</v>
      </c>
      <c r="J2446" s="54">
        <v>0</v>
      </c>
      <c r="K2446" s="55"/>
      <c r="L2446" s="56"/>
      <c r="M2446" s="255"/>
      <c r="N2446" s="255"/>
      <c r="O2446" s="57"/>
      <c r="P2446" s="57">
        <v>0</v>
      </c>
      <c r="Q2446" s="57">
        <v>0</v>
      </c>
    </row>
    <row r="2447" spans="1:17" ht="15.5">
      <c r="A2447" s="48">
        <v>0</v>
      </c>
      <c r="B2447" s="59"/>
      <c r="C2447" s="60"/>
      <c r="D2447" s="61"/>
      <c r="E2447" s="51">
        <v>4</v>
      </c>
      <c r="F2447" s="52">
        <v>0.31415926535897931</v>
      </c>
      <c r="G2447" s="52"/>
      <c r="H2447" s="52">
        <v>0.05</v>
      </c>
      <c r="I2447" s="53">
        <v>6.3E-2</v>
      </c>
      <c r="J2447" s="54">
        <v>0</v>
      </c>
      <c r="K2447" s="55"/>
      <c r="L2447" s="56"/>
      <c r="M2447" s="255"/>
      <c r="N2447" s="255"/>
      <c r="O2447" s="57"/>
      <c r="P2447" s="57">
        <v>0</v>
      </c>
      <c r="Q2447" s="57">
        <v>0</v>
      </c>
    </row>
    <row r="2448" spans="1:17" ht="15.5">
      <c r="A2448" s="48">
        <v>0</v>
      </c>
      <c r="B2448" s="59"/>
      <c r="C2448" s="60"/>
      <c r="D2448" s="61" t="s">
        <v>1405</v>
      </c>
      <c r="E2448" s="51"/>
      <c r="F2448" s="52"/>
      <c r="G2448" s="52"/>
      <c r="H2448" s="52"/>
      <c r="I2448" s="53">
        <v>0</v>
      </c>
      <c r="J2448" s="54">
        <v>0</v>
      </c>
      <c r="K2448" s="55"/>
      <c r="L2448" s="56"/>
      <c r="M2448" s="255"/>
      <c r="N2448" s="255"/>
      <c r="O2448" s="57"/>
      <c r="P2448" s="57">
        <v>0</v>
      </c>
      <c r="Q2448" s="57">
        <v>0</v>
      </c>
    </row>
    <row r="2449" spans="1:17" ht="15.5">
      <c r="A2449" s="48">
        <v>0</v>
      </c>
      <c r="B2449" s="59"/>
      <c r="C2449" s="60"/>
      <c r="D2449" s="61" t="s">
        <v>828</v>
      </c>
      <c r="E2449" s="51">
        <v>4</v>
      </c>
      <c r="F2449" s="52">
        <v>2.2999999999999998</v>
      </c>
      <c r="G2449" s="52">
        <v>0.57999999999999996</v>
      </c>
      <c r="H2449" s="52">
        <v>0.05</v>
      </c>
      <c r="I2449" s="53">
        <v>0.26700000000000002</v>
      </c>
      <c r="J2449" s="54">
        <v>0</v>
      </c>
      <c r="K2449" s="55"/>
      <c r="L2449" s="56"/>
      <c r="M2449" s="255"/>
      <c r="N2449" s="255"/>
      <c r="O2449" s="57"/>
      <c r="P2449" s="57">
        <v>0</v>
      </c>
      <c r="Q2449" s="57">
        <v>0</v>
      </c>
    </row>
    <row r="2450" spans="1:17" ht="15.5">
      <c r="A2450" s="48">
        <v>0</v>
      </c>
      <c r="B2450" s="59"/>
      <c r="C2450" s="60"/>
      <c r="D2450" s="61"/>
      <c r="E2450" s="51">
        <v>4</v>
      </c>
      <c r="F2450" s="52">
        <v>1.02</v>
      </c>
      <c r="G2450" s="52">
        <v>0.57999999999999996</v>
      </c>
      <c r="H2450" s="52">
        <v>0.05</v>
      </c>
      <c r="I2450" s="53">
        <v>0.11799999999999999</v>
      </c>
      <c r="J2450" s="54">
        <v>0</v>
      </c>
      <c r="K2450" s="55"/>
      <c r="L2450" s="56"/>
      <c r="M2450" s="255"/>
      <c r="N2450" s="255"/>
      <c r="O2450" s="57"/>
      <c r="P2450" s="57">
        <v>0</v>
      </c>
      <c r="Q2450" s="57">
        <v>0</v>
      </c>
    </row>
    <row r="2451" spans="1:17" ht="15.5">
      <c r="A2451" s="48">
        <v>0</v>
      </c>
      <c r="B2451" s="59"/>
      <c r="C2451" s="60"/>
      <c r="D2451" s="61" t="s">
        <v>803</v>
      </c>
      <c r="E2451" s="51"/>
      <c r="F2451" s="52"/>
      <c r="G2451" s="52"/>
      <c r="H2451" s="52"/>
      <c r="I2451" s="53">
        <v>0</v>
      </c>
      <c r="J2451" s="54">
        <v>0</v>
      </c>
      <c r="K2451" s="55"/>
      <c r="L2451" s="56"/>
      <c r="M2451" s="255"/>
      <c r="N2451" s="255"/>
      <c r="O2451" s="57"/>
      <c r="P2451" s="57">
        <v>0</v>
      </c>
      <c r="Q2451" s="57">
        <v>0</v>
      </c>
    </row>
    <row r="2452" spans="1:17" ht="15.5">
      <c r="A2452" s="48">
        <v>0</v>
      </c>
      <c r="B2452" s="59"/>
      <c r="C2452" s="60"/>
      <c r="D2452" s="61" t="s">
        <v>828</v>
      </c>
      <c r="E2452" s="51">
        <v>4</v>
      </c>
      <c r="F2452" s="52">
        <v>2.2999999999999998</v>
      </c>
      <c r="G2452" s="52">
        <v>0.57999999999999996</v>
      </c>
      <c r="H2452" s="52">
        <v>0.05</v>
      </c>
      <c r="I2452" s="53">
        <v>0.26700000000000002</v>
      </c>
      <c r="J2452" s="54">
        <v>0</v>
      </c>
      <c r="K2452" s="55"/>
      <c r="L2452" s="56"/>
      <c r="M2452" s="255"/>
      <c r="N2452" s="255"/>
      <c r="O2452" s="57"/>
      <c r="P2452" s="57">
        <v>0</v>
      </c>
      <c r="Q2452" s="57">
        <v>0</v>
      </c>
    </row>
    <row r="2453" spans="1:17" ht="17">
      <c r="A2453" s="48">
        <v>0</v>
      </c>
      <c r="B2453" s="59"/>
      <c r="C2453" s="60"/>
      <c r="D2453" s="360"/>
      <c r="E2453" s="51">
        <v>4</v>
      </c>
      <c r="F2453" s="52">
        <v>1.02</v>
      </c>
      <c r="G2453" s="52">
        <v>0.57999999999999996</v>
      </c>
      <c r="H2453" s="52">
        <v>0.05</v>
      </c>
      <c r="I2453" s="53">
        <v>0.11799999999999999</v>
      </c>
      <c r="J2453" s="54">
        <v>0</v>
      </c>
      <c r="K2453" s="55"/>
      <c r="L2453" s="56"/>
      <c r="M2453" s="255"/>
      <c r="N2453" s="255"/>
      <c r="O2453" s="57"/>
      <c r="P2453" s="57">
        <v>0</v>
      </c>
      <c r="Q2453" s="57">
        <v>0</v>
      </c>
    </row>
    <row r="2454" spans="1:17" ht="15.5">
      <c r="A2454" s="48">
        <v>94</v>
      </c>
      <c r="B2454" s="59" t="s">
        <v>968</v>
      </c>
      <c r="C2454" s="60" t="s">
        <v>969</v>
      </c>
      <c r="D2454" s="61"/>
      <c r="E2454" s="51"/>
      <c r="F2454" s="52"/>
      <c r="G2454" s="52"/>
      <c r="H2454" s="52"/>
      <c r="I2454" s="53">
        <v>0</v>
      </c>
      <c r="J2454" s="54">
        <v>6.2759999999999998</v>
      </c>
      <c r="K2454" s="55" t="s">
        <v>1017</v>
      </c>
      <c r="L2454" s="56">
        <v>2208693</v>
      </c>
      <c r="M2454" s="255">
        <v>1210317</v>
      </c>
      <c r="N2454" s="255">
        <v>0</v>
      </c>
      <c r="O2454" s="57"/>
      <c r="P2454" s="57">
        <v>7595949</v>
      </c>
      <c r="Q2454" s="57">
        <v>0</v>
      </c>
    </row>
    <row r="2455" spans="1:17" ht="15.5">
      <c r="A2455" s="48">
        <v>0</v>
      </c>
      <c r="B2455" s="59"/>
      <c r="C2455" s="60"/>
      <c r="D2455" s="61" t="s">
        <v>177</v>
      </c>
      <c r="E2455" s="51"/>
      <c r="F2455" s="52"/>
      <c r="G2455" s="52"/>
      <c r="H2455" s="52"/>
      <c r="I2455" s="53">
        <v>0</v>
      </c>
      <c r="J2455" s="54">
        <v>0</v>
      </c>
      <c r="K2455" s="55"/>
      <c r="L2455" s="56"/>
      <c r="M2455" s="255"/>
      <c r="N2455" s="255"/>
      <c r="O2455" s="57"/>
      <c r="P2455" s="57">
        <v>0</v>
      </c>
      <c r="Q2455" s="57">
        <v>0</v>
      </c>
    </row>
    <row r="2456" spans="1:17" ht="15.5">
      <c r="A2456" s="48">
        <v>0</v>
      </c>
      <c r="B2456" s="59"/>
      <c r="C2456" s="60"/>
      <c r="D2456" s="61" t="s">
        <v>1252</v>
      </c>
      <c r="E2456" s="51">
        <v>16</v>
      </c>
      <c r="F2456" s="52">
        <v>4</v>
      </c>
      <c r="G2456" s="52">
        <v>0.01</v>
      </c>
      <c r="H2456" s="52">
        <v>0.6</v>
      </c>
      <c r="I2456" s="53">
        <v>0.38400000000000001</v>
      </c>
      <c r="J2456" s="54">
        <v>0</v>
      </c>
      <c r="K2456" s="55"/>
      <c r="L2456" s="56"/>
      <c r="M2456" s="255"/>
      <c r="N2456" s="255"/>
      <c r="O2456" s="57"/>
      <c r="P2456" s="57">
        <v>0</v>
      </c>
      <c r="Q2456" s="57">
        <v>0</v>
      </c>
    </row>
    <row r="2457" spans="1:17" ht="15.5">
      <c r="A2457" s="48">
        <v>0</v>
      </c>
      <c r="B2457" s="59"/>
      <c r="C2457" s="60"/>
      <c r="D2457" s="61" t="s">
        <v>1253</v>
      </c>
      <c r="E2457" s="51">
        <v>8</v>
      </c>
      <c r="F2457" s="52">
        <v>4.0999999999999996</v>
      </c>
      <c r="G2457" s="52">
        <v>0.01</v>
      </c>
      <c r="H2457" s="52">
        <v>0.6</v>
      </c>
      <c r="I2457" s="53">
        <v>0.19700000000000001</v>
      </c>
      <c r="J2457" s="54">
        <v>0</v>
      </c>
      <c r="K2457" s="55"/>
      <c r="L2457" s="56"/>
      <c r="M2457" s="255"/>
      <c r="N2457" s="255"/>
      <c r="O2457" s="57"/>
      <c r="P2457" s="57">
        <v>0</v>
      </c>
      <c r="Q2457" s="57">
        <v>0</v>
      </c>
    </row>
    <row r="2458" spans="1:17" ht="15.5">
      <c r="A2458" s="48">
        <v>0</v>
      </c>
      <c r="B2458" s="59"/>
      <c r="C2458" s="60"/>
      <c r="D2458" s="61" t="s">
        <v>964</v>
      </c>
      <c r="E2458" s="51">
        <v>8</v>
      </c>
      <c r="F2458" s="52">
        <v>2.2999999999999998</v>
      </c>
      <c r="G2458" s="52">
        <v>0.01</v>
      </c>
      <c r="H2458" s="52">
        <v>0.6</v>
      </c>
      <c r="I2458" s="53">
        <v>0.11</v>
      </c>
      <c r="J2458" s="54">
        <v>0</v>
      </c>
      <c r="K2458" s="55"/>
      <c r="L2458" s="56"/>
      <c r="M2458" s="255"/>
      <c r="N2458" s="255"/>
      <c r="O2458" s="57"/>
      <c r="P2458" s="57">
        <v>0</v>
      </c>
      <c r="Q2458" s="57">
        <v>0</v>
      </c>
    </row>
    <row r="2459" spans="1:17" ht="15.5">
      <c r="A2459" s="48">
        <v>0</v>
      </c>
      <c r="B2459" s="59"/>
      <c r="C2459" s="60"/>
      <c r="D2459" s="61" t="s">
        <v>1256</v>
      </c>
      <c r="E2459" s="51">
        <v>4</v>
      </c>
      <c r="F2459" s="52">
        <v>3.5</v>
      </c>
      <c r="G2459" s="52">
        <v>0.01</v>
      </c>
      <c r="H2459" s="52">
        <v>0.6</v>
      </c>
      <c r="I2459" s="53">
        <v>8.4000000000000005E-2</v>
      </c>
      <c r="J2459" s="54">
        <v>0</v>
      </c>
      <c r="K2459" s="55"/>
      <c r="L2459" s="56"/>
      <c r="M2459" s="255"/>
      <c r="N2459" s="255"/>
      <c r="O2459" s="57"/>
      <c r="P2459" s="57">
        <v>0</v>
      </c>
      <c r="Q2459" s="57">
        <v>0</v>
      </c>
    </row>
    <row r="2460" spans="1:17" ht="15.5">
      <c r="A2460" s="48">
        <v>0</v>
      </c>
      <c r="B2460" s="59"/>
      <c r="C2460" s="60"/>
      <c r="D2460" s="61" t="s">
        <v>1255</v>
      </c>
      <c r="E2460" s="51">
        <v>4</v>
      </c>
      <c r="F2460" s="52">
        <v>6.8</v>
      </c>
      <c r="G2460" s="52">
        <v>0.01</v>
      </c>
      <c r="H2460" s="52">
        <v>0.6</v>
      </c>
      <c r="I2460" s="53">
        <v>0.16300000000000001</v>
      </c>
      <c r="J2460" s="54">
        <v>0</v>
      </c>
      <c r="K2460" s="55"/>
      <c r="L2460" s="56"/>
      <c r="M2460" s="255"/>
      <c r="N2460" s="255"/>
      <c r="O2460" s="57"/>
      <c r="P2460" s="57">
        <v>0</v>
      </c>
      <c r="Q2460" s="57">
        <v>0</v>
      </c>
    </row>
    <row r="2461" spans="1:17" ht="15.5">
      <c r="A2461" s="48">
        <v>0</v>
      </c>
      <c r="B2461" s="59"/>
      <c r="C2461" s="60"/>
      <c r="D2461" s="61" t="s">
        <v>1254</v>
      </c>
      <c r="E2461" s="51">
        <v>2</v>
      </c>
      <c r="F2461" s="52">
        <v>4.5999999999999996</v>
      </c>
      <c r="G2461" s="52">
        <v>0.01</v>
      </c>
      <c r="H2461" s="52">
        <v>0.6</v>
      </c>
      <c r="I2461" s="53">
        <v>5.5E-2</v>
      </c>
      <c r="J2461" s="54">
        <v>0</v>
      </c>
      <c r="K2461" s="55"/>
      <c r="L2461" s="56"/>
      <c r="M2461" s="255"/>
      <c r="N2461" s="255"/>
      <c r="O2461" s="57"/>
      <c r="P2461" s="57">
        <v>0</v>
      </c>
      <c r="Q2461" s="57">
        <v>0</v>
      </c>
    </row>
    <row r="2462" spans="1:17" ht="15.5">
      <c r="A2462" s="48">
        <v>0</v>
      </c>
      <c r="B2462" s="59"/>
      <c r="C2462" s="60"/>
      <c r="D2462" s="61" t="s">
        <v>193</v>
      </c>
      <c r="E2462" s="51">
        <v>4</v>
      </c>
      <c r="F2462" s="52">
        <v>1.35</v>
      </c>
      <c r="G2462" s="52">
        <v>0.01</v>
      </c>
      <c r="H2462" s="52">
        <v>0.3</v>
      </c>
      <c r="I2462" s="53">
        <v>1.6E-2</v>
      </c>
      <c r="J2462" s="54">
        <v>0</v>
      </c>
      <c r="K2462" s="55"/>
      <c r="L2462" s="56"/>
      <c r="M2462" s="255"/>
      <c r="N2462" s="255"/>
      <c r="O2462" s="57"/>
      <c r="P2462" s="57">
        <v>0</v>
      </c>
      <c r="Q2462" s="57">
        <v>0</v>
      </c>
    </row>
    <row r="2463" spans="1:17" ht="15.5">
      <c r="A2463" s="48">
        <v>0</v>
      </c>
      <c r="B2463" s="59"/>
      <c r="C2463" s="60"/>
      <c r="D2463" s="61" t="s">
        <v>141</v>
      </c>
      <c r="E2463" s="51">
        <v>4</v>
      </c>
      <c r="F2463" s="52">
        <v>0.6</v>
      </c>
      <c r="G2463" s="52">
        <v>0.01</v>
      </c>
      <c r="H2463" s="52">
        <v>0.4</v>
      </c>
      <c r="I2463" s="53">
        <v>0.01</v>
      </c>
      <c r="J2463" s="54">
        <v>0</v>
      </c>
      <c r="K2463" s="55"/>
      <c r="L2463" s="56"/>
      <c r="M2463" s="255"/>
      <c r="N2463" s="255"/>
      <c r="O2463" s="57"/>
      <c r="P2463" s="57">
        <v>0</v>
      </c>
      <c r="Q2463" s="57">
        <v>0</v>
      </c>
    </row>
    <row r="2464" spans="1:17" ht="15.5">
      <c r="A2464" s="48">
        <v>0</v>
      </c>
      <c r="B2464" s="59"/>
      <c r="C2464" s="60"/>
      <c r="D2464" s="61" t="s">
        <v>141</v>
      </c>
      <c r="E2464" s="51">
        <v>4</v>
      </c>
      <c r="F2464" s="52">
        <v>0.7</v>
      </c>
      <c r="G2464" s="52">
        <v>0.01</v>
      </c>
      <c r="H2464" s="52">
        <v>0.3</v>
      </c>
      <c r="I2464" s="53">
        <v>8.0000000000000002E-3</v>
      </c>
      <c r="J2464" s="54">
        <v>0</v>
      </c>
      <c r="K2464" s="55"/>
      <c r="L2464" s="56"/>
      <c r="M2464" s="255"/>
      <c r="N2464" s="255"/>
      <c r="O2464" s="57"/>
      <c r="P2464" s="57">
        <v>0</v>
      </c>
      <c r="Q2464" s="57">
        <v>0</v>
      </c>
    </row>
    <row r="2465" spans="1:17" ht="15.5">
      <c r="A2465" s="48">
        <v>0</v>
      </c>
      <c r="B2465" s="59"/>
      <c r="C2465" s="60"/>
      <c r="D2465" s="61" t="s">
        <v>176</v>
      </c>
      <c r="E2465" s="51">
        <v>4</v>
      </c>
      <c r="F2465" s="52">
        <v>0.6</v>
      </c>
      <c r="G2465" s="52">
        <v>0.01</v>
      </c>
      <c r="H2465" s="52">
        <v>0.3</v>
      </c>
      <c r="I2465" s="53">
        <v>7.0000000000000001E-3</v>
      </c>
      <c r="J2465" s="54">
        <v>0</v>
      </c>
      <c r="K2465" s="55"/>
      <c r="L2465" s="56"/>
      <c r="M2465" s="255"/>
      <c r="N2465" s="255"/>
      <c r="O2465" s="57"/>
      <c r="P2465" s="57">
        <v>0</v>
      </c>
      <c r="Q2465" s="57">
        <v>0</v>
      </c>
    </row>
    <row r="2466" spans="1:17" ht="15.5">
      <c r="A2466" s="48">
        <v>0</v>
      </c>
      <c r="B2466" s="59"/>
      <c r="C2466" s="60"/>
      <c r="D2466" s="61" t="s">
        <v>178</v>
      </c>
      <c r="E2466" s="51">
        <v>0</v>
      </c>
      <c r="F2466" s="52">
        <v>0</v>
      </c>
      <c r="G2466" s="52"/>
      <c r="H2466" s="52">
        <v>0</v>
      </c>
      <c r="I2466" s="53">
        <v>0</v>
      </c>
      <c r="J2466" s="54">
        <v>0</v>
      </c>
      <c r="K2466" s="55"/>
      <c r="L2466" s="56"/>
      <c r="M2466" s="255"/>
      <c r="N2466" s="255"/>
      <c r="O2466" s="57"/>
      <c r="P2466" s="57">
        <v>0</v>
      </c>
      <c r="Q2466" s="57">
        <v>0</v>
      </c>
    </row>
    <row r="2467" spans="1:17" ht="15.5">
      <c r="A2467" s="48">
        <v>0</v>
      </c>
      <c r="B2467" s="59"/>
      <c r="C2467" s="60"/>
      <c r="D2467" s="61" t="s">
        <v>181</v>
      </c>
      <c r="E2467" s="51">
        <v>4</v>
      </c>
      <c r="F2467" s="52">
        <v>1.2</v>
      </c>
      <c r="G2467" s="52">
        <v>0.01</v>
      </c>
      <c r="H2467" s="52">
        <v>0.4</v>
      </c>
      <c r="I2467" s="53">
        <v>1.9E-2</v>
      </c>
      <c r="J2467" s="54">
        <v>0</v>
      </c>
      <c r="K2467" s="55"/>
      <c r="L2467" s="56"/>
      <c r="M2467" s="255"/>
      <c r="N2467" s="255"/>
      <c r="O2467" s="57"/>
      <c r="P2467" s="57">
        <v>0</v>
      </c>
      <c r="Q2467" s="57">
        <v>0</v>
      </c>
    </row>
    <row r="2468" spans="1:17" ht="15.5">
      <c r="A2468" s="48">
        <v>0</v>
      </c>
      <c r="B2468" s="59"/>
      <c r="C2468" s="60"/>
      <c r="D2468" s="61" t="s">
        <v>824</v>
      </c>
      <c r="E2468" s="51">
        <v>4</v>
      </c>
      <c r="F2468" s="52">
        <v>2.7</v>
      </c>
      <c r="G2468" s="52">
        <v>0.01</v>
      </c>
      <c r="H2468" s="52">
        <v>0.6</v>
      </c>
      <c r="I2468" s="53">
        <v>6.5000000000000002E-2</v>
      </c>
      <c r="J2468" s="54">
        <v>0</v>
      </c>
      <c r="K2468" s="55"/>
      <c r="L2468" s="56"/>
      <c r="M2468" s="255"/>
      <c r="N2468" s="255"/>
      <c r="O2468" s="57"/>
      <c r="P2468" s="57">
        <v>0</v>
      </c>
      <c r="Q2468" s="57">
        <v>0</v>
      </c>
    </row>
    <row r="2469" spans="1:17" ht="15.5">
      <c r="A2469" s="48">
        <v>0</v>
      </c>
      <c r="B2469" s="59"/>
      <c r="C2469" s="60"/>
      <c r="D2469" s="61" t="s">
        <v>182</v>
      </c>
      <c r="E2469" s="51">
        <v>4</v>
      </c>
      <c r="F2469" s="52">
        <v>2.4</v>
      </c>
      <c r="G2469" s="52">
        <v>0.01</v>
      </c>
      <c r="H2469" s="52">
        <v>0.6</v>
      </c>
      <c r="I2469" s="53">
        <v>5.8000000000000003E-2</v>
      </c>
      <c r="J2469" s="54">
        <v>0</v>
      </c>
      <c r="K2469" s="55"/>
      <c r="L2469" s="56"/>
      <c r="M2469" s="255"/>
      <c r="N2469" s="255"/>
      <c r="O2469" s="57"/>
      <c r="P2469" s="57">
        <v>0</v>
      </c>
      <c r="Q2469" s="57">
        <v>0</v>
      </c>
    </row>
    <row r="2470" spans="1:17" ht="15.5">
      <c r="A2470" s="48">
        <v>0</v>
      </c>
      <c r="B2470" s="59"/>
      <c r="C2470" s="60"/>
      <c r="D2470" s="61" t="s">
        <v>183</v>
      </c>
      <c r="E2470" s="51">
        <v>16</v>
      </c>
      <c r="F2470" s="52">
        <v>1.9</v>
      </c>
      <c r="G2470" s="52">
        <v>0.01</v>
      </c>
      <c r="H2470" s="52">
        <v>0.4</v>
      </c>
      <c r="I2470" s="53">
        <v>0.122</v>
      </c>
      <c r="J2470" s="54">
        <v>0</v>
      </c>
      <c r="K2470" s="55"/>
      <c r="L2470" s="56"/>
      <c r="M2470" s="255"/>
      <c r="N2470" s="255"/>
      <c r="O2470" s="57"/>
      <c r="P2470" s="57">
        <v>0</v>
      </c>
      <c r="Q2470" s="57">
        <v>0</v>
      </c>
    </row>
    <row r="2471" spans="1:17" ht="15.5">
      <c r="A2471" s="48">
        <v>0</v>
      </c>
      <c r="B2471" s="59"/>
      <c r="C2471" s="60"/>
      <c r="D2471" s="61" t="s">
        <v>184</v>
      </c>
      <c r="E2471" s="51">
        <v>8</v>
      </c>
      <c r="F2471" s="52">
        <v>1.6</v>
      </c>
      <c r="G2471" s="52">
        <v>0.01</v>
      </c>
      <c r="H2471" s="52">
        <v>0.4</v>
      </c>
      <c r="I2471" s="53">
        <v>5.0999999999999997E-2</v>
      </c>
      <c r="J2471" s="54">
        <v>0</v>
      </c>
      <c r="K2471" s="55"/>
      <c r="L2471" s="56"/>
      <c r="M2471" s="255"/>
      <c r="N2471" s="255"/>
      <c r="O2471" s="57"/>
      <c r="P2471" s="57">
        <v>0</v>
      </c>
      <c r="Q2471" s="57">
        <v>0</v>
      </c>
    </row>
    <row r="2472" spans="1:17" ht="15.5">
      <c r="A2472" s="48">
        <v>0</v>
      </c>
      <c r="B2472" s="59"/>
      <c r="C2472" s="60"/>
      <c r="D2472" s="61" t="s">
        <v>185</v>
      </c>
      <c r="E2472" s="51">
        <v>4</v>
      </c>
      <c r="F2472" s="52">
        <v>2.4</v>
      </c>
      <c r="G2472" s="52">
        <v>0.01</v>
      </c>
      <c r="H2472" s="52">
        <v>0.6</v>
      </c>
      <c r="I2472" s="53">
        <v>5.8000000000000003E-2</v>
      </c>
      <c r="J2472" s="54">
        <v>0</v>
      </c>
      <c r="K2472" s="55"/>
      <c r="L2472" s="56"/>
      <c r="M2472" s="255"/>
      <c r="N2472" s="255"/>
      <c r="O2472" s="57"/>
      <c r="P2472" s="57">
        <v>0</v>
      </c>
      <c r="Q2472" s="57">
        <v>0</v>
      </c>
    </row>
    <row r="2473" spans="1:17" ht="15.5">
      <c r="A2473" s="48">
        <v>0</v>
      </c>
      <c r="B2473" s="59"/>
      <c r="C2473" s="60"/>
      <c r="D2473" s="61" t="s">
        <v>186</v>
      </c>
      <c r="E2473" s="51">
        <v>12</v>
      </c>
      <c r="F2473" s="52">
        <v>3.1</v>
      </c>
      <c r="G2473" s="52">
        <v>0.01</v>
      </c>
      <c r="H2473" s="52">
        <v>0.6</v>
      </c>
      <c r="I2473" s="53">
        <v>0.223</v>
      </c>
      <c r="J2473" s="54">
        <v>0</v>
      </c>
      <c r="K2473" s="55"/>
      <c r="L2473" s="56"/>
      <c r="M2473" s="255"/>
      <c r="N2473" s="255"/>
      <c r="O2473" s="57"/>
      <c r="P2473" s="57">
        <v>0</v>
      </c>
      <c r="Q2473" s="57">
        <v>0</v>
      </c>
    </row>
    <row r="2474" spans="1:17" ht="15.5">
      <c r="A2474" s="48">
        <v>0</v>
      </c>
      <c r="B2474" s="59"/>
      <c r="C2474" s="60"/>
      <c r="D2474" s="61" t="s">
        <v>118</v>
      </c>
      <c r="E2474" s="51">
        <v>8</v>
      </c>
      <c r="F2474" s="52">
        <v>1.1000000000000001</v>
      </c>
      <c r="G2474" s="52">
        <v>0.01</v>
      </c>
      <c r="H2474" s="52">
        <v>0.4</v>
      </c>
      <c r="I2474" s="53">
        <v>3.5000000000000003E-2</v>
      </c>
      <c r="J2474" s="54">
        <v>0</v>
      </c>
      <c r="K2474" s="55"/>
      <c r="L2474" s="56"/>
      <c r="M2474" s="255"/>
      <c r="N2474" s="255"/>
      <c r="O2474" s="57"/>
      <c r="P2474" s="57">
        <v>0</v>
      </c>
      <c r="Q2474" s="57">
        <v>0</v>
      </c>
    </row>
    <row r="2475" spans="1:17" ht="15.5">
      <c r="A2475" s="48">
        <v>0</v>
      </c>
      <c r="B2475" s="59"/>
      <c r="C2475" s="60"/>
      <c r="D2475" s="61" t="s">
        <v>187</v>
      </c>
      <c r="E2475" s="51">
        <v>8</v>
      </c>
      <c r="F2475" s="52">
        <v>4</v>
      </c>
      <c r="G2475" s="52">
        <v>0.01</v>
      </c>
      <c r="H2475" s="52">
        <v>0.6</v>
      </c>
      <c r="I2475" s="53">
        <v>0.192</v>
      </c>
      <c r="J2475" s="54">
        <v>0</v>
      </c>
      <c r="K2475" s="55"/>
      <c r="L2475" s="56"/>
      <c r="M2475" s="255"/>
      <c r="N2475" s="255"/>
      <c r="O2475" s="57"/>
      <c r="P2475" s="57">
        <v>0</v>
      </c>
      <c r="Q2475" s="57">
        <v>0</v>
      </c>
    </row>
    <row r="2476" spans="1:17" ht="15.5">
      <c r="A2476" s="48">
        <v>0</v>
      </c>
      <c r="B2476" s="59"/>
      <c r="C2476" s="60"/>
      <c r="D2476" s="61" t="s">
        <v>188</v>
      </c>
      <c r="E2476" s="51">
        <v>8</v>
      </c>
      <c r="F2476" s="52">
        <v>1.2</v>
      </c>
      <c r="G2476" s="52">
        <v>0.01</v>
      </c>
      <c r="H2476" s="52">
        <v>0.4</v>
      </c>
      <c r="I2476" s="53">
        <v>3.7999999999999999E-2</v>
      </c>
      <c r="J2476" s="54">
        <v>0</v>
      </c>
      <c r="K2476" s="55"/>
      <c r="L2476" s="56"/>
      <c r="M2476" s="255"/>
      <c r="N2476" s="255"/>
      <c r="O2476" s="57"/>
      <c r="P2476" s="57">
        <v>0</v>
      </c>
      <c r="Q2476" s="57">
        <v>0</v>
      </c>
    </row>
    <row r="2477" spans="1:17" ht="15.5">
      <c r="A2477" s="48">
        <v>0</v>
      </c>
      <c r="B2477" s="59"/>
      <c r="C2477" s="60"/>
      <c r="D2477" s="61" t="s">
        <v>189</v>
      </c>
      <c r="E2477" s="51">
        <v>4</v>
      </c>
      <c r="F2477" s="52">
        <v>2.6</v>
      </c>
      <c r="G2477" s="52">
        <v>0.01</v>
      </c>
      <c r="H2477" s="52">
        <v>0.6</v>
      </c>
      <c r="I2477" s="53">
        <v>6.2E-2</v>
      </c>
      <c r="J2477" s="54">
        <v>0</v>
      </c>
      <c r="K2477" s="55"/>
      <c r="L2477" s="56"/>
      <c r="M2477" s="255"/>
      <c r="N2477" s="255"/>
      <c r="O2477" s="57"/>
      <c r="P2477" s="57">
        <v>0</v>
      </c>
      <c r="Q2477" s="57">
        <v>0</v>
      </c>
    </row>
    <row r="2478" spans="1:17" ht="15.5">
      <c r="A2478" s="48">
        <v>0</v>
      </c>
      <c r="B2478" s="59"/>
      <c r="C2478" s="60"/>
      <c r="D2478" s="61" t="s">
        <v>157</v>
      </c>
      <c r="E2478" s="51">
        <v>4</v>
      </c>
      <c r="F2478" s="52">
        <v>1.7</v>
      </c>
      <c r="G2478" s="52">
        <v>0.01</v>
      </c>
      <c r="H2478" s="52">
        <v>0.4</v>
      </c>
      <c r="I2478" s="53">
        <v>2.7E-2</v>
      </c>
      <c r="J2478" s="54">
        <v>0</v>
      </c>
      <c r="K2478" s="55"/>
      <c r="L2478" s="56"/>
      <c r="M2478" s="255"/>
      <c r="N2478" s="255"/>
      <c r="O2478" s="57"/>
      <c r="P2478" s="57">
        <v>0</v>
      </c>
      <c r="Q2478" s="57">
        <v>0</v>
      </c>
    </row>
    <row r="2479" spans="1:17" ht="15.5">
      <c r="A2479" s="48">
        <v>0</v>
      </c>
      <c r="B2479" s="59"/>
      <c r="C2479" s="60"/>
      <c r="D2479" s="61" t="s">
        <v>158</v>
      </c>
      <c r="E2479" s="51">
        <v>4</v>
      </c>
      <c r="F2479" s="52">
        <v>1.7</v>
      </c>
      <c r="G2479" s="52">
        <v>0.01</v>
      </c>
      <c r="H2479" s="52">
        <v>0.4</v>
      </c>
      <c r="I2479" s="53">
        <v>2.7E-2</v>
      </c>
      <c r="J2479" s="54">
        <v>0</v>
      </c>
      <c r="K2479" s="55"/>
      <c r="L2479" s="56"/>
      <c r="M2479" s="255"/>
      <c r="N2479" s="255"/>
      <c r="O2479" s="57"/>
      <c r="P2479" s="57">
        <v>0</v>
      </c>
      <c r="Q2479" s="57">
        <v>0</v>
      </c>
    </row>
    <row r="2480" spans="1:17" ht="15.5">
      <c r="A2480" s="48">
        <v>0</v>
      </c>
      <c r="B2480" s="59"/>
      <c r="C2480" s="60"/>
      <c r="D2480" s="61" t="s">
        <v>159</v>
      </c>
      <c r="E2480" s="51">
        <v>4</v>
      </c>
      <c r="F2480" s="52">
        <v>1.5</v>
      </c>
      <c r="G2480" s="52">
        <v>0.01</v>
      </c>
      <c r="H2480" s="52">
        <v>0.4</v>
      </c>
      <c r="I2480" s="53">
        <v>2.4E-2</v>
      </c>
      <c r="J2480" s="54">
        <v>0</v>
      </c>
      <c r="K2480" s="55"/>
      <c r="L2480" s="56"/>
      <c r="M2480" s="255"/>
      <c r="N2480" s="255"/>
      <c r="O2480" s="57"/>
      <c r="P2480" s="57">
        <v>0</v>
      </c>
      <c r="Q2480" s="57">
        <v>0</v>
      </c>
    </row>
    <row r="2481" spans="1:17" ht="15.5">
      <c r="A2481" s="48">
        <v>0</v>
      </c>
      <c r="B2481" s="59"/>
      <c r="C2481" s="60"/>
      <c r="D2481" s="61" t="s">
        <v>192</v>
      </c>
      <c r="E2481" s="51">
        <v>2</v>
      </c>
      <c r="F2481" s="52">
        <v>2</v>
      </c>
      <c r="G2481" s="52">
        <v>0.01</v>
      </c>
      <c r="H2481" s="52">
        <v>0.4</v>
      </c>
      <c r="I2481" s="53">
        <v>1.6E-2</v>
      </c>
      <c r="J2481" s="54">
        <v>0</v>
      </c>
      <c r="K2481" s="55"/>
      <c r="L2481" s="56"/>
      <c r="M2481" s="255"/>
      <c r="N2481" s="255"/>
      <c r="O2481" s="57"/>
      <c r="P2481" s="57">
        <v>0</v>
      </c>
      <c r="Q2481" s="57">
        <v>0</v>
      </c>
    </row>
    <row r="2482" spans="1:17" ht="15.5">
      <c r="A2482" s="48">
        <v>0</v>
      </c>
      <c r="B2482" s="59"/>
      <c r="C2482" s="60"/>
      <c r="D2482" s="61" t="s">
        <v>192</v>
      </c>
      <c r="E2482" s="51">
        <v>2</v>
      </c>
      <c r="F2482" s="52">
        <v>1.7</v>
      </c>
      <c r="G2482" s="52">
        <v>0.01</v>
      </c>
      <c r="H2482" s="52">
        <v>0.4</v>
      </c>
      <c r="I2482" s="53">
        <v>1.4E-2</v>
      </c>
      <c r="J2482" s="54">
        <v>0</v>
      </c>
      <c r="K2482" s="55"/>
      <c r="L2482" s="56"/>
      <c r="M2482" s="255"/>
      <c r="N2482" s="255"/>
      <c r="O2482" s="57"/>
      <c r="P2482" s="57">
        <v>0</v>
      </c>
      <c r="Q2482" s="57">
        <v>0</v>
      </c>
    </row>
    <row r="2483" spans="1:17" ht="15.5">
      <c r="A2483" s="48">
        <v>0</v>
      </c>
      <c r="B2483" s="59"/>
      <c r="C2483" s="60"/>
      <c r="D2483" s="61" t="s">
        <v>195</v>
      </c>
      <c r="E2483" s="51">
        <v>36</v>
      </c>
      <c r="F2483" s="52">
        <v>1.5</v>
      </c>
      <c r="G2483" s="52">
        <v>0.01</v>
      </c>
      <c r="H2483" s="52">
        <v>0.3</v>
      </c>
      <c r="I2483" s="53">
        <v>0.16200000000000001</v>
      </c>
      <c r="J2483" s="54">
        <v>0</v>
      </c>
      <c r="K2483" s="55"/>
      <c r="L2483" s="56"/>
      <c r="M2483" s="255"/>
      <c r="N2483" s="255"/>
      <c r="O2483" s="57"/>
      <c r="P2483" s="57">
        <v>0</v>
      </c>
      <c r="Q2483" s="57">
        <v>0</v>
      </c>
    </row>
    <row r="2484" spans="1:17" ht="15.5">
      <c r="A2484" s="48">
        <v>0</v>
      </c>
      <c r="B2484" s="59"/>
      <c r="C2484" s="60"/>
      <c r="D2484" s="61" t="s">
        <v>548</v>
      </c>
      <c r="E2484" s="51">
        <v>32</v>
      </c>
      <c r="F2484" s="52">
        <v>1.35</v>
      </c>
      <c r="G2484" s="52">
        <v>0.01</v>
      </c>
      <c r="H2484" s="52">
        <v>0.3</v>
      </c>
      <c r="I2484" s="53">
        <v>0.13</v>
      </c>
      <c r="J2484" s="54">
        <v>0</v>
      </c>
      <c r="K2484" s="55"/>
      <c r="L2484" s="56"/>
      <c r="M2484" s="255"/>
      <c r="N2484" s="255"/>
      <c r="O2484" s="57"/>
      <c r="P2484" s="57">
        <v>0</v>
      </c>
      <c r="Q2484" s="57">
        <v>0</v>
      </c>
    </row>
    <row r="2485" spans="1:17" ht="15.5">
      <c r="A2485" s="48">
        <v>0</v>
      </c>
      <c r="B2485" s="59"/>
      <c r="C2485" s="60"/>
      <c r="D2485" s="61" t="s">
        <v>171</v>
      </c>
      <c r="E2485" s="51">
        <v>16</v>
      </c>
      <c r="F2485" s="52">
        <v>1.5</v>
      </c>
      <c r="G2485" s="52">
        <v>0.01</v>
      </c>
      <c r="H2485" s="52">
        <v>0.3</v>
      </c>
      <c r="I2485" s="53">
        <v>7.1999999999999995E-2</v>
      </c>
      <c r="J2485" s="54">
        <v>0</v>
      </c>
      <c r="K2485" s="55"/>
      <c r="L2485" s="56"/>
      <c r="M2485" s="255"/>
      <c r="N2485" s="255"/>
      <c r="O2485" s="57"/>
      <c r="P2485" s="57">
        <v>0</v>
      </c>
      <c r="Q2485" s="57">
        <v>0</v>
      </c>
    </row>
    <row r="2486" spans="1:17" ht="15.5">
      <c r="A2486" s="48">
        <v>0</v>
      </c>
      <c r="B2486" s="59"/>
      <c r="C2486" s="60"/>
      <c r="D2486" s="61" t="s">
        <v>196</v>
      </c>
      <c r="E2486" s="51">
        <v>8</v>
      </c>
      <c r="F2486" s="52">
        <v>1.2</v>
      </c>
      <c r="G2486" s="52">
        <v>0.01</v>
      </c>
      <c r="H2486" s="52">
        <v>0.3</v>
      </c>
      <c r="I2486" s="53">
        <v>2.9000000000000001E-2</v>
      </c>
      <c r="J2486" s="54">
        <v>0</v>
      </c>
      <c r="K2486" s="55"/>
      <c r="L2486" s="56"/>
      <c r="M2486" s="255"/>
      <c r="N2486" s="255"/>
      <c r="O2486" s="57"/>
      <c r="P2486" s="57">
        <v>0</v>
      </c>
      <c r="Q2486" s="57">
        <v>0</v>
      </c>
    </row>
    <row r="2487" spans="1:17" ht="15.5">
      <c r="A2487" s="48">
        <v>0</v>
      </c>
      <c r="B2487" s="59"/>
      <c r="C2487" s="60"/>
      <c r="D2487" s="61" t="s">
        <v>188</v>
      </c>
      <c r="E2487" s="51">
        <v>8</v>
      </c>
      <c r="F2487" s="52">
        <v>1.8</v>
      </c>
      <c r="G2487" s="52">
        <v>0.01</v>
      </c>
      <c r="H2487" s="52">
        <v>0.3</v>
      </c>
      <c r="I2487" s="53">
        <v>4.2999999999999997E-2</v>
      </c>
      <c r="J2487" s="54">
        <v>0</v>
      </c>
      <c r="K2487" s="55"/>
      <c r="L2487" s="56"/>
      <c r="M2487" s="255"/>
      <c r="N2487" s="255"/>
      <c r="O2487" s="57"/>
      <c r="P2487" s="57">
        <v>0</v>
      </c>
      <c r="Q2487" s="57">
        <v>0</v>
      </c>
    </row>
    <row r="2488" spans="1:17" ht="15.5">
      <c r="A2488" s="48">
        <v>0</v>
      </c>
      <c r="B2488" s="59"/>
      <c r="C2488" s="60"/>
      <c r="D2488" s="61" t="s">
        <v>197</v>
      </c>
      <c r="E2488" s="51">
        <v>2</v>
      </c>
      <c r="F2488" s="52">
        <v>1.4</v>
      </c>
      <c r="G2488" s="52">
        <v>0.01</v>
      </c>
      <c r="H2488" s="52">
        <v>0.3</v>
      </c>
      <c r="I2488" s="53">
        <v>8.0000000000000002E-3</v>
      </c>
      <c r="J2488" s="54">
        <v>0</v>
      </c>
      <c r="K2488" s="55"/>
      <c r="L2488" s="56"/>
      <c r="M2488" s="255"/>
      <c r="N2488" s="255"/>
      <c r="O2488" s="57"/>
      <c r="P2488" s="57">
        <v>0</v>
      </c>
      <c r="Q2488" s="57">
        <v>0</v>
      </c>
    </row>
    <row r="2489" spans="1:17" ht="15.5">
      <c r="A2489" s="48">
        <v>0</v>
      </c>
      <c r="B2489" s="59"/>
      <c r="C2489" s="60"/>
      <c r="D2489" s="61" t="s">
        <v>198</v>
      </c>
      <c r="E2489" s="51">
        <v>2</v>
      </c>
      <c r="F2489" s="52">
        <v>1.4</v>
      </c>
      <c r="G2489" s="52">
        <v>0.01</v>
      </c>
      <c r="H2489" s="52">
        <v>0.3</v>
      </c>
      <c r="I2489" s="53">
        <v>8.0000000000000002E-3</v>
      </c>
      <c r="J2489" s="54">
        <v>0</v>
      </c>
      <c r="K2489" s="55"/>
      <c r="L2489" s="56"/>
      <c r="M2489" s="255"/>
      <c r="N2489" s="255"/>
      <c r="O2489" s="57"/>
      <c r="P2489" s="57">
        <v>0</v>
      </c>
      <c r="Q2489" s="57">
        <v>0</v>
      </c>
    </row>
    <row r="2490" spans="1:17" ht="15.5">
      <c r="A2490" s="48">
        <v>0</v>
      </c>
      <c r="B2490" s="59"/>
      <c r="C2490" s="60"/>
      <c r="D2490" s="61" t="s">
        <v>1319</v>
      </c>
      <c r="E2490" s="51">
        <v>8</v>
      </c>
      <c r="F2490" s="52">
        <v>0.6</v>
      </c>
      <c r="G2490" s="52">
        <v>0.01</v>
      </c>
      <c r="H2490" s="52">
        <v>0.4</v>
      </c>
      <c r="I2490" s="53">
        <v>1.9E-2</v>
      </c>
      <c r="J2490" s="54">
        <v>0</v>
      </c>
      <c r="K2490" s="55"/>
      <c r="L2490" s="56"/>
      <c r="M2490" s="255"/>
      <c r="N2490" s="255"/>
      <c r="O2490" s="57"/>
      <c r="P2490" s="57">
        <v>0</v>
      </c>
      <c r="Q2490" s="57">
        <v>0</v>
      </c>
    </row>
    <row r="2491" spans="1:17" ht="15.5">
      <c r="A2491" s="48">
        <v>0</v>
      </c>
      <c r="B2491" s="59"/>
      <c r="C2491" s="60"/>
      <c r="D2491" s="61" t="s">
        <v>1319</v>
      </c>
      <c r="E2491" s="51">
        <v>4</v>
      </c>
      <c r="F2491" s="52">
        <v>0.7</v>
      </c>
      <c r="G2491" s="52">
        <v>0.01</v>
      </c>
      <c r="H2491" s="52">
        <v>0.3</v>
      </c>
      <c r="I2491" s="53">
        <v>8.0000000000000002E-3</v>
      </c>
      <c r="J2491" s="54">
        <v>0</v>
      </c>
      <c r="K2491" s="55"/>
      <c r="L2491" s="56"/>
      <c r="M2491" s="255"/>
      <c r="N2491" s="255"/>
      <c r="O2491" s="57"/>
      <c r="P2491" s="57">
        <v>0</v>
      </c>
      <c r="Q2491" s="57">
        <v>0</v>
      </c>
    </row>
    <row r="2492" spans="1:17" ht="15.5">
      <c r="A2492" s="48">
        <v>0</v>
      </c>
      <c r="B2492" s="59"/>
      <c r="C2492" s="60"/>
      <c r="D2492" s="61" t="s">
        <v>1174</v>
      </c>
      <c r="E2492" s="51">
        <v>0</v>
      </c>
      <c r="F2492" s="52">
        <v>0</v>
      </c>
      <c r="G2492" s="52"/>
      <c r="H2492" s="52">
        <v>0</v>
      </c>
      <c r="I2492" s="53">
        <v>0</v>
      </c>
      <c r="J2492" s="54">
        <v>0</v>
      </c>
      <c r="K2492" s="55"/>
      <c r="L2492" s="56"/>
      <c r="M2492" s="255"/>
      <c r="N2492" s="255"/>
      <c r="O2492" s="57"/>
      <c r="P2492" s="57">
        <v>0</v>
      </c>
      <c r="Q2492" s="57">
        <v>0</v>
      </c>
    </row>
    <row r="2493" spans="1:17" ht="15.5">
      <c r="A2493" s="48">
        <v>0</v>
      </c>
      <c r="B2493" s="59"/>
      <c r="C2493" s="60"/>
      <c r="D2493" s="61" t="s">
        <v>268</v>
      </c>
      <c r="E2493" s="51">
        <v>8</v>
      </c>
      <c r="F2493" s="52">
        <v>3.4</v>
      </c>
      <c r="G2493" s="52">
        <v>0.01</v>
      </c>
      <c r="H2493" s="52">
        <v>0.3</v>
      </c>
      <c r="I2493" s="53">
        <v>8.2000000000000003E-2</v>
      </c>
      <c r="J2493" s="54">
        <v>0</v>
      </c>
      <c r="K2493" s="55"/>
      <c r="L2493" s="56"/>
      <c r="M2493" s="255"/>
      <c r="N2493" s="255"/>
      <c r="O2493" s="57"/>
      <c r="P2493" s="57">
        <v>0</v>
      </c>
      <c r="Q2493" s="57">
        <v>0</v>
      </c>
    </row>
    <row r="2494" spans="1:17" ht="15.5">
      <c r="A2494" s="48">
        <v>0</v>
      </c>
      <c r="B2494" s="59"/>
      <c r="C2494" s="60"/>
      <c r="D2494" s="61" t="s">
        <v>117</v>
      </c>
      <c r="E2494" s="51">
        <v>8</v>
      </c>
      <c r="F2494" s="52">
        <v>0.6</v>
      </c>
      <c r="G2494" s="52">
        <v>0.01</v>
      </c>
      <c r="H2494" s="52">
        <v>0.3</v>
      </c>
      <c r="I2494" s="53">
        <v>1.4E-2</v>
      </c>
      <c r="J2494" s="54">
        <v>0</v>
      </c>
      <c r="K2494" s="55"/>
      <c r="L2494" s="56"/>
      <c r="M2494" s="255"/>
      <c r="N2494" s="255"/>
      <c r="O2494" s="57"/>
      <c r="P2494" s="57">
        <v>0</v>
      </c>
      <c r="Q2494" s="57">
        <v>0</v>
      </c>
    </row>
    <row r="2495" spans="1:17" ht="15.5">
      <c r="A2495" s="48">
        <v>0</v>
      </c>
      <c r="B2495" s="59"/>
      <c r="C2495" s="60"/>
      <c r="D2495" s="61" t="s">
        <v>118</v>
      </c>
      <c r="E2495" s="51">
        <v>8</v>
      </c>
      <c r="F2495" s="52">
        <v>0.5</v>
      </c>
      <c r="G2495" s="52">
        <v>0.01</v>
      </c>
      <c r="H2495" s="52">
        <v>0.3</v>
      </c>
      <c r="I2495" s="53">
        <v>1.2E-2</v>
      </c>
      <c r="J2495" s="54">
        <v>0</v>
      </c>
      <c r="K2495" s="55"/>
      <c r="L2495" s="56"/>
      <c r="M2495" s="255"/>
      <c r="N2495" s="255"/>
      <c r="O2495" s="57"/>
      <c r="P2495" s="57">
        <v>0</v>
      </c>
      <c r="Q2495" s="57">
        <v>0</v>
      </c>
    </row>
    <row r="2496" spans="1:17" ht="15.5">
      <c r="A2496" s="48">
        <v>0</v>
      </c>
      <c r="B2496" s="59"/>
      <c r="C2496" s="60"/>
      <c r="D2496" s="61" t="s">
        <v>966</v>
      </c>
      <c r="E2496" s="51">
        <v>4</v>
      </c>
      <c r="F2496" s="52">
        <v>0.6</v>
      </c>
      <c r="G2496" s="52">
        <v>0.01</v>
      </c>
      <c r="H2496" s="52">
        <v>0.3</v>
      </c>
      <c r="I2496" s="53">
        <v>7.0000000000000001E-3</v>
      </c>
      <c r="J2496" s="54">
        <v>0</v>
      </c>
      <c r="K2496" s="55"/>
      <c r="L2496" s="56"/>
      <c r="M2496" s="255"/>
      <c r="N2496" s="255"/>
      <c r="O2496" s="57"/>
      <c r="P2496" s="57">
        <v>0</v>
      </c>
      <c r="Q2496" s="57">
        <v>0</v>
      </c>
    </row>
    <row r="2497" spans="1:17" ht="15.5">
      <c r="A2497" s="48">
        <v>0</v>
      </c>
      <c r="B2497" s="59"/>
      <c r="C2497" s="60"/>
      <c r="D2497" s="61" t="s">
        <v>122</v>
      </c>
      <c r="E2497" s="51">
        <v>4</v>
      </c>
      <c r="F2497" s="52">
        <v>2</v>
      </c>
      <c r="G2497" s="52">
        <v>0.01</v>
      </c>
      <c r="H2497" s="52">
        <v>0.3</v>
      </c>
      <c r="I2497" s="53">
        <v>2.4E-2</v>
      </c>
      <c r="J2497" s="54">
        <v>0</v>
      </c>
      <c r="K2497" s="55"/>
      <c r="L2497" s="56"/>
      <c r="M2497" s="255"/>
      <c r="N2497" s="255"/>
      <c r="O2497" s="57"/>
      <c r="P2497" s="57">
        <v>0</v>
      </c>
      <c r="Q2497" s="57">
        <v>0</v>
      </c>
    </row>
    <row r="2498" spans="1:17" ht="15.5">
      <c r="A2498" s="48">
        <v>0</v>
      </c>
      <c r="B2498" s="59"/>
      <c r="C2498" s="60"/>
      <c r="D2498" s="61" t="s">
        <v>824</v>
      </c>
      <c r="E2498" s="51">
        <v>4</v>
      </c>
      <c r="F2498" s="52">
        <v>2.1</v>
      </c>
      <c r="G2498" s="52">
        <v>0.01</v>
      </c>
      <c r="H2498" s="52">
        <v>0.3</v>
      </c>
      <c r="I2498" s="53">
        <v>2.5000000000000001E-2</v>
      </c>
      <c r="J2498" s="54">
        <v>0</v>
      </c>
      <c r="K2498" s="55"/>
      <c r="L2498" s="56"/>
      <c r="M2498" s="255"/>
      <c r="N2498" s="255"/>
      <c r="O2498" s="57"/>
      <c r="P2498" s="57">
        <v>0</v>
      </c>
      <c r="Q2498" s="57">
        <v>0</v>
      </c>
    </row>
    <row r="2499" spans="1:17" ht="15.5">
      <c r="A2499" s="48">
        <v>0</v>
      </c>
      <c r="B2499" s="59"/>
      <c r="C2499" s="60"/>
      <c r="D2499" s="61" t="s">
        <v>826</v>
      </c>
      <c r="E2499" s="51">
        <v>4</v>
      </c>
      <c r="F2499" s="52">
        <v>1.8</v>
      </c>
      <c r="G2499" s="52">
        <v>0.01</v>
      </c>
      <c r="H2499" s="52">
        <v>0.3</v>
      </c>
      <c r="I2499" s="53">
        <v>2.1999999999999999E-2</v>
      </c>
      <c r="J2499" s="54">
        <v>0</v>
      </c>
      <c r="K2499" s="55"/>
      <c r="L2499" s="56"/>
      <c r="M2499" s="255"/>
      <c r="N2499" s="255"/>
      <c r="O2499" s="57"/>
      <c r="P2499" s="57">
        <v>0</v>
      </c>
      <c r="Q2499" s="57">
        <v>0</v>
      </c>
    </row>
    <row r="2500" spans="1:17" ht="15.5">
      <c r="A2500" s="48">
        <v>0</v>
      </c>
      <c r="B2500" s="59"/>
      <c r="C2500" s="60"/>
      <c r="D2500" s="61" t="s">
        <v>179</v>
      </c>
      <c r="E2500" s="51">
        <v>0</v>
      </c>
      <c r="F2500" s="52">
        <v>0</v>
      </c>
      <c r="G2500" s="52"/>
      <c r="H2500" s="52">
        <v>0</v>
      </c>
      <c r="I2500" s="53">
        <v>0</v>
      </c>
      <c r="J2500" s="54">
        <v>0</v>
      </c>
      <c r="K2500" s="55"/>
      <c r="L2500" s="56"/>
      <c r="M2500" s="255"/>
      <c r="N2500" s="255"/>
      <c r="O2500" s="57"/>
      <c r="P2500" s="57">
        <v>0</v>
      </c>
      <c r="Q2500" s="57">
        <v>0</v>
      </c>
    </row>
    <row r="2501" spans="1:17" ht="15.5">
      <c r="A2501" s="48">
        <v>0</v>
      </c>
      <c r="B2501" s="59"/>
      <c r="C2501" s="60"/>
      <c r="D2501" s="61" t="s">
        <v>181</v>
      </c>
      <c r="E2501" s="51">
        <v>4</v>
      </c>
      <c r="F2501" s="52">
        <v>1.2</v>
      </c>
      <c r="G2501" s="52">
        <v>0.01</v>
      </c>
      <c r="H2501" s="52">
        <v>0.4</v>
      </c>
      <c r="I2501" s="53">
        <v>1.9E-2</v>
      </c>
      <c r="J2501" s="54">
        <v>0</v>
      </c>
      <c r="K2501" s="55"/>
      <c r="L2501" s="56"/>
      <c r="M2501" s="255"/>
      <c r="N2501" s="255"/>
      <c r="O2501" s="57"/>
      <c r="P2501" s="57">
        <v>0</v>
      </c>
      <c r="Q2501" s="57">
        <v>0</v>
      </c>
    </row>
    <row r="2502" spans="1:17" ht="15.5">
      <c r="A2502" s="48">
        <v>0</v>
      </c>
      <c r="B2502" s="59"/>
      <c r="C2502" s="60"/>
      <c r="D2502" s="61" t="s">
        <v>187</v>
      </c>
      <c r="E2502" s="51">
        <v>12</v>
      </c>
      <c r="F2502" s="52">
        <v>4</v>
      </c>
      <c r="G2502" s="52">
        <v>0.01</v>
      </c>
      <c r="H2502" s="52">
        <v>0.6</v>
      </c>
      <c r="I2502" s="53">
        <v>0.28799999999999998</v>
      </c>
      <c r="J2502" s="54">
        <v>0</v>
      </c>
      <c r="K2502" s="55"/>
      <c r="L2502" s="56"/>
      <c r="M2502" s="255"/>
      <c r="N2502" s="255"/>
      <c r="O2502" s="57"/>
      <c r="P2502" s="57">
        <v>0</v>
      </c>
      <c r="Q2502" s="57">
        <v>0</v>
      </c>
    </row>
    <row r="2503" spans="1:17" ht="15.5">
      <c r="A2503" s="48">
        <v>0</v>
      </c>
      <c r="B2503" s="59"/>
      <c r="C2503" s="60"/>
      <c r="D2503" s="61" t="s">
        <v>191</v>
      </c>
      <c r="E2503" s="51">
        <v>4</v>
      </c>
      <c r="F2503" s="52">
        <v>3.3</v>
      </c>
      <c r="G2503" s="52">
        <v>0.01</v>
      </c>
      <c r="H2503" s="52">
        <v>0.6</v>
      </c>
      <c r="I2503" s="53">
        <v>7.9000000000000001E-2</v>
      </c>
      <c r="J2503" s="54">
        <v>0</v>
      </c>
      <c r="K2503" s="55"/>
      <c r="L2503" s="56"/>
      <c r="M2503" s="255"/>
      <c r="N2503" s="255"/>
      <c r="O2503" s="57"/>
      <c r="P2503" s="57">
        <v>0</v>
      </c>
      <c r="Q2503" s="57">
        <v>0</v>
      </c>
    </row>
    <row r="2504" spans="1:17" ht="15.5">
      <c r="A2504" s="48">
        <v>0</v>
      </c>
      <c r="B2504" s="59"/>
      <c r="C2504" s="60"/>
      <c r="D2504" s="61" t="s">
        <v>184</v>
      </c>
      <c r="E2504" s="51">
        <v>8</v>
      </c>
      <c r="F2504" s="52">
        <v>1.6</v>
      </c>
      <c r="G2504" s="52">
        <v>0.01</v>
      </c>
      <c r="H2504" s="52">
        <v>0.4</v>
      </c>
      <c r="I2504" s="53">
        <v>5.0999999999999997E-2</v>
      </c>
      <c r="J2504" s="54">
        <v>0</v>
      </c>
      <c r="K2504" s="55"/>
      <c r="L2504" s="56"/>
      <c r="M2504" s="255"/>
      <c r="N2504" s="255"/>
      <c r="O2504" s="57"/>
      <c r="P2504" s="57">
        <v>0</v>
      </c>
      <c r="Q2504" s="57">
        <v>0</v>
      </c>
    </row>
    <row r="2505" spans="1:17" ht="15.5">
      <c r="A2505" s="48">
        <v>0</v>
      </c>
      <c r="B2505" s="59"/>
      <c r="C2505" s="60"/>
      <c r="D2505" s="61" t="s">
        <v>185</v>
      </c>
      <c r="E2505" s="51">
        <v>4</v>
      </c>
      <c r="F2505" s="52">
        <v>2.4</v>
      </c>
      <c r="G2505" s="52">
        <v>0.01</v>
      </c>
      <c r="H2505" s="52">
        <v>0.6</v>
      </c>
      <c r="I2505" s="53">
        <v>5.8000000000000003E-2</v>
      </c>
      <c r="J2505" s="54">
        <v>0</v>
      </c>
      <c r="K2505" s="55"/>
      <c r="L2505" s="56"/>
      <c r="M2505" s="255"/>
      <c r="N2505" s="255"/>
      <c r="O2505" s="57"/>
      <c r="P2505" s="57">
        <v>0</v>
      </c>
      <c r="Q2505" s="57">
        <v>0</v>
      </c>
    </row>
    <row r="2506" spans="1:17" ht="15.5">
      <c r="A2506" s="48">
        <v>0</v>
      </c>
      <c r="B2506" s="59"/>
      <c r="C2506" s="60"/>
      <c r="D2506" s="61" t="s">
        <v>183</v>
      </c>
      <c r="E2506" s="51">
        <v>16</v>
      </c>
      <c r="F2506" s="52">
        <v>1.9</v>
      </c>
      <c r="G2506" s="52">
        <v>0.01</v>
      </c>
      <c r="H2506" s="52">
        <v>0.4</v>
      </c>
      <c r="I2506" s="53">
        <v>0.122</v>
      </c>
      <c r="J2506" s="54">
        <v>0</v>
      </c>
      <c r="K2506" s="55"/>
      <c r="L2506" s="56"/>
      <c r="M2506" s="255"/>
      <c r="N2506" s="255"/>
      <c r="O2506" s="57"/>
      <c r="P2506" s="57">
        <v>0</v>
      </c>
      <c r="Q2506" s="57">
        <v>0</v>
      </c>
    </row>
    <row r="2507" spans="1:17" ht="15.5">
      <c r="A2507" s="48">
        <v>0</v>
      </c>
      <c r="B2507" s="59"/>
      <c r="C2507" s="60"/>
      <c r="D2507" s="61" t="s">
        <v>186</v>
      </c>
      <c r="E2507" s="51">
        <v>12</v>
      </c>
      <c r="F2507" s="52">
        <v>3.1</v>
      </c>
      <c r="G2507" s="52">
        <v>0.01</v>
      </c>
      <c r="H2507" s="52">
        <v>0.6</v>
      </c>
      <c r="I2507" s="53">
        <v>0.223</v>
      </c>
      <c r="J2507" s="54">
        <v>0</v>
      </c>
      <c r="K2507" s="55"/>
      <c r="L2507" s="56"/>
      <c r="M2507" s="255"/>
      <c r="N2507" s="255"/>
      <c r="O2507" s="57"/>
      <c r="P2507" s="57">
        <v>0</v>
      </c>
      <c r="Q2507" s="57">
        <v>0</v>
      </c>
    </row>
    <row r="2508" spans="1:17" ht="15.5">
      <c r="A2508" s="48">
        <v>0</v>
      </c>
      <c r="B2508" s="59"/>
      <c r="C2508" s="60"/>
      <c r="D2508" s="61" t="s">
        <v>190</v>
      </c>
      <c r="E2508" s="51">
        <v>8</v>
      </c>
      <c r="F2508" s="52">
        <v>1.1000000000000001</v>
      </c>
      <c r="G2508" s="52">
        <v>0.01</v>
      </c>
      <c r="H2508" s="52">
        <v>0.4</v>
      </c>
      <c r="I2508" s="53">
        <v>3.5000000000000003E-2</v>
      </c>
      <c r="J2508" s="54">
        <v>0</v>
      </c>
      <c r="K2508" s="55"/>
      <c r="L2508" s="56"/>
      <c r="M2508" s="255"/>
      <c r="N2508" s="255"/>
      <c r="O2508" s="57"/>
      <c r="P2508" s="57">
        <v>0</v>
      </c>
      <c r="Q2508" s="57">
        <v>0</v>
      </c>
    </row>
    <row r="2509" spans="1:17" ht="15.5">
      <c r="A2509" s="48">
        <v>0</v>
      </c>
      <c r="B2509" s="59"/>
      <c r="C2509" s="60"/>
      <c r="D2509" s="61" t="s">
        <v>117</v>
      </c>
      <c r="E2509" s="51">
        <v>8</v>
      </c>
      <c r="F2509" s="52">
        <v>1.2</v>
      </c>
      <c r="G2509" s="52">
        <v>0.01</v>
      </c>
      <c r="H2509" s="52">
        <v>0.4</v>
      </c>
      <c r="I2509" s="53">
        <v>3.7999999999999999E-2</v>
      </c>
      <c r="J2509" s="54">
        <v>0</v>
      </c>
      <c r="K2509" s="55"/>
      <c r="L2509" s="56"/>
      <c r="M2509" s="255"/>
      <c r="N2509" s="255"/>
      <c r="O2509" s="57"/>
      <c r="P2509" s="57">
        <v>0</v>
      </c>
      <c r="Q2509" s="57">
        <v>0</v>
      </c>
    </row>
    <row r="2510" spans="1:17" ht="15.5">
      <c r="A2510" s="48">
        <v>0</v>
      </c>
      <c r="B2510" s="59"/>
      <c r="C2510" s="60"/>
      <c r="D2510" s="61" t="s">
        <v>189</v>
      </c>
      <c r="E2510" s="51">
        <v>4</v>
      </c>
      <c r="F2510" s="52">
        <v>2.6</v>
      </c>
      <c r="G2510" s="52">
        <v>0.01</v>
      </c>
      <c r="H2510" s="52">
        <v>0.6</v>
      </c>
      <c r="I2510" s="53">
        <v>6.2E-2</v>
      </c>
      <c r="J2510" s="54">
        <v>0</v>
      </c>
      <c r="K2510" s="55"/>
      <c r="L2510" s="56"/>
      <c r="M2510" s="255"/>
      <c r="N2510" s="255"/>
      <c r="O2510" s="57"/>
      <c r="P2510" s="57">
        <v>0</v>
      </c>
      <c r="Q2510" s="57">
        <v>0</v>
      </c>
    </row>
    <row r="2511" spans="1:17" ht="15.5">
      <c r="A2511" s="48">
        <v>0</v>
      </c>
      <c r="B2511" s="59"/>
      <c r="C2511" s="60"/>
      <c r="D2511" s="61" t="s">
        <v>157</v>
      </c>
      <c r="E2511" s="51">
        <v>4</v>
      </c>
      <c r="F2511" s="52">
        <v>1.7</v>
      </c>
      <c r="G2511" s="52">
        <v>0.01</v>
      </c>
      <c r="H2511" s="52">
        <v>0.4</v>
      </c>
      <c r="I2511" s="53">
        <v>2.7E-2</v>
      </c>
      <c r="J2511" s="54">
        <v>0</v>
      </c>
      <c r="K2511" s="55"/>
      <c r="L2511" s="56"/>
      <c r="M2511" s="255"/>
      <c r="N2511" s="255"/>
      <c r="O2511" s="57"/>
      <c r="P2511" s="57">
        <v>0</v>
      </c>
      <c r="Q2511" s="57">
        <v>0</v>
      </c>
    </row>
    <row r="2512" spans="1:17" ht="15.5">
      <c r="A2512" s="48">
        <v>0</v>
      </c>
      <c r="B2512" s="59"/>
      <c r="C2512" s="60"/>
      <c r="D2512" s="61" t="s">
        <v>158</v>
      </c>
      <c r="E2512" s="51">
        <v>4</v>
      </c>
      <c r="F2512" s="52">
        <v>1.7</v>
      </c>
      <c r="G2512" s="52">
        <v>0.01</v>
      </c>
      <c r="H2512" s="52">
        <v>0.4</v>
      </c>
      <c r="I2512" s="53">
        <v>2.7E-2</v>
      </c>
      <c r="J2512" s="54">
        <v>0</v>
      </c>
      <c r="K2512" s="55"/>
      <c r="L2512" s="56"/>
      <c r="M2512" s="255"/>
      <c r="N2512" s="255"/>
      <c r="O2512" s="57"/>
      <c r="P2512" s="57">
        <v>0</v>
      </c>
      <c r="Q2512" s="57">
        <v>0</v>
      </c>
    </row>
    <row r="2513" spans="1:17" ht="15.5">
      <c r="A2513" s="48">
        <v>0</v>
      </c>
      <c r="B2513" s="59"/>
      <c r="C2513" s="60"/>
      <c r="D2513" s="61" t="s">
        <v>159</v>
      </c>
      <c r="E2513" s="51">
        <v>4</v>
      </c>
      <c r="F2513" s="52">
        <v>1.5</v>
      </c>
      <c r="G2513" s="52">
        <v>0.01</v>
      </c>
      <c r="H2513" s="52">
        <v>0.4</v>
      </c>
      <c r="I2513" s="53">
        <v>2.4E-2</v>
      </c>
      <c r="J2513" s="54">
        <v>0</v>
      </c>
      <c r="K2513" s="55"/>
      <c r="L2513" s="56"/>
      <c r="M2513" s="255"/>
      <c r="N2513" s="255"/>
      <c r="O2513" s="57"/>
      <c r="P2513" s="57">
        <v>0</v>
      </c>
      <c r="Q2513" s="57">
        <v>0</v>
      </c>
    </row>
    <row r="2514" spans="1:17" ht="15.5">
      <c r="A2514" s="48">
        <v>0</v>
      </c>
      <c r="B2514" s="59"/>
      <c r="C2514" s="60"/>
      <c r="D2514" s="61" t="s">
        <v>192</v>
      </c>
      <c r="E2514" s="51">
        <v>2</v>
      </c>
      <c r="F2514" s="52">
        <v>2</v>
      </c>
      <c r="G2514" s="52">
        <v>0.01</v>
      </c>
      <c r="H2514" s="52">
        <v>0.4</v>
      </c>
      <c r="I2514" s="53">
        <v>1.6E-2</v>
      </c>
      <c r="J2514" s="54">
        <v>0</v>
      </c>
      <c r="K2514" s="55"/>
      <c r="L2514" s="56"/>
      <c r="M2514" s="255"/>
      <c r="N2514" s="255"/>
      <c r="O2514" s="57"/>
      <c r="P2514" s="57">
        <v>0</v>
      </c>
      <c r="Q2514" s="57">
        <v>0</v>
      </c>
    </row>
    <row r="2515" spans="1:17" ht="15.5">
      <c r="A2515" s="48">
        <v>0</v>
      </c>
      <c r="B2515" s="59"/>
      <c r="C2515" s="60"/>
      <c r="D2515" s="61" t="s">
        <v>1319</v>
      </c>
      <c r="E2515" s="51">
        <v>2</v>
      </c>
      <c r="F2515" s="52">
        <v>1.7</v>
      </c>
      <c r="G2515" s="52">
        <v>0.01</v>
      </c>
      <c r="H2515" s="52">
        <v>0.4</v>
      </c>
      <c r="I2515" s="53">
        <v>1.4E-2</v>
      </c>
      <c r="J2515" s="54">
        <v>0</v>
      </c>
      <c r="K2515" s="55"/>
      <c r="L2515" s="56"/>
      <c r="M2515" s="255"/>
      <c r="N2515" s="255"/>
      <c r="O2515" s="57"/>
      <c r="P2515" s="57">
        <v>0</v>
      </c>
      <c r="Q2515" s="57">
        <v>0</v>
      </c>
    </row>
    <row r="2516" spans="1:17" ht="15.5">
      <c r="A2516" s="48">
        <v>0</v>
      </c>
      <c r="B2516" s="59"/>
      <c r="C2516" s="60"/>
      <c r="D2516" s="61" t="s">
        <v>270</v>
      </c>
      <c r="E2516" s="51">
        <v>36</v>
      </c>
      <c r="F2516" s="52">
        <v>1.5</v>
      </c>
      <c r="G2516" s="52">
        <v>0.01</v>
      </c>
      <c r="H2516" s="52">
        <v>0.3</v>
      </c>
      <c r="I2516" s="53">
        <v>0.16200000000000001</v>
      </c>
      <c r="J2516" s="54">
        <v>0</v>
      </c>
      <c r="K2516" s="55"/>
      <c r="L2516" s="56"/>
      <c r="M2516" s="255"/>
      <c r="N2516" s="255"/>
      <c r="O2516" s="57"/>
      <c r="P2516" s="57">
        <v>0</v>
      </c>
      <c r="Q2516" s="57">
        <v>0</v>
      </c>
    </row>
    <row r="2517" spans="1:17" ht="15.5">
      <c r="A2517" s="48">
        <v>0</v>
      </c>
      <c r="B2517" s="59"/>
      <c r="C2517" s="60"/>
      <c r="D2517" s="61" t="s">
        <v>548</v>
      </c>
      <c r="E2517" s="51">
        <v>32</v>
      </c>
      <c r="F2517" s="52">
        <v>1.35</v>
      </c>
      <c r="G2517" s="52">
        <v>0.01</v>
      </c>
      <c r="H2517" s="52">
        <v>0.3</v>
      </c>
      <c r="I2517" s="53">
        <v>0.13</v>
      </c>
      <c r="J2517" s="54">
        <v>0</v>
      </c>
      <c r="K2517" s="55"/>
      <c r="L2517" s="56"/>
      <c r="M2517" s="255"/>
      <c r="N2517" s="255"/>
      <c r="O2517" s="57"/>
      <c r="P2517" s="57">
        <v>0</v>
      </c>
      <c r="Q2517" s="57">
        <v>0</v>
      </c>
    </row>
    <row r="2518" spans="1:17" ht="15.5">
      <c r="A2518" s="48">
        <v>0</v>
      </c>
      <c r="B2518" s="59"/>
      <c r="C2518" s="60"/>
      <c r="D2518" s="61" t="s">
        <v>267</v>
      </c>
      <c r="E2518" s="51">
        <v>16</v>
      </c>
      <c r="F2518" s="52">
        <v>1.5</v>
      </c>
      <c r="G2518" s="52">
        <v>0.01</v>
      </c>
      <c r="H2518" s="52">
        <v>0.3</v>
      </c>
      <c r="I2518" s="53">
        <v>7.1999999999999995E-2</v>
      </c>
      <c r="J2518" s="54">
        <v>0</v>
      </c>
      <c r="K2518" s="55"/>
      <c r="L2518" s="56"/>
      <c r="M2518" s="255"/>
      <c r="N2518" s="255"/>
      <c r="O2518" s="57"/>
      <c r="P2518" s="57">
        <v>0</v>
      </c>
      <c r="Q2518" s="57">
        <v>0</v>
      </c>
    </row>
    <row r="2519" spans="1:17" ht="15.5">
      <c r="A2519" s="48">
        <v>0</v>
      </c>
      <c r="B2519" s="59"/>
      <c r="C2519" s="60"/>
      <c r="D2519" s="61" t="s">
        <v>297</v>
      </c>
      <c r="E2519" s="51">
        <v>8</v>
      </c>
      <c r="F2519" s="52">
        <v>1.2</v>
      </c>
      <c r="G2519" s="52">
        <v>0.01</v>
      </c>
      <c r="H2519" s="52">
        <v>0.3</v>
      </c>
      <c r="I2519" s="53">
        <v>2.9000000000000001E-2</v>
      </c>
      <c r="J2519" s="54">
        <v>0</v>
      </c>
      <c r="K2519" s="55"/>
      <c r="L2519" s="56"/>
      <c r="M2519" s="255"/>
      <c r="N2519" s="255"/>
      <c r="O2519" s="57"/>
      <c r="P2519" s="57">
        <v>0</v>
      </c>
      <c r="Q2519" s="57">
        <v>0</v>
      </c>
    </row>
    <row r="2520" spans="1:17" ht="15.5">
      <c r="A2520" s="48">
        <v>0</v>
      </c>
      <c r="B2520" s="59"/>
      <c r="C2520" s="60"/>
      <c r="D2520" s="61" t="s">
        <v>117</v>
      </c>
      <c r="E2520" s="51">
        <v>8</v>
      </c>
      <c r="F2520" s="52">
        <v>1.8</v>
      </c>
      <c r="G2520" s="52">
        <v>0.01</v>
      </c>
      <c r="H2520" s="52">
        <v>0.3</v>
      </c>
      <c r="I2520" s="53">
        <v>4.2999999999999997E-2</v>
      </c>
      <c r="J2520" s="54">
        <v>0</v>
      </c>
      <c r="K2520" s="55"/>
      <c r="L2520" s="56"/>
      <c r="M2520" s="255"/>
      <c r="N2520" s="255"/>
      <c r="O2520" s="57"/>
      <c r="P2520" s="57">
        <v>0</v>
      </c>
      <c r="Q2520" s="57">
        <v>0</v>
      </c>
    </row>
    <row r="2521" spans="1:17" ht="15.5">
      <c r="A2521" s="48">
        <v>0</v>
      </c>
      <c r="B2521" s="59"/>
      <c r="C2521" s="60"/>
      <c r="D2521" s="61" t="s">
        <v>1328</v>
      </c>
      <c r="E2521" s="51">
        <v>2</v>
      </c>
      <c r="F2521" s="52">
        <v>1.4</v>
      </c>
      <c r="G2521" s="52">
        <v>0.01</v>
      </c>
      <c r="H2521" s="52">
        <v>0.3</v>
      </c>
      <c r="I2521" s="53">
        <v>8.0000000000000002E-3</v>
      </c>
      <c r="J2521" s="54">
        <v>0</v>
      </c>
      <c r="K2521" s="55"/>
      <c r="L2521" s="56"/>
      <c r="M2521" s="255"/>
      <c r="N2521" s="255"/>
      <c r="O2521" s="57"/>
      <c r="P2521" s="57">
        <v>0</v>
      </c>
      <c r="Q2521" s="57">
        <v>0</v>
      </c>
    </row>
    <row r="2522" spans="1:17" ht="15.5">
      <c r="A2522" s="48">
        <v>0</v>
      </c>
      <c r="B2522" s="59"/>
      <c r="C2522" s="60"/>
      <c r="D2522" s="61" t="s">
        <v>1329</v>
      </c>
      <c r="E2522" s="51">
        <v>2</v>
      </c>
      <c r="F2522" s="52">
        <v>1.4</v>
      </c>
      <c r="G2522" s="52">
        <v>0.01</v>
      </c>
      <c r="H2522" s="52">
        <v>0.3</v>
      </c>
      <c r="I2522" s="53">
        <v>8.0000000000000002E-3</v>
      </c>
      <c r="J2522" s="54">
        <v>0</v>
      </c>
      <c r="K2522" s="55"/>
      <c r="L2522" s="56"/>
      <c r="M2522" s="255"/>
      <c r="N2522" s="255"/>
      <c r="O2522" s="57"/>
      <c r="P2522" s="57">
        <v>0</v>
      </c>
      <c r="Q2522" s="57">
        <v>0</v>
      </c>
    </row>
    <row r="2523" spans="1:17" ht="15.5">
      <c r="A2523" s="48">
        <v>0</v>
      </c>
      <c r="B2523" s="59"/>
      <c r="C2523" s="60"/>
      <c r="D2523" s="61" t="s">
        <v>1319</v>
      </c>
      <c r="E2523" s="51">
        <v>8</v>
      </c>
      <c r="F2523" s="52">
        <v>0.6</v>
      </c>
      <c r="G2523" s="52">
        <v>0.01</v>
      </c>
      <c r="H2523" s="52">
        <v>0.4</v>
      </c>
      <c r="I2523" s="53">
        <v>1.9E-2</v>
      </c>
      <c r="J2523" s="54">
        <v>0</v>
      </c>
      <c r="K2523" s="55"/>
      <c r="L2523" s="56"/>
      <c r="M2523" s="255"/>
      <c r="N2523" s="255"/>
      <c r="O2523" s="57"/>
      <c r="P2523" s="57">
        <v>0</v>
      </c>
      <c r="Q2523" s="57">
        <v>0</v>
      </c>
    </row>
    <row r="2524" spans="1:17" ht="15.5">
      <c r="A2524" s="48">
        <v>0</v>
      </c>
      <c r="B2524" s="59"/>
      <c r="C2524" s="60"/>
      <c r="D2524" s="61" t="s">
        <v>1319</v>
      </c>
      <c r="E2524" s="51">
        <v>4</v>
      </c>
      <c r="F2524" s="52">
        <v>0.7</v>
      </c>
      <c r="G2524" s="52">
        <v>0.01</v>
      </c>
      <c r="H2524" s="52">
        <v>0.3</v>
      </c>
      <c r="I2524" s="53">
        <v>8.0000000000000002E-3</v>
      </c>
      <c r="J2524" s="54">
        <v>0</v>
      </c>
      <c r="K2524" s="55"/>
      <c r="L2524" s="56"/>
      <c r="M2524" s="255"/>
      <c r="N2524" s="255"/>
      <c r="O2524" s="57"/>
      <c r="P2524" s="57">
        <v>0</v>
      </c>
      <c r="Q2524" s="57">
        <v>0</v>
      </c>
    </row>
    <row r="2525" spans="1:17" ht="15.5">
      <c r="A2525" s="48">
        <v>0</v>
      </c>
      <c r="B2525" s="59"/>
      <c r="C2525" s="60"/>
      <c r="D2525" s="61" t="s">
        <v>1174</v>
      </c>
      <c r="E2525" s="51">
        <v>0</v>
      </c>
      <c r="F2525" s="52">
        <v>0</v>
      </c>
      <c r="G2525" s="52"/>
      <c r="H2525" s="52">
        <v>0</v>
      </c>
      <c r="I2525" s="53">
        <v>0</v>
      </c>
      <c r="J2525" s="54">
        <v>0</v>
      </c>
      <c r="K2525" s="55"/>
      <c r="L2525" s="56"/>
      <c r="M2525" s="255"/>
      <c r="N2525" s="255"/>
      <c r="O2525" s="57"/>
      <c r="P2525" s="57">
        <v>0</v>
      </c>
      <c r="Q2525" s="57">
        <v>0</v>
      </c>
    </row>
    <row r="2526" spans="1:17" ht="15.5">
      <c r="A2526" s="48">
        <v>0</v>
      </c>
      <c r="B2526" s="59"/>
      <c r="C2526" s="60"/>
      <c r="D2526" s="61" t="s">
        <v>268</v>
      </c>
      <c r="E2526" s="51">
        <v>12</v>
      </c>
      <c r="F2526" s="52">
        <v>3.4</v>
      </c>
      <c r="G2526" s="52">
        <v>0.01</v>
      </c>
      <c r="H2526" s="52">
        <v>0.3</v>
      </c>
      <c r="I2526" s="53">
        <v>0.122</v>
      </c>
      <c r="J2526" s="54">
        <v>0</v>
      </c>
      <c r="K2526" s="55"/>
      <c r="L2526" s="56"/>
      <c r="M2526" s="255"/>
      <c r="N2526" s="255"/>
      <c r="O2526" s="57"/>
      <c r="P2526" s="57">
        <v>0</v>
      </c>
      <c r="Q2526" s="57">
        <v>0</v>
      </c>
    </row>
    <row r="2527" spans="1:17" ht="15.5">
      <c r="A2527" s="48">
        <v>0</v>
      </c>
      <c r="B2527" s="59"/>
      <c r="C2527" s="60"/>
      <c r="D2527" s="61" t="s">
        <v>271</v>
      </c>
      <c r="E2527" s="51">
        <v>4</v>
      </c>
      <c r="F2527" s="52">
        <v>2.7</v>
      </c>
      <c r="G2527" s="52">
        <v>0.01</v>
      </c>
      <c r="H2527" s="52">
        <v>0.3</v>
      </c>
      <c r="I2527" s="53">
        <v>3.2000000000000001E-2</v>
      </c>
      <c r="J2527" s="54">
        <v>0</v>
      </c>
      <c r="K2527" s="55"/>
      <c r="L2527" s="56"/>
      <c r="M2527" s="255"/>
      <c r="N2527" s="255"/>
      <c r="O2527" s="57"/>
      <c r="P2527" s="57">
        <v>0</v>
      </c>
      <c r="Q2527" s="57">
        <v>0</v>
      </c>
    </row>
    <row r="2528" spans="1:17" ht="15.5">
      <c r="A2528" s="48">
        <v>0</v>
      </c>
      <c r="B2528" s="59"/>
      <c r="C2528" s="60"/>
      <c r="D2528" s="61" t="s">
        <v>117</v>
      </c>
      <c r="E2528" s="51">
        <v>8</v>
      </c>
      <c r="F2528" s="52">
        <v>0.6</v>
      </c>
      <c r="G2528" s="52">
        <v>0.01</v>
      </c>
      <c r="H2528" s="52">
        <v>0.3</v>
      </c>
      <c r="I2528" s="53">
        <v>1.4E-2</v>
      </c>
      <c r="J2528" s="54">
        <v>0</v>
      </c>
      <c r="K2528" s="55"/>
      <c r="L2528" s="56"/>
      <c r="M2528" s="255"/>
      <c r="N2528" s="255"/>
      <c r="O2528" s="57"/>
      <c r="P2528" s="57">
        <v>0</v>
      </c>
      <c r="Q2528" s="57">
        <v>0</v>
      </c>
    </row>
    <row r="2529" spans="1:17" ht="15.5">
      <c r="A2529" s="48">
        <v>0</v>
      </c>
      <c r="B2529" s="59"/>
      <c r="C2529" s="60"/>
      <c r="D2529" s="61" t="s">
        <v>118</v>
      </c>
      <c r="E2529" s="51">
        <v>8</v>
      </c>
      <c r="F2529" s="52">
        <v>0.5</v>
      </c>
      <c r="G2529" s="52">
        <v>0.01</v>
      </c>
      <c r="H2529" s="52">
        <v>0.3</v>
      </c>
      <c r="I2529" s="53">
        <v>1.2E-2</v>
      </c>
      <c r="J2529" s="54">
        <v>0</v>
      </c>
      <c r="K2529" s="55"/>
      <c r="L2529" s="56"/>
      <c r="M2529" s="255"/>
      <c r="N2529" s="255"/>
      <c r="O2529" s="57"/>
      <c r="P2529" s="57">
        <v>0</v>
      </c>
      <c r="Q2529" s="57">
        <v>0</v>
      </c>
    </row>
    <row r="2530" spans="1:17" ht="15.5">
      <c r="A2530" s="48">
        <v>0</v>
      </c>
      <c r="B2530" s="59"/>
      <c r="C2530" s="60"/>
      <c r="D2530" s="61" t="s">
        <v>966</v>
      </c>
      <c r="E2530" s="51">
        <v>4</v>
      </c>
      <c r="F2530" s="52">
        <v>0.6</v>
      </c>
      <c r="G2530" s="52">
        <v>0.01</v>
      </c>
      <c r="H2530" s="52">
        <v>0.3</v>
      </c>
      <c r="I2530" s="53">
        <v>7.0000000000000001E-3</v>
      </c>
      <c r="J2530" s="54">
        <v>0</v>
      </c>
      <c r="K2530" s="55"/>
      <c r="L2530" s="56"/>
      <c r="M2530" s="255"/>
      <c r="N2530" s="255"/>
      <c r="O2530" s="57"/>
      <c r="P2530" s="57">
        <v>0</v>
      </c>
      <c r="Q2530" s="57">
        <v>0</v>
      </c>
    </row>
    <row r="2531" spans="1:17" ht="15.5">
      <c r="A2531" s="48">
        <v>0</v>
      </c>
      <c r="B2531" s="59"/>
      <c r="C2531" s="60"/>
      <c r="D2531" s="61" t="s">
        <v>122</v>
      </c>
      <c r="E2531" s="51">
        <v>4</v>
      </c>
      <c r="F2531" s="52">
        <v>2</v>
      </c>
      <c r="G2531" s="52">
        <v>0.01</v>
      </c>
      <c r="H2531" s="52">
        <v>0.3</v>
      </c>
      <c r="I2531" s="53">
        <v>2.4E-2</v>
      </c>
      <c r="J2531" s="54">
        <v>0</v>
      </c>
      <c r="K2531" s="55"/>
      <c r="L2531" s="56"/>
      <c r="M2531" s="255"/>
      <c r="N2531" s="255"/>
      <c r="O2531" s="57"/>
      <c r="P2531" s="57">
        <v>0</v>
      </c>
      <c r="Q2531" s="57">
        <v>0</v>
      </c>
    </row>
    <row r="2532" spans="1:17" ht="15.5">
      <c r="A2532" s="48">
        <v>0</v>
      </c>
      <c r="B2532" s="59"/>
      <c r="C2532" s="60"/>
      <c r="D2532" s="61" t="s">
        <v>180</v>
      </c>
      <c r="E2532" s="51">
        <v>0</v>
      </c>
      <c r="F2532" s="52">
        <v>0</v>
      </c>
      <c r="G2532" s="52"/>
      <c r="H2532" s="52">
        <v>0</v>
      </c>
      <c r="I2532" s="53">
        <v>0</v>
      </c>
      <c r="J2532" s="54">
        <v>0</v>
      </c>
      <c r="K2532" s="55"/>
      <c r="L2532" s="56"/>
      <c r="M2532" s="255"/>
      <c r="N2532" s="255"/>
      <c r="O2532" s="57"/>
      <c r="P2532" s="57">
        <v>0</v>
      </c>
      <c r="Q2532" s="57">
        <v>0</v>
      </c>
    </row>
    <row r="2533" spans="1:17" ht="15.5">
      <c r="A2533" s="48">
        <v>0</v>
      </c>
      <c r="B2533" s="59"/>
      <c r="C2533" s="60"/>
      <c r="D2533" s="61" t="s">
        <v>966</v>
      </c>
      <c r="E2533" s="51">
        <v>4</v>
      </c>
      <c r="F2533" s="52">
        <v>1.2</v>
      </c>
      <c r="G2533" s="52">
        <v>0.01</v>
      </c>
      <c r="H2533" s="52">
        <v>0.4</v>
      </c>
      <c r="I2533" s="53">
        <v>1.9E-2</v>
      </c>
      <c r="J2533" s="54">
        <v>0</v>
      </c>
      <c r="K2533" s="55"/>
      <c r="L2533" s="56"/>
      <c r="M2533" s="255"/>
      <c r="N2533" s="255"/>
      <c r="O2533" s="57"/>
      <c r="P2533" s="57">
        <v>0</v>
      </c>
      <c r="Q2533" s="57">
        <v>0</v>
      </c>
    </row>
    <row r="2534" spans="1:17" ht="15.5">
      <c r="A2534" s="48">
        <v>0</v>
      </c>
      <c r="B2534" s="59"/>
      <c r="C2534" s="60"/>
      <c r="D2534" s="61" t="s">
        <v>268</v>
      </c>
      <c r="E2534" s="51">
        <v>12</v>
      </c>
      <c r="F2534" s="52">
        <v>4</v>
      </c>
      <c r="G2534" s="52">
        <v>0.01</v>
      </c>
      <c r="H2534" s="52">
        <v>0.6</v>
      </c>
      <c r="I2534" s="53">
        <v>0.28799999999999998</v>
      </c>
      <c r="J2534" s="54">
        <v>0</v>
      </c>
      <c r="K2534" s="55"/>
      <c r="L2534" s="56"/>
      <c r="M2534" s="255"/>
      <c r="N2534" s="255"/>
      <c r="O2534" s="57"/>
      <c r="P2534" s="57">
        <v>0</v>
      </c>
      <c r="Q2534" s="57">
        <v>0</v>
      </c>
    </row>
    <row r="2535" spans="1:17" ht="15.5">
      <c r="A2535" s="48">
        <v>0</v>
      </c>
      <c r="B2535" s="59"/>
      <c r="C2535" s="60"/>
      <c r="D2535" s="61" t="s">
        <v>271</v>
      </c>
      <c r="E2535" s="51">
        <v>4</v>
      </c>
      <c r="F2535" s="52">
        <v>3.3</v>
      </c>
      <c r="G2535" s="52">
        <v>0.01</v>
      </c>
      <c r="H2535" s="52">
        <v>0.6</v>
      </c>
      <c r="I2535" s="53">
        <v>7.9000000000000001E-2</v>
      </c>
      <c r="J2535" s="54">
        <v>0</v>
      </c>
      <c r="K2535" s="55"/>
      <c r="L2535" s="56"/>
      <c r="M2535" s="255"/>
      <c r="N2535" s="255"/>
      <c r="O2535" s="57"/>
      <c r="P2535" s="57">
        <v>0</v>
      </c>
      <c r="Q2535" s="57">
        <v>0</v>
      </c>
    </row>
    <row r="2536" spans="1:17" ht="15.5">
      <c r="A2536" s="48">
        <v>0</v>
      </c>
      <c r="B2536" s="59"/>
      <c r="C2536" s="60"/>
      <c r="D2536" s="61" t="s">
        <v>184</v>
      </c>
      <c r="E2536" s="51">
        <v>8</v>
      </c>
      <c r="F2536" s="52">
        <v>1.6</v>
      </c>
      <c r="G2536" s="52">
        <v>0.01</v>
      </c>
      <c r="H2536" s="52">
        <v>0.4</v>
      </c>
      <c r="I2536" s="53">
        <v>5.0999999999999997E-2</v>
      </c>
      <c r="J2536" s="54">
        <v>0</v>
      </c>
      <c r="K2536" s="55"/>
      <c r="L2536" s="56"/>
      <c r="M2536" s="255"/>
      <c r="N2536" s="255"/>
      <c r="O2536" s="57"/>
      <c r="P2536" s="57">
        <v>0</v>
      </c>
      <c r="Q2536" s="57">
        <v>0</v>
      </c>
    </row>
    <row r="2537" spans="1:17" ht="15.5">
      <c r="A2537" s="48">
        <v>0</v>
      </c>
      <c r="B2537" s="59"/>
      <c r="C2537" s="60"/>
      <c r="D2537" s="61" t="s">
        <v>185</v>
      </c>
      <c r="E2537" s="51">
        <v>4</v>
      </c>
      <c r="F2537" s="52">
        <v>2.4</v>
      </c>
      <c r="G2537" s="52">
        <v>0.01</v>
      </c>
      <c r="H2537" s="52">
        <v>0.6</v>
      </c>
      <c r="I2537" s="53">
        <v>5.8000000000000003E-2</v>
      </c>
      <c r="J2537" s="54">
        <v>0</v>
      </c>
      <c r="K2537" s="55"/>
      <c r="L2537" s="56"/>
      <c r="M2537" s="255"/>
      <c r="N2537" s="255"/>
      <c r="O2537" s="57"/>
      <c r="P2537" s="57">
        <v>0</v>
      </c>
      <c r="Q2537" s="57">
        <v>0</v>
      </c>
    </row>
    <row r="2538" spans="1:17" ht="15.5">
      <c r="A2538" s="48">
        <v>0</v>
      </c>
      <c r="B2538" s="59"/>
      <c r="C2538" s="60"/>
      <c r="D2538" s="61" t="s">
        <v>183</v>
      </c>
      <c r="E2538" s="51">
        <v>16</v>
      </c>
      <c r="F2538" s="52">
        <v>1.9</v>
      </c>
      <c r="G2538" s="52">
        <v>0.01</v>
      </c>
      <c r="H2538" s="52">
        <v>0.4</v>
      </c>
      <c r="I2538" s="53">
        <v>0.122</v>
      </c>
      <c r="J2538" s="54">
        <v>0</v>
      </c>
      <c r="K2538" s="55"/>
      <c r="L2538" s="56"/>
      <c r="M2538" s="255"/>
      <c r="N2538" s="255"/>
      <c r="O2538" s="57"/>
      <c r="P2538" s="57">
        <v>0</v>
      </c>
      <c r="Q2538" s="57">
        <v>0</v>
      </c>
    </row>
    <row r="2539" spans="1:17" ht="15.5">
      <c r="A2539" s="48">
        <v>0</v>
      </c>
      <c r="B2539" s="59"/>
      <c r="C2539" s="60"/>
      <c r="D2539" s="61" t="s">
        <v>186</v>
      </c>
      <c r="E2539" s="51">
        <v>12</v>
      </c>
      <c r="F2539" s="52">
        <v>3.1</v>
      </c>
      <c r="G2539" s="52">
        <v>0.01</v>
      </c>
      <c r="H2539" s="52">
        <v>0.6</v>
      </c>
      <c r="I2539" s="53">
        <v>0.223</v>
      </c>
      <c r="J2539" s="54">
        <v>0</v>
      </c>
      <c r="K2539" s="55"/>
      <c r="L2539" s="56"/>
      <c r="M2539" s="255"/>
      <c r="N2539" s="255"/>
      <c r="O2539" s="57"/>
      <c r="P2539" s="57">
        <v>0</v>
      </c>
      <c r="Q2539" s="57">
        <v>0</v>
      </c>
    </row>
    <row r="2540" spans="1:17" ht="15.5">
      <c r="A2540" s="48">
        <v>0</v>
      </c>
      <c r="B2540" s="59"/>
      <c r="C2540" s="60"/>
      <c r="D2540" s="61" t="s">
        <v>190</v>
      </c>
      <c r="E2540" s="51">
        <v>8</v>
      </c>
      <c r="F2540" s="52">
        <v>1.1000000000000001</v>
      </c>
      <c r="G2540" s="52">
        <v>0.01</v>
      </c>
      <c r="H2540" s="52">
        <v>0.4</v>
      </c>
      <c r="I2540" s="53">
        <v>3.5000000000000003E-2</v>
      </c>
      <c r="J2540" s="54">
        <v>0</v>
      </c>
      <c r="K2540" s="55"/>
      <c r="L2540" s="56"/>
      <c r="M2540" s="255"/>
      <c r="N2540" s="255"/>
      <c r="O2540" s="57"/>
      <c r="P2540" s="57">
        <v>0</v>
      </c>
      <c r="Q2540" s="57">
        <v>0</v>
      </c>
    </row>
    <row r="2541" spans="1:17" ht="15.5">
      <c r="A2541" s="48">
        <v>0</v>
      </c>
      <c r="B2541" s="59"/>
      <c r="C2541" s="60"/>
      <c r="D2541" s="61" t="s">
        <v>117</v>
      </c>
      <c r="E2541" s="51">
        <v>8</v>
      </c>
      <c r="F2541" s="52">
        <v>1.2</v>
      </c>
      <c r="G2541" s="52">
        <v>0.01</v>
      </c>
      <c r="H2541" s="52">
        <v>0.4</v>
      </c>
      <c r="I2541" s="53">
        <v>3.7999999999999999E-2</v>
      </c>
      <c r="J2541" s="54">
        <v>0</v>
      </c>
      <c r="K2541" s="55"/>
      <c r="L2541" s="56"/>
      <c r="M2541" s="255"/>
      <c r="N2541" s="255"/>
      <c r="O2541" s="57"/>
      <c r="P2541" s="57">
        <v>0</v>
      </c>
      <c r="Q2541" s="57">
        <v>0</v>
      </c>
    </row>
    <row r="2542" spans="1:17" ht="15.5">
      <c r="A2542" s="48">
        <v>0</v>
      </c>
      <c r="B2542" s="59"/>
      <c r="C2542" s="60"/>
      <c r="D2542" s="61" t="s">
        <v>189</v>
      </c>
      <c r="E2542" s="51">
        <v>4</v>
      </c>
      <c r="F2542" s="52">
        <v>2.6</v>
      </c>
      <c r="G2542" s="52">
        <v>0.01</v>
      </c>
      <c r="H2542" s="52">
        <v>0.6</v>
      </c>
      <c r="I2542" s="53">
        <v>6.2E-2</v>
      </c>
      <c r="J2542" s="54">
        <v>0</v>
      </c>
      <c r="K2542" s="55"/>
      <c r="L2542" s="56"/>
      <c r="M2542" s="255"/>
      <c r="N2542" s="255"/>
      <c r="O2542" s="57"/>
      <c r="P2542" s="57">
        <v>0</v>
      </c>
      <c r="Q2542" s="57">
        <v>0</v>
      </c>
    </row>
    <row r="2543" spans="1:17" ht="15.5">
      <c r="A2543" s="48">
        <v>0</v>
      </c>
      <c r="B2543" s="59"/>
      <c r="C2543" s="60"/>
      <c r="D2543" s="61" t="s">
        <v>157</v>
      </c>
      <c r="E2543" s="51">
        <v>4</v>
      </c>
      <c r="F2543" s="52">
        <v>1.7</v>
      </c>
      <c r="G2543" s="52">
        <v>0.01</v>
      </c>
      <c r="H2543" s="52">
        <v>0.4</v>
      </c>
      <c r="I2543" s="53">
        <v>2.7E-2</v>
      </c>
      <c r="J2543" s="54">
        <v>0</v>
      </c>
      <c r="K2543" s="55"/>
      <c r="L2543" s="56"/>
      <c r="M2543" s="255"/>
      <c r="N2543" s="255"/>
      <c r="O2543" s="57"/>
      <c r="P2543" s="57">
        <v>0</v>
      </c>
      <c r="Q2543" s="57">
        <v>0</v>
      </c>
    </row>
    <row r="2544" spans="1:17" ht="15.5">
      <c r="A2544" s="48">
        <v>0</v>
      </c>
      <c r="B2544" s="59"/>
      <c r="C2544" s="60"/>
      <c r="D2544" s="61" t="s">
        <v>1323</v>
      </c>
      <c r="E2544" s="51">
        <v>4</v>
      </c>
      <c r="F2544" s="52">
        <v>1.7</v>
      </c>
      <c r="G2544" s="52">
        <v>0.01</v>
      </c>
      <c r="H2544" s="52">
        <v>0.4</v>
      </c>
      <c r="I2544" s="53">
        <v>2.7E-2</v>
      </c>
      <c r="J2544" s="54">
        <v>0</v>
      </c>
      <c r="K2544" s="55"/>
      <c r="L2544" s="56"/>
      <c r="M2544" s="255"/>
      <c r="N2544" s="255"/>
      <c r="O2544" s="57"/>
      <c r="P2544" s="57">
        <v>0</v>
      </c>
      <c r="Q2544" s="57">
        <v>0</v>
      </c>
    </row>
    <row r="2545" spans="1:17" ht="15.5">
      <c r="A2545" s="48">
        <v>0</v>
      </c>
      <c r="B2545" s="59"/>
      <c r="C2545" s="60"/>
      <c r="D2545" s="61" t="s">
        <v>159</v>
      </c>
      <c r="E2545" s="51">
        <v>4</v>
      </c>
      <c r="F2545" s="52">
        <v>1.5</v>
      </c>
      <c r="G2545" s="52">
        <v>0.01</v>
      </c>
      <c r="H2545" s="52">
        <v>0.4</v>
      </c>
      <c r="I2545" s="53">
        <v>2.4E-2</v>
      </c>
      <c r="J2545" s="54">
        <v>0</v>
      </c>
      <c r="K2545" s="55"/>
      <c r="L2545" s="56"/>
      <c r="M2545" s="255"/>
      <c r="N2545" s="255"/>
      <c r="O2545" s="57"/>
      <c r="P2545" s="57">
        <v>0</v>
      </c>
      <c r="Q2545" s="57">
        <v>0</v>
      </c>
    </row>
    <row r="2546" spans="1:17" ht="15.5">
      <c r="A2546" s="48">
        <v>0</v>
      </c>
      <c r="B2546" s="59"/>
      <c r="C2546" s="60"/>
      <c r="D2546" s="61" t="s">
        <v>192</v>
      </c>
      <c r="E2546" s="51">
        <v>2</v>
      </c>
      <c r="F2546" s="52">
        <v>2</v>
      </c>
      <c r="G2546" s="52">
        <v>0.01</v>
      </c>
      <c r="H2546" s="52">
        <v>0.4</v>
      </c>
      <c r="I2546" s="53">
        <v>1.6E-2</v>
      </c>
      <c r="J2546" s="54">
        <v>0</v>
      </c>
      <c r="K2546" s="55"/>
      <c r="L2546" s="56"/>
      <c r="M2546" s="255"/>
      <c r="N2546" s="255"/>
      <c r="O2546" s="57"/>
      <c r="P2546" s="57">
        <v>0</v>
      </c>
      <c r="Q2546" s="57">
        <v>0</v>
      </c>
    </row>
    <row r="2547" spans="1:17" ht="15.5">
      <c r="A2547" s="48">
        <v>0</v>
      </c>
      <c r="B2547" s="59"/>
      <c r="C2547" s="60"/>
      <c r="D2547" s="61" t="s">
        <v>1319</v>
      </c>
      <c r="E2547" s="51">
        <v>2</v>
      </c>
      <c r="F2547" s="52">
        <v>1.7</v>
      </c>
      <c r="G2547" s="52">
        <v>0.01</v>
      </c>
      <c r="H2547" s="52">
        <v>0.4</v>
      </c>
      <c r="I2547" s="53">
        <v>1.4E-2</v>
      </c>
      <c r="J2547" s="54">
        <v>0</v>
      </c>
      <c r="K2547" s="55"/>
      <c r="L2547" s="56"/>
      <c r="M2547" s="255"/>
      <c r="N2547" s="255"/>
      <c r="O2547" s="57"/>
      <c r="P2547" s="57">
        <v>0</v>
      </c>
      <c r="Q2547" s="57">
        <v>0</v>
      </c>
    </row>
    <row r="2548" spans="1:17" ht="15.5">
      <c r="A2548" s="48">
        <v>0</v>
      </c>
      <c r="B2548" s="59"/>
      <c r="C2548" s="60"/>
      <c r="D2548" s="61" t="s">
        <v>270</v>
      </c>
      <c r="E2548" s="51">
        <v>36</v>
      </c>
      <c r="F2548" s="52">
        <v>1.5</v>
      </c>
      <c r="G2548" s="52">
        <v>0.01</v>
      </c>
      <c r="H2548" s="52">
        <v>0.3</v>
      </c>
      <c r="I2548" s="53">
        <v>0.16200000000000001</v>
      </c>
      <c r="J2548" s="54">
        <v>0</v>
      </c>
      <c r="K2548" s="55"/>
      <c r="L2548" s="56"/>
      <c r="M2548" s="255"/>
      <c r="N2548" s="255"/>
      <c r="O2548" s="57"/>
      <c r="P2548" s="57">
        <v>0</v>
      </c>
      <c r="Q2548" s="57">
        <v>0</v>
      </c>
    </row>
    <row r="2549" spans="1:17" ht="15.5">
      <c r="A2549" s="48">
        <v>0</v>
      </c>
      <c r="B2549" s="59"/>
      <c r="C2549" s="60"/>
      <c r="D2549" s="61" t="s">
        <v>548</v>
      </c>
      <c r="E2549" s="51">
        <v>32</v>
      </c>
      <c r="F2549" s="52">
        <v>1.35</v>
      </c>
      <c r="G2549" s="52">
        <v>0.01</v>
      </c>
      <c r="H2549" s="52">
        <v>0.3</v>
      </c>
      <c r="I2549" s="53">
        <v>0.13</v>
      </c>
      <c r="J2549" s="54">
        <v>0</v>
      </c>
      <c r="K2549" s="55"/>
      <c r="L2549" s="56"/>
      <c r="M2549" s="255"/>
      <c r="N2549" s="255"/>
      <c r="O2549" s="57"/>
      <c r="P2549" s="57">
        <v>0</v>
      </c>
      <c r="Q2549" s="57">
        <v>0</v>
      </c>
    </row>
    <row r="2550" spans="1:17" ht="15.5">
      <c r="A2550" s="48">
        <v>0</v>
      </c>
      <c r="B2550" s="59"/>
      <c r="C2550" s="60"/>
      <c r="D2550" s="61" t="s">
        <v>267</v>
      </c>
      <c r="E2550" s="51">
        <v>16</v>
      </c>
      <c r="F2550" s="52">
        <v>1.5</v>
      </c>
      <c r="G2550" s="52">
        <v>0.01</v>
      </c>
      <c r="H2550" s="52">
        <v>0.3</v>
      </c>
      <c r="I2550" s="53">
        <v>7.1999999999999995E-2</v>
      </c>
      <c r="J2550" s="54">
        <v>0</v>
      </c>
      <c r="K2550" s="55"/>
      <c r="L2550" s="56"/>
      <c r="M2550" s="255"/>
      <c r="N2550" s="255"/>
      <c r="O2550" s="57"/>
      <c r="P2550" s="57">
        <v>0</v>
      </c>
      <c r="Q2550" s="57">
        <v>0</v>
      </c>
    </row>
    <row r="2551" spans="1:17" ht="15.5">
      <c r="A2551" s="48">
        <v>0</v>
      </c>
      <c r="B2551" s="59"/>
      <c r="C2551" s="60"/>
      <c r="D2551" s="61" t="s">
        <v>297</v>
      </c>
      <c r="E2551" s="51">
        <v>8</v>
      </c>
      <c r="F2551" s="52">
        <v>1.2</v>
      </c>
      <c r="G2551" s="52">
        <v>0.01</v>
      </c>
      <c r="H2551" s="52">
        <v>0.3</v>
      </c>
      <c r="I2551" s="53">
        <v>2.9000000000000001E-2</v>
      </c>
      <c r="J2551" s="54">
        <v>0</v>
      </c>
      <c r="K2551" s="55"/>
      <c r="L2551" s="56"/>
      <c r="M2551" s="255"/>
      <c r="N2551" s="255"/>
      <c r="O2551" s="57"/>
      <c r="P2551" s="57">
        <v>0</v>
      </c>
      <c r="Q2551" s="57">
        <v>0</v>
      </c>
    </row>
    <row r="2552" spans="1:17" ht="15.5">
      <c r="A2552" s="48">
        <v>0</v>
      </c>
      <c r="B2552" s="59"/>
      <c r="C2552" s="60"/>
      <c r="D2552" s="61" t="s">
        <v>117</v>
      </c>
      <c r="E2552" s="51">
        <v>8</v>
      </c>
      <c r="F2552" s="52">
        <v>1.8</v>
      </c>
      <c r="G2552" s="52">
        <v>0.01</v>
      </c>
      <c r="H2552" s="52">
        <v>0.3</v>
      </c>
      <c r="I2552" s="53">
        <v>4.2999999999999997E-2</v>
      </c>
      <c r="J2552" s="54">
        <v>0</v>
      </c>
      <c r="K2552" s="55"/>
      <c r="L2552" s="56"/>
      <c r="M2552" s="255"/>
      <c r="N2552" s="255"/>
      <c r="O2552" s="57"/>
      <c r="P2552" s="57">
        <v>0</v>
      </c>
      <c r="Q2552" s="57">
        <v>0</v>
      </c>
    </row>
    <row r="2553" spans="1:17" ht="15.5">
      <c r="A2553" s="48">
        <v>0</v>
      </c>
      <c r="B2553" s="59"/>
      <c r="C2553" s="60"/>
      <c r="D2553" s="61" t="s">
        <v>1328</v>
      </c>
      <c r="E2553" s="51">
        <v>2</v>
      </c>
      <c r="F2553" s="52">
        <v>1.4</v>
      </c>
      <c r="G2553" s="52">
        <v>0.01</v>
      </c>
      <c r="H2553" s="52">
        <v>0.3</v>
      </c>
      <c r="I2553" s="53">
        <v>8.0000000000000002E-3</v>
      </c>
      <c r="J2553" s="54">
        <v>0</v>
      </c>
      <c r="K2553" s="55"/>
      <c r="L2553" s="56"/>
      <c r="M2553" s="255"/>
      <c r="N2553" s="255"/>
      <c r="O2553" s="57"/>
      <c r="P2553" s="57">
        <v>0</v>
      </c>
      <c r="Q2553" s="57">
        <v>0</v>
      </c>
    </row>
    <row r="2554" spans="1:17" ht="15.5">
      <c r="A2554" s="48">
        <v>0</v>
      </c>
      <c r="B2554" s="59"/>
      <c r="C2554" s="60"/>
      <c r="D2554" s="61" t="s">
        <v>1329</v>
      </c>
      <c r="E2554" s="51">
        <v>2</v>
      </c>
      <c r="F2554" s="52">
        <v>1.4</v>
      </c>
      <c r="G2554" s="52">
        <v>0.01</v>
      </c>
      <c r="H2554" s="52">
        <v>0.3</v>
      </c>
      <c r="I2554" s="53">
        <v>8.0000000000000002E-3</v>
      </c>
      <c r="J2554" s="54">
        <v>0</v>
      </c>
      <c r="K2554" s="55"/>
      <c r="L2554" s="56"/>
      <c r="M2554" s="255"/>
      <c r="N2554" s="255"/>
      <c r="O2554" s="57"/>
      <c r="P2554" s="57">
        <v>0</v>
      </c>
      <c r="Q2554" s="57">
        <v>0</v>
      </c>
    </row>
    <row r="2555" spans="1:17" ht="15.5">
      <c r="A2555" s="48">
        <v>0</v>
      </c>
      <c r="B2555" s="59"/>
      <c r="C2555" s="60"/>
      <c r="D2555" s="61" t="s">
        <v>1319</v>
      </c>
      <c r="E2555" s="51">
        <v>8</v>
      </c>
      <c r="F2555" s="52">
        <v>0.6</v>
      </c>
      <c r="G2555" s="52">
        <v>0.01</v>
      </c>
      <c r="H2555" s="52">
        <v>0.4</v>
      </c>
      <c r="I2555" s="53">
        <v>1.9E-2</v>
      </c>
      <c r="J2555" s="54">
        <v>0</v>
      </c>
      <c r="K2555" s="55"/>
      <c r="L2555" s="56"/>
      <c r="M2555" s="255"/>
      <c r="N2555" s="255"/>
      <c r="O2555" s="57"/>
      <c r="P2555" s="57">
        <v>0</v>
      </c>
      <c r="Q2555" s="57">
        <v>0</v>
      </c>
    </row>
    <row r="2556" spans="1:17" ht="15.5">
      <c r="A2556" s="48">
        <v>0</v>
      </c>
      <c r="B2556" s="59"/>
      <c r="C2556" s="60"/>
      <c r="D2556" s="61" t="s">
        <v>1319</v>
      </c>
      <c r="E2556" s="51">
        <v>4</v>
      </c>
      <c r="F2556" s="52">
        <v>0.7</v>
      </c>
      <c r="G2556" s="52">
        <v>0.01</v>
      </c>
      <c r="H2556" s="52">
        <v>0.3</v>
      </c>
      <c r="I2556" s="53">
        <v>8.0000000000000002E-3</v>
      </c>
      <c r="J2556" s="54">
        <v>0</v>
      </c>
      <c r="K2556" s="55"/>
      <c r="L2556" s="56"/>
      <c r="M2556" s="255"/>
      <c r="N2556" s="255"/>
      <c r="O2556" s="57"/>
      <c r="P2556" s="57">
        <v>0</v>
      </c>
      <c r="Q2556" s="57">
        <v>0</v>
      </c>
    </row>
    <row r="2557" spans="1:17" ht="15.5">
      <c r="A2557" s="48">
        <v>0</v>
      </c>
      <c r="B2557" s="59"/>
      <c r="C2557" s="60"/>
      <c r="D2557" s="61" t="s">
        <v>1174</v>
      </c>
      <c r="E2557" s="51">
        <v>0</v>
      </c>
      <c r="F2557" s="52">
        <v>0</v>
      </c>
      <c r="G2557" s="52"/>
      <c r="H2557" s="52">
        <v>0</v>
      </c>
      <c r="I2557" s="53">
        <v>0</v>
      </c>
      <c r="J2557" s="54">
        <v>0</v>
      </c>
      <c r="K2557" s="55"/>
      <c r="L2557" s="56"/>
      <c r="M2557" s="255"/>
      <c r="N2557" s="255"/>
      <c r="O2557" s="57"/>
      <c r="P2557" s="57">
        <v>0</v>
      </c>
      <c r="Q2557" s="57">
        <v>0</v>
      </c>
    </row>
    <row r="2558" spans="1:17" ht="15.5">
      <c r="A2558" s="48">
        <v>0</v>
      </c>
      <c r="B2558" s="59"/>
      <c r="C2558" s="60"/>
      <c r="D2558" s="61" t="s">
        <v>268</v>
      </c>
      <c r="E2558" s="51">
        <v>12</v>
      </c>
      <c r="F2558" s="52">
        <v>3.4</v>
      </c>
      <c r="G2558" s="52">
        <v>0.01</v>
      </c>
      <c r="H2558" s="52">
        <v>0.3</v>
      </c>
      <c r="I2558" s="53">
        <v>0.122</v>
      </c>
      <c r="J2558" s="54">
        <v>0</v>
      </c>
      <c r="K2558" s="55"/>
      <c r="L2558" s="56"/>
      <c r="M2558" s="255"/>
      <c r="N2558" s="255"/>
      <c r="O2558" s="57"/>
      <c r="P2558" s="57">
        <v>0</v>
      </c>
      <c r="Q2558" s="57">
        <v>0</v>
      </c>
    </row>
    <row r="2559" spans="1:17" ht="15.5">
      <c r="A2559" s="48">
        <v>0</v>
      </c>
      <c r="B2559" s="59"/>
      <c r="C2559" s="60"/>
      <c r="D2559" s="61" t="s">
        <v>271</v>
      </c>
      <c r="E2559" s="51">
        <v>4</v>
      </c>
      <c r="F2559" s="52">
        <v>2.7</v>
      </c>
      <c r="G2559" s="52">
        <v>0.01</v>
      </c>
      <c r="H2559" s="52">
        <v>0.3</v>
      </c>
      <c r="I2559" s="53">
        <v>3.2000000000000001E-2</v>
      </c>
      <c r="J2559" s="54">
        <v>0</v>
      </c>
      <c r="K2559" s="55"/>
      <c r="L2559" s="56"/>
      <c r="M2559" s="255"/>
      <c r="N2559" s="255"/>
      <c r="O2559" s="57"/>
      <c r="P2559" s="57">
        <v>0</v>
      </c>
      <c r="Q2559" s="57">
        <v>0</v>
      </c>
    </row>
    <row r="2560" spans="1:17" ht="15.5">
      <c r="A2560" s="48">
        <v>0</v>
      </c>
      <c r="B2560" s="59"/>
      <c r="C2560" s="60"/>
      <c r="D2560" s="61" t="s">
        <v>117</v>
      </c>
      <c r="E2560" s="51">
        <v>8</v>
      </c>
      <c r="F2560" s="52">
        <v>0.6</v>
      </c>
      <c r="G2560" s="52">
        <v>0.01</v>
      </c>
      <c r="H2560" s="52">
        <v>0.3</v>
      </c>
      <c r="I2560" s="53">
        <v>1.4E-2</v>
      </c>
      <c r="J2560" s="54">
        <v>0</v>
      </c>
      <c r="K2560" s="55"/>
      <c r="L2560" s="56"/>
      <c r="M2560" s="255"/>
      <c r="N2560" s="255"/>
      <c r="O2560" s="57"/>
      <c r="P2560" s="57">
        <v>0</v>
      </c>
      <c r="Q2560" s="57">
        <v>0</v>
      </c>
    </row>
    <row r="2561" spans="1:17" ht="15.5">
      <c r="A2561" s="48">
        <v>0</v>
      </c>
      <c r="B2561" s="59"/>
      <c r="C2561" s="60"/>
      <c r="D2561" s="61" t="s">
        <v>118</v>
      </c>
      <c r="E2561" s="51">
        <v>8</v>
      </c>
      <c r="F2561" s="52">
        <v>0.5</v>
      </c>
      <c r="G2561" s="52">
        <v>0.01</v>
      </c>
      <c r="H2561" s="52">
        <v>0.3</v>
      </c>
      <c r="I2561" s="53">
        <v>1.2E-2</v>
      </c>
      <c r="J2561" s="54">
        <v>0</v>
      </c>
      <c r="K2561" s="55"/>
      <c r="L2561" s="56"/>
      <c r="M2561" s="255"/>
      <c r="N2561" s="255"/>
      <c r="O2561" s="57"/>
      <c r="P2561" s="57">
        <v>0</v>
      </c>
      <c r="Q2561" s="57">
        <v>0</v>
      </c>
    </row>
    <row r="2562" spans="1:17" ht="15.5">
      <c r="A2562" s="48">
        <v>0</v>
      </c>
      <c r="B2562" s="59"/>
      <c r="C2562" s="60"/>
      <c r="D2562" s="61" t="s">
        <v>966</v>
      </c>
      <c r="E2562" s="51">
        <v>4</v>
      </c>
      <c r="F2562" s="52">
        <v>0.6</v>
      </c>
      <c r="G2562" s="52">
        <v>0.01</v>
      </c>
      <c r="H2562" s="52">
        <v>0.3</v>
      </c>
      <c r="I2562" s="53">
        <v>7.0000000000000001E-3</v>
      </c>
      <c r="J2562" s="54">
        <v>0</v>
      </c>
      <c r="K2562" s="55"/>
      <c r="L2562" s="56"/>
      <c r="M2562" s="255"/>
      <c r="N2562" s="255"/>
      <c r="O2562" s="57"/>
      <c r="P2562" s="57">
        <v>0</v>
      </c>
      <c r="Q2562" s="57">
        <v>0</v>
      </c>
    </row>
    <row r="2563" spans="1:17" ht="15.5">
      <c r="A2563" s="48">
        <v>0</v>
      </c>
      <c r="B2563" s="59"/>
      <c r="C2563" s="60"/>
      <c r="D2563" s="61" t="s">
        <v>122</v>
      </c>
      <c r="E2563" s="51">
        <v>4</v>
      </c>
      <c r="F2563" s="52">
        <v>2</v>
      </c>
      <c r="G2563" s="52">
        <v>0.01</v>
      </c>
      <c r="H2563" s="52">
        <v>0.3</v>
      </c>
      <c r="I2563" s="53">
        <v>2.4E-2</v>
      </c>
      <c r="J2563" s="54">
        <v>0</v>
      </c>
      <c r="K2563" s="55"/>
      <c r="L2563" s="56"/>
      <c r="M2563" s="255"/>
      <c r="N2563" s="255"/>
      <c r="O2563" s="57"/>
      <c r="P2563" s="57">
        <v>0</v>
      </c>
      <c r="Q2563" s="57">
        <v>0</v>
      </c>
    </row>
    <row r="2564" spans="1:17" ht="15.5">
      <c r="A2564" s="48">
        <v>95</v>
      </c>
      <c r="B2564" s="59" t="s">
        <v>807</v>
      </c>
      <c r="C2564" s="60" t="s">
        <v>808</v>
      </c>
      <c r="D2564" s="61"/>
      <c r="E2564" s="51"/>
      <c r="F2564" s="52"/>
      <c r="G2564" s="52"/>
      <c r="H2564" s="52"/>
      <c r="I2564" s="53">
        <v>0</v>
      </c>
      <c r="J2564" s="54">
        <v>0.252</v>
      </c>
      <c r="K2564" s="55" t="s">
        <v>1017</v>
      </c>
      <c r="L2564" s="56">
        <v>237411</v>
      </c>
      <c r="M2564" s="255">
        <v>933132</v>
      </c>
      <c r="N2564" s="255">
        <v>0</v>
      </c>
      <c r="O2564" s="57"/>
      <c r="P2564" s="57">
        <v>235149</v>
      </c>
      <c r="Q2564" s="57">
        <v>0</v>
      </c>
    </row>
    <row r="2565" spans="1:17" ht="15.5">
      <c r="A2565" s="48">
        <v>0</v>
      </c>
      <c r="B2565" s="59"/>
      <c r="C2565" s="60"/>
      <c r="D2565" s="61" t="s">
        <v>442</v>
      </c>
      <c r="E2565" s="51"/>
      <c r="F2565" s="52"/>
      <c r="G2565" s="52"/>
      <c r="H2565" s="52"/>
      <c r="I2565" s="53">
        <v>0</v>
      </c>
      <c r="J2565" s="54"/>
      <c r="K2565" s="55"/>
      <c r="L2565" s="56"/>
      <c r="M2565" s="255"/>
      <c r="N2565" s="255"/>
      <c r="O2565" s="57"/>
      <c r="P2565" s="57">
        <v>0</v>
      </c>
      <c r="Q2565" s="57">
        <v>0</v>
      </c>
    </row>
    <row r="2566" spans="1:17" ht="15.5">
      <c r="A2566" s="48">
        <v>0</v>
      </c>
      <c r="B2566" s="59"/>
      <c r="C2566" s="60"/>
      <c r="D2566" s="61" t="s">
        <v>436</v>
      </c>
      <c r="E2566" s="51"/>
      <c r="F2566" s="52"/>
      <c r="G2566" s="52"/>
      <c r="H2566" s="52"/>
      <c r="I2566" s="53">
        <v>0</v>
      </c>
      <c r="J2566" s="54"/>
      <c r="K2566" s="55"/>
      <c r="L2566" s="56"/>
      <c r="M2566" s="255"/>
      <c r="N2566" s="255"/>
      <c r="O2566" s="57"/>
      <c r="P2566" s="57">
        <v>0</v>
      </c>
      <c r="Q2566" s="57">
        <v>0</v>
      </c>
    </row>
    <row r="2567" spans="1:17" ht="15.5">
      <c r="A2567" s="48">
        <v>0</v>
      </c>
      <c r="B2567" s="59"/>
      <c r="C2567" s="60"/>
      <c r="D2567" s="61" t="s">
        <v>828</v>
      </c>
      <c r="E2567" s="51">
        <v>4</v>
      </c>
      <c r="F2567" s="52">
        <v>4.3600000000000003</v>
      </c>
      <c r="G2567" s="52">
        <v>0.01</v>
      </c>
      <c r="H2567" s="52">
        <v>0.05</v>
      </c>
      <c r="I2567" s="53">
        <v>8.9999999999999993E-3</v>
      </c>
      <c r="J2567" s="54"/>
      <c r="K2567" s="55"/>
      <c r="L2567" s="56"/>
      <c r="M2567" s="255"/>
      <c r="N2567" s="255"/>
      <c r="O2567" s="57"/>
      <c r="P2567" s="57">
        <v>0</v>
      </c>
      <c r="Q2567" s="57">
        <v>0</v>
      </c>
    </row>
    <row r="2568" spans="1:17" ht="15.5">
      <c r="A2568" s="48">
        <v>0</v>
      </c>
      <c r="B2568" s="59"/>
      <c r="C2568" s="60"/>
      <c r="D2568" s="61">
        <v>0</v>
      </c>
      <c r="E2568" s="51">
        <v>4</v>
      </c>
      <c r="F2568" s="52">
        <v>4.4000000000000004</v>
      </c>
      <c r="G2568" s="52">
        <v>0.01</v>
      </c>
      <c r="H2568" s="52">
        <v>0.05</v>
      </c>
      <c r="I2568" s="53">
        <v>8.9999999999999993E-3</v>
      </c>
      <c r="J2568" s="54"/>
      <c r="K2568" s="55"/>
      <c r="L2568" s="56"/>
      <c r="M2568" s="255"/>
      <c r="N2568" s="255"/>
      <c r="O2568" s="57"/>
      <c r="P2568" s="57">
        <v>0</v>
      </c>
      <c r="Q2568" s="57">
        <v>0</v>
      </c>
    </row>
    <row r="2569" spans="1:17" ht="15.5">
      <c r="A2569" s="48">
        <v>0</v>
      </c>
      <c r="B2569" s="59"/>
      <c r="C2569" s="60"/>
      <c r="D2569" s="61">
        <v>0</v>
      </c>
      <c r="E2569" s="51">
        <v>-4</v>
      </c>
      <c r="F2569" s="52">
        <v>1.4</v>
      </c>
      <c r="G2569" s="52">
        <v>0.01</v>
      </c>
      <c r="H2569" s="52">
        <v>0.05</v>
      </c>
      <c r="I2569" s="53">
        <v>-3.0000000000000001E-3</v>
      </c>
      <c r="J2569" s="54"/>
      <c r="K2569" s="55"/>
      <c r="L2569" s="56"/>
      <c r="M2569" s="255"/>
      <c r="N2569" s="255"/>
      <c r="O2569" s="57"/>
      <c r="P2569" s="57">
        <v>0</v>
      </c>
      <c r="Q2569" s="57">
        <v>0</v>
      </c>
    </row>
    <row r="2570" spans="1:17" ht="15.5">
      <c r="A2570" s="48">
        <v>0</v>
      </c>
      <c r="B2570" s="59"/>
      <c r="C2570" s="60"/>
      <c r="D2570" s="61" t="s">
        <v>804</v>
      </c>
      <c r="E2570" s="51">
        <v>4</v>
      </c>
      <c r="F2570" s="52">
        <v>4.4000000000000004</v>
      </c>
      <c r="G2570" s="52">
        <v>0.01</v>
      </c>
      <c r="H2570" s="52">
        <v>0.05</v>
      </c>
      <c r="I2570" s="53">
        <v>8.9999999999999993E-3</v>
      </c>
      <c r="J2570" s="54"/>
      <c r="K2570" s="55"/>
      <c r="L2570" s="56"/>
      <c r="M2570" s="255"/>
      <c r="N2570" s="255"/>
      <c r="O2570" s="57"/>
      <c r="P2570" s="57">
        <v>0</v>
      </c>
      <c r="Q2570" s="57">
        <v>0</v>
      </c>
    </row>
    <row r="2571" spans="1:17" ht="15.5">
      <c r="A2571" s="48">
        <v>0</v>
      </c>
      <c r="B2571" s="59"/>
      <c r="C2571" s="60"/>
      <c r="D2571" s="61">
        <v>0</v>
      </c>
      <c r="E2571" s="51">
        <v>4</v>
      </c>
      <c r="F2571" s="52">
        <v>0.62831853071795862</v>
      </c>
      <c r="G2571" s="52">
        <v>0.01</v>
      </c>
      <c r="H2571" s="52">
        <v>0.05</v>
      </c>
      <c r="I2571" s="53">
        <v>1E-3</v>
      </c>
      <c r="J2571" s="54"/>
      <c r="K2571" s="55"/>
      <c r="L2571" s="56"/>
      <c r="M2571" s="255"/>
      <c r="N2571" s="255"/>
      <c r="O2571" s="57"/>
      <c r="P2571" s="57">
        <v>0</v>
      </c>
      <c r="Q2571" s="57">
        <v>0</v>
      </c>
    </row>
    <row r="2572" spans="1:17" ht="15.5">
      <c r="A2572" s="48">
        <v>0</v>
      </c>
      <c r="B2572" s="59"/>
      <c r="C2572" s="60"/>
      <c r="D2572" s="61" t="s">
        <v>1383</v>
      </c>
      <c r="E2572" s="51">
        <v>0</v>
      </c>
      <c r="F2572" s="52">
        <v>0</v>
      </c>
      <c r="G2572" s="52"/>
      <c r="H2572" s="52">
        <v>0</v>
      </c>
      <c r="I2572" s="53">
        <v>0</v>
      </c>
      <c r="J2572" s="54"/>
      <c r="K2572" s="55"/>
      <c r="L2572" s="56"/>
      <c r="M2572" s="255"/>
      <c r="N2572" s="255"/>
      <c r="O2572" s="57"/>
      <c r="P2572" s="57">
        <v>0</v>
      </c>
      <c r="Q2572" s="57">
        <v>0</v>
      </c>
    </row>
    <row r="2573" spans="1:17" ht="15.5">
      <c r="A2573" s="48">
        <v>0</v>
      </c>
      <c r="B2573" s="59"/>
      <c r="C2573" s="60"/>
      <c r="D2573" s="61" t="s">
        <v>828</v>
      </c>
      <c r="E2573" s="51">
        <v>4</v>
      </c>
      <c r="F2573" s="52">
        <v>4.76</v>
      </c>
      <c r="G2573" s="52">
        <v>0.01</v>
      </c>
      <c r="H2573" s="52">
        <v>0.05</v>
      </c>
      <c r="I2573" s="53">
        <v>0.01</v>
      </c>
      <c r="J2573" s="54"/>
      <c r="K2573" s="55"/>
      <c r="L2573" s="56"/>
      <c r="M2573" s="255"/>
      <c r="N2573" s="255"/>
      <c r="O2573" s="57"/>
      <c r="P2573" s="57">
        <v>0</v>
      </c>
      <c r="Q2573" s="57">
        <v>0</v>
      </c>
    </row>
    <row r="2574" spans="1:17" ht="15.5">
      <c r="A2574" s="48">
        <v>0</v>
      </c>
      <c r="B2574" s="59"/>
      <c r="C2574" s="60"/>
      <c r="D2574" s="61">
        <v>0</v>
      </c>
      <c r="E2574" s="51">
        <v>4</v>
      </c>
      <c r="F2574" s="52">
        <v>4.16</v>
      </c>
      <c r="G2574" s="52">
        <v>0.01</v>
      </c>
      <c r="H2574" s="52">
        <v>0.05</v>
      </c>
      <c r="I2574" s="53">
        <v>8.0000000000000002E-3</v>
      </c>
      <c r="J2574" s="54"/>
      <c r="K2574" s="55"/>
      <c r="L2574" s="56"/>
      <c r="M2574" s="255"/>
      <c r="N2574" s="255"/>
      <c r="O2574" s="57"/>
      <c r="P2574" s="57">
        <v>0</v>
      </c>
      <c r="Q2574" s="57">
        <v>0</v>
      </c>
    </row>
    <row r="2575" spans="1:17" ht="15.5">
      <c r="A2575" s="48">
        <v>0</v>
      </c>
      <c r="B2575" s="59"/>
      <c r="C2575" s="60"/>
      <c r="D2575" s="61" t="s">
        <v>804</v>
      </c>
      <c r="E2575" s="51">
        <v>4</v>
      </c>
      <c r="F2575" s="52">
        <v>2</v>
      </c>
      <c r="G2575" s="52">
        <v>0.01</v>
      </c>
      <c r="H2575" s="52">
        <v>0.05</v>
      </c>
      <c r="I2575" s="53">
        <v>4.0000000000000001E-3</v>
      </c>
      <c r="J2575" s="54"/>
      <c r="K2575" s="55"/>
      <c r="L2575" s="56"/>
      <c r="M2575" s="255"/>
      <c r="N2575" s="255"/>
      <c r="O2575" s="57"/>
      <c r="P2575" s="57">
        <v>0</v>
      </c>
      <c r="Q2575" s="57">
        <v>0</v>
      </c>
    </row>
    <row r="2576" spans="1:17" ht="15.5">
      <c r="A2576" s="48">
        <v>0</v>
      </c>
      <c r="B2576" s="59"/>
      <c r="C2576" s="60"/>
      <c r="D2576" s="61">
        <v>0</v>
      </c>
      <c r="E2576" s="51">
        <v>4</v>
      </c>
      <c r="F2576" s="52">
        <v>0.62831853071795862</v>
      </c>
      <c r="G2576" s="52">
        <v>0.01</v>
      </c>
      <c r="H2576" s="52">
        <v>0.05</v>
      </c>
      <c r="I2576" s="53">
        <v>1E-3</v>
      </c>
      <c r="J2576" s="54"/>
      <c r="K2576" s="55"/>
      <c r="L2576" s="56"/>
      <c r="M2576" s="255"/>
      <c r="N2576" s="255"/>
      <c r="O2576" s="57"/>
      <c r="P2576" s="57">
        <v>0</v>
      </c>
      <c r="Q2576" s="57">
        <v>0</v>
      </c>
    </row>
    <row r="2577" spans="1:17" ht="15.5">
      <c r="A2577" s="48">
        <v>0</v>
      </c>
      <c r="B2577" s="59"/>
      <c r="C2577" s="60"/>
      <c r="D2577" s="61" t="s">
        <v>1405</v>
      </c>
      <c r="E2577" s="51">
        <v>0</v>
      </c>
      <c r="F2577" s="52">
        <v>0</v>
      </c>
      <c r="G2577" s="52"/>
      <c r="H2577" s="52">
        <v>0</v>
      </c>
      <c r="I2577" s="53">
        <v>0</v>
      </c>
      <c r="J2577" s="54"/>
      <c r="K2577" s="55"/>
      <c r="L2577" s="56"/>
      <c r="M2577" s="255"/>
      <c r="N2577" s="255"/>
      <c r="O2577" s="57"/>
      <c r="P2577" s="57">
        <v>0</v>
      </c>
      <c r="Q2577" s="57">
        <v>0</v>
      </c>
    </row>
    <row r="2578" spans="1:17" ht="15.5">
      <c r="A2578" s="48">
        <v>0</v>
      </c>
      <c r="B2578" s="59"/>
      <c r="C2578" s="60"/>
      <c r="D2578" s="61" t="s">
        <v>828</v>
      </c>
      <c r="E2578" s="51">
        <v>4</v>
      </c>
      <c r="F2578" s="52">
        <v>5.76</v>
      </c>
      <c r="G2578" s="52">
        <v>0.01</v>
      </c>
      <c r="H2578" s="52">
        <v>0.05</v>
      </c>
      <c r="I2578" s="53">
        <v>1.2E-2</v>
      </c>
      <c r="J2578" s="54"/>
      <c r="K2578" s="55"/>
      <c r="L2578" s="56"/>
      <c r="M2578" s="255"/>
      <c r="N2578" s="255"/>
      <c r="O2578" s="57"/>
      <c r="P2578" s="57">
        <v>0</v>
      </c>
      <c r="Q2578" s="57">
        <v>0</v>
      </c>
    </row>
    <row r="2579" spans="1:17" ht="15.5">
      <c r="A2579" s="48">
        <v>0</v>
      </c>
      <c r="B2579" s="59"/>
      <c r="C2579" s="60"/>
      <c r="D2579" s="61">
        <v>0</v>
      </c>
      <c r="E2579" s="51">
        <v>4</v>
      </c>
      <c r="F2579" s="52">
        <v>3.2</v>
      </c>
      <c r="G2579" s="52">
        <v>0.01</v>
      </c>
      <c r="H2579" s="52">
        <v>0.05</v>
      </c>
      <c r="I2579" s="53">
        <v>6.0000000000000001E-3</v>
      </c>
      <c r="J2579" s="54"/>
      <c r="K2579" s="55"/>
      <c r="L2579" s="56"/>
      <c r="M2579" s="255"/>
      <c r="N2579" s="255"/>
      <c r="O2579" s="57"/>
      <c r="P2579" s="57">
        <v>0</v>
      </c>
      <c r="Q2579" s="57">
        <v>0</v>
      </c>
    </row>
    <row r="2580" spans="1:17" ht="15.5">
      <c r="A2580" s="48">
        <v>0</v>
      </c>
      <c r="B2580" s="59"/>
      <c r="C2580" s="60"/>
      <c r="D2580" s="61" t="s">
        <v>803</v>
      </c>
      <c r="E2580" s="51">
        <v>0</v>
      </c>
      <c r="F2580" s="52">
        <v>0</v>
      </c>
      <c r="G2580" s="52">
        <v>0.01</v>
      </c>
      <c r="H2580" s="52">
        <v>0</v>
      </c>
      <c r="I2580" s="53">
        <v>0</v>
      </c>
      <c r="J2580" s="54"/>
      <c r="K2580" s="55"/>
      <c r="L2580" s="56"/>
      <c r="M2580" s="255"/>
      <c r="N2580" s="255"/>
      <c r="O2580" s="57"/>
      <c r="P2580" s="57">
        <v>0</v>
      </c>
      <c r="Q2580" s="57">
        <v>0</v>
      </c>
    </row>
    <row r="2581" spans="1:17" ht="15.5">
      <c r="A2581" s="48">
        <v>0</v>
      </c>
      <c r="B2581" s="59"/>
      <c r="C2581" s="60"/>
      <c r="D2581" s="61" t="s">
        <v>828</v>
      </c>
      <c r="E2581" s="51">
        <v>4</v>
      </c>
      <c r="F2581" s="52">
        <v>5.76</v>
      </c>
      <c r="G2581" s="52">
        <v>0.01</v>
      </c>
      <c r="H2581" s="52">
        <v>0.05</v>
      </c>
      <c r="I2581" s="53">
        <v>1.2E-2</v>
      </c>
      <c r="J2581" s="54"/>
      <c r="K2581" s="55"/>
      <c r="L2581" s="56"/>
      <c r="M2581" s="255"/>
      <c r="N2581" s="255"/>
      <c r="O2581" s="57"/>
      <c r="P2581" s="57">
        <v>0</v>
      </c>
      <c r="Q2581" s="57">
        <v>0</v>
      </c>
    </row>
    <row r="2582" spans="1:17" ht="15.5">
      <c r="A2582" s="48">
        <v>0</v>
      </c>
      <c r="B2582" s="59"/>
      <c r="C2582" s="60"/>
      <c r="D2582" s="61">
        <v>0</v>
      </c>
      <c r="E2582" s="51">
        <v>4</v>
      </c>
      <c r="F2582" s="52">
        <v>3.2</v>
      </c>
      <c r="G2582" s="52">
        <v>0.01</v>
      </c>
      <c r="H2582" s="52">
        <v>0.05</v>
      </c>
      <c r="I2582" s="53">
        <v>6.0000000000000001E-3</v>
      </c>
      <c r="J2582" s="54"/>
      <c r="K2582" s="55"/>
      <c r="L2582" s="56"/>
      <c r="M2582" s="255"/>
      <c r="N2582" s="255"/>
      <c r="O2582" s="57"/>
      <c r="P2582" s="57">
        <v>0</v>
      </c>
      <c r="Q2582" s="57">
        <v>0</v>
      </c>
    </row>
    <row r="2583" spans="1:17" ht="15.5">
      <c r="A2583" s="48">
        <v>0</v>
      </c>
      <c r="B2583" s="59"/>
      <c r="C2583" s="60"/>
      <c r="D2583" s="61" t="s">
        <v>1163</v>
      </c>
      <c r="E2583" s="51">
        <v>0</v>
      </c>
      <c r="F2583" s="52">
        <v>0</v>
      </c>
      <c r="G2583" s="52"/>
      <c r="H2583" s="52">
        <v>0</v>
      </c>
      <c r="I2583" s="53">
        <v>0</v>
      </c>
      <c r="J2583" s="54"/>
      <c r="K2583" s="55"/>
      <c r="L2583" s="56"/>
      <c r="M2583" s="255"/>
      <c r="N2583" s="255"/>
      <c r="O2583" s="57"/>
      <c r="P2583" s="57">
        <v>0</v>
      </c>
      <c r="Q2583" s="57">
        <v>0</v>
      </c>
    </row>
    <row r="2584" spans="1:17" ht="15.5">
      <c r="A2584" s="48">
        <v>0</v>
      </c>
      <c r="B2584" s="59"/>
      <c r="C2584" s="60"/>
      <c r="D2584" s="61" t="s">
        <v>436</v>
      </c>
      <c r="E2584" s="51">
        <v>0</v>
      </c>
      <c r="F2584" s="52">
        <v>0</v>
      </c>
      <c r="G2584" s="52"/>
      <c r="H2584" s="52">
        <v>0</v>
      </c>
      <c r="I2584" s="53">
        <v>0</v>
      </c>
      <c r="J2584" s="54"/>
      <c r="K2584" s="55"/>
      <c r="L2584" s="56"/>
      <c r="M2584" s="255"/>
      <c r="N2584" s="255"/>
      <c r="O2584" s="57"/>
      <c r="P2584" s="57">
        <v>0</v>
      </c>
      <c r="Q2584" s="57">
        <v>0</v>
      </c>
    </row>
    <row r="2585" spans="1:17" ht="15.5">
      <c r="A2585" s="48">
        <v>0</v>
      </c>
      <c r="B2585" s="59"/>
      <c r="C2585" s="60"/>
      <c r="D2585" s="61" t="s">
        <v>828</v>
      </c>
      <c r="E2585" s="51">
        <v>4</v>
      </c>
      <c r="F2585" s="52">
        <v>4.3600000000000003</v>
      </c>
      <c r="G2585" s="52">
        <v>0.01</v>
      </c>
      <c r="H2585" s="52">
        <v>0.05</v>
      </c>
      <c r="I2585" s="53">
        <v>8.9999999999999993E-3</v>
      </c>
      <c r="J2585" s="54"/>
      <c r="K2585" s="55"/>
      <c r="L2585" s="56"/>
      <c r="M2585" s="255"/>
      <c r="N2585" s="255"/>
      <c r="O2585" s="57"/>
      <c r="P2585" s="57">
        <v>0</v>
      </c>
      <c r="Q2585" s="57">
        <v>0</v>
      </c>
    </row>
    <row r="2586" spans="1:17" ht="15.5">
      <c r="A2586" s="48">
        <v>0</v>
      </c>
      <c r="B2586" s="59"/>
      <c r="C2586" s="60"/>
      <c r="D2586" s="61">
        <v>0</v>
      </c>
      <c r="E2586" s="51">
        <v>4</v>
      </c>
      <c r="F2586" s="52">
        <v>4.4000000000000004</v>
      </c>
      <c r="G2586" s="52">
        <v>0.01</v>
      </c>
      <c r="H2586" s="52">
        <v>0.05</v>
      </c>
      <c r="I2586" s="53">
        <v>8.9999999999999993E-3</v>
      </c>
      <c r="J2586" s="54"/>
      <c r="K2586" s="55"/>
      <c r="L2586" s="56"/>
      <c r="M2586" s="255"/>
      <c r="N2586" s="255"/>
      <c r="O2586" s="57"/>
      <c r="P2586" s="57">
        <v>0</v>
      </c>
      <c r="Q2586" s="57">
        <v>0</v>
      </c>
    </row>
    <row r="2587" spans="1:17" ht="15.5">
      <c r="A2587" s="48">
        <v>0</v>
      </c>
      <c r="B2587" s="59"/>
      <c r="C2587" s="60"/>
      <c r="D2587" s="61">
        <v>0</v>
      </c>
      <c r="E2587" s="51">
        <v>-4</v>
      </c>
      <c r="F2587" s="52">
        <v>1.4</v>
      </c>
      <c r="G2587" s="52">
        <v>0.01</v>
      </c>
      <c r="H2587" s="52">
        <v>0.05</v>
      </c>
      <c r="I2587" s="53">
        <v>-3.0000000000000001E-3</v>
      </c>
      <c r="J2587" s="54"/>
      <c r="K2587" s="55"/>
      <c r="L2587" s="56"/>
      <c r="M2587" s="255"/>
      <c r="N2587" s="255"/>
      <c r="O2587" s="57"/>
      <c r="P2587" s="57">
        <v>0</v>
      </c>
      <c r="Q2587" s="57">
        <v>0</v>
      </c>
    </row>
    <row r="2588" spans="1:17" ht="15.5">
      <c r="A2588" s="48">
        <v>0</v>
      </c>
      <c r="B2588" s="59"/>
      <c r="C2588" s="60"/>
      <c r="D2588" s="61" t="s">
        <v>804</v>
      </c>
      <c r="E2588" s="51">
        <v>4</v>
      </c>
      <c r="F2588" s="52">
        <v>4.4000000000000004</v>
      </c>
      <c r="G2588" s="52">
        <v>0.01</v>
      </c>
      <c r="H2588" s="52">
        <v>0.05</v>
      </c>
      <c r="I2588" s="53">
        <v>8.9999999999999993E-3</v>
      </c>
      <c r="J2588" s="54"/>
      <c r="K2588" s="55"/>
      <c r="L2588" s="56"/>
      <c r="M2588" s="255"/>
      <c r="N2588" s="255"/>
      <c r="O2588" s="57"/>
      <c r="P2588" s="57">
        <v>0</v>
      </c>
      <c r="Q2588" s="57">
        <v>0</v>
      </c>
    </row>
    <row r="2589" spans="1:17" ht="15.5">
      <c r="A2589" s="48">
        <v>0</v>
      </c>
      <c r="B2589" s="59"/>
      <c r="C2589" s="60"/>
      <c r="D2589" s="61">
        <v>0</v>
      </c>
      <c r="E2589" s="51">
        <v>4</v>
      </c>
      <c r="F2589" s="52">
        <v>0.62831853071795862</v>
      </c>
      <c r="G2589" s="52">
        <v>0.01</v>
      </c>
      <c r="H2589" s="52">
        <v>0.05</v>
      </c>
      <c r="I2589" s="53">
        <v>1E-3</v>
      </c>
      <c r="J2589" s="54"/>
      <c r="K2589" s="55"/>
      <c r="L2589" s="56"/>
      <c r="M2589" s="255"/>
      <c r="N2589" s="255"/>
      <c r="O2589" s="57"/>
      <c r="P2589" s="57">
        <v>0</v>
      </c>
      <c r="Q2589" s="57">
        <v>0</v>
      </c>
    </row>
    <row r="2590" spans="1:17" ht="15.5">
      <c r="A2590" s="48">
        <v>0</v>
      </c>
      <c r="B2590" s="59"/>
      <c r="C2590" s="60"/>
      <c r="D2590" s="61" t="s">
        <v>1383</v>
      </c>
      <c r="E2590" s="51">
        <v>0</v>
      </c>
      <c r="F2590" s="52">
        <v>0</v>
      </c>
      <c r="G2590" s="52"/>
      <c r="H2590" s="52">
        <v>0</v>
      </c>
      <c r="I2590" s="53">
        <v>0</v>
      </c>
      <c r="J2590" s="54"/>
      <c r="K2590" s="55"/>
      <c r="L2590" s="56"/>
      <c r="M2590" s="255"/>
      <c r="N2590" s="255"/>
      <c r="O2590" s="57"/>
      <c r="P2590" s="57">
        <v>0</v>
      </c>
      <c r="Q2590" s="57">
        <v>0</v>
      </c>
    </row>
    <row r="2591" spans="1:17" ht="15.5">
      <c r="A2591" s="48">
        <v>0</v>
      </c>
      <c r="B2591" s="59"/>
      <c r="C2591" s="60"/>
      <c r="D2591" s="61" t="s">
        <v>828</v>
      </c>
      <c r="E2591" s="51">
        <v>4</v>
      </c>
      <c r="F2591" s="52">
        <v>4.76</v>
      </c>
      <c r="G2591" s="52">
        <v>0.01</v>
      </c>
      <c r="H2591" s="52">
        <v>0.05</v>
      </c>
      <c r="I2591" s="53">
        <v>0.01</v>
      </c>
      <c r="J2591" s="54"/>
      <c r="K2591" s="55"/>
      <c r="L2591" s="56"/>
      <c r="M2591" s="255"/>
      <c r="N2591" s="255"/>
      <c r="O2591" s="57"/>
      <c r="P2591" s="57">
        <v>0</v>
      </c>
      <c r="Q2591" s="57">
        <v>0</v>
      </c>
    </row>
    <row r="2592" spans="1:17" ht="15.5">
      <c r="A2592" s="48">
        <v>0</v>
      </c>
      <c r="B2592" s="59"/>
      <c r="C2592" s="60"/>
      <c r="D2592" s="61">
        <v>0</v>
      </c>
      <c r="E2592" s="51">
        <v>4</v>
      </c>
      <c r="F2592" s="52">
        <v>4.16</v>
      </c>
      <c r="G2592" s="52">
        <v>0.01</v>
      </c>
      <c r="H2592" s="52">
        <v>0.05</v>
      </c>
      <c r="I2592" s="53">
        <v>8.0000000000000002E-3</v>
      </c>
      <c r="J2592" s="54"/>
      <c r="K2592" s="55"/>
      <c r="L2592" s="56"/>
      <c r="M2592" s="255"/>
      <c r="N2592" s="255"/>
      <c r="O2592" s="57"/>
      <c r="P2592" s="57">
        <v>0</v>
      </c>
      <c r="Q2592" s="57">
        <v>0</v>
      </c>
    </row>
    <row r="2593" spans="1:17" ht="15.5">
      <c r="A2593" s="48">
        <v>0</v>
      </c>
      <c r="B2593" s="59"/>
      <c r="C2593" s="60"/>
      <c r="D2593" s="61" t="s">
        <v>804</v>
      </c>
      <c r="E2593" s="51">
        <v>4</v>
      </c>
      <c r="F2593" s="52">
        <v>2</v>
      </c>
      <c r="G2593" s="52">
        <v>0.01</v>
      </c>
      <c r="H2593" s="52">
        <v>0.05</v>
      </c>
      <c r="I2593" s="53">
        <v>4.0000000000000001E-3</v>
      </c>
      <c r="J2593" s="54"/>
      <c r="K2593" s="55"/>
      <c r="L2593" s="56"/>
      <c r="M2593" s="255"/>
      <c r="N2593" s="255"/>
      <c r="O2593" s="57"/>
      <c r="P2593" s="57">
        <v>0</v>
      </c>
      <c r="Q2593" s="57">
        <v>0</v>
      </c>
    </row>
    <row r="2594" spans="1:17" ht="15.5">
      <c r="A2594" s="48">
        <v>0</v>
      </c>
      <c r="B2594" s="59"/>
      <c r="C2594" s="60"/>
      <c r="D2594" s="61">
        <v>0</v>
      </c>
      <c r="E2594" s="51">
        <v>4</v>
      </c>
      <c r="F2594" s="52">
        <v>0.62831853071795862</v>
      </c>
      <c r="G2594" s="52">
        <v>0.01</v>
      </c>
      <c r="H2594" s="52">
        <v>0.05</v>
      </c>
      <c r="I2594" s="53">
        <v>1E-3</v>
      </c>
      <c r="J2594" s="54"/>
      <c r="K2594" s="55"/>
      <c r="L2594" s="56"/>
      <c r="M2594" s="255"/>
      <c r="N2594" s="255"/>
      <c r="O2594" s="57"/>
      <c r="P2594" s="57">
        <v>0</v>
      </c>
      <c r="Q2594" s="57">
        <v>0</v>
      </c>
    </row>
    <row r="2595" spans="1:17" ht="15.5">
      <c r="A2595" s="48">
        <v>0</v>
      </c>
      <c r="B2595" s="59"/>
      <c r="C2595" s="60"/>
      <c r="D2595" s="61" t="s">
        <v>1405</v>
      </c>
      <c r="E2595" s="51">
        <v>0</v>
      </c>
      <c r="F2595" s="52">
        <v>0</v>
      </c>
      <c r="G2595" s="52"/>
      <c r="H2595" s="52">
        <v>0</v>
      </c>
      <c r="I2595" s="53">
        <v>0</v>
      </c>
      <c r="J2595" s="54"/>
      <c r="K2595" s="55"/>
      <c r="L2595" s="56"/>
      <c r="M2595" s="255"/>
      <c r="N2595" s="255"/>
      <c r="O2595" s="57"/>
      <c r="P2595" s="57">
        <v>0</v>
      </c>
      <c r="Q2595" s="57">
        <v>0</v>
      </c>
    </row>
    <row r="2596" spans="1:17" ht="15.5">
      <c r="A2596" s="48">
        <v>0</v>
      </c>
      <c r="B2596" s="59"/>
      <c r="C2596" s="60"/>
      <c r="D2596" s="61" t="s">
        <v>828</v>
      </c>
      <c r="E2596" s="51">
        <v>4</v>
      </c>
      <c r="F2596" s="52">
        <v>5.76</v>
      </c>
      <c r="G2596" s="52">
        <v>0.01</v>
      </c>
      <c r="H2596" s="52">
        <v>0.05</v>
      </c>
      <c r="I2596" s="53">
        <v>1.2E-2</v>
      </c>
      <c r="J2596" s="54"/>
      <c r="K2596" s="55"/>
      <c r="L2596" s="56"/>
      <c r="M2596" s="255"/>
      <c r="N2596" s="255"/>
      <c r="O2596" s="57"/>
      <c r="P2596" s="57">
        <v>0</v>
      </c>
      <c r="Q2596" s="57">
        <v>0</v>
      </c>
    </row>
    <row r="2597" spans="1:17" ht="15.5">
      <c r="A2597" s="48">
        <v>0</v>
      </c>
      <c r="B2597" s="59"/>
      <c r="C2597" s="60"/>
      <c r="D2597" s="61">
        <v>0</v>
      </c>
      <c r="E2597" s="51">
        <v>4</v>
      </c>
      <c r="F2597" s="52">
        <v>3.2</v>
      </c>
      <c r="G2597" s="52">
        <v>0.01</v>
      </c>
      <c r="H2597" s="52">
        <v>0.05</v>
      </c>
      <c r="I2597" s="53">
        <v>6.0000000000000001E-3</v>
      </c>
      <c r="J2597" s="54"/>
      <c r="K2597" s="55"/>
      <c r="L2597" s="56"/>
      <c r="M2597" s="255"/>
      <c r="N2597" s="255"/>
      <c r="O2597" s="57"/>
      <c r="P2597" s="57">
        <v>0</v>
      </c>
      <c r="Q2597" s="57">
        <v>0</v>
      </c>
    </row>
    <row r="2598" spans="1:17" ht="15.5">
      <c r="A2598" s="48">
        <v>0</v>
      </c>
      <c r="B2598" s="59"/>
      <c r="C2598" s="60"/>
      <c r="D2598" s="61" t="s">
        <v>803</v>
      </c>
      <c r="E2598" s="51">
        <v>0</v>
      </c>
      <c r="F2598" s="52">
        <v>0</v>
      </c>
      <c r="G2598" s="52"/>
      <c r="H2598" s="52">
        <v>0</v>
      </c>
      <c r="I2598" s="53">
        <v>0</v>
      </c>
      <c r="J2598" s="54"/>
      <c r="K2598" s="55"/>
      <c r="L2598" s="56"/>
      <c r="M2598" s="255"/>
      <c r="N2598" s="255"/>
      <c r="O2598" s="57"/>
      <c r="P2598" s="57">
        <v>0</v>
      </c>
      <c r="Q2598" s="57">
        <v>0</v>
      </c>
    </row>
    <row r="2599" spans="1:17" ht="15.5">
      <c r="A2599" s="48">
        <v>0</v>
      </c>
      <c r="B2599" s="59"/>
      <c r="C2599" s="60"/>
      <c r="D2599" s="61" t="s">
        <v>828</v>
      </c>
      <c r="E2599" s="51">
        <v>4</v>
      </c>
      <c r="F2599" s="52">
        <v>5.76</v>
      </c>
      <c r="G2599" s="52">
        <v>0.01</v>
      </c>
      <c r="H2599" s="52">
        <v>0.05</v>
      </c>
      <c r="I2599" s="53">
        <v>1.2E-2</v>
      </c>
      <c r="J2599" s="54"/>
      <c r="K2599" s="55"/>
      <c r="L2599" s="56"/>
      <c r="M2599" s="255"/>
      <c r="N2599" s="255"/>
      <c r="O2599" s="57"/>
      <c r="P2599" s="57">
        <v>0</v>
      </c>
      <c r="Q2599" s="57">
        <v>0</v>
      </c>
    </row>
    <row r="2600" spans="1:17" ht="15.5">
      <c r="A2600" s="48">
        <v>0</v>
      </c>
      <c r="B2600" s="59"/>
      <c r="C2600" s="60"/>
      <c r="D2600" s="61">
        <v>0</v>
      </c>
      <c r="E2600" s="51">
        <v>4</v>
      </c>
      <c r="F2600" s="52">
        <v>3.2</v>
      </c>
      <c r="G2600" s="52">
        <v>0.01</v>
      </c>
      <c r="H2600" s="52">
        <v>0.05</v>
      </c>
      <c r="I2600" s="53">
        <v>6.0000000000000001E-3</v>
      </c>
      <c r="J2600" s="54"/>
      <c r="K2600" s="55"/>
      <c r="L2600" s="56"/>
      <c r="M2600" s="255"/>
      <c r="N2600" s="255"/>
      <c r="O2600" s="57"/>
      <c r="P2600" s="57">
        <v>0</v>
      </c>
      <c r="Q2600" s="57">
        <v>0</v>
      </c>
    </row>
    <row r="2601" spans="1:17" ht="15.5">
      <c r="A2601" s="48">
        <v>0</v>
      </c>
      <c r="B2601" s="59"/>
      <c r="C2601" s="60"/>
      <c r="D2601" s="61" t="s">
        <v>463</v>
      </c>
      <c r="E2601" s="51">
        <v>0</v>
      </c>
      <c r="F2601" s="52">
        <v>0</v>
      </c>
      <c r="G2601" s="52"/>
      <c r="H2601" s="52">
        <v>0</v>
      </c>
      <c r="I2601" s="53">
        <v>0</v>
      </c>
      <c r="J2601" s="54"/>
      <c r="K2601" s="55"/>
      <c r="L2601" s="56"/>
      <c r="M2601" s="255"/>
      <c r="N2601" s="255"/>
      <c r="O2601" s="57"/>
      <c r="P2601" s="57">
        <v>0</v>
      </c>
      <c r="Q2601" s="57">
        <v>0</v>
      </c>
    </row>
    <row r="2602" spans="1:17" ht="15.5">
      <c r="A2602" s="48">
        <v>0</v>
      </c>
      <c r="B2602" s="59"/>
      <c r="C2602" s="60"/>
      <c r="D2602" s="61" t="s">
        <v>436</v>
      </c>
      <c r="E2602" s="51">
        <v>0</v>
      </c>
      <c r="F2602" s="52">
        <v>0</v>
      </c>
      <c r="G2602" s="52"/>
      <c r="H2602" s="52">
        <v>0</v>
      </c>
      <c r="I2602" s="53">
        <v>0</v>
      </c>
      <c r="J2602" s="54"/>
      <c r="K2602" s="55"/>
      <c r="L2602" s="56"/>
      <c r="M2602" s="255"/>
      <c r="N2602" s="255"/>
      <c r="O2602" s="57"/>
      <c r="P2602" s="57">
        <v>0</v>
      </c>
      <c r="Q2602" s="57">
        <v>0</v>
      </c>
    </row>
    <row r="2603" spans="1:17" ht="15.5">
      <c r="A2603" s="48">
        <v>0</v>
      </c>
      <c r="B2603" s="59"/>
      <c r="C2603" s="60"/>
      <c r="D2603" s="61" t="s">
        <v>828</v>
      </c>
      <c r="E2603" s="51">
        <v>4</v>
      </c>
      <c r="F2603" s="52">
        <v>4.3600000000000003</v>
      </c>
      <c r="G2603" s="52">
        <v>0.01</v>
      </c>
      <c r="H2603" s="52">
        <v>0.05</v>
      </c>
      <c r="I2603" s="53">
        <v>8.9999999999999993E-3</v>
      </c>
      <c r="J2603" s="54"/>
      <c r="K2603" s="55"/>
      <c r="L2603" s="56"/>
      <c r="M2603" s="255"/>
      <c r="N2603" s="255"/>
      <c r="O2603" s="57"/>
      <c r="P2603" s="57">
        <v>0</v>
      </c>
      <c r="Q2603" s="57">
        <v>0</v>
      </c>
    </row>
    <row r="2604" spans="1:17" ht="15.5">
      <c r="A2604" s="48">
        <v>0</v>
      </c>
      <c r="B2604" s="59"/>
      <c r="C2604" s="60"/>
      <c r="D2604" s="61">
        <v>0</v>
      </c>
      <c r="E2604" s="51">
        <v>4</v>
      </c>
      <c r="F2604" s="52">
        <v>4.4000000000000004</v>
      </c>
      <c r="G2604" s="52">
        <v>0.01</v>
      </c>
      <c r="H2604" s="52">
        <v>0.05</v>
      </c>
      <c r="I2604" s="53">
        <v>8.9999999999999993E-3</v>
      </c>
      <c r="J2604" s="54"/>
      <c r="K2604" s="55"/>
      <c r="L2604" s="56"/>
      <c r="M2604" s="255"/>
      <c r="N2604" s="255"/>
      <c r="O2604" s="57"/>
      <c r="P2604" s="57">
        <v>0</v>
      </c>
      <c r="Q2604" s="57">
        <v>0</v>
      </c>
    </row>
    <row r="2605" spans="1:17" ht="15.5">
      <c r="A2605" s="48">
        <v>0</v>
      </c>
      <c r="B2605" s="59"/>
      <c r="C2605" s="60"/>
      <c r="D2605" s="61">
        <v>0</v>
      </c>
      <c r="E2605" s="51">
        <v>-4</v>
      </c>
      <c r="F2605" s="52">
        <v>1.4</v>
      </c>
      <c r="G2605" s="52">
        <v>0.01</v>
      </c>
      <c r="H2605" s="52">
        <v>0.05</v>
      </c>
      <c r="I2605" s="53">
        <v>-3.0000000000000001E-3</v>
      </c>
      <c r="J2605" s="54"/>
      <c r="K2605" s="55"/>
      <c r="L2605" s="56"/>
      <c r="M2605" s="255"/>
      <c r="N2605" s="255"/>
      <c r="O2605" s="57"/>
      <c r="P2605" s="57">
        <v>0</v>
      </c>
      <c r="Q2605" s="57">
        <v>0</v>
      </c>
    </row>
    <row r="2606" spans="1:17" ht="15.5">
      <c r="A2606" s="48">
        <v>0</v>
      </c>
      <c r="B2606" s="59"/>
      <c r="C2606" s="60"/>
      <c r="D2606" s="61" t="s">
        <v>804</v>
      </c>
      <c r="E2606" s="51">
        <v>4</v>
      </c>
      <c r="F2606" s="52">
        <v>4.4000000000000004</v>
      </c>
      <c r="G2606" s="52">
        <v>0.01</v>
      </c>
      <c r="H2606" s="52">
        <v>0.05</v>
      </c>
      <c r="I2606" s="53">
        <v>8.9999999999999993E-3</v>
      </c>
      <c r="J2606" s="54"/>
      <c r="K2606" s="55"/>
      <c r="L2606" s="56"/>
      <c r="M2606" s="255"/>
      <c r="N2606" s="255"/>
      <c r="O2606" s="57"/>
      <c r="P2606" s="57">
        <v>0</v>
      </c>
      <c r="Q2606" s="57">
        <v>0</v>
      </c>
    </row>
    <row r="2607" spans="1:17" ht="15.5">
      <c r="A2607" s="48">
        <v>0</v>
      </c>
      <c r="B2607" s="59"/>
      <c r="C2607" s="60"/>
      <c r="D2607" s="61">
        <v>0</v>
      </c>
      <c r="E2607" s="51">
        <v>4</v>
      </c>
      <c r="F2607" s="52">
        <v>0.62831853071795862</v>
      </c>
      <c r="G2607" s="52">
        <v>0.01</v>
      </c>
      <c r="H2607" s="52">
        <v>0.05</v>
      </c>
      <c r="I2607" s="53">
        <v>1E-3</v>
      </c>
      <c r="J2607" s="54"/>
      <c r="K2607" s="55"/>
      <c r="L2607" s="56"/>
      <c r="M2607" s="255"/>
      <c r="N2607" s="255"/>
      <c r="O2607" s="57"/>
      <c r="P2607" s="57">
        <v>0</v>
      </c>
      <c r="Q2607" s="57">
        <v>0</v>
      </c>
    </row>
    <row r="2608" spans="1:17" ht="15.5">
      <c r="A2608" s="48">
        <v>0</v>
      </c>
      <c r="B2608" s="59"/>
      <c r="C2608" s="60"/>
      <c r="D2608" s="61" t="s">
        <v>1383</v>
      </c>
      <c r="E2608" s="51">
        <v>0</v>
      </c>
      <c r="F2608" s="52">
        <v>0</v>
      </c>
      <c r="G2608" s="52"/>
      <c r="H2608" s="52">
        <v>0</v>
      </c>
      <c r="I2608" s="53">
        <v>0</v>
      </c>
      <c r="J2608" s="54"/>
      <c r="K2608" s="55"/>
      <c r="L2608" s="56"/>
      <c r="M2608" s="255"/>
      <c r="N2608" s="255"/>
      <c r="O2608" s="57"/>
      <c r="P2608" s="57">
        <v>0</v>
      </c>
      <c r="Q2608" s="57">
        <v>0</v>
      </c>
    </row>
    <row r="2609" spans="1:17" ht="15.5">
      <c r="A2609" s="48">
        <v>0</v>
      </c>
      <c r="B2609" s="59"/>
      <c r="C2609" s="60"/>
      <c r="D2609" s="61" t="s">
        <v>828</v>
      </c>
      <c r="E2609" s="51">
        <v>4</v>
      </c>
      <c r="F2609" s="52">
        <v>4.76</v>
      </c>
      <c r="G2609" s="52">
        <v>0.01</v>
      </c>
      <c r="H2609" s="52">
        <v>0.05</v>
      </c>
      <c r="I2609" s="53">
        <v>0.01</v>
      </c>
      <c r="J2609" s="54"/>
      <c r="K2609" s="55"/>
      <c r="L2609" s="56"/>
      <c r="M2609" s="255"/>
      <c r="N2609" s="255"/>
      <c r="O2609" s="57"/>
      <c r="P2609" s="57">
        <v>0</v>
      </c>
      <c r="Q2609" s="57">
        <v>0</v>
      </c>
    </row>
    <row r="2610" spans="1:17" ht="15.5">
      <c r="A2610" s="48">
        <v>0</v>
      </c>
      <c r="B2610" s="59"/>
      <c r="C2610" s="60"/>
      <c r="D2610" s="61">
        <v>0</v>
      </c>
      <c r="E2610" s="51">
        <v>4</v>
      </c>
      <c r="F2610" s="52">
        <v>4.16</v>
      </c>
      <c r="G2610" s="52">
        <v>0.01</v>
      </c>
      <c r="H2610" s="52">
        <v>0.05</v>
      </c>
      <c r="I2610" s="53">
        <v>8.0000000000000002E-3</v>
      </c>
      <c r="J2610" s="54"/>
      <c r="K2610" s="55"/>
      <c r="L2610" s="56"/>
      <c r="M2610" s="255"/>
      <c r="N2610" s="255"/>
      <c r="O2610" s="57"/>
      <c r="P2610" s="57">
        <v>0</v>
      </c>
      <c r="Q2610" s="57">
        <v>0</v>
      </c>
    </row>
    <row r="2611" spans="1:17" ht="15.5">
      <c r="A2611" s="48">
        <v>0</v>
      </c>
      <c r="B2611" s="59"/>
      <c r="C2611" s="60"/>
      <c r="D2611" s="61" t="s">
        <v>804</v>
      </c>
      <c r="E2611" s="51">
        <v>4</v>
      </c>
      <c r="F2611" s="52">
        <v>2</v>
      </c>
      <c r="G2611" s="52">
        <v>0.01</v>
      </c>
      <c r="H2611" s="52">
        <v>0.05</v>
      </c>
      <c r="I2611" s="53">
        <v>4.0000000000000001E-3</v>
      </c>
      <c r="J2611" s="54"/>
      <c r="K2611" s="55"/>
      <c r="L2611" s="56"/>
      <c r="M2611" s="255"/>
      <c r="N2611" s="255"/>
      <c r="O2611" s="57"/>
      <c r="P2611" s="57">
        <v>0</v>
      </c>
      <c r="Q2611" s="57">
        <v>0</v>
      </c>
    </row>
    <row r="2612" spans="1:17" ht="15.5">
      <c r="A2612" s="48">
        <v>0</v>
      </c>
      <c r="B2612" s="59"/>
      <c r="C2612" s="60"/>
      <c r="D2612" s="61">
        <v>0</v>
      </c>
      <c r="E2612" s="51">
        <v>4</v>
      </c>
      <c r="F2612" s="52">
        <v>0.62831853071795862</v>
      </c>
      <c r="G2612" s="52">
        <v>0.01</v>
      </c>
      <c r="H2612" s="52">
        <v>0.05</v>
      </c>
      <c r="I2612" s="53">
        <v>1E-3</v>
      </c>
      <c r="J2612" s="54"/>
      <c r="K2612" s="55"/>
      <c r="L2612" s="56"/>
      <c r="M2612" s="255"/>
      <c r="N2612" s="255"/>
      <c r="O2612" s="57"/>
      <c r="P2612" s="57">
        <v>0</v>
      </c>
      <c r="Q2612" s="57">
        <v>0</v>
      </c>
    </row>
    <row r="2613" spans="1:17" ht="15.5">
      <c r="A2613" s="48">
        <v>0</v>
      </c>
      <c r="B2613" s="59"/>
      <c r="C2613" s="60"/>
      <c r="D2613" s="61" t="s">
        <v>1405</v>
      </c>
      <c r="E2613" s="51">
        <v>0</v>
      </c>
      <c r="F2613" s="52">
        <v>0</v>
      </c>
      <c r="G2613" s="52"/>
      <c r="H2613" s="52">
        <v>0</v>
      </c>
      <c r="I2613" s="53">
        <v>0</v>
      </c>
      <c r="J2613" s="54"/>
      <c r="K2613" s="55"/>
      <c r="L2613" s="56"/>
      <c r="M2613" s="255"/>
      <c r="N2613" s="255"/>
      <c r="O2613" s="57"/>
      <c r="P2613" s="57">
        <v>0</v>
      </c>
      <c r="Q2613" s="57">
        <v>0</v>
      </c>
    </row>
    <row r="2614" spans="1:17" ht="15.5">
      <c r="A2614" s="48">
        <v>0</v>
      </c>
      <c r="B2614" s="59"/>
      <c r="C2614" s="60"/>
      <c r="D2614" s="61" t="s">
        <v>828</v>
      </c>
      <c r="E2614" s="51">
        <v>4</v>
      </c>
      <c r="F2614" s="52">
        <v>5.76</v>
      </c>
      <c r="G2614" s="52">
        <v>0.01</v>
      </c>
      <c r="H2614" s="52">
        <v>0.05</v>
      </c>
      <c r="I2614" s="53">
        <v>1.2E-2</v>
      </c>
      <c r="J2614" s="54"/>
      <c r="K2614" s="55"/>
      <c r="L2614" s="56"/>
      <c r="M2614" s="255"/>
      <c r="N2614" s="255"/>
      <c r="O2614" s="57"/>
      <c r="P2614" s="57">
        <v>0</v>
      </c>
      <c r="Q2614" s="57">
        <v>0</v>
      </c>
    </row>
    <row r="2615" spans="1:17" ht="15.5">
      <c r="A2615" s="48">
        <v>0</v>
      </c>
      <c r="B2615" s="59"/>
      <c r="C2615" s="60"/>
      <c r="D2615" s="61">
        <v>0</v>
      </c>
      <c r="E2615" s="51">
        <v>4</v>
      </c>
      <c r="F2615" s="52">
        <v>3.2</v>
      </c>
      <c r="G2615" s="52">
        <v>0.01</v>
      </c>
      <c r="H2615" s="52">
        <v>0.05</v>
      </c>
      <c r="I2615" s="53">
        <v>6.0000000000000001E-3</v>
      </c>
      <c r="J2615" s="54"/>
      <c r="K2615" s="55"/>
      <c r="L2615" s="56"/>
      <c r="M2615" s="255"/>
      <c r="N2615" s="255"/>
      <c r="O2615" s="57"/>
      <c r="P2615" s="57">
        <v>0</v>
      </c>
      <c r="Q2615" s="57">
        <v>0</v>
      </c>
    </row>
    <row r="2616" spans="1:17" ht="15.5">
      <c r="A2616" s="48">
        <v>0</v>
      </c>
      <c r="B2616" s="59"/>
      <c r="C2616" s="60"/>
      <c r="D2616" s="61" t="s">
        <v>803</v>
      </c>
      <c r="E2616" s="51">
        <v>0</v>
      </c>
      <c r="F2616" s="52">
        <v>0</v>
      </c>
      <c r="G2616" s="52"/>
      <c r="H2616" s="52">
        <v>0</v>
      </c>
      <c r="I2616" s="53">
        <v>0</v>
      </c>
      <c r="J2616" s="54"/>
      <c r="K2616" s="55"/>
      <c r="L2616" s="56"/>
      <c r="M2616" s="255"/>
      <c r="N2616" s="255"/>
      <c r="O2616" s="57"/>
      <c r="P2616" s="57">
        <v>0</v>
      </c>
      <c r="Q2616" s="57">
        <v>0</v>
      </c>
    </row>
    <row r="2617" spans="1:17" ht="15.5">
      <c r="A2617" s="48">
        <v>0</v>
      </c>
      <c r="B2617" s="59"/>
      <c r="C2617" s="60"/>
      <c r="D2617" s="61" t="s">
        <v>828</v>
      </c>
      <c r="E2617" s="51">
        <v>4</v>
      </c>
      <c r="F2617" s="52">
        <v>5.76</v>
      </c>
      <c r="G2617" s="52">
        <v>0.01</v>
      </c>
      <c r="H2617" s="52">
        <v>0.05</v>
      </c>
      <c r="I2617" s="53">
        <v>1.2E-2</v>
      </c>
      <c r="J2617" s="54"/>
      <c r="K2617" s="55"/>
      <c r="L2617" s="56"/>
      <c r="M2617" s="255"/>
      <c r="N2617" s="255"/>
      <c r="O2617" s="57"/>
      <c r="P2617" s="57">
        <v>0</v>
      </c>
      <c r="Q2617" s="57">
        <v>0</v>
      </c>
    </row>
    <row r="2618" spans="1:17" ht="15.5">
      <c r="A2618" s="48">
        <v>0</v>
      </c>
      <c r="B2618" s="59"/>
      <c r="C2618" s="60"/>
      <c r="D2618" s="61">
        <v>0</v>
      </c>
      <c r="E2618" s="51">
        <v>4</v>
      </c>
      <c r="F2618" s="52">
        <v>3.2</v>
      </c>
      <c r="G2618" s="52">
        <v>0.01</v>
      </c>
      <c r="H2618" s="52">
        <v>0.05</v>
      </c>
      <c r="I2618" s="53">
        <v>6.0000000000000001E-3</v>
      </c>
      <c r="J2618" s="54"/>
      <c r="K2618" s="55"/>
      <c r="L2618" s="56"/>
      <c r="M2618" s="255"/>
      <c r="N2618" s="255"/>
      <c r="O2618" s="57"/>
      <c r="P2618" s="57">
        <v>0</v>
      </c>
      <c r="Q2618" s="57">
        <v>0</v>
      </c>
    </row>
    <row r="2619" spans="1:17" ht="15.5">
      <c r="A2619" s="48">
        <v>96</v>
      </c>
      <c r="B2619" s="59" t="s">
        <v>533</v>
      </c>
      <c r="C2619" s="60" t="s">
        <v>531</v>
      </c>
      <c r="D2619" s="61"/>
      <c r="E2619" s="51"/>
      <c r="F2619" s="52"/>
      <c r="G2619" s="52"/>
      <c r="H2619" s="52"/>
      <c r="I2619" s="53">
        <v>0</v>
      </c>
      <c r="J2619" s="54">
        <v>2.8940000000000001</v>
      </c>
      <c r="K2619" s="55" t="s">
        <v>452</v>
      </c>
      <c r="L2619" s="56">
        <v>7518570</v>
      </c>
      <c r="M2619" s="255">
        <v>872615</v>
      </c>
      <c r="N2619" s="255">
        <v>26536</v>
      </c>
      <c r="O2619" s="57"/>
      <c r="P2619" s="57">
        <v>2525348</v>
      </c>
      <c r="Q2619" s="57">
        <v>76795</v>
      </c>
    </row>
    <row r="2620" spans="1:17" ht="15.5">
      <c r="A2620" s="48">
        <v>0</v>
      </c>
      <c r="B2620" s="59"/>
      <c r="C2620" s="60"/>
      <c r="D2620" s="61"/>
      <c r="E2620" s="51">
        <v>2893.76</v>
      </c>
      <c r="F2620" s="52"/>
      <c r="G2620" s="52">
        <v>1E-3</v>
      </c>
      <c r="H2620" s="52"/>
      <c r="I2620" s="53">
        <v>2.8940000000000001</v>
      </c>
      <c r="J2620" s="54">
        <v>0</v>
      </c>
      <c r="K2620" s="55">
        <v>0</v>
      </c>
      <c r="L2620" s="56">
        <v>0</v>
      </c>
      <c r="M2620" s="255">
        <v>0</v>
      </c>
      <c r="N2620" s="255">
        <v>0</v>
      </c>
      <c r="O2620" s="57"/>
      <c r="P2620" s="57"/>
      <c r="Q2620" s="57"/>
    </row>
    <row r="2621" spans="1:17" ht="15.5">
      <c r="A2621" s="48">
        <v>97</v>
      </c>
      <c r="B2621" s="59" t="s">
        <v>534</v>
      </c>
      <c r="C2621" s="60" t="s">
        <v>532</v>
      </c>
      <c r="D2621" s="61"/>
      <c r="E2621" s="51"/>
      <c r="F2621" s="52"/>
      <c r="G2621" s="52"/>
      <c r="H2621" s="52"/>
      <c r="I2621" s="53"/>
      <c r="J2621" s="54">
        <v>4.3410000000000002</v>
      </c>
      <c r="K2621" s="55" t="s">
        <v>452</v>
      </c>
      <c r="L2621" s="56">
        <v>7801391</v>
      </c>
      <c r="M2621" s="255">
        <v>828412</v>
      </c>
      <c r="N2621" s="255">
        <v>141895</v>
      </c>
      <c r="O2621" s="57"/>
      <c r="P2621" s="57">
        <v>3596136</v>
      </c>
      <c r="Q2621" s="57">
        <v>615966</v>
      </c>
    </row>
    <row r="2622" spans="1:17" ht="15.5">
      <c r="A2622" s="48">
        <v>0</v>
      </c>
      <c r="B2622" s="59"/>
      <c r="C2622" s="60"/>
      <c r="D2622" s="61"/>
      <c r="E2622" s="51">
        <v>4340.6400000000003</v>
      </c>
      <c r="F2622" s="52"/>
      <c r="G2622" s="52">
        <v>1E-3</v>
      </c>
      <c r="H2622" s="52"/>
      <c r="I2622" s="53">
        <v>4.3410000000000002</v>
      </c>
      <c r="J2622" s="54">
        <v>0</v>
      </c>
      <c r="K2622" s="55"/>
      <c r="L2622" s="56"/>
      <c r="M2622" s="255"/>
      <c r="N2622" s="255"/>
      <c r="O2622" s="57"/>
      <c r="P2622" s="57">
        <v>0</v>
      </c>
      <c r="Q2622" s="57">
        <v>0</v>
      </c>
    </row>
    <row r="2623" spans="1:17" ht="15.5">
      <c r="A2623" s="48">
        <v>98</v>
      </c>
      <c r="B2623" s="59" t="s">
        <v>535</v>
      </c>
      <c r="C2623" s="60" t="s">
        <v>536</v>
      </c>
      <c r="D2623" s="61"/>
      <c r="E2623" s="51"/>
      <c r="F2623" s="52"/>
      <c r="G2623" s="52"/>
      <c r="H2623" s="52"/>
      <c r="I2623" s="53">
        <v>0</v>
      </c>
      <c r="J2623" s="54">
        <v>0.49199999999999999</v>
      </c>
      <c r="K2623" s="55" t="s">
        <v>452</v>
      </c>
      <c r="L2623" s="56">
        <v>7518570</v>
      </c>
      <c r="M2623" s="255">
        <v>674886</v>
      </c>
      <c r="N2623" s="255">
        <v>21982</v>
      </c>
      <c r="O2623" s="57"/>
      <c r="P2623" s="57">
        <v>332044</v>
      </c>
      <c r="Q2623" s="57">
        <v>10815</v>
      </c>
    </row>
    <row r="2624" spans="1:17" ht="15.5">
      <c r="A2624" s="48">
        <v>0</v>
      </c>
      <c r="B2624" s="59"/>
      <c r="C2624" s="60"/>
      <c r="D2624" s="61"/>
      <c r="E2624" s="51">
        <v>491.67</v>
      </c>
      <c r="F2624" s="52"/>
      <c r="G2624" s="52">
        <v>1E-3</v>
      </c>
      <c r="H2624" s="52"/>
      <c r="I2624" s="53">
        <v>0.49199999999999999</v>
      </c>
      <c r="J2624" s="54">
        <v>0</v>
      </c>
      <c r="K2624" s="55">
        <v>0</v>
      </c>
      <c r="L2624" s="56">
        <v>0</v>
      </c>
      <c r="M2624" s="255">
        <v>0</v>
      </c>
      <c r="N2624" s="255">
        <v>0</v>
      </c>
      <c r="O2624" s="57"/>
      <c r="P2624" s="57"/>
      <c r="Q2624" s="57"/>
    </row>
    <row r="2625" spans="1:17" ht="15.5">
      <c r="A2625" s="48">
        <v>99</v>
      </c>
      <c r="B2625" s="59" t="s">
        <v>298</v>
      </c>
      <c r="C2625" s="60" t="s">
        <v>1059</v>
      </c>
      <c r="D2625" s="61"/>
      <c r="E2625" s="51"/>
      <c r="F2625" s="52"/>
      <c r="G2625" s="52"/>
      <c r="H2625" s="52"/>
      <c r="I2625" s="53">
        <v>0</v>
      </c>
      <c r="J2625" s="54">
        <v>1430.19</v>
      </c>
      <c r="K2625" s="55" t="s">
        <v>251</v>
      </c>
      <c r="L2625" s="56">
        <v>5746</v>
      </c>
      <c r="M2625" s="255">
        <v>11053</v>
      </c>
      <c r="N2625" s="255">
        <v>200</v>
      </c>
      <c r="O2625" s="57">
        <v>8217872</v>
      </c>
      <c r="P2625" s="57">
        <v>15807890</v>
      </c>
      <c r="Q2625" s="57">
        <v>286038</v>
      </c>
    </row>
    <row r="2626" spans="1:17" ht="15.5">
      <c r="A2626" s="48">
        <v>0</v>
      </c>
      <c r="B2626" s="59"/>
      <c r="C2626" s="60"/>
      <c r="D2626" s="61" t="s">
        <v>493</v>
      </c>
      <c r="E2626" s="51"/>
      <c r="F2626" s="52"/>
      <c r="G2626" s="52"/>
      <c r="H2626" s="52"/>
      <c r="I2626" s="53">
        <v>0</v>
      </c>
      <c r="J2626" s="54">
        <v>0</v>
      </c>
      <c r="K2626" s="55"/>
      <c r="L2626" s="56"/>
      <c r="M2626" s="255"/>
      <c r="N2626" s="255"/>
      <c r="O2626" s="57"/>
      <c r="P2626" s="57">
        <v>0</v>
      </c>
      <c r="Q2626" s="57">
        <v>0</v>
      </c>
    </row>
    <row r="2627" spans="1:17" ht="15.5">
      <c r="A2627" s="48">
        <v>0</v>
      </c>
      <c r="B2627" s="59"/>
      <c r="C2627" s="60"/>
      <c r="D2627" s="61" t="s">
        <v>77</v>
      </c>
      <c r="E2627" s="63">
        <v>158.042</v>
      </c>
      <c r="F2627" s="243">
        <v>5</v>
      </c>
      <c r="G2627" s="52"/>
      <c r="H2627" s="78"/>
      <c r="I2627" s="53">
        <v>790.21</v>
      </c>
      <c r="J2627" s="54">
        <v>0</v>
      </c>
      <c r="K2627" s="55">
        <v>0</v>
      </c>
      <c r="L2627" s="56">
        <v>0</v>
      </c>
      <c r="M2627" s="255">
        <v>0</v>
      </c>
      <c r="N2627" s="255">
        <v>0</v>
      </c>
      <c r="O2627" s="57">
        <v>0</v>
      </c>
      <c r="P2627" s="57">
        <v>0</v>
      </c>
      <c r="Q2627" s="57">
        <v>0</v>
      </c>
    </row>
    <row r="2628" spans="1:17" ht="15.5">
      <c r="A2628" s="48">
        <v>0</v>
      </c>
      <c r="B2628" s="59"/>
      <c r="C2628" s="60"/>
      <c r="D2628" s="61" t="s">
        <v>1267</v>
      </c>
      <c r="E2628" s="63">
        <v>96.73</v>
      </c>
      <c r="F2628" s="243"/>
      <c r="G2628" s="52">
        <v>2</v>
      </c>
      <c r="H2628" s="78"/>
      <c r="I2628" s="53">
        <v>193.46</v>
      </c>
      <c r="J2628" s="54">
        <v>0</v>
      </c>
      <c r="K2628" s="55"/>
      <c r="L2628" s="56"/>
      <c r="M2628" s="255"/>
      <c r="N2628" s="255"/>
      <c r="O2628" s="57"/>
      <c r="P2628" s="57">
        <v>0</v>
      </c>
      <c r="Q2628" s="57">
        <v>0</v>
      </c>
    </row>
    <row r="2629" spans="1:17" ht="15.5">
      <c r="A2629" s="48">
        <v>0</v>
      </c>
      <c r="B2629" s="59"/>
      <c r="C2629" s="60"/>
      <c r="D2629" s="61" t="s">
        <v>1268</v>
      </c>
      <c r="E2629" s="63">
        <v>13.4</v>
      </c>
      <c r="F2629" s="243"/>
      <c r="G2629" s="52"/>
      <c r="H2629" s="78"/>
      <c r="I2629" s="53">
        <v>13.4</v>
      </c>
      <c r="J2629" s="54">
        <v>0</v>
      </c>
      <c r="K2629" s="55"/>
      <c r="L2629" s="56"/>
      <c r="M2629" s="255"/>
      <c r="N2629" s="255"/>
      <c r="O2629" s="57"/>
      <c r="P2629" s="57">
        <v>0</v>
      </c>
      <c r="Q2629" s="57">
        <v>0</v>
      </c>
    </row>
    <row r="2630" spans="1:17" ht="15.5">
      <c r="A2630" s="48">
        <v>0</v>
      </c>
      <c r="B2630" s="59"/>
      <c r="C2630" s="60"/>
      <c r="D2630" s="61" t="s">
        <v>846</v>
      </c>
      <c r="E2630" s="63">
        <v>41.887999999999991</v>
      </c>
      <c r="F2630" s="243">
        <v>5</v>
      </c>
      <c r="G2630" s="52"/>
      <c r="H2630" s="78"/>
      <c r="I2630" s="53">
        <v>209.44</v>
      </c>
      <c r="J2630" s="54">
        <v>0</v>
      </c>
      <c r="K2630" s="55"/>
      <c r="L2630" s="56"/>
      <c r="M2630" s="255"/>
      <c r="N2630" s="255"/>
      <c r="O2630" s="57"/>
      <c r="P2630" s="57">
        <v>0</v>
      </c>
      <c r="Q2630" s="57">
        <v>0</v>
      </c>
    </row>
    <row r="2631" spans="1:17" ht="15.5">
      <c r="A2631" s="48">
        <v>0</v>
      </c>
      <c r="B2631" s="59"/>
      <c r="C2631" s="60"/>
      <c r="D2631" s="61" t="s">
        <v>847</v>
      </c>
      <c r="E2631" s="63">
        <v>7.5839999999999996</v>
      </c>
      <c r="F2631" s="243">
        <v>10</v>
      </c>
      <c r="G2631" s="52"/>
      <c r="H2631" s="78"/>
      <c r="I2631" s="53">
        <v>75.84</v>
      </c>
      <c r="J2631" s="54">
        <v>0</v>
      </c>
      <c r="K2631" s="55"/>
      <c r="L2631" s="56"/>
      <c r="M2631" s="255"/>
      <c r="N2631" s="255"/>
      <c r="O2631" s="57"/>
      <c r="P2631" s="57">
        <v>0</v>
      </c>
      <c r="Q2631" s="57">
        <v>0</v>
      </c>
    </row>
    <row r="2632" spans="1:17" ht="15.5">
      <c r="A2632" s="48">
        <v>0</v>
      </c>
      <c r="B2632" s="59"/>
      <c r="C2632" s="60"/>
      <c r="D2632" s="61" t="s">
        <v>78</v>
      </c>
      <c r="E2632" s="63">
        <v>14.784000000000001</v>
      </c>
      <c r="F2632" s="243">
        <v>10</v>
      </c>
      <c r="G2632" s="52"/>
      <c r="H2632" s="78"/>
      <c r="I2632" s="53">
        <v>147.84</v>
      </c>
      <c r="J2632" s="54">
        <v>0</v>
      </c>
      <c r="K2632" s="55"/>
      <c r="L2632" s="56"/>
      <c r="M2632" s="255"/>
      <c r="N2632" s="255"/>
      <c r="O2632" s="57"/>
      <c r="P2632" s="57">
        <v>0</v>
      </c>
      <c r="Q2632" s="57">
        <v>0</v>
      </c>
    </row>
    <row r="2633" spans="1:17" ht="15.5">
      <c r="A2633" s="48">
        <v>100</v>
      </c>
      <c r="B2633" s="59" t="s">
        <v>299</v>
      </c>
      <c r="C2633" s="60" t="s">
        <v>1060</v>
      </c>
      <c r="D2633" s="61"/>
      <c r="E2633" s="51"/>
      <c r="F2633" s="52"/>
      <c r="G2633" s="52"/>
      <c r="H2633" s="52"/>
      <c r="I2633" s="53"/>
      <c r="J2633" s="54">
        <v>8836.2000000000007</v>
      </c>
      <c r="K2633" s="55" t="s">
        <v>251</v>
      </c>
      <c r="L2633" s="56">
        <v>5746</v>
      </c>
      <c r="M2633" s="255">
        <v>8502</v>
      </c>
      <c r="N2633" s="255">
        <v>194</v>
      </c>
      <c r="O2633" s="57">
        <v>50772805</v>
      </c>
      <c r="P2633" s="57">
        <v>75125372</v>
      </c>
      <c r="Q2633" s="57">
        <v>1714223</v>
      </c>
    </row>
    <row r="2634" spans="1:17" ht="15.5">
      <c r="A2634" s="48">
        <v>0</v>
      </c>
      <c r="B2634" s="59"/>
      <c r="C2634" s="60"/>
      <c r="D2634" s="61" t="s">
        <v>493</v>
      </c>
      <c r="E2634" s="63"/>
      <c r="F2634" s="52"/>
      <c r="G2634" s="52"/>
      <c r="H2634" s="52"/>
      <c r="I2634" s="53">
        <v>0</v>
      </c>
      <c r="J2634" s="54">
        <v>0</v>
      </c>
      <c r="K2634" s="55"/>
      <c r="L2634" s="56"/>
      <c r="M2634" s="255"/>
      <c r="N2634" s="255"/>
      <c r="O2634" s="57"/>
      <c r="P2634" s="57">
        <v>0</v>
      </c>
      <c r="Q2634" s="57">
        <v>0</v>
      </c>
    </row>
    <row r="2635" spans="1:17" ht="15.5">
      <c r="A2635" s="48">
        <v>0</v>
      </c>
      <c r="B2635" s="59"/>
      <c r="C2635" s="60"/>
      <c r="D2635" s="61" t="s">
        <v>77</v>
      </c>
      <c r="E2635" s="63">
        <v>158.042</v>
      </c>
      <c r="F2635" s="52">
        <v>5</v>
      </c>
      <c r="G2635" s="63"/>
      <c r="H2635" s="323"/>
      <c r="I2635" s="53">
        <v>790.21</v>
      </c>
      <c r="J2635" s="54">
        <v>0</v>
      </c>
      <c r="K2635" s="55">
        <v>0</v>
      </c>
      <c r="L2635" s="56">
        <v>0</v>
      </c>
      <c r="M2635" s="255">
        <v>0</v>
      </c>
      <c r="N2635" s="255">
        <v>0</v>
      </c>
      <c r="O2635" s="57">
        <v>0</v>
      </c>
      <c r="P2635" s="57">
        <v>0</v>
      </c>
      <c r="Q2635" s="57">
        <v>0</v>
      </c>
    </row>
    <row r="2636" spans="1:17" ht="15.5">
      <c r="A2636" s="48">
        <v>0</v>
      </c>
      <c r="B2636" s="59"/>
      <c r="C2636" s="60"/>
      <c r="D2636" s="61" t="s">
        <v>78</v>
      </c>
      <c r="E2636" s="63">
        <v>14.784000000000001</v>
      </c>
      <c r="F2636" s="52">
        <v>10</v>
      </c>
      <c r="G2636" s="63"/>
      <c r="H2636" s="323"/>
      <c r="I2636" s="53">
        <v>147.84</v>
      </c>
      <c r="J2636" s="54">
        <v>0</v>
      </c>
      <c r="K2636" s="55"/>
      <c r="L2636" s="56"/>
      <c r="M2636" s="255"/>
      <c r="N2636" s="255"/>
      <c r="O2636" s="57"/>
      <c r="P2636" s="57">
        <v>0</v>
      </c>
      <c r="Q2636" s="57">
        <v>0</v>
      </c>
    </row>
    <row r="2637" spans="1:17" ht="15.5">
      <c r="A2637" s="48">
        <v>0</v>
      </c>
      <c r="B2637" s="59"/>
      <c r="C2637" s="60"/>
      <c r="D2637" s="61" t="s">
        <v>361</v>
      </c>
      <c r="E2637" s="63">
        <v>263.91800000000001</v>
      </c>
      <c r="F2637" s="52">
        <v>5</v>
      </c>
      <c r="G2637" s="244">
        <v>2</v>
      </c>
      <c r="H2637" s="323"/>
      <c r="I2637" s="53">
        <v>2639.18</v>
      </c>
      <c r="J2637" s="54">
        <v>0</v>
      </c>
      <c r="K2637" s="55">
        <v>0</v>
      </c>
      <c r="L2637" s="56">
        <v>0</v>
      </c>
      <c r="M2637" s="255">
        <v>0</v>
      </c>
      <c r="N2637" s="255">
        <v>0</v>
      </c>
      <c r="O2637" s="57">
        <v>0</v>
      </c>
      <c r="P2637" s="57">
        <v>0</v>
      </c>
      <c r="Q2637" s="57">
        <v>0</v>
      </c>
    </row>
    <row r="2638" spans="1:17" ht="15.5">
      <c r="A2638" s="48">
        <v>0</v>
      </c>
      <c r="B2638" s="59"/>
      <c r="C2638" s="60"/>
      <c r="D2638" s="61" t="s">
        <v>362</v>
      </c>
      <c r="E2638" s="63">
        <v>201.96100000000001</v>
      </c>
      <c r="F2638" s="52">
        <v>10</v>
      </c>
      <c r="G2638" s="244">
        <v>2</v>
      </c>
      <c r="H2638" s="323"/>
      <c r="I2638" s="53">
        <v>4039.22</v>
      </c>
      <c r="J2638" s="54">
        <v>0</v>
      </c>
      <c r="K2638" s="55"/>
      <c r="L2638" s="56"/>
      <c r="M2638" s="255"/>
      <c r="N2638" s="255"/>
      <c r="O2638" s="57"/>
      <c r="P2638" s="57">
        <v>0</v>
      </c>
      <c r="Q2638" s="57">
        <v>0</v>
      </c>
    </row>
    <row r="2639" spans="1:17" ht="15.5">
      <c r="A2639" s="48">
        <v>0</v>
      </c>
      <c r="B2639" s="59"/>
      <c r="C2639" s="60"/>
      <c r="D2639" s="61" t="s">
        <v>982</v>
      </c>
      <c r="E2639" s="63">
        <v>51.37</v>
      </c>
      <c r="F2639" s="52">
        <v>5</v>
      </c>
      <c r="G2639" s="52"/>
      <c r="H2639" s="52"/>
      <c r="I2639" s="53">
        <v>256.85000000000002</v>
      </c>
      <c r="J2639" s="54">
        <v>0</v>
      </c>
      <c r="K2639" s="55">
        <v>0</v>
      </c>
      <c r="L2639" s="56">
        <v>0</v>
      </c>
      <c r="M2639" s="255">
        <v>0</v>
      </c>
      <c r="N2639" s="255">
        <v>0</v>
      </c>
      <c r="O2639" s="57">
        <v>0</v>
      </c>
      <c r="P2639" s="57">
        <v>0</v>
      </c>
      <c r="Q2639" s="57">
        <v>0</v>
      </c>
    </row>
    <row r="2640" spans="1:17" ht="15.5">
      <c r="A2640" s="48">
        <v>0</v>
      </c>
      <c r="B2640" s="59"/>
      <c r="C2640" s="60"/>
      <c r="D2640" s="61" t="s">
        <v>363</v>
      </c>
      <c r="E2640" s="63">
        <v>83.066000000000003</v>
      </c>
      <c r="F2640" s="52">
        <v>10</v>
      </c>
      <c r="G2640" s="52"/>
      <c r="H2640" s="52"/>
      <c r="I2640" s="53">
        <v>830.66</v>
      </c>
      <c r="J2640" s="54">
        <v>0</v>
      </c>
      <c r="K2640" s="55">
        <v>0</v>
      </c>
      <c r="L2640" s="56">
        <v>0</v>
      </c>
      <c r="M2640" s="255">
        <v>0</v>
      </c>
      <c r="N2640" s="255">
        <v>0</v>
      </c>
      <c r="O2640" s="57">
        <v>0</v>
      </c>
      <c r="P2640" s="57">
        <v>0</v>
      </c>
      <c r="Q2640" s="57">
        <v>0</v>
      </c>
    </row>
    <row r="2641" spans="1:17" ht="15.5">
      <c r="A2641" s="48">
        <v>0</v>
      </c>
      <c r="B2641" s="59"/>
      <c r="C2641" s="60"/>
      <c r="D2641" s="61" t="s">
        <v>519</v>
      </c>
      <c r="E2641" s="63">
        <v>3.2809999999999997</v>
      </c>
      <c r="F2641" s="52">
        <v>10</v>
      </c>
      <c r="G2641" s="52">
        <v>2</v>
      </c>
      <c r="H2641" s="52"/>
      <c r="I2641" s="53">
        <v>65.62</v>
      </c>
      <c r="J2641" s="54">
        <v>0</v>
      </c>
      <c r="K2641" s="55">
        <v>0</v>
      </c>
      <c r="L2641" s="56">
        <v>0</v>
      </c>
      <c r="M2641" s="255">
        <v>0</v>
      </c>
      <c r="N2641" s="255">
        <v>0</v>
      </c>
      <c r="O2641" s="57">
        <v>0</v>
      </c>
      <c r="P2641" s="57">
        <v>0</v>
      </c>
      <c r="Q2641" s="57">
        <v>0</v>
      </c>
    </row>
    <row r="2642" spans="1:17" ht="15.5">
      <c r="A2642" s="48">
        <v>0</v>
      </c>
      <c r="B2642" s="59"/>
      <c r="C2642" s="60"/>
      <c r="D2642" s="61" t="s">
        <v>1549</v>
      </c>
      <c r="E2642" s="63">
        <v>15.981</v>
      </c>
      <c r="F2642" s="52">
        <v>100</v>
      </c>
      <c r="G2642" s="52"/>
      <c r="H2642" s="52"/>
      <c r="I2642" s="53">
        <v>1598.1</v>
      </c>
      <c r="J2642" s="54">
        <v>0</v>
      </c>
      <c r="K2642" s="55"/>
      <c r="L2642" s="56"/>
      <c r="M2642" s="255"/>
      <c r="N2642" s="255"/>
      <c r="O2642" s="57"/>
      <c r="P2642" s="57"/>
      <c r="Q2642" s="57"/>
    </row>
    <row r="2643" spans="1:17" ht="15.5">
      <c r="A2643" s="48">
        <v>0</v>
      </c>
      <c r="B2643" s="59"/>
      <c r="C2643" s="60"/>
      <c r="D2643" s="61" t="s">
        <v>448</v>
      </c>
      <c r="E2643" s="66">
        <v>1531.48</v>
      </c>
      <c r="F2643" s="52">
        <v>-1</v>
      </c>
      <c r="G2643" s="52"/>
      <c r="H2643" s="52"/>
      <c r="I2643" s="53">
        <v>-1531.48</v>
      </c>
      <c r="J2643" s="54">
        <v>0</v>
      </c>
      <c r="K2643" s="55"/>
      <c r="L2643" s="56"/>
      <c r="M2643" s="255"/>
      <c r="N2643" s="255"/>
      <c r="O2643" s="57"/>
      <c r="P2643" s="57">
        <v>0</v>
      </c>
      <c r="Q2643" s="57">
        <v>0</v>
      </c>
    </row>
    <row r="2644" spans="1:17" ht="15.5">
      <c r="A2644" s="48">
        <v>101</v>
      </c>
      <c r="B2644" s="59" t="s">
        <v>300</v>
      </c>
      <c r="C2644" s="60" t="s">
        <v>1061</v>
      </c>
      <c r="D2644" s="61"/>
      <c r="E2644" s="51"/>
      <c r="F2644" s="52"/>
      <c r="G2644" s="52"/>
      <c r="H2644" s="52"/>
      <c r="I2644" s="53"/>
      <c r="J2644" s="54">
        <v>287.09100000000001</v>
      </c>
      <c r="K2644" s="55" t="s">
        <v>251</v>
      </c>
      <c r="L2644" s="56">
        <v>6085</v>
      </c>
      <c r="M2644" s="255">
        <v>22106</v>
      </c>
      <c r="N2644" s="255">
        <v>200</v>
      </c>
      <c r="O2644" s="57">
        <v>1746949</v>
      </c>
      <c r="P2644" s="57">
        <v>6346434</v>
      </c>
      <c r="Q2644" s="57">
        <v>57418</v>
      </c>
    </row>
    <row r="2645" spans="1:17" ht="15.5">
      <c r="A2645" s="48">
        <v>0</v>
      </c>
      <c r="B2645" s="59"/>
      <c r="C2645" s="60"/>
      <c r="D2645" s="61" t="s">
        <v>364</v>
      </c>
      <c r="E2645" s="66">
        <v>19.53</v>
      </c>
      <c r="F2645" s="52">
        <v>100</v>
      </c>
      <c r="G2645" s="80">
        <v>0.14699999999999999</v>
      </c>
      <c r="H2645" s="52"/>
      <c r="I2645" s="53">
        <v>287.09100000000001</v>
      </c>
      <c r="J2645" s="54">
        <v>0</v>
      </c>
      <c r="K2645" s="55">
        <v>0</v>
      </c>
      <c r="L2645" s="56">
        <v>0</v>
      </c>
      <c r="M2645" s="255">
        <v>0</v>
      </c>
      <c r="N2645" s="255">
        <v>0</v>
      </c>
      <c r="O2645" s="57">
        <v>0</v>
      </c>
      <c r="P2645" s="57">
        <v>0</v>
      </c>
      <c r="Q2645" s="57">
        <v>0</v>
      </c>
    </row>
    <row r="2646" spans="1:17" ht="15.5">
      <c r="A2646" s="48">
        <v>102</v>
      </c>
      <c r="B2646" s="59" t="s">
        <v>300</v>
      </c>
      <c r="C2646" s="60" t="s">
        <v>1062</v>
      </c>
      <c r="D2646" s="61"/>
      <c r="E2646" s="51"/>
      <c r="F2646" s="52"/>
      <c r="G2646" s="52"/>
      <c r="H2646" s="52"/>
      <c r="I2646" s="53"/>
      <c r="J2646" s="54">
        <v>1975.249</v>
      </c>
      <c r="K2646" s="55" t="s">
        <v>251</v>
      </c>
      <c r="L2646" s="56">
        <v>6085</v>
      </c>
      <c r="M2646" s="255">
        <v>22106</v>
      </c>
      <c r="N2646" s="255">
        <v>200</v>
      </c>
      <c r="O2646" s="57">
        <v>12019390</v>
      </c>
      <c r="P2646" s="57">
        <v>43664854</v>
      </c>
      <c r="Q2646" s="57">
        <v>395050</v>
      </c>
    </row>
    <row r="2647" spans="1:17" ht="15.5">
      <c r="A2647" s="48">
        <v>0</v>
      </c>
      <c r="B2647" s="59"/>
      <c r="C2647" s="60"/>
      <c r="D2647" s="61" t="s">
        <v>364</v>
      </c>
      <c r="E2647" s="66">
        <v>19.53</v>
      </c>
      <c r="F2647" s="52">
        <v>100</v>
      </c>
      <c r="G2647" s="52">
        <v>0.83299999999999996</v>
      </c>
      <c r="H2647" s="52"/>
      <c r="I2647" s="53">
        <v>1626.8489999999999</v>
      </c>
      <c r="J2647" s="54">
        <v>0</v>
      </c>
      <c r="K2647" s="55">
        <v>0</v>
      </c>
      <c r="L2647" s="56">
        <v>0</v>
      </c>
      <c r="M2647" s="255">
        <v>0</v>
      </c>
      <c r="N2647" s="255">
        <v>0</v>
      </c>
      <c r="O2647" s="57">
        <v>0</v>
      </c>
      <c r="P2647" s="57">
        <v>0</v>
      </c>
      <c r="Q2647" s="57">
        <v>0</v>
      </c>
    </row>
    <row r="2648" spans="1:17" ht="15.5">
      <c r="A2648" s="48">
        <v>0</v>
      </c>
      <c r="B2648" s="59"/>
      <c r="C2648" s="60"/>
      <c r="D2648" s="61" t="s">
        <v>88</v>
      </c>
      <c r="E2648" s="63">
        <v>3.484</v>
      </c>
      <c r="F2648" s="52">
        <v>100</v>
      </c>
      <c r="G2648" s="52"/>
      <c r="H2648" s="52"/>
      <c r="I2648" s="53">
        <v>348.4</v>
      </c>
      <c r="J2648" s="54">
        <v>0</v>
      </c>
      <c r="K2648" s="55">
        <v>0</v>
      </c>
      <c r="L2648" s="56">
        <v>0</v>
      </c>
      <c r="M2648" s="255">
        <v>0</v>
      </c>
      <c r="N2648" s="255">
        <v>0</v>
      </c>
      <c r="O2648" s="57">
        <v>0</v>
      </c>
      <c r="P2648" s="57">
        <v>0</v>
      </c>
      <c r="Q2648" s="57">
        <v>0</v>
      </c>
    </row>
    <row r="2649" spans="1:17" ht="15.5">
      <c r="A2649" s="48">
        <v>103</v>
      </c>
      <c r="B2649" s="59" t="s">
        <v>283</v>
      </c>
      <c r="C2649" s="60" t="s">
        <v>1063</v>
      </c>
      <c r="D2649" s="61"/>
      <c r="E2649" s="51"/>
      <c r="F2649" s="52"/>
      <c r="G2649" s="52"/>
      <c r="H2649" s="52"/>
      <c r="I2649" s="53"/>
      <c r="J2649" s="54">
        <v>2364.62</v>
      </c>
      <c r="K2649" s="55" t="s">
        <v>251</v>
      </c>
      <c r="L2649" s="56">
        <v>6085</v>
      </c>
      <c r="M2649" s="255">
        <v>14879</v>
      </c>
      <c r="N2649" s="255">
        <v>200</v>
      </c>
      <c r="O2649" s="57">
        <v>14388713</v>
      </c>
      <c r="P2649" s="57">
        <v>35183181</v>
      </c>
      <c r="Q2649" s="57">
        <v>472924</v>
      </c>
    </row>
    <row r="2650" spans="1:17" ht="15.5">
      <c r="A2650" s="48">
        <v>0</v>
      </c>
      <c r="B2650" s="59"/>
      <c r="C2650" s="60"/>
      <c r="D2650" s="61" t="s">
        <v>502</v>
      </c>
      <c r="E2650" s="63">
        <v>28.128</v>
      </c>
      <c r="F2650" s="52">
        <v>100</v>
      </c>
      <c r="G2650" s="52"/>
      <c r="H2650" s="52"/>
      <c r="I2650" s="53">
        <v>2812.8</v>
      </c>
      <c r="J2650" s="54">
        <v>0</v>
      </c>
      <c r="K2650" s="55"/>
      <c r="L2650" s="56"/>
      <c r="M2650" s="255"/>
      <c r="N2650" s="255"/>
      <c r="O2650" s="57">
        <v>0</v>
      </c>
      <c r="P2650" s="57">
        <v>0</v>
      </c>
      <c r="Q2650" s="57">
        <v>0</v>
      </c>
    </row>
    <row r="2651" spans="1:17" ht="15.5">
      <c r="A2651" s="48">
        <v>0</v>
      </c>
      <c r="B2651" s="59"/>
      <c r="C2651" s="60"/>
      <c r="D2651" s="61" t="s">
        <v>495</v>
      </c>
      <c r="E2651" s="51"/>
      <c r="F2651" s="52"/>
      <c r="G2651" s="52"/>
      <c r="H2651" s="52"/>
      <c r="I2651" s="53">
        <v>0</v>
      </c>
      <c r="J2651" s="54">
        <v>0</v>
      </c>
      <c r="K2651" s="55"/>
      <c r="L2651" s="56"/>
      <c r="M2651" s="255"/>
      <c r="N2651" s="255"/>
      <c r="O2651" s="57">
        <v>0</v>
      </c>
      <c r="P2651" s="57">
        <v>0</v>
      </c>
      <c r="Q2651" s="57">
        <v>0</v>
      </c>
    </row>
    <row r="2652" spans="1:17" ht="15.5">
      <c r="A2652" s="48">
        <v>0</v>
      </c>
      <c r="B2652" s="59"/>
      <c r="C2652" s="60"/>
      <c r="D2652" s="61" t="s">
        <v>496</v>
      </c>
      <c r="E2652" s="51"/>
      <c r="F2652" s="52"/>
      <c r="G2652" s="52"/>
      <c r="H2652" s="52"/>
      <c r="I2652" s="53">
        <v>0</v>
      </c>
      <c r="J2652" s="54">
        <v>0</v>
      </c>
      <c r="K2652" s="55"/>
      <c r="L2652" s="56"/>
      <c r="M2652" s="255"/>
      <c r="N2652" s="255"/>
      <c r="O2652" s="57"/>
      <c r="P2652" s="57">
        <v>0</v>
      </c>
      <c r="Q2652" s="57">
        <v>0</v>
      </c>
    </row>
    <row r="2653" spans="1:17" ht="15.5">
      <c r="A2653" s="48">
        <v>0</v>
      </c>
      <c r="B2653" s="59"/>
      <c r="C2653" s="60"/>
      <c r="D2653" s="61" t="s">
        <v>988</v>
      </c>
      <c r="E2653" s="51">
        <v>140.88</v>
      </c>
      <c r="F2653" s="52">
        <v>-1</v>
      </c>
      <c r="G2653" s="52"/>
      <c r="H2653" s="52"/>
      <c r="I2653" s="53">
        <v>-140.88</v>
      </c>
      <c r="J2653" s="54">
        <v>0</v>
      </c>
      <c r="K2653" s="55"/>
      <c r="L2653" s="56"/>
      <c r="M2653" s="255"/>
      <c r="N2653" s="255"/>
      <c r="O2653" s="57"/>
      <c r="P2653" s="57">
        <v>0</v>
      </c>
      <c r="Q2653" s="57">
        <v>0</v>
      </c>
    </row>
    <row r="2654" spans="1:17" ht="15.5">
      <c r="A2654" s="48">
        <v>0</v>
      </c>
      <c r="B2654" s="59"/>
      <c r="C2654" s="60"/>
      <c r="D2654" s="61" t="s">
        <v>989</v>
      </c>
      <c r="E2654" s="51">
        <v>136.88</v>
      </c>
      <c r="F2654" s="52">
        <v>-1</v>
      </c>
      <c r="G2654" s="52"/>
      <c r="H2654" s="52"/>
      <c r="I2654" s="53">
        <v>-136.88</v>
      </c>
      <c r="J2654" s="54">
        <v>0</v>
      </c>
      <c r="K2654" s="55"/>
      <c r="L2654" s="56"/>
      <c r="M2654" s="255"/>
      <c r="N2654" s="255"/>
      <c r="O2654" s="57"/>
      <c r="P2654" s="57">
        <v>0</v>
      </c>
      <c r="Q2654" s="57">
        <v>0</v>
      </c>
    </row>
    <row r="2655" spans="1:17" ht="15.5">
      <c r="A2655" s="48">
        <v>0</v>
      </c>
      <c r="B2655" s="59"/>
      <c r="C2655" s="60"/>
      <c r="D2655" s="61" t="s">
        <v>992</v>
      </c>
      <c r="E2655" s="51">
        <v>5.28</v>
      </c>
      <c r="F2655" s="52">
        <v>-1</v>
      </c>
      <c r="G2655" s="52"/>
      <c r="H2655" s="52"/>
      <c r="I2655" s="53">
        <v>-5.28</v>
      </c>
      <c r="J2655" s="54">
        <v>0</v>
      </c>
      <c r="K2655" s="55"/>
      <c r="L2655" s="56"/>
      <c r="M2655" s="255"/>
      <c r="N2655" s="255"/>
      <c r="O2655" s="57"/>
      <c r="P2655" s="57">
        <v>0</v>
      </c>
      <c r="Q2655" s="57">
        <v>0</v>
      </c>
    </row>
    <row r="2656" spans="1:17" ht="15.5">
      <c r="A2656" s="48">
        <v>0</v>
      </c>
      <c r="B2656" s="59"/>
      <c r="C2656" s="60"/>
      <c r="D2656" s="61" t="s">
        <v>990</v>
      </c>
      <c r="E2656" s="51">
        <v>94.26</v>
      </c>
      <c r="F2656" s="52">
        <v>-1</v>
      </c>
      <c r="G2656" s="52"/>
      <c r="H2656" s="52"/>
      <c r="I2656" s="53">
        <v>-94.26</v>
      </c>
      <c r="J2656" s="54">
        <v>0</v>
      </c>
      <c r="K2656" s="55"/>
      <c r="L2656" s="56"/>
      <c r="M2656" s="255"/>
      <c r="N2656" s="255"/>
      <c r="O2656" s="57"/>
      <c r="P2656" s="57">
        <v>0</v>
      </c>
      <c r="Q2656" s="57">
        <v>0</v>
      </c>
    </row>
    <row r="2657" spans="1:17" ht="15.5">
      <c r="A2657" s="48">
        <v>0</v>
      </c>
      <c r="B2657" s="59"/>
      <c r="C2657" s="60"/>
      <c r="D2657" s="61" t="s">
        <v>1330</v>
      </c>
      <c r="E2657" s="51">
        <v>37.44</v>
      </c>
      <c r="F2657" s="52">
        <v>-1</v>
      </c>
      <c r="G2657" s="52"/>
      <c r="H2657" s="52"/>
      <c r="I2657" s="53">
        <v>-37.44</v>
      </c>
      <c r="J2657" s="54">
        <v>0</v>
      </c>
      <c r="K2657" s="55"/>
      <c r="L2657" s="56"/>
      <c r="M2657" s="255"/>
      <c r="N2657" s="255"/>
      <c r="O2657" s="57"/>
      <c r="P2657" s="57">
        <v>0</v>
      </c>
      <c r="Q2657" s="57">
        <v>0</v>
      </c>
    </row>
    <row r="2658" spans="1:17" ht="15.5">
      <c r="A2658" s="48">
        <v>0</v>
      </c>
      <c r="B2658" s="59"/>
      <c r="C2658" s="60"/>
      <c r="D2658" s="61" t="s">
        <v>1550</v>
      </c>
      <c r="E2658" s="51">
        <v>33.44</v>
      </c>
      <c r="F2658" s="52">
        <v>-1</v>
      </c>
      <c r="G2658" s="52"/>
      <c r="H2658" s="52"/>
      <c r="I2658" s="53">
        <v>-33.44</v>
      </c>
      <c r="J2658" s="54">
        <v>0</v>
      </c>
      <c r="K2658" s="55"/>
      <c r="L2658" s="56"/>
      <c r="M2658" s="255"/>
      <c r="N2658" s="255"/>
      <c r="O2658" s="57"/>
      <c r="P2658" s="57">
        <v>0</v>
      </c>
      <c r="Q2658" s="57">
        <v>0</v>
      </c>
    </row>
    <row r="2659" spans="1:17" ht="15.5">
      <c r="A2659" s="48">
        <v>104</v>
      </c>
      <c r="B2659" s="59" t="s">
        <v>284</v>
      </c>
      <c r="C2659" s="60" t="s">
        <v>1064</v>
      </c>
      <c r="D2659" s="61"/>
      <c r="E2659" s="51"/>
      <c r="F2659" s="52"/>
      <c r="G2659" s="52"/>
      <c r="H2659" s="52"/>
      <c r="I2659" s="53"/>
      <c r="J2659" s="54">
        <v>4895.12</v>
      </c>
      <c r="K2659" s="55" t="s">
        <v>251</v>
      </c>
      <c r="L2659" s="56">
        <v>6085</v>
      </c>
      <c r="M2659" s="255">
        <v>21256</v>
      </c>
      <c r="N2659" s="255">
        <v>200</v>
      </c>
      <c r="O2659" s="57">
        <v>29786805</v>
      </c>
      <c r="P2659" s="57">
        <v>104050671</v>
      </c>
      <c r="Q2659" s="57">
        <v>979024</v>
      </c>
    </row>
    <row r="2660" spans="1:17" ht="15.5">
      <c r="A2660" s="48">
        <v>0</v>
      </c>
      <c r="B2660" s="59"/>
      <c r="C2660" s="60"/>
      <c r="D2660" s="61" t="s">
        <v>1552</v>
      </c>
      <c r="E2660" s="83">
        <v>48.9512</v>
      </c>
      <c r="F2660" s="52">
        <v>100</v>
      </c>
      <c r="G2660" s="52"/>
      <c r="H2660" s="52"/>
      <c r="I2660" s="53">
        <v>4895.12</v>
      </c>
      <c r="J2660" s="54">
        <v>0</v>
      </c>
      <c r="K2660" s="55"/>
      <c r="L2660" s="56"/>
      <c r="M2660" s="255"/>
      <c r="N2660" s="255"/>
      <c r="O2660" s="57">
        <v>0</v>
      </c>
      <c r="P2660" s="57">
        <v>0</v>
      </c>
      <c r="Q2660" s="57">
        <v>0</v>
      </c>
    </row>
    <row r="2661" spans="1:17" ht="15.5">
      <c r="A2661" s="48">
        <v>105</v>
      </c>
      <c r="B2661" s="59" t="s">
        <v>283</v>
      </c>
      <c r="C2661" s="60" t="s">
        <v>1065</v>
      </c>
      <c r="D2661" s="61"/>
      <c r="E2661" s="51"/>
      <c r="F2661" s="52"/>
      <c r="G2661" s="52"/>
      <c r="H2661" s="52"/>
      <c r="I2661" s="53"/>
      <c r="J2661" s="54">
        <v>627.6</v>
      </c>
      <c r="K2661" s="55" t="s">
        <v>251</v>
      </c>
      <c r="L2661" s="56">
        <v>6085</v>
      </c>
      <c r="M2661" s="255">
        <v>14879</v>
      </c>
      <c r="N2661" s="255">
        <v>200</v>
      </c>
      <c r="O2661" s="57">
        <v>3818946</v>
      </c>
      <c r="P2661" s="57">
        <v>9338060</v>
      </c>
      <c r="Q2661" s="57">
        <v>125520</v>
      </c>
    </row>
    <row r="2662" spans="1:17" ht="15.5">
      <c r="A2662" s="48">
        <v>0</v>
      </c>
      <c r="B2662" s="59"/>
      <c r="C2662" s="60"/>
      <c r="D2662" s="61" t="s">
        <v>376</v>
      </c>
      <c r="E2662" s="67">
        <v>6.2759999999999998</v>
      </c>
      <c r="F2662" s="52">
        <v>100</v>
      </c>
      <c r="G2662" s="52"/>
      <c r="H2662" s="52"/>
      <c r="I2662" s="53">
        <v>627.6</v>
      </c>
      <c r="J2662" s="54">
        <v>0</v>
      </c>
      <c r="K2662" s="55"/>
      <c r="L2662" s="56"/>
      <c r="M2662" s="255"/>
      <c r="N2662" s="255"/>
      <c r="O2662" s="57">
        <v>0</v>
      </c>
      <c r="P2662" s="57">
        <v>0</v>
      </c>
      <c r="Q2662" s="57">
        <v>0</v>
      </c>
    </row>
    <row r="2663" spans="1:17" ht="15.5">
      <c r="A2663" s="48">
        <v>106</v>
      </c>
      <c r="B2663" s="59" t="s">
        <v>283</v>
      </c>
      <c r="C2663" s="60" t="s">
        <v>809</v>
      </c>
      <c r="D2663" s="61"/>
      <c r="E2663" s="51"/>
      <c r="F2663" s="52"/>
      <c r="G2663" s="52"/>
      <c r="H2663" s="52"/>
      <c r="I2663" s="53">
        <v>0</v>
      </c>
      <c r="J2663" s="54">
        <v>25.2</v>
      </c>
      <c r="K2663" s="55" t="s">
        <v>251</v>
      </c>
      <c r="L2663" s="56">
        <v>6085</v>
      </c>
      <c r="M2663" s="255">
        <v>14879</v>
      </c>
      <c r="N2663" s="255">
        <v>200</v>
      </c>
      <c r="O2663" s="57">
        <v>153342</v>
      </c>
      <c r="P2663" s="57">
        <v>374951</v>
      </c>
      <c r="Q2663" s="57">
        <v>5040</v>
      </c>
    </row>
    <row r="2664" spans="1:17" ht="15.5">
      <c r="A2664" s="48">
        <v>0</v>
      </c>
      <c r="B2664" s="59"/>
      <c r="C2664" s="60"/>
      <c r="D2664" s="61" t="s">
        <v>806</v>
      </c>
      <c r="E2664" s="67">
        <v>0.252</v>
      </c>
      <c r="F2664" s="52">
        <v>100</v>
      </c>
      <c r="G2664" s="52"/>
      <c r="H2664" s="52"/>
      <c r="I2664" s="53">
        <v>25.2</v>
      </c>
      <c r="J2664" s="54">
        <v>0</v>
      </c>
      <c r="K2664" s="55"/>
      <c r="L2664" s="56"/>
      <c r="M2664" s="255"/>
      <c r="N2664" s="255"/>
      <c r="O2664" s="57"/>
      <c r="P2664" s="57">
        <v>0</v>
      </c>
      <c r="Q2664" s="57">
        <v>0</v>
      </c>
    </row>
    <row r="2665" spans="1:17" ht="15.5">
      <c r="A2665" s="48">
        <v>107</v>
      </c>
      <c r="B2665" s="59" t="s">
        <v>963</v>
      </c>
      <c r="C2665" s="60" t="s">
        <v>1066</v>
      </c>
      <c r="D2665" s="61"/>
      <c r="E2665" s="51"/>
      <c r="F2665" s="52"/>
      <c r="G2665" s="52"/>
      <c r="H2665" s="52"/>
      <c r="I2665" s="53">
        <v>0</v>
      </c>
      <c r="J2665" s="54">
        <v>2000</v>
      </c>
      <c r="K2665" s="55" t="s">
        <v>223</v>
      </c>
      <c r="L2665" s="56">
        <v>919</v>
      </c>
      <c r="M2665" s="255">
        <v>5625</v>
      </c>
      <c r="N2665" s="255">
        <v>0</v>
      </c>
      <c r="O2665" s="57">
        <v>1838000</v>
      </c>
      <c r="P2665" s="57">
        <v>11250000</v>
      </c>
      <c r="Q2665" s="57">
        <v>0</v>
      </c>
    </row>
    <row r="2666" spans="1:17" ht="15.5">
      <c r="A2666" s="48">
        <v>0</v>
      </c>
      <c r="B2666" s="59"/>
      <c r="C2666" s="60"/>
      <c r="D2666" s="61" t="s">
        <v>1551</v>
      </c>
      <c r="E2666" s="51">
        <v>2000</v>
      </c>
      <c r="F2666" s="52"/>
      <c r="G2666" s="52"/>
      <c r="H2666" s="52"/>
      <c r="I2666" s="53">
        <v>2000</v>
      </c>
      <c r="J2666" s="54">
        <v>0</v>
      </c>
      <c r="K2666" s="55"/>
      <c r="L2666" s="56"/>
      <c r="M2666" s="255"/>
      <c r="N2666" s="255"/>
      <c r="O2666" s="57"/>
      <c r="P2666" s="57">
        <v>0</v>
      </c>
      <c r="Q2666" s="57">
        <v>0</v>
      </c>
    </row>
    <row r="2667" spans="1:17" s="58" customFormat="1">
      <c r="A2667" s="48">
        <v>0</v>
      </c>
      <c r="B2667" s="49"/>
      <c r="C2667" s="502" t="s">
        <v>1571</v>
      </c>
      <c r="D2667" s="50"/>
      <c r="E2667" s="51"/>
      <c r="F2667" s="52"/>
      <c r="G2667" s="52"/>
      <c r="H2667" s="52"/>
      <c r="I2667" s="53"/>
      <c r="J2667" s="54">
        <v>0</v>
      </c>
      <c r="K2667" s="55"/>
      <c r="L2667" s="56"/>
      <c r="M2667" s="255"/>
      <c r="N2667" s="255"/>
      <c r="O2667" s="57">
        <v>0</v>
      </c>
      <c r="P2667" s="57">
        <v>0</v>
      </c>
      <c r="Q2667" s="57">
        <v>0</v>
      </c>
    </row>
    <row r="2668" spans="1:17" ht="15.5">
      <c r="A2668" s="48">
        <v>108</v>
      </c>
      <c r="B2668" s="59" t="s">
        <v>285</v>
      </c>
      <c r="C2668" s="60" t="s">
        <v>1068</v>
      </c>
      <c r="D2668" s="61"/>
      <c r="E2668" s="51"/>
      <c r="F2668" s="52"/>
      <c r="G2668" s="52"/>
      <c r="H2668" s="52"/>
      <c r="I2668" s="53"/>
      <c r="J2668" s="54">
        <v>450.67</v>
      </c>
      <c r="K2668" s="55" t="s">
        <v>251</v>
      </c>
      <c r="L2668" s="56">
        <v>3160</v>
      </c>
      <c r="M2668" s="255">
        <v>12754</v>
      </c>
      <c r="N2668" s="255">
        <v>0</v>
      </c>
      <c r="O2668" s="57">
        <v>1424117</v>
      </c>
      <c r="P2668" s="57">
        <v>5747845</v>
      </c>
      <c r="Q2668" s="57">
        <v>0</v>
      </c>
    </row>
    <row r="2669" spans="1:17" ht="15.5">
      <c r="A2669" s="48">
        <v>0</v>
      </c>
      <c r="B2669" s="59"/>
      <c r="C2669" s="60"/>
      <c r="D2669" s="61" t="s">
        <v>127</v>
      </c>
      <c r="E2669" s="66">
        <v>1430.19</v>
      </c>
      <c r="F2669" s="52"/>
      <c r="G2669" s="52"/>
      <c r="H2669" s="52"/>
      <c r="I2669" s="53">
        <v>1430.19</v>
      </c>
      <c r="J2669" s="54">
        <v>0</v>
      </c>
      <c r="K2669" s="55"/>
      <c r="L2669" s="56"/>
      <c r="M2669" s="255"/>
      <c r="N2669" s="255"/>
      <c r="O2669" s="57">
        <v>0</v>
      </c>
      <c r="P2669" s="57">
        <v>0</v>
      </c>
      <c r="Q2669" s="57">
        <v>0</v>
      </c>
    </row>
    <row r="2670" spans="1:17" ht="15.5">
      <c r="A2670" s="48">
        <v>0</v>
      </c>
      <c r="B2670" s="59"/>
      <c r="C2670" s="60"/>
      <c r="D2670" s="61" t="s">
        <v>1012</v>
      </c>
      <c r="E2670" s="66">
        <v>979.52</v>
      </c>
      <c r="F2670" s="52">
        <v>-1</v>
      </c>
      <c r="G2670" s="52"/>
      <c r="H2670" s="52"/>
      <c r="I2670" s="53">
        <v>-979.52</v>
      </c>
      <c r="J2670" s="54"/>
      <c r="K2670" s="55"/>
      <c r="L2670" s="56"/>
      <c r="M2670" s="255"/>
      <c r="N2670" s="255"/>
      <c r="O2670" s="57"/>
      <c r="P2670" s="57"/>
      <c r="Q2670" s="57"/>
    </row>
    <row r="2671" spans="1:17" ht="15.5">
      <c r="A2671" s="48">
        <v>109</v>
      </c>
      <c r="B2671" s="59" t="s">
        <v>285</v>
      </c>
      <c r="C2671" s="60" t="s">
        <v>1069</v>
      </c>
      <c r="D2671" s="61"/>
      <c r="E2671" s="51"/>
      <c r="F2671" s="52"/>
      <c r="G2671" s="52"/>
      <c r="H2671" s="52"/>
      <c r="I2671" s="53"/>
      <c r="J2671" s="54">
        <v>8345.2659999999996</v>
      </c>
      <c r="K2671" s="55" t="s">
        <v>251</v>
      </c>
      <c r="L2671" s="56">
        <v>3160</v>
      </c>
      <c r="M2671" s="255">
        <v>12754</v>
      </c>
      <c r="N2671" s="255">
        <v>0</v>
      </c>
      <c r="O2671" s="57">
        <v>26371041</v>
      </c>
      <c r="P2671" s="57">
        <v>106435523</v>
      </c>
      <c r="Q2671" s="57">
        <v>0</v>
      </c>
    </row>
    <row r="2672" spans="1:17" ht="15.5">
      <c r="A2672" s="48">
        <v>0</v>
      </c>
      <c r="B2672" s="59"/>
      <c r="C2672" s="60"/>
      <c r="D2672" s="61" t="s">
        <v>127</v>
      </c>
      <c r="E2672" s="244">
        <v>8836.2000000000007</v>
      </c>
      <c r="F2672" s="52"/>
      <c r="G2672" s="52"/>
      <c r="H2672" s="52"/>
      <c r="I2672" s="53">
        <v>8836.2000000000007</v>
      </c>
      <c r="J2672" s="54">
        <v>0</v>
      </c>
      <c r="K2672" s="55"/>
      <c r="L2672" s="56"/>
      <c r="M2672" s="255"/>
      <c r="N2672" s="255"/>
      <c r="O2672" s="57">
        <v>0</v>
      </c>
      <c r="P2672" s="57">
        <v>0</v>
      </c>
      <c r="Q2672" s="57">
        <v>0</v>
      </c>
    </row>
    <row r="2673" spans="1:17" ht="15.5">
      <c r="A2673" s="48">
        <v>0</v>
      </c>
      <c r="B2673" s="59"/>
      <c r="C2673" s="60"/>
      <c r="D2673" s="61" t="s">
        <v>994</v>
      </c>
      <c r="E2673" s="67">
        <v>490.93399999999997</v>
      </c>
      <c r="F2673" s="52">
        <v>-1</v>
      </c>
      <c r="G2673" s="52"/>
      <c r="H2673" s="52"/>
      <c r="I2673" s="53">
        <v>-490.93400000000003</v>
      </c>
      <c r="J2673" s="54">
        <v>0</v>
      </c>
      <c r="K2673" s="55"/>
      <c r="L2673" s="56"/>
      <c r="M2673" s="255"/>
      <c r="N2673" s="255"/>
      <c r="O2673" s="57"/>
      <c r="P2673" s="57">
        <v>0</v>
      </c>
      <c r="Q2673" s="57">
        <v>0</v>
      </c>
    </row>
    <row r="2674" spans="1:17" ht="15.5">
      <c r="A2674" s="48">
        <v>110</v>
      </c>
      <c r="B2674" s="59" t="s">
        <v>286</v>
      </c>
      <c r="C2674" s="60" t="s">
        <v>1070</v>
      </c>
      <c r="D2674" s="61"/>
      <c r="E2674" s="51"/>
      <c r="F2674" s="52"/>
      <c r="G2674" s="52"/>
      <c r="H2674" s="52"/>
      <c r="I2674" s="53"/>
      <c r="J2674" s="54">
        <v>287.09100000000001</v>
      </c>
      <c r="K2674" s="55" t="s">
        <v>251</v>
      </c>
      <c r="L2674" s="56">
        <v>3160</v>
      </c>
      <c r="M2674" s="255">
        <v>15304</v>
      </c>
      <c r="N2674" s="255">
        <v>0</v>
      </c>
      <c r="O2674" s="57">
        <v>907208</v>
      </c>
      <c r="P2674" s="57">
        <v>4393641</v>
      </c>
      <c r="Q2674" s="57">
        <v>0</v>
      </c>
    </row>
    <row r="2675" spans="1:17" ht="15.5">
      <c r="A2675" s="48">
        <v>0</v>
      </c>
      <c r="B2675" s="59"/>
      <c r="C2675" s="60"/>
      <c r="D2675" s="61" t="s">
        <v>127</v>
      </c>
      <c r="E2675" s="62">
        <v>287.09100000000001</v>
      </c>
      <c r="F2675" s="52"/>
      <c r="G2675" s="52"/>
      <c r="H2675" s="52"/>
      <c r="I2675" s="53">
        <v>287.09100000000001</v>
      </c>
      <c r="J2675" s="54">
        <v>0</v>
      </c>
      <c r="K2675" s="55"/>
      <c r="L2675" s="56"/>
      <c r="M2675" s="255"/>
      <c r="N2675" s="255"/>
      <c r="O2675" s="57">
        <v>0</v>
      </c>
      <c r="P2675" s="57">
        <v>0</v>
      </c>
      <c r="Q2675" s="57">
        <v>0</v>
      </c>
    </row>
    <row r="2676" spans="1:17" ht="15.5">
      <c r="A2676" s="48">
        <v>111</v>
      </c>
      <c r="B2676" s="59" t="s">
        <v>286</v>
      </c>
      <c r="C2676" s="60" t="s">
        <v>1071</v>
      </c>
      <c r="D2676" s="61"/>
      <c r="E2676" s="51"/>
      <c r="F2676" s="52"/>
      <c r="G2676" s="52"/>
      <c r="H2676" s="52"/>
      <c r="I2676" s="53"/>
      <c r="J2676" s="54">
        <v>9887.7890000000007</v>
      </c>
      <c r="K2676" s="55" t="s">
        <v>251</v>
      </c>
      <c r="L2676" s="56">
        <v>3160</v>
      </c>
      <c r="M2676" s="255">
        <v>15304</v>
      </c>
      <c r="N2676" s="255">
        <v>0</v>
      </c>
      <c r="O2676" s="57">
        <v>31245413</v>
      </c>
      <c r="P2676" s="57">
        <v>151322723</v>
      </c>
      <c r="Q2676" s="57">
        <v>0</v>
      </c>
    </row>
    <row r="2677" spans="1:17" ht="15.5">
      <c r="A2677" s="48">
        <v>0</v>
      </c>
      <c r="B2677" s="59"/>
      <c r="C2677" s="60"/>
      <c r="D2677" s="61" t="s">
        <v>127</v>
      </c>
      <c r="E2677" s="244">
        <v>9887.7890000000007</v>
      </c>
      <c r="F2677" s="52"/>
      <c r="G2677" s="52"/>
      <c r="H2677" s="52"/>
      <c r="I2677" s="53">
        <v>9887.7890000000007</v>
      </c>
      <c r="J2677" s="54">
        <v>0</v>
      </c>
      <c r="K2677" s="55"/>
      <c r="L2677" s="56"/>
      <c r="M2677" s="255"/>
      <c r="N2677" s="255"/>
      <c r="O2677" s="57">
        <v>0</v>
      </c>
      <c r="P2677" s="57">
        <v>0</v>
      </c>
      <c r="Q2677" s="57">
        <v>0</v>
      </c>
    </row>
    <row r="2678" spans="1:17" ht="15.5">
      <c r="A2678" s="48">
        <v>112</v>
      </c>
      <c r="B2678" s="59" t="s">
        <v>288</v>
      </c>
      <c r="C2678" s="60" t="s">
        <v>1072</v>
      </c>
      <c r="D2678" s="61"/>
      <c r="E2678" s="51"/>
      <c r="F2678" s="52"/>
      <c r="G2678" s="52"/>
      <c r="H2678" s="52"/>
      <c r="I2678" s="53"/>
      <c r="J2678" s="54">
        <v>737.76099999999997</v>
      </c>
      <c r="K2678" s="55" t="s">
        <v>251</v>
      </c>
      <c r="L2678" s="56">
        <v>14933</v>
      </c>
      <c r="M2678" s="255">
        <v>2605</v>
      </c>
      <c r="N2678" s="255">
        <v>0</v>
      </c>
      <c r="O2678" s="57">
        <v>11016985</v>
      </c>
      <c r="P2678" s="57">
        <v>1921867</v>
      </c>
      <c r="Q2678" s="57">
        <v>0</v>
      </c>
    </row>
    <row r="2679" spans="1:17" ht="15.5">
      <c r="A2679" s="48">
        <v>0</v>
      </c>
      <c r="B2679" s="59"/>
      <c r="C2679" s="60"/>
      <c r="D2679" s="61" t="s">
        <v>282</v>
      </c>
      <c r="E2679" s="261">
        <v>737.76099999999997</v>
      </c>
      <c r="F2679" s="52"/>
      <c r="G2679" s="52"/>
      <c r="H2679" s="52"/>
      <c r="I2679" s="53">
        <v>737.76099999999997</v>
      </c>
      <c r="J2679" s="54">
        <v>0</v>
      </c>
      <c r="K2679" s="55"/>
      <c r="L2679" s="56"/>
      <c r="M2679" s="255"/>
      <c r="N2679" s="255"/>
      <c r="O2679" s="57">
        <v>0</v>
      </c>
      <c r="P2679" s="57">
        <v>0</v>
      </c>
      <c r="Q2679" s="57">
        <v>0</v>
      </c>
    </row>
    <row r="2680" spans="1:17" ht="15.5">
      <c r="A2680" s="48">
        <v>113</v>
      </c>
      <c r="B2680" s="59" t="s">
        <v>287</v>
      </c>
      <c r="C2680" s="60" t="s">
        <v>1073</v>
      </c>
      <c r="D2680" s="61"/>
      <c r="E2680" s="51"/>
      <c r="F2680" s="52"/>
      <c r="G2680" s="52"/>
      <c r="H2680" s="52"/>
      <c r="I2680" s="53"/>
      <c r="J2680" s="54">
        <v>18233.055</v>
      </c>
      <c r="K2680" s="55" t="s">
        <v>251</v>
      </c>
      <c r="L2680" s="56">
        <v>9838</v>
      </c>
      <c r="M2680" s="255">
        <v>2368</v>
      </c>
      <c r="N2680" s="255">
        <v>0</v>
      </c>
      <c r="O2680" s="57">
        <v>179376795</v>
      </c>
      <c r="P2680" s="57">
        <v>43175874</v>
      </c>
      <c r="Q2680" s="57">
        <v>0</v>
      </c>
    </row>
    <row r="2681" spans="1:17" ht="15.5">
      <c r="A2681" s="48">
        <v>0</v>
      </c>
      <c r="B2681" s="59"/>
      <c r="C2681" s="60"/>
      <c r="D2681" s="61" t="s">
        <v>282</v>
      </c>
      <c r="E2681" s="244">
        <v>18233.055</v>
      </c>
      <c r="F2681" s="52"/>
      <c r="G2681" s="52"/>
      <c r="H2681" s="52"/>
      <c r="I2681" s="53">
        <v>18233.055</v>
      </c>
      <c r="J2681" s="54">
        <v>0</v>
      </c>
      <c r="K2681" s="55"/>
      <c r="L2681" s="56"/>
      <c r="M2681" s="255"/>
      <c r="N2681" s="255"/>
      <c r="O2681" s="57">
        <v>0</v>
      </c>
      <c r="P2681" s="57">
        <v>0</v>
      </c>
      <c r="Q2681" s="57">
        <v>0</v>
      </c>
    </row>
    <row r="2682" spans="1:17" ht="15.5">
      <c r="A2682" s="48">
        <v>114</v>
      </c>
      <c r="B2682" s="59" t="s">
        <v>289</v>
      </c>
      <c r="C2682" s="60" t="s">
        <v>1165</v>
      </c>
      <c r="D2682" s="61"/>
      <c r="E2682" s="51"/>
      <c r="F2682" s="52"/>
      <c r="G2682" s="52"/>
      <c r="H2682" s="52"/>
      <c r="I2682" s="53"/>
      <c r="J2682" s="54">
        <v>86.96</v>
      </c>
      <c r="K2682" s="55" t="s">
        <v>251</v>
      </c>
      <c r="L2682" s="56">
        <v>8415</v>
      </c>
      <c r="M2682" s="255">
        <v>2891</v>
      </c>
      <c r="N2682" s="255">
        <v>190</v>
      </c>
      <c r="O2682" s="57">
        <v>731768</v>
      </c>
      <c r="P2682" s="57">
        <v>251401</v>
      </c>
      <c r="Q2682" s="57">
        <v>16522</v>
      </c>
    </row>
    <row r="2683" spans="1:17" ht="15.5">
      <c r="A2683" s="48">
        <v>0</v>
      </c>
      <c r="B2683" s="59"/>
      <c r="C2683" s="60"/>
      <c r="D2683" s="61" t="s">
        <v>421</v>
      </c>
      <c r="E2683" s="51"/>
      <c r="F2683" s="52"/>
      <c r="G2683" s="52"/>
      <c r="H2683" s="52"/>
      <c r="I2683" s="53">
        <v>0</v>
      </c>
      <c r="J2683" s="54">
        <v>0</v>
      </c>
      <c r="K2683" s="55">
        <v>0</v>
      </c>
      <c r="L2683" s="56">
        <v>0</v>
      </c>
      <c r="M2683" s="255">
        <v>0</v>
      </c>
      <c r="N2683" s="255">
        <v>0</v>
      </c>
      <c r="O2683" s="57"/>
      <c r="P2683" s="57">
        <v>0</v>
      </c>
      <c r="Q2683" s="57">
        <v>0</v>
      </c>
    </row>
    <row r="2684" spans="1:17" ht="15.5">
      <c r="A2684" s="48">
        <v>0</v>
      </c>
      <c r="B2684" s="59"/>
      <c r="C2684" s="60"/>
      <c r="D2684" s="61"/>
      <c r="E2684" s="52">
        <v>4</v>
      </c>
      <c r="F2684" s="52">
        <v>3.8</v>
      </c>
      <c r="G2684" s="52">
        <v>2.9</v>
      </c>
      <c r="H2684" s="52"/>
      <c r="I2684" s="53">
        <v>44.08</v>
      </c>
      <c r="J2684" s="54">
        <v>0</v>
      </c>
      <c r="K2684" s="55"/>
      <c r="L2684" s="56"/>
      <c r="M2684" s="255"/>
      <c r="N2684" s="255"/>
      <c r="O2684" s="57"/>
      <c r="P2684" s="57">
        <v>0</v>
      </c>
      <c r="Q2684" s="57">
        <v>0</v>
      </c>
    </row>
    <row r="2685" spans="1:17" ht="15.5">
      <c r="A2685" s="48">
        <v>0</v>
      </c>
      <c r="B2685" s="59"/>
      <c r="C2685" s="60"/>
      <c r="D2685" s="61" t="s">
        <v>442</v>
      </c>
      <c r="E2685" s="52"/>
      <c r="F2685" s="52"/>
      <c r="G2685" s="52"/>
      <c r="H2685" s="52"/>
      <c r="I2685" s="53">
        <v>0</v>
      </c>
      <c r="J2685" s="54">
        <v>0</v>
      </c>
      <c r="K2685" s="55"/>
      <c r="L2685" s="56"/>
      <c r="M2685" s="255"/>
      <c r="N2685" s="255"/>
      <c r="O2685" s="57"/>
      <c r="P2685" s="57">
        <v>0</v>
      </c>
      <c r="Q2685" s="57">
        <v>0</v>
      </c>
    </row>
    <row r="2686" spans="1:17" ht="15.5">
      <c r="A2686" s="48">
        <v>0</v>
      </c>
      <c r="B2686" s="59"/>
      <c r="C2686" s="60"/>
      <c r="D2686" s="61"/>
      <c r="E2686" s="52">
        <v>4</v>
      </c>
      <c r="F2686" s="52">
        <v>6.7</v>
      </c>
      <c r="G2686" s="52">
        <v>1.6</v>
      </c>
      <c r="H2686" s="52"/>
      <c r="I2686" s="53">
        <v>42.88</v>
      </c>
      <c r="J2686" s="54">
        <v>0</v>
      </c>
      <c r="K2686" s="55"/>
      <c r="L2686" s="56"/>
      <c r="M2686" s="255"/>
      <c r="N2686" s="255"/>
      <c r="O2686" s="57"/>
      <c r="P2686" s="57">
        <v>0</v>
      </c>
      <c r="Q2686" s="57">
        <v>0</v>
      </c>
    </row>
    <row r="2687" spans="1:17" ht="15.5">
      <c r="A2687" s="48">
        <v>115</v>
      </c>
      <c r="B2687" s="59" t="s">
        <v>289</v>
      </c>
      <c r="C2687" s="60" t="s">
        <v>1074</v>
      </c>
      <c r="D2687" s="61"/>
      <c r="E2687" s="51"/>
      <c r="F2687" s="52"/>
      <c r="G2687" s="52"/>
      <c r="H2687" s="52"/>
      <c r="I2687" s="53"/>
      <c r="J2687" s="54">
        <v>308</v>
      </c>
      <c r="K2687" s="55" t="s">
        <v>251</v>
      </c>
      <c r="L2687" s="56">
        <v>8415</v>
      </c>
      <c r="M2687" s="255">
        <v>2891</v>
      </c>
      <c r="N2687" s="255">
        <v>190</v>
      </c>
      <c r="O2687" s="57">
        <v>2591820</v>
      </c>
      <c r="P2687" s="57">
        <v>890428</v>
      </c>
      <c r="Q2687" s="57">
        <v>58520</v>
      </c>
    </row>
    <row r="2688" spans="1:17" ht="15.5">
      <c r="A2688" s="48">
        <v>0</v>
      </c>
      <c r="B2688" s="59"/>
      <c r="C2688" s="60"/>
      <c r="D2688" s="61" t="s">
        <v>442</v>
      </c>
      <c r="E2688" s="51"/>
      <c r="F2688" s="52"/>
      <c r="G2688" s="52"/>
      <c r="H2688" s="52"/>
      <c r="I2688" s="53">
        <v>0</v>
      </c>
      <c r="J2688" s="54">
        <v>0</v>
      </c>
      <c r="K2688" s="55">
        <v>0</v>
      </c>
      <c r="L2688" s="56">
        <v>0</v>
      </c>
      <c r="M2688" s="255">
        <v>0</v>
      </c>
      <c r="N2688" s="255">
        <v>0</v>
      </c>
      <c r="O2688" s="57"/>
      <c r="P2688" s="57">
        <v>0</v>
      </c>
      <c r="Q2688" s="57">
        <v>0</v>
      </c>
    </row>
    <row r="2689" spans="1:17" ht="15.5">
      <c r="A2689" s="48">
        <v>0</v>
      </c>
      <c r="B2689" s="59"/>
      <c r="C2689" s="60"/>
      <c r="D2689" s="61" t="s">
        <v>436</v>
      </c>
      <c r="E2689" s="51"/>
      <c r="F2689" s="52"/>
      <c r="G2689" s="52"/>
      <c r="H2689" s="52"/>
      <c r="I2689" s="53">
        <v>0</v>
      </c>
      <c r="J2689" s="54">
        <v>0</v>
      </c>
      <c r="K2689" s="55">
        <v>0</v>
      </c>
      <c r="L2689" s="56">
        <v>0</v>
      </c>
      <c r="M2689" s="255">
        <v>0</v>
      </c>
      <c r="N2689" s="255">
        <v>0</v>
      </c>
      <c r="O2689" s="57"/>
      <c r="P2689" s="57">
        <v>0</v>
      </c>
      <c r="Q2689" s="57">
        <v>0</v>
      </c>
    </row>
    <row r="2690" spans="1:17" ht="15.5">
      <c r="A2690" s="48">
        <v>0</v>
      </c>
      <c r="B2690" s="59"/>
      <c r="C2690" s="60"/>
      <c r="D2690" s="61" t="s">
        <v>977</v>
      </c>
      <c r="E2690" s="52">
        <v>4</v>
      </c>
      <c r="F2690" s="52">
        <v>4.8</v>
      </c>
      <c r="G2690" s="52">
        <v>2.1</v>
      </c>
      <c r="H2690" s="52"/>
      <c r="I2690" s="53">
        <v>40.32</v>
      </c>
      <c r="J2690" s="54">
        <v>0</v>
      </c>
      <c r="K2690" s="55">
        <v>0</v>
      </c>
      <c r="L2690" s="56">
        <v>0</v>
      </c>
      <c r="M2690" s="255">
        <v>0</v>
      </c>
      <c r="N2690" s="255">
        <v>0</v>
      </c>
      <c r="O2690" s="57"/>
      <c r="P2690" s="57">
        <v>0</v>
      </c>
      <c r="Q2690" s="57">
        <v>0</v>
      </c>
    </row>
    <row r="2691" spans="1:17" ht="15.5">
      <c r="A2691" s="48">
        <v>0</v>
      </c>
      <c r="B2691" s="59"/>
      <c r="C2691" s="60"/>
      <c r="D2691" s="61" t="s">
        <v>814</v>
      </c>
      <c r="E2691" s="52">
        <v>-4</v>
      </c>
      <c r="F2691" s="52">
        <v>0.2</v>
      </c>
      <c r="G2691" s="52">
        <v>0.4</v>
      </c>
      <c r="H2691" s="52"/>
      <c r="I2691" s="53">
        <v>-0.32</v>
      </c>
      <c r="J2691" s="54">
        <v>0</v>
      </c>
      <c r="K2691" s="55">
        <v>0</v>
      </c>
      <c r="L2691" s="56">
        <v>0</v>
      </c>
      <c r="M2691" s="255">
        <v>0</v>
      </c>
      <c r="N2691" s="255">
        <v>0</v>
      </c>
      <c r="O2691" s="57"/>
      <c r="P2691" s="57">
        <v>0</v>
      </c>
      <c r="Q2691" s="57">
        <v>0</v>
      </c>
    </row>
    <row r="2692" spans="1:17" ht="15.5">
      <c r="A2692" s="48">
        <v>0</v>
      </c>
      <c r="B2692" s="59"/>
      <c r="C2692" s="60"/>
      <c r="D2692" s="61" t="s">
        <v>986</v>
      </c>
      <c r="E2692" s="52">
        <v>4</v>
      </c>
      <c r="F2692" s="52">
        <v>1.3</v>
      </c>
      <c r="G2692" s="52">
        <v>2.9</v>
      </c>
      <c r="H2692" s="52"/>
      <c r="I2692" s="53">
        <v>15.08</v>
      </c>
      <c r="J2692" s="54">
        <v>0</v>
      </c>
      <c r="K2692" s="55">
        <v>0</v>
      </c>
      <c r="L2692" s="56">
        <v>0</v>
      </c>
      <c r="M2692" s="255">
        <v>0</v>
      </c>
      <c r="N2692" s="255">
        <v>0</v>
      </c>
      <c r="O2692" s="57"/>
      <c r="P2692" s="57">
        <v>0</v>
      </c>
      <c r="Q2692" s="57">
        <v>0</v>
      </c>
    </row>
    <row r="2693" spans="1:17" ht="15.5">
      <c r="A2693" s="48">
        <v>0</v>
      </c>
      <c r="B2693" s="59"/>
      <c r="C2693" s="60"/>
      <c r="D2693" s="61"/>
      <c r="E2693" s="52">
        <v>4</v>
      </c>
      <c r="F2693" s="52">
        <v>0.8</v>
      </c>
      <c r="G2693" s="52">
        <v>0.4</v>
      </c>
      <c r="H2693" s="52"/>
      <c r="I2693" s="53">
        <v>1.28</v>
      </c>
      <c r="J2693" s="54">
        <v>0</v>
      </c>
      <c r="K2693" s="55">
        <v>0</v>
      </c>
      <c r="L2693" s="56">
        <v>0</v>
      </c>
      <c r="M2693" s="255">
        <v>0</v>
      </c>
      <c r="N2693" s="255">
        <v>0</v>
      </c>
      <c r="O2693" s="57"/>
      <c r="P2693" s="57">
        <v>0</v>
      </c>
      <c r="Q2693" s="57">
        <v>0</v>
      </c>
    </row>
    <row r="2694" spans="1:17" ht="15.5">
      <c r="A2694" s="48">
        <v>0</v>
      </c>
      <c r="B2694" s="59"/>
      <c r="C2694" s="60"/>
      <c r="D2694" s="61" t="s">
        <v>1239</v>
      </c>
      <c r="E2694" s="52"/>
      <c r="F2694" s="52"/>
      <c r="G2694" s="52"/>
      <c r="H2694" s="52"/>
      <c r="I2694" s="53">
        <v>0</v>
      </c>
      <c r="J2694" s="54">
        <v>0</v>
      </c>
      <c r="K2694" s="55"/>
      <c r="L2694" s="56"/>
      <c r="M2694" s="255"/>
      <c r="N2694" s="255"/>
      <c r="O2694" s="57"/>
      <c r="P2694" s="57">
        <v>0</v>
      </c>
      <c r="Q2694" s="57">
        <v>0</v>
      </c>
    </row>
    <row r="2695" spans="1:17" ht="15.5">
      <c r="A2695" s="48">
        <v>0</v>
      </c>
      <c r="B2695" s="59"/>
      <c r="C2695" s="60"/>
      <c r="D2695" s="61" t="s">
        <v>986</v>
      </c>
      <c r="E2695" s="52">
        <v>8</v>
      </c>
      <c r="F2695" s="52">
        <v>1</v>
      </c>
      <c r="G2695" s="52">
        <v>1.9</v>
      </c>
      <c r="H2695" s="52"/>
      <c r="I2695" s="53">
        <v>15.2</v>
      </c>
      <c r="J2695" s="54">
        <v>0</v>
      </c>
      <c r="K2695" s="55"/>
      <c r="L2695" s="56"/>
      <c r="M2695" s="255"/>
      <c r="N2695" s="255"/>
      <c r="O2695" s="57"/>
      <c r="P2695" s="57">
        <v>0</v>
      </c>
      <c r="Q2695" s="57">
        <v>0</v>
      </c>
    </row>
    <row r="2696" spans="1:17" ht="15.5">
      <c r="A2696" s="48">
        <v>0</v>
      </c>
      <c r="B2696" s="59"/>
      <c r="C2696" s="60"/>
      <c r="D2696" s="61" t="s">
        <v>977</v>
      </c>
      <c r="E2696" s="52">
        <v>8</v>
      </c>
      <c r="F2696" s="52">
        <v>1.1000000000000001</v>
      </c>
      <c r="G2696" s="52">
        <v>2.8</v>
      </c>
      <c r="H2696" s="52"/>
      <c r="I2696" s="53">
        <v>24.64</v>
      </c>
      <c r="J2696" s="54">
        <v>0</v>
      </c>
      <c r="K2696" s="55"/>
      <c r="L2696" s="56"/>
      <c r="M2696" s="255"/>
      <c r="N2696" s="255"/>
      <c r="O2696" s="57"/>
      <c r="P2696" s="57">
        <v>0</v>
      </c>
      <c r="Q2696" s="57">
        <v>0</v>
      </c>
    </row>
    <row r="2697" spans="1:17" ht="15.5">
      <c r="A2697" s="48">
        <v>0</v>
      </c>
      <c r="B2697" s="59"/>
      <c r="C2697" s="60"/>
      <c r="D2697" s="61" t="s">
        <v>814</v>
      </c>
      <c r="E2697" s="52">
        <v>-8</v>
      </c>
      <c r="F2697" s="52">
        <v>0.2</v>
      </c>
      <c r="G2697" s="52">
        <v>1.2</v>
      </c>
      <c r="H2697" s="52"/>
      <c r="I2697" s="53">
        <v>-1.92</v>
      </c>
      <c r="J2697" s="54">
        <v>0</v>
      </c>
      <c r="K2697" s="55"/>
      <c r="L2697" s="56"/>
      <c r="M2697" s="255"/>
      <c r="N2697" s="255"/>
      <c r="O2697" s="57"/>
      <c r="P2697" s="57">
        <v>0</v>
      </c>
      <c r="Q2697" s="57">
        <v>0</v>
      </c>
    </row>
    <row r="2698" spans="1:17" ht="15.5">
      <c r="A2698" s="48">
        <v>0</v>
      </c>
      <c r="B2698" s="59"/>
      <c r="C2698" s="60"/>
      <c r="D2698" s="61" t="s">
        <v>1242</v>
      </c>
      <c r="E2698" s="52"/>
      <c r="F2698" s="52"/>
      <c r="G2698" s="52"/>
      <c r="H2698" s="52"/>
      <c r="I2698" s="53">
        <v>0</v>
      </c>
      <c r="J2698" s="54">
        <v>0</v>
      </c>
      <c r="K2698" s="55"/>
      <c r="L2698" s="56"/>
      <c r="M2698" s="255"/>
      <c r="N2698" s="255"/>
      <c r="O2698" s="57"/>
      <c r="P2698" s="57">
        <v>0</v>
      </c>
      <c r="Q2698" s="57">
        <v>0</v>
      </c>
    </row>
    <row r="2699" spans="1:17" ht="15.5">
      <c r="A2699" s="48">
        <v>0</v>
      </c>
      <c r="B2699" s="59"/>
      <c r="C2699" s="60"/>
      <c r="D2699" s="61" t="s">
        <v>977</v>
      </c>
      <c r="E2699" s="52">
        <v>4</v>
      </c>
      <c r="F2699" s="52">
        <v>0.8</v>
      </c>
      <c r="G2699" s="52">
        <v>2.6</v>
      </c>
      <c r="H2699" s="52"/>
      <c r="I2699" s="53">
        <v>8.32</v>
      </c>
      <c r="J2699" s="54">
        <v>0</v>
      </c>
      <c r="K2699" s="55"/>
      <c r="L2699" s="56"/>
      <c r="M2699" s="255"/>
      <c r="N2699" s="255"/>
      <c r="O2699" s="57"/>
      <c r="P2699" s="57">
        <v>0</v>
      </c>
      <c r="Q2699" s="57">
        <v>0</v>
      </c>
    </row>
    <row r="2700" spans="1:17" ht="15.5">
      <c r="A2700" s="48">
        <v>0</v>
      </c>
      <c r="B2700" s="59"/>
      <c r="C2700" s="60"/>
      <c r="D2700" s="61" t="s">
        <v>986</v>
      </c>
      <c r="E2700" s="52">
        <v>4</v>
      </c>
      <c r="F2700" s="52">
        <v>5.5</v>
      </c>
      <c r="G2700" s="52">
        <v>2.9</v>
      </c>
      <c r="H2700" s="52"/>
      <c r="I2700" s="53">
        <v>63.8</v>
      </c>
      <c r="J2700" s="54">
        <v>0</v>
      </c>
      <c r="K2700" s="55"/>
      <c r="L2700" s="56"/>
      <c r="M2700" s="255"/>
      <c r="N2700" s="255"/>
      <c r="O2700" s="57"/>
      <c r="P2700" s="57">
        <v>0</v>
      </c>
      <c r="Q2700" s="57">
        <v>0</v>
      </c>
    </row>
    <row r="2701" spans="1:17" ht="15.5">
      <c r="A2701" s="48">
        <v>0</v>
      </c>
      <c r="B2701" s="59"/>
      <c r="C2701" s="60"/>
      <c r="D2701" s="61"/>
      <c r="E2701" s="52">
        <v>-4</v>
      </c>
      <c r="F2701" s="52">
        <v>4</v>
      </c>
      <c r="G2701" s="52">
        <v>1.9</v>
      </c>
      <c r="H2701" s="52"/>
      <c r="I2701" s="53">
        <v>-30.4</v>
      </c>
      <c r="J2701" s="54">
        <v>0</v>
      </c>
      <c r="K2701" s="55"/>
      <c r="L2701" s="56"/>
      <c r="M2701" s="255"/>
      <c r="N2701" s="255"/>
      <c r="O2701" s="57"/>
      <c r="P2701" s="57">
        <v>0</v>
      </c>
      <c r="Q2701" s="57">
        <v>0</v>
      </c>
    </row>
    <row r="2702" spans="1:17" ht="15.5">
      <c r="A2702" s="48">
        <v>0</v>
      </c>
      <c r="B2702" s="59"/>
      <c r="C2702" s="60"/>
      <c r="D2702" s="61" t="s">
        <v>1246</v>
      </c>
      <c r="E2702" s="52"/>
      <c r="F2702" s="52"/>
      <c r="G2702" s="52"/>
      <c r="H2702" s="52"/>
      <c r="I2702" s="53">
        <v>0</v>
      </c>
      <c r="J2702" s="54">
        <v>0</v>
      </c>
      <c r="K2702" s="55">
        <v>0</v>
      </c>
      <c r="L2702" s="56">
        <v>0</v>
      </c>
      <c r="M2702" s="255">
        <v>0</v>
      </c>
      <c r="N2702" s="255">
        <v>0</v>
      </c>
      <c r="O2702" s="57"/>
      <c r="P2702" s="57">
        <v>0</v>
      </c>
      <c r="Q2702" s="57">
        <v>0</v>
      </c>
    </row>
    <row r="2703" spans="1:17" ht="15.5">
      <c r="A2703" s="48">
        <v>0</v>
      </c>
      <c r="B2703" s="59"/>
      <c r="C2703" s="60"/>
      <c r="D2703" s="61" t="s">
        <v>436</v>
      </c>
      <c r="E2703" s="51"/>
      <c r="F2703" s="52"/>
      <c r="G2703" s="52"/>
      <c r="H2703" s="52"/>
      <c r="I2703" s="53">
        <v>0</v>
      </c>
      <c r="J2703" s="54">
        <v>0</v>
      </c>
      <c r="K2703" s="55"/>
      <c r="L2703" s="56"/>
      <c r="M2703" s="255"/>
      <c r="N2703" s="255"/>
      <c r="O2703" s="57"/>
      <c r="P2703" s="57">
        <v>0</v>
      </c>
      <c r="Q2703" s="57">
        <v>0</v>
      </c>
    </row>
    <row r="2704" spans="1:17" ht="15.5">
      <c r="A2704" s="48">
        <v>0</v>
      </c>
      <c r="B2704" s="59"/>
      <c r="C2704" s="60"/>
      <c r="D2704" s="61" t="s">
        <v>977</v>
      </c>
      <c r="E2704" s="52">
        <v>8</v>
      </c>
      <c r="F2704" s="52">
        <v>1.8</v>
      </c>
      <c r="G2704" s="52">
        <v>2.1</v>
      </c>
      <c r="H2704" s="52"/>
      <c r="I2704" s="53">
        <v>30.24</v>
      </c>
      <c r="J2704" s="54">
        <v>0</v>
      </c>
      <c r="K2704" s="55">
        <v>0</v>
      </c>
      <c r="L2704" s="56">
        <v>0</v>
      </c>
      <c r="M2704" s="255">
        <v>0</v>
      </c>
      <c r="N2704" s="255">
        <v>0</v>
      </c>
      <c r="O2704" s="57"/>
      <c r="P2704" s="57">
        <v>0</v>
      </c>
      <c r="Q2704" s="57">
        <v>0</v>
      </c>
    </row>
    <row r="2705" spans="1:17" ht="15.5">
      <c r="A2705" s="48">
        <v>0</v>
      </c>
      <c r="B2705" s="59"/>
      <c r="C2705" s="60"/>
      <c r="D2705" s="61" t="s">
        <v>814</v>
      </c>
      <c r="E2705" s="52">
        <v>-8</v>
      </c>
      <c r="F2705" s="52">
        <v>0.2</v>
      </c>
      <c r="G2705" s="52">
        <v>0.4</v>
      </c>
      <c r="H2705" s="52"/>
      <c r="I2705" s="53">
        <v>-0.64</v>
      </c>
      <c r="J2705" s="54">
        <v>0</v>
      </c>
      <c r="K2705" s="55"/>
      <c r="L2705" s="56"/>
      <c r="M2705" s="255"/>
      <c r="N2705" s="255"/>
      <c r="O2705" s="57"/>
      <c r="P2705" s="57">
        <v>0</v>
      </c>
      <c r="Q2705" s="57">
        <v>0</v>
      </c>
    </row>
    <row r="2706" spans="1:17" ht="15.5">
      <c r="A2706" s="48">
        <v>0</v>
      </c>
      <c r="B2706" s="59"/>
      <c r="C2706" s="60"/>
      <c r="D2706" s="61" t="s">
        <v>986</v>
      </c>
      <c r="E2706" s="52">
        <v>8</v>
      </c>
      <c r="F2706" s="52">
        <v>1.3</v>
      </c>
      <c r="G2706" s="52">
        <v>2.9</v>
      </c>
      <c r="H2706" s="52"/>
      <c r="I2706" s="53">
        <v>30.16</v>
      </c>
      <c r="J2706" s="54">
        <v>0</v>
      </c>
      <c r="K2706" s="55">
        <v>0</v>
      </c>
      <c r="L2706" s="56">
        <v>0</v>
      </c>
      <c r="M2706" s="255">
        <v>0</v>
      </c>
      <c r="N2706" s="255">
        <v>0</v>
      </c>
      <c r="O2706" s="57"/>
      <c r="P2706" s="57">
        <v>0</v>
      </c>
      <c r="Q2706" s="57">
        <v>0</v>
      </c>
    </row>
    <row r="2707" spans="1:17" ht="15.5">
      <c r="A2707" s="48">
        <v>0</v>
      </c>
      <c r="B2707" s="59"/>
      <c r="C2707" s="60"/>
      <c r="D2707" s="61"/>
      <c r="E2707" s="52">
        <v>8</v>
      </c>
      <c r="F2707" s="52">
        <v>0.8</v>
      </c>
      <c r="G2707" s="52">
        <v>0.4</v>
      </c>
      <c r="H2707" s="52"/>
      <c r="I2707" s="53">
        <v>2.56</v>
      </c>
      <c r="J2707" s="54">
        <v>0</v>
      </c>
      <c r="K2707" s="55">
        <v>0</v>
      </c>
      <c r="L2707" s="56">
        <v>0</v>
      </c>
      <c r="M2707" s="255">
        <v>0</v>
      </c>
      <c r="N2707" s="255">
        <v>0</v>
      </c>
      <c r="O2707" s="57"/>
      <c r="P2707" s="57">
        <v>0</v>
      </c>
      <c r="Q2707" s="57">
        <v>0</v>
      </c>
    </row>
    <row r="2708" spans="1:17" ht="15.5">
      <c r="A2708" s="48">
        <v>0</v>
      </c>
      <c r="B2708" s="59"/>
      <c r="C2708" s="60"/>
      <c r="D2708" s="61" t="s">
        <v>1239</v>
      </c>
      <c r="E2708" s="52"/>
      <c r="F2708" s="52"/>
      <c r="G2708" s="52"/>
      <c r="H2708" s="52"/>
      <c r="I2708" s="53">
        <v>0</v>
      </c>
      <c r="J2708" s="54">
        <v>0</v>
      </c>
      <c r="K2708" s="55"/>
      <c r="L2708" s="56"/>
      <c r="M2708" s="255"/>
      <c r="N2708" s="255"/>
      <c r="O2708" s="57"/>
      <c r="P2708" s="57">
        <v>0</v>
      </c>
      <c r="Q2708" s="57">
        <v>0</v>
      </c>
    </row>
    <row r="2709" spans="1:17" ht="15.5">
      <c r="A2709" s="48">
        <v>0</v>
      </c>
      <c r="B2709" s="59"/>
      <c r="C2709" s="60"/>
      <c r="D2709" s="61" t="s">
        <v>986</v>
      </c>
      <c r="E2709" s="52">
        <v>16</v>
      </c>
      <c r="F2709" s="52">
        <v>1</v>
      </c>
      <c r="G2709" s="52">
        <v>1.9</v>
      </c>
      <c r="H2709" s="52"/>
      <c r="I2709" s="53">
        <v>30.4</v>
      </c>
      <c r="J2709" s="54">
        <v>0</v>
      </c>
      <c r="K2709" s="55"/>
      <c r="L2709" s="56"/>
      <c r="M2709" s="255"/>
      <c r="N2709" s="255"/>
      <c r="O2709" s="57"/>
      <c r="P2709" s="57">
        <v>0</v>
      </c>
      <c r="Q2709" s="57">
        <v>0</v>
      </c>
    </row>
    <row r="2710" spans="1:17" ht="15.5">
      <c r="A2710" s="48">
        <v>0</v>
      </c>
      <c r="B2710" s="59"/>
      <c r="C2710" s="60"/>
      <c r="D2710" s="61" t="s">
        <v>977</v>
      </c>
      <c r="E2710" s="52">
        <v>16</v>
      </c>
      <c r="F2710" s="52">
        <v>0.8</v>
      </c>
      <c r="G2710" s="52">
        <v>2.6</v>
      </c>
      <c r="H2710" s="52"/>
      <c r="I2710" s="53">
        <v>33.28</v>
      </c>
      <c r="J2710" s="54">
        <v>0</v>
      </c>
      <c r="K2710" s="55"/>
      <c r="L2710" s="56"/>
      <c r="M2710" s="255"/>
      <c r="N2710" s="255"/>
      <c r="O2710" s="57"/>
      <c r="P2710" s="57">
        <v>0</v>
      </c>
      <c r="Q2710" s="57">
        <v>0</v>
      </c>
    </row>
    <row r="2711" spans="1:17" ht="15.5">
      <c r="A2711" s="48">
        <v>0</v>
      </c>
      <c r="B2711" s="59"/>
      <c r="C2711" s="60"/>
      <c r="D2711" s="61"/>
      <c r="E2711" s="52">
        <v>16</v>
      </c>
      <c r="F2711" s="52">
        <v>0.2</v>
      </c>
      <c r="G2711" s="52">
        <v>2.8</v>
      </c>
      <c r="H2711" s="52"/>
      <c r="I2711" s="53">
        <v>8.9600000000000009</v>
      </c>
      <c r="J2711" s="54">
        <v>0</v>
      </c>
      <c r="K2711" s="55"/>
      <c r="L2711" s="56"/>
      <c r="M2711" s="255"/>
      <c r="N2711" s="255"/>
      <c r="O2711" s="57"/>
      <c r="P2711" s="57">
        <v>0</v>
      </c>
      <c r="Q2711" s="57">
        <v>0</v>
      </c>
    </row>
    <row r="2712" spans="1:17" ht="15.5">
      <c r="A2712" s="48">
        <v>0</v>
      </c>
      <c r="B2712" s="59"/>
      <c r="C2712" s="60"/>
      <c r="D2712" s="61" t="s">
        <v>1242</v>
      </c>
      <c r="E2712" s="52"/>
      <c r="F2712" s="52"/>
      <c r="G2712" s="52"/>
      <c r="H2712" s="52"/>
      <c r="I2712" s="53">
        <v>0</v>
      </c>
      <c r="J2712" s="54">
        <v>0</v>
      </c>
      <c r="K2712" s="55"/>
      <c r="L2712" s="56"/>
      <c r="M2712" s="255"/>
      <c r="N2712" s="255"/>
      <c r="O2712" s="57"/>
      <c r="P2712" s="57">
        <v>0</v>
      </c>
      <c r="Q2712" s="57">
        <v>0</v>
      </c>
    </row>
    <row r="2713" spans="1:17" ht="15.5">
      <c r="A2713" s="48">
        <v>0</v>
      </c>
      <c r="B2713" s="59"/>
      <c r="C2713" s="60"/>
      <c r="D2713" s="61" t="s">
        <v>977</v>
      </c>
      <c r="E2713" s="52">
        <v>8</v>
      </c>
      <c r="F2713" s="52">
        <v>0.8</v>
      </c>
      <c r="G2713" s="52">
        <v>2.6</v>
      </c>
      <c r="H2713" s="52"/>
      <c r="I2713" s="53">
        <v>16.64</v>
      </c>
      <c r="J2713" s="54">
        <v>0</v>
      </c>
      <c r="K2713" s="55"/>
      <c r="L2713" s="56"/>
      <c r="M2713" s="255"/>
      <c r="N2713" s="255"/>
      <c r="O2713" s="57"/>
      <c r="P2713" s="57">
        <v>0</v>
      </c>
      <c r="Q2713" s="57">
        <v>0</v>
      </c>
    </row>
    <row r="2714" spans="1:17" ht="15.5">
      <c r="A2714" s="48">
        <v>0</v>
      </c>
      <c r="B2714" s="59"/>
      <c r="C2714" s="60"/>
      <c r="D2714" s="61" t="s">
        <v>986</v>
      </c>
      <c r="E2714" s="52">
        <v>8</v>
      </c>
      <c r="F2714" s="52">
        <v>1.7</v>
      </c>
      <c r="G2714" s="52">
        <v>1.5</v>
      </c>
      <c r="H2714" s="52"/>
      <c r="I2714" s="53">
        <v>20.399999999999999</v>
      </c>
      <c r="J2714" s="54">
        <v>0</v>
      </c>
      <c r="K2714" s="55"/>
      <c r="L2714" s="56"/>
      <c r="M2714" s="255"/>
      <c r="N2714" s="255"/>
      <c r="O2714" s="57"/>
      <c r="P2714" s="57">
        <v>0</v>
      </c>
      <c r="Q2714" s="57">
        <v>0</v>
      </c>
    </row>
    <row r="2715" spans="1:17" ht="15.5">
      <c r="A2715" s="48">
        <v>116</v>
      </c>
      <c r="B2715" s="59" t="s">
        <v>289</v>
      </c>
      <c r="C2715" s="60" t="s">
        <v>1140</v>
      </c>
      <c r="D2715" s="61"/>
      <c r="E2715" s="51"/>
      <c r="F2715" s="52"/>
      <c r="G2715" s="52"/>
      <c r="H2715" s="52"/>
      <c r="I2715" s="53"/>
      <c r="J2715" s="54">
        <v>235.8</v>
      </c>
      <c r="K2715" s="55" t="s">
        <v>251</v>
      </c>
      <c r="L2715" s="56">
        <v>8415</v>
      </c>
      <c r="M2715" s="255">
        <v>2891</v>
      </c>
      <c r="N2715" s="255">
        <v>190</v>
      </c>
      <c r="O2715" s="57">
        <v>1984257</v>
      </c>
      <c r="P2715" s="57">
        <v>681698</v>
      </c>
      <c r="Q2715" s="57">
        <v>44802</v>
      </c>
    </row>
    <row r="2716" spans="1:17" ht="15" customHeight="1">
      <c r="A2716" s="48">
        <v>0</v>
      </c>
      <c r="B2716" s="59"/>
      <c r="C2716" s="60"/>
      <c r="D2716" s="61" t="s">
        <v>421</v>
      </c>
      <c r="E2716" s="51"/>
      <c r="F2716" s="52"/>
      <c r="G2716" s="52"/>
      <c r="H2716" s="52"/>
      <c r="I2716" s="53">
        <v>0</v>
      </c>
      <c r="J2716" s="54">
        <v>0</v>
      </c>
      <c r="K2716" s="55">
        <v>0</v>
      </c>
      <c r="L2716" s="56">
        <v>0</v>
      </c>
      <c r="M2716" s="255">
        <v>0</v>
      </c>
      <c r="N2716" s="255">
        <v>0</v>
      </c>
      <c r="O2716" s="57"/>
      <c r="P2716" s="57">
        <v>0</v>
      </c>
      <c r="Q2716" s="57">
        <v>0</v>
      </c>
    </row>
    <row r="2717" spans="1:17" ht="15.5">
      <c r="A2717" s="48">
        <v>0</v>
      </c>
      <c r="B2717" s="59"/>
      <c r="C2717" s="60"/>
      <c r="D2717" s="61" t="s">
        <v>945</v>
      </c>
      <c r="E2717" s="52">
        <v>4</v>
      </c>
      <c r="F2717" s="52">
        <v>1.8</v>
      </c>
      <c r="G2717" s="52">
        <v>1.9</v>
      </c>
      <c r="H2717" s="52"/>
      <c r="I2717" s="53">
        <v>13.68</v>
      </c>
      <c r="J2717" s="54">
        <v>0</v>
      </c>
      <c r="K2717" s="55">
        <v>0</v>
      </c>
      <c r="L2717" s="56">
        <v>0</v>
      </c>
      <c r="M2717" s="255">
        <v>0</v>
      </c>
      <c r="N2717" s="255">
        <v>0</v>
      </c>
      <c r="O2717" s="57"/>
      <c r="P2717" s="57">
        <v>0</v>
      </c>
      <c r="Q2717" s="57">
        <v>0</v>
      </c>
    </row>
    <row r="2718" spans="1:17" ht="15.5">
      <c r="A2718" s="48">
        <v>0</v>
      </c>
      <c r="B2718" s="59"/>
      <c r="C2718" s="60"/>
      <c r="D2718" s="61"/>
      <c r="E2718" s="52">
        <v>-4</v>
      </c>
      <c r="F2718" s="52">
        <v>0.6</v>
      </c>
      <c r="G2718" s="52">
        <v>0.9</v>
      </c>
      <c r="H2718" s="52"/>
      <c r="I2718" s="53">
        <v>-2.16</v>
      </c>
      <c r="J2718" s="54">
        <v>0</v>
      </c>
      <c r="K2718" s="55">
        <v>0</v>
      </c>
      <c r="L2718" s="56">
        <v>0</v>
      </c>
      <c r="M2718" s="255">
        <v>0</v>
      </c>
      <c r="N2718" s="255">
        <v>0</v>
      </c>
      <c r="O2718" s="57">
        <v>0</v>
      </c>
      <c r="P2718" s="57">
        <v>0</v>
      </c>
      <c r="Q2718" s="57">
        <v>0</v>
      </c>
    </row>
    <row r="2719" spans="1:17" ht="15.5">
      <c r="A2719" s="48">
        <v>0</v>
      </c>
      <c r="B2719" s="59"/>
      <c r="C2719" s="60"/>
      <c r="D2719" s="61" t="s">
        <v>442</v>
      </c>
      <c r="E2719" s="67"/>
      <c r="F2719" s="52"/>
      <c r="G2719" s="52"/>
      <c r="H2719" s="52"/>
      <c r="I2719" s="53">
        <v>0</v>
      </c>
      <c r="J2719" s="54">
        <v>0</v>
      </c>
      <c r="K2719" s="55"/>
      <c r="L2719" s="56"/>
      <c r="M2719" s="255"/>
      <c r="N2719" s="255"/>
      <c r="O2719" s="57"/>
      <c r="P2719" s="57">
        <v>0</v>
      </c>
      <c r="Q2719" s="57">
        <v>0</v>
      </c>
    </row>
    <row r="2720" spans="1:17" ht="15.5">
      <c r="A2720" s="48">
        <v>0</v>
      </c>
      <c r="B2720" s="59"/>
      <c r="C2720" s="60"/>
      <c r="D2720" s="61" t="s">
        <v>438</v>
      </c>
      <c r="E2720" s="67"/>
      <c r="F2720" s="52"/>
      <c r="G2720" s="52"/>
      <c r="H2720" s="52"/>
      <c r="I2720" s="53">
        <v>0</v>
      </c>
      <c r="J2720" s="54">
        <v>0</v>
      </c>
      <c r="K2720" s="55">
        <v>0</v>
      </c>
      <c r="L2720" s="56">
        <v>0</v>
      </c>
      <c r="M2720" s="255">
        <v>0</v>
      </c>
      <c r="N2720" s="255">
        <v>0</v>
      </c>
      <c r="O2720" s="57"/>
      <c r="P2720" s="57">
        <v>0</v>
      </c>
      <c r="Q2720" s="57">
        <v>0</v>
      </c>
    </row>
    <row r="2721" spans="1:17" ht="15.5">
      <c r="A2721" s="48">
        <v>0</v>
      </c>
      <c r="B2721" s="59"/>
      <c r="C2721" s="60"/>
      <c r="D2721" s="61" t="s">
        <v>479</v>
      </c>
      <c r="E2721" s="52">
        <v>4</v>
      </c>
      <c r="F2721" s="52">
        <v>1.2</v>
      </c>
      <c r="G2721" s="52">
        <v>2.2000000000000002</v>
      </c>
      <c r="H2721" s="52"/>
      <c r="I2721" s="53">
        <v>10.56</v>
      </c>
      <c r="J2721" s="54">
        <v>0</v>
      </c>
      <c r="K2721" s="55"/>
      <c r="L2721" s="56"/>
      <c r="M2721" s="255"/>
      <c r="N2721" s="255"/>
      <c r="O2721" s="57"/>
      <c r="P2721" s="57">
        <v>0</v>
      </c>
      <c r="Q2721" s="57">
        <v>0</v>
      </c>
    </row>
    <row r="2722" spans="1:17" ht="15.5">
      <c r="A2722" s="48">
        <v>0</v>
      </c>
      <c r="B2722" s="59"/>
      <c r="C2722" s="60"/>
      <c r="D2722" s="61"/>
      <c r="E2722" s="52">
        <v>4</v>
      </c>
      <c r="F2722" s="52">
        <v>1.6</v>
      </c>
      <c r="G2722" s="52">
        <v>1.8</v>
      </c>
      <c r="H2722" s="52"/>
      <c r="I2722" s="53">
        <v>11.52</v>
      </c>
      <c r="J2722" s="54">
        <v>0</v>
      </c>
      <c r="K2722" s="55"/>
      <c r="L2722" s="56"/>
      <c r="M2722" s="255"/>
      <c r="N2722" s="255"/>
      <c r="O2722" s="57"/>
      <c r="P2722" s="57">
        <v>0</v>
      </c>
      <c r="Q2722" s="57">
        <v>0</v>
      </c>
    </row>
    <row r="2723" spans="1:17" ht="15.5">
      <c r="A2723" s="48">
        <v>0</v>
      </c>
      <c r="B2723" s="59"/>
      <c r="C2723" s="60"/>
      <c r="D2723" s="61" t="s">
        <v>16</v>
      </c>
      <c r="E2723" s="52">
        <v>-4</v>
      </c>
      <c r="F2723" s="52">
        <v>1.6</v>
      </c>
      <c r="G2723" s="52">
        <v>0.8</v>
      </c>
      <c r="H2723" s="52"/>
      <c r="I2723" s="53">
        <v>-5.12</v>
      </c>
      <c r="J2723" s="54">
        <v>0</v>
      </c>
      <c r="K2723" s="55"/>
      <c r="L2723" s="56"/>
      <c r="M2723" s="255"/>
      <c r="N2723" s="255"/>
      <c r="O2723" s="57"/>
      <c r="P2723" s="57">
        <v>0</v>
      </c>
      <c r="Q2723" s="57">
        <v>0</v>
      </c>
    </row>
    <row r="2724" spans="1:17" ht="15.5">
      <c r="A2724" s="48">
        <v>0</v>
      </c>
      <c r="B2724" s="59"/>
      <c r="C2724" s="60"/>
      <c r="D2724" s="61" t="s">
        <v>1240</v>
      </c>
      <c r="E2724" s="52"/>
      <c r="F2724" s="52"/>
      <c r="G2724" s="52"/>
      <c r="H2724" s="52"/>
      <c r="I2724" s="53">
        <v>0</v>
      </c>
      <c r="J2724" s="54">
        <v>0</v>
      </c>
      <c r="K2724" s="55"/>
      <c r="L2724" s="56"/>
      <c r="M2724" s="255"/>
      <c r="N2724" s="255"/>
      <c r="O2724" s="57"/>
      <c r="P2724" s="57">
        <v>0</v>
      </c>
      <c r="Q2724" s="57">
        <v>0</v>
      </c>
    </row>
    <row r="2725" spans="1:17" ht="15.5">
      <c r="A2725" s="48">
        <v>0</v>
      </c>
      <c r="B2725" s="59"/>
      <c r="C2725" s="60"/>
      <c r="D2725" s="61" t="s">
        <v>479</v>
      </c>
      <c r="E2725" s="52">
        <v>8</v>
      </c>
      <c r="F2725" s="52">
        <v>1.6</v>
      </c>
      <c r="G2725" s="52">
        <v>1.5</v>
      </c>
      <c r="H2725" s="52"/>
      <c r="I2725" s="53">
        <v>19.2</v>
      </c>
      <c r="J2725" s="54">
        <v>0</v>
      </c>
      <c r="K2725" s="55"/>
      <c r="L2725" s="56"/>
      <c r="M2725" s="255"/>
      <c r="N2725" s="255"/>
      <c r="O2725" s="57"/>
      <c r="P2725" s="57">
        <v>0</v>
      </c>
      <c r="Q2725" s="57">
        <v>0</v>
      </c>
    </row>
    <row r="2726" spans="1:17" ht="15.5">
      <c r="A2726" s="48">
        <v>0</v>
      </c>
      <c r="B2726" s="59"/>
      <c r="C2726" s="60"/>
      <c r="D2726" s="61"/>
      <c r="E2726" s="52">
        <v>8</v>
      </c>
      <c r="F2726" s="52">
        <v>1.6</v>
      </c>
      <c r="G2726" s="52">
        <v>1.8</v>
      </c>
      <c r="H2726" s="52"/>
      <c r="I2726" s="53">
        <v>23.04</v>
      </c>
      <c r="J2726" s="54">
        <v>0</v>
      </c>
      <c r="K2726" s="55"/>
      <c r="L2726" s="56"/>
      <c r="M2726" s="255"/>
      <c r="N2726" s="255"/>
      <c r="O2726" s="57"/>
      <c r="P2726" s="57">
        <v>0</v>
      </c>
      <c r="Q2726" s="57">
        <v>0</v>
      </c>
    </row>
    <row r="2727" spans="1:17" ht="15.5">
      <c r="A2727" s="48">
        <v>0</v>
      </c>
      <c r="B2727" s="59"/>
      <c r="C2727" s="60"/>
      <c r="D2727" s="61" t="s">
        <v>895</v>
      </c>
      <c r="E2727" s="52">
        <v>-8</v>
      </c>
      <c r="F2727" s="52">
        <v>0.8</v>
      </c>
      <c r="G2727" s="52">
        <v>0.5</v>
      </c>
      <c r="H2727" s="52"/>
      <c r="I2727" s="53">
        <v>-3.2</v>
      </c>
      <c r="J2727" s="54">
        <v>0</v>
      </c>
      <c r="K2727" s="55"/>
      <c r="L2727" s="56"/>
      <c r="M2727" s="255"/>
      <c r="N2727" s="255"/>
      <c r="O2727" s="57"/>
      <c r="P2727" s="57">
        <v>0</v>
      </c>
      <c r="Q2727" s="57">
        <v>0</v>
      </c>
    </row>
    <row r="2728" spans="1:17" ht="15.5">
      <c r="A2728" s="48">
        <v>0</v>
      </c>
      <c r="B2728" s="59"/>
      <c r="C2728" s="60"/>
      <c r="D2728" s="61"/>
      <c r="E2728" s="52">
        <v>-8</v>
      </c>
      <c r="F2728" s="52">
        <v>1.1000000000000001</v>
      </c>
      <c r="G2728" s="52">
        <v>0.1</v>
      </c>
      <c r="H2728" s="52"/>
      <c r="I2728" s="53">
        <v>-0.88</v>
      </c>
      <c r="J2728" s="54">
        <v>0</v>
      </c>
      <c r="K2728" s="55"/>
      <c r="L2728" s="56"/>
      <c r="M2728" s="255"/>
      <c r="N2728" s="255"/>
      <c r="O2728" s="57"/>
      <c r="P2728" s="57">
        <v>0</v>
      </c>
      <c r="Q2728" s="57">
        <v>0</v>
      </c>
    </row>
    <row r="2729" spans="1:17" ht="15.5">
      <c r="A2729" s="48">
        <v>0</v>
      </c>
      <c r="B2729" s="59"/>
      <c r="C2729" s="60"/>
      <c r="D2729" s="61" t="s">
        <v>1241</v>
      </c>
      <c r="E2729" s="52"/>
      <c r="F2729" s="52"/>
      <c r="G2729" s="52"/>
      <c r="H2729" s="52"/>
      <c r="I2729" s="53">
        <v>0</v>
      </c>
      <c r="J2729" s="54">
        <v>0</v>
      </c>
      <c r="K2729" s="55"/>
      <c r="L2729" s="56"/>
      <c r="M2729" s="255"/>
      <c r="N2729" s="255"/>
      <c r="O2729" s="57"/>
      <c r="P2729" s="57">
        <v>0</v>
      </c>
      <c r="Q2729" s="57">
        <v>0</v>
      </c>
    </row>
    <row r="2730" spans="1:17" ht="15.5">
      <c r="A2730" s="48">
        <v>0</v>
      </c>
      <c r="B2730" s="59"/>
      <c r="C2730" s="60"/>
      <c r="D2730" s="61" t="s">
        <v>479</v>
      </c>
      <c r="E2730" s="52">
        <v>4</v>
      </c>
      <c r="F2730" s="52">
        <v>1.4</v>
      </c>
      <c r="G2730" s="52">
        <v>2</v>
      </c>
      <c r="H2730" s="52"/>
      <c r="I2730" s="53">
        <v>11.2</v>
      </c>
      <c r="J2730" s="54">
        <v>0</v>
      </c>
      <c r="K2730" s="55"/>
      <c r="L2730" s="56"/>
      <c r="M2730" s="255"/>
      <c r="N2730" s="255"/>
      <c r="O2730" s="57"/>
      <c r="P2730" s="57">
        <v>0</v>
      </c>
      <c r="Q2730" s="57">
        <v>0</v>
      </c>
    </row>
    <row r="2731" spans="1:17" ht="15.5">
      <c r="A2731" s="48">
        <v>0</v>
      </c>
      <c r="B2731" s="59"/>
      <c r="C2731" s="60"/>
      <c r="D2731" s="61"/>
      <c r="E2731" s="52">
        <v>4</v>
      </c>
      <c r="F2731" s="52">
        <v>1.65</v>
      </c>
      <c r="G2731" s="52">
        <v>2.2000000000000002</v>
      </c>
      <c r="H2731" s="52"/>
      <c r="I2731" s="53">
        <v>14.52</v>
      </c>
      <c r="J2731" s="54">
        <v>0</v>
      </c>
      <c r="K2731" s="55"/>
      <c r="L2731" s="56"/>
      <c r="M2731" s="255"/>
      <c r="N2731" s="255"/>
      <c r="O2731" s="57"/>
      <c r="P2731" s="57">
        <v>0</v>
      </c>
      <c r="Q2731" s="57">
        <v>0</v>
      </c>
    </row>
    <row r="2732" spans="1:17" ht="15.5">
      <c r="A2732" s="48">
        <v>0</v>
      </c>
      <c r="B2732" s="59"/>
      <c r="C2732" s="60"/>
      <c r="D2732" s="61"/>
      <c r="E2732" s="52">
        <v>-4</v>
      </c>
      <c r="F2732" s="52">
        <v>0.45</v>
      </c>
      <c r="G2732" s="52">
        <v>0.6</v>
      </c>
      <c r="H2732" s="52"/>
      <c r="I2732" s="53">
        <v>-1.08</v>
      </c>
      <c r="J2732" s="54">
        <v>0</v>
      </c>
      <c r="K2732" s="55"/>
      <c r="L2732" s="56"/>
      <c r="M2732" s="255"/>
      <c r="N2732" s="255"/>
      <c r="O2732" s="57"/>
      <c r="P2732" s="57">
        <v>0</v>
      </c>
      <c r="Q2732" s="57">
        <v>0</v>
      </c>
    </row>
    <row r="2733" spans="1:17" ht="15.5">
      <c r="A2733" s="48">
        <v>0</v>
      </c>
      <c r="B2733" s="59"/>
      <c r="C2733" s="60"/>
      <c r="D2733" s="61" t="s">
        <v>16</v>
      </c>
      <c r="E2733" s="52">
        <v>-4</v>
      </c>
      <c r="F2733" s="52">
        <v>1.6</v>
      </c>
      <c r="G2733" s="52">
        <v>0.8</v>
      </c>
      <c r="H2733" s="52"/>
      <c r="I2733" s="53">
        <v>-5.12</v>
      </c>
      <c r="J2733" s="54">
        <v>0</v>
      </c>
      <c r="K2733" s="55"/>
      <c r="L2733" s="56"/>
      <c r="M2733" s="255"/>
      <c r="N2733" s="255"/>
      <c r="O2733" s="57"/>
      <c r="P2733" s="57">
        <v>0</v>
      </c>
      <c r="Q2733" s="57">
        <v>0</v>
      </c>
    </row>
    <row r="2734" spans="1:17" ht="15.5">
      <c r="A2734" s="48">
        <v>0</v>
      </c>
      <c r="B2734" s="59"/>
      <c r="C2734" s="60"/>
      <c r="D2734" s="61" t="s">
        <v>1247</v>
      </c>
      <c r="E2734" s="52"/>
      <c r="F2734" s="52"/>
      <c r="G2734" s="52"/>
      <c r="H2734" s="52"/>
      <c r="I2734" s="53">
        <v>0</v>
      </c>
      <c r="J2734" s="54">
        <v>0</v>
      </c>
      <c r="K2734" s="55"/>
      <c r="L2734" s="56"/>
      <c r="M2734" s="255"/>
      <c r="N2734" s="255"/>
      <c r="O2734" s="57"/>
      <c r="P2734" s="57">
        <v>0</v>
      </c>
      <c r="Q2734" s="57">
        <v>0</v>
      </c>
    </row>
    <row r="2735" spans="1:17" ht="15.5">
      <c r="A2735" s="48">
        <v>0</v>
      </c>
      <c r="B2735" s="59"/>
      <c r="C2735" s="60"/>
      <c r="D2735" s="61" t="s">
        <v>438</v>
      </c>
      <c r="E2735" s="67"/>
      <c r="F2735" s="52"/>
      <c r="G2735" s="52"/>
      <c r="H2735" s="52"/>
      <c r="I2735" s="53">
        <v>0</v>
      </c>
      <c r="J2735" s="54">
        <v>0</v>
      </c>
      <c r="K2735" s="55">
        <v>0</v>
      </c>
      <c r="L2735" s="56">
        <v>0</v>
      </c>
      <c r="M2735" s="255">
        <v>0</v>
      </c>
      <c r="N2735" s="255">
        <v>0</v>
      </c>
      <c r="O2735" s="57"/>
      <c r="P2735" s="57">
        <v>0</v>
      </c>
      <c r="Q2735" s="57">
        <v>0</v>
      </c>
    </row>
    <row r="2736" spans="1:17" ht="15.5">
      <c r="A2736" s="48">
        <v>0</v>
      </c>
      <c r="B2736" s="59"/>
      <c r="C2736" s="60"/>
      <c r="D2736" s="61" t="s">
        <v>479</v>
      </c>
      <c r="E2736" s="52">
        <v>8</v>
      </c>
      <c r="F2736" s="52">
        <v>1.2</v>
      </c>
      <c r="G2736" s="52">
        <v>2.2000000000000002</v>
      </c>
      <c r="H2736" s="52"/>
      <c r="I2736" s="53">
        <v>21.12</v>
      </c>
      <c r="J2736" s="54">
        <v>0</v>
      </c>
      <c r="K2736" s="55"/>
      <c r="L2736" s="56"/>
      <c r="M2736" s="255"/>
      <c r="N2736" s="255"/>
      <c r="O2736" s="57"/>
      <c r="P2736" s="57">
        <v>0</v>
      </c>
      <c r="Q2736" s="57">
        <v>0</v>
      </c>
    </row>
    <row r="2737" spans="1:17" ht="15.5">
      <c r="A2737" s="48">
        <v>0</v>
      </c>
      <c r="B2737" s="59"/>
      <c r="C2737" s="60"/>
      <c r="D2737" s="61"/>
      <c r="E2737" s="52">
        <v>8</v>
      </c>
      <c r="F2737" s="52">
        <v>1.6</v>
      </c>
      <c r="G2737" s="52">
        <v>1.8</v>
      </c>
      <c r="H2737" s="52"/>
      <c r="I2737" s="53">
        <v>23.04</v>
      </c>
      <c r="J2737" s="54">
        <v>0</v>
      </c>
      <c r="K2737" s="55"/>
      <c r="L2737" s="56"/>
      <c r="M2737" s="255"/>
      <c r="N2737" s="255"/>
      <c r="O2737" s="57"/>
      <c r="P2737" s="57">
        <v>0</v>
      </c>
      <c r="Q2737" s="57">
        <v>0</v>
      </c>
    </row>
    <row r="2738" spans="1:17" ht="15.5">
      <c r="A2738" s="48">
        <v>0</v>
      </c>
      <c r="B2738" s="59"/>
      <c r="C2738" s="60"/>
      <c r="D2738" s="61" t="s">
        <v>16</v>
      </c>
      <c r="E2738" s="52">
        <v>-8</v>
      </c>
      <c r="F2738" s="52">
        <v>1.6</v>
      </c>
      <c r="G2738" s="52">
        <v>0.8</v>
      </c>
      <c r="H2738" s="52"/>
      <c r="I2738" s="53">
        <v>-10.24</v>
      </c>
      <c r="J2738" s="54">
        <v>0</v>
      </c>
      <c r="K2738" s="55"/>
      <c r="L2738" s="56"/>
      <c r="M2738" s="255"/>
      <c r="N2738" s="255"/>
      <c r="O2738" s="57"/>
      <c r="P2738" s="57">
        <v>0</v>
      </c>
      <c r="Q2738" s="57">
        <v>0</v>
      </c>
    </row>
    <row r="2739" spans="1:17" ht="15.5">
      <c r="A2739" s="48">
        <v>0</v>
      </c>
      <c r="B2739" s="59"/>
      <c r="C2739" s="60"/>
      <c r="D2739" s="61" t="s">
        <v>1240</v>
      </c>
      <c r="E2739" s="52"/>
      <c r="F2739" s="52"/>
      <c r="G2739" s="52"/>
      <c r="H2739" s="52"/>
      <c r="I2739" s="53">
        <v>0</v>
      </c>
      <c r="J2739" s="54">
        <v>0</v>
      </c>
      <c r="K2739" s="55"/>
      <c r="L2739" s="56"/>
      <c r="M2739" s="255"/>
      <c r="N2739" s="255"/>
      <c r="O2739" s="57"/>
      <c r="P2739" s="57">
        <v>0</v>
      </c>
      <c r="Q2739" s="57">
        <v>0</v>
      </c>
    </row>
    <row r="2740" spans="1:17" ht="15.5">
      <c r="A2740" s="48">
        <v>0</v>
      </c>
      <c r="B2740" s="59"/>
      <c r="C2740" s="60"/>
      <c r="D2740" s="61" t="s">
        <v>479</v>
      </c>
      <c r="E2740" s="52">
        <v>16</v>
      </c>
      <c r="F2740" s="52">
        <v>1.6</v>
      </c>
      <c r="G2740" s="52">
        <v>1.5</v>
      </c>
      <c r="H2740" s="52"/>
      <c r="I2740" s="53">
        <v>38.4</v>
      </c>
      <c r="J2740" s="54">
        <v>0</v>
      </c>
      <c r="K2740" s="55"/>
      <c r="L2740" s="56"/>
      <c r="M2740" s="255"/>
      <c r="N2740" s="255"/>
      <c r="O2740" s="57"/>
      <c r="P2740" s="57">
        <v>0</v>
      </c>
      <c r="Q2740" s="57">
        <v>0</v>
      </c>
    </row>
    <row r="2741" spans="1:17" ht="15.5">
      <c r="A2741" s="48">
        <v>0</v>
      </c>
      <c r="B2741" s="59"/>
      <c r="C2741" s="60"/>
      <c r="D2741" s="61"/>
      <c r="E2741" s="52">
        <v>16</v>
      </c>
      <c r="F2741" s="52">
        <v>1.6</v>
      </c>
      <c r="G2741" s="52">
        <v>1.8</v>
      </c>
      <c r="H2741" s="52"/>
      <c r="I2741" s="53">
        <v>46.08</v>
      </c>
      <c r="J2741" s="54">
        <v>0</v>
      </c>
      <c r="K2741" s="55"/>
      <c r="L2741" s="56"/>
      <c r="M2741" s="255"/>
      <c r="N2741" s="255"/>
      <c r="O2741" s="57"/>
      <c r="P2741" s="57">
        <v>0</v>
      </c>
      <c r="Q2741" s="57">
        <v>0</v>
      </c>
    </row>
    <row r="2742" spans="1:17" ht="15.5">
      <c r="A2742" s="48">
        <v>0</v>
      </c>
      <c r="B2742" s="59"/>
      <c r="C2742" s="60"/>
      <c r="D2742" s="61" t="s">
        <v>895</v>
      </c>
      <c r="E2742" s="52">
        <v>-16</v>
      </c>
      <c r="F2742" s="52">
        <v>0.8</v>
      </c>
      <c r="G2742" s="52">
        <v>0.5</v>
      </c>
      <c r="H2742" s="52"/>
      <c r="I2742" s="53">
        <v>-6.4</v>
      </c>
      <c r="J2742" s="54">
        <v>0</v>
      </c>
      <c r="K2742" s="55"/>
      <c r="L2742" s="56"/>
      <c r="M2742" s="255"/>
      <c r="N2742" s="255"/>
      <c r="O2742" s="57"/>
      <c r="P2742" s="57">
        <v>0</v>
      </c>
      <c r="Q2742" s="57">
        <v>0</v>
      </c>
    </row>
    <row r="2743" spans="1:17" ht="15.5">
      <c r="A2743" s="48">
        <v>0</v>
      </c>
      <c r="B2743" s="59"/>
      <c r="C2743" s="60"/>
      <c r="D2743" s="61"/>
      <c r="E2743" s="52">
        <v>-16</v>
      </c>
      <c r="F2743" s="52">
        <v>1.1000000000000001</v>
      </c>
      <c r="G2743" s="52">
        <v>0.1</v>
      </c>
      <c r="H2743" s="52"/>
      <c r="I2743" s="53">
        <v>-1.76</v>
      </c>
      <c r="J2743" s="54">
        <v>0</v>
      </c>
      <c r="K2743" s="55"/>
      <c r="L2743" s="56"/>
      <c r="M2743" s="255"/>
      <c r="N2743" s="255"/>
      <c r="O2743" s="57"/>
      <c r="P2743" s="57">
        <v>0</v>
      </c>
      <c r="Q2743" s="57">
        <v>0</v>
      </c>
    </row>
    <row r="2744" spans="1:17" ht="15.5">
      <c r="A2744" s="48">
        <v>0</v>
      </c>
      <c r="B2744" s="59"/>
      <c r="C2744" s="60"/>
      <c r="D2744" s="61" t="s">
        <v>1241</v>
      </c>
      <c r="E2744" s="52"/>
      <c r="F2744" s="52"/>
      <c r="G2744" s="52"/>
      <c r="H2744" s="52"/>
      <c r="I2744" s="53">
        <v>0</v>
      </c>
      <c r="J2744" s="54">
        <v>0</v>
      </c>
      <c r="K2744" s="55"/>
      <c r="L2744" s="56"/>
      <c r="M2744" s="255"/>
      <c r="N2744" s="255"/>
      <c r="O2744" s="57"/>
      <c r="P2744" s="57">
        <v>0</v>
      </c>
      <c r="Q2744" s="57">
        <v>0</v>
      </c>
    </row>
    <row r="2745" spans="1:17" ht="15.5">
      <c r="A2745" s="48">
        <v>0</v>
      </c>
      <c r="B2745" s="59"/>
      <c r="C2745" s="60"/>
      <c r="D2745" s="61" t="s">
        <v>479</v>
      </c>
      <c r="E2745" s="52">
        <v>8</v>
      </c>
      <c r="F2745" s="52">
        <v>1.4</v>
      </c>
      <c r="G2745" s="52">
        <v>2</v>
      </c>
      <c r="H2745" s="52"/>
      <c r="I2745" s="53">
        <v>22.4</v>
      </c>
      <c r="J2745" s="54">
        <v>0</v>
      </c>
      <c r="K2745" s="55"/>
      <c r="L2745" s="56"/>
      <c r="M2745" s="255"/>
      <c r="N2745" s="255"/>
      <c r="O2745" s="57"/>
      <c r="P2745" s="57">
        <v>0</v>
      </c>
      <c r="Q2745" s="57">
        <v>0</v>
      </c>
    </row>
    <row r="2746" spans="1:17" ht="15.5">
      <c r="A2746" s="48">
        <v>0</v>
      </c>
      <c r="B2746" s="59"/>
      <c r="C2746" s="60"/>
      <c r="D2746" s="61"/>
      <c r="E2746" s="52">
        <v>8</v>
      </c>
      <c r="F2746" s="52">
        <v>1.65</v>
      </c>
      <c r="G2746" s="52">
        <v>2.2000000000000002</v>
      </c>
      <c r="H2746" s="52"/>
      <c r="I2746" s="53">
        <v>29.04</v>
      </c>
      <c r="J2746" s="54">
        <v>0</v>
      </c>
      <c r="K2746" s="55"/>
      <c r="L2746" s="56"/>
      <c r="M2746" s="255"/>
      <c r="N2746" s="255"/>
      <c r="O2746" s="57"/>
      <c r="P2746" s="57">
        <v>0</v>
      </c>
      <c r="Q2746" s="57">
        <v>0</v>
      </c>
    </row>
    <row r="2747" spans="1:17" ht="15.5">
      <c r="A2747" s="48">
        <v>0</v>
      </c>
      <c r="B2747" s="59"/>
      <c r="C2747" s="60"/>
      <c r="D2747" s="61"/>
      <c r="E2747" s="52">
        <v>-8</v>
      </c>
      <c r="F2747" s="52">
        <v>0.45</v>
      </c>
      <c r="G2747" s="52">
        <v>0.5</v>
      </c>
      <c r="H2747" s="52"/>
      <c r="I2747" s="53">
        <v>-1.8</v>
      </c>
      <c r="J2747" s="54">
        <v>0</v>
      </c>
      <c r="K2747" s="55"/>
      <c r="L2747" s="56"/>
      <c r="M2747" s="255"/>
      <c r="N2747" s="255"/>
      <c r="O2747" s="57"/>
      <c r="P2747" s="57">
        <v>0</v>
      </c>
      <c r="Q2747" s="57">
        <v>0</v>
      </c>
    </row>
    <row r="2748" spans="1:17" ht="15.5">
      <c r="A2748" s="48">
        <v>0</v>
      </c>
      <c r="B2748" s="59"/>
      <c r="C2748" s="60"/>
      <c r="D2748" s="61" t="s">
        <v>16</v>
      </c>
      <c r="E2748" s="52">
        <v>-8</v>
      </c>
      <c r="F2748" s="52">
        <v>1.6</v>
      </c>
      <c r="G2748" s="52">
        <v>0.8</v>
      </c>
      <c r="H2748" s="52"/>
      <c r="I2748" s="53">
        <v>-10.24</v>
      </c>
      <c r="J2748" s="54">
        <v>0</v>
      </c>
      <c r="K2748" s="55"/>
      <c r="L2748" s="56"/>
      <c r="M2748" s="255"/>
      <c r="N2748" s="255"/>
      <c r="O2748" s="57"/>
      <c r="P2748" s="57">
        <v>0</v>
      </c>
      <c r="Q2748" s="57">
        <v>0</v>
      </c>
    </row>
    <row r="2749" spans="1:17" ht="15.5">
      <c r="A2749" s="48">
        <v>117</v>
      </c>
      <c r="B2749" s="59" t="s">
        <v>450</v>
      </c>
      <c r="C2749" s="60" t="s">
        <v>777</v>
      </c>
      <c r="D2749" s="61"/>
      <c r="E2749" s="51"/>
      <c r="F2749" s="52"/>
      <c r="G2749" s="52"/>
      <c r="H2749" s="52"/>
      <c r="I2749" s="53">
        <v>0</v>
      </c>
      <c r="J2749" s="54">
        <v>2652.5859999999998</v>
      </c>
      <c r="K2749" s="55" t="s">
        <v>251</v>
      </c>
      <c r="L2749" s="56">
        <v>77270</v>
      </c>
      <c r="M2749" s="255">
        <v>6377</v>
      </c>
      <c r="N2749" s="255">
        <v>1688</v>
      </c>
      <c r="O2749" s="57">
        <v>204965320</v>
      </c>
      <c r="P2749" s="57">
        <v>16915541</v>
      </c>
      <c r="Q2749" s="57">
        <v>4477565</v>
      </c>
    </row>
    <row r="2750" spans="1:17" ht="15.5">
      <c r="A2750" s="48">
        <v>0</v>
      </c>
      <c r="B2750" s="59"/>
      <c r="C2750" s="60"/>
      <c r="D2750" s="61" t="s">
        <v>421</v>
      </c>
      <c r="E2750" s="51"/>
      <c r="F2750" s="52"/>
      <c r="G2750" s="52"/>
      <c r="H2750" s="52"/>
      <c r="I2750" s="53">
        <v>0</v>
      </c>
      <c r="J2750" s="54">
        <v>0</v>
      </c>
      <c r="K2750" s="55">
        <v>0</v>
      </c>
      <c r="L2750" s="56">
        <v>0</v>
      </c>
      <c r="M2750" s="255">
        <v>0</v>
      </c>
      <c r="N2750" s="255">
        <v>0</v>
      </c>
      <c r="O2750" s="57">
        <v>0</v>
      </c>
      <c r="P2750" s="57">
        <v>0</v>
      </c>
      <c r="Q2750" s="57">
        <v>0</v>
      </c>
    </row>
    <row r="2751" spans="1:17" ht="15.5">
      <c r="A2751" s="48">
        <v>0</v>
      </c>
      <c r="B2751" s="59"/>
      <c r="C2751" s="60"/>
      <c r="D2751" s="61" t="s">
        <v>422</v>
      </c>
      <c r="E2751" s="51"/>
      <c r="F2751" s="52"/>
      <c r="G2751" s="52"/>
      <c r="H2751" s="52"/>
      <c r="I2751" s="53">
        <v>0</v>
      </c>
      <c r="J2751" s="54">
        <v>0</v>
      </c>
      <c r="K2751" s="55"/>
      <c r="L2751" s="56"/>
      <c r="M2751" s="255"/>
      <c r="N2751" s="255"/>
      <c r="O2751" s="57"/>
      <c r="P2751" s="57">
        <v>0</v>
      </c>
      <c r="Q2751" s="57">
        <v>0</v>
      </c>
    </row>
    <row r="2752" spans="1:17" ht="15.5">
      <c r="A2752" s="48">
        <v>0</v>
      </c>
      <c r="B2752" s="59"/>
      <c r="C2752" s="60"/>
      <c r="D2752" s="61" t="s">
        <v>423</v>
      </c>
      <c r="E2752" s="51">
        <v>2</v>
      </c>
      <c r="F2752" s="52">
        <v>12.8</v>
      </c>
      <c r="G2752" s="52">
        <v>4.4000000000000004</v>
      </c>
      <c r="H2752" s="52"/>
      <c r="I2752" s="53">
        <v>112.64</v>
      </c>
      <c r="J2752" s="54">
        <v>0</v>
      </c>
      <c r="K2752" s="55"/>
      <c r="L2752" s="56"/>
      <c r="M2752" s="255"/>
      <c r="N2752" s="255"/>
      <c r="O2752" s="57"/>
      <c r="P2752" s="57">
        <v>0</v>
      </c>
      <c r="Q2752" s="57">
        <v>0</v>
      </c>
    </row>
    <row r="2753" spans="1:17" ht="15.5">
      <c r="A2753" s="48">
        <v>0</v>
      </c>
      <c r="B2753" s="59"/>
      <c r="C2753" s="60"/>
      <c r="D2753" s="61"/>
      <c r="E2753" s="51">
        <v>2</v>
      </c>
      <c r="F2753" s="52">
        <v>1</v>
      </c>
      <c r="G2753" s="52">
        <v>1.1000000000000001</v>
      </c>
      <c r="H2753" s="52"/>
      <c r="I2753" s="53">
        <v>2.2000000000000002</v>
      </c>
      <c r="J2753" s="54">
        <v>0</v>
      </c>
      <c r="K2753" s="55"/>
      <c r="L2753" s="56"/>
      <c r="M2753" s="255"/>
      <c r="N2753" s="255"/>
      <c r="O2753" s="57"/>
      <c r="P2753" s="57">
        <v>0</v>
      </c>
      <c r="Q2753" s="57">
        <v>0</v>
      </c>
    </row>
    <row r="2754" spans="1:17" ht="15.5">
      <c r="A2754" s="48">
        <v>0</v>
      </c>
      <c r="B2754" s="59"/>
      <c r="C2754" s="60"/>
      <c r="D2754" s="61" t="s">
        <v>895</v>
      </c>
      <c r="E2754" s="51">
        <v>-4</v>
      </c>
      <c r="F2754" s="52">
        <v>0.6</v>
      </c>
      <c r="G2754" s="52">
        <v>0.6</v>
      </c>
      <c r="H2754" s="52"/>
      <c r="I2754" s="53">
        <v>-1.44</v>
      </c>
      <c r="J2754" s="54">
        <v>0</v>
      </c>
      <c r="K2754" s="55"/>
      <c r="L2754" s="56"/>
      <c r="M2754" s="255"/>
      <c r="N2754" s="255"/>
      <c r="O2754" s="57"/>
      <c r="P2754" s="57">
        <v>0</v>
      </c>
      <c r="Q2754" s="57">
        <v>0</v>
      </c>
    </row>
    <row r="2755" spans="1:17" ht="15.5">
      <c r="A2755" s="48">
        <v>0</v>
      </c>
      <c r="B2755" s="59"/>
      <c r="C2755" s="60"/>
      <c r="D2755" s="61" t="s">
        <v>941</v>
      </c>
      <c r="E2755" s="51">
        <v>8</v>
      </c>
      <c r="F2755" s="52">
        <v>4.8</v>
      </c>
      <c r="G2755" s="52">
        <v>3.5</v>
      </c>
      <c r="H2755" s="52"/>
      <c r="I2755" s="53">
        <v>134.4</v>
      </c>
      <c r="J2755" s="54">
        <v>0</v>
      </c>
      <c r="K2755" s="55"/>
      <c r="L2755" s="56"/>
      <c r="M2755" s="255"/>
      <c r="N2755" s="255"/>
      <c r="O2755" s="57"/>
      <c r="P2755" s="57">
        <v>0</v>
      </c>
      <c r="Q2755" s="57">
        <v>0</v>
      </c>
    </row>
    <row r="2756" spans="1:17" ht="15.5">
      <c r="A2756" s="48">
        <v>0</v>
      </c>
      <c r="B2756" s="59"/>
      <c r="C2756" s="60"/>
      <c r="D2756" s="61"/>
      <c r="E2756" s="51">
        <v>8</v>
      </c>
      <c r="F2756" s="52">
        <v>0.85</v>
      </c>
      <c r="G2756" s="52">
        <v>0.1</v>
      </c>
      <c r="H2756" s="52"/>
      <c r="I2756" s="53">
        <v>0.68</v>
      </c>
      <c r="J2756" s="54">
        <v>0</v>
      </c>
      <c r="K2756" s="55"/>
      <c r="L2756" s="56"/>
      <c r="M2756" s="255"/>
      <c r="N2756" s="255"/>
      <c r="O2756" s="57"/>
      <c r="P2756" s="57">
        <v>0</v>
      </c>
      <c r="Q2756" s="57">
        <v>0</v>
      </c>
    </row>
    <row r="2757" spans="1:17" ht="15.5">
      <c r="A2757" s="48">
        <v>0</v>
      </c>
      <c r="B2757" s="59"/>
      <c r="C2757" s="60"/>
      <c r="D2757" s="61" t="s">
        <v>442</v>
      </c>
      <c r="E2757" s="51"/>
      <c r="F2757" s="52"/>
      <c r="G2757" s="52"/>
      <c r="H2757" s="52"/>
      <c r="I2757" s="53">
        <v>0</v>
      </c>
      <c r="J2757" s="54">
        <v>0</v>
      </c>
      <c r="K2757" s="55"/>
      <c r="L2757" s="56"/>
      <c r="M2757" s="255"/>
      <c r="N2757" s="255"/>
      <c r="O2757" s="57"/>
      <c r="P2757" s="57">
        <v>0</v>
      </c>
      <c r="Q2757" s="57">
        <v>0</v>
      </c>
    </row>
    <row r="2758" spans="1:17" ht="15.5">
      <c r="A2758" s="48">
        <v>0</v>
      </c>
      <c r="B2758" s="59"/>
      <c r="C2758" s="60"/>
      <c r="D2758" s="61" t="s">
        <v>436</v>
      </c>
      <c r="E2758" s="51"/>
      <c r="F2758" s="52"/>
      <c r="G2758" s="52"/>
      <c r="H2758" s="52"/>
      <c r="I2758" s="53">
        <v>0</v>
      </c>
      <c r="J2758" s="54">
        <v>0</v>
      </c>
      <c r="K2758" s="55"/>
      <c r="L2758" s="56"/>
      <c r="M2758" s="255"/>
      <c r="N2758" s="255"/>
      <c r="O2758" s="57"/>
      <c r="P2758" s="57">
        <v>0</v>
      </c>
      <c r="Q2758" s="57">
        <v>0</v>
      </c>
    </row>
    <row r="2759" spans="1:17" ht="15.5">
      <c r="A2759" s="48">
        <v>0</v>
      </c>
      <c r="B2759" s="59"/>
      <c r="C2759" s="60"/>
      <c r="D2759" s="61" t="s">
        <v>828</v>
      </c>
      <c r="E2759" s="51">
        <v>4</v>
      </c>
      <c r="F2759" s="52">
        <v>3</v>
      </c>
      <c r="G2759" s="52">
        <v>3.7</v>
      </c>
      <c r="H2759" s="52"/>
      <c r="I2759" s="53">
        <v>44.4</v>
      </c>
      <c r="J2759" s="54">
        <v>0</v>
      </c>
      <c r="K2759" s="55"/>
      <c r="L2759" s="56"/>
      <c r="M2759" s="255"/>
      <c r="N2759" s="255"/>
      <c r="O2759" s="57"/>
      <c r="P2759" s="57">
        <v>0</v>
      </c>
      <c r="Q2759" s="57">
        <v>0</v>
      </c>
    </row>
    <row r="2760" spans="1:17" ht="15.5">
      <c r="A2760" s="48">
        <v>0</v>
      </c>
      <c r="B2760" s="59"/>
      <c r="C2760" s="60"/>
      <c r="D2760" s="61" t="s">
        <v>445</v>
      </c>
      <c r="E2760" s="51">
        <v>-4</v>
      </c>
      <c r="F2760" s="52">
        <v>1.6</v>
      </c>
      <c r="G2760" s="52">
        <v>0.6</v>
      </c>
      <c r="H2760" s="52"/>
      <c r="I2760" s="53">
        <v>-3.84</v>
      </c>
      <c r="J2760" s="54">
        <v>0</v>
      </c>
      <c r="K2760" s="55"/>
      <c r="L2760" s="56"/>
      <c r="M2760" s="255"/>
      <c r="N2760" s="255"/>
      <c r="O2760" s="57"/>
      <c r="P2760" s="57">
        <v>0</v>
      </c>
      <c r="Q2760" s="57">
        <v>0</v>
      </c>
    </row>
    <row r="2761" spans="1:17" ht="15.5">
      <c r="A2761" s="48">
        <v>0</v>
      </c>
      <c r="B2761" s="59"/>
      <c r="C2761" s="60"/>
      <c r="D2761" s="61"/>
      <c r="E2761" s="51">
        <v>-4</v>
      </c>
      <c r="F2761" s="52">
        <v>1.62</v>
      </c>
      <c r="G2761" s="52">
        <v>0.6</v>
      </c>
      <c r="H2761" s="52"/>
      <c r="I2761" s="53">
        <v>-3.8879999999999999</v>
      </c>
      <c r="J2761" s="54">
        <v>0</v>
      </c>
      <c r="K2761" s="55"/>
      <c r="L2761" s="56"/>
      <c r="M2761" s="255"/>
      <c r="N2761" s="255"/>
      <c r="O2761" s="57"/>
      <c r="P2761" s="57">
        <v>0</v>
      </c>
      <c r="Q2761" s="57">
        <v>0</v>
      </c>
    </row>
    <row r="2762" spans="1:17" ht="15.5">
      <c r="A2762" s="48">
        <v>0</v>
      </c>
      <c r="B2762" s="59"/>
      <c r="C2762" s="60"/>
      <c r="D2762" s="61" t="s">
        <v>446</v>
      </c>
      <c r="E2762" s="51">
        <v>-4</v>
      </c>
      <c r="F2762" s="52">
        <v>1.75</v>
      </c>
      <c r="G2762" s="52">
        <v>0.1</v>
      </c>
      <c r="H2762" s="52"/>
      <c r="I2762" s="53">
        <v>-0.7</v>
      </c>
      <c r="J2762" s="54">
        <v>0</v>
      </c>
      <c r="K2762" s="55"/>
      <c r="L2762" s="56"/>
      <c r="M2762" s="255"/>
      <c r="N2762" s="255"/>
      <c r="O2762" s="57"/>
      <c r="P2762" s="57">
        <v>0</v>
      </c>
      <c r="Q2762" s="57">
        <v>0</v>
      </c>
    </row>
    <row r="2763" spans="1:17" ht="15.5">
      <c r="A2763" s="48">
        <v>0</v>
      </c>
      <c r="B2763" s="59"/>
      <c r="C2763" s="60"/>
      <c r="D2763" s="61"/>
      <c r="E2763" s="51">
        <v>-4</v>
      </c>
      <c r="F2763" s="52">
        <v>6.2831853071795868E-2</v>
      </c>
      <c r="G2763" s="52"/>
      <c r="H2763" s="52"/>
      <c r="I2763" s="53">
        <v>-0.251</v>
      </c>
      <c r="J2763" s="54">
        <v>0</v>
      </c>
      <c r="K2763" s="55"/>
      <c r="L2763" s="56"/>
      <c r="M2763" s="255"/>
      <c r="N2763" s="255"/>
      <c r="O2763" s="57"/>
      <c r="P2763" s="57">
        <v>0</v>
      </c>
      <c r="Q2763" s="57">
        <v>0</v>
      </c>
    </row>
    <row r="2764" spans="1:17" ht="15.5">
      <c r="A2764" s="48">
        <v>0</v>
      </c>
      <c r="B2764" s="59"/>
      <c r="C2764" s="60"/>
      <c r="D2764" s="61" t="s">
        <v>437</v>
      </c>
      <c r="E2764" s="51">
        <v>4</v>
      </c>
      <c r="F2764" s="52">
        <v>3.8</v>
      </c>
      <c r="G2764" s="52">
        <v>6.3</v>
      </c>
      <c r="H2764" s="52"/>
      <c r="I2764" s="53">
        <v>95.76</v>
      </c>
      <c r="J2764" s="54">
        <v>0</v>
      </c>
      <c r="K2764" s="55"/>
      <c r="L2764" s="56"/>
      <c r="M2764" s="255"/>
      <c r="N2764" s="255"/>
      <c r="O2764" s="57"/>
      <c r="P2764" s="57">
        <v>0</v>
      </c>
      <c r="Q2764" s="57">
        <v>0</v>
      </c>
    </row>
    <row r="2765" spans="1:17" ht="15.5">
      <c r="A2765" s="48">
        <v>0</v>
      </c>
      <c r="B2765" s="59"/>
      <c r="C2765" s="60"/>
      <c r="D2765" s="61"/>
      <c r="E2765" s="51">
        <v>4</v>
      </c>
      <c r="F2765" s="52">
        <v>3.8</v>
      </c>
      <c r="G2765" s="52">
        <v>1</v>
      </c>
      <c r="H2765" s="52"/>
      <c r="I2765" s="53">
        <v>15.2</v>
      </c>
      <c r="J2765" s="54">
        <v>0</v>
      </c>
      <c r="K2765" s="55"/>
      <c r="L2765" s="56"/>
      <c r="M2765" s="255"/>
      <c r="N2765" s="255"/>
      <c r="O2765" s="57"/>
      <c r="P2765" s="57">
        <v>0</v>
      </c>
      <c r="Q2765" s="57">
        <v>0</v>
      </c>
    </row>
    <row r="2766" spans="1:17" ht="15.5">
      <c r="A2766" s="48">
        <v>0</v>
      </c>
      <c r="B2766" s="59"/>
      <c r="C2766" s="60"/>
      <c r="D2766" s="61" t="s">
        <v>866</v>
      </c>
      <c r="E2766" s="51">
        <v>4</v>
      </c>
      <c r="F2766" s="52">
        <v>3.45</v>
      </c>
      <c r="G2766" s="52">
        <v>3.1</v>
      </c>
      <c r="H2766" s="52"/>
      <c r="I2766" s="53">
        <v>42.78</v>
      </c>
      <c r="J2766" s="54">
        <v>0</v>
      </c>
      <c r="K2766" s="55"/>
      <c r="L2766" s="56"/>
      <c r="M2766" s="255"/>
      <c r="N2766" s="255"/>
      <c r="O2766" s="57"/>
      <c r="P2766" s="57">
        <v>0</v>
      </c>
      <c r="Q2766" s="57">
        <v>0</v>
      </c>
    </row>
    <row r="2767" spans="1:17" ht="15.5">
      <c r="A2767" s="48">
        <v>0</v>
      </c>
      <c r="B2767" s="59"/>
      <c r="C2767" s="60"/>
      <c r="D2767" s="61"/>
      <c r="E2767" s="51">
        <v>-4</v>
      </c>
      <c r="F2767" s="52">
        <v>0.55000000000000004</v>
      </c>
      <c r="G2767" s="52">
        <v>1</v>
      </c>
      <c r="H2767" s="52"/>
      <c r="I2767" s="53">
        <v>-2.2000000000000002</v>
      </c>
      <c r="J2767" s="54">
        <v>0</v>
      </c>
      <c r="K2767" s="55"/>
      <c r="L2767" s="56"/>
      <c r="M2767" s="255"/>
      <c r="N2767" s="255"/>
      <c r="O2767" s="57"/>
      <c r="P2767" s="57">
        <v>0</v>
      </c>
      <c r="Q2767" s="57">
        <v>0</v>
      </c>
    </row>
    <row r="2768" spans="1:17" ht="15.5">
      <c r="A2768" s="48">
        <v>0</v>
      </c>
      <c r="B2768" s="59"/>
      <c r="C2768" s="60"/>
      <c r="D2768" s="61" t="s">
        <v>867</v>
      </c>
      <c r="E2768" s="51">
        <v>4</v>
      </c>
      <c r="F2768" s="52">
        <v>3.45</v>
      </c>
      <c r="G2768" s="52">
        <v>3.1</v>
      </c>
      <c r="H2768" s="52"/>
      <c r="I2768" s="53">
        <v>42.78</v>
      </c>
      <c r="J2768" s="54">
        <v>0</v>
      </c>
      <c r="K2768" s="55"/>
      <c r="L2768" s="56"/>
      <c r="M2768" s="255"/>
      <c r="N2768" s="255"/>
      <c r="O2768" s="57"/>
      <c r="P2768" s="57">
        <v>0</v>
      </c>
      <c r="Q2768" s="57">
        <v>0</v>
      </c>
    </row>
    <row r="2769" spans="1:17" ht="15.5">
      <c r="A2769" s="48">
        <v>0</v>
      </c>
      <c r="B2769" s="59"/>
      <c r="C2769" s="60"/>
      <c r="D2769" s="61"/>
      <c r="E2769" s="51">
        <v>-4</v>
      </c>
      <c r="F2769" s="52">
        <v>0.55000000000000004</v>
      </c>
      <c r="G2769" s="52">
        <v>1</v>
      </c>
      <c r="H2769" s="52"/>
      <c r="I2769" s="53">
        <v>-2.2000000000000002</v>
      </c>
      <c r="J2769" s="54">
        <v>0</v>
      </c>
      <c r="K2769" s="55"/>
      <c r="L2769" s="56"/>
      <c r="M2769" s="255"/>
      <c r="N2769" s="255"/>
      <c r="O2769" s="57"/>
      <c r="P2769" s="57">
        <v>0</v>
      </c>
      <c r="Q2769" s="57">
        <v>0</v>
      </c>
    </row>
    <row r="2770" spans="1:17" ht="15.5">
      <c r="A2770" s="48">
        <v>0</v>
      </c>
      <c r="B2770" s="59"/>
      <c r="C2770" s="60"/>
      <c r="D2770" s="61" t="s">
        <v>868</v>
      </c>
      <c r="E2770" s="51">
        <v>4</v>
      </c>
      <c r="F2770" s="52">
        <v>2.7</v>
      </c>
      <c r="G2770" s="52">
        <v>2.9</v>
      </c>
      <c r="H2770" s="52"/>
      <c r="I2770" s="53">
        <v>31.32</v>
      </c>
      <c r="J2770" s="54">
        <v>0</v>
      </c>
      <c r="K2770" s="55"/>
      <c r="L2770" s="56"/>
      <c r="M2770" s="255"/>
      <c r="N2770" s="255"/>
      <c r="O2770" s="57"/>
      <c r="P2770" s="57">
        <v>0</v>
      </c>
      <c r="Q2770" s="57">
        <v>0</v>
      </c>
    </row>
    <row r="2771" spans="1:17" ht="15.5">
      <c r="A2771" s="48">
        <v>0</v>
      </c>
      <c r="B2771" s="59"/>
      <c r="C2771" s="60"/>
      <c r="D2771" s="61" t="s">
        <v>1239</v>
      </c>
      <c r="E2771" s="51"/>
      <c r="F2771" s="52"/>
      <c r="G2771" s="52"/>
      <c r="H2771" s="52"/>
      <c r="I2771" s="53">
        <v>0</v>
      </c>
      <c r="J2771" s="54">
        <v>0</v>
      </c>
      <c r="K2771" s="55"/>
      <c r="L2771" s="56"/>
      <c r="M2771" s="255"/>
      <c r="N2771" s="255"/>
      <c r="O2771" s="57"/>
      <c r="P2771" s="57">
        <v>0</v>
      </c>
      <c r="Q2771" s="57">
        <v>0</v>
      </c>
    </row>
    <row r="2772" spans="1:17" ht="15.5">
      <c r="A2772" s="48">
        <v>0</v>
      </c>
      <c r="B2772" s="59"/>
      <c r="C2772" s="60"/>
      <c r="D2772" s="61" t="s">
        <v>437</v>
      </c>
      <c r="E2772" s="51">
        <v>8</v>
      </c>
      <c r="F2772" s="52">
        <v>8.3000000000000007</v>
      </c>
      <c r="G2772" s="52">
        <v>2.8</v>
      </c>
      <c r="H2772" s="52"/>
      <c r="I2772" s="53">
        <v>185.92</v>
      </c>
      <c r="J2772" s="54">
        <v>0</v>
      </c>
      <c r="K2772" s="55"/>
      <c r="L2772" s="56"/>
      <c r="M2772" s="255"/>
      <c r="N2772" s="255"/>
      <c r="O2772" s="57"/>
      <c r="P2772" s="57">
        <v>0</v>
      </c>
      <c r="Q2772" s="57">
        <v>0</v>
      </c>
    </row>
    <row r="2773" spans="1:17" ht="15.5">
      <c r="A2773" s="48">
        <v>0</v>
      </c>
      <c r="B2773" s="59"/>
      <c r="C2773" s="60"/>
      <c r="D2773" s="61"/>
      <c r="E2773" s="51">
        <v>8</v>
      </c>
      <c r="F2773" s="52">
        <v>1</v>
      </c>
      <c r="G2773" s="52">
        <v>1</v>
      </c>
      <c r="H2773" s="52"/>
      <c r="I2773" s="53">
        <v>8</v>
      </c>
      <c r="J2773" s="54">
        <v>0</v>
      </c>
      <c r="K2773" s="55"/>
      <c r="L2773" s="56"/>
      <c r="M2773" s="255"/>
      <c r="N2773" s="255"/>
      <c r="O2773" s="57"/>
      <c r="P2773" s="57">
        <v>0</v>
      </c>
      <c r="Q2773" s="57">
        <v>0</v>
      </c>
    </row>
    <row r="2774" spans="1:17" ht="15.5">
      <c r="A2774" s="48">
        <v>0</v>
      </c>
      <c r="B2774" s="59"/>
      <c r="C2774" s="60"/>
      <c r="D2774" s="61"/>
      <c r="E2774" s="51">
        <v>8</v>
      </c>
      <c r="F2774" s="52">
        <v>0.6</v>
      </c>
      <c r="G2774" s="52">
        <v>0.9</v>
      </c>
      <c r="H2774" s="52"/>
      <c r="I2774" s="53">
        <v>4.32</v>
      </c>
      <c r="J2774" s="54">
        <v>0</v>
      </c>
      <c r="K2774" s="55"/>
      <c r="L2774" s="56"/>
      <c r="M2774" s="255"/>
      <c r="N2774" s="255"/>
      <c r="O2774" s="57"/>
      <c r="P2774" s="57">
        <v>0</v>
      </c>
      <c r="Q2774" s="57">
        <v>0</v>
      </c>
    </row>
    <row r="2775" spans="1:17" ht="15.5">
      <c r="A2775" s="48">
        <v>0</v>
      </c>
      <c r="B2775" s="59"/>
      <c r="C2775" s="60"/>
      <c r="D2775" s="61" t="s">
        <v>814</v>
      </c>
      <c r="E2775" s="51">
        <v>-8</v>
      </c>
      <c r="F2775" s="52">
        <v>0.6</v>
      </c>
      <c r="G2775" s="52">
        <v>0.4</v>
      </c>
      <c r="H2775" s="52"/>
      <c r="I2775" s="53">
        <v>-1.92</v>
      </c>
      <c r="J2775" s="54">
        <v>0</v>
      </c>
      <c r="K2775" s="55"/>
      <c r="L2775" s="56"/>
      <c r="M2775" s="255"/>
      <c r="N2775" s="255"/>
      <c r="O2775" s="57"/>
      <c r="P2775" s="57">
        <v>0</v>
      </c>
      <c r="Q2775" s="57">
        <v>0</v>
      </c>
    </row>
    <row r="2776" spans="1:17" ht="15.5">
      <c r="A2776" s="48">
        <v>0</v>
      </c>
      <c r="B2776" s="59"/>
      <c r="C2776" s="60"/>
      <c r="D2776" s="61" t="s">
        <v>445</v>
      </c>
      <c r="E2776" s="51">
        <v>-8</v>
      </c>
      <c r="F2776" s="52">
        <v>2.38</v>
      </c>
      <c r="G2776" s="52">
        <v>0.6</v>
      </c>
      <c r="H2776" s="52"/>
      <c r="I2776" s="53">
        <v>-11.423999999999999</v>
      </c>
      <c r="J2776" s="54">
        <v>0</v>
      </c>
      <c r="K2776" s="55"/>
      <c r="L2776" s="56"/>
      <c r="M2776" s="255"/>
      <c r="N2776" s="255"/>
      <c r="O2776" s="57"/>
      <c r="P2776" s="57">
        <v>0</v>
      </c>
      <c r="Q2776" s="57">
        <v>0</v>
      </c>
    </row>
    <row r="2777" spans="1:17" ht="15.5">
      <c r="A2777" s="48">
        <v>0</v>
      </c>
      <c r="B2777" s="59"/>
      <c r="C2777" s="60"/>
      <c r="D2777" s="61"/>
      <c r="E2777" s="51">
        <v>-8</v>
      </c>
      <c r="F2777" s="52">
        <v>0.9</v>
      </c>
      <c r="G2777" s="52">
        <v>0.6</v>
      </c>
      <c r="H2777" s="52"/>
      <c r="I2777" s="53">
        <v>-4.32</v>
      </c>
      <c r="J2777" s="54">
        <v>0</v>
      </c>
      <c r="K2777" s="55"/>
      <c r="L2777" s="56"/>
      <c r="M2777" s="255"/>
      <c r="N2777" s="255"/>
      <c r="O2777" s="57"/>
      <c r="P2777" s="57">
        <v>0</v>
      </c>
      <c r="Q2777" s="57">
        <v>0</v>
      </c>
    </row>
    <row r="2778" spans="1:17" ht="15.5">
      <c r="A2778" s="48">
        <v>0</v>
      </c>
      <c r="B2778" s="59"/>
      <c r="C2778" s="60"/>
      <c r="D2778" s="61" t="s">
        <v>866</v>
      </c>
      <c r="E2778" s="51">
        <v>8</v>
      </c>
      <c r="F2778" s="52">
        <v>2.9</v>
      </c>
      <c r="G2778" s="52">
        <v>3.4</v>
      </c>
      <c r="H2778" s="52"/>
      <c r="I2778" s="53">
        <v>78.88</v>
      </c>
      <c r="J2778" s="54">
        <v>0</v>
      </c>
      <c r="K2778" s="55"/>
      <c r="L2778" s="56"/>
      <c r="M2778" s="255"/>
      <c r="N2778" s="255"/>
      <c r="O2778" s="57"/>
      <c r="P2778" s="57">
        <v>0</v>
      </c>
      <c r="Q2778" s="57">
        <v>0</v>
      </c>
    </row>
    <row r="2779" spans="1:17" ht="15.5">
      <c r="A2779" s="48">
        <v>0</v>
      </c>
      <c r="B2779" s="59"/>
      <c r="C2779" s="60"/>
      <c r="D2779" s="61"/>
      <c r="E2779" s="51">
        <v>-8</v>
      </c>
      <c r="F2779" s="52">
        <v>1</v>
      </c>
      <c r="G2779" s="52">
        <v>0.6</v>
      </c>
      <c r="H2779" s="52"/>
      <c r="I2779" s="53">
        <v>-4.8</v>
      </c>
      <c r="J2779" s="54">
        <v>0</v>
      </c>
      <c r="K2779" s="55"/>
      <c r="L2779" s="56"/>
      <c r="M2779" s="255"/>
      <c r="N2779" s="255"/>
      <c r="O2779" s="57"/>
      <c r="P2779" s="57">
        <v>0</v>
      </c>
      <c r="Q2779" s="57">
        <v>0</v>
      </c>
    </row>
    <row r="2780" spans="1:17" ht="15.5">
      <c r="A2780" s="48">
        <v>0</v>
      </c>
      <c r="B2780" s="59"/>
      <c r="C2780" s="60"/>
      <c r="D2780" s="61" t="s">
        <v>867</v>
      </c>
      <c r="E2780" s="51">
        <v>8</v>
      </c>
      <c r="F2780" s="52">
        <v>2.9</v>
      </c>
      <c r="G2780" s="52">
        <v>3.5</v>
      </c>
      <c r="H2780" s="52"/>
      <c r="I2780" s="53">
        <v>81.2</v>
      </c>
      <c r="J2780" s="54">
        <v>0</v>
      </c>
      <c r="K2780" s="55"/>
      <c r="L2780" s="56"/>
      <c r="M2780" s="255"/>
      <c r="N2780" s="255"/>
      <c r="O2780" s="57"/>
      <c r="P2780" s="57">
        <v>0</v>
      </c>
      <c r="Q2780" s="57">
        <v>0</v>
      </c>
    </row>
    <row r="2781" spans="1:17" ht="15.5">
      <c r="A2781" s="48">
        <v>0</v>
      </c>
      <c r="B2781" s="59"/>
      <c r="C2781" s="60"/>
      <c r="D2781" s="61" t="s">
        <v>1242</v>
      </c>
      <c r="E2781" s="51"/>
      <c r="F2781" s="52"/>
      <c r="G2781" s="52"/>
      <c r="H2781" s="52"/>
      <c r="I2781" s="53">
        <v>0</v>
      </c>
      <c r="J2781" s="54">
        <v>0</v>
      </c>
      <c r="K2781" s="55"/>
      <c r="L2781" s="56"/>
      <c r="M2781" s="255"/>
      <c r="N2781" s="255"/>
      <c r="O2781" s="57"/>
      <c r="P2781" s="57">
        <v>0</v>
      </c>
      <c r="Q2781" s="57">
        <v>0</v>
      </c>
    </row>
    <row r="2782" spans="1:17" ht="15.5">
      <c r="A2782" s="48">
        <v>0</v>
      </c>
      <c r="B2782" s="59"/>
      <c r="C2782" s="60"/>
      <c r="D2782" s="61" t="s">
        <v>437</v>
      </c>
      <c r="E2782" s="51">
        <v>4</v>
      </c>
      <c r="F2782" s="52">
        <v>1.6</v>
      </c>
      <c r="G2782" s="52">
        <v>1.5</v>
      </c>
      <c r="H2782" s="52"/>
      <c r="I2782" s="53">
        <v>9.6</v>
      </c>
      <c r="J2782" s="54">
        <v>0</v>
      </c>
      <c r="K2782" s="55"/>
      <c r="L2782" s="56"/>
      <c r="M2782" s="255"/>
      <c r="N2782" s="255"/>
      <c r="O2782" s="57"/>
      <c r="P2782" s="57">
        <v>0</v>
      </c>
      <c r="Q2782" s="57">
        <v>0</v>
      </c>
    </row>
    <row r="2783" spans="1:17" ht="15.5">
      <c r="A2783" s="48">
        <v>0</v>
      </c>
      <c r="B2783" s="59"/>
      <c r="C2783" s="60"/>
      <c r="D2783" s="61"/>
      <c r="E2783" s="51">
        <v>4</v>
      </c>
      <c r="F2783" s="52">
        <v>6.3</v>
      </c>
      <c r="G2783" s="52">
        <v>1.6</v>
      </c>
      <c r="H2783" s="52"/>
      <c r="I2783" s="53">
        <v>40.32</v>
      </c>
      <c r="J2783" s="54">
        <v>0</v>
      </c>
      <c r="K2783" s="55"/>
      <c r="L2783" s="56"/>
      <c r="M2783" s="255"/>
      <c r="N2783" s="255"/>
      <c r="O2783" s="57"/>
      <c r="P2783" s="57">
        <v>0</v>
      </c>
      <c r="Q2783" s="57">
        <v>0</v>
      </c>
    </row>
    <row r="2784" spans="1:17" ht="15.5">
      <c r="A2784" s="48">
        <v>0</v>
      </c>
      <c r="B2784" s="59"/>
      <c r="C2784" s="60"/>
      <c r="D2784" s="61"/>
      <c r="E2784" s="51">
        <v>4</v>
      </c>
      <c r="F2784" s="52">
        <v>2.8</v>
      </c>
      <c r="G2784" s="52">
        <v>2</v>
      </c>
      <c r="H2784" s="52"/>
      <c r="I2784" s="53">
        <v>22.4</v>
      </c>
      <c r="J2784" s="54">
        <v>0</v>
      </c>
      <c r="K2784" s="55"/>
      <c r="L2784" s="56"/>
      <c r="M2784" s="255"/>
      <c r="N2784" s="255"/>
      <c r="O2784" s="57"/>
      <c r="P2784" s="57">
        <v>0</v>
      </c>
      <c r="Q2784" s="57">
        <v>0</v>
      </c>
    </row>
    <row r="2785" spans="1:17" ht="15.5">
      <c r="A2785" s="48">
        <v>0</v>
      </c>
      <c r="B2785" s="59"/>
      <c r="C2785" s="60"/>
      <c r="D2785" s="61"/>
      <c r="E2785" s="51">
        <v>4</v>
      </c>
      <c r="F2785" s="52">
        <v>2.7</v>
      </c>
      <c r="G2785" s="52">
        <v>3.1</v>
      </c>
      <c r="H2785" s="52"/>
      <c r="I2785" s="53">
        <v>33.479999999999997</v>
      </c>
      <c r="J2785" s="54">
        <v>0</v>
      </c>
      <c r="K2785" s="55"/>
      <c r="L2785" s="56"/>
      <c r="M2785" s="255"/>
      <c r="N2785" s="255"/>
      <c r="O2785" s="57"/>
      <c r="P2785" s="57">
        <v>0</v>
      </c>
      <c r="Q2785" s="57">
        <v>0</v>
      </c>
    </row>
    <row r="2786" spans="1:17" ht="15.5">
      <c r="A2786" s="48">
        <v>0</v>
      </c>
      <c r="B2786" s="59"/>
      <c r="C2786" s="60"/>
      <c r="D2786" s="61"/>
      <c r="E2786" s="51">
        <v>4</v>
      </c>
      <c r="F2786" s="52">
        <v>2.2000000000000002</v>
      </c>
      <c r="G2786" s="52">
        <v>1</v>
      </c>
      <c r="H2786" s="52"/>
      <c r="I2786" s="53">
        <v>8.8000000000000007</v>
      </c>
      <c r="J2786" s="54">
        <v>0</v>
      </c>
      <c r="K2786" s="55"/>
      <c r="L2786" s="56"/>
      <c r="M2786" s="255"/>
      <c r="N2786" s="255"/>
      <c r="O2786" s="57"/>
      <c r="P2786" s="57">
        <v>0</v>
      </c>
      <c r="Q2786" s="57">
        <v>0</v>
      </c>
    </row>
    <row r="2787" spans="1:17" ht="15.5">
      <c r="A2787" s="48">
        <v>0</v>
      </c>
      <c r="B2787" s="59"/>
      <c r="C2787" s="60"/>
      <c r="D2787" s="61"/>
      <c r="E2787" s="51">
        <v>4</v>
      </c>
      <c r="F2787" s="52">
        <v>0.5</v>
      </c>
      <c r="G2787" s="52">
        <v>0.9</v>
      </c>
      <c r="H2787" s="52"/>
      <c r="I2787" s="53">
        <v>1.8</v>
      </c>
      <c r="J2787" s="54">
        <v>0</v>
      </c>
      <c r="K2787" s="55"/>
      <c r="L2787" s="56"/>
      <c r="M2787" s="255"/>
      <c r="N2787" s="255"/>
      <c r="O2787" s="57"/>
      <c r="P2787" s="57">
        <v>0</v>
      </c>
      <c r="Q2787" s="57">
        <v>0</v>
      </c>
    </row>
    <row r="2788" spans="1:17" ht="15.5">
      <c r="A2788" s="48">
        <v>0</v>
      </c>
      <c r="B2788" s="59"/>
      <c r="C2788" s="60"/>
      <c r="D2788" s="61" t="s">
        <v>445</v>
      </c>
      <c r="E2788" s="51">
        <v>-4</v>
      </c>
      <c r="F2788" s="52">
        <v>0.6</v>
      </c>
      <c r="G2788" s="52">
        <v>1.02</v>
      </c>
      <c r="H2788" s="52"/>
      <c r="I2788" s="53">
        <v>-2.448</v>
      </c>
      <c r="J2788" s="54">
        <v>0</v>
      </c>
      <c r="K2788" s="55"/>
      <c r="L2788" s="56"/>
      <c r="M2788" s="255"/>
      <c r="N2788" s="255"/>
      <c r="O2788" s="57"/>
      <c r="P2788" s="57">
        <v>0</v>
      </c>
      <c r="Q2788" s="57">
        <v>0</v>
      </c>
    </row>
    <row r="2789" spans="1:17" ht="15.5">
      <c r="A2789" s="48">
        <v>0</v>
      </c>
      <c r="B2789" s="59"/>
      <c r="C2789" s="60"/>
      <c r="D2789" s="61"/>
      <c r="E2789" s="51">
        <v>-4</v>
      </c>
      <c r="F2789" s="52">
        <v>0.6</v>
      </c>
      <c r="G2789" s="52">
        <v>2.2999999999999998</v>
      </c>
      <c r="H2789" s="52"/>
      <c r="I2789" s="53">
        <v>-5.52</v>
      </c>
      <c r="J2789" s="54">
        <v>0</v>
      </c>
      <c r="K2789" s="55"/>
      <c r="L2789" s="56"/>
      <c r="M2789" s="255"/>
      <c r="N2789" s="255"/>
      <c r="O2789" s="57"/>
      <c r="P2789" s="57">
        <v>0</v>
      </c>
      <c r="Q2789" s="57">
        <v>0</v>
      </c>
    </row>
    <row r="2790" spans="1:17" ht="15.5">
      <c r="A2790" s="48">
        <v>0</v>
      </c>
      <c r="B2790" s="59"/>
      <c r="C2790" s="60"/>
      <c r="D2790" s="61"/>
      <c r="E2790" s="51">
        <v>-4</v>
      </c>
      <c r="F2790" s="52">
        <v>0.6</v>
      </c>
      <c r="G2790" s="52">
        <v>0.1</v>
      </c>
      <c r="H2790" s="52"/>
      <c r="I2790" s="53">
        <v>-0.24</v>
      </c>
      <c r="J2790" s="54">
        <v>0</v>
      </c>
      <c r="K2790" s="55"/>
      <c r="L2790" s="56"/>
      <c r="M2790" s="255"/>
      <c r="N2790" s="255"/>
      <c r="O2790" s="57"/>
      <c r="P2790" s="57">
        <v>0</v>
      </c>
      <c r="Q2790" s="57">
        <v>0</v>
      </c>
    </row>
    <row r="2791" spans="1:17" ht="15.5">
      <c r="A2791" s="48">
        <v>0</v>
      </c>
      <c r="B2791" s="59"/>
      <c r="C2791" s="60"/>
      <c r="D2791" s="61" t="s">
        <v>866</v>
      </c>
      <c r="E2791" s="51">
        <v>4</v>
      </c>
      <c r="F2791" s="52">
        <v>3.7</v>
      </c>
      <c r="G2791" s="52">
        <v>4.5</v>
      </c>
      <c r="H2791" s="52"/>
      <c r="I2791" s="53">
        <v>66.599999999999994</v>
      </c>
      <c r="J2791" s="54">
        <v>0</v>
      </c>
      <c r="K2791" s="55"/>
      <c r="L2791" s="56"/>
      <c r="M2791" s="255"/>
      <c r="N2791" s="255"/>
      <c r="O2791" s="57"/>
      <c r="P2791" s="57">
        <v>0</v>
      </c>
      <c r="Q2791" s="57">
        <v>0</v>
      </c>
    </row>
    <row r="2792" spans="1:17" ht="15.5">
      <c r="A2792" s="48">
        <v>0</v>
      </c>
      <c r="B2792" s="59"/>
      <c r="C2792" s="60"/>
      <c r="D2792" s="61"/>
      <c r="E2792" s="51">
        <v>-4</v>
      </c>
      <c r="F2792" s="52">
        <v>1.6</v>
      </c>
      <c r="G2792" s="52">
        <v>0.6</v>
      </c>
      <c r="H2792" s="52"/>
      <c r="I2792" s="53">
        <v>-3.84</v>
      </c>
      <c r="J2792" s="54">
        <v>0</v>
      </c>
      <c r="K2792" s="55"/>
      <c r="L2792" s="56"/>
      <c r="M2792" s="255"/>
      <c r="N2792" s="255"/>
      <c r="O2792" s="57"/>
      <c r="P2792" s="57">
        <v>0</v>
      </c>
      <c r="Q2792" s="57">
        <v>0</v>
      </c>
    </row>
    <row r="2793" spans="1:17" ht="15.5">
      <c r="A2793" s="48">
        <v>0</v>
      </c>
      <c r="B2793" s="59"/>
      <c r="C2793" s="60"/>
      <c r="D2793" s="61"/>
      <c r="E2793" s="51">
        <v>-4</v>
      </c>
      <c r="F2793" s="52">
        <v>1</v>
      </c>
      <c r="G2793" s="52">
        <v>0.1</v>
      </c>
      <c r="H2793" s="52"/>
      <c r="I2793" s="53">
        <v>-0.4</v>
      </c>
      <c r="J2793" s="54">
        <v>0</v>
      </c>
      <c r="K2793" s="55"/>
      <c r="L2793" s="56"/>
      <c r="M2793" s="255"/>
      <c r="N2793" s="255"/>
      <c r="O2793" s="57"/>
      <c r="P2793" s="57">
        <v>0</v>
      </c>
      <c r="Q2793" s="57">
        <v>0</v>
      </c>
    </row>
    <row r="2794" spans="1:17" ht="15.5">
      <c r="A2794" s="48">
        <v>0</v>
      </c>
      <c r="B2794" s="59"/>
      <c r="C2794" s="60"/>
      <c r="D2794" s="61"/>
      <c r="E2794" s="51">
        <v>-4</v>
      </c>
      <c r="F2794" s="52">
        <v>1.3</v>
      </c>
      <c r="G2794" s="52">
        <v>0.6</v>
      </c>
      <c r="H2794" s="52"/>
      <c r="I2794" s="53">
        <v>-3.12</v>
      </c>
      <c r="J2794" s="54">
        <v>0</v>
      </c>
      <c r="K2794" s="55"/>
      <c r="L2794" s="56"/>
      <c r="M2794" s="255"/>
      <c r="N2794" s="255"/>
      <c r="O2794" s="57"/>
      <c r="P2794" s="57">
        <v>0</v>
      </c>
      <c r="Q2794" s="57">
        <v>0</v>
      </c>
    </row>
    <row r="2795" spans="1:17" ht="15.5">
      <c r="A2795" s="48">
        <v>0</v>
      </c>
      <c r="B2795" s="59"/>
      <c r="C2795" s="60"/>
      <c r="D2795" s="61"/>
      <c r="E2795" s="51">
        <v>-4</v>
      </c>
      <c r="F2795" s="52">
        <v>0.4</v>
      </c>
      <c r="G2795" s="52">
        <v>0.5</v>
      </c>
      <c r="H2795" s="52"/>
      <c r="I2795" s="53">
        <v>-0.8</v>
      </c>
      <c r="J2795" s="54">
        <v>0</v>
      </c>
      <c r="K2795" s="55"/>
      <c r="L2795" s="56"/>
      <c r="M2795" s="255"/>
      <c r="N2795" s="255"/>
      <c r="O2795" s="57"/>
      <c r="P2795" s="57">
        <v>0</v>
      </c>
      <c r="Q2795" s="57">
        <v>0</v>
      </c>
    </row>
    <row r="2796" spans="1:17" ht="15.5">
      <c r="A2796" s="48">
        <v>0</v>
      </c>
      <c r="B2796" s="59"/>
      <c r="C2796" s="60"/>
      <c r="D2796" s="61" t="s">
        <v>867</v>
      </c>
      <c r="E2796" s="51">
        <v>4</v>
      </c>
      <c r="F2796" s="52">
        <v>2.7</v>
      </c>
      <c r="G2796" s="52">
        <v>3.9</v>
      </c>
      <c r="H2796" s="52"/>
      <c r="I2796" s="53">
        <v>42.12</v>
      </c>
      <c r="J2796" s="54">
        <v>0</v>
      </c>
      <c r="K2796" s="55"/>
      <c r="L2796" s="56"/>
      <c r="M2796" s="255"/>
      <c r="N2796" s="255"/>
      <c r="O2796" s="57"/>
      <c r="P2796" s="57">
        <v>0</v>
      </c>
      <c r="Q2796" s="57">
        <v>0</v>
      </c>
    </row>
    <row r="2797" spans="1:17" ht="15.5">
      <c r="A2797" s="48">
        <v>0</v>
      </c>
      <c r="B2797" s="59"/>
      <c r="C2797" s="60"/>
      <c r="D2797" s="61"/>
      <c r="E2797" s="51">
        <v>-4</v>
      </c>
      <c r="F2797" s="52">
        <v>0.6</v>
      </c>
      <c r="G2797" s="52">
        <v>1</v>
      </c>
      <c r="H2797" s="52"/>
      <c r="I2797" s="53">
        <v>-2.4</v>
      </c>
      <c r="J2797" s="54">
        <v>0</v>
      </c>
      <c r="K2797" s="55"/>
      <c r="L2797" s="56"/>
      <c r="M2797" s="255"/>
      <c r="N2797" s="255"/>
      <c r="O2797" s="57"/>
      <c r="P2797" s="57">
        <v>0</v>
      </c>
      <c r="Q2797" s="57">
        <v>0</v>
      </c>
    </row>
    <row r="2798" spans="1:17" ht="15.5">
      <c r="A2798" s="48">
        <v>0</v>
      </c>
      <c r="B2798" s="59"/>
      <c r="C2798" s="60"/>
      <c r="D2798" s="61" t="s">
        <v>1245</v>
      </c>
      <c r="E2798" s="51"/>
      <c r="F2798" s="52"/>
      <c r="G2798" s="52"/>
      <c r="H2798" s="52"/>
      <c r="I2798" s="53">
        <v>0</v>
      </c>
      <c r="J2798" s="54">
        <v>0</v>
      </c>
      <c r="K2798" s="55"/>
      <c r="L2798" s="56"/>
      <c r="M2798" s="255"/>
      <c r="N2798" s="255"/>
      <c r="O2798" s="57"/>
      <c r="P2798" s="57">
        <v>0</v>
      </c>
      <c r="Q2798" s="57">
        <v>0</v>
      </c>
    </row>
    <row r="2799" spans="1:17" ht="15.5">
      <c r="A2799" s="48">
        <v>0</v>
      </c>
      <c r="B2799" s="59"/>
      <c r="C2799" s="60"/>
      <c r="D2799" s="61" t="s">
        <v>436</v>
      </c>
      <c r="E2799" s="51"/>
      <c r="F2799" s="52"/>
      <c r="G2799" s="52"/>
      <c r="H2799" s="52"/>
      <c r="I2799" s="53">
        <v>0</v>
      </c>
      <c r="J2799" s="54">
        <v>0</v>
      </c>
      <c r="K2799" s="55"/>
      <c r="L2799" s="56"/>
      <c r="M2799" s="255"/>
      <c r="N2799" s="255"/>
      <c r="O2799" s="57"/>
      <c r="P2799" s="57">
        <v>0</v>
      </c>
      <c r="Q2799" s="57">
        <v>0</v>
      </c>
    </row>
    <row r="2800" spans="1:17" ht="15.5">
      <c r="A2800" s="48">
        <v>0</v>
      </c>
      <c r="B2800" s="59"/>
      <c r="C2800" s="60"/>
      <c r="D2800" s="61" t="s">
        <v>828</v>
      </c>
      <c r="E2800" s="51">
        <v>8</v>
      </c>
      <c r="F2800" s="52">
        <v>3</v>
      </c>
      <c r="G2800" s="52">
        <v>3.7</v>
      </c>
      <c r="H2800" s="52"/>
      <c r="I2800" s="53">
        <v>88.8</v>
      </c>
      <c r="J2800" s="54">
        <v>0</v>
      </c>
      <c r="K2800" s="55"/>
      <c r="L2800" s="56"/>
      <c r="M2800" s="255"/>
      <c r="N2800" s="255"/>
      <c r="O2800" s="57"/>
      <c r="P2800" s="57">
        <v>0</v>
      </c>
      <c r="Q2800" s="57">
        <v>0</v>
      </c>
    </row>
    <row r="2801" spans="1:17" ht="15.5">
      <c r="A2801" s="48">
        <v>0</v>
      </c>
      <c r="B2801" s="59"/>
      <c r="C2801" s="60"/>
      <c r="D2801" s="61" t="s">
        <v>445</v>
      </c>
      <c r="E2801" s="51">
        <v>-8</v>
      </c>
      <c r="F2801" s="52">
        <v>1.6</v>
      </c>
      <c r="G2801" s="52">
        <v>0.6</v>
      </c>
      <c r="H2801" s="52"/>
      <c r="I2801" s="53">
        <v>-7.68</v>
      </c>
      <c r="J2801" s="54">
        <v>0</v>
      </c>
      <c r="K2801" s="55"/>
      <c r="L2801" s="56"/>
      <c r="M2801" s="255"/>
      <c r="N2801" s="255"/>
      <c r="O2801" s="57"/>
      <c r="P2801" s="57">
        <v>0</v>
      </c>
      <c r="Q2801" s="57">
        <v>0</v>
      </c>
    </row>
    <row r="2802" spans="1:17" ht="15.5">
      <c r="A2802" s="48">
        <v>0</v>
      </c>
      <c r="B2802" s="59"/>
      <c r="C2802" s="60"/>
      <c r="D2802" s="61"/>
      <c r="E2802" s="51">
        <v>-8</v>
      </c>
      <c r="F2802" s="52">
        <v>1.62</v>
      </c>
      <c r="G2802" s="52">
        <v>0.6</v>
      </c>
      <c r="H2802" s="52"/>
      <c r="I2802" s="53">
        <v>-7.7759999999999998</v>
      </c>
      <c r="J2802" s="54">
        <v>0</v>
      </c>
      <c r="K2802" s="55"/>
      <c r="L2802" s="56"/>
      <c r="M2802" s="255"/>
      <c r="N2802" s="255"/>
      <c r="O2802" s="57"/>
      <c r="P2802" s="57">
        <v>0</v>
      </c>
      <c r="Q2802" s="57">
        <v>0</v>
      </c>
    </row>
    <row r="2803" spans="1:17" ht="15.5">
      <c r="A2803" s="48">
        <v>0</v>
      </c>
      <c r="B2803" s="59"/>
      <c r="C2803" s="60"/>
      <c r="D2803" s="61" t="s">
        <v>446</v>
      </c>
      <c r="E2803" s="51">
        <v>-8</v>
      </c>
      <c r="F2803" s="52">
        <v>1.75</v>
      </c>
      <c r="G2803" s="52">
        <v>0.1</v>
      </c>
      <c r="H2803" s="52"/>
      <c r="I2803" s="53">
        <v>-1.4</v>
      </c>
      <c r="J2803" s="54">
        <v>0</v>
      </c>
      <c r="K2803" s="55"/>
      <c r="L2803" s="56"/>
      <c r="M2803" s="255"/>
      <c r="N2803" s="255"/>
      <c r="O2803" s="57"/>
      <c r="P2803" s="57">
        <v>0</v>
      </c>
      <c r="Q2803" s="57">
        <v>0</v>
      </c>
    </row>
    <row r="2804" spans="1:17" ht="15.5">
      <c r="A2804" s="48">
        <v>0</v>
      </c>
      <c r="B2804" s="59"/>
      <c r="C2804" s="60"/>
      <c r="D2804" s="61"/>
      <c r="E2804" s="51">
        <v>-8</v>
      </c>
      <c r="F2804" s="52">
        <v>6.2831853071795868E-2</v>
      </c>
      <c r="G2804" s="52"/>
      <c r="H2804" s="52"/>
      <c r="I2804" s="53">
        <v>-0.503</v>
      </c>
      <c r="J2804" s="54">
        <v>0</v>
      </c>
      <c r="K2804" s="55"/>
      <c r="L2804" s="56"/>
      <c r="M2804" s="255"/>
      <c r="N2804" s="255"/>
      <c r="O2804" s="57"/>
      <c r="P2804" s="57">
        <v>0</v>
      </c>
      <c r="Q2804" s="57">
        <v>0</v>
      </c>
    </row>
    <row r="2805" spans="1:17" ht="15.5">
      <c r="A2805" s="48">
        <v>0</v>
      </c>
      <c r="B2805" s="59"/>
      <c r="C2805" s="60"/>
      <c r="D2805" s="61" t="s">
        <v>437</v>
      </c>
      <c r="E2805" s="51">
        <v>8</v>
      </c>
      <c r="F2805" s="52">
        <v>3.8</v>
      </c>
      <c r="G2805" s="52">
        <v>6.3</v>
      </c>
      <c r="H2805" s="52"/>
      <c r="I2805" s="53">
        <v>191.52</v>
      </c>
      <c r="J2805" s="54">
        <v>0</v>
      </c>
      <c r="K2805" s="55"/>
      <c r="L2805" s="56"/>
      <c r="M2805" s="255"/>
      <c r="N2805" s="255"/>
      <c r="O2805" s="57"/>
      <c r="P2805" s="57">
        <v>0</v>
      </c>
      <c r="Q2805" s="57">
        <v>0</v>
      </c>
    </row>
    <row r="2806" spans="1:17" ht="15.5">
      <c r="A2806" s="48">
        <v>0</v>
      </c>
      <c r="B2806" s="59"/>
      <c r="C2806" s="60"/>
      <c r="D2806" s="61"/>
      <c r="E2806" s="51">
        <v>8</v>
      </c>
      <c r="F2806" s="52">
        <v>3.8</v>
      </c>
      <c r="G2806" s="52">
        <v>1</v>
      </c>
      <c r="H2806" s="52"/>
      <c r="I2806" s="53">
        <v>30.4</v>
      </c>
      <c r="J2806" s="54">
        <v>0</v>
      </c>
      <c r="K2806" s="55"/>
      <c r="L2806" s="56"/>
      <c r="M2806" s="255"/>
      <c r="N2806" s="255"/>
      <c r="O2806" s="57"/>
      <c r="P2806" s="57">
        <v>0</v>
      </c>
      <c r="Q2806" s="57">
        <v>0</v>
      </c>
    </row>
    <row r="2807" spans="1:17" ht="15.5">
      <c r="A2807" s="48">
        <v>0</v>
      </c>
      <c r="B2807" s="59"/>
      <c r="C2807" s="60"/>
      <c r="D2807" s="61" t="s">
        <v>866</v>
      </c>
      <c r="E2807" s="51">
        <v>8</v>
      </c>
      <c r="F2807" s="52">
        <v>3.45</v>
      </c>
      <c r="G2807" s="52">
        <v>3.1</v>
      </c>
      <c r="H2807" s="52"/>
      <c r="I2807" s="53">
        <v>85.56</v>
      </c>
      <c r="J2807" s="54">
        <v>0</v>
      </c>
      <c r="K2807" s="55"/>
      <c r="L2807" s="56"/>
      <c r="M2807" s="255"/>
      <c r="N2807" s="255"/>
      <c r="O2807" s="57"/>
      <c r="P2807" s="57">
        <v>0</v>
      </c>
      <c r="Q2807" s="57">
        <v>0</v>
      </c>
    </row>
    <row r="2808" spans="1:17" ht="15.5">
      <c r="A2808" s="48">
        <v>0</v>
      </c>
      <c r="B2808" s="59"/>
      <c r="C2808" s="60"/>
      <c r="D2808" s="61"/>
      <c r="E2808" s="51">
        <v>-8</v>
      </c>
      <c r="F2808" s="52">
        <v>0.55000000000000004</v>
      </c>
      <c r="G2808" s="52">
        <v>1</v>
      </c>
      <c r="H2808" s="52"/>
      <c r="I2808" s="53">
        <v>-4.4000000000000004</v>
      </c>
      <c r="J2808" s="54">
        <v>0</v>
      </c>
      <c r="K2808" s="55"/>
      <c r="L2808" s="56"/>
      <c r="M2808" s="255"/>
      <c r="N2808" s="255"/>
      <c r="O2808" s="57"/>
      <c r="P2808" s="57">
        <v>0</v>
      </c>
      <c r="Q2808" s="57">
        <v>0</v>
      </c>
    </row>
    <row r="2809" spans="1:17" ht="15.5">
      <c r="A2809" s="48">
        <v>0</v>
      </c>
      <c r="B2809" s="59"/>
      <c r="C2809" s="60"/>
      <c r="D2809" s="61" t="s">
        <v>867</v>
      </c>
      <c r="E2809" s="51">
        <v>8</v>
      </c>
      <c r="F2809" s="52">
        <v>3.45</v>
      </c>
      <c r="G2809" s="52">
        <v>3.1</v>
      </c>
      <c r="H2809" s="52"/>
      <c r="I2809" s="53">
        <v>85.56</v>
      </c>
      <c r="J2809" s="54">
        <v>0</v>
      </c>
      <c r="K2809" s="55"/>
      <c r="L2809" s="56"/>
      <c r="M2809" s="255"/>
      <c r="N2809" s="255"/>
      <c r="O2809" s="57"/>
      <c r="P2809" s="57">
        <v>0</v>
      </c>
      <c r="Q2809" s="57">
        <v>0</v>
      </c>
    </row>
    <row r="2810" spans="1:17" ht="15.5">
      <c r="A2810" s="48">
        <v>0</v>
      </c>
      <c r="B2810" s="59"/>
      <c r="C2810" s="60"/>
      <c r="D2810" s="61"/>
      <c r="E2810" s="51">
        <v>-8</v>
      </c>
      <c r="F2810" s="52">
        <v>0.55000000000000004</v>
      </c>
      <c r="G2810" s="52">
        <v>1</v>
      </c>
      <c r="H2810" s="52"/>
      <c r="I2810" s="53">
        <v>-4.4000000000000004</v>
      </c>
      <c r="J2810" s="54">
        <v>0</v>
      </c>
      <c r="K2810" s="55"/>
      <c r="L2810" s="56"/>
      <c r="M2810" s="255"/>
      <c r="N2810" s="255"/>
      <c r="O2810" s="57"/>
      <c r="P2810" s="57">
        <v>0</v>
      </c>
      <c r="Q2810" s="57">
        <v>0</v>
      </c>
    </row>
    <row r="2811" spans="1:17" ht="15.5">
      <c r="A2811" s="48">
        <v>0</v>
      </c>
      <c r="B2811" s="59"/>
      <c r="C2811" s="60"/>
      <c r="D2811" s="61" t="s">
        <v>868</v>
      </c>
      <c r="E2811" s="51">
        <v>8</v>
      </c>
      <c r="F2811" s="52">
        <v>2.7</v>
      </c>
      <c r="G2811" s="52">
        <v>2.9</v>
      </c>
      <c r="H2811" s="52"/>
      <c r="I2811" s="53">
        <v>62.64</v>
      </c>
      <c r="J2811" s="54">
        <v>0</v>
      </c>
      <c r="K2811" s="55"/>
      <c r="L2811" s="56"/>
      <c r="M2811" s="255"/>
      <c r="N2811" s="255"/>
      <c r="O2811" s="57"/>
      <c r="P2811" s="57">
        <v>0</v>
      </c>
      <c r="Q2811" s="57">
        <v>0</v>
      </c>
    </row>
    <row r="2812" spans="1:17" ht="15.5">
      <c r="A2812" s="48">
        <v>0</v>
      </c>
      <c r="B2812" s="59"/>
      <c r="C2812" s="60"/>
      <c r="D2812" s="61" t="s">
        <v>1239</v>
      </c>
      <c r="E2812" s="51"/>
      <c r="F2812" s="52"/>
      <c r="G2812" s="52"/>
      <c r="H2812" s="52"/>
      <c r="I2812" s="53">
        <v>0</v>
      </c>
      <c r="J2812" s="54">
        <v>0</v>
      </c>
      <c r="K2812" s="55"/>
      <c r="L2812" s="56"/>
      <c r="M2812" s="255"/>
      <c r="N2812" s="255"/>
      <c r="O2812" s="57"/>
      <c r="P2812" s="57">
        <v>0</v>
      </c>
      <c r="Q2812" s="57">
        <v>0</v>
      </c>
    </row>
    <row r="2813" spans="1:17" ht="15.5">
      <c r="A2813" s="48">
        <v>0</v>
      </c>
      <c r="B2813" s="59"/>
      <c r="C2813" s="60"/>
      <c r="D2813" s="61" t="s">
        <v>437</v>
      </c>
      <c r="E2813" s="51">
        <v>16</v>
      </c>
      <c r="F2813" s="52">
        <v>8.3000000000000007</v>
      </c>
      <c r="G2813" s="52">
        <v>2.8</v>
      </c>
      <c r="H2813" s="52"/>
      <c r="I2813" s="53">
        <v>371.84</v>
      </c>
      <c r="J2813" s="54">
        <v>0</v>
      </c>
      <c r="K2813" s="55"/>
      <c r="L2813" s="56"/>
      <c r="M2813" s="255"/>
      <c r="N2813" s="255"/>
      <c r="O2813" s="57"/>
      <c r="P2813" s="57">
        <v>0</v>
      </c>
      <c r="Q2813" s="57">
        <v>0</v>
      </c>
    </row>
    <row r="2814" spans="1:17" ht="15.5">
      <c r="A2814" s="48">
        <v>0</v>
      </c>
      <c r="B2814" s="59"/>
      <c r="C2814" s="60"/>
      <c r="D2814" s="61"/>
      <c r="E2814" s="51">
        <v>16</v>
      </c>
      <c r="F2814" s="52">
        <v>1</v>
      </c>
      <c r="G2814" s="52">
        <v>1</v>
      </c>
      <c r="H2814" s="52"/>
      <c r="I2814" s="53">
        <v>16</v>
      </c>
      <c r="J2814" s="54">
        <v>0</v>
      </c>
      <c r="K2814" s="55"/>
      <c r="L2814" s="56"/>
      <c r="M2814" s="255"/>
      <c r="N2814" s="255"/>
      <c r="O2814" s="57"/>
      <c r="P2814" s="57">
        <v>0</v>
      </c>
      <c r="Q2814" s="57">
        <v>0</v>
      </c>
    </row>
    <row r="2815" spans="1:17" ht="15.5">
      <c r="A2815" s="48">
        <v>0</v>
      </c>
      <c r="B2815" s="59"/>
      <c r="C2815" s="60"/>
      <c r="D2815" s="61"/>
      <c r="E2815" s="51">
        <v>16</v>
      </c>
      <c r="F2815" s="52">
        <v>0.6</v>
      </c>
      <c r="G2815" s="52">
        <v>0.9</v>
      </c>
      <c r="H2815" s="52"/>
      <c r="I2815" s="53">
        <v>8.64</v>
      </c>
      <c r="J2815" s="54">
        <v>0</v>
      </c>
      <c r="K2815" s="55"/>
      <c r="L2815" s="56"/>
      <c r="M2815" s="255"/>
      <c r="N2815" s="255"/>
      <c r="O2815" s="57"/>
      <c r="P2815" s="57">
        <v>0</v>
      </c>
      <c r="Q2815" s="57">
        <v>0</v>
      </c>
    </row>
    <row r="2816" spans="1:17" ht="15.5">
      <c r="A2816" s="48">
        <v>0</v>
      </c>
      <c r="B2816" s="59"/>
      <c r="C2816" s="60"/>
      <c r="D2816" s="61" t="s">
        <v>814</v>
      </c>
      <c r="E2816" s="51">
        <v>-16</v>
      </c>
      <c r="F2816" s="52">
        <v>0.6</v>
      </c>
      <c r="G2816" s="52">
        <v>0.4</v>
      </c>
      <c r="H2816" s="52"/>
      <c r="I2816" s="53">
        <v>-3.84</v>
      </c>
      <c r="J2816" s="54">
        <v>0</v>
      </c>
      <c r="K2816" s="55"/>
      <c r="L2816" s="56"/>
      <c r="M2816" s="255"/>
      <c r="N2816" s="255"/>
      <c r="O2816" s="57"/>
      <c r="P2816" s="57">
        <v>0</v>
      </c>
      <c r="Q2816" s="57">
        <v>0</v>
      </c>
    </row>
    <row r="2817" spans="1:17" ht="15.5">
      <c r="A2817" s="48">
        <v>0</v>
      </c>
      <c r="B2817" s="59"/>
      <c r="C2817" s="60"/>
      <c r="D2817" s="61" t="s">
        <v>445</v>
      </c>
      <c r="E2817" s="51">
        <v>-16</v>
      </c>
      <c r="F2817" s="52">
        <v>2.38</v>
      </c>
      <c r="G2817" s="52">
        <v>0.6</v>
      </c>
      <c r="H2817" s="52"/>
      <c r="I2817" s="53">
        <v>-22.847999999999999</v>
      </c>
      <c r="J2817" s="54">
        <v>0</v>
      </c>
      <c r="K2817" s="55"/>
      <c r="L2817" s="56"/>
      <c r="M2817" s="255"/>
      <c r="N2817" s="255"/>
      <c r="O2817" s="57"/>
      <c r="P2817" s="57">
        <v>0</v>
      </c>
      <c r="Q2817" s="57">
        <v>0</v>
      </c>
    </row>
    <row r="2818" spans="1:17" ht="15.5">
      <c r="A2818" s="48">
        <v>0</v>
      </c>
      <c r="B2818" s="59"/>
      <c r="C2818" s="60"/>
      <c r="D2818" s="61"/>
      <c r="E2818" s="51">
        <v>-16</v>
      </c>
      <c r="F2818" s="52">
        <v>0.9</v>
      </c>
      <c r="G2818" s="52">
        <v>0.6</v>
      </c>
      <c r="H2818" s="52"/>
      <c r="I2818" s="53">
        <v>-8.64</v>
      </c>
      <c r="J2818" s="54">
        <v>0</v>
      </c>
      <c r="K2818" s="55"/>
      <c r="L2818" s="56"/>
      <c r="M2818" s="255"/>
      <c r="N2818" s="255"/>
      <c r="O2818" s="57"/>
      <c r="P2818" s="57">
        <v>0</v>
      </c>
      <c r="Q2818" s="57">
        <v>0</v>
      </c>
    </row>
    <row r="2819" spans="1:17" ht="15.5">
      <c r="A2819" s="48">
        <v>0</v>
      </c>
      <c r="B2819" s="59"/>
      <c r="C2819" s="60"/>
      <c r="D2819" s="61" t="s">
        <v>866</v>
      </c>
      <c r="E2819" s="51">
        <v>16</v>
      </c>
      <c r="F2819" s="52">
        <v>2.9</v>
      </c>
      <c r="G2819" s="52">
        <v>3.4</v>
      </c>
      <c r="H2819" s="52"/>
      <c r="I2819" s="53">
        <v>157.76</v>
      </c>
      <c r="J2819" s="54">
        <v>0</v>
      </c>
      <c r="K2819" s="55"/>
      <c r="L2819" s="56"/>
      <c r="M2819" s="255"/>
      <c r="N2819" s="255"/>
      <c r="O2819" s="57"/>
      <c r="P2819" s="57">
        <v>0</v>
      </c>
      <c r="Q2819" s="57">
        <v>0</v>
      </c>
    </row>
    <row r="2820" spans="1:17" ht="15.5">
      <c r="A2820" s="48">
        <v>0</v>
      </c>
      <c r="B2820" s="59"/>
      <c r="C2820" s="60"/>
      <c r="D2820" s="61"/>
      <c r="E2820" s="51">
        <v>-16</v>
      </c>
      <c r="F2820" s="52">
        <v>1</v>
      </c>
      <c r="G2820" s="52">
        <v>0.6</v>
      </c>
      <c r="H2820" s="52"/>
      <c r="I2820" s="53">
        <v>-9.6</v>
      </c>
      <c r="J2820" s="54">
        <v>0</v>
      </c>
      <c r="K2820" s="55"/>
      <c r="L2820" s="56"/>
      <c r="M2820" s="255"/>
      <c r="N2820" s="255"/>
      <c r="O2820" s="57"/>
      <c r="P2820" s="57">
        <v>0</v>
      </c>
      <c r="Q2820" s="57">
        <v>0</v>
      </c>
    </row>
    <row r="2821" spans="1:17" ht="15.5">
      <c r="A2821" s="48">
        <v>0</v>
      </c>
      <c r="B2821" s="59"/>
      <c r="C2821" s="60"/>
      <c r="D2821" s="61" t="s">
        <v>867</v>
      </c>
      <c r="E2821" s="51">
        <v>16</v>
      </c>
      <c r="F2821" s="52">
        <v>2.9</v>
      </c>
      <c r="G2821" s="52">
        <v>3.5</v>
      </c>
      <c r="H2821" s="52"/>
      <c r="I2821" s="53">
        <v>162.4</v>
      </c>
      <c r="J2821" s="54">
        <v>0</v>
      </c>
      <c r="K2821" s="55"/>
      <c r="L2821" s="56"/>
      <c r="M2821" s="255"/>
      <c r="N2821" s="255"/>
      <c r="O2821" s="57"/>
      <c r="P2821" s="57">
        <v>0</v>
      </c>
      <c r="Q2821" s="57">
        <v>0</v>
      </c>
    </row>
    <row r="2822" spans="1:17" ht="15.5">
      <c r="A2822" s="48">
        <v>0</v>
      </c>
      <c r="B2822" s="59"/>
      <c r="C2822" s="60"/>
      <c r="D2822" s="61" t="s">
        <v>1242</v>
      </c>
      <c r="E2822" s="51"/>
      <c r="F2822" s="52"/>
      <c r="G2822" s="52"/>
      <c r="H2822" s="52"/>
      <c r="I2822" s="53">
        <v>0</v>
      </c>
      <c r="J2822" s="54">
        <v>0</v>
      </c>
      <c r="K2822" s="55"/>
      <c r="L2822" s="56"/>
      <c r="M2822" s="255"/>
      <c r="N2822" s="255"/>
      <c r="O2822" s="57"/>
      <c r="P2822" s="57">
        <v>0</v>
      </c>
      <c r="Q2822" s="57">
        <v>0</v>
      </c>
    </row>
    <row r="2823" spans="1:17" ht="15.5">
      <c r="A2823" s="48">
        <v>0</v>
      </c>
      <c r="B2823" s="59"/>
      <c r="C2823" s="60"/>
      <c r="D2823" s="61" t="s">
        <v>437</v>
      </c>
      <c r="E2823" s="51">
        <v>8</v>
      </c>
      <c r="F2823" s="52">
        <v>1.6</v>
      </c>
      <c r="G2823" s="52">
        <v>1.5</v>
      </c>
      <c r="H2823" s="52"/>
      <c r="I2823" s="53">
        <v>19.2</v>
      </c>
      <c r="J2823" s="54">
        <v>0</v>
      </c>
      <c r="K2823" s="55"/>
      <c r="L2823" s="56"/>
      <c r="M2823" s="255"/>
      <c r="N2823" s="255"/>
      <c r="O2823" s="57"/>
      <c r="P2823" s="57">
        <v>0</v>
      </c>
      <c r="Q2823" s="57">
        <v>0</v>
      </c>
    </row>
    <row r="2824" spans="1:17" ht="15.5">
      <c r="A2824" s="48">
        <v>0</v>
      </c>
      <c r="B2824" s="59"/>
      <c r="C2824" s="60"/>
      <c r="D2824" s="61"/>
      <c r="E2824" s="51">
        <v>8</v>
      </c>
      <c r="F2824" s="52">
        <v>6.3</v>
      </c>
      <c r="G2824" s="52">
        <v>1.6</v>
      </c>
      <c r="H2824" s="52"/>
      <c r="I2824" s="53">
        <v>80.64</v>
      </c>
      <c r="J2824" s="54">
        <v>0</v>
      </c>
      <c r="K2824" s="55"/>
      <c r="L2824" s="56"/>
      <c r="M2824" s="255"/>
      <c r="N2824" s="255"/>
      <c r="O2824" s="57"/>
      <c r="P2824" s="57">
        <v>0</v>
      </c>
      <c r="Q2824" s="57">
        <v>0</v>
      </c>
    </row>
    <row r="2825" spans="1:17" ht="15.5">
      <c r="A2825" s="48">
        <v>0</v>
      </c>
      <c r="B2825" s="59"/>
      <c r="C2825" s="60"/>
      <c r="D2825" s="61"/>
      <c r="E2825" s="51">
        <v>8</v>
      </c>
      <c r="F2825" s="52">
        <v>2.8</v>
      </c>
      <c r="G2825" s="52">
        <v>2</v>
      </c>
      <c r="H2825" s="52"/>
      <c r="I2825" s="53">
        <v>44.8</v>
      </c>
      <c r="J2825" s="54">
        <v>0</v>
      </c>
      <c r="K2825" s="55"/>
      <c r="L2825" s="56"/>
      <c r="M2825" s="255"/>
      <c r="N2825" s="255"/>
      <c r="O2825" s="57"/>
      <c r="P2825" s="57">
        <v>0</v>
      </c>
      <c r="Q2825" s="57">
        <v>0</v>
      </c>
    </row>
    <row r="2826" spans="1:17" ht="15.5">
      <c r="A2826" s="48">
        <v>0</v>
      </c>
      <c r="B2826" s="59"/>
      <c r="C2826" s="60"/>
      <c r="D2826" s="61"/>
      <c r="E2826" s="51">
        <v>8</v>
      </c>
      <c r="F2826" s="52">
        <v>2.7</v>
      </c>
      <c r="G2826" s="52">
        <v>3.1</v>
      </c>
      <c r="H2826" s="52"/>
      <c r="I2826" s="53">
        <v>66.959999999999994</v>
      </c>
      <c r="J2826" s="54">
        <v>0</v>
      </c>
      <c r="K2826" s="55"/>
      <c r="L2826" s="56"/>
      <c r="M2826" s="255"/>
      <c r="N2826" s="255"/>
      <c r="O2826" s="57"/>
      <c r="P2826" s="57">
        <v>0</v>
      </c>
      <c r="Q2826" s="57">
        <v>0</v>
      </c>
    </row>
    <row r="2827" spans="1:17" ht="15.5">
      <c r="A2827" s="48">
        <v>0</v>
      </c>
      <c r="B2827" s="59"/>
      <c r="C2827" s="60"/>
      <c r="D2827" s="61"/>
      <c r="E2827" s="51">
        <v>8</v>
      </c>
      <c r="F2827" s="52">
        <v>2.2000000000000002</v>
      </c>
      <c r="G2827" s="52">
        <v>1</v>
      </c>
      <c r="H2827" s="52"/>
      <c r="I2827" s="53">
        <v>17.600000000000001</v>
      </c>
      <c r="J2827" s="54">
        <v>0</v>
      </c>
      <c r="K2827" s="55"/>
      <c r="L2827" s="56"/>
      <c r="M2827" s="255"/>
      <c r="N2827" s="255"/>
      <c r="O2827" s="57"/>
      <c r="P2827" s="57">
        <v>0</v>
      </c>
      <c r="Q2827" s="57">
        <v>0</v>
      </c>
    </row>
    <row r="2828" spans="1:17" ht="15.5">
      <c r="A2828" s="48">
        <v>0</v>
      </c>
      <c r="B2828" s="59"/>
      <c r="C2828" s="60"/>
      <c r="D2828" s="61"/>
      <c r="E2828" s="51">
        <v>8</v>
      </c>
      <c r="F2828" s="52">
        <v>0.5</v>
      </c>
      <c r="G2828" s="52">
        <v>0.9</v>
      </c>
      <c r="H2828" s="52"/>
      <c r="I2828" s="53">
        <v>3.6</v>
      </c>
      <c r="J2828" s="54">
        <v>0</v>
      </c>
      <c r="K2828" s="55"/>
      <c r="L2828" s="56"/>
      <c r="M2828" s="255"/>
      <c r="N2828" s="255"/>
      <c r="O2828" s="57"/>
      <c r="P2828" s="57">
        <v>0</v>
      </c>
      <c r="Q2828" s="57">
        <v>0</v>
      </c>
    </row>
    <row r="2829" spans="1:17" ht="15.5">
      <c r="A2829" s="48">
        <v>0</v>
      </c>
      <c r="B2829" s="59"/>
      <c r="C2829" s="60"/>
      <c r="D2829" s="61" t="s">
        <v>445</v>
      </c>
      <c r="E2829" s="51">
        <v>-8</v>
      </c>
      <c r="F2829" s="52">
        <v>0.6</v>
      </c>
      <c r="G2829" s="52">
        <v>1.02</v>
      </c>
      <c r="H2829" s="52"/>
      <c r="I2829" s="53">
        <v>-4.8959999999999999</v>
      </c>
      <c r="J2829" s="54">
        <v>0</v>
      </c>
      <c r="K2829" s="55"/>
      <c r="L2829" s="56"/>
      <c r="M2829" s="255"/>
      <c r="N2829" s="255"/>
      <c r="O2829" s="57"/>
      <c r="P2829" s="57">
        <v>0</v>
      </c>
      <c r="Q2829" s="57">
        <v>0</v>
      </c>
    </row>
    <row r="2830" spans="1:17" ht="15.5">
      <c r="A2830" s="48">
        <v>0</v>
      </c>
      <c r="B2830" s="59"/>
      <c r="C2830" s="60"/>
      <c r="D2830" s="61"/>
      <c r="E2830" s="51">
        <v>-8</v>
      </c>
      <c r="F2830" s="52">
        <v>0.6</v>
      </c>
      <c r="G2830" s="52">
        <v>2.2999999999999998</v>
      </c>
      <c r="H2830" s="52"/>
      <c r="I2830" s="53">
        <v>-11.04</v>
      </c>
      <c r="J2830" s="54">
        <v>0</v>
      </c>
      <c r="K2830" s="55"/>
      <c r="L2830" s="56"/>
      <c r="M2830" s="255"/>
      <c r="N2830" s="255"/>
      <c r="O2830" s="57"/>
      <c r="P2830" s="57">
        <v>0</v>
      </c>
      <c r="Q2830" s="57">
        <v>0</v>
      </c>
    </row>
    <row r="2831" spans="1:17" ht="15.5">
      <c r="A2831" s="48">
        <v>0</v>
      </c>
      <c r="B2831" s="59"/>
      <c r="C2831" s="60"/>
      <c r="D2831" s="61"/>
      <c r="E2831" s="51">
        <v>-8</v>
      </c>
      <c r="F2831" s="52">
        <v>0.6</v>
      </c>
      <c r="G2831" s="52">
        <v>0.1</v>
      </c>
      <c r="H2831" s="52"/>
      <c r="I2831" s="53">
        <v>-0.48</v>
      </c>
      <c r="J2831" s="54">
        <v>0</v>
      </c>
      <c r="K2831" s="55"/>
      <c r="L2831" s="56"/>
      <c r="M2831" s="255"/>
      <c r="N2831" s="255"/>
      <c r="O2831" s="57"/>
      <c r="P2831" s="57">
        <v>0</v>
      </c>
      <c r="Q2831" s="57">
        <v>0</v>
      </c>
    </row>
    <row r="2832" spans="1:17" ht="15.5">
      <c r="A2832" s="48">
        <v>0</v>
      </c>
      <c r="B2832" s="59"/>
      <c r="C2832" s="60"/>
      <c r="D2832" s="61" t="s">
        <v>866</v>
      </c>
      <c r="E2832" s="51">
        <v>8</v>
      </c>
      <c r="F2832" s="52">
        <v>3.7</v>
      </c>
      <c r="G2832" s="52">
        <v>4.5</v>
      </c>
      <c r="H2832" s="52"/>
      <c r="I2832" s="53">
        <v>133.19999999999999</v>
      </c>
      <c r="J2832" s="54">
        <v>0</v>
      </c>
      <c r="K2832" s="55"/>
      <c r="L2832" s="56"/>
      <c r="M2832" s="255"/>
      <c r="N2832" s="255"/>
      <c r="O2832" s="57"/>
      <c r="P2832" s="57">
        <v>0</v>
      </c>
      <c r="Q2832" s="57">
        <v>0</v>
      </c>
    </row>
    <row r="2833" spans="1:17" ht="15.5">
      <c r="A2833" s="48">
        <v>0</v>
      </c>
      <c r="B2833" s="59"/>
      <c r="C2833" s="60"/>
      <c r="D2833" s="61"/>
      <c r="E2833" s="51">
        <v>-8</v>
      </c>
      <c r="F2833" s="52">
        <v>1.6</v>
      </c>
      <c r="G2833" s="52">
        <v>0.6</v>
      </c>
      <c r="H2833" s="52"/>
      <c r="I2833" s="53">
        <v>-7.68</v>
      </c>
      <c r="J2833" s="54">
        <v>0</v>
      </c>
      <c r="K2833" s="55"/>
      <c r="L2833" s="56"/>
      <c r="M2833" s="255"/>
      <c r="N2833" s="255"/>
      <c r="O2833" s="57"/>
      <c r="P2833" s="57">
        <v>0</v>
      </c>
      <c r="Q2833" s="57">
        <v>0</v>
      </c>
    </row>
    <row r="2834" spans="1:17" ht="15.5">
      <c r="A2834" s="48">
        <v>0</v>
      </c>
      <c r="B2834" s="59"/>
      <c r="C2834" s="60"/>
      <c r="D2834" s="61"/>
      <c r="E2834" s="51">
        <v>-8</v>
      </c>
      <c r="F2834" s="52">
        <v>1</v>
      </c>
      <c r="G2834" s="52">
        <v>0.1</v>
      </c>
      <c r="H2834" s="52"/>
      <c r="I2834" s="53">
        <v>-0.8</v>
      </c>
      <c r="J2834" s="54">
        <v>0</v>
      </c>
      <c r="K2834" s="55"/>
      <c r="L2834" s="56"/>
      <c r="M2834" s="255"/>
      <c r="N2834" s="255"/>
      <c r="O2834" s="57"/>
      <c r="P2834" s="57">
        <v>0</v>
      </c>
      <c r="Q2834" s="57">
        <v>0</v>
      </c>
    </row>
    <row r="2835" spans="1:17" ht="15.5">
      <c r="A2835" s="48">
        <v>0</v>
      </c>
      <c r="B2835" s="59"/>
      <c r="C2835" s="60"/>
      <c r="D2835" s="61"/>
      <c r="E2835" s="51">
        <v>-8</v>
      </c>
      <c r="F2835" s="52">
        <v>1.3</v>
      </c>
      <c r="G2835" s="52">
        <v>0.6</v>
      </c>
      <c r="H2835" s="52"/>
      <c r="I2835" s="53">
        <v>-6.24</v>
      </c>
      <c r="J2835" s="54">
        <v>0</v>
      </c>
      <c r="K2835" s="55"/>
      <c r="L2835" s="56"/>
      <c r="M2835" s="255"/>
      <c r="N2835" s="255"/>
      <c r="O2835" s="57"/>
      <c r="P2835" s="57">
        <v>0</v>
      </c>
      <c r="Q2835" s="57">
        <v>0</v>
      </c>
    </row>
    <row r="2836" spans="1:17" ht="15.5">
      <c r="A2836" s="48">
        <v>0</v>
      </c>
      <c r="B2836" s="59"/>
      <c r="C2836" s="60"/>
      <c r="D2836" s="61"/>
      <c r="E2836" s="51">
        <v>-8</v>
      </c>
      <c r="F2836" s="52">
        <v>0.4</v>
      </c>
      <c r="G2836" s="52">
        <v>0.5</v>
      </c>
      <c r="H2836" s="52"/>
      <c r="I2836" s="53">
        <v>-1.6</v>
      </c>
      <c r="J2836" s="54">
        <v>0</v>
      </c>
      <c r="K2836" s="55"/>
      <c r="L2836" s="56"/>
      <c r="M2836" s="255"/>
      <c r="N2836" s="255"/>
      <c r="O2836" s="57"/>
      <c r="P2836" s="57">
        <v>0</v>
      </c>
      <c r="Q2836" s="57">
        <v>0</v>
      </c>
    </row>
    <row r="2837" spans="1:17" ht="15.5">
      <c r="A2837" s="48">
        <v>0</v>
      </c>
      <c r="B2837" s="59"/>
      <c r="C2837" s="60"/>
      <c r="D2837" s="61" t="s">
        <v>867</v>
      </c>
      <c r="E2837" s="51">
        <v>8</v>
      </c>
      <c r="F2837" s="52">
        <v>2.7</v>
      </c>
      <c r="G2837" s="52">
        <v>3.9</v>
      </c>
      <c r="H2837" s="52"/>
      <c r="I2837" s="53">
        <v>84.24</v>
      </c>
      <c r="J2837" s="54">
        <v>0</v>
      </c>
      <c r="K2837" s="55"/>
      <c r="L2837" s="56"/>
      <c r="M2837" s="255"/>
      <c r="N2837" s="255"/>
      <c r="O2837" s="57"/>
      <c r="P2837" s="57">
        <v>0</v>
      </c>
      <c r="Q2837" s="57">
        <v>0</v>
      </c>
    </row>
    <row r="2838" spans="1:17" ht="15.5">
      <c r="A2838" s="48">
        <v>0</v>
      </c>
      <c r="B2838" s="59"/>
      <c r="C2838" s="60"/>
      <c r="D2838" s="61"/>
      <c r="E2838" s="51">
        <v>-8</v>
      </c>
      <c r="F2838" s="52">
        <v>0.6</v>
      </c>
      <c r="G2838" s="52">
        <v>1</v>
      </c>
      <c r="H2838" s="52"/>
      <c r="I2838" s="53">
        <v>-4.8</v>
      </c>
      <c r="J2838" s="54">
        <v>0</v>
      </c>
      <c r="K2838" s="55"/>
      <c r="L2838" s="56"/>
      <c r="M2838" s="255"/>
      <c r="N2838" s="255"/>
      <c r="O2838" s="57"/>
      <c r="P2838" s="57">
        <v>0</v>
      </c>
      <c r="Q2838" s="57">
        <v>0</v>
      </c>
    </row>
    <row r="2839" spans="1:17" ht="15.5">
      <c r="A2839" s="48">
        <v>118</v>
      </c>
      <c r="B2839" s="59" t="s">
        <v>450</v>
      </c>
      <c r="C2839" s="60" t="s">
        <v>1244</v>
      </c>
      <c r="D2839" s="61"/>
      <c r="E2839" s="51"/>
      <c r="F2839" s="52"/>
      <c r="G2839" s="52"/>
      <c r="H2839" s="52"/>
      <c r="I2839" s="53"/>
      <c r="J2839" s="54">
        <v>308</v>
      </c>
      <c r="K2839" s="55" t="s">
        <v>251</v>
      </c>
      <c r="L2839" s="56">
        <v>77270</v>
      </c>
      <c r="M2839" s="255">
        <v>6377</v>
      </c>
      <c r="N2839" s="255">
        <v>1688</v>
      </c>
      <c r="O2839" s="57">
        <v>23799160</v>
      </c>
      <c r="P2839" s="57">
        <v>1964116</v>
      </c>
      <c r="Q2839" s="57">
        <v>519904</v>
      </c>
    </row>
    <row r="2840" spans="1:17" ht="15.5">
      <c r="A2840" s="48">
        <v>0</v>
      </c>
      <c r="B2840" s="59"/>
      <c r="C2840" s="60"/>
      <c r="D2840" s="61" t="s">
        <v>383</v>
      </c>
      <c r="E2840" s="67">
        <v>308</v>
      </c>
      <c r="F2840" s="52"/>
      <c r="G2840" s="52"/>
      <c r="H2840" s="52"/>
      <c r="I2840" s="53">
        <v>308</v>
      </c>
      <c r="J2840" s="54">
        <v>0</v>
      </c>
      <c r="K2840" s="55"/>
      <c r="L2840" s="56"/>
      <c r="M2840" s="255"/>
      <c r="N2840" s="255"/>
      <c r="O2840" s="57"/>
      <c r="P2840" s="57">
        <v>0</v>
      </c>
      <c r="Q2840" s="57">
        <v>0</v>
      </c>
    </row>
    <row r="2841" spans="1:17" ht="15.5">
      <c r="A2841" s="48">
        <v>119</v>
      </c>
      <c r="B2841" s="59" t="s">
        <v>1177</v>
      </c>
      <c r="C2841" s="60" t="s">
        <v>424</v>
      </c>
      <c r="D2841" s="61"/>
      <c r="E2841" s="51"/>
      <c r="F2841" s="52"/>
      <c r="G2841" s="52"/>
      <c r="H2841" s="52"/>
      <c r="I2841" s="53"/>
      <c r="J2841" s="54">
        <v>235.8</v>
      </c>
      <c r="K2841" s="55" t="s">
        <v>251</v>
      </c>
      <c r="L2841" s="56">
        <v>76398</v>
      </c>
      <c r="M2841" s="255">
        <v>7355</v>
      </c>
      <c r="N2841" s="255">
        <v>1447</v>
      </c>
      <c r="O2841" s="57">
        <v>18014648</v>
      </c>
      <c r="P2841" s="57">
        <v>1734309</v>
      </c>
      <c r="Q2841" s="57">
        <v>341203</v>
      </c>
    </row>
    <row r="2842" spans="1:17" ht="15.5">
      <c r="A2842" s="48">
        <v>0</v>
      </c>
      <c r="B2842" s="59"/>
      <c r="C2842" s="60"/>
      <c r="D2842" s="61" t="s">
        <v>383</v>
      </c>
      <c r="E2842" s="67">
        <v>235.8</v>
      </c>
      <c r="F2842" s="52"/>
      <c r="G2842" s="52"/>
      <c r="H2842" s="52"/>
      <c r="I2842" s="53">
        <v>235.8</v>
      </c>
      <c r="J2842" s="54">
        <v>0</v>
      </c>
      <c r="K2842" s="55">
        <v>0</v>
      </c>
      <c r="L2842" s="56">
        <v>0</v>
      </c>
      <c r="M2842" s="255">
        <v>0</v>
      </c>
      <c r="N2842" s="255">
        <v>0</v>
      </c>
      <c r="O2842" s="57">
        <v>0</v>
      </c>
      <c r="P2842" s="57">
        <v>0</v>
      </c>
      <c r="Q2842" s="57">
        <v>0</v>
      </c>
    </row>
    <row r="2843" spans="1:17" ht="15.5">
      <c r="A2843" s="48">
        <v>120</v>
      </c>
      <c r="B2843" s="59" t="s">
        <v>892</v>
      </c>
      <c r="C2843" s="60" t="s">
        <v>778</v>
      </c>
      <c r="D2843" s="61"/>
      <c r="E2843" s="51"/>
      <c r="F2843" s="52"/>
      <c r="G2843" s="52"/>
      <c r="H2843" s="52"/>
      <c r="I2843" s="53">
        <v>0</v>
      </c>
      <c r="J2843" s="54">
        <v>386.18</v>
      </c>
      <c r="K2843" s="55" t="s">
        <v>251</v>
      </c>
      <c r="L2843" s="56">
        <v>113593</v>
      </c>
      <c r="M2843" s="255">
        <v>15729</v>
      </c>
      <c r="N2843" s="255">
        <v>7235</v>
      </c>
      <c r="O2843" s="57">
        <v>43867345</v>
      </c>
      <c r="P2843" s="57">
        <v>6074225</v>
      </c>
      <c r="Q2843" s="57">
        <v>2794012</v>
      </c>
    </row>
    <row r="2844" spans="1:17" ht="15.5">
      <c r="A2844" s="48">
        <v>0</v>
      </c>
      <c r="B2844" s="59"/>
      <c r="C2844" s="60"/>
      <c r="D2844" s="61" t="s">
        <v>421</v>
      </c>
      <c r="E2844" s="51"/>
      <c r="F2844" s="52"/>
      <c r="G2844" s="52"/>
      <c r="H2844" s="52"/>
      <c r="I2844" s="53">
        <v>0</v>
      </c>
      <c r="J2844" s="54">
        <v>0</v>
      </c>
      <c r="K2844" s="55">
        <v>0</v>
      </c>
      <c r="L2844" s="56">
        <v>0</v>
      </c>
      <c r="M2844" s="255">
        <v>0</v>
      </c>
      <c r="N2844" s="255">
        <v>0</v>
      </c>
      <c r="O2844" s="57">
        <v>0</v>
      </c>
      <c r="P2844" s="57">
        <v>0</v>
      </c>
      <c r="Q2844" s="57">
        <v>0</v>
      </c>
    </row>
    <row r="2845" spans="1:17" ht="15.5">
      <c r="A2845" s="48">
        <v>0</v>
      </c>
      <c r="B2845" s="59"/>
      <c r="C2845" s="60"/>
      <c r="D2845" s="61" t="s">
        <v>425</v>
      </c>
      <c r="E2845" s="51"/>
      <c r="F2845" s="52"/>
      <c r="G2845" s="52"/>
      <c r="H2845" s="52"/>
      <c r="I2845" s="53">
        <v>0</v>
      </c>
      <c r="J2845" s="54">
        <v>0</v>
      </c>
      <c r="K2845" s="55">
        <v>0</v>
      </c>
      <c r="L2845" s="56">
        <v>0</v>
      </c>
      <c r="M2845" s="255">
        <v>0</v>
      </c>
      <c r="N2845" s="255">
        <v>0</v>
      </c>
      <c r="O2845" s="57"/>
      <c r="P2845" s="57">
        <v>0</v>
      </c>
      <c r="Q2845" s="57">
        <v>0</v>
      </c>
    </row>
    <row r="2846" spans="1:17" ht="15.5">
      <c r="A2846" s="48">
        <v>0</v>
      </c>
      <c r="B2846" s="59"/>
      <c r="C2846" s="60"/>
      <c r="D2846" s="61" t="s">
        <v>426</v>
      </c>
      <c r="E2846" s="51">
        <v>1</v>
      </c>
      <c r="F2846" s="52">
        <v>6.5</v>
      </c>
      <c r="G2846" s="52">
        <v>16.8</v>
      </c>
      <c r="H2846" s="52"/>
      <c r="I2846" s="53">
        <v>109.2</v>
      </c>
      <c r="J2846" s="54">
        <v>0</v>
      </c>
      <c r="K2846" s="55">
        <v>0</v>
      </c>
      <c r="L2846" s="56">
        <v>0</v>
      </c>
      <c r="M2846" s="255">
        <v>0</v>
      </c>
      <c r="N2846" s="255">
        <v>0</v>
      </c>
      <c r="O2846" s="57"/>
      <c r="P2846" s="57">
        <v>0</v>
      </c>
      <c r="Q2846" s="57">
        <v>0</v>
      </c>
    </row>
    <row r="2847" spans="1:17" ht="15.5">
      <c r="A2847" s="48">
        <v>0</v>
      </c>
      <c r="B2847" s="59"/>
      <c r="C2847" s="60"/>
      <c r="D2847" s="61"/>
      <c r="E2847" s="51">
        <v>2</v>
      </c>
      <c r="F2847" s="52">
        <v>1.6</v>
      </c>
      <c r="G2847" s="52">
        <v>0.2</v>
      </c>
      <c r="H2847" s="52"/>
      <c r="I2847" s="53">
        <v>0.64</v>
      </c>
      <c r="J2847" s="54">
        <v>0</v>
      </c>
      <c r="K2847" s="55"/>
      <c r="L2847" s="56"/>
      <c r="M2847" s="255"/>
      <c r="N2847" s="255"/>
      <c r="O2847" s="57"/>
      <c r="P2847" s="57">
        <v>0</v>
      </c>
      <c r="Q2847" s="57">
        <v>0</v>
      </c>
    </row>
    <row r="2848" spans="1:17" ht="15.5">
      <c r="A2848" s="48">
        <v>0</v>
      </c>
      <c r="B2848" s="59"/>
      <c r="C2848" s="60"/>
      <c r="D2848" s="61"/>
      <c r="E2848" s="51">
        <v>2</v>
      </c>
      <c r="F2848" s="52">
        <v>1.2</v>
      </c>
      <c r="G2848" s="52">
        <v>0.2</v>
      </c>
      <c r="H2848" s="52"/>
      <c r="I2848" s="53">
        <v>0.48</v>
      </c>
      <c r="J2848" s="54">
        <v>0</v>
      </c>
      <c r="K2848" s="55"/>
      <c r="L2848" s="56"/>
      <c r="M2848" s="255"/>
      <c r="N2848" s="255"/>
      <c r="O2848" s="57"/>
      <c r="P2848" s="57">
        <v>0</v>
      </c>
      <c r="Q2848" s="57">
        <v>0</v>
      </c>
    </row>
    <row r="2849" spans="1:17" ht="15.5">
      <c r="A2849" s="48">
        <v>0</v>
      </c>
      <c r="B2849" s="59"/>
      <c r="C2849" s="60"/>
      <c r="D2849" s="61" t="s">
        <v>895</v>
      </c>
      <c r="E2849" s="51">
        <v>-2</v>
      </c>
      <c r="F2849" s="52">
        <v>1</v>
      </c>
      <c r="G2849" s="52">
        <v>0.4</v>
      </c>
      <c r="H2849" s="52"/>
      <c r="I2849" s="53">
        <v>-0.8</v>
      </c>
      <c r="J2849" s="54">
        <v>0</v>
      </c>
      <c r="K2849" s="55"/>
      <c r="L2849" s="56"/>
      <c r="M2849" s="255"/>
      <c r="N2849" s="255"/>
      <c r="O2849" s="57"/>
      <c r="P2849" s="57">
        <v>0</v>
      </c>
      <c r="Q2849" s="57">
        <v>0</v>
      </c>
    </row>
    <row r="2850" spans="1:17" ht="15.5">
      <c r="A2850" s="48">
        <v>0</v>
      </c>
      <c r="B2850" s="59"/>
      <c r="C2850" s="60"/>
      <c r="D2850" s="61"/>
      <c r="E2850" s="51">
        <v>-2</v>
      </c>
      <c r="F2850" s="52">
        <v>0.9</v>
      </c>
      <c r="G2850" s="52">
        <v>0.4</v>
      </c>
      <c r="H2850" s="52"/>
      <c r="I2850" s="53">
        <v>-0.72</v>
      </c>
      <c r="J2850" s="54">
        <v>0</v>
      </c>
      <c r="K2850" s="55"/>
      <c r="L2850" s="56"/>
      <c r="M2850" s="255"/>
      <c r="N2850" s="255"/>
      <c r="O2850" s="57"/>
      <c r="P2850" s="57">
        <v>0</v>
      </c>
      <c r="Q2850" s="57">
        <v>0</v>
      </c>
    </row>
    <row r="2851" spans="1:17" ht="15.5">
      <c r="A2851" s="48">
        <v>0</v>
      </c>
      <c r="B2851" s="59"/>
      <c r="C2851" s="60"/>
      <c r="D2851" s="61" t="s">
        <v>435</v>
      </c>
      <c r="E2851" s="51">
        <v>-1</v>
      </c>
      <c r="F2851" s="52">
        <v>12.6</v>
      </c>
      <c r="G2851" s="52">
        <v>0.2</v>
      </c>
      <c r="H2851" s="52"/>
      <c r="I2851" s="53">
        <v>-2.52</v>
      </c>
      <c r="J2851" s="54">
        <v>0</v>
      </c>
      <c r="K2851" s="55"/>
      <c r="L2851" s="56"/>
      <c r="M2851" s="255"/>
      <c r="N2851" s="255"/>
      <c r="O2851" s="57"/>
      <c r="P2851" s="57">
        <v>0</v>
      </c>
      <c r="Q2851" s="57">
        <v>0</v>
      </c>
    </row>
    <row r="2852" spans="1:17" ht="15.5">
      <c r="A2852" s="48">
        <v>0</v>
      </c>
      <c r="B2852" s="59"/>
      <c r="C2852" s="60"/>
      <c r="D2852" s="61" t="s">
        <v>442</v>
      </c>
      <c r="E2852" s="51"/>
      <c r="F2852" s="52"/>
      <c r="G2852" s="52"/>
      <c r="H2852" s="52"/>
      <c r="I2852" s="53">
        <v>0</v>
      </c>
      <c r="J2852" s="54">
        <v>0</v>
      </c>
      <c r="K2852" s="55"/>
      <c r="L2852" s="56"/>
      <c r="M2852" s="255"/>
      <c r="N2852" s="255"/>
      <c r="O2852" s="57"/>
      <c r="P2852" s="57">
        <v>0</v>
      </c>
      <c r="Q2852" s="57">
        <v>0</v>
      </c>
    </row>
    <row r="2853" spans="1:17" ht="15.5">
      <c r="A2853" s="48">
        <v>0</v>
      </c>
      <c r="B2853" s="59"/>
      <c r="C2853" s="60"/>
      <c r="D2853" s="61" t="s">
        <v>1243</v>
      </c>
      <c r="E2853" s="51">
        <v>4</v>
      </c>
      <c r="F2853" s="52">
        <v>3</v>
      </c>
      <c r="G2853" s="52">
        <v>1.6</v>
      </c>
      <c r="H2853" s="52"/>
      <c r="I2853" s="53">
        <v>19.2</v>
      </c>
      <c r="J2853" s="54">
        <v>0</v>
      </c>
      <c r="K2853" s="55"/>
      <c r="L2853" s="56"/>
      <c r="M2853" s="255"/>
      <c r="N2853" s="255"/>
      <c r="O2853" s="57"/>
      <c r="P2853" s="57">
        <v>0</v>
      </c>
      <c r="Q2853" s="57">
        <v>0</v>
      </c>
    </row>
    <row r="2854" spans="1:17" ht="15.5">
      <c r="A2854" s="48">
        <v>0</v>
      </c>
      <c r="B2854" s="59"/>
      <c r="C2854" s="60"/>
      <c r="D2854" s="61"/>
      <c r="E2854" s="51">
        <v>2</v>
      </c>
      <c r="F2854" s="52">
        <v>16</v>
      </c>
      <c r="G2854" s="52">
        <v>1.8</v>
      </c>
      <c r="H2854" s="52"/>
      <c r="I2854" s="53">
        <v>57.6</v>
      </c>
      <c r="J2854" s="54">
        <v>0</v>
      </c>
      <c r="K2854" s="55"/>
      <c r="L2854" s="56"/>
      <c r="M2854" s="255"/>
      <c r="N2854" s="255"/>
      <c r="O2854" s="57"/>
      <c r="P2854" s="57">
        <v>0</v>
      </c>
      <c r="Q2854" s="57">
        <v>0</v>
      </c>
    </row>
    <row r="2855" spans="1:17" ht="15.5">
      <c r="A2855" s="48">
        <v>0</v>
      </c>
      <c r="B2855" s="59"/>
      <c r="C2855" s="60"/>
      <c r="D2855" s="61"/>
      <c r="E2855" s="51">
        <v>2</v>
      </c>
      <c r="F2855" s="52">
        <v>0.6</v>
      </c>
      <c r="G2855" s="52">
        <v>5</v>
      </c>
      <c r="H2855" s="52"/>
      <c r="I2855" s="53">
        <v>6</v>
      </c>
      <c r="J2855" s="54">
        <v>0</v>
      </c>
      <c r="K2855" s="55"/>
      <c r="L2855" s="56"/>
      <c r="M2855" s="255"/>
      <c r="N2855" s="255"/>
      <c r="O2855" s="57"/>
      <c r="P2855" s="57">
        <v>0</v>
      </c>
      <c r="Q2855" s="57">
        <v>0</v>
      </c>
    </row>
    <row r="2856" spans="1:17" ht="15.5">
      <c r="A2856" s="48">
        <v>0</v>
      </c>
      <c r="B2856" s="59"/>
      <c r="C2856" s="60"/>
      <c r="D2856" s="61" t="s">
        <v>1142</v>
      </c>
      <c r="E2856" s="52">
        <v>2</v>
      </c>
      <c r="F2856" s="52">
        <v>2</v>
      </c>
      <c r="G2856" s="52">
        <v>1.4</v>
      </c>
      <c r="H2856" s="52"/>
      <c r="I2856" s="53">
        <v>5.6</v>
      </c>
      <c r="J2856" s="54">
        <v>0</v>
      </c>
      <c r="K2856" s="55"/>
      <c r="L2856" s="56"/>
      <c r="M2856" s="255"/>
      <c r="N2856" s="255"/>
      <c r="O2856" s="57"/>
      <c r="P2856" s="57">
        <v>0</v>
      </c>
      <c r="Q2856" s="57">
        <v>0</v>
      </c>
    </row>
    <row r="2857" spans="1:17" ht="15.5">
      <c r="A2857" s="48">
        <v>0</v>
      </c>
      <c r="B2857" s="59"/>
      <c r="C2857" s="60"/>
      <c r="D2857" s="61"/>
      <c r="E2857" s="52">
        <v>2</v>
      </c>
      <c r="F2857" s="52">
        <v>0.6</v>
      </c>
      <c r="G2857" s="52">
        <v>1.05</v>
      </c>
      <c r="H2857" s="52"/>
      <c r="I2857" s="53">
        <v>1.26</v>
      </c>
      <c r="J2857" s="54">
        <v>0</v>
      </c>
      <c r="K2857" s="55"/>
      <c r="L2857" s="56"/>
      <c r="M2857" s="255"/>
      <c r="N2857" s="255"/>
      <c r="O2857" s="57"/>
      <c r="P2857" s="57">
        <v>0</v>
      </c>
      <c r="Q2857" s="57">
        <v>0</v>
      </c>
    </row>
    <row r="2858" spans="1:17" ht="15.5">
      <c r="A2858" s="48">
        <v>0</v>
      </c>
      <c r="B2858" s="59"/>
      <c r="C2858" s="60"/>
      <c r="D2858" s="61"/>
      <c r="E2858" s="52">
        <v>2</v>
      </c>
      <c r="F2858" s="52">
        <v>1.2</v>
      </c>
      <c r="G2858" s="52">
        <v>1.4</v>
      </c>
      <c r="H2858" s="52"/>
      <c r="I2858" s="53">
        <v>3.36</v>
      </c>
      <c r="J2858" s="54">
        <v>0</v>
      </c>
      <c r="K2858" s="55"/>
      <c r="L2858" s="56"/>
      <c r="M2858" s="255"/>
      <c r="N2858" s="255"/>
      <c r="O2858" s="57"/>
      <c r="P2858" s="57">
        <v>0</v>
      </c>
      <c r="Q2858" s="57">
        <v>0</v>
      </c>
    </row>
    <row r="2859" spans="1:17" ht="15.5">
      <c r="A2859" s="48">
        <v>0</v>
      </c>
      <c r="B2859" s="59"/>
      <c r="C2859" s="60"/>
      <c r="D2859" s="61"/>
      <c r="E2859" s="52">
        <v>2</v>
      </c>
      <c r="F2859" s="52">
        <v>0.6</v>
      </c>
      <c r="G2859" s="52">
        <v>0.1</v>
      </c>
      <c r="H2859" s="52"/>
      <c r="I2859" s="53">
        <v>0.12</v>
      </c>
      <c r="J2859" s="54">
        <v>0</v>
      </c>
      <c r="K2859" s="55">
        <v>0</v>
      </c>
      <c r="L2859" s="56">
        <v>0</v>
      </c>
      <c r="M2859" s="255">
        <v>0</v>
      </c>
      <c r="N2859" s="255">
        <v>0</v>
      </c>
      <c r="O2859" s="57"/>
      <c r="P2859" s="57">
        <v>0</v>
      </c>
      <c r="Q2859" s="57">
        <v>0</v>
      </c>
    </row>
    <row r="2860" spans="1:17" ht="15.5">
      <c r="A2860" s="48">
        <v>0</v>
      </c>
      <c r="B2860" s="59"/>
      <c r="C2860" s="60"/>
      <c r="D2860" s="61"/>
      <c r="E2860" s="52">
        <v>2</v>
      </c>
      <c r="F2860" s="52">
        <v>0.8</v>
      </c>
      <c r="G2860" s="52">
        <v>0.1</v>
      </c>
      <c r="H2860" s="52"/>
      <c r="I2860" s="53">
        <v>0.16</v>
      </c>
      <c r="J2860" s="54">
        <v>0</v>
      </c>
      <c r="K2860" s="55"/>
      <c r="L2860" s="56"/>
      <c r="M2860" s="255"/>
      <c r="N2860" s="255"/>
      <c r="O2860" s="57"/>
      <c r="P2860" s="57">
        <v>0</v>
      </c>
      <c r="Q2860" s="57">
        <v>0</v>
      </c>
    </row>
    <row r="2861" spans="1:17" ht="15.5">
      <c r="A2861" s="48">
        <v>0</v>
      </c>
      <c r="B2861" s="59"/>
      <c r="C2861" s="60"/>
      <c r="D2861" s="61" t="s">
        <v>1247</v>
      </c>
      <c r="E2861" s="51"/>
      <c r="F2861" s="52"/>
      <c r="G2861" s="52"/>
      <c r="H2861" s="52"/>
      <c r="I2861" s="53">
        <v>0</v>
      </c>
      <c r="J2861" s="54">
        <v>0</v>
      </c>
      <c r="K2861" s="55"/>
      <c r="L2861" s="56"/>
      <c r="M2861" s="255"/>
      <c r="N2861" s="255"/>
      <c r="O2861" s="57"/>
      <c r="P2861" s="57">
        <v>0</v>
      </c>
      <c r="Q2861" s="57">
        <v>0</v>
      </c>
    </row>
    <row r="2862" spans="1:17" ht="15.5">
      <c r="A2862" s="48">
        <v>0</v>
      </c>
      <c r="B2862" s="59"/>
      <c r="C2862" s="60"/>
      <c r="D2862" s="61" t="s">
        <v>1243</v>
      </c>
      <c r="E2862" s="51">
        <v>8</v>
      </c>
      <c r="F2862" s="52">
        <v>3</v>
      </c>
      <c r="G2862" s="52">
        <v>1.6</v>
      </c>
      <c r="H2862" s="52"/>
      <c r="I2862" s="53">
        <v>38.4</v>
      </c>
      <c r="J2862" s="54">
        <v>0</v>
      </c>
      <c r="K2862" s="55"/>
      <c r="L2862" s="56"/>
      <c r="M2862" s="255"/>
      <c r="N2862" s="255"/>
      <c r="O2862" s="57"/>
      <c r="P2862" s="57">
        <v>0</v>
      </c>
      <c r="Q2862" s="57">
        <v>0</v>
      </c>
    </row>
    <row r="2863" spans="1:17" ht="15.5">
      <c r="A2863" s="48">
        <v>0</v>
      </c>
      <c r="B2863" s="59"/>
      <c r="C2863" s="60"/>
      <c r="D2863" s="61"/>
      <c r="E2863" s="52">
        <v>4</v>
      </c>
      <c r="F2863" s="52">
        <v>16</v>
      </c>
      <c r="G2863" s="52">
        <v>1.8</v>
      </c>
      <c r="H2863" s="52"/>
      <c r="I2863" s="53">
        <v>115.2</v>
      </c>
      <c r="J2863" s="54">
        <v>0</v>
      </c>
      <c r="K2863" s="55"/>
      <c r="L2863" s="56"/>
      <c r="M2863" s="255"/>
      <c r="N2863" s="255"/>
      <c r="O2863" s="57"/>
      <c r="P2863" s="57">
        <v>0</v>
      </c>
      <c r="Q2863" s="57">
        <v>0</v>
      </c>
    </row>
    <row r="2864" spans="1:17" ht="15.5">
      <c r="A2864" s="48">
        <v>0</v>
      </c>
      <c r="B2864" s="59"/>
      <c r="C2864" s="60"/>
      <c r="D2864" s="61"/>
      <c r="E2864" s="52">
        <v>4</v>
      </c>
      <c r="F2864" s="52">
        <v>0.6</v>
      </c>
      <c r="G2864" s="52">
        <v>5</v>
      </c>
      <c r="H2864" s="52"/>
      <c r="I2864" s="53">
        <v>12</v>
      </c>
      <c r="J2864" s="54">
        <v>0</v>
      </c>
      <c r="K2864" s="55"/>
      <c r="L2864" s="56"/>
      <c r="M2864" s="255"/>
      <c r="N2864" s="255"/>
      <c r="O2864" s="57"/>
      <c r="P2864" s="57">
        <v>0</v>
      </c>
      <c r="Q2864" s="57">
        <v>0</v>
      </c>
    </row>
    <row r="2865" spans="1:17" ht="15.5">
      <c r="A2865" s="48">
        <v>0</v>
      </c>
      <c r="B2865" s="59"/>
      <c r="C2865" s="60"/>
      <c r="D2865" s="61" t="s">
        <v>1142</v>
      </c>
      <c r="E2865" s="52">
        <v>4</v>
      </c>
      <c r="F2865" s="52">
        <v>2</v>
      </c>
      <c r="G2865" s="52">
        <v>1.4</v>
      </c>
      <c r="H2865" s="52"/>
      <c r="I2865" s="53">
        <v>11.2</v>
      </c>
      <c r="J2865" s="54">
        <v>0</v>
      </c>
      <c r="K2865" s="55"/>
      <c r="L2865" s="56"/>
      <c r="M2865" s="255"/>
      <c r="N2865" s="255"/>
      <c r="O2865" s="57"/>
      <c r="P2865" s="57">
        <v>0</v>
      </c>
      <c r="Q2865" s="57">
        <v>0</v>
      </c>
    </row>
    <row r="2866" spans="1:17" ht="15.5">
      <c r="A2866" s="48">
        <v>0</v>
      </c>
      <c r="B2866" s="59"/>
      <c r="C2866" s="60"/>
      <c r="D2866" s="61"/>
      <c r="E2866" s="52">
        <v>4</v>
      </c>
      <c r="F2866" s="52">
        <v>0.6</v>
      </c>
      <c r="G2866" s="52">
        <v>1.05</v>
      </c>
      <c r="H2866" s="52"/>
      <c r="I2866" s="53">
        <v>2.52</v>
      </c>
      <c r="J2866" s="54">
        <v>0</v>
      </c>
      <c r="K2866" s="55"/>
      <c r="L2866" s="56"/>
      <c r="M2866" s="255"/>
      <c r="N2866" s="255"/>
      <c r="O2866" s="57"/>
      <c r="P2866" s="57">
        <v>0</v>
      </c>
      <c r="Q2866" s="57">
        <v>0</v>
      </c>
    </row>
    <row r="2867" spans="1:17" ht="15.5">
      <c r="A2867" s="48">
        <v>0</v>
      </c>
      <c r="B2867" s="59"/>
      <c r="C2867" s="60"/>
      <c r="D2867" s="61"/>
      <c r="E2867" s="52">
        <v>4</v>
      </c>
      <c r="F2867" s="52">
        <v>1.2</v>
      </c>
      <c r="G2867" s="52">
        <v>1.4</v>
      </c>
      <c r="H2867" s="52"/>
      <c r="I2867" s="53">
        <v>6.72</v>
      </c>
      <c r="J2867" s="54">
        <v>0</v>
      </c>
      <c r="K2867" s="55"/>
      <c r="L2867" s="56"/>
      <c r="M2867" s="255"/>
      <c r="N2867" s="255"/>
      <c r="O2867" s="57"/>
      <c r="P2867" s="57">
        <v>0</v>
      </c>
      <c r="Q2867" s="57">
        <v>0</v>
      </c>
    </row>
    <row r="2868" spans="1:17" ht="15.5">
      <c r="A2868" s="48">
        <v>0</v>
      </c>
      <c r="B2868" s="59"/>
      <c r="C2868" s="60"/>
      <c r="D2868" s="61"/>
      <c r="E2868" s="52">
        <v>4</v>
      </c>
      <c r="F2868" s="52">
        <v>0.6</v>
      </c>
      <c r="G2868" s="52">
        <v>0.1</v>
      </c>
      <c r="H2868" s="52"/>
      <c r="I2868" s="53">
        <v>0.24</v>
      </c>
      <c r="J2868" s="54">
        <v>0</v>
      </c>
      <c r="K2868" s="55">
        <v>0</v>
      </c>
      <c r="L2868" s="56">
        <v>0</v>
      </c>
      <c r="M2868" s="255">
        <v>0</v>
      </c>
      <c r="N2868" s="255">
        <v>0</v>
      </c>
      <c r="O2868" s="57"/>
      <c r="P2868" s="57">
        <v>0</v>
      </c>
      <c r="Q2868" s="57">
        <v>0</v>
      </c>
    </row>
    <row r="2869" spans="1:17" ht="15.5">
      <c r="A2869" s="48">
        <v>0</v>
      </c>
      <c r="B2869" s="59"/>
      <c r="C2869" s="60"/>
      <c r="D2869" s="61"/>
      <c r="E2869" s="52">
        <v>4</v>
      </c>
      <c r="F2869" s="52">
        <v>0.8</v>
      </c>
      <c r="G2869" s="52">
        <v>0.1</v>
      </c>
      <c r="H2869" s="52"/>
      <c r="I2869" s="53">
        <v>0.32</v>
      </c>
      <c r="J2869" s="54">
        <v>0</v>
      </c>
      <c r="K2869" s="55"/>
      <c r="L2869" s="56"/>
      <c r="M2869" s="255"/>
      <c r="N2869" s="255"/>
      <c r="O2869" s="57"/>
      <c r="P2869" s="57">
        <v>0</v>
      </c>
      <c r="Q2869" s="57">
        <v>0</v>
      </c>
    </row>
    <row r="2870" spans="1:17" ht="15.5">
      <c r="A2870" s="48">
        <v>121</v>
      </c>
      <c r="B2870" s="59" t="s">
        <v>552</v>
      </c>
      <c r="C2870" s="60" t="s">
        <v>15</v>
      </c>
      <c r="D2870" s="61"/>
      <c r="E2870" s="51"/>
      <c r="F2870" s="52"/>
      <c r="G2870" s="52"/>
      <c r="H2870" s="52"/>
      <c r="I2870" s="53"/>
      <c r="J2870" s="54">
        <v>1176.28</v>
      </c>
      <c r="K2870" s="55" t="s">
        <v>251</v>
      </c>
      <c r="L2870" s="56">
        <v>74599</v>
      </c>
      <c r="M2870" s="255">
        <v>23382</v>
      </c>
      <c r="N2870" s="255">
        <v>9646</v>
      </c>
      <c r="O2870" s="57">
        <v>87749312</v>
      </c>
      <c r="P2870" s="57">
        <v>27503779</v>
      </c>
      <c r="Q2870" s="57">
        <v>11346397</v>
      </c>
    </row>
    <row r="2871" spans="1:17" ht="15.5">
      <c r="A2871" s="48">
        <v>0</v>
      </c>
      <c r="B2871" s="59"/>
      <c r="C2871" s="60"/>
      <c r="D2871" s="61" t="s">
        <v>421</v>
      </c>
      <c r="E2871" s="51"/>
      <c r="F2871" s="52"/>
      <c r="G2871" s="52"/>
      <c r="H2871" s="52"/>
      <c r="I2871" s="53">
        <v>0</v>
      </c>
      <c r="J2871" s="54">
        <v>0</v>
      </c>
      <c r="K2871" s="55">
        <v>0</v>
      </c>
      <c r="L2871" s="56">
        <v>0</v>
      </c>
      <c r="M2871" s="255">
        <v>0</v>
      </c>
      <c r="N2871" s="255">
        <v>0</v>
      </c>
      <c r="O2871" s="57"/>
      <c r="P2871" s="57">
        <v>0</v>
      </c>
      <c r="Q2871" s="57">
        <v>0</v>
      </c>
    </row>
    <row r="2872" spans="1:17" ht="15.5">
      <c r="A2872" s="48">
        <v>0</v>
      </c>
      <c r="B2872" s="59"/>
      <c r="C2872" s="60"/>
      <c r="D2872" s="61" t="s">
        <v>945</v>
      </c>
      <c r="E2872" s="51">
        <v>4</v>
      </c>
      <c r="F2872" s="52">
        <v>7.4</v>
      </c>
      <c r="G2872" s="52"/>
      <c r="H2872" s="52">
        <v>2</v>
      </c>
      <c r="I2872" s="53">
        <v>59.2</v>
      </c>
      <c r="J2872" s="54">
        <v>0</v>
      </c>
      <c r="K2872" s="55">
        <v>0</v>
      </c>
      <c r="L2872" s="56">
        <v>0</v>
      </c>
      <c r="M2872" s="255">
        <v>0</v>
      </c>
      <c r="N2872" s="255">
        <v>0</v>
      </c>
      <c r="O2872" s="57"/>
      <c r="P2872" s="57">
        <v>0</v>
      </c>
      <c r="Q2872" s="57">
        <v>0</v>
      </c>
    </row>
    <row r="2873" spans="1:17" ht="15.5">
      <c r="A2873" s="48">
        <v>0</v>
      </c>
      <c r="B2873" s="59"/>
      <c r="C2873" s="60"/>
      <c r="D2873" s="61" t="s">
        <v>442</v>
      </c>
      <c r="E2873" s="51"/>
      <c r="F2873" s="52"/>
      <c r="G2873" s="52"/>
      <c r="H2873" s="52"/>
      <c r="I2873" s="53">
        <v>0</v>
      </c>
      <c r="J2873" s="54">
        <v>0</v>
      </c>
      <c r="K2873" s="55"/>
      <c r="L2873" s="56"/>
      <c r="M2873" s="255"/>
      <c r="N2873" s="255"/>
      <c r="O2873" s="57"/>
      <c r="P2873" s="57">
        <v>0</v>
      </c>
      <c r="Q2873" s="57">
        <v>0</v>
      </c>
    </row>
    <row r="2874" spans="1:17" ht="15.5">
      <c r="A2874" s="48">
        <v>0</v>
      </c>
      <c r="B2874" s="59"/>
      <c r="C2874" s="60"/>
      <c r="D2874" s="61" t="s">
        <v>438</v>
      </c>
      <c r="E2874" s="51">
        <v>4</v>
      </c>
      <c r="F2874" s="52">
        <v>6.8</v>
      </c>
      <c r="G2874" s="52"/>
      <c r="H2874" s="52">
        <v>2</v>
      </c>
      <c r="I2874" s="53">
        <v>54.4</v>
      </c>
      <c r="J2874" s="54">
        <v>0</v>
      </c>
      <c r="K2874" s="55">
        <v>0</v>
      </c>
      <c r="L2874" s="56">
        <v>0</v>
      </c>
      <c r="M2874" s="255">
        <v>0</v>
      </c>
      <c r="N2874" s="255">
        <v>0</v>
      </c>
      <c r="O2874" s="57"/>
      <c r="P2874" s="57">
        <v>0</v>
      </c>
      <c r="Q2874" s="57">
        <v>0</v>
      </c>
    </row>
    <row r="2875" spans="1:17" ht="15.5">
      <c r="A2875" s="48">
        <v>0</v>
      </c>
      <c r="B2875" s="59"/>
      <c r="C2875" s="60"/>
      <c r="D2875" s="61"/>
      <c r="E2875" s="51">
        <v>4</v>
      </c>
      <c r="F2875" s="52">
        <v>6.8</v>
      </c>
      <c r="G2875" s="52"/>
      <c r="H2875" s="52">
        <v>2</v>
      </c>
      <c r="I2875" s="53">
        <v>54.4</v>
      </c>
      <c r="J2875" s="54">
        <v>0</v>
      </c>
      <c r="K2875" s="55"/>
      <c r="L2875" s="56"/>
      <c r="M2875" s="255"/>
      <c r="N2875" s="255"/>
      <c r="O2875" s="57"/>
      <c r="P2875" s="57">
        <v>0</v>
      </c>
      <c r="Q2875" s="57">
        <v>0</v>
      </c>
    </row>
    <row r="2876" spans="1:17" ht="15.5">
      <c r="A2876" s="48">
        <v>0</v>
      </c>
      <c r="B2876" s="59"/>
      <c r="C2876" s="60"/>
      <c r="D2876" s="61" t="s">
        <v>16</v>
      </c>
      <c r="E2876" s="51">
        <v>-4</v>
      </c>
      <c r="F2876" s="52">
        <v>1.6</v>
      </c>
      <c r="G2876" s="52"/>
      <c r="H2876" s="52">
        <v>0.5</v>
      </c>
      <c r="I2876" s="53">
        <v>-3.2</v>
      </c>
      <c r="J2876" s="54">
        <v>0</v>
      </c>
      <c r="K2876" s="55"/>
      <c r="L2876" s="56"/>
      <c r="M2876" s="255"/>
      <c r="N2876" s="255"/>
      <c r="O2876" s="57"/>
      <c r="P2876" s="57">
        <v>0</v>
      </c>
      <c r="Q2876" s="57">
        <v>0</v>
      </c>
    </row>
    <row r="2877" spans="1:17" ht="15.5">
      <c r="A2877" s="48">
        <v>0</v>
      </c>
      <c r="B2877" s="59"/>
      <c r="C2877" s="60"/>
      <c r="D2877" s="61" t="s">
        <v>1240</v>
      </c>
      <c r="E2877" s="51">
        <v>8</v>
      </c>
      <c r="F2877" s="52">
        <v>6.2</v>
      </c>
      <c r="G2877" s="52"/>
      <c r="H2877" s="52">
        <v>2</v>
      </c>
      <c r="I2877" s="53">
        <v>99.2</v>
      </c>
      <c r="J2877" s="54">
        <v>0</v>
      </c>
      <c r="K2877" s="55"/>
      <c r="L2877" s="56"/>
      <c r="M2877" s="255"/>
      <c r="N2877" s="255"/>
      <c r="O2877" s="57"/>
      <c r="P2877" s="57">
        <v>0</v>
      </c>
      <c r="Q2877" s="57">
        <v>0</v>
      </c>
    </row>
    <row r="2878" spans="1:17" ht="15.5">
      <c r="A2878" s="48">
        <v>0</v>
      </c>
      <c r="B2878" s="59"/>
      <c r="C2878" s="60"/>
      <c r="D2878" s="61"/>
      <c r="E2878" s="51">
        <v>8</v>
      </c>
      <c r="F2878" s="52">
        <v>6.8</v>
      </c>
      <c r="G2878" s="52"/>
      <c r="H2878" s="52">
        <v>2</v>
      </c>
      <c r="I2878" s="53">
        <v>108.8</v>
      </c>
      <c r="J2878" s="54">
        <v>0</v>
      </c>
      <c r="K2878" s="55"/>
      <c r="L2878" s="56"/>
      <c r="M2878" s="255"/>
      <c r="N2878" s="255"/>
      <c r="O2878" s="57"/>
      <c r="P2878" s="57">
        <v>0</v>
      </c>
      <c r="Q2878" s="57">
        <v>0</v>
      </c>
    </row>
    <row r="2879" spans="1:17" ht="15.5">
      <c r="A2879" s="48">
        <v>0</v>
      </c>
      <c r="B2879" s="59"/>
      <c r="C2879" s="60"/>
      <c r="D2879" s="61" t="s">
        <v>17</v>
      </c>
      <c r="E2879" s="51">
        <v>-8</v>
      </c>
      <c r="F2879" s="52">
        <v>0.2</v>
      </c>
      <c r="G2879" s="52"/>
      <c r="H2879" s="52">
        <v>2</v>
      </c>
      <c r="I2879" s="53">
        <v>-3.2</v>
      </c>
      <c r="J2879" s="54">
        <v>0</v>
      </c>
      <c r="K2879" s="55">
        <v>0</v>
      </c>
      <c r="L2879" s="56">
        <v>0</v>
      </c>
      <c r="M2879" s="255">
        <v>0</v>
      </c>
      <c r="N2879" s="255">
        <v>0</v>
      </c>
      <c r="O2879" s="57"/>
      <c r="P2879" s="57">
        <v>0</v>
      </c>
      <c r="Q2879" s="57">
        <v>0</v>
      </c>
    </row>
    <row r="2880" spans="1:17" ht="15.5">
      <c r="A2880" s="48">
        <v>0</v>
      </c>
      <c r="B2880" s="59"/>
      <c r="C2880" s="60"/>
      <c r="D2880" s="61" t="s">
        <v>1241</v>
      </c>
      <c r="E2880" s="51">
        <v>4</v>
      </c>
      <c r="F2880" s="52">
        <v>6.8</v>
      </c>
      <c r="G2880" s="52"/>
      <c r="H2880" s="52">
        <v>2</v>
      </c>
      <c r="I2880" s="53">
        <v>54.4</v>
      </c>
      <c r="J2880" s="54">
        <v>0</v>
      </c>
      <c r="K2880" s="55">
        <v>0</v>
      </c>
      <c r="L2880" s="56">
        <v>0</v>
      </c>
      <c r="M2880" s="255">
        <v>0</v>
      </c>
      <c r="N2880" s="255">
        <v>0</v>
      </c>
      <c r="O2880" s="57"/>
      <c r="P2880" s="57">
        <v>0</v>
      </c>
      <c r="Q2880" s="57">
        <v>0</v>
      </c>
    </row>
    <row r="2881" spans="1:17" ht="15.5">
      <c r="A2881" s="48">
        <v>0</v>
      </c>
      <c r="B2881" s="59"/>
      <c r="C2881" s="60"/>
      <c r="D2881" s="61"/>
      <c r="E2881" s="51">
        <v>4</v>
      </c>
      <c r="F2881" s="52">
        <v>7.7</v>
      </c>
      <c r="G2881" s="52"/>
      <c r="H2881" s="52">
        <v>2</v>
      </c>
      <c r="I2881" s="53">
        <v>61.6</v>
      </c>
      <c r="J2881" s="54">
        <v>0</v>
      </c>
      <c r="K2881" s="55">
        <v>0</v>
      </c>
      <c r="L2881" s="56">
        <v>0</v>
      </c>
      <c r="M2881" s="255">
        <v>0</v>
      </c>
      <c r="N2881" s="255">
        <v>0</v>
      </c>
      <c r="O2881" s="57"/>
      <c r="P2881" s="57">
        <v>0</v>
      </c>
      <c r="Q2881" s="57">
        <v>0</v>
      </c>
    </row>
    <row r="2882" spans="1:17" ht="15.5">
      <c r="A2882" s="48">
        <v>0</v>
      </c>
      <c r="B2882" s="59"/>
      <c r="C2882" s="60"/>
      <c r="D2882" s="61" t="s">
        <v>16</v>
      </c>
      <c r="E2882" s="51">
        <v>-4</v>
      </c>
      <c r="F2882" s="52">
        <v>1.6</v>
      </c>
      <c r="G2882" s="52"/>
      <c r="H2882" s="52">
        <v>0.5</v>
      </c>
      <c r="I2882" s="53">
        <v>-3.2</v>
      </c>
      <c r="J2882" s="54">
        <v>0</v>
      </c>
      <c r="K2882" s="55">
        <v>0</v>
      </c>
      <c r="L2882" s="56">
        <v>0</v>
      </c>
      <c r="M2882" s="255">
        <v>0</v>
      </c>
      <c r="N2882" s="255">
        <v>0</v>
      </c>
      <c r="O2882" s="57"/>
      <c r="P2882" s="57">
        <v>0</v>
      </c>
      <c r="Q2882" s="57">
        <v>0</v>
      </c>
    </row>
    <row r="2883" spans="1:17" ht="15.5">
      <c r="A2883" s="48">
        <v>0</v>
      </c>
      <c r="B2883" s="59"/>
      <c r="C2883" s="60"/>
      <c r="D2883" s="61" t="s">
        <v>1247</v>
      </c>
      <c r="E2883" s="51"/>
      <c r="F2883" s="52"/>
      <c r="G2883" s="52"/>
      <c r="H2883" s="52"/>
      <c r="I2883" s="53">
        <v>0</v>
      </c>
      <c r="J2883" s="54">
        <v>0</v>
      </c>
      <c r="K2883" s="55"/>
      <c r="L2883" s="56"/>
      <c r="M2883" s="255"/>
      <c r="N2883" s="255"/>
      <c r="O2883" s="57"/>
      <c r="P2883" s="57">
        <v>0</v>
      </c>
      <c r="Q2883" s="57">
        <v>0</v>
      </c>
    </row>
    <row r="2884" spans="1:17" ht="15.5">
      <c r="A2884" s="48">
        <v>0</v>
      </c>
      <c r="B2884" s="59"/>
      <c r="C2884" s="60"/>
      <c r="D2884" s="61" t="s">
        <v>438</v>
      </c>
      <c r="E2884" s="51">
        <v>8</v>
      </c>
      <c r="F2884" s="52">
        <v>6.8</v>
      </c>
      <c r="G2884" s="52"/>
      <c r="H2884" s="52">
        <v>2</v>
      </c>
      <c r="I2884" s="53">
        <v>108.8</v>
      </c>
      <c r="J2884" s="54">
        <v>0</v>
      </c>
      <c r="K2884" s="55"/>
      <c r="L2884" s="56"/>
      <c r="M2884" s="255"/>
      <c r="N2884" s="255"/>
      <c r="O2884" s="57"/>
      <c r="P2884" s="57">
        <v>0</v>
      </c>
      <c r="Q2884" s="57">
        <v>0</v>
      </c>
    </row>
    <row r="2885" spans="1:17" ht="15.5">
      <c r="A2885" s="48">
        <v>0</v>
      </c>
      <c r="B2885" s="59"/>
      <c r="C2885" s="60"/>
      <c r="D2885" s="61"/>
      <c r="E2885" s="51">
        <v>8</v>
      </c>
      <c r="F2885" s="52">
        <v>6.8</v>
      </c>
      <c r="G2885" s="52"/>
      <c r="H2885" s="52">
        <v>2</v>
      </c>
      <c r="I2885" s="53">
        <v>108.8</v>
      </c>
      <c r="J2885" s="54">
        <v>0</v>
      </c>
      <c r="K2885" s="55"/>
      <c r="L2885" s="56"/>
      <c r="M2885" s="255"/>
      <c r="N2885" s="255"/>
      <c r="O2885" s="57"/>
      <c r="P2885" s="57">
        <v>0</v>
      </c>
      <c r="Q2885" s="57">
        <v>0</v>
      </c>
    </row>
    <row r="2886" spans="1:17" ht="15.5">
      <c r="A2886" s="48">
        <v>0</v>
      </c>
      <c r="B2886" s="59"/>
      <c r="C2886" s="60"/>
      <c r="D2886" s="61" t="s">
        <v>16</v>
      </c>
      <c r="E2886" s="51">
        <v>-8</v>
      </c>
      <c r="F2886" s="52">
        <v>1.6</v>
      </c>
      <c r="G2886" s="52"/>
      <c r="H2886" s="52">
        <v>0.5</v>
      </c>
      <c r="I2886" s="53">
        <v>-6.4</v>
      </c>
      <c r="J2886" s="54">
        <v>0</v>
      </c>
      <c r="K2886" s="55"/>
      <c r="L2886" s="56"/>
      <c r="M2886" s="255"/>
      <c r="N2886" s="255"/>
      <c r="O2886" s="57"/>
      <c r="P2886" s="57">
        <v>0</v>
      </c>
      <c r="Q2886" s="57">
        <v>0</v>
      </c>
    </row>
    <row r="2887" spans="1:17" ht="15.5">
      <c r="A2887" s="48">
        <v>0</v>
      </c>
      <c r="B2887" s="59"/>
      <c r="C2887" s="60"/>
      <c r="D2887" s="61" t="s">
        <v>1240</v>
      </c>
      <c r="E2887" s="51">
        <v>16</v>
      </c>
      <c r="F2887" s="52">
        <v>6.2</v>
      </c>
      <c r="G2887" s="52"/>
      <c r="H2887" s="52">
        <v>2</v>
      </c>
      <c r="I2887" s="53">
        <v>198.4</v>
      </c>
      <c r="J2887" s="54">
        <v>0</v>
      </c>
      <c r="K2887" s="55"/>
      <c r="L2887" s="56"/>
      <c r="M2887" s="255"/>
      <c r="N2887" s="255"/>
      <c r="O2887" s="57"/>
      <c r="P2887" s="57">
        <v>0</v>
      </c>
      <c r="Q2887" s="57">
        <v>0</v>
      </c>
    </row>
    <row r="2888" spans="1:17" ht="15.5">
      <c r="A2888" s="48">
        <v>0</v>
      </c>
      <c r="B2888" s="59"/>
      <c r="C2888" s="60"/>
      <c r="D2888" s="61"/>
      <c r="E2888" s="51">
        <v>16</v>
      </c>
      <c r="F2888" s="52">
        <v>6.8</v>
      </c>
      <c r="G2888" s="52"/>
      <c r="H2888" s="52">
        <v>2</v>
      </c>
      <c r="I2888" s="53">
        <v>217.6</v>
      </c>
      <c r="J2888" s="54">
        <v>0</v>
      </c>
      <c r="K2888" s="55"/>
      <c r="L2888" s="56"/>
      <c r="M2888" s="255"/>
      <c r="N2888" s="255"/>
      <c r="O2888" s="57"/>
      <c r="P2888" s="57">
        <v>0</v>
      </c>
      <c r="Q2888" s="57">
        <v>0</v>
      </c>
    </row>
    <row r="2889" spans="1:17" ht="15.5">
      <c r="A2889" s="48">
        <v>0</v>
      </c>
      <c r="B2889" s="59"/>
      <c r="C2889" s="60"/>
      <c r="D2889" s="61" t="s">
        <v>17</v>
      </c>
      <c r="E2889" s="51">
        <v>-16</v>
      </c>
      <c r="F2889" s="52">
        <v>0.2</v>
      </c>
      <c r="G2889" s="52"/>
      <c r="H2889" s="52">
        <v>2</v>
      </c>
      <c r="I2889" s="53">
        <v>-6.4</v>
      </c>
      <c r="J2889" s="54">
        <v>0</v>
      </c>
      <c r="K2889" s="55">
        <v>0</v>
      </c>
      <c r="L2889" s="56">
        <v>0</v>
      </c>
      <c r="M2889" s="255">
        <v>0</v>
      </c>
      <c r="N2889" s="255">
        <v>0</v>
      </c>
      <c r="O2889" s="57"/>
      <c r="P2889" s="57">
        <v>0</v>
      </c>
      <c r="Q2889" s="57">
        <v>0</v>
      </c>
    </row>
    <row r="2890" spans="1:17" ht="15.5">
      <c r="A2890" s="48">
        <v>0</v>
      </c>
      <c r="B2890" s="59"/>
      <c r="C2890" s="60"/>
      <c r="D2890" s="61" t="s">
        <v>1241</v>
      </c>
      <c r="E2890" s="51">
        <v>8</v>
      </c>
      <c r="F2890" s="52">
        <v>6.8</v>
      </c>
      <c r="G2890" s="52"/>
      <c r="H2890" s="52">
        <v>2</v>
      </c>
      <c r="I2890" s="53">
        <v>108.8</v>
      </c>
      <c r="J2890" s="54">
        <v>0</v>
      </c>
      <c r="K2890" s="55">
        <v>0</v>
      </c>
      <c r="L2890" s="56">
        <v>0</v>
      </c>
      <c r="M2890" s="255">
        <v>0</v>
      </c>
      <c r="N2890" s="255">
        <v>0</v>
      </c>
      <c r="O2890" s="57"/>
      <c r="P2890" s="57">
        <v>0</v>
      </c>
      <c r="Q2890" s="57">
        <v>0</v>
      </c>
    </row>
    <row r="2891" spans="1:17" ht="15.5">
      <c r="A2891" s="48">
        <v>0</v>
      </c>
      <c r="B2891" s="59"/>
      <c r="C2891" s="60"/>
      <c r="D2891" s="61"/>
      <c r="E2891" s="51">
        <v>8</v>
      </c>
      <c r="F2891" s="52">
        <v>7.7</v>
      </c>
      <c r="G2891" s="52"/>
      <c r="H2891" s="52">
        <v>2</v>
      </c>
      <c r="I2891" s="53">
        <v>123.2</v>
      </c>
      <c r="J2891" s="54">
        <v>0</v>
      </c>
      <c r="K2891" s="55"/>
      <c r="L2891" s="56"/>
      <c r="M2891" s="255"/>
      <c r="N2891" s="255"/>
      <c r="O2891" s="57"/>
      <c r="P2891" s="57">
        <v>0</v>
      </c>
      <c r="Q2891" s="57">
        <v>0</v>
      </c>
    </row>
    <row r="2892" spans="1:17" ht="15.5">
      <c r="A2892" s="48">
        <v>0</v>
      </c>
      <c r="B2892" s="59"/>
      <c r="C2892" s="60"/>
      <c r="D2892" s="61" t="s">
        <v>16</v>
      </c>
      <c r="E2892" s="51">
        <v>-8</v>
      </c>
      <c r="F2892" s="52">
        <v>1.6</v>
      </c>
      <c r="G2892" s="52"/>
      <c r="H2892" s="52">
        <v>0.5</v>
      </c>
      <c r="I2892" s="53">
        <v>-6.4</v>
      </c>
      <c r="J2892" s="54">
        <v>0</v>
      </c>
      <c r="K2892" s="55"/>
      <c r="L2892" s="56"/>
      <c r="M2892" s="255"/>
      <c r="N2892" s="255"/>
      <c r="O2892" s="57"/>
      <c r="P2892" s="57">
        <v>0</v>
      </c>
      <c r="Q2892" s="57">
        <v>0</v>
      </c>
    </row>
    <row r="2893" spans="1:17" ht="15.5">
      <c r="A2893" s="48">
        <v>0</v>
      </c>
      <c r="B2893" s="59"/>
      <c r="C2893" s="60"/>
      <c r="D2893" s="61" t="s">
        <v>262</v>
      </c>
      <c r="E2893" s="51"/>
      <c r="F2893" s="52"/>
      <c r="G2893" s="52"/>
      <c r="H2893" s="52"/>
      <c r="I2893" s="53">
        <v>0</v>
      </c>
      <c r="J2893" s="54">
        <v>0</v>
      </c>
      <c r="K2893" s="55"/>
      <c r="L2893" s="56"/>
      <c r="M2893" s="255"/>
      <c r="N2893" s="255"/>
      <c r="O2893" s="57"/>
      <c r="P2893" s="57">
        <v>0</v>
      </c>
      <c r="Q2893" s="57">
        <v>0</v>
      </c>
    </row>
    <row r="2894" spans="1:17" ht="15.5">
      <c r="A2894" s="48">
        <v>0</v>
      </c>
      <c r="B2894" s="59"/>
      <c r="C2894" s="60"/>
      <c r="D2894" s="61" t="s">
        <v>421</v>
      </c>
      <c r="E2894" s="51"/>
      <c r="F2894" s="52"/>
      <c r="G2894" s="52"/>
      <c r="H2894" s="52"/>
      <c r="I2894" s="53">
        <v>0</v>
      </c>
      <c r="J2894" s="54">
        <v>0</v>
      </c>
      <c r="K2894" s="55"/>
      <c r="L2894" s="56"/>
      <c r="M2894" s="255"/>
      <c r="N2894" s="255"/>
      <c r="O2894" s="57"/>
      <c r="P2894" s="57">
        <v>0</v>
      </c>
      <c r="Q2894" s="57">
        <v>0</v>
      </c>
    </row>
    <row r="2895" spans="1:17" ht="15.5">
      <c r="A2895" s="48">
        <v>0</v>
      </c>
      <c r="B2895" s="59"/>
      <c r="C2895" s="60"/>
      <c r="D2895" s="61" t="s">
        <v>940</v>
      </c>
      <c r="E2895" s="51">
        <v>-4</v>
      </c>
      <c r="F2895" s="52">
        <v>0.75</v>
      </c>
      <c r="G2895" s="52"/>
      <c r="H2895" s="52">
        <v>2</v>
      </c>
      <c r="I2895" s="53">
        <v>-6</v>
      </c>
      <c r="J2895" s="54">
        <v>0</v>
      </c>
      <c r="K2895" s="55"/>
      <c r="L2895" s="56"/>
      <c r="M2895" s="255"/>
      <c r="N2895" s="255"/>
      <c r="O2895" s="57"/>
      <c r="P2895" s="57">
        <v>0</v>
      </c>
      <c r="Q2895" s="57">
        <v>0</v>
      </c>
    </row>
    <row r="2896" spans="1:17" ht="15.5">
      <c r="A2896" s="48">
        <v>0</v>
      </c>
      <c r="B2896" s="59"/>
      <c r="C2896" s="60"/>
      <c r="D2896" s="61" t="s">
        <v>442</v>
      </c>
      <c r="E2896" s="51"/>
      <c r="F2896" s="52"/>
      <c r="G2896" s="52"/>
      <c r="H2896" s="52"/>
      <c r="I2896" s="53">
        <v>0</v>
      </c>
      <c r="J2896" s="54">
        <v>0</v>
      </c>
      <c r="K2896" s="55"/>
      <c r="L2896" s="56"/>
      <c r="M2896" s="255"/>
      <c r="N2896" s="255"/>
      <c r="O2896" s="57"/>
      <c r="P2896" s="57">
        <v>0</v>
      </c>
      <c r="Q2896" s="57">
        <v>0</v>
      </c>
    </row>
    <row r="2897" spans="1:17" ht="15.5">
      <c r="A2897" s="48">
        <v>0</v>
      </c>
      <c r="B2897" s="59"/>
      <c r="C2897" s="60"/>
      <c r="D2897" s="61" t="s">
        <v>940</v>
      </c>
      <c r="E2897" s="51">
        <v>-32</v>
      </c>
      <c r="F2897" s="52">
        <v>0.75</v>
      </c>
      <c r="G2897" s="52"/>
      <c r="H2897" s="52">
        <v>2</v>
      </c>
      <c r="I2897" s="53">
        <v>-48</v>
      </c>
      <c r="J2897" s="54">
        <v>0</v>
      </c>
      <c r="K2897" s="55"/>
      <c r="L2897" s="56"/>
      <c r="M2897" s="255"/>
      <c r="N2897" s="255"/>
      <c r="O2897" s="57"/>
      <c r="P2897" s="57">
        <v>0</v>
      </c>
      <c r="Q2897" s="57">
        <v>0</v>
      </c>
    </row>
    <row r="2898" spans="1:17" ht="15.5">
      <c r="A2898" s="48">
        <v>0</v>
      </c>
      <c r="B2898" s="59"/>
      <c r="C2898" s="60"/>
      <c r="D2898" s="61" t="s">
        <v>297</v>
      </c>
      <c r="E2898" s="51">
        <v>-4</v>
      </c>
      <c r="F2898" s="52">
        <v>0.6</v>
      </c>
      <c r="G2898" s="52"/>
      <c r="H2898" s="52">
        <v>0.35</v>
      </c>
      <c r="I2898" s="53">
        <v>-0.84</v>
      </c>
      <c r="J2898" s="54">
        <v>0</v>
      </c>
      <c r="K2898" s="55"/>
      <c r="L2898" s="56"/>
      <c r="M2898" s="255"/>
      <c r="N2898" s="255"/>
      <c r="O2898" s="57"/>
      <c r="P2898" s="57">
        <v>0</v>
      </c>
      <c r="Q2898" s="57">
        <v>0</v>
      </c>
    </row>
    <row r="2899" spans="1:17" ht="15.5">
      <c r="A2899" s="48">
        <v>0</v>
      </c>
      <c r="B2899" s="59"/>
      <c r="C2899" s="60"/>
      <c r="D2899" s="61" t="s">
        <v>1247</v>
      </c>
      <c r="E2899" s="51"/>
      <c r="F2899" s="52"/>
      <c r="G2899" s="52"/>
      <c r="H2899" s="52"/>
      <c r="I2899" s="53">
        <v>0</v>
      </c>
      <c r="J2899" s="54">
        <v>0</v>
      </c>
      <c r="K2899" s="55"/>
      <c r="L2899" s="56"/>
      <c r="M2899" s="255"/>
      <c r="N2899" s="255"/>
      <c r="O2899" s="57"/>
      <c r="P2899" s="57">
        <v>0</v>
      </c>
      <c r="Q2899" s="57">
        <v>0</v>
      </c>
    </row>
    <row r="2900" spans="1:17" ht="15.5">
      <c r="A2900" s="48">
        <v>0</v>
      </c>
      <c r="B2900" s="59"/>
      <c r="C2900" s="60"/>
      <c r="D2900" s="61" t="s">
        <v>940</v>
      </c>
      <c r="E2900" s="51">
        <v>-64</v>
      </c>
      <c r="F2900" s="52">
        <v>0.75</v>
      </c>
      <c r="G2900" s="52"/>
      <c r="H2900" s="52">
        <v>2</v>
      </c>
      <c r="I2900" s="53">
        <v>-96</v>
      </c>
      <c r="J2900" s="54">
        <v>0</v>
      </c>
      <c r="K2900" s="55"/>
      <c r="L2900" s="56"/>
      <c r="M2900" s="255"/>
      <c r="N2900" s="255"/>
      <c r="O2900" s="57"/>
      <c r="P2900" s="57">
        <v>0</v>
      </c>
      <c r="Q2900" s="57">
        <v>0</v>
      </c>
    </row>
    <row r="2901" spans="1:17" ht="15.5">
      <c r="A2901" s="48">
        <v>0</v>
      </c>
      <c r="B2901" s="59"/>
      <c r="C2901" s="60"/>
      <c r="D2901" s="61" t="s">
        <v>297</v>
      </c>
      <c r="E2901" s="51">
        <v>-8</v>
      </c>
      <c r="F2901" s="52">
        <v>0.6</v>
      </c>
      <c r="G2901" s="52"/>
      <c r="H2901" s="52">
        <v>0.35</v>
      </c>
      <c r="I2901" s="53">
        <v>-1.68</v>
      </c>
      <c r="J2901" s="54">
        <v>0</v>
      </c>
      <c r="K2901" s="55"/>
      <c r="L2901" s="56"/>
      <c r="M2901" s="255"/>
      <c r="N2901" s="255"/>
      <c r="O2901" s="57"/>
      <c r="P2901" s="57">
        <v>0</v>
      </c>
      <c r="Q2901" s="57">
        <v>0</v>
      </c>
    </row>
    <row r="2902" spans="1:17" ht="15.5">
      <c r="A2902" s="48">
        <v>122</v>
      </c>
      <c r="B2902" s="59" t="s">
        <v>914</v>
      </c>
      <c r="C2902" s="60" t="s">
        <v>918</v>
      </c>
      <c r="D2902" s="61"/>
      <c r="E2902" s="51"/>
      <c r="F2902" s="52"/>
      <c r="G2902" s="52"/>
      <c r="H2902" s="52"/>
      <c r="I2902" s="53"/>
      <c r="J2902" s="54">
        <v>241.976</v>
      </c>
      <c r="K2902" s="55" t="s">
        <v>251</v>
      </c>
      <c r="L2902" s="56">
        <v>48113</v>
      </c>
      <c r="M2902" s="255">
        <v>25507</v>
      </c>
      <c r="N2902" s="255">
        <v>4823</v>
      </c>
      <c r="O2902" s="57">
        <v>11642191</v>
      </c>
      <c r="P2902" s="57">
        <v>6172082</v>
      </c>
      <c r="Q2902" s="57">
        <v>1167050</v>
      </c>
    </row>
    <row r="2903" spans="1:17" ht="15.5">
      <c r="A2903" s="48">
        <v>0</v>
      </c>
      <c r="B2903" s="59"/>
      <c r="C2903" s="60"/>
      <c r="D2903" s="61" t="s">
        <v>421</v>
      </c>
      <c r="E2903" s="51"/>
      <c r="F2903" s="51"/>
      <c r="G2903" s="51"/>
      <c r="H2903" s="51"/>
      <c r="I2903" s="53">
        <v>0</v>
      </c>
      <c r="J2903" s="54">
        <v>0</v>
      </c>
      <c r="K2903" s="55">
        <v>0</v>
      </c>
      <c r="L2903" s="56">
        <v>0</v>
      </c>
      <c r="M2903" s="255">
        <v>0</v>
      </c>
      <c r="N2903" s="255">
        <v>0</v>
      </c>
      <c r="O2903" s="57">
        <v>0</v>
      </c>
      <c r="P2903" s="57">
        <v>0</v>
      </c>
      <c r="Q2903" s="57">
        <v>0</v>
      </c>
    </row>
    <row r="2904" spans="1:17" ht="15.5">
      <c r="A2904" s="48">
        <v>0</v>
      </c>
      <c r="B2904" s="59"/>
      <c r="C2904" s="60"/>
      <c r="D2904" s="61" t="s">
        <v>422</v>
      </c>
      <c r="E2904" s="51"/>
      <c r="F2904" s="51"/>
      <c r="G2904" s="51"/>
      <c r="H2904" s="51"/>
      <c r="I2904" s="53">
        <v>0</v>
      </c>
      <c r="J2904" s="54">
        <v>0</v>
      </c>
      <c r="K2904" s="55">
        <v>0</v>
      </c>
      <c r="L2904" s="56">
        <v>0</v>
      </c>
      <c r="M2904" s="255">
        <v>0</v>
      </c>
      <c r="N2904" s="255">
        <v>0</v>
      </c>
      <c r="O2904" s="57"/>
      <c r="P2904" s="57">
        <v>0</v>
      </c>
      <c r="Q2904" s="57">
        <v>0</v>
      </c>
    </row>
    <row r="2905" spans="1:17" ht="15.5">
      <c r="A2905" s="48">
        <v>0</v>
      </c>
      <c r="B2905" s="59"/>
      <c r="C2905" s="60"/>
      <c r="D2905" s="61" t="s">
        <v>423</v>
      </c>
      <c r="E2905" s="51">
        <v>2</v>
      </c>
      <c r="F2905" s="51">
        <v>15.1</v>
      </c>
      <c r="G2905" s="51"/>
      <c r="H2905" s="51">
        <v>0.1</v>
      </c>
      <c r="I2905" s="53">
        <v>3.02</v>
      </c>
      <c r="J2905" s="54">
        <v>0</v>
      </c>
      <c r="K2905" s="55">
        <v>0</v>
      </c>
      <c r="L2905" s="56">
        <v>0</v>
      </c>
      <c r="M2905" s="255">
        <v>0</v>
      </c>
      <c r="N2905" s="255">
        <v>0</v>
      </c>
      <c r="O2905" s="57"/>
      <c r="P2905" s="57">
        <v>0</v>
      </c>
      <c r="Q2905" s="57">
        <v>0</v>
      </c>
    </row>
    <row r="2906" spans="1:17" ht="15.5">
      <c r="A2906" s="48">
        <v>0</v>
      </c>
      <c r="B2906" s="59"/>
      <c r="C2906" s="60"/>
      <c r="D2906" s="61"/>
      <c r="E2906" s="51">
        <v>2</v>
      </c>
      <c r="F2906" s="51">
        <v>0.5</v>
      </c>
      <c r="G2906" s="51"/>
      <c r="H2906" s="51">
        <v>0.1</v>
      </c>
      <c r="I2906" s="53">
        <v>0.1</v>
      </c>
      <c r="J2906" s="54">
        <v>0</v>
      </c>
      <c r="K2906" s="55">
        <v>0</v>
      </c>
      <c r="L2906" s="56">
        <v>0</v>
      </c>
      <c r="M2906" s="255">
        <v>0</v>
      </c>
      <c r="N2906" s="255">
        <v>0</v>
      </c>
      <c r="O2906" s="57"/>
      <c r="P2906" s="57">
        <v>0</v>
      </c>
      <c r="Q2906" s="57">
        <v>0</v>
      </c>
    </row>
    <row r="2907" spans="1:17" ht="15.5">
      <c r="A2907" s="48">
        <v>0</v>
      </c>
      <c r="B2907" s="59"/>
      <c r="C2907" s="60"/>
      <c r="D2907" s="61"/>
      <c r="E2907" s="51">
        <v>-4</v>
      </c>
      <c r="F2907" s="51">
        <v>1.8</v>
      </c>
      <c r="G2907" s="51"/>
      <c r="H2907" s="51">
        <v>0.1</v>
      </c>
      <c r="I2907" s="53">
        <v>-0.72</v>
      </c>
      <c r="J2907" s="54">
        <v>0</v>
      </c>
      <c r="K2907" s="55">
        <v>0</v>
      </c>
      <c r="L2907" s="56">
        <v>0</v>
      </c>
      <c r="M2907" s="255">
        <v>0</v>
      </c>
      <c r="N2907" s="255">
        <v>0</v>
      </c>
      <c r="O2907" s="57"/>
      <c r="P2907" s="57">
        <v>0</v>
      </c>
      <c r="Q2907" s="57">
        <v>0</v>
      </c>
    </row>
    <row r="2908" spans="1:17" ht="15.5">
      <c r="A2908" s="48">
        <v>0</v>
      </c>
      <c r="B2908" s="59"/>
      <c r="C2908" s="60"/>
      <c r="D2908" s="61" t="s">
        <v>941</v>
      </c>
      <c r="E2908" s="51">
        <v>8</v>
      </c>
      <c r="F2908" s="51">
        <v>10.45</v>
      </c>
      <c r="G2908" s="51"/>
      <c r="H2908" s="51">
        <v>0.1</v>
      </c>
      <c r="I2908" s="53">
        <v>8.36</v>
      </c>
      <c r="J2908" s="54">
        <v>0</v>
      </c>
      <c r="K2908" s="55">
        <v>0</v>
      </c>
      <c r="L2908" s="56">
        <v>0</v>
      </c>
      <c r="M2908" s="255">
        <v>0</v>
      </c>
      <c r="N2908" s="255">
        <v>0</v>
      </c>
      <c r="O2908" s="57"/>
      <c r="P2908" s="57">
        <v>0</v>
      </c>
      <c r="Q2908" s="57">
        <v>0</v>
      </c>
    </row>
    <row r="2909" spans="1:17" ht="15.5">
      <c r="A2909" s="48">
        <v>0</v>
      </c>
      <c r="B2909" s="59"/>
      <c r="C2909" s="60"/>
      <c r="D2909" s="61" t="s">
        <v>442</v>
      </c>
      <c r="E2909" s="51"/>
      <c r="F2909" s="51"/>
      <c r="G2909" s="51"/>
      <c r="H2909" s="51"/>
      <c r="I2909" s="53">
        <v>0</v>
      </c>
      <c r="J2909" s="54">
        <v>0</v>
      </c>
      <c r="K2909" s="55">
        <v>0</v>
      </c>
      <c r="L2909" s="56">
        <v>0</v>
      </c>
      <c r="M2909" s="255">
        <v>0</v>
      </c>
      <c r="N2909" s="255">
        <v>0</v>
      </c>
      <c r="O2909" s="57"/>
      <c r="P2909" s="57">
        <v>0</v>
      </c>
      <c r="Q2909" s="57">
        <v>0</v>
      </c>
    </row>
    <row r="2910" spans="1:17" ht="15.5">
      <c r="A2910" s="48">
        <v>0</v>
      </c>
      <c r="B2910" s="59"/>
      <c r="C2910" s="60"/>
      <c r="D2910" s="61" t="s">
        <v>436</v>
      </c>
      <c r="E2910" s="51"/>
      <c r="F2910" s="51"/>
      <c r="G2910" s="51"/>
      <c r="H2910" s="51"/>
      <c r="I2910" s="53">
        <v>0</v>
      </c>
      <c r="J2910" s="54">
        <v>0</v>
      </c>
      <c r="K2910" s="55">
        <v>0</v>
      </c>
      <c r="L2910" s="56">
        <v>0</v>
      </c>
      <c r="M2910" s="255">
        <v>0</v>
      </c>
      <c r="N2910" s="255">
        <v>0</v>
      </c>
      <c r="O2910" s="57"/>
      <c r="P2910" s="57">
        <v>0</v>
      </c>
      <c r="Q2910" s="57">
        <v>0</v>
      </c>
    </row>
    <row r="2911" spans="1:17" ht="15.5">
      <c r="A2911" s="48">
        <v>0</v>
      </c>
      <c r="B2911" s="59"/>
      <c r="C2911" s="60"/>
      <c r="D2911" s="61" t="s">
        <v>828</v>
      </c>
      <c r="E2911" s="51">
        <v>4</v>
      </c>
      <c r="F2911" s="51">
        <v>4.78</v>
      </c>
      <c r="G2911" s="51"/>
      <c r="H2911" s="51">
        <v>0.1</v>
      </c>
      <c r="I2911" s="53">
        <v>1.9119999999999999</v>
      </c>
      <c r="J2911" s="54">
        <v>0</v>
      </c>
      <c r="K2911" s="55">
        <v>0</v>
      </c>
      <c r="L2911" s="56">
        <v>0</v>
      </c>
      <c r="M2911" s="255">
        <v>0</v>
      </c>
      <c r="N2911" s="255">
        <v>0</v>
      </c>
      <c r="O2911" s="57"/>
      <c r="P2911" s="57">
        <v>0</v>
      </c>
      <c r="Q2911" s="57">
        <v>0</v>
      </c>
    </row>
    <row r="2912" spans="1:17" ht="15.5">
      <c r="A2912" s="48">
        <v>0</v>
      </c>
      <c r="B2912" s="59"/>
      <c r="C2912" s="60"/>
      <c r="D2912" s="61" t="s">
        <v>437</v>
      </c>
      <c r="E2912" s="51">
        <v>4</v>
      </c>
      <c r="F2912" s="51">
        <v>12.8</v>
      </c>
      <c r="G2912" s="51"/>
      <c r="H2912" s="51">
        <v>0.1</v>
      </c>
      <c r="I2912" s="53">
        <v>5.12</v>
      </c>
      <c r="J2912" s="54">
        <v>0</v>
      </c>
      <c r="K2912" s="55"/>
      <c r="L2912" s="56"/>
      <c r="M2912" s="255"/>
      <c r="N2912" s="255"/>
      <c r="O2912" s="57"/>
      <c r="P2912" s="57">
        <v>0</v>
      </c>
      <c r="Q2912" s="57">
        <v>0</v>
      </c>
    </row>
    <row r="2913" spans="1:17" ht="15.5">
      <c r="A2913" s="48">
        <v>0</v>
      </c>
      <c r="B2913" s="59"/>
      <c r="C2913" s="60"/>
      <c r="D2913" s="61"/>
      <c r="E2913" s="51">
        <v>4</v>
      </c>
      <c r="F2913" s="51">
        <v>5.15</v>
      </c>
      <c r="G2913" s="51"/>
      <c r="H2913" s="51">
        <v>0.1</v>
      </c>
      <c r="I2913" s="53">
        <v>2.06</v>
      </c>
      <c r="J2913" s="54">
        <v>0</v>
      </c>
      <c r="K2913" s="55"/>
      <c r="L2913" s="56"/>
      <c r="M2913" s="255"/>
      <c r="N2913" s="255"/>
      <c r="O2913" s="57"/>
      <c r="P2913" s="57">
        <v>0</v>
      </c>
      <c r="Q2913" s="57">
        <v>0</v>
      </c>
    </row>
    <row r="2914" spans="1:17" ht="15.5">
      <c r="A2914" s="48">
        <v>0</v>
      </c>
      <c r="B2914" s="59"/>
      <c r="C2914" s="60"/>
      <c r="D2914" s="61" t="s">
        <v>866</v>
      </c>
      <c r="E2914" s="51">
        <v>4</v>
      </c>
      <c r="F2914" s="51">
        <v>11.45</v>
      </c>
      <c r="G2914" s="51"/>
      <c r="H2914" s="51">
        <v>0.1</v>
      </c>
      <c r="I2914" s="53">
        <v>4.58</v>
      </c>
      <c r="J2914" s="54">
        <v>0</v>
      </c>
      <c r="K2914" s="55"/>
      <c r="L2914" s="56"/>
      <c r="M2914" s="255"/>
      <c r="N2914" s="255"/>
      <c r="O2914" s="57"/>
      <c r="P2914" s="57">
        <v>0</v>
      </c>
      <c r="Q2914" s="57">
        <v>0</v>
      </c>
    </row>
    <row r="2915" spans="1:17" ht="15.5">
      <c r="A2915" s="48">
        <v>0</v>
      </c>
      <c r="B2915" s="59"/>
      <c r="C2915" s="60"/>
      <c r="D2915" s="61" t="s">
        <v>867</v>
      </c>
      <c r="E2915" s="51">
        <v>4</v>
      </c>
      <c r="F2915" s="51">
        <v>12.2</v>
      </c>
      <c r="G2915" s="51"/>
      <c r="H2915" s="51">
        <v>0.1</v>
      </c>
      <c r="I2915" s="53">
        <v>4.88</v>
      </c>
      <c r="J2915" s="54">
        <v>0</v>
      </c>
      <c r="K2915" s="55"/>
      <c r="L2915" s="56"/>
      <c r="M2915" s="255"/>
      <c r="N2915" s="255"/>
      <c r="O2915" s="57"/>
      <c r="P2915" s="57">
        <v>0</v>
      </c>
      <c r="Q2915" s="57">
        <v>0</v>
      </c>
    </row>
    <row r="2916" spans="1:17" ht="15.5">
      <c r="A2916" s="48">
        <v>0</v>
      </c>
      <c r="B2916" s="59"/>
      <c r="C2916" s="60"/>
      <c r="D2916" s="61" t="s">
        <v>868</v>
      </c>
      <c r="E2916" s="51">
        <v>4</v>
      </c>
      <c r="F2916" s="51">
        <v>10.3</v>
      </c>
      <c r="G2916" s="51"/>
      <c r="H2916" s="51">
        <v>0.1</v>
      </c>
      <c r="I2916" s="53">
        <v>4.12</v>
      </c>
      <c r="J2916" s="54">
        <v>0</v>
      </c>
      <c r="K2916" s="55"/>
      <c r="L2916" s="56"/>
      <c r="M2916" s="255"/>
      <c r="N2916" s="255"/>
      <c r="O2916" s="57"/>
      <c r="P2916" s="57">
        <v>0</v>
      </c>
      <c r="Q2916" s="57">
        <v>0</v>
      </c>
    </row>
    <row r="2917" spans="1:17" ht="15.5">
      <c r="A2917" s="48">
        <v>0</v>
      </c>
      <c r="B2917" s="59"/>
      <c r="C2917" s="60"/>
      <c r="D2917" s="61" t="s">
        <v>977</v>
      </c>
      <c r="E2917" s="51">
        <v>4</v>
      </c>
      <c r="F2917" s="51">
        <v>3.9</v>
      </c>
      <c r="G2917" s="51"/>
      <c r="H2917" s="51">
        <v>0.1</v>
      </c>
      <c r="I2917" s="53">
        <v>1.56</v>
      </c>
      <c r="J2917" s="54">
        <v>0</v>
      </c>
      <c r="K2917" s="55"/>
      <c r="L2917" s="56"/>
      <c r="M2917" s="255"/>
      <c r="N2917" s="255"/>
      <c r="O2917" s="57"/>
      <c r="P2917" s="57">
        <v>0</v>
      </c>
      <c r="Q2917" s="57">
        <v>0</v>
      </c>
    </row>
    <row r="2918" spans="1:17" ht="15.5">
      <c r="A2918" s="48">
        <v>0</v>
      </c>
      <c r="B2918" s="59"/>
      <c r="C2918" s="60"/>
      <c r="D2918" s="61" t="s">
        <v>1239</v>
      </c>
      <c r="E2918" s="51"/>
      <c r="F2918" s="51"/>
      <c r="G2918" s="51"/>
      <c r="H2918" s="51"/>
      <c r="I2918" s="53">
        <v>0</v>
      </c>
      <c r="J2918" s="54">
        <v>0</v>
      </c>
      <c r="K2918" s="55"/>
      <c r="L2918" s="56"/>
      <c r="M2918" s="255"/>
      <c r="N2918" s="255"/>
      <c r="O2918" s="57"/>
      <c r="P2918" s="57">
        <v>0</v>
      </c>
      <c r="Q2918" s="57">
        <v>0</v>
      </c>
    </row>
    <row r="2919" spans="1:17" ht="15.5">
      <c r="A2919" s="48">
        <v>0</v>
      </c>
      <c r="B2919" s="59"/>
      <c r="C2919" s="60"/>
      <c r="D2919" s="61" t="s">
        <v>437</v>
      </c>
      <c r="E2919" s="51">
        <v>8</v>
      </c>
      <c r="F2919" s="51">
        <v>13.8</v>
      </c>
      <c r="G2919" s="51"/>
      <c r="H2919" s="51">
        <v>0.1</v>
      </c>
      <c r="I2919" s="53">
        <v>11.04</v>
      </c>
      <c r="J2919" s="54">
        <v>0</v>
      </c>
      <c r="K2919" s="55"/>
      <c r="L2919" s="56"/>
      <c r="M2919" s="255"/>
      <c r="N2919" s="255"/>
      <c r="O2919" s="57"/>
      <c r="P2919" s="57">
        <v>0</v>
      </c>
      <c r="Q2919" s="57">
        <v>0</v>
      </c>
    </row>
    <row r="2920" spans="1:17" ht="15.5">
      <c r="A2920" s="48">
        <v>0</v>
      </c>
      <c r="B2920" s="59"/>
      <c r="C2920" s="60"/>
      <c r="D2920" s="61"/>
      <c r="E2920" s="51">
        <v>8</v>
      </c>
      <c r="F2920" s="51">
        <v>0.45</v>
      </c>
      <c r="G2920" s="51"/>
      <c r="H2920" s="51">
        <v>0.1</v>
      </c>
      <c r="I2920" s="53">
        <v>0.36</v>
      </c>
      <c r="J2920" s="54">
        <v>0</v>
      </c>
      <c r="K2920" s="55"/>
      <c r="L2920" s="56"/>
      <c r="M2920" s="255"/>
      <c r="N2920" s="255"/>
      <c r="O2920" s="57"/>
      <c r="P2920" s="57">
        <v>0</v>
      </c>
      <c r="Q2920" s="57">
        <v>0</v>
      </c>
    </row>
    <row r="2921" spans="1:17" ht="15.5">
      <c r="A2921" s="48">
        <v>0</v>
      </c>
      <c r="B2921" s="59"/>
      <c r="C2921" s="60"/>
      <c r="D2921" s="61"/>
      <c r="E2921" s="51">
        <v>8</v>
      </c>
      <c r="F2921" s="51">
        <v>1.2</v>
      </c>
      <c r="G2921" s="51"/>
      <c r="H2921" s="51">
        <v>0.1</v>
      </c>
      <c r="I2921" s="53">
        <v>0.96</v>
      </c>
      <c r="J2921" s="54">
        <v>0</v>
      </c>
      <c r="K2921" s="55"/>
      <c r="L2921" s="56"/>
      <c r="M2921" s="255"/>
      <c r="N2921" s="255"/>
      <c r="O2921" s="57"/>
      <c r="P2921" s="57">
        <v>0</v>
      </c>
      <c r="Q2921" s="57">
        <v>0</v>
      </c>
    </row>
    <row r="2922" spans="1:17" ht="15.5">
      <c r="A2922" s="48">
        <v>0</v>
      </c>
      <c r="B2922" s="59"/>
      <c r="C2922" s="60"/>
      <c r="D2922" s="61" t="s">
        <v>866</v>
      </c>
      <c r="E2922" s="51">
        <v>8</v>
      </c>
      <c r="F2922" s="51">
        <v>10.95</v>
      </c>
      <c r="G2922" s="51"/>
      <c r="H2922" s="51">
        <v>0.1</v>
      </c>
      <c r="I2922" s="53">
        <v>8.76</v>
      </c>
      <c r="J2922" s="54">
        <v>0</v>
      </c>
      <c r="K2922" s="55"/>
      <c r="L2922" s="56"/>
      <c r="M2922" s="255"/>
      <c r="N2922" s="255"/>
      <c r="O2922" s="57"/>
      <c r="P2922" s="57">
        <v>0</v>
      </c>
      <c r="Q2922" s="57">
        <v>0</v>
      </c>
    </row>
    <row r="2923" spans="1:17" ht="15.5">
      <c r="A2923" s="48">
        <v>0</v>
      </c>
      <c r="B2923" s="59"/>
      <c r="C2923" s="60"/>
      <c r="D2923" s="61" t="s">
        <v>867</v>
      </c>
      <c r="E2923" s="51">
        <v>8</v>
      </c>
      <c r="F2923" s="51">
        <v>11.9</v>
      </c>
      <c r="G2923" s="51"/>
      <c r="H2923" s="51">
        <v>0.1</v>
      </c>
      <c r="I2923" s="53">
        <v>9.52</v>
      </c>
      <c r="J2923" s="54">
        <v>0</v>
      </c>
      <c r="K2923" s="55"/>
      <c r="L2923" s="56"/>
      <c r="M2923" s="255"/>
      <c r="N2923" s="255"/>
      <c r="O2923" s="57"/>
      <c r="P2923" s="57">
        <v>0</v>
      </c>
      <c r="Q2923" s="57">
        <v>0</v>
      </c>
    </row>
    <row r="2924" spans="1:17" ht="15.5">
      <c r="A2924" s="48">
        <v>0</v>
      </c>
      <c r="B2924" s="59"/>
      <c r="C2924" s="60"/>
      <c r="D2924" s="61" t="s">
        <v>977</v>
      </c>
      <c r="E2924" s="51">
        <v>8</v>
      </c>
      <c r="F2924" s="51">
        <v>2.2999999999999998</v>
      </c>
      <c r="G2924" s="51"/>
      <c r="H2924" s="51">
        <v>0.1</v>
      </c>
      <c r="I2924" s="53">
        <v>1.84</v>
      </c>
      <c r="J2924" s="54">
        <v>0</v>
      </c>
      <c r="K2924" s="55"/>
      <c r="L2924" s="56"/>
      <c r="M2924" s="255"/>
      <c r="N2924" s="255"/>
      <c r="O2924" s="57"/>
      <c r="P2924" s="57">
        <v>0</v>
      </c>
      <c r="Q2924" s="57">
        <v>0</v>
      </c>
    </row>
    <row r="2925" spans="1:17" ht="15.5">
      <c r="A2925" s="48">
        <v>0</v>
      </c>
      <c r="B2925" s="59"/>
      <c r="C2925" s="60"/>
      <c r="D2925" s="61" t="s">
        <v>1242</v>
      </c>
      <c r="E2925" s="51"/>
      <c r="F2925" s="51"/>
      <c r="G2925" s="51"/>
      <c r="H2925" s="51"/>
      <c r="I2925" s="53">
        <v>0</v>
      </c>
      <c r="J2925" s="54">
        <v>0</v>
      </c>
      <c r="K2925" s="55"/>
      <c r="L2925" s="56"/>
      <c r="M2925" s="255"/>
      <c r="N2925" s="255"/>
      <c r="O2925" s="57"/>
      <c r="P2925" s="57">
        <v>0</v>
      </c>
      <c r="Q2925" s="57">
        <v>0</v>
      </c>
    </row>
    <row r="2926" spans="1:17" ht="15.5">
      <c r="A2926" s="48">
        <v>0</v>
      </c>
      <c r="B2926" s="59"/>
      <c r="C2926" s="60"/>
      <c r="D2926" s="61" t="s">
        <v>437</v>
      </c>
      <c r="E2926" s="51">
        <v>4</v>
      </c>
      <c r="F2926" s="51">
        <v>3.3</v>
      </c>
      <c r="G2926" s="51"/>
      <c r="H2926" s="51">
        <v>0.1</v>
      </c>
      <c r="I2926" s="53">
        <v>1.32</v>
      </c>
      <c r="J2926" s="54">
        <v>0</v>
      </c>
      <c r="K2926" s="55"/>
      <c r="L2926" s="56"/>
      <c r="M2926" s="255"/>
      <c r="N2926" s="255"/>
      <c r="O2926" s="57"/>
      <c r="P2926" s="57">
        <v>0</v>
      </c>
      <c r="Q2926" s="57">
        <v>0</v>
      </c>
    </row>
    <row r="2927" spans="1:17" ht="15.5">
      <c r="A2927" s="48">
        <v>0</v>
      </c>
      <c r="B2927" s="59"/>
      <c r="C2927" s="60"/>
      <c r="D2927" s="61"/>
      <c r="E2927" s="51">
        <v>4</v>
      </c>
      <c r="F2927" s="51">
        <v>7.85</v>
      </c>
      <c r="G2927" s="51"/>
      <c r="H2927" s="51">
        <v>0.1</v>
      </c>
      <c r="I2927" s="53">
        <v>3.14</v>
      </c>
      <c r="J2927" s="54">
        <v>0</v>
      </c>
      <c r="K2927" s="55"/>
      <c r="L2927" s="56"/>
      <c r="M2927" s="255"/>
      <c r="N2927" s="255"/>
      <c r="O2927" s="57"/>
      <c r="P2927" s="57">
        <v>0</v>
      </c>
      <c r="Q2927" s="57">
        <v>0</v>
      </c>
    </row>
    <row r="2928" spans="1:17" ht="15.5">
      <c r="A2928" s="48">
        <v>0</v>
      </c>
      <c r="B2928" s="59"/>
      <c r="C2928" s="60"/>
      <c r="D2928" s="61"/>
      <c r="E2928" s="51">
        <v>4</v>
      </c>
      <c r="F2928" s="51">
        <v>4.3</v>
      </c>
      <c r="G2928" s="51"/>
      <c r="H2928" s="51">
        <v>0.1</v>
      </c>
      <c r="I2928" s="53">
        <v>1.72</v>
      </c>
      <c r="J2928" s="54">
        <v>0</v>
      </c>
      <c r="K2928" s="55"/>
      <c r="L2928" s="56"/>
      <c r="M2928" s="255"/>
      <c r="N2928" s="255"/>
      <c r="O2928" s="57"/>
      <c r="P2928" s="57">
        <v>0</v>
      </c>
      <c r="Q2928" s="57">
        <v>0</v>
      </c>
    </row>
    <row r="2929" spans="1:17" ht="15.5">
      <c r="A2929" s="48">
        <v>0</v>
      </c>
      <c r="B2929" s="59"/>
      <c r="C2929" s="60"/>
      <c r="D2929" s="61"/>
      <c r="E2929" s="51">
        <v>4</v>
      </c>
      <c r="F2929" s="51">
        <v>3.6</v>
      </c>
      <c r="G2929" s="51"/>
      <c r="H2929" s="51">
        <v>0.1</v>
      </c>
      <c r="I2929" s="53">
        <v>1.44</v>
      </c>
      <c r="J2929" s="54">
        <v>0</v>
      </c>
      <c r="K2929" s="55"/>
      <c r="L2929" s="56"/>
      <c r="M2929" s="255"/>
      <c r="N2929" s="255"/>
      <c r="O2929" s="57"/>
      <c r="P2929" s="57">
        <v>0</v>
      </c>
      <c r="Q2929" s="57">
        <v>0</v>
      </c>
    </row>
    <row r="2930" spans="1:17" ht="15.5">
      <c r="A2930" s="48">
        <v>0</v>
      </c>
      <c r="B2930" s="59"/>
      <c r="C2930" s="60"/>
      <c r="D2930" s="61"/>
      <c r="E2930" s="51">
        <v>4</v>
      </c>
      <c r="F2930" s="51">
        <v>1.4</v>
      </c>
      <c r="G2930" s="51"/>
      <c r="H2930" s="51">
        <v>0.1</v>
      </c>
      <c r="I2930" s="53">
        <v>0.56000000000000005</v>
      </c>
      <c r="J2930" s="54">
        <v>0</v>
      </c>
      <c r="K2930" s="55"/>
      <c r="L2930" s="56"/>
      <c r="M2930" s="255"/>
      <c r="N2930" s="255"/>
      <c r="O2930" s="57"/>
      <c r="P2930" s="57">
        <v>0</v>
      </c>
      <c r="Q2930" s="57">
        <v>0</v>
      </c>
    </row>
    <row r="2931" spans="1:17" ht="15.5">
      <c r="A2931" s="48">
        <v>0</v>
      </c>
      <c r="B2931" s="59"/>
      <c r="C2931" s="60"/>
      <c r="D2931" s="61"/>
      <c r="E2931" s="51">
        <v>4</v>
      </c>
      <c r="F2931" s="51">
        <v>1</v>
      </c>
      <c r="G2931" s="51"/>
      <c r="H2931" s="51">
        <v>0.1</v>
      </c>
      <c r="I2931" s="53">
        <v>0.4</v>
      </c>
      <c r="J2931" s="54">
        <v>0</v>
      </c>
      <c r="K2931" s="55"/>
      <c r="L2931" s="56"/>
      <c r="M2931" s="255"/>
      <c r="N2931" s="255"/>
      <c r="O2931" s="57"/>
      <c r="P2931" s="57">
        <v>0</v>
      </c>
      <c r="Q2931" s="57">
        <v>0</v>
      </c>
    </row>
    <row r="2932" spans="1:17" ht="15.5">
      <c r="A2932" s="48">
        <v>0</v>
      </c>
      <c r="B2932" s="59"/>
      <c r="C2932" s="60"/>
      <c r="D2932" s="61" t="s">
        <v>866</v>
      </c>
      <c r="E2932" s="51">
        <v>4</v>
      </c>
      <c r="F2932" s="51">
        <v>15.25</v>
      </c>
      <c r="G2932" s="51"/>
      <c r="H2932" s="51">
        <v>0.1</v>
      </c>
      <c r="I2932" s="53">
        <v>6.1</v>
      </c>
      <c r="J2932" s="54">
        <v>0</v>
      </c>
      <c r="K2932" s="55"/>
      <c r="L2932" s="56"/>
      <c r="M2932" s="255"/>
      <c r="N2932" s="255"/>
      <c r="O2932" s="57"/>
      <c r="P2932" s="57">
        <v>0</v>
      </c>
      <c r="Q2932" s="57">
        <v>0</v>
      </c>
    </row>
    <row r="2933" spans="1:17" ht="15.5">
      <c r="A2933" s="48">
        <v>0</v>
      </c>
      <c r="B2933" s="59"/>
      <c r="C2933" s="60"/>
      <c r="D2933" s="61" t="s">
        <v>867</v>
      </c>
      <c r="E2933" s="51">
        <v>4</v>
      </c>
      <c r="F2933" s="51">
        <v>12.3</v>
      </c>
      <c r="G2933" s="51"/>
      <c r="H2933" s="51">
        <v>0.1</v>
      </c>
      <c r="I2933" s="53">
        <v>4.92</v>
      </c>
      <c r="J2933" s="54">
        <v>0</v>
      </c>
      <c r="K2933" s="55"/>
      <c r="L2933" s="56"/>
      <c r="M2933" s="255"/>
      <c r="N2933" s="255"/>
      <c r="O2933" s="57"/>
      <c r="P2933" s="57">
        <v>0</v>
      </c>
      <c r="Q2933" s="57">
        <v>0</v>
      </c>
    </row>
    <row r="2934" spans="1:17" ht="15.5">
      <c r="A2934" s="48">
        <v>0</v>
      </c>
      <c r="B2934" s="59"/>
      <c r="C2934" s="60"/>
      <c r="D2934" s="61" t="s">
        <v>977</v>
      </c>
      <c r="E2934" s="51">
        <v>4</v>
      </c>
      <c r="F2934" s="51">
        <v>1.9</v>
      </c>
      <c r="G2934" s="51"/>
      <c r="H2934" s="51">
        <v>0.1</v>
      </c>
      <c r="I2934" s="53">
        <v>0.76</v>
      </c>
      <c r="J2934" s="54">
        <v>0</v>
      </c>
      <c r="K2934" s="55"/>
      <c r="L2934" s="56"/>
      <c r="M2934" s="255"/>
      <c r="N2934" s="255"/>
      <c r="O2934" s="57"/>
      <c r="P2934" s="57">
        <v>0</v>
      </c>
      <c r="Q2934" s="57">
        <v>0</v>
      </c>
    </row>
    <row r="2935" spans="1:17" ht="15.5">
      <c r="A2935" s="48">
        <v>0</v>
      </c>
      <c r="B2935" s="59"/>
      <c r="C2935" s="60"/>
      <c r="D2935" s="61" t="s">
        <v>1245</v>
      </c>
      <c r="E2935" s="51"/>
      <c r="F2935" s="51"/>
      <c r="G2935" s="51"/>
      <c r="H2935" s="51"/>
      <c r="I2935" s="53">
        <v>0</v>
      </c>
      <c r="J2935" s="54">
        <v>0</v>
      </c>
      <c r="K2935" s="55"/>
      <c r="L2935" s="56"/>
      <c r="M2935" s="255"/>
      <c r="N2935" s="255"/>
      <c r="O2935" s="57"/>
      <c r="P2935" s="57">
        <v>0</v>
      </c>
      <c r="Q2935" s="57">
        <v>0</v>
      </c>
    </row>
    <row r="2936" spans="1:17" ht="15.5">
      <c r="A2936" s="48">
        <v>0</v>
      </c>
      <c r="B2936" s="59"/>
      <c r="C2936" s="60"/>
      <c r="D2936" s="61" t="s">
        <v>436</v>
      </c>
      <c r="E2936" s="51"/>
      <c r="F2936" s="51"/>
      <c r="G2936" s="51"/>
      <c r="H2936" s="51"/>
      <c r="I2936" s="53">
        <v>0</v>
      </c>
      <c r="J2936" s="54">
        <v>0</v>
      </c>
      <c r="K2936" s="55"/>
      <c r="L2936" s="56"/>
      <c r="M2936" s="255"/>
      <c r="N2936" s="255"/>
      <c r="O2936" s="57"/>
      <c r="P2936" s="57">
        <v>0</v>
      </c>
      <c r="Q2936" s="57">
        <v>0</v>
      </c>
    </row>
    <row r="2937" spans="1:17" ht="15.5">
      <c r="A2937" s="48">
        <v>0</v>
      </c>
      <c r="B2937" s="59"/>
      <c r="C2937" s="60"/>
      <c r="D2937" s="61" t="s">
        <v>828</v>
      </c>
      <c r="E2937" s="51">
        <v>8</v>
      </c>
      <c r="F2937" s="51">
        <v>4.78</v>
      </c>
      <c r="G2937" s="51"/>
      <c r="H2937" s="51">
        <v>0.1</v>
      </c>
      <c r="I2937" s="53">
        <v>3.8239999999999998</v>
      </c>
      <c r="J2937" s="54">
        <v>0</v>
      </c>
      <c r="K2937" s="55"/>
      <c r="L2937" s="56"/>
      <c r="M2937" s="255"/>
      <c r="N2937" s="255"/>
      <c r="O2937" s="57"/>
      <c r="P2937" s="57">
        <v>0</v>
      </c>
      <c r="Q2937" s="57">
        <v>0</v>
      </c>
    </row>
    <row r="2938" spans="1:17" ht="15.5">
      <c r="A2938" s="48">
        <v>0</v>
      </c>
      <c r="B2938" s="59"/>
      <c r="C2938" s="60"/>
      <c r="D2938" s="61" t="s">
        <v>437</v>
      </c>
      <c r="E2938" s="51">
        <v>8</v>
      </c>
      <c r="F2938" s="51">
        <v>12.8</v>
      </c>
      <c r="G2938" s="51"/>
      <c r="H2938" s="51">
        <v>0.1</v>
      </c>
      <c r="I2938" s="53">
        <v>10.24</v>
      </c>
      <c r="J2938" s="54">
        <v>0</v>
      </c>
      <c r="K2938" s="55"/>
      <c r="L2938" s="56"/>
      <c r="M2938" s="255"/>
      <c r="N2938" s="255"/>
      <c r="O2938" s="57"/>
      <c r="P2938" s="57">
        <v>0</v>
      </c>
      <c r="Q2938" s="57">
        <v>0</v>
      </c>
    </row>
    <row r="2939" spans="1:17" ht="15.5">
      <c r="A2939" s="48">
        <v>0</v>
      </c>
      <c r="B2939" s="59"/>
      <c r="C2939" s="60"/>
      <c r="D2939" s="61"/>
      <c r="E2939" s="51">
        <v>8</v>
      </c>
      <c r="F2939" s="51">
        <v>5.15</v>
      </c>
      <c r="G2939" s="51"/>
      <c r="H2939" s="51">
        <v>0.1</v>
      </c>
      <c r="I2939" s="53">
        <v>4.12</v>
      </c>
      <c r="J2939" s="54">
        <v>0</v>
      </c>
      <c r="K2939" s="55"/>
      <c r="L2939" s="56"/>
      <c r="M2939" s="255"/>
      <c r="N2939" s="255"/>
      <c r="O2939" s="57"/>
      <c r="P2939" s="57">
        <v>0</v>
      </c>
      <c r="Q2939" s="57">
        <v>0</v>
      </c>
    </row>
    <row r="2940" spans="1:17" ht="15.5">
      <c r="A2940" s="48">
        <v>0</v>
      </c>
      <c r="B2940" s="59"/>
      <c r="C2940" s="60"/>
      <c r="D2940" s="61" t="s">
        <v>866</v>
      </c>
      <c r="E2940" s="51">
        <v>8</v>
      </c>
      <c r="F2940" s="51">
        <v>11.45</v>
      </c>
      <c r="G2940" s="51"/>
      <c r="H2940" s="51">
        <v>0.1</v>
      </c>
      <c r="I2940" s="53">
        <v>9.16</v>
      </c>
      <c r="J2940" s="54">
        <v>0</v>
      </c>
      <c r="K2940" s="55"/>
      <c r="L2940" s="56"/>
      <c r="M2940" s="255"/>
      <c r="N2940" s="255"/>
      <c r="O2940" s="57"/>
      <c r="P2940" s="57">
        <v>0</v>
      </c>
      <c r="Q2940" s="57">
        <v>0</v>
      </c>
    </row>
    <row r="2941" spans="1:17" ht="15.5">
      <c r="A2941" s="48">
        <v>0</v>
      </c>
      <c r="B2941" s="59"/>
      <c r="C2941" s="60"/>
      <c r="D2941" s="61" t="s">
        <v>867</v>
      </c>
      <c r="E2941" s="51">
        <v>8</v>
      </c>
      <c r="F2941" s="51">
        <v>12.2</v>
      </c>
      <c r="G2941" s="51"/>
      <c r="H2941" s="51">
        <v>0.1</v>
      </c>
      <c r="I2941" s="53">
        <v>9.76</v>
      </c>
      <c r="J2941" s="54">
        <v>0</v>
      </c>
      <c r="K2941" s="55"/>
      <c r="L2941" s="56"/>
      <c r="M2941" s="255"/>
      <c r="N2941" s="255"/>
      <c r="O2941" s="57"/>
      <c r="P2941" s="57">
        <v>0</v>
      </c>
      <c r="Q2941" s="57">
        <v>0</v>
      </c>
    </row>
    <row r="2942" spans="1:17" ht="15.5">
      <c r="A2942" s="48">
        <v>0</v>
      </c>
      <c r="B2942" s="59"/>
      <c r="C2942" s="60"/>
      <c r="D2942" s="61" t="s">
        <v>868</v>
      </c>
      <c r="E2942" s="51">
        <v>8</v>
      </c>
      <c r="F2942" s="51">
        <v>10.3</v>
      </c>
      <c r="G2942" s="51"/>
      <c r="H2942" s="51">
        <v>0.1</v>
      </c>
      <c r="I2942" s="53">
        <v>8.24</v>
      </c>
      <c r="J2942" s="54">
        <v>0</v>
      </c>
      <c r="K2942" s="55"/>
      <c r="L2942" s="56"/>
      <c r="M2942" s="255"/>
      <c r="N2942" s="255"/>
      <c r="O2942" s="57"/>
      <c r="P2942" s="57">
        <v>0</v>
      </c>
      <c r="Q2942" s="57">
        <v>0</v>
      </c>
    </row>
    <row r="2943" spans="1:17" ht="15.5">
      <c r="A2943" s="48">
        <v>0</v>
      </c>
      <c r="B2943" s="59"/>
      <c r="C2943" s="60"/>
      <c r="D2943" s="61" t="s">
        <v>977</v>
      </c>
      <c r="E2943" s="51">
        <v>8</v>
      </c>
      <c r="F2943" s="51">
        <v>3.9</v>
      </c>
      <c r="G2943" s="51"/>
      <c r="H2943" s="51">
        <v>0.1</v>
      </c>
      <c r="I2943" s="53">
        <v>3.12</v>
      </c>
      <c r="J2943" s="54">
        <v>0</v>
      </c>
      <c r="K2943" s="55"/>
      <c r="L2943" s="56"/>
      <c r="M2943" s="255"/>
      <c r="N2943" s="255"/>
      <c r="O2943" s="57"/>
      <c r="P2943" s="57">
        <v>0</v>
      </c>
      <c r="Q2943" s="57">
        <v>0</v>
      </c>
    </row>
    <row r="2944" spans="1:17" ht="15.5">
      <c r="A2944" s="48">
        <v>0</v>
      </c>
      <c r="B2944" s="59"/>
      <c r="C2944" s="60"/>
      <c r="D2944" s="61" t="s">
        <v>1239</v>
      </c>
      <c r="E2944" s="51"/>
      <c r="F2944" s="51"/>
      <c r="G2944" s="51"/>
      <c r="H2944" s="51"/>
      <c r="I2944" s="53"/>
      <c r="J2944" s="54">
        <v>0</v>
      </c>
      <c r="K2944" s="55"/>
      <c r="L2944" s="56"/>
      <c r="M2944" s="255"/>
      <c r="N2944" s="255"/>
      <c r="O2944" s="57"/>
      <c r="P2944" s="57">
        <v>0</v>
      </c>
      <c r="Q2944" s="57">
        <v>0</v>
      </c>
    </row>
    <row r="2945" spans="1:17" ht="15.5">
      <c r="A2945" s="48">
        <v>0</v>
      </c>
      <c r="B2945" s="59"/>
      <c r="C2945" s="60"/>
      <c r="D2945" s="61" t="s">
        <v>437</v>
      </c>
      <c r="E2945" s="51">
        <v>16</v>
      </c>
      <c r="F2945" s="51">
        <v>13.8</v>
      </c>
      <c r="G2945" s="51"/>
      <c r="H2945" s="51">
        <v>0.1</v>
      </c>
      <c r="I2945" s="53">
        <v>22.08</v>
      </c>
      <c r="J2945" s="54">
        <v>0</v>
      </c>
      <c r="K2945" s="55"/>
      <c r="L2945" s="56"/>
      <c r="M2945" s="255"/>
      <c r="N2945" s="255"/>
      <c r="O2945" s="57"/>
      <c r="P2945" s="57">
        <v>0</v>
      </c>
      <c r="Q2945" s="57">
        <v>0</v>
      </c>
    </row>
    <row r="2946" spans="1:17" ht="15.5">
      <c r="A2946" s="48">
        <v>0</v>
      </c>
      <c r="B2946" s="59"/>
      <c r="C2946" s="60"/>
      <c r="D2946" s="61"/>
      <c r="E2946" s="51">
        <v>16</v>
      </c>
      <c r="F2946" s="51">
        <v>0.45</v>
      </c>
      <c r="G2946" s="51"/>
      <c r="H2946" s="51">
        <v>0.1</v>
      </c>
      <c r="I2946" s="53">
        <v>0.72</v>
      </c>
      <c r="J2946" s="54">
        <v>0</v>
      </c>
      <c r="K2946" s="55"/>
      <c r="L2946" s="56"/>
      <c r="M2946" s="255"/>
      <c r="N2946" s="255"/>
      <c r="O2946" s="57"/>
      <c r="P2946" s="57">
        <v>0</v>
      </c>
      <c r="Q2946" s="57">
        <v>0</v>
      </c>
    </row>
    <row r="2947" spans="1:17" ht="15.5">
      <c r="A2947" s="48">
        <v>0</v>
      </c>
      <c r="B2947" s="59"/>
      <c r="C2947" s="60"/>
      <c r="D2947" s="61"/>
      <c r="E2947" s="51">
        <v>16</v>
      </c>
      <c r="F2947" s="51">
        <v>1.2</v>
      </c>
      <c r="G2947" s="51"/>
      <c r="H2947" s="51">
        <v>0.1</v>
      </c>
      <c r="I2947" s="53">
        <v>1.92</v>
      </c>
      <c r="J2947" s="54">
        <v>0</v>
      </c>
      <c r="K2947" s="55"/>
      <c r="L2947" s="56"/>
      <c r="M2947" s="255"/>
      <c r="N2947" s="255"/>
      <c r="O2947" s="57"/>
      <c r="P2947" s="57">
        <v>0</v>
      </c>
      <c r="Q2947" s="57">
        <v>0</v>
      </c>
    </row>
    <row r="2948" spans="1:17" ht="15.5">
      <c r="A2948" s="48">
        <v>0</v>
      </c>
      <c r="B2948" s="59"/>
      <c r="C2948" s="60"/>
      <c r="D2948" s="61" t="s">
        <v>866</v>
      </c>
      <c r="E2948" s="51">
        <v>16</v>
      </c>
      <c r="F2948" s="51">
        <v>10.95</v>
      </c>
      <c r="G2948" s="51"/>
      <c r="H2948" s="51">
        <v>0.1</v>
      </c>
      <c r="I2948" s="53">
        <v>17.52</v>
      </c>
      <c r="J2948" s="54">
        <v>0</v>
      </c>
      <c r="K2948" s="55"/>
      <c r="L2948" s="56"/>
      <c r="M2948" s="255"/>
      <c r="N2948" s="255"/>
      <c r="O2948" s="57"/>
      <c r="P2948" s="57">
        <v>0</v>
      </c>
      <c r="Q2948" s="57">
        <v>0</v>
      </c>
    </row>
    <row r="2949" spans="1:17" ht="15.5">
      <c r="A2949" s="48">
        <v>0</v>
      </c>
      <c r="B2949" s="59"/>
      <c r="C2949" s="60"/>
      <c r="D2949" s="61" t="s">
        <v>867</v>
      </c>
      <c r="E2949" s="51">
        <v>16</v>
      </c>
      <c r="F2949" s="51">
        <v>11.9</v>
      </c>
      <c r="G2949" s="51"/>
      <c r="H2949" s="51">
        <v>0.1</v>
      </c>
      <c r="I2949" s="53">
        <v>19.04</v>
      </c>
      <c r="J2949" s="54">
        <v>0</v>
      </c>
      <c r="K2949" s="55"/>
      <c r="L2949" s="56"/>
      <c r="M2949" s="255"/>
      <c r="N2949" s="255"/>
      <c r="O2949" s="57"/>
      <c r="P2949" s="57">
        <v>0</v>
      </c>
      <c r="Q2949" s="57">
        <v>0</v>
      </c>
    </row>
    <row r="2950" spans="1:17" ht="15.5">
      <c r="A2950" s="48">
        <v>0</v>
      </c>
      <c r="B2950" s="59"/>
      <c r="C2950" s="60"/>
      <c r="D2950" s="61" t="s">
        <v>977</v>
      </c>
      <c r="E2950" s="51">
        <v>16</v>
      </c>
      <c r="F2950" s="51">
        <v>2.2999999999999998</v>
      </c>
      <c r="G2950" s="51"/>
      <c r="H2950" s="51">
        <v>0.1</v>
      </c>
      <c r="I2950" s="53">
        <v>3.68</v>
      </c>
      <c r="J2950" s="54">
        <v>0</v>
      </c>
      <c r="K2950" s="55"/>
      <c r="L2950" s="56"/>
      <c r="M2950" s="255"/>
      <c r="N2950" s="255"/>
      <c r="O2950" s="57"/>
      <c r="P2950" s="57">
        <v>0</v>
      </c>
      <c r="Q2950" s="57">
        <v>0</v>
      </c>
    </row>
    <row r="2951" spans="1:17" ht="15.5">
      <c r="A2951" s="48">
        <v>0</v>
      </c>
      <c r="B2951" s="59"/>
      <c r="C2951" s="60"/>
      <c r="D2951" s="61" t="s">
        <v>1242</v>
      </c>
      <c r="E2951" s="51"/>
      <c r="F2951" s="51"/>
      <c r="G2951" s="51"/>
      <c r="H2951" s="51"/>
      <c r="I2951" s="53">
        <v>0</v>
      </c>
      <c r="J2951" s="54">
        <v>0</v>
      </c>
      <c r="K2951" s="55"/>
      <c r="L2951" s="56"/>
      <c r="M2951" s="255"/>
      <c r="N2951" s="255"/>
      <c r="O2951" s="57"/>
      <c r="P2951" s="57">
        <v>0</v>
      </c>
      <c r="Q2951" s="57">
        <v>0</v>
      </c>
    </row>
    <row r="2952" spans="1:17" ht="15.5">
      <c r="A2952" s="48">
        <v>0</v>
      </c>
      <c r="B2952" s="59"/>
      <c r="C2952" s="60"/>
      <c r="D2952" s="61" t="s">
        <v>437</v>
      </c>
      <c r="E2952" s="51">
        <v>8</v>
      </c>
      <c r="F2952" s="51">
        <v>3.3</v>
      </c>
      <c r="G2952" s="51"/>
      <c r="H2952" s="51">
        <v>0.1</v>
      </c>
      <c r="I2952" s="53">
        <v>2.64</v>
      </c>
      <c r="J2952" s="54">
        <v>0</v>
      </c>
      <c r="K2952" s="55"/>
      <c r="L2952" s="56"/>
      <c r="M2952" s="255"/>
      <c r="N2952" s="255"/>
      <c r="O2952" s="57"/>
      <c r="P2952" s="57">
        <v>0</v>
      </c>
      <c r="Q2952" s="57">
        <v>0</v>
      </c>
    </row>
    <row r="2953" spans="1:17" ht="15.5">
      <c r="A2953" s="48">
        <v>0</v>
      </c>
      <c r="B2953" s="59"/>
      <c r="C2953" s="60"/>
      <c r="D2953" s="61"/>
      <c r="E2953" s="51">
        <v>8</v>
      </c>
      <c r="F2953" s="51">
        <v>7.85</v>
      </c>
      <c r="G2953" s="51"/>
      <c r="H2953" s="51">
        <v>0.1</v>
      </c>
      <c r="I2953" s="53">
        <v>6.28</v>
      </c>
      <c r="J2953" s="54">
        <v>0</v>
      </c>
      <c r="K2953" s="55"/>
      <c r="L2953" s="56"/>
      <c r="M2953" s="255"/>
      <c r="N2953" s="255"/>
      <c r="O2953" s="57"/>
      <c r="P2953" s="57">
        <v>0</v>
      </c>
      <c r="Q2953" s="57">
        <v>0</v>
      </c>
    </row>
    <row r="2954" spans="1:17" ht="15.5">
      <c r="A2954" s="48">
        <v>0</v>
      </c>
      <c r="B2954" s="59"/>
      <c r="C2954" s="60"/>
      <c r="D2954" s="61"/>
      <c r="E2954" s="51">
        <v>8</v>
      </c>
      <c r="F2954" s="51">
        <v>4.3</v>
      </c>
      <c r="G2954" s="51"/>
      <c r="H2954" s="51">
        <v>0.1</v>
      </c>
      <c r="I2954" s="53">
        <v>3.44</v>
      </c>
      <c r="J2954" s="54">
        <v>0</v>
      </c>
      <c r="K2954" s="55"/>
      <c r="L2954" s="56"/>
      <c r="M2954" s="255"/>
      <c r="N2954" s="255"/>
      <c r="O2954" s="57"/>
      <c r="P2954" s="57">
        <v>0</v>
      </c>
      <c r="Q2954" s="57">
        <v>0</v>
      </c>
    </row>
    <row r="2955" spans="1:17" ht="15.5">
      <c r="A2955" s="48">
        <v>0</v>
      </c>
      <c r="B2955" s="59"/>
      <c r="C2955" s="60"/>
      <c r="D2955" s="61"/>
      <c r="E2955" s="51">
        <v>8</v>
      </c>
      <c r="F2955" s="51">
        <v>3.6</v>
      </c>
      <c r="G2955" s="51"/>
      <c r="H2955" s="51">
        <v>0.1</v>
      </c>
      <c r="I2955" s="53">
        <v>2.88</v>
      </c>
      <c r="J2955" s="54">
        <v>0</v>
      </c>
      <c r="K2955" s="55"/>
      <c r="L2955" s="56"/>
      <c r="M2955" s="255"/>
      <c r="N2955" s="255"/>
      <c r="O2955" s="57"/>
      <c r="P2955" s="57">
        <v>0</v>
      </c>
      <c r="Q2955" s="57">
        <v>0</v>
      </c>
    </row>
    <row r="2956" spans="1:17" ht="15.5">
      <c r="A2956" s="48">
        <v>0</v>
      </c>
      <c r="B2956" s="59"/>
      <c r="C2956" s="60"/>
      <c r="D2956" s="61"/>
      <c r="E2956" s="51">
        <v>8</v>
      </c>
      <c r="F2956" s="51">
        <v>1.4</v>
      </c>
      <c r="G2956" s="51"/>
      <c r="H2956" s="51">
        <v>0.1</v>
      </c>
      <c r="I2956" s="53">
        <v>1.1200000000000001</v>
      </c>
      <c r="J2956" s="54">
        <v>0</v>
      </c>
      <c r="K2956" s="55"/>
      <c r="L2956" s="56"/>
      <c r="M2956" s="255"/>
      <c r="N2956" s="255"/>
      <c r="O2956" s="57"/>
      <c r="P2956" s="57">
        <v>0</v>
      </c>
      <c r="Q2956" s="57">
        <v>0</v>
      </c>
    </row>
    <row r="2957" spans="1:17" ht="15.5">
      <c r="A2957" s="48">
        <v>0</v>
      </c>
      <c r="B2957" s="59"/>
      <c r="C2957" s="60"/>
      <c r="D2957" s="61"/>
      <c r="E2957" s="51">
        <v>8</v>
      </c>
      <c r="F2957" s="51">
        <v>1</v>
      </c>
      <c r="G2957" s="51"/>
      <c r="H2957" s="51">
        <v>0.1</v>
      </c>
      <c r="I2957" s="53">
        <v>0.8</v>
      </c>
      <c r="J2957" s="54">
        <v>0</v>
      </c>
      <c r="K2957" s="55"/>
      <c r="L2957" s="56"/>
      <c r="M2957" s="255"/>
      <c r="N2957" s="255"/>
      <c r="O2957" s="57"/>
      <c r="P2957" s="57">
        <v>0</v>
      </c>
      <c r="Q2957" s="57">
        <v>0</v>
      </c>
    </row>
    <row r="2958" spans="1:17" ht="15.5">
      <c r="A2958" s="48">
        <v>0</v>
      </c>
      <c r="B2958" s="59"/>
      <c r="C2958" s="60"/>
      <c r="D2958" s="61" t="s">
        <v>866</v>
      </c>
      <c r="E2958" s="51">
        <v>8</v>
      </c>
      <c r="F2958" s="51">
        <v>15.25</v>
      </c>
      <c r="G2958" s="51"/>
      <c r="H2958" s="51">
        <v>0.1</v>
      </c>
      <c r="I2958" s="53">
        <v>12.2</v>
      </c>
      <c r="J2958" s="54">
        <v>0</v>
      </c>
      <c r="K2958" s="55"/>
      <c r="L2958" s="56"/>
      <c r="M2958" s="255"/>
      <c r="N2958" s="255"/>
      <c r="O2958" s="57"/>
      <c r="P2958" s="57">
        <v>0</v>
      </c>
      <c r="Q2958" s="57">
        <v>0</v>
      </c>
    </row>
    <row r="2959" spans="1:17" ht="15.5">
      <c r="A2959" s="48">
        <v>0</v>
      </c>
      <c r="B2959" s="59"/>
      <c r="C2959" s="60"/>
      <c r="D2959" s="61" t="s">
        <v>867</v>
      </c>
      <c r="E2959" s="51">
        <v>8</v>
      </c>
      <c r="F2959" s="51">
        <v>12.3</v>
      </c>
      <c r="G2959" s="51"/>
      <c r="H2959" s="51">
        <v>0.1</v>
      </c>
      <c r="I2959" s="53">
        <v>9.84</v>
      </c>
      <c r="J2959" s="54">
        <v>0</v>
      </c>
      <c r="K2959" s="55"/>
      <c r="L2959" s="56"/>
      <c r="M2959" s="255"/>
      <c r="N2959" s="255"/>
      <c r="O2959" s="57"/>
      <c r="P2959" s="57">
        <v>0</v>
      </c>
      <c r="Q2959" s="57">
        <v>0</v>
      </c>
    </row>
    <row r="2960" spans="1:17" ht="15.5">
      <c r="A2960" s="48">
        <v>0</v>
      </c>
      <c r="B2960" s="59"/>
      <c r="C2960" s="60"/>
      <c r="D2960" s="61" t="s">
        <v>977</v>
      </c>
      <c r="E2960" s="51">
        <v>8</v>
      </c>
      <c r="F2960" s="51">
        <v>1.9</v>
      </c>
      <c r="G2960" s="51"/>
      <c r="H2960" s="51">
        <v>0.1</v>
      </c>
      <c r="I2960" s="53">
        <v>1.52</v>
      </c>
      <c r="J2960" s="54">
        <v>0</v>
      </c>
      <c r="K2960" s="55"/>
      <c r="L2960" s="56"/>
      <c r="M2960" s="255"/>
      <c r="N2960" s="255"/>
      <c r="O2960" s="57"/>
      <c r="P2960" s="57">
        <v>0</v>
      </c>
      <c r="Q2960" s="57">
        <v>0</v>
      </c>
    </row>
    <row r="2961" spans="1:17" ht="15.5">
      <c r="A2961" s="48">
        <v>123</v>
      </c>
      <c r="B2961" s="59" t="s">
        <v>552</v>
      </c>
      <c r="C2961" s="60" t="s">
        <v>1198</v>
      </c>
      <c r="D2961" s="61"/>
      <c r="E2961" s="51"/>
      <c r="F2961" s="52"/>
      <c r="G2961" s="52"/>
      <c r="H2961" s="52"/>
      <c r="I2961" s="53"/>
      <c r="J2961" s="54">
        <v>111.6</v>
      </c>
      <c r="K2961" s="55" t="s">
        <v>251</v>
      </c>
      <c r="L2961" s="56">
        <v>74599</v>
      </c>
      <c r="M2961" s="255">
        <v>23382</v>
      </c>
      <c r="N2961" s="255">
        <v>9646</v>
      </c>
      <c r="O2961" s="57">
        <v>8325248</v>
      </c>
      <c r="P2961" s="57">
        <v>2609431</v>
      </c>
      <c r="Q2961" s="57">
        <v>1076494</v>
      </c>
    </row>
    <row r="2962" spans="1:17" ht="15.5">
      <c r="A2962" s="48">
        <v>0</v>
      </c>
      <c r="B2962" s="59"/>
      <c r="C2962" s="60"/>
      <c r="D2962" s="61" t="s">
        <v>442</v>
      </c>
      <c r="E2962" s="51"/>
      <c r="F2962" s="51"/>
      <c r="G2962" s="51"/>
      <c r="H2962" s="51"/>
      <c r="I2962" s="53">
        <v>0</v>
      </c>
      <c r="J2962" s="54">
        <v>0</v>
      </c>
      <c r="K2962" s="55">
        <v>0</v>
      </c>
      <c r="L2962" s="56">
        <v>0</v>
      </c>
      <c r="M2962" s="255">
        <v>0</v>
      </c>
      <c r="N2962" s="255">
        <v>0</v>
      </c>
      <c r="O2962" s="57"/>
      <c r="P2962" s="57">
        <v>0</v>
      </c>
      <c r="Q2962" s="57">
        <v>0</v>
      </c>
    </row>
    <row r="2963" spans="1:17" ht="15.5">
      <c r="A2963" s="48">
        <v>0</v>
      </c>
      <c r="B2963" s="59"/>
      <c r="C2963" s="60"/>
      <c r="D2963" s="61" t="s">
        <v>436</v>
      </c>
      <c r="E2963" s="51"/>
      <c r="F2963" s="51"/>
      <c r="G2963" s="51"/>
      <c r="H2963" s="51"/>
      <c r="I2963" s="53">
        <v>0</v>
      </c>
      <c r="J2963" s="54">
        <v>0</v>
      </c>
      <c r="K2963" s="55">
        <v>0</v>
      </c>
      <c r="L2963" s="56">
        <v>0</v>
      </c>
      <c r="M2963" s="255">
        <v>0</v>
      </c>
      <c r="N2963" s="255">
        <v>0</v>
      </c>
      <c r="O2963" s="57"/>
      <c r="P2963" s="57">
        <v>0</v>
      </c>
      <c r="Q2963" s="57">
        <v>0</v>
      </c>
    </row>
    <row r="2964" spans="1:17" ht="15.5">
      <c r="A2964" s="48">
        <v>0</v>
      </c>
      <c r="B2964" s="59"/>
      <c r="C2964" s="60"/>
      <c r="D2964" s="61" t="s">
        <v>1199</v>
      </c>
      <c r="E2964" s="51">
        <v>4</v>
      </c>
      <c r="F2964" s="51">
        <v>1.3</v>
      </c>
      <c r="G2964" s="51"/>
      <c r="H2964" s="51">
        <v>0.6</v>
      </c>
      <c r="I2964" s="53">
        <v>3.12</v>
      </c>
      <c r="J2964" s="54">
        <v>0</v>
      </c>
      <c r="K2964" s="55">
        <v>0</v>
      </c>
      <c r="L2964" s="56">
        <v>0</v>
      </c>
      <c r="M2964" s="255">
        <v>0</v>
      </c>
      <c r="N2964" s="255">
        <v>0</v>
      </c>
      <c r="O2964" s="57"/>
      <c r="P2964" s="57">
        <v>0</v>
      </c>
      <c r="Q2964" s="57">
        <v>0</v>
      </c>
    </row>
    <row r="2965" spans="1:17" ht="15.5">
      <c r="A2965" s="48">
        <v>0</v>
      </c>
      <c r="B2965" s="59"/>
      <c r="C2965" s="60"/>
      <c r="D2965" s="61"/>
      <c r="E2965" s="51">
        <v>4</v>
      </c>
      <c r="F2965" s="51">
        <v>0.7</v>
      </c>
      <c r="G2965" s="51"/>
      <c r="H2965" s="51">
        <v>0.6</v>
      </c>
      <c r="I2965" s="53">
        <v>1.68</v>
      </c>
      <c r="J2965" s="54">
        <v>0</v>
      </c>
      <c r="K2965" s="55">
        <v>0</v>
      </c>
      <c r="L2965" s="56">
        <v>0</v>
      </c>
      <c r="M2965" s="255">
        <v>0</v>
      </c>
      <c r="N2965" s="255">
        <v>0</v>
      </c>
      <c r="O2965" s="57"/>
      <c r="P2965" s="57">
        <v>0</v>
      </c>
      <c r="Q2965" s="57">
        <v>0</v>
      </c>
    </row>
    <row r="2966" spans="1:17" ht="15.5">
      <c r="A2966" s="48">
        <v>0</v>
      </c>
      <c r="B2966" s="59"/>
      <c r="C2966" s="60"/>
      <c r="D2966" s="61" t="s">
        <v>1200</v>
      </c>
      <c r="E2966" s="51">
        <v>4</v>
      </c>
      <c r="F2966" s="51">
        <v>1.8</v>
      </c>
      <c r="G2966" s="51"/>
      <c r="H2966" s="51">
        <v>0.6</v>
      </c>
      <c r="I2966" s="53">
        <v>4.32</v>
      </c>
      <c r="J2966" s="54">
        <v>0</v>
      </c>
      <c r="K2966" s="55">
        <v>0</v>
      </c>
      <c r="L2966" s="56">
        <v>0</v>
      </c>
      <c r="M2966" s="255">
        <v>0</v>
      </c>
      <c r="N2966" s="255">
        <v>0</v>
      </c>
      <c r="O2966" s="57"/>
      <c r="P2966" s="57">
        <v>0</v>
      </c>
      <c r="Q2966" s="57">
        <v>0</v>
      </c>
    </row>
    <row r="2967" spans="1:17" ht="15.5">
      <c r="A2967" s="48">
        <v>0</v>
      </c>
      <c r="B2967" s="59"/>
      <c r="C2967" s="60"/>
      <c r="D2967" s="61" t="s">
        <v>1239</v>
      </c>
      <c r="E2967" s="51"/>
      <c r="F2967" s="51"/>
      <c r="G2967" s="51"/>
      <c r="H2967" s="51"/>
      <c r="I2967" s="53">
        <v>0</v>
      </c>
      <c r="J2967" s="54">
        <v>0</v>
      </c>
      <c r="K2967" s="55">
        <v>0</v>
      </c>
      <c r="L2967" s="56">
        <v>0</v>
      </c>
      <c r="M2967" s="255">
        <v>0</v>
      </c>
      <c r="N2967" s="255">
        <v>0</v>
      </c>
      <c r="O2967" s="57"/>
      <c r="P2967" s="57">
        <v>0</v>
      </c>
      <c r="Q2967" s="57">
        <v>0</v>
      </c>
    </row>
    <row r="2968" spans="1:17" ht="15.5">
      <c r="A2968" s="48">
        <v>0</v>
      </c>
      <c r="B2968" s="59"/>
      <c r="C2968" s="60"/>
      <c r="D2968" s="61" t="s">
        <v>1199</v>
      </c>
      <c r="E2968" s="51">
        <v>8</v>
      </c>
      <c r="F2968" s="51">
        <v>2.4</v>
      </c>
      <c r="G2968" s="51"/>
      <c r="H2968" s="51">
        <v>0.6</v>
      </c>
      <c r="I2968" s="53">
        <v>11.52</v>
      </c>
      <c r="J2968" s="54">
        <v>0</v>
      </c>
      <c r="K2968" s="55">
        <v>0</v>
      </c>
      <c r="L2968" s="56">
        <v>0</v>
      </c>
      <c r="M2968" s="255">
        <v>0</v>
      </c>
      <c r="N2968" s="255">
        <v>0</v>
      </c>
      <c r="O2968" s="57"/>
      <c r="P2968" s="57">
        <v>0</v>
      </c>
      <c r="Q2968" s="57">
        <v>0</v>
      </c>
    </row>
    <row r="2969" spans="1:17" ht="15.5">
      <c r="A2969" s="48">
        <v>0</v>
      </c>
      <c r="B2969" s="59"/>
      <c r="C2969" s="60"/>
      <c r="D2969" s="61" t="s">
        <v>1200</v>
      </c>
      <c r="E2969" s="51">
        <v>8</v>
      </c>
      <c r="F2969" s="51">
        <v>1.5</v>
      </c>
      <c r="G2969" s="51"/>
      <c r="H2969" s="51">
        <v>0.6</v>
      </c>
      <c r="I2969" s="53">
        <v>7.2</v>
      </c>
      <c r="J2969" s="54">
        <v>0</v>
      </c>
      <c r="K2969" s="55"/>
      <c r="L2969" s="56"/>
      <c r="M2969" s="255"/>
      <c r="N2969" s="255"/>
      <c r="O2969" s="57"/>
      <c r="P2969" s="57">
        <v>0</v>
      </c>
      <c r="Q2969" s="57">
        <v>0</v>
      </c>
    </row>
    <row r="2970" spans="1:17" ht="15.5">
      <c r="A2970" s="48">
        <v>0</v>
      </c>
      <c r="B2970" s="59"/>
      <c r="C2970" s="60"/>
      <c r="D2970" s="61" t="s">
        <v>1242</v>
      </c>
      <c r="E2970" s="51"/>
      <c r="F2970" s="51"/>
      <c r="G2970" s="51"/>
      <c r="H2970" s="51"/>
      <c r="I2970" s="53">
        <v>0</v>
      </c>
      <c r="J2970" s="54">
        <v>0</v>
      </c>
      <c r="K2970" s="55"/>
      <c r="L2970" s="56"/>
      <c r="M2970" s="255"/>
      <c r="N2970" s="255"/>
      <c r="O2970" s="57"/>
      <c r="P2970" s="57">
        <v>0</v>
      </c>
      <c r="Q2970" s="57">
        <v>0</v>
      </c>
    </row>
    <row r="2971" spans="1:17" ht="15.5">
      <c r="A2971" s="48">
        <v>0</v>
      </c>
      <c r="B2971" s="59"/>
      <c r="C2971" s="60"/>
      <c r="D2971" s="61" t="s">
        <v>1199</v>
      </c>
      <c r="E2971" s="51">
        <v>4</v>
      </c>
      <c r="F2971" s="51">
        <v>2.2999999999999998</v>
      </c>
      <c r="G2971" s="51"/>
      <c r="H2971" s="51">
        <v>0.6</v>
      </c>
      <c r="I2971" s="53">
        <v>5.52</v>
      </c>
      <c r="J2971" s="54">
        <v>0</v>
      </c>
      <c r="K2971" s="55"/>
      <c r="L2971" s="56"/>
      <c r="M2971" s="255"/>
      <c r="N2971" s="255"/>
      <c r="O2971" s="57"/>
      <c r="P2971" s="57">
        <v>0</v>
      </c>
      <c r="Q2971" s="57">
        <v>0</v>
      </c>
    </row>
    <row r="2972" spans="1:17" ht="15.5">
      <c r="A2972" s="48">
        <v>0</v>
      </c>
      <c r="B2972" s="59"/>
      <c r="C2972" s="60"/>
      <c r="D2972" s="61" t="s">
        <v>1200</v>
      </c>
      <c r="E2972" s="51">
        <v>4</v>
      </c>
      <c r="F2972" s="51">
        <v>1.6</v>
      </c>
      <c r="G2972" s="51"/>
      <c r="H2972" s="51">
        <v>0.6</v>
      </c>
      <c r="I2972" s="53">
        <v>3.84</v>
      </c>
      <c r="J2972" s="54">
        <v>0</v>
      </c>
      <c r="K2972" s="55"/>
      <c r="L2972" s="56"/>
      <c r="M2972" s="255"/>
      <c r="N2972" s="255"/>
      <c r="O2972" s="57"/>
      <c r="P2972" s="57">
        <v>0</v>
      </c>
      <c r="Q2972" s="57">
        <v>0</v>
      </c>
    </row>
    <row r="2973" spans="1:17" ht="15.5">
      <c r="A2973" s="48">
        <v>0</v>
      </c>
      <c r="B2973" s="59"/>
      <c r="C2973" s="60"/>
      <c r="D2973" s="61" t="s">
        <v>1247</v>
      </c>
      <c r="E2973" s="51"/>
      <c r="F2973" s="51"/>
      <c r="G2973" s="51"/>
      <c r="H2973" s="51"/>
      <c r="I2973" s="53">
        <v>0</v>
      </c>
      <c r="J2973" s="54">
        <v>0</v>
      </c>
      <c r="K2973" s="55"/>
      <c r="L2973" s="56"/>
      <c r="M2973" s="255"/>
      <c r="N2973" s="255"/>
      <c r="O2973" s="57"/>
      <c r="P2973" s="57">
        <v>0</v>
      </c>
      <c r="Q2973" s="57">
        <v>0</v>
      </c>
    </row>
    <row r="2974" spans="1:17" ht="15.5">
      <c r="A2974" s="48">
        <v>0</v>
      </c>
      <c r="B2974" s="59"/>
      <c r="C2974" s="60"/>
      <c r="D2974" s="61" t="s">
        <v>436</v>
      </c>
      <c r="E2974" s="51"/>
      <c r="F2974" s="51"/>
      <c r="G2974" s="51"/>
      <c r="H2974" s="51"/>
      <c r="I2974" s="53">
        <v>0</v>
      </c>
      <c r="J2974" s="54">
        <v>0</v>
      </c>
      <c r="K2974" s="55"/>
      <c r="L2974" s="56"/>
      <c r="M2974" s="255"/>
      <c r="N2974" s="255"/>
      <c r="O2974" s="57"/>
      <c r="P2974" s="57">
        <v>0</v>
      </c>
      <c r="Q2974" s="57">
        <v>0</v>
      </c>
    </row>
    <row r="2975" spans="1:17" ht="15.5">
      <c r="A2975" s="48">
        <v>0</v>
      </c>
      <c r="B2975" s="59"/>
      <c r="C2975" s="60"/>
      <c r="D2975" s="61" t="s">
        <v>1199</v>
      </c>
      <c r="E2975" s="51">
        <v>8</v>
      </c>
      <c r="F2975" s="51">
        <v>1.3</v>
      </c>
      <c r="G2975" s="51"/>
      <c r="H2975" s="51">
        <v>0.6</v>
      </c>
      <c r="I2975" s="53">
        <v>6.24</v>
      </c>
      <c r="J2975" s="54">
        <v>0</v>
      </c>
      <c r="K2975" s="55"/>
      <c r="L2975" s="56"/>
      <c r="M2975" s="255"/>
      <c r="N2975" s="255"/>
      <c r="O2975" s="57"/>
      <c r="P2975" s="57">
        <v>0</v>
      </c>
      <c r="Q2975" s="57">
        <v>0</v>
      </c>
    </row>
    <row r="2976" spans="1:17" ht="15.5">
      <c r="A2976" s="48">
        <v>0</v>
      </c>
      <c r="B2976" s="59"/>
      <c r="C2976" s="60"/>
      <c r="D2976" s="61"/>
      <c r="E2976" s="51">
        <v>8</v>
      </c>
      <c r="F2976" s="51">
        <v>0.7</v>
      </c>
      <c r="G2976" s="51"/>
      <c r="H2976" s="51">
        <v>0.6</v>
      </c>
      <c r="I2976" s="53">
        <v>3.36</v>
      </c>
      <c r="J2976" s="54">
        <v>0</v>
      </c>
      <c r="K2976" s="55"/>
      <c r="L2976" s="56"/>
      <c r="M2976" s="255"/>
      <c r="N2976" s="255"/>
      <c r="O2976" s="57"/>
      <c r="P2976" s="57">
        <v>0</v>
      </c>
      <c r="Q2976" s="57">
        <v>0</v>
      </c>
    </row>
    <row r="2977" spans="1:17" ht="15.5">
      <c r="A2977" s="48">
        <v>0</v>
      </c>
      <c r="B2977" s="59"/>
      <c r="C2977" s="60"/>
      <c r="D2977" s="61" t="s">
        <v>1200</v>
      </c>
      <c r="E2977" s="51">
        <v>8</v>
      </c>
      <c r="F2977" s="51">
        <v>1.8</v>
      </c>
      <c r="G2977" s="51"/>
      <c r="H2977" s="51">
        <v>0.6</v>
      </c>
      <c r="I2977" s="53">
        <v>8.64</v>
      </c>
      <c r="J2977" s="54">
        <v>0</v>
      </c>
      <c r="K2977" s="55"/>
      <c r="L2977" s="56"/>
      <c r="M2977" s="255"/>
      <c r="N2977" s="255"/>
      <c r="O2977" s="57"/>
      <c r="P2977" s="57">
        <v>0</v>
      </c>
      <c r="Q2977" s="57">
        <v>0</v>
      </c>
    </row>
    <row r="2978" spans="1:17" ht="15.5">
      <c r="A2978" s="48">
        <v>0</v>
      </c>
      <c r="B2978" s="59"/>
      <c r="C2978" s="60"/>
      <c r="D2978" s="61" t="s">
        <v>1239</v>
      </c>
      <c r="E2978" s="51"/>
      <c r="F2978" s="51"/>
      <c r="G2978" s="51"/>
      <c r="H2978" s="51"/>
      <c r="I2978" s="53">
        <v>0</v>
      </c>
      <c r="J2978" s="54">
        <v>0</v>
      </c>
      <c r="K2978" s="55"/>
      <c r="L2978" s="56"/>
      <c r="M2978" s="255"/>
      <c r="N2978" s="255"/>
      <c r="O2978" s="57"/>
      <c r="P2978" s="57">
        <v>0</v>
      </c>
      <c r="Q2978" s="57">
        <v>0</v>
      </c>
    </row>
    <row r="2979" spans="1:17" ht="15.5">
      <c r="A2979" s="48">
        <v>0</v>
      </c>
      <c r="B2979" s="59"/>
      <c r="C2979" s="60"/>
      <c r="D2979" s="61" t="s">
        <v>1199</v>
      </c>
      <c r="E2979" s="51">
        <v>16</v>
      </c>
      <c r="F2979" s="51">
        <v>2.4</v>
      </c>
      <c r="G2979" s="51"/>
      <c r="H2979" s="51">
        <v>0.6</v>
      </c>
      <c r="I2979" s="53">
        <v>23.04</v>
      </c>
      <c r="J2979" s="54">
        <v>0</v>
      </c>
      <c r="K2979" s="55"/>
      <c r="L2979" s="56"/>
      <c r="M2979" s="255"/>
      <c r="N2979" s="255"/>
      <c r="O2979" s="57"/>
      <c r="P2979" s="57">
        <v>0</v>
      </c>
      <c r="Q2979" s="57">
        <v>0</v>
      </c>
    </row>
    <row r="2980" spans="1:17" ht="15.5">
      <c r="A2980" s="48">
        <v>0</v>
      </c>
      <c r="B2980" s="59"/>
      <c r="C2980" s="60"/>
      <c r="D2980" s="61" t="s">
        <v>1200</v>
      </c>
      <c r="E2980" s="51">
        <v>16</v>
      </c>
      <c r="F2980" s="51">
        <v>1.5</v>
      </c>
      <c r="G2980" s="51"/>
      <c r="H2980" s="51">
        <v>0.6</v>
      </c>
      <c r="I2980" s="53">
        <v>14.4</v>
      </c>
      <c r="J2980" s="54">
        <v>0</v>
      </c>
      <c r="K2980" s="55"/>
      <c r="L2980" s="56"/>
      <c r="M2980" s="255"/>
      <c r="N2980" s="255"/>
      <c r="O2980" s="57"/>
      <c r="P2980" s="57">
        <v>0</v>
      </c>
      <c r="Q2980" s="57">
        <v>0</v>
      </c>
    </row>
    <row r="2981" spans="1:17" ht="15.5">
      <c r="A2981" s="48">
        <v>0</v>
      </c>
      <c r="B2981" s="59"/>
      <c r="C2981" s="60"/>
      <c r="D2981" s="61" t="s">
        <v>1242</v>
      </c>
      <c r="E2981" s="51"/>
      <c r="F2981" s="51"/>
      <c r="G2981" s="51"/>
      <c r="H2981" s="51"/>
      <c r="I2981" s="53">
        <v>0</v>
      </c>
      <c r="J2981" s="54">
        <v>0</v>
      </c>
      <c r="K2981" s="55"/>
      <c r="L2981" s="56"/>
      <c r="M2981" s="255"/>
      <c r="N2981" s="255"/>
      <c r="O2981" s="57"/>
      <c r="P2981" s="57">
        <v>0</v>
      </c>
      <c r="Q2981" s="57">
        <v>0</v>
      </c>
    </row>
    <row r="2982" spans="1:17" ht="15.5">
      <c r="A2982" s="48">
        <v>0</v>
      </c>
      <c r="B2982" s="59"/>
      <c r="C2982" s="60"/>
      <c r="D2982" s="61" t="s">
        <v>1199</v>
      </c>
      <c r="E2982" s="51">
        <v>8</v>
      </c>
      <c r="F2982" s="51">
        <v>2.2999999999999998</v>
      </c>
      <c r="G2982" s="51"/>
      <c r="H2982" s="51">
        <v>0.6</v>
      </c>
      <c r="I2982" s="53">
        <v>11.04</v>
      </c>
      <c r="J2982" s="54">
        <v>0</v>
      </c>
      <c r="K2982" s="55"/>
      <c r="L2982" s="56"/>
      <c r="M2982" s="255"/>
      <c r="N2982" s="255"/>
      <c r="O2982" s="57"/>
      <c r="P2982" s="57">
        <v>0</v>
      </c>
      <c r="Q2982" s="57">
        <v>0</v>
      </c>
    </row>
    <row r="2983" spans="1:17" ht="15.5">
      <c r="A2983" s="48">
        <v>0</v>
      </c>
      <c r="B2983" s="59"/>
      <c r="C2983" s="60"/>
      <c r="D2983" s="61" t="s">
        <v>1200</v>
      </c>
      <c r="E2983" s="51">
        <v>8</v>
      </c>
      <c r="F2983" s="51">
        <v>1.6</v>
      </c>
      <c r="G2983" s="51"/>
      <c r="H2983" s="51">
        <v>0.6</v>
      </c>
      <c r="I2983" s="53">
        <v>7.68</v>
      </c>
      <c r="J2983" s="54">
        <v>0</v>
      </c>
      <c r="K2983" s="55"/>
      <c r="L2983" s="56"/>
      <c r="M2983" s="255"/>
      <c r="N2983" s="255"/>
      <c r="O2983" s="57"/>
      <c r="P2983" s="57">
        <v>0</v>
      </c>
      <c r="Q2983" s="57">
        <v>0</v>
      </c>
    </row>
    <row r="2984" spans="1:17" ht="15.5">
      <c r="A2984" s="48">
        <v>124</v>
      </c>
      <c r="B2984" s="59" t="s">
        <v>552</v>
      </c>
      <c r="C2984" s="60" t="s">
        <v>18</v>
      </c>
      <c r="D2984" s="61"/>
      <c r="E2984" s="51"/>
      <c r="F2984" s="52"/>
      <c r="G2984" s="52"/>
      <c r="H2984" s="52"/>
      <c r="I2984" s="53"/>
      <c r="J2984" s="54">
        <v>243.6</v>
      </c>
      <c r="K2984" s="55" t="s">
        <v>251</v>
      </c>
      <c r="L2984" s="56">
        <v>74599</v>
      </c>
      <c r="M2984" s="255">
        <v>23382</v>
      </c>
      <c r="N2984" s="255">
        <v>9646</v>
      </c>
      <c r="O2984" s="57">
        <v>18172316</v>
      </c>
      <c r="P2984" s="57">
        <v>5695855</v>
      </c>
      <c r="Q2984" s="57">
        <v>2349766</v>
      </c>
    </row>
    <row r="2985" spans="1:17" ht="15.5">
      <c r="A2985" s="48">
        <v>0</v>
      </c>
      <c r="B2985" s="59"/>
      <c r="C2985" s="60"/>
      <c r="D2985" s="61" t="s">
        <v>442</v>
      </c>
      <c r="E2985" s="51"/>
      <c r="F2985" s="51"/>
      <c r="G2985" s="51"/>
      <c r="H2985" s="51"/>
      <c r="I2985" s="53">
        <v>0</v>
      </c>
      <c r="J2985" s="54">
        <v>0</v>
      </c>
      <c r="K2985" s="55">
        <v>0</v>
      </c>
      <c r="L2985" s="56">
        <v>0</v>
      </c>
      <c r="M2985" s="255">
        <v>0</v>
      </c>
      <c r="N2985" s="255">
        <v>0</v>
      </c>
      <c r="O2985" s="57"/>
      <c r="P2985" s="57">
        <v>0</v>
      </c>
      <c r="Q2985" s="57">
        <v>0</v>
      </c>
    </row>
    <row r="2986" spans="1:17" ht="15.5">
      <c r="A2986" s="48">
        <v>0</v>
      </c>
      <c r="B2986" s="59"/>
      <c r="C2986" s="60"/>
      <c r="D2986" s="61" t="s">
        <v>436</v>
      </c>
      <c r="E2986" s="51"/>
      <c r="F2986" s="51"/>
      <c r="G2986" s="51"/>
      <c r="H2986" s="51"/>
      <c r="I2986" s="53">
        <v>0</v>
      </c>
      <c r="J2986" s="54">
        <v>0</v>
      </c>
      <c r="K2986" s="55">
        <v>0</v>
      </c>
      <c r="L2986" s="56">
        <v>0</v>
      </c>
      <c r="M2986" s="255">
        <v>0</v>
      </c>
      <c r="N2986" s="255">
        <v>0</v>
      </c>
      <c r="O2986" s="57"/>
      <c r="P2986" s="57">
        <v>0</v>
      </c>
      <c r="Q2986" s="57">
        <v>0</v>
      </c>
    </row>
    <row r="2987" spans="1:17" ht="15.5">
      <c r="A2987" s="48">
        <v>0</v>
      </c>
      <c r="B2987" s="59"/>
      <c r="C2987" s="60"/>
      <c r="D2987" s="61" t="s">
        <v>986</v>
      </c>
      <c r="E2987" s="51">
        <v>4</v>
      </c>
      <c r="F2987" s="51">
        <v>8.4</v>
      </c>
      <c r="G2987" s="51"/>
      <c r="H2987" s="51">
        <v>0.75</v>
      </c>
      <c r="I2987" s="53">
        <v>25.2</v>
      </c>
      <c r="J2987" s="54">
        <v>0</v>
      </c>
      <c r="K2987" s="55">
        <v>0</v>
      </c>
      <c r="L2987" s="56">
        <v>0</v>
      </c>
      <c r="M2987" s="255">
        <v>0</v>
      </c>
      <c r="N2987" s="255">
        <v>0</v>
      </c>
      <c r="O2987" s="57"/>
      <c r="P2987" s="57">
        <v>0</v>
      </c>
      <c r="Q2987" s="57">
        <v>0</v>
      </c>
    </row>
    <row r="2988" spans="1:17" ht="15.5">
      <c r="A2988" s="48">
        <v>0</v>
      </c>
      <c r="B2988" s="59"/>
      <c r="C2988" s="60"/>
      <c r="D2988" s="61"/>
      <c r="E2988" s="51">
        <v>4</v>
      </c>
      <c r="F2988" s="51">
        <v>0.8</v>
      </c>
      <c r="G2988" s="51"/>
      <c r="H2988" s="51">
        <v>0.75</v>
      </c>
      <c r="I2988" s="53">
        <v>2.4</v>
      </c>
      <c r="J2988" s="54">
        <v>0</v>
      </c>
      <c r="K2988" s="55"/>
      <c r="L2988" s="56"/>
      <c r="M2988" s="255"/>
      <c r="N2988" s="255"/>
      <c r="O2988" s="57"/>
      <c r="P2988" s="57">
        <v>0</v>
      </c>
      <c r="Q2988" s="57">
        <v>0</v>
      </c>
    </row>
    <row r="2989" spans="1:17" ht="15.5">
      <c r="A2989" s="48">
        <v>0</v>
      </c>
      <c r="B2989" s="59"/>
      <c r="C2989" s="60"/>
      <c r="D2989" s="61" t="s">
        <v>1239</v>
      </c>
      <c r="E2989" s="51"/>
      <c r="F2989" s="51"/>
      <c r="G2989" s="51"/>
      <c r="H2989" s="51"/>
      <c r="I2989" s="53">
        <v>0</v>
      </c>
      <c r="J2989" s="54">
        <v>0</v>
      </c>
      <c r="K2989" s="55">
        <v>0</v>
      </c>
      <c r="L2989" s="56">
        <v>0</v>
      </c>
      <c r="M2989" s="255">
        <v>0</v>
      </c>
      <c r="N2989" s="255">
        <v>0</v>
      </c>
      <c r="O2989" s="57"/>
      <c r="P2989" s="57">
        <v>0</v>
      </c>
      <c r="Q2989" s="57">
        <v>0</v>
      </c>
    </row>
    <row r="2990" spans="1:17" ht="15.5">
      <c r="A2990" s="48">
        <v>0</v>
      </c>
      <c r="B2990" s="59"/>
      <c r="C2990" s="60"/>
      <c r="D2990" s="61" t="s">
        <v>986</v>
      </c>
      <c r="E2990" s="51">
        <v>8</v>
      </c>
      <c r="F2990" s="51">
        <v>5.8</v>
      </c>
      <c r="G2990" s="51"/>
      <c r="H2990" s="51">
        <v>0.75</v>
      </c>
      <c r="I2990" s="53">
        <v>34.799999999999997</v>
      </c>
      <c r="J2990" s="54">
        <v>0</v>
      </c>
      <c r="K2990" s="55">
        <v>0</v>
      </c>
      <c r="L2990" s="56">
        <v>0</v>
      </c>
      <c r="M2990" s="255">
        <v>0</v>
      </c>
      <c r="N2990" s="255">
        <v>0</v>
      </c>
      <c r="O2990" s="57"/>
      <c r="P2990" s="57">
        <v>0</v>
      </c>
      <c r="Q2990" s="57">
        <v>0</v>
      </c>
    </row>
    <row r="2991" spans="1:17" ht="15.5">
      <c r="A2991" s="48">
        <v>0</v>
      </c>
      <c r="B2991" s="59"/>
      <c r="C2991" s="60"/>
      <c r="D2991" s="61" t="s">
        <v>1242</v>
      </c>
      <c r="E2991" s="51"/>
      <c r="F2991" s="51"/>
      <c r="G2991" s="51"/>
      <c r="H2991" s="51"/>
      <c r="I2991" s="53">
        <v>0</v>
      </c>
      <c r="J2991" s="54">
        <v>0</v>
      </c>
      <c r="K2991" s="55"/>
      <c r="L2991" s="56"/>
      <c r="M2991" s="255"/>
      <c r="N2991" s="255"/>
      <c r="O2991" s="57"/>
      <c r="P2991" s="57">
        <v>0</v>
      </c>
      <c r="Q2991" s="57">
        <v>0</v>
      </c>
    </row>
    <row r="2992" spans="1:17" ht="15.5">
      <c r="A2992" s="48">
        <v>0</v>
      </c>
      <c r="B2992" s="59"/>
      <c r="C2992" s="60"/>
      <c r="D2992" s="61" t="s">
        <v>986</v>
      </c>
      <c r="E2992" s="51">
        <v>4</v>
      </c>
      <c r="F2992" s="51">
        <v>16.8</v>
      </c>
      <c r="G2992" s="51"/>
      <c r="H2992" s="51">
        <v>0.75</v>
      </c>
      <c r="I2992" s="53">
        <v>50.4</v>
      </c>
      <c r="J2992" s="54">
        <v>0</v>
      </c>
      <c r="K2992" s="55"/>
      <c r="L2992" s="56"/>
      <c r="M2992" s="255"/>
      <c r="N2992" s="255"/>
      <c r="O2992" s="57"/>
      <c r="P2992" s="57">
        <v>0</v>
      </c>
      <c r="Q2992" s="57">
        <v>0</v>
      </c>
    </row>
    <row r="2993" spans="1:17" ht="15.5">
      <c r="A2993" s="48">
        <v>0</v>
      </c>
      <c r="B2993" s="59"/>
      <c r="C2993" s="60"/>
      <c r="D2993" s="61" t="s">
        <v>1246</v>
      </c>
      <c r="E2993" s="51"/>
      <c r="F2993" s="51"/>
      <c r="G2993" s="51"/>
      <c r="H2993" s="51"/>
      <c r="I2993" s="53">
        <v>0</v>
      </c>
      <c r="J2993" s="54">
        <v>0</v>
      </c>
      <c r="K2993" s="55"/>
      <c r="L2993" s="56"/>
      <c r="M2993" s="255"/>
      <c r="N2993" s="255"/>
      <c r="O2993" s="57"/>
      <c r="P2993" s="57">
        <v>0</v>
      </c>
      <c r="Q2993" s="57">
        <v>0</v>
      </c>
    </row>
    <row r="2994" spans="1:17" ht="15.5">
      <c r="A2994" s="48">
        <v>0</v>
      </c>
      <c r="B2994" s="59"/>
      <c r="C2994" s="60"/>
      <c r="D2994" s="61" t="s">
        <v>436</v>
      </c>
      <c r="E2994" s="51"/>
      <c r="F2994" s="51"/>
      <c r="G2994" s="51"/>
      <c r="H2994" s="51"/>
      <c r="I2994" s="53">
        <v>0</v>
      </c>
      <c r="J2994" s="54">
        <v>0</v>
      </c>
      <c r="K2994" s="55"/>
      <c r="L2994" s="56"/>
      <c r="M2994" s="255"/>
      <c r="N2994" s="255"/>
      <c r="O2994" s="57"/>
      <c r="P2994" s="57">
        <v>0</v>
      </c>
      <c r="Q2994" s="57">
        <v>0</v>
      </c>
    </row>
    <row r="2995" spans="1:17" ht="15.5">
      <c r="A2995" s="48">
        <v>0</v>
      </c>
      <c r="B2995" s="59"/>
      <c r="C2995" s="60"/>
      <c r="D2995" s="61" t="s">
        <v>986</v>
      </c>
      <c r="E2995" s="51">
        <v>8</v>
      </c>
      <c r="F2995" s="51">
        <v>8.4</v>
      </c>
      <c r="G2995" s="51"/>
      <c r="H2995" s="51">
        <v>0.75</v>
      </c>
      <c r="I2995" s="53">
        <v>50.4</v>
      </c>
      <c r="J2995" s="54">
        <v>0</v>
      </c>
      <c r="K2995" s="55"/>
      <c r="L2995" s="56"/>
      <c r="M2995" s="255"/>
      <c r="N2995" s="255"/>
      <c r="O2995" s="57"/>
      <c r="P2995" s="57">
        <v>0</v>
      </c>
      <c r="Q2995" s="57">
        <v>0</v>
      </c>
    </row>
    <row r="2996" spans="1:17" ht="15.5">
      <c r="A2996" s="48">
        <v>0</v>
      </c>
      <c r="B2996" s="59"/>
      <c r="C2996" s="60"/>
      <c r="D2996" s="61"/>
      <c r="E2996" s="51">
        <v>8</v>
      </c>
      <c r="F2996" s="51">
        <v>0.8</v>
      </c>
      <c r="G2996" s="51"/>
      <c r="H2996" s="51">
        <v>0.75</v>
      </c>
      <c r="I2996" s="53">
        <v>4.8</v>
      </c>
      <c r="J2996" s="54">
        <v>0</v>
      </c>
      <c r="K2996" s="55"/>
      <c r="L2996" s="56"/>
      <c r="M2996" s="255"/>
      <c r="N2996" s="255"/>
      <c r="O2996" s="57"/>
      <c r="P2996" s="57">
        <v>0</v>
      </c>
      <c r="Q2996" s="57">
        <v>0</v>
      </c>
    </row>
    <row r="2997" spans="1:17" ht="15.5">
      <c r="A2997" s="48">
        <v>0</v>
      </c>
      <c r="B2997" s="59"/>
      <c r="C2997" s="60"/>
      <c r="D2997" s="61" t="s">
        <v>1239</v>
      </c>
      <c r="E2997" s="51"/>
      <c r="F2997" s="51"/>
      <c r="G2997" s="51"/>
      <c r="H2997" s="51"/>
      <c r="I2997" s="53">
        <v>0</v>
      </c>
      <c r="J2997" s="54">
        <v>0</v>
      </c>
      <c r="K2997" s="55"/>
      <c r="L2997" s="56"/>
      <c r="M2997" s="255"/>
      <c r="N2997" s="255"/>
      <c r="O2997" s="57"/>
      <c r="P2997" s="57">
        <v>0</v>
      </c>
      <c r="Q2997" s="57">
        <v>0</v>
      </c>
    </row>
    <row r="2998" spans="1:17" ht="15.5">
      <c r="A2998" s="48">
        <v>0</v>
      </c>
      <c r="B2998" s="59"/>
      <c r="C2998" s="60"/>
      <c r="D2998" s="61" t="s">
        <v>986</v>
      </c>
      <c r="E2998" s="51">
        <v>16</v>
      </c>
      <c r="F2998" s="51">
        <v>5.8</v>
      </c>
      <c r="G2998" s="51"/>
      <c r="H2998" s="51">
        <v>0.75</v>
      </c>
      <c r="I2998" s="53">
        <v>69.599999999999994</v>
      </c>
      <c r="J2998" s="54">
        <v>0</v>
      </c>
      <c r="K2998" s="55"/>
      <c r="L2998" s="56"/>
      <c r="M2998" s="255"/>
      <c r="N2998" s="255"/>
      <c r="O2998" s="57"/>
      <c r="P2998" s="57">
        <v>0</v>
      </c>
      <c r="Q2998" s="57">
        <v>0</v>
      </c>
    </row>
    <row r="2999" spans="1:17" ht="15.5">
      <c r="A2999" s="48">
        <v>0</v>
      </c>
      <c r="B2999" s="59"/>
      <c r="C2999" s="60"/>
      <c r="D2999" s="61" t="s">
        <v>1242</v>
      </c>
      <c r="E2999" s="51"/>
      <c r="F2999" s="51"/>
      <c r="G2999" s="51"/>
      <c r="H2999" s="51"/>
      <c r="I2999" s="53">
        <v>0</v>
      </c>
      <c r="J2999" s="54">
        <v>0</v>
      </c>
      <c r="K2999" s="55"/>
      <c r="L2999" s="56"/>
      <c r="M2999" s="255"/>
      <c r="N2999" s="255"/>
      <c r="O2999" s="57"/>
      <c r="P2999" s="57">
        <v>0</v>
      </c>
      <c r="Q2999" s="57">
        <v>0</v>
      </c>
    </row>
    <row r="3000" spans="1:17" ht="15.5">
      <c r="A3000" s="48">
        <v>0</v>
      </c>
      <c r="B3000" s="59"/>
      <c r="C3000" s="60"/>
      <c r="D3000" s="61" t="s">
        <v>986</v>
      </c>
      <c r="E3000" s="51">
        <v>8</v>
      </c>
      <c r="F3000" s="51">
        <v>6.4</v>
      </c>
      <c r="G3000" s="51"/>
      <c r="H3000" s="51">
        <v>0.75</v>
      </c>
      <c r="I3000" s="53">
        <v>38.4</v>
      </c>
      <c r="J3000" s="54">
        <v>0</v>
      </c>
      <c r="K3000" s="55"/>
      <c r="L3000" s="56"/>
      <c r="M3000" s="255"/>
      <c r="N3000" s="255"/>
      <c r="O3000" s="57"/>
      <c r="P3000" s="57">
        <v>0</v>
      </c>
      <c r="Q3000" s="57">
        <v>0</v>
      </c>
    </row>
    <row r="3001" spans="1:17" ht="15.5">
      <c r="A3001" s="48">
        <v>0</v>
      </c>
      <c r="B3001" s="59"/>
      <c r="C3001" s="60"/>
      <c r="D3001" s="61" t="s">
        <v>262</v>
      </c>
      <c r="E3001" s="51"/>
      <c r="F3001" s="51"/>
      <c r="G3001" s="51"/>
      <c r="H3001" s="51"/>
      <c r="I3001" s="53">
        <v>0</v>
      </c>
      <c r="J3001" s="54">
        <v>0</v>
      </c>
      <c r="K3001" s="55"/>
      <c r="L3001" s="56"/>
      <c r="M3001" s="255"/>
      <c r="N3001" s="255"/>
      <c r="O3001" s="57"/>
      <c r="P3001" s="57">
        <v>0</v>
      </c>
      <c r="Q3001" s="57">
        <v>0</v>
      </c>
    </row>
    <row r="3002" spans="1:17" ht="15.5">
      <c r="A3002" s="48">
        <v>0</v>
      </c>
      <c r="B3002" s="59"/>
      <c r="C3002" s="60"/>
      <c r="D3002" s="61" t="s">
        <v>442</v>
      </c>
      <c r="E3002" s="51"/>
      <c r="F3002" s="51"/>
      <c r="G3002" s="51"/>
      <c r="H3002" s="51"/>
      <c r="I3002" s="53">
        <v>0</v>
      </c>
      <c r="J3002" s="54">
        <v>0</v>
      </c>
      <c r="K3002" s="55"/>
      <c r="L3002" s="56"/>
      <c r="M3002" s="255"/>
      <c r="N3002" s="255"/>
      <c r="O3002" s="57"/>
      <c r="P3002" s="57">
        <v>0</v>
      </c>
      <c r="Q3002" s="57">
        <v>0</v>
      </c>
    </row>
    <row r="3003" spans="1:17" ht="15.5">
      <c r="A3003" s="48">
        <v>0</v>
      </c>
      <c r="B3003" s="59"/>
      <c r="C3003" s="60"/>
      <c r="D3003" s="61" t="s">
        <v>441</v>
      </c>
      <c r="E3003" s="51">
        <v>-4</v>
      </c>
      <c r="F3003" s="51">
        <v>0.9</v>
      </c>
      <c r="G3003" s="51"/>
      <c r="H3003" s="51">
        <v>0.75</v>
      </c>
      <c r="I3003" s="53">
        <v>-2.7</v>
      </c>
      <c r="J3003" s="54">
        <v>0</v>
      </c>
      <c r="K3003" s="55"/>
      <c r="L3003" s="56"/>
      <c r="M3003" s="255"/>
      <c r="N3003" s="255"/>
      <c r="O3003" s="57"/>
      <c r="P3003" s="57">
        <v>0</v>
      </c>
      <c r="Q3003" s="57">
        <v>0</v>
      </c>
    </row>
    <row r="3004" spans="1:17" ht="15.5">
      <c r="A3004" s="48">
        <v>0</v>
      </c>
      <c r="B3004" s="59"/>
      <c r="C3004" s="60"/>
      <c r="D3004" s="61" t="s">
        <v>955</v>
      </c>
      <c r="E3004" s="51">
        <v>-12</v>
      </c>
      <c r="F3004" s="51">
        <v>0.9</v>
      </c>
      <c r="G3004" s="51"/>
      <c r="H3004" s="51">
        <v>0.75</v>
      </c>
      <c r="I3004" s="53">
        <v>-8.1</v>
      </c>
      <c r="J3004" s="54">
        <v>0</v>
      </c>
      <c r="K3004" s="55"/>
      <c r="L3004" s="56"/>
      <c r="M3004" s="255"/>
      <c r="N3004" s="255"/>
      <c r="O3004" s="57"/>
      <c r="P3004" s="57">
        <v>0</v>
      </c>
      <c r="Q3004" s="57">
        <v>0</v>
      </c>
    </row>
    <row r="3005" spans="1:17" ht="15.5">
      <c r="A3005" s="48">
        <v>0</v>
      </c>
      <c r="B3005" s="59"/>
      <c r="C3005" s="60"/>
      <c r="D3005" s="61" t="s">
        <v>1246</v>
      </c>
      <c r="E3005" s="51"/>
      <c r="F3005" s="51"/>
      <c r="G3005" s="51"/>
      <c r="H3005" s="51"/>
      <c r="I3005" s="53">
        <v>0</v>
      </c>
      <c r="J3005" s="54">
        <v>0</v>
      </c>
      <c r="K3005" s="55"/>
      <c r="L3005" s="56"/>
      <c r="M3005" s="255"/>
      <c r="N3005" s="255"/>
      <c r="O3005" s="57"/>
      <c r="P3005" s="57">
        <v>0</v>
      </c>
      <c r="Q3005" s="57">
        <v>0</v>
      </c>
    </row>
    <row r="3006" spans="1:17" ht="15.5">
      <c r="A3006" s="48">
        <v>0</v>
      </c>
      <c r="B3006" s="59"/>
      <c r="C3006" s="60"/>
      <c r="D3006" s="61" t="s">
        <v>441</v>
      </c>
      <c r="E3006" s="51">
        <v>-8</v>
      </c>
      <c r="F3006" s="51">
        <v>0.9</v>
      </c>
      <c r="G3006" s="51"/>
      <c r="H3006" s="51">
        <v>0.75</v>
      </c>
      <c r="I3006" s="53">
        <v>-5.4</v>
      </c>
      <c r="J3006" s="54">
        <v>0</v>
      </c>
      <c r="K3006" s="55"/>
      <c r="L3006" s="56"/>
      <c r="M3006" s="255"/>
      <c r="N3006" s="255"/>
      <c r="O3006" s="57"/>
      <c r="P3006" s="57">
        <v>0</v>
      </c>
      <c r="Q3006" s="57">
        <v>0</v>
      </c>
    </row>
    <row r="3007" spans="1:17" ht="15.5">
      <c r="A3007" s="48">
        <v>0</v>
      </c>
      <c r="B3007" s="59"/>
      <c r="C3007" s="60"/>
      <c r="D3007" s="61" t="s">
        <v>955</v>
      </c>
      <c r="E3007" s="51">
        <v>-24</v>
      </c>
      <c r="F3007" s="51">
        <v>0.9</v>
      </c>
      <c r="G3007" s="51"/>
      <c r="H3007" s="51">
        <v>0.75</v>
      </c>
      <c r="I3007" s="53">
        <v>-16.2</v>
      </c>
      <c r="J3007" s="54">
        <v>0</v>
      </c>
      <c r="K3007" s="55"/>
      <c r="L3007" s="56"/>
      <c r="M3007" s="255"/>
      <c r="N3007" s="255"/>
      <c r="O3007" s="57"/>
      <c r="P3007" s="57">
        <v>0</v>
      </c>
      <c r="Q3007" s="57">
        <v>0</v>
      </c>
    </row>
    <row r="3008" spans="1:17" ht="15.5">
      <c r="A3008" s="48">
        <v>125</v>
      </c>
      <c r="B3008" s="59" t="s">
        <v>561</v>
      </c>
      <c r="C3008" s="60" t="s">
        <v>23</v>
      </c>
      <c r="D3008" s="61"/>
      <c r="E3008" s="51"/>
      <c r="F3008" s="52"/>
      <c r="G3008" s="52"/>
      <c r="H3008" s="52"/>
      <c r="I3008" s="53">
        <v>0</v>
      </c>
      <c r="J3008" s="54">
        <v>248.958</v>
      </c>
      <c r="K3008" s="55" t="s">
        <v>251</v>
      </c>
      <c r="L3008" s="56">
        <v>409186</v>
      </c>
      <c r="M3008" s="255">
        <v>31350</v>
      </c>
      <c r="N3008" s="255">
        <v>12661</v>
      </c>
      <c r="O3008" s="57">
        <v>101870128</v>
      </c>
      <c r="P3008" s="57">
        <v>7804833</v>
      </c>
      <c r="Q3008" s="57">
        <v>3152057</v>
      </c>
    </row>
    <row r="3009" spans="1:17" ht="15.5">
      <c r="A3009" s="48">
        <v>0</v>
      </c>
      <c r="B3009" s="59"/>
      <c r="C3009" s="60"/>
      <c r="D3009" s="61" t="s">
        <v>419</v>
      </c>
      <c r="E3009" s="51"/>
      <c r="F3009" s="51"/>
      <c r="G3009" s="51"/>
      <c r="H3009" s="51"/>
      <c r="I3009" s="53">
        <v>0</v>
      </c>
      <c r="J3009" s="54">
        <v>0</v>
      </c>
      <c r="K3009" s="55">
        <v>0</v>
      </c>
      <c r="L3009" s="56">
        <v>0</v>
      </c>
      <c r="M3009" s="255">
        <v>0</v>
      </c>
      <c r="N3009" s="255">
        <v>0</v>
      </c>
      <c r="O3009" s="57"/>
      <c r="P3009" s="57">
        <v>0</v>
      </c>
      <c r="Q3009" s="57">
        <v>0</v>
      </c>
    </row>
    <row r="3010" spans="1:17" ht="15.5">
      <c r="A3010" s="48">
        <v>0</v>
      </c>
      <c r="B3010" s="59"/>
      <c r="C3010" s="60"/>
      <c r="D3010" s="61" t="s">
        <v>24</v>
      </c>
      <c r="E3010" s="51">
        <v>1</v>
      </c>
      <c r="F3010" s="51">
        <v>17.2</v>
      </c>
      <c r="G3010" s="51">
        <v>2</v>
      </c>
      <c r="H3010" s="51">
        <v>2.7</v>
      </c>
      <c r="I3010" s="53">
        <v>92.88</v>
      </c>
      <c r="J3010" s="54">
        <v>0</v>
      </c>
      <c r="K3010" s="55">
        <v>0</v>
      </c>
      <c r="L3010" s="56">
        <v>0</v>
      </c>
      <c r="M3010" s="255">
        <v>0</v>
      </c>
      <c r="N3010" s="255">
        <v>0</v>
      </c>
      <c r="O3010" s="57"/>
      <c r="P3010" s="57">
        <v>0</v>
      </c>
      <c r="Q3010" s="57">
        <v>0</v>
      </c>
    </row>
    <row r="3011" spans="1:17" ht="15.5">
      <c r="A3011" s="48">
        <v>0</v>
      </c>
      <c r="B3011" s="59"/>
      <c r="C3011" s="60"/>
      <c r="D3011" s="61"/>
      <c r="E3011" s="51">
        <v>1</v>
      </c>
      <c r="F3011" s="51">
        <v>28.2</v>
      </c>
      <c r="G3011" s="51">
        <v>2</v>
      </c>
      <c r="H3011" s="51">
        <v>1.2</v>
      </c>
      <c r="I3011" s="53">
        <v>67.680000000000007</v>
      </c>
      <c r="J3011" s="54">
        <v>0</v>
      </c>
      <c r="K3011" s="55">
        <v>0</v>
      </c>
      <c r="L3011" s="56">
        <v>0</v>
      </c>
      <c r="M3011" s="255">
        <v>0</v>
      </c>
      <c r="N3011" s="255">
        <v>0</v>
      </c>
      <c r="O3011" s="57"/>
      <c r="P3011" s="57">
        <v>0</v>
      </c>
      <c r="Q3011" s="57">
        <v>0</v>
      </c>
    </row>
    <row r="3012" spans="1:17" ht="15.5">
      <c r="A3012" s="48">
        <v>0</v>
      </c>
      <c r="B3012" s="59"/>
      <c r="C3012" s="60"/>
      <c r="D3012" s="61"/>
      <c r="E3012" s="51">
        <v>1</v>
      </c>
      <c r="F3012" s="51">
        <v>5</v>
      </c>
      <c r="G3012" s="51">
        <v>2</v>
      </c>
      <c r="H3012" s="51">
        <v>1.5</v>
      </c>
      <c r="I3012" s="53">
        <v>15</v>
      </c>
      <c r="J3012" s="54">
        <v>0</v>
      </c>
      <c r="K3012" s="55"/>
      <c r="L3012" s="56"/>
      <c r="M3012" s="255"/>
      <c r="N3012" s="255"/>
      <c r="O3012" s="57"/>
      <c r="P3012" s="57">
        <v>0</v>
      </c>
      <c r="Q3012" s="57">
        <v>0</v>
      </c>
    </row>
    <row r="3013" spans="1:17" ht="15.5">
      <c r="A3013" s="48">
        <v>0</v>
      </c>
      <c r="B3013" s="59"/>
      <c r="C3013" s="60"/>
      <c r="D3013" s="61" t="s">
        <v>818</v>
      </c>
      <c r="E3013" s="51"/>
      <c r="F3013" s="51"/>
      <c r="G3013" s="51"/>
      <c r="H3013" s="51"/>
      <c r="I3013" s="53">
        <v>0</v>
      </c>
      <c r="J3013" s="54">
        <v>0</v>
      </c>
      <c r="K3013" s="55">
        <v>0</v>
      </c>
      <c r="L3013" s="56">
        <v>0</v>
      </c>
      <c r="M3013" s="255">
        <v>0</v>
      </c>
      <c r="N3013" s="255">
        <v>0</v>
      </c>
      <c r="O3013" s="57"/>
      <c r="P3013" s="57">
        <v>0</v>
      </c>
      <c r="Q3013" s="57">
        <v>0</v>
      </c>
    </row>
    <row r="3014" spans="1:17" ht="15.5">
      <c r="A3014" s="48">
        <v>0</v>
      </c>
      <c r="B3014" s="59"/>
      <c r="C3014" s="60"/>
      <c r="D3014" s="61" t="s">
        <v>819</v>
      </c>
      <c r="E3014" s="51">
        <v>-1</v>
      </c>
      <c r="F3014" s="51">
        <v>1</v>
      </c>
      <c r="G3014" s="51">
        <v>2</v>
      </c>
      <c r="H3014" s="51">
        <v>2.2000000000000002</v>
      </c>
      <c r="I3014" s="53">
        <v>-4.4000000000000004</v>
      </c>
      <c r="J3014" s="54">
        <v>0</v>
      </c>
      <c r="K3014" s="55">
        <v>0</v>
      </c>
      <c r="L3014" s="56">
        <v>0</v>
      </c>
      <c r="M3014" s="255">
        <v>0</v>
      </c>
      <c r="N3014" s="255">
        <v>0</v>
      </c>
      <c r="O3014" s="57"/>
      <c r="P3014" s="57">
        <v>0</v>
      </c>
      <c r="Q3014" s="57">
        <v>0</v>
      </c>
    </row>
    <row r="3015" spans="1:17" ht="15.5">
      <c r="A3015" s="48">
        <v>0</v>
      </c>
      <c r="B3015" s="59"/>
      <c r="C3015" s="60"/>
      <c r="D3015" s="61" t="s">
        <v>820</v>
      </c>
      <c r="E3015" s="51">
        <v>-1</v>
      </c>
      <c r="F3015" s="51">
        <v>1.2</v>
      </c>
      <c r="G3015" s="51">
        <v>2</v>
      </c>
      <c r="H3015" s="51">
        <v>2.2000000000000002</v>
      </c>
      <c r="I3015" s="53">
        <v>-5.28</v>
      </c>
      <c r="J3015" s="54">
        <v>0</v>
      </c>
      <c r="K3015" s="55">
        <v>0</v>
      </c>
      <c r="L3015" s="56">
        <v>0</v>
      </c>
      <c r="M3015" s="255">
        <v>0</v>
      </c>
      <c r="N3015" s="255">
        <v>0</v>
      </c>
      <c r="O3015" s="57"/>
      <c r="P3015" s="57">
        <v>0</v>
      </c>
      <c r="Q3015" s="57">
        <v>0</v>
      </c>
    </row>
    <row r="3016" spans="1:17" ht="15.5">
      <c r="A3016" s="48">
        <v>0</v>
      </c>
      <c r="B3016" s="59"/>
      <c r="C3016" s="60"/>
      <c r="D3016" s="61" t="s">
        <v>19</v>
      </c>
      <c r="E3016" s="51"/>
      <c r="F3016" s="51"/>
      <c r="G3016" s="51"/>
      <c r="H3016" s="51"/>
      <c r="I3016" s="53">
        <v>0</v>
      </c>
      <c r="J3016" s="54">
        <v>0</v>
      </c>
      <c r="K3016" s="55">
        <v>0</v>
      </c>
      <c r="L3016" s="56">
        <v>0</v>
      </c>
      <c r="M3016" s="255">
        <v>0</v>
      </c>
      <c r="N3016" s="255">
        <v>0</v>
      </c>
      <c r="O3016" s="57"/>
      <c r="P3016" s="57">
        <v>0</v>
      </c>
      <c r="Q3016" s="57">
        <v>0</v>
      </c>
    </row>
    <row r="3017" spans="1:17" ht="15.5">
      <c r="A3017" s="48">
        <v>0</v>
      </c>
      <c r="B3017" s="59"/>
      <c r="C3017" s="60"/>
      <c r="D3017" s="61" t="s">
        <v>1143</v>
      </c>
      <c r="E3017" s="51">
        <v>-2</v>
      </c>
      <c r="F3017" s="51">
        <v>0.9</v>
      </c>
      <c r="G3017" s="51">
        <v>2</v>
      </c>
      <c r="H3017" s="51">
        <v>1.2</v>
      </c>
      <c r="I3017" s="53">
        <v>-4.32</v>
      </c>
      <c r="J3017" s="54">
        <v>0</v>
      </c>
      <c r="K3017" s="55"/>
      <c r="L3017" s="56"/>
      <c r="M3017" s="255"/>
      <c r="N3017" s="255"/>
      <c r="O3017" s="57"/>
      <c r="P3017" s="57">
        <v>0</v>
      </c>
      <c r="Q3017" s="57">
        <v>0</v>
      </c>
    </row>
    <row r="3018" spans="1:17" ht="15.5">
      <c r="A3018" s="48">
        <v>0</v>
      </c>
      <c r="B3018" s="59"/>
      <c r="C3018" s="60"/>
      <c r="D3018" s="61" t="s">
        <v>20</v>
      </c>
      <c r="E3018" s="51"/>
      <c r="F3018" s="51"/>
      <c r="G3018" s="51"/>
      <c r="H3018" s="51"/>
      <c r="I3018" s="53">
        <v>0</v>
      </c>
      <c r="J3018" s="54">
        <v>0</v>
      </c>
      <c r="K3018" s="55"/>
      <c r="L3018" s="56"/>
      <c r="M3018" s="255"/>
      <c r="N3018" s="255"/>
      <c r="O3018" s="57"/>
      <c r="P3018" s="57">
        <v>0</v>
      </c>
      <c r="Q3018" s="57">
        <v>0</v>
      </c>
    </row>
    <row r="3019" spans="1:17" ht="15.5">
      <c r="A3019" s="48">
        <v>0</v>
      </c>
      <c r="B3019" s="59"/>
      <c r="C3019" s="60"/>
      <c r="D3019" s="61" t="s">
        <v>957</v>
      </c>
      <c r="E3019" s="51">
        <v>-2</v>
      </c>
      <c r="F3019" s="51">
        <v>1.1000000000000001</v>
      </c>
      <c r="G3019" s="51">
        <v>2</v>
      </c>
      <c r="H3019" s="51">
        <v>1.2</v>
      </c>
      <c r="I3019" s="53">
        <v>-5.28</v>
      </c>
      <c r="J3019" s="54">
        <v>0</v>
      </c>
      <c r="K3019" s="55"/>
      <c r="L3019" s="56"/>
      <c r="M3019" s="255"/>
      <c r="N3019" s="255"/>
      <c r="O3019" s="57"/>
      <c r="P3019" s="57">
        <v>0</v>
      </c>
      <c r="Q3019" s="57">
        <v>0</v>
      </c>
    </row>
    <row r="3020" spans="1:17" ht="15.5">
      <c r="A3020" s="48">
        <v>0</v>
      </c>
      <c r="B3020" s="59"/>
      <c r="C3020" s="60"/>
      <c r="D3020" s="61" t="s">
        <v>262</v>
      </c>
      <c r="E3020" s="51"/>
      <c r="F3020" s="51"/>
      <c r="G3020" s="51"/>
      <c r="H3020" s="51"/>
      <c r="I3020" s="53">
        <v>0</v>
      </c>
      <c r="J3020" s="54">
        <v>0</v>
      </c>
      <c r="K3020" s="55"/>
      <c r="L3020" s="56"/>
      <c r="M3020" s="255"/>
      <c r="N3020" s="255"/>
      <c r="O3020" s="57"/>
      <c r="P3020" s="57">
        <v>0</v>
      </c>
      <c r="Q3020" s="57">
        <v>0</v>
      </c>
    </row>
    <row r="3021" spans="1:17" ht="15.5">
      <c r="A3021" s="48">
        <v>0</v>
      </c>
      <c r="B3021" s="59"/>
      <c r="C3021" s="60"/>
      <c r="D3021" s="61" t="s">
        <v>439</v>
      </c>
      <c r="E3021" s="51">
        <v>-6</v>
      </c>
      <c r="F3021" s="51">
        <v>1.3</v>
      </c>
      <c r="G3021" s="51">
        <v>2</v>
      </c>
      <c r="H3021" s="51">
        <v>1.2</v>
      </c>
      <c r="I3021" s="53">
        <v>-18.72</v>
      </c>
      <c r="J3021" s="54">
        <v>0</v>
      </c>
      <c r="K3021" s="55"/>
      <c r="L3021" s="56"/>
      <c r="M3021" s="255"/>
      <c r="N3021" s="255"/>
      <c r="O3021" s="57"/>
      <c r="P3021" s="57">
        <v>0</v>
      </c>
      <c r="Q3021" s="57">
        <v>0</v>
      </c>
    </row>
    <row r="3022" spans="1:17" ht="15.5">
      <c r="A3022" s="48">
        <v>0</v>
      </c>
      <c r="B3022" s="59"/>
      <c r="C3022" s="60"/>
      <c r="D3022" s="61" t="s">
        <v>511</v>
      </c>
      <c r="E3022" s="51">
        <v>-4</v>
      </c>
      <c r="F3022" s="51">
        <v>0.4</v>
      </c>
      <c r="G3022" s="51">
        <v>2</v>
      </c>
      <c r="H3022" s="51">
        <v>0.8</v>
      </c>
      <c r="I3022" s="53">
        <v>-2.56</v>
      </c>
      <c r="J3022" s="54">
        <v>0</v>
      </c>
      <c r="K3022" s="55"/>
      <c r="L3022" s="56"/>
      <c r="M3022" s="255"/>
      <c r="N3022" s="255"/>
      <c r="O3022" s="57"/>
      <c r="P3022" s="57">
        <v>0</v>
      </c>
      <c r="Q3022" s="57">
        <v>0</v>
      </c>
    </row>
    <row r="3023" spans="1:17" ht="15.5">
      <c r="A3023" s="48">
        <v>0</v>
      </c>
      <c r="B3023" s="59"/>
      <c r="C3023" s="60"/>
      <c r="D3023" s="61" t="s">
        <v>821</v>
      </c>
      <c r="E3023" s="51"/>
      <c r="F3023" s="51"/>
      <c r="G3023" s="51"/>
      <c r="H3023" s="51"/>
      <c r="I3023" s="53">
        <v>0</v>
      </c>
      <c r="J3023" s="54">
        <v>0</v>
      </c>
      <c r="K3023" s="55"/>
      <c r="L3023" s="56"/>
      <c r="M3023" s="255"/>
      <c r="N3023" s="255"/>
      <c r="O3023" s="57"/>
      <c r="P3023" s="57">
        <v>0</v>
      </c>
      <c r="Q3023" s="57">
        <v>0</v>
      </c>
    </row>
    <row r="3024" spans="1:17" ht="15.5">
      <c r="A3024" s="48">
        <v>0</v>
      </c>
      <c r="B3024" s="59"/>
      <c r="C3024" s="60"/>
      <c r="D3024" s="61" t="s">
        <v>819</v>
      </c>
      <c r="E3024" s="51">
        <v>1</v>
      </c>
      <c r="F3024" s="51">
        <v>4.4000000000000004</v>
      </c>
      <c r="G3024" s="51">
        <v>2</v>
      </c>
      <c r="H3024" s="51">
        <v>0.32360679774997902</v>
      </c>
      <c r="I3024" s="53">
        <v>2.8479999999999999</v>
      </c>
      <c r="J3024" s="54">
        <v>0</v>
      </c>
      <c r="K3024" s="55"/>
      <c r="L3024" s="56"/>
      <c r="M3024" s="255"/>
      <c r="N3024" s="255"/>
      <c r="O3024" s="57"/>
      <c r="P3024" s="57">
        <v>0</v>
      </c>
      <c r="Q3024" s="57">
        <v>0</v>
      </c>
    </row>
    <row r="3025" spans="1:17" ht="15.5">
      <c r="A3025" s="48">
        <v>0</v>
      </c>
      <c r="B3025" s="59"/>
      <c r="C3025" s="60"/>
      <c r="D3025" s="61" t="s">
        <v>820</v>
      </c>
      <c r="E3025" s="51">
        <v>1</v>
      </c>
      <c r="F3025" s="51">
        <v>4.4000000000000004</v>
      </c>
      <c r="G3025" s="51">
        <v>2</v>
      </c>
      <c r="H3025" s="51">
        <v>0.32360679774997902</v>
      </c>
      <c r="I3025" s="53">
        <v>2.8479999999999999</v>
      </c>
      <c r="J3025" s="54">
        <v>0</v>
      </c>
      <c r="K3025" s="55"/>
      <c r="L3025" s="56"/>
      <c r="M3025" s="255"/>
      <c r="N3025" s="255"/>
      <c r="O3025" s="57"/>
      <c r="P3025" s="57">
        <v>0</v>
      </c>
      <c r="Q3025" s="57">
        <v>0</v>
      </c>
    </row>
    <row r="3026" spans="1:17" ht="15.5">
      <c r="A3026" s="48">
        <v>0</v>
      </c>
      <c r="B3026" s="59"/>
      <c r="C3026" s="60"/>
      <c r="D3026" s="61" t="s">
        <v>26</v>
      </c>
      <c r="E3026" s="51">
        <v>2</v>
      </c>
      <c r="F3026" s="51">
        <v>17.2</v>
      </c>
      <c r="G3026" s="51">
        <v>2</v>
      </c>
      <c r="H3026" s="51">
        <v>2.7</v>
      </c>
      <c r="I3026" s="53">
        <v>185.76</v>
      </c>
      <c r="J3026" s="54">
        <v>0</v>
      </c>
      <c r="K3026" s="55">
        <v>0</v>
      </c>
      <c r="L3026" s="56">
        <v>0</v>
      </c>
      <c r="M3026" s="255">
        <v>0</v>
      </c>
      <c r="N3026" s="255">
        <v>0</v>
      </c>
      <c r="O3026" s="57"/>
      <c r="P3026" s="57">
        <v>0</v>
      </c>
      <c r="Q3026" s="57">
        <v>0</v>
      </c>
    </row>
    <row r="3027" spans="1:17" ht="15.5">
      <c r="A3027" s="48">
        <v>0</v>
      </c>
      <c r="B3027" s="59"/>
      <c r="C3027" s="60"/>
      <c r="D3027" s="61"/>
      <c r="E3027" s="51">
        <v>2</v>
      </c>
      <c r="F3027" s="51">
        <v>28.2</v>
      </c>
      <c r="G3027" s="51">
        <v>2</v>
      </c>
      <c r="H3027" s="51">
        <v>1.2</v>
      </c>
      <c r="I3027" s="53">
        <v>135.36000000000001</v>
      </c>
      <c r="J3027" s="54">
        <v>0</v>
      </c>
      <c r="K3027" s="55"/>
      <c r="L3027" s="56"/>
      <c r="M3027" s="255"/>
      <c r="N3027" s="255"/>
      <c r="O3027" s="57"/>
      <c r="P3027" s="57">
        <v>0</v>
      </c>
      <c r="Q3027" s="57">
        <v>0</v>
      </c>
    </row>
    <row r="3028" spans="1:17" ht="15.5">
      <c r="A3028" s="48">
        <v>0</v>
      </c>
      <c r="B3028" s="59"/>
      <c r="C3028" s="60"/>
      <c r="D3028" s="61"/>
      <c r="E3028" s="51">
        <v>2</v>
      </c>
      <c r="F3028" s="51">
        <v>5</v>
      </c>
      <c r="G3028" s="51">
        <v>2</v>
      </c>
      <c r="H3028" s="51">
        <v>1.5</v>
      </c>
      <c r="I3028" s="53">
        <v>30</v>
      </c>
      <c r="J3028" s="54">
        <v>0</v>
      </c>
      <c r="K3028" s="55"/>
      <c r="L3028" s="56"/>
      <c r="M3028" s="255"/>
      <c r="N3028" s="255"/>
      <c r="O3028" s="57"/>
      <c r="P3028" s="57">
        <v>0</v>
      </c>
      <c r="Q3028" s="57">
        <v>0</v>
      </c>
    </row>
    <row r="3029" spans="1:17" ht="15.5">
      <c r="A3029" s="48">
        <v>0</v>
      </c>
      <c r="B3029" s="59"/>
      <c r="C3029" s="60"/>
      <c r="D3029" s="61" t="s">
        <v>818</v>
      </c>
      <c r="E3029" s="51"/>
      <c r="F3029" s="51"/>
      <c r="G3029" s="51"/>
      <c r="H3029" s="51"/>
      <c r="I3029" s="53">
        <v>0</v>
      </c>
      <c r="J3029" s="54">
        <v>0</v>
      </c>
      <c r="K3029" s="55"/>
      <c r="L3029" s="56"/>
      <c r="M3029" s="255"/>
      <c r="N3029" s="255"/>
      <c r="O3029" s="57"/>
      <c r="P3029" s="57">
        <v>0</v>
      </c>
      <c r="Q3029" s="57">
        <v>0</v>
      </c>
    </row>
    <row r="3030" spans="1:17" ht="15.5">
      <c r="A3030" s="48">
        <v>0</v>
      </c>
      <c r="B3030" s="59"/>
      <c r="C3030" s="60"/>
      <c r="D3030" s="61" t="s">
        <v>819</v>
      </c>
      <c r="E3030" s="51">
        <v>-2</v>
      </c>
      <c r="F3030" s="51">
        <v>1</v>
      </c>
      <c r="G3030" s="51">
        <v>2</v>
      </c>
      <c r="H3030" s="51">
        <v>2.2000000000000002</v>
      </c>
      <c r="I3030" s="53">
        <v>-8.8000000000000007</v>
      </c>
      <c r="J3030" s="54">
        <v>0</v>
      </c>
      <c r="K3030" s="55"/>
      <c r="L3030" s="56"/>
      <c r="M3030" s="255"/>
      <c r="N3030" s="255"/>
      <c r="O3030" s="57"/>
      <c r="P3030" s="57">
        <v>0</v>
      </c>
      <c r="Q3030" s="57">
        <v>0</v>
      </c>
    </row>
    <row r="3031" spans="1:17" ht="15.5">
      <c r="A3031" s="48">
        <v>0</v>
      </c>
      <c r="B3031" s="59"/>
      <c r="C3031" s="60"/>
      <c r="D3031" s="61" t="s">
        <v>820</v>
      </c>
      <c r="E3031" s="51">
        <v>-2</v>
      </c>
      <c r="F3031" s="51">
        <v>1.2</v>
      </c>
      <c r="G3031" s="51">
        <v>2</v>
      </c>
      <c r="H3031" s="51">
        <v>2.2000000000000002</v>
      </c>
      <c r="I3031" s="53">
        <v>-10.56</v>
      </c>
      <c r="J3031" s="54">
        <v>0</v>
      </c>
      <c r="K3031" s="55"/>
      <c r="L3031" s="56"/>
      <c r="M3031" s="255"/>
      <c r="N3031" s="255"/>
      <c r="O3031" s="57"/>
      <c r="P3031" s="57">
        <v>0</v>
      </c>
      <c r="Q3031" s="57">
        <v>0</v>
      </c>
    </row>
    <row r="3032" spans="1:17" ht="15.5">
      <c r="A3032" s="48">
        <v>0</v>
      </c>
      <c r="B3032" s="59"/>
      <c r="C3032" s="60"/>
      <c r="D3032" s="61" t="s">
        <v>19</v>
      </c>
      <c r="E3032" s="51"/>
      <c r="F3032" s="51"/>
      <c r="G3032" s="51"/>
      <c r="H3032" s="51"/>
      <c r="I3032" s="53">
        <v>0</v>
      </c>
      <c r="J3032" s="54">
        <v>0</v>
      </c>
      <c r="K3032" s="55"/>
      <c r="L3032" s="56"/>
      <c r="M3032" s="255"/>
      <c r="N3032" s="255"/>
      <c r="O3032" s="57"/>
      <c r="P3032" s="57">
        <v>0</v>
      </c>
      <c r="Q3032" s="57">
        <v>0</v>
      </c>
    </row>
    <row r="3033" spans="1:17" ht="15.5">
      <c r="A3033" s="48">
        <v>0</v>
      </c>
      <c r="B3033" s="59"/>
      <c r="C3033" s="60"/>
      <c r="D3033" s="61" t="s">
        <v>1143</v>
      </c>
      <c r="E3033" s="51">
        <v>-4</v>
      </c>
      <c r="F3033" s="51">
        <v>0.9</v>
      </c>
      <c r="G3033" s="51">
        <v>2</v>
      </c>
      <c r="H3033" s="51">
        <v>1.2</v>
      </c>
      <c r="I3033" s="53">
        <v>-8.64</v>
      </c>
      <c r="J3033" s="54">
        <v>0</v>
      </c>
      <c r="K3033" s="55"/>
      <c r="L3033" s="56"/>
      <c r="M3033" s="255"/>
      <c r="N3033" s="255"/>
      <c r="O3033" s="57"/>
      <c r="P3033" s="57">
        <v>0</v>
      </c>
      <c r="Q3033" s="57">
        <v>0</v>
      </c>
    </row>
    <row r="3034" spans="1:17" ht="15.5">
      <c r="A3034" s="48">
        <v>0</v>
      </c>
      <c r="B3034" s="59"/>
      <c r="C3034" s="60"/>
      <c r="D3034" s="61" t="s">
        <v>20</v>
      </c>
      <c r="E3034" s="51"/>
      <c r="F3034" s="51"/>
      <c r="G3034" s="51"/>
      <c r="H3034" s="51"/>
      <c r="I3034" s="53">
        <v>0</v>
      </c>
      <c r="J3034" s="54">
        <v>0</v>
      </c>
      <c r="K3034" s="55"/>
      <c r="L3034" s="56"/>
      <c r="M3034" s="255"/>
      <c r="N3034" s="255"/>
      <c r="O3034" s="57"/>
      <c r="P3034" s="57">
        <v>0</v>
      </c>
      <c r="Q3034" s="57">
        <v>0</v>
      </c>
    </row>
    <row r="3035" spans="1:17" ht="15.5">
      <c r="A3035" s="48">
        <v>0</v>
      </c>
      <c r="B3035" s="59"/>
      <c r="C3035" s="60"/>
      <c r="D3035" s="61" t="s">
        <v>957</v>
      </c>
      <c r="E3035" s="51">
        <v>-4</v>
      </c>
      <c r="F3035" s="51">
        <v>1.1000000000000001</v>
      </c>
      <c r="G3035" s="51">
        <v>2</v>
      </c>
      <c r="H3035" s="51">
        <v>1.2</v>
      </c>
      <c r="I3035" s="53">
        <v>-10.56</v>
      </c>
      <c r="J3035" s="54">
        <v>0</v>
      </c>
      <c r="K3035" s="55"/>
      <c r="L3035" s="56"/>
      <c r="M3035" s="255"/>
      <c r="N3035" s="255"/>
      <c r="O3035" s="57"/>
      <c r="P3035" s="57">
        <v>0</v>
      </c>
      <c r="Q3035" s="57">
        <v>0</v>
      </c>
    </row>
    <row r="3036" spans="1:17" ht="15.5">
      <c r="A3036" s="48">
        <v>0</v>
      </c>
      <c r="B3036" s="59"/>
      <c r="C3036" s="60"/>
      <c r="D3036" s="61" t="s">
        <v>262</v>
      </c>
      <c r="E3036" s="51"/>
      <c r="F3036" s="51"/>
      <c r="G3036" s="51"/>
      <c r="H3036" s="51"/>
      <c r="I3036" s="53">
        <v>0</v>
      </c>
      <c r="J3036" s="54">
        <v>0</v>
      </c>
      <c r="K3036" s="55"/>
      <c r="L3036" s="56"/>
      <c r="M3036" s="255"/>
      <c r="N3036" s="255"/>
      <c r="O3036" s="57"/>
      <c r="P3036" s="57">
        <v>0</v>
      </c>
      <c r="Q3036" s="57">
        <v>0</v>
      </c>
    </row>
    <row r="3037" spans="1:17" ht="15.5">
      <c r="A3037" s="48">
        <v>0</v>
      </c>
      <c r="B3037" s="59"/>
      <c r="C3037" s="60"/>
      <c r="D3037" s="61" t="s">
        <v>439</v>
      </c>
      <c r="E3037" s="51">
        <v>-12</v>
      </c>
      <c r="F3037" s="51">
        <v>1.3</v>
      </c>
      <c r="G3037" s="51">
        <v>2</v>
      </c>
      <c r="H3037" s="51">
        <v>1.2</v>
      </c>
      <c r="I3037" s="53">
        <v>-37.44</v>
      </c>
      <c r="J3037" s="54">
        <v>0</v>
      </c>
      <c r="K3037" s="55"/>
      <c r="L3037" s="56"/>
      <c r="M3037" s="255"/>
      <c r="N3037" s="255"/>
      <c r="O3037" s="57"/>
      <c r="P3037" s="57">
        <v>0</v>
      </c>
      <c r="Q3037" s="57">
        <v>0</v>
      </c>
    </row>
    <row r="3038" spans="1:17" ht="15.5">
      <c r="A3038" s="48">
        <v>0</v>
      </c>
      <c r="B3038" s="59"/>
      <c r="C3038" s="60"/>
      <c r="D3038" s="61" t="s">
        <v>511</v>
      </c>
      <c r="E3038" s="51">
        <v>-4</v>
      </c>
      <c r="F3038" s="51">
        <v>0.4</v>
      </c>
      <c r="G3038" s="51">
        <v>2</v>
      </c>
      <c r="H3038" s="51">
        <v>0.8</v>
      </c>
      <c r="I3038" s="53">
        <v>-2.56</v>
      </c>
      <c r="J3038" s="54">
        <v>0</v>
      </c>
      <c r="K3038" s="55"/>
      <c r="L3038" s="56"/>
      <c r="M3038" s="255"/>
      <c r="N3038" s="255"/>
      <c r="O3038" s="57"/>
      <c r="P3038" s="57">
        <v>0</v>
      </c>
      <c r="Q3038" s="57">
        <v>0</v>
      </c>
    </row>
    <row r="3039" spans="1:17" ht="15.5">
      <c r="A3039" s="48">
        <v>0</v>
      </c>
      <c r="B3039" s="59"/>
      <c r="C3039" s="60"/>
      <c r="D3039" s="61" t="s">
        <v>821</v>
      </c>
      <c r="E3039" s="51"/>
      <c r="F3039" s="51"/>
      <c r="G3039" s="51"/>
      <c r="H3039" s="51"/>
      <c r="I3039" s="53">
        <v>0</v>
      </c>
      <c r="J3039" s="54">
        <v>0</v>
      </c>
      <c r="K3039" s="55"/>
      <c r="L3039" s="56"/>
      <c r="M3039" s="255"/>
      <c r="N3039" s="255"/>
      <c r="O3039" s="57"/>
      <c r="P3039" s="57">
        <v>0</v>
      </c>
      <c r="Q3039" s="57">
        <v>0</v>
      </c>
    </row>
    <row r="3040" spans="1:17" ht="15.5">
      <c r="A3040" s="48">
        <v>0</v>
      </c>
      <c r="B3040" s="59"/>
      <c r="C3040" s="60"/>
      <c r="D3040" s="61" t="s">
        <v>819</v>
      </c>
      <c r="E3040" s="51">
        <v>4</v>
      </c>
      <c r="F3040" s="51">
        <v>4.4000000000000004</v>
      </c>
      <c r="G3040" s="51">
        <v>2</v>
      </c>
      <c r="H3040" s="51">
        <v>0.32360679774997902</v>
      </c>
      <c r="I3040" s="53">
        <v>11.391</v>
      </c>
      <c r="J3040" s="54">
        <v>0</v>
      </c>
      <c r="K3040" s="55"/>
      <c r="L3040" s="56"/>
      <c r="M3040" s="255"/>
      <c r="N3040" s="255"/>
      <c r="O3040" s="57"/>
      <c r="P3040" s="57">
        <v>0</v>
      </c>
      <c r="Q3040" s="57">
        <v>0</v>
      </c>
    </row>
    <row r="3041" spans="1:17" ht="15.5">
      <c r="A3041" s="48">
        <v>0</v>
      </c>
      <c r="B3041" s="59"/>
      <c r="C3041" s="60"/>
      <c r="D3041" s="61" t="s">
        <v>820</v>
      </c>
      <c r="E3041" s="51">
        <v>4</v>
      </c>
      <c r="F3041" s="51">
        <v>4.4000000000000004</v>
      </c>
      <c r="G3041" s="51">
        <v>2</v>
      </c>
      <c r="H3041" s="51">
        <v>0.32360679774997902</v>
      </c>
      <c r="I3041" s="53">
        <v>11.391</v>
      </c>
      <c r="J3041" s="54">
        <v>0</v>
      </c>
      <c r="K3041" s="55"/>
      <c r="L3041" s="56"/>
      <c r="M3041" s="255"/>
      <c r="N3041" s="255"/>
      <c r="O3041" s="57"/>
      <c r="P3041" s="57">
        <v>0</v>
      </c>
      <c r="Q3041" s="57">
        <v>0</v>
      </c>
    </row>
    <row r="3042" spans="1:17" ht="15.5">
      <c r="A3042" s="48">
        <v>0</v>
      </c>
      <c r="B3042" s="59"/>
      <c r="C3042" s="60"/>
      <c r="D3042" s="61" t="s">
        <v>34</v>
      </c>
      <c r="E3042" s="67">
        <v>-187.08</v>
      </c>
      <c r="F3042" s="51"/>
      <c r="G3042" s="51"/>
      <c r="H3042" s="51"/>
      <c r="I3042" s="53">
        <v>-187.08</v>
      </c>
      <c r="J3042" s="54"/>
      <c r="K3042" s="55"/>
      <c r="L3042" s="56"/>
      <c r="M3042" s="255"/>
      <c r="N3042" s="255"/>
      <c r="O3042" s="57"/>
      <c r="P3042" s="57"/>
      <c r="Q3042" s="57"/>
    </row>
    <row r="3043" spans="1:17" ht="15.5">
      <c r="A3043" s="48">
        <v>126</v>
      </c>
      <c r="B3043" s="59" t="s">
        <v>561</v>
      </c>
      <c r="C3043" s="60" t="s">
        <v>22</v>
      </c>
      <c r="D3043" s="61"/>
      <c r="E3043" s="51"/>
      <c r="F3043" s="52"/>
      <c r="G3043" s="52"/>
      <c r="H3043" s="52"/>
      <c r="I3043" s="53">
        <v>0</v>
      </c>
      <c r="J3043" s="54">
        <v>979.52</v>
      </c>
      <c r="K3043" s="55" t="s">
        <v>251</v>
      </c>
      <c r="L3043" s="56">
        <v>409186</v>
      </c>
      <c r="M3043" s="255">
        <v>31350</v>
      </c>
      <c r="N3043" s="255">
        <v>12661</v>
      </c>
      <c r="O3043" s="57">
        <v>400805871</v>
      </c>
      <c r="P3043" s="57">
        <v>30707952</v>
      </c>
      <c r="Q3043" s="57">
        <v>12401703</v>
      </c>
    </row>
    <row r="3044" spans="1:17" ht="15.5">
      <c r="A3044" s="48">
        <v>0</v>
      </c>
      <c r="B3044" s="59"/>
      <c r="C3044" s="60"/>
      <c r="D3044" s="61" t="s">
        <v>421</v>
      </c>
      <c r="E3044" s="51"/>
      <c r="F3044" s="51"/>
      <c r="G3044" s="51"/>
      <c r="H3044" s="51"/>
      <c r="I3044" s="53">
        <v>0</v>
      </c>
      <c r="J3044" s="54">
        <v>0</v>
      </c>
      <c r="K3044" s="55">
        <v>0</v>
      </c>
      <c r="L3044" s="56">
        <v>0</v>
      </c>
      <c r="M3044" s="255">
        <v>0</v>
      </c>
      <c r="N3044" s="255">
        <v>0</v>
      </c>
      <c r="O3044" s="57"/>
      <c r="P3044" s="57">
        <v>0</v>
      </c>
      <c r="Q3044" s="57">
        <v>0</v>
      </c>
    </row>
    <row r="3045" spans="1:17" ht="15.5">
      <c r="A3045" s="48">
        <v>0</v>
      </c>
      <c r="B3045" s="59"/>
      <c r="C3045" s="60"/>
      <c r="D3045" s="61" t="s">
        <v>407</v>
      </c>
      <c r="E3045" s="51"/>
      <c r="F3045" s="51"/>
      <c r="G3045" s="51"/>
      <c r="H3045" s="51"/>
      <c r="I3045" s="53">
        <v>0</v>
      </c>
      <c r="J3045" s="54">
        <v>0</v>
      </c>
      <c r="K3045" s="55">
        <v>0</v>
      </c>
      <c r="L3045" s="56">
        <v>0</v>
      </c>
      <c r="M3045" s="255">
        <v>0</v>
      </c>
      <c r="N3045" s="255">
        <v>0</v>
      </c>
      <c r="O3045" s="57"/>
      <c r="P3045" s="57">
        <v>0</v>
      </c>
      <c r="Q3045" s="57">
        <v>0</v>
      </c>
    </row>
    <row r="3046" spans="1:17" ht="15.5">
      <c r="A3046" s="48">
        <v>0</v>
      </c>
      <c r="B3046" s="59"/>
      <c r="C3046" s="60"/>
      <c r="D3046" s="61" t="s">
        <v>406</v>
      </c>
      <c r="E3046" s="51">
        <v>2</v>
      </c>
      <c r="F3046" s="51">
        <v>4</v>
      </c>
      <c r="G3046" s="51">
        <v>2</v>
      </c>
      <c r="H3046" s="51">
        <v>2.8</v>
      </c>
      <c r="I3046" s="53">
        <v>44.8</v>
      </c>
      <c r="J3046" s="54">
        <v>0</v>
      </c>
      <c r="K3046" s="55">
        <v>0</v>
      </c>
      <c r="L3046" s="56">
        <v>0</v>
      </c>
      <c r="M3046" s="255">
        <v>0</v>
      </c>
      <c r="N3046" s="255">
        <v>0</v>
      </c>
      <c r="O3046" s="57"/>
      <c r="P3046" s="57">
        <v>0</v>
      </c>
      <c r="Q3046" s="57">
        <v>0</v>
      </c>
    </row>
    <row r="3047" spans="1:17" ht="15.5">
      <c r="A3047" s="48">
        <v>0</v>
      </c>
      <c r="B3047" s="59"/>
      <c r="C3047" s="60"/>
      <c r="D3047" s="61" t="s">
        <v>54</v>
      </c>
      <c r="E3047" s="51">
        <v>-2</v>
      </c>
      <c r="F3047" s="51">
        <v>3.4</v>
      </c>
      <c r="G3047" s="51">
        <v>2</v>
      </c>
      <c r="H3047" s="51">
        <v>2.4</v>
      </c>
      <c r="I3047" s="53">
        <v>-32.64</v>
      </c>
      <c r="J3047" s="54">
        <v>0</v>
      </c>
      <c r="K3047" s="55">
        <v>0</v>
      </c>
      <c r="L3047" s="56">
        <v>0</v>
      </c>
      <c r="M3047" s="255">
        <v>0</v>
      </c>
      <c r="N3047" s="255">
        <v>0</v>
      </c>
      <c r="O3047" s="57"/>
      <c r="P3047" s="57">
        <v>0</v>
      </c>
      <c r="Q3047" s="57">
        <v>0</v>
      </c>
    </row>
    <row r="3048" spans="1:17" ht="15.5">
      <c r="A3048" s="48">
        <v>0</v>
      </c>
      <c r="B3048" s="59"/>
      <c r="C3048" s="60"/>
      <c r="D3048" s="61"/>
      <c r="E3048" s="51">
        <v>2</v>
      </c>
      <c r="F3048" s="51">
        <v>4.2</v>
      </c>
      <c r="G3048" s="51">
        <v>2</v>
      </c>
      <c r="H3048" s="51">
        <v>0.4</v>
      </c>
      <c r="I3048" s="53">
        <v>6.72</v>
      </c>
      <c r="J3048" s="54">
        <v>0</v>
      </c>
      <c r="K3048" s="55">
        <v>0</v>
      </c>
      <c r="L3048" s="56">
        <v>0</v>
      </c>
      <c r="M3048" s="255">
        <v>0</v>
      </c>
      <c r="N3048" s="255">
        <v>0</v>
      </c>
      <c r="O3048" s="57"/>
      <c r="P3048" s="57">
        <v>0</v>
      </c>
      <c r="Q3048" s="57">
        <v>0</v>
      </c>
    </row>
    <row r="3049" spans="1:17" ht="15.5">
      <c r="A3049" s="48">
        <v>0</v>
      </c>
      <c r="B3049" s="59"/>
      <c r="C3049" s="60"/>
      <c r="D3049" s="61"/>
      <c r="E3049" s="51">
        <v>2</v>
      </c>
      <c r="F3049" s="51">
        <v>3.5</v>
      </c>
      <c r="G3049" s="51">
        <v>2</v>
      </c>
      <c r="H3049" s="51">
        <v>3</v>
      </c>
      <c r="I3049" s="53">
        <v>42</v>
      </c>
      <c r="J3049" s="54">
        <v>0</v>
      </c>
      <c r="K3049" s="55">
        <v>0</v>
      </c>
      <c r="L3049" s="56">
        <v>0</v>
      </c>
      <c r="M3049" s="255">
        <v>0</v>
      </c>
      <c r="N3049" s="255">
        <v>0</v>
      </c>
      <c r="O3049" s="57"/>
      <c r="P3049" s="57">
        <v>0</v>
      </c>
      <c r="Q3049" s="57">
        <v>0</v>
      </c>
    </row>
    <row r="3050" spans="1:17" ht="15.5">
      <c r="A3050" s="48">
        <v>0</v>
      </c>
      <c r="B3050" s="59"/>
      <c r="C3050" s="60"/>
      <c r="D3050" s="61" t="s">
        <v>408</v>
      </c>
      <c r="E3050" s="51">
        <v>2</v>
      </c>
      <c r="F3050" s="51">
        <v>6.8</v>
      </c>
      <c r="G3050" s="51">
        <v>2</v>
      </c>
      <c r="H3050" s="51">
        <v>2.8</v>
      </c>
      <c r="I3050" s="53">
        <v>76.16</v>
      </c>
      <c r="J3050" s="54">
        <v>0</v>
      </c>
      <c r="K3050" s="55"/>
      <c r="L3050" s="56"/>
      <c r="M3050" s="255"/>
      <c r="N3050" s="255"/>
      <c r="O3050" s="57"/>
      <c r="P3050" s="57">
        <v>0</v>
      </c>
      <c r="Q3050" s="57">
        <v>0</v>
      </c>
    </row>
    <row r="3051" spans="1:17" ht="15.5">
      <c r="A3051" s="48">
        <v>0</v>
      </c>
      <c r="B3051" s="59"/>
      <c r="C3051" s="60"/>
      <c r="D3051" s="61" t="s">
        <v>55</v>
      </c>
      <c r="E3051" s="51">
        <v>-2</v>
      </c>
      <c r="F3051" s="51">
        <v>6.2</v>
      </c>
      <c r="G3051" s="51">
        <v>2</v>
      </c>
      <c r="H3051" s="51">
        <v>2.4</v>
      </c>
      <c r="I3051" s="53">
        <v>-59.52</v>
      </c>
      <c r="J3051" s="54">
        <v>0</v>
      </c>
      <c r="K3051" s="55"/>
      <c r="L3051" s="56"/>
      <c r="M3051" s="255"/>
      <c r="N3051" s="255"/>
      <c r="O3051" s="57"/>
      <c r="P3051" s="57">
        <v>0</v>
      </c>
      <c r="Q3051" s="57">
        <v>0</v>
      </c>
    </row>
    <row r="3052" spans="1:17" ht="15.5">
      <c r="A3052" s="48">
        <v>0</v>
      </c>
      <c r="B3052" s="59"/>
      <c r="C3052" s="60"/>
      <c r="D3052" s="61"/>
      <c r="E3052" s="51">
        <v>1</v>
      </c>
      <c r="F3052" s="51">
        <v>4</v>
      </c>
      <c r="G3052" s="51">
        <v>2</v>
      </c>
      <c r="H3052" s="51">
        <v>2.8</v>
      </c>
      <c r="I3052" s="53">
        <v>22.4</v>
      </c>
      <c r="J3052" s="54">
        <v>0</v>
      </c>
      <c r="K3052" s="55"/>
      <c r="L3052" s="56"/>
      <c r="M3052" s="255"/>
      <c r="N3052" s="255"/>
      <c r="O3052" s="57"/>
      <c r="P3052" s="57">
        <v>0</v>
      </c>
      <c r="Q3052" s="57">
        <v>0</v>
      </c>
    </row>
    <row r="3053" spans="1:17" ht="15.5">
      <c r="A3053" s="48">
        <v>0</v>
      </c>
      <c r="B3053" s="59"/>
      <c r="C3053" s="60"/>
      <c r="D3053" s="61" t="s">
        <v>56</v>
      </c>
      <c r="E3053" s="51">
        <v>-1</v>
      </c>
      <c r="F3053" s="51">
        <v>4</v>
      </c>
      <c r="G3053" s="51">
        <v>2</v>
      </c>
      <c r="H3053" s="51">
        <v>2.4</v>
      </c>
      <c r="I3053" s="53">
        <v>-19.2</v>
      </c>
      <c r="J3053" s="54">
        <v>0</v>
      </c>
      <c r="K3053" s="55"/>
      <c r="L3053" s="56"/>
      <c r="M3053" s="255"/>
      <c r="N3053" s="255"/>
      <c r="O3053" s="57"/>
      <c r="P3053" s="57">
        <v>0</v>
      </c>
      <c r="Q3053" s="57">
        <v>0</v>
      </c>
    </row>
    <row r="3054" spans="1:17" ht="15.5">
      <c r="A3054" s="48">
        <v>0</v>
      </c>
      <c r="B3054" s="59"/>
      <c r="C3054" s="60"/>
      <c r="D3054" s="61"/>
      <c r="E3054" s="51">
        <v>2</v>
      </c>
      <c r="F3054" s="51">
        <v>2.2000000000000002</v>
      </c>
      <c r="G3054" s="51">
        <v>2</v>
      </c>
      <c r="H3054" s="51">
        <v>2.8</v>
      </c>
      <c r="I3054" s="53">
        <v>24.64</v>
      </c>
      <c r="J3054" s="54">
        <v>0</v>
      </c>
      <c r="K3054" s="55"/>
      <c r="L3054" s="56"/>
      <c r="M3054" s="255"/>
      <c r="N3054" s="255"/>
      <c r="O3054" s="57"/>
      <c r="P3054" s="57">
        <v>0</v>
      </c>
      <c r="Q3054" s="57">
        <v>0</v>
      </c>
    </row>
    <row r="3055" spans="1:17" ht="15.5">
      <c r="A3055" s="48">
        <v>0</v>
      </c>
      <c r="B3055" s="59"/>
      <c r="C3055" s="60"/>
      <c r="D3055" s="61"/>
      <c r="E3055" s="51">
        <v>2</v>
      </c>
      <c r="F3055" s="51">
        <v>7.2</v>
      </c>
      <c r="G3055" s="51">
        <v>2</v>
      </c>
      <c r="H3055" s="51">
        <v>1.3</v>
      </c>
      <c r="I3055" s="53">
        <v>37.44</v>
      </c>
      <c r="J3055" s="54">
        <v>0</v>
      </c>
      <c r="K3055" s="55"/>
      <c r="L3055" s="56"/>
      <c r="M3055" s="255"/>
      <c r="N3055" s="255"/>
      <c r="O3055" s="57"/>
      <c r="P3055" s="57">
        <v>0</v>
      </c>
      <c r="Q3055" s="57">
        <v>0</v>
      </c>
    </row>
    <row r="3056" spans="1:17" ht="15.5">
      <c r="A3056" s="48">
        <v>0</v>
      </c>
      <c r="B3056" s="59"/>
      <c r="C3056" s="60"/>
      <c r="D3056" s="61"/>
      <c r="E3056" s="51">
        <v>2</v>
      </c>
      <c r="F3056" s="51">
        <v>0.8</v>
      </c>
      <c r="G3056" s="51">
        <v>2</v>
      </c>
      <c r="H3056" s="51">
        <v>0.6</v>
      </c>
      <c r="I3056" s="53">
        <v>1.92</v>
      </c>
      <c r="J3056" s="54">
        <v>0</v>
      </c>
      <c r="K3056" s="55"/>
      <c r="L3056" s="56"/>
      <c r="M3056" s="255"/>
      <c r="N3056" s="255"/>
      <c r="O3056" s="57"/>
      <c r="P3056" s="57">
        <v>0</v>
      </c>
      <c r="Q3056" s="57">
        <v>0</v>
      </c>
    </row>
    <row r="3057" spans="1:17" ht="15.5">
      <c r="A3057" s="48">
        <v>0</v>
      </c>
      <c r="B3057" s="59"/>
      <c r="C3057" s="60"/>
      <c r="D3057" s="61"/>
      <c r="E3057" s="51">
        <v>1</v>
      </c>
      <c r="F3057" s="51">
        <v>4</v>
      </c>
      <c r="G3057" s="51">
        <v>2</v>
      </c>
      <c r="H3057" s="51">
        <v>0.4</v>
      </c>
      <c r="I3057" s="53">
        <v>3.2</v>
      </c>
      <c r="J3057" s="54">
        <v>0</v>
      </c>
      <c r="K3057" s="55"/>
      <c r="L3057" s="56"/>
      <c r="M3057" s="255"/>
      <c r="N3057" s="255"/>
      <c r="O3057" s="57"/>
      <c r="P3057" s="57">
        <v>0</v>
      </c>
      <c r="Q3057" s="57">
        <v>0</v>
      </c>
    </row>
    <row r="3058" spans="1:17" ht="15.5">
      <c r="A3058" s="48">
        <v>0</v>
      </c>
      <c r="B3058" s="59"/>
      <c r="C3058" s="60"/>
      <c r="D3058" s="61"/>
      <c r="E3058" s="51">
        <v>2</v>
      </c>
      <c r="F3058" s="51">
        <v>1.1000000000000001</v>
      </c>
      <c r="G3058" s="51">
        <v>2</v>
      </c>
      <c r="H3058" s="51">
        <v>0.5</v>
      </c>
      <c r="I3058" s="53">
        <v>2.2000000000000002</v>
      </c>
      <c r="J3058" s="54">
        <v>0</v>
      </c>
      <c r="K3058" s="55"/>
      <c r="L3058" s="56"/>
      <c r="M3058" s="255"/>
      <c r="N3058" s="255"/>
      <c r="O3058" s="57"/>
      <c r="P3058" s="57">
        <v>0</v>
      </c>
      <c r="Q3058" s="57">
        <v>0</v>
      </c>
    </row>
    <row r="3059" spans="1:17" ht="15.5">
      <c r="A3059" s="48">
        <v>0</v>
      </c>
      <c r="B3059" s="59"/>
      <c r="C3059" s="60"/>
      <c r="D3059" s="61" t="s">
        <v>409</v>
      </c>
      <c r="E3059" s="51"/>
      <c r="F3059" s="51"/>
      <c r="G3059" s="51"/>
      <c r="H3059" s="51"/>
      <c r="I3059" s="53">
        <v>0</v>
      </c>
      <c r="J3059" s="54">
        <v>0</v>
      </c>
      <c r="K3059" s="55"/>
      <c r="L3059" s="56"/>
      <c r="M3059" s="255"/>
      <c r="N3059" s="255"/>
      <c r="O3059" s="57"/>
      <c r="P3059" s="57">
        <v>0</v>
      </c>
      <c r="Q3059" s="57">
        <v>0</v>
      </c>
    </row>
    <row r="3060" spans="1:17" ht="15.5">
      <c r="A3060" s="48">
        <v>0</v>
      </c>
      <c r="B3060" s="59"/>
      <c r="C3060" s="60"/>
      <c r="D3060" s="61" t="s">
        <v>410</v>
      </c>
      <c r="E3060" s="51">
        <v>2</v>
      </c>
      <c r="F3060" s="51">
        <v>4.8</v>
      </c>
      <c r="G3060" s="51">
        <v>2</v>
      </c>
      <c r="H3060" s="51">
        <v>2.8</v>
      </c>
      <c r="I3060" s="53">
        <v>53.76</v>
      </c>
      <c r="J3060" s="54">
        <v>0</v>
      </c>
      <c r="K3060" s="55"/>
      <c r="L3060" s="56"/>
      <c r="M3060" s="255"/>
      <c r="N3060" s="255"/>
      <c r="O3060" s="57"/>
      <c r="P3060" s="57">
        <v>0</v>
      </c>
      <c r="Q3060" s="57">
        <v>0</v>
      </c>
    </row>
    <row r="3061" spans="1:17" ht="15.5">
      <c r="A3061" s="48">
        <v>0</v>
      </c>
      <c r="B3061" s="59"/>
      <c r="C3061" s="60"/>
      <c r="D3061" s="61" t="s">
        <v>57</v>
      </c>
      <c r="E3061" s="51">
        <v>-2</v>
      </c>
      <c r="F3061" s="51">
        <v>2.9</v>
      </c>
      <c r="G3061" s="51">
        <v>2</v>
      </c>
      <c r="H3061" s="51">
        <v>2.4</v>
      </c>
      <c r="I3061" s="53">
        <v>-27.84</v>
      </c>
      <c r="J3061" s="54">
        <v>0</v>
      </c>
      <c r="K3061" s="55"/>
      <c r="L3061" s="56"/>
      <c r="M3061" s="255"/>
      <c r="N3061" s="255"/>
      <c r="O3061" s="57"/>
      <c r="P3061" s="57">
        <v>0</v>
      </c>
      <c r="Q3061" s="57">
        <v>0</v>
      </c>
    </row>
    <row r="3062" spans="1:17" ht="15.5">
      <c r="A3062" s="48">
        <v>0</v>
      </c>
      <c r="B3062" s="59"/>
      <c r="C3062" s="60"/>
      <c r="D3062" s="61"/>
      <c r="E3062" s="51">
        <v>2</v>
      </c>
      <c r="F3062" s="51">
        <v>1.2</v>
      </c>
      <c r="G3062" s="51">
        <v>2</v>
      </c>
      <c r="H3062" s="51">
        <v>2.8</v>
      </c>
      <c r="I3062" s="53">
        <v>13.44</v>
      </c>
      <c r="J3062" s="54">
        <v>0</v>
      </c>
      <c r="K3062" s="55"/>
      <c r="L3062" s="56"/>
      <c r="M3062" s="255"/>
      <c r="N3062" s="255"/>
      <c r="O3062" s="57"/>
      <c r="P3062" s="57">
        <v>0</v>
      </c>
      <c r="Q3062" s="57">
        <v>0</v>
      </c>
    </row>
    <row r="3063" spans="1:17" ht="15.5">
      <c r="A3063" s="48">
        <v>0</v>
      </c>
      <c r="B3063" s="59"/>
      <c r="C3063" s="60"/>
      <c r="D3063" s="61"/>
      <c r="E3063" s="51">
        <v>2</v>
      </c>
      <c r="F3063" s="51">
        <v>1.3</v>
      </c>
      <c r="G3063" s="51">
        <v>2</v>
      </c>
      <c r="H3063" s="51">
        <v>3</v>
      </c>
      <c r="I3063" s="53">
        <v>15.6</v>
      </c>
      <c r="J3063" s="54">
        <v>0</v>
      </c>
      <c r="K3063" s="55">
        <v>0</v>
      </c>
      <c r="L3063" s="56">
        <v>0</v>
      </c>
      <c r="M3063" s="255">
        <v>0</v>
      </c>
      <c r="N3063" s="255">
        <v>0</v>
      </c>
      <c r="O3063" s="57"/>
      <c r="P3063" s="57">
        <v>0</v>
      </c>
      <c r="Q3063" s="57">
        <v>0</v>
      </c>
    </row>
    <row r="3064" spans="1:17" ht="15.5">
      <c r="A3064" s="48">
        <v>0</v>
      </c>
      <c r="B3064" s="59"/>
      <c r="C3064" s="60"/>
      <c r="D3064" s="61"/>
      <c r="E3064" s="51">
        <v>2</v>
      </c>
      <c r="F3064" s="51">
        <v>5.8</v>
      </c>
      <c r="G3064" s="51">
        <v>2</v>
      </c>
      <c r="H3064" s="51">
        <v>0.6</v>
      </c>
      <c r="I3064" s="53">
        <v>13.92</v>
      </c>
      <c r="J3064" s="54">
        <v>0</v>
      </c>
      <c r="K3064" s="55"/>
      <c r="L3064" s="56"/>
      <c r="M3064" s="255"/>
      <c r="N3064" s="255"/>
      <c r="O3064" s="57"/>
      <c r="P3064" s="57">
        <v>0</v>
      </c>
      <c r="Q3064" s="57">
        <v>0</v>
      </c>
    </row>
    <row r="3065" spans="1:17" ht="15.5">
      <c r="A3065" s="48">
        <v>0</v>
      </c>
      <c r="B3065" s="59"/>
      <c r="C3065" s="60"/>
      <c r="D3065" s="61" t="s">
        <v>411</v>
      </c>
      <c r="E3065" s="51">
        <v>4</v>
      </c>
      <c r="F3065" s="51">
        <v>4.5999999999999996</v>
      </c>
      <c r="G3065" s="51">
        <v>2</v>
      </c>
      <c r="H3065" s="51">
        <v>2.8</v>
      </c>
      <c r="I3065" s="53">
        <v>103.04</v>
      </c>
      <c r="J3065" s="54">
        <v>0</v>
      </c>
      <c r="K3065" s="55"/>
      <c r="L3065" s="56"/>
      <c r="M3065" s="255"/>
      <c r="N3065" s="255"/>
      <c r="O3065" s="57"/>
      <c r="P3065" s="57">
        <v>0</v>
      </c>
      <c r="Q3065" s="57">
        <v>0</v>
      </c>
    </row>
    <row r="3066" spans="1:17" ht="15.5">
      <c r="A3066" s="48">
        <v>0</v>
      </c>
      <c r="B3066" s="59"/>
      <c r="C3066" s="60"/>
      <c r="D3066" s="61" t="s">
        <v>58</v>
      </c>
      <c r="E3066" s="51">
        <v>-4</v>
      </c>
      <c r="F3066" s="51">
        <v>3.5</v>
      </c>
      <c r="G3066" s="51">
        <v>2</v>
      </c>
      <c r="H3066" s="51">
        <v>2.4</v>
      </c>
      <c r="I3066" s="53">
        <v>-67.2</v>
      </c>
      <c r="J3066" s="54">
        <v>0</v>
      </c>
      <c r="K3066" s="55"/>
      <c r="L3066" s="56"/>
      <c r="M3066" s="255"/>
      <c r="N3066" s="255"/>
      <c r="O3066" s="57"/>
      <c r="P3066" s="57">
        <v>0</v>
      </c>
      <c r="Q3066" s="57">
        <v>0</v>
      </c>
    </row>
    <row r="3067" spans="1:17" ht="15.5">
      <c r="A3067" s="48">
        <v>0</v>
      </c>
      <c r="B3067" s="59"/>
      <c r="C3067" s="60"/>
      <c r="D3067" s="61"/>
      <c r="E3067" s="51">
        <v>4</v>
      </c>
      <c r="F3067" s="51">
        <v>5.2</v>
      </c>
      <c r="G3067" s="51">
        <v>2</v>
      </c>
      <c r="H3067" s="51">
        <v>0.4</v>
      </c>
      <c r="I3067" s="53">
        <v>16.64</v>
      </c>
      <c r="J3067" s="54">
        <v>0</v>
      </c>
      <c r="K3067" s="55"/>
      <c r="L3067" s="56"/>
      <c r="M3067" s="255"/>
      <c r="N3067" s="255"/>
      <c r="O3067" s="57"/>
      <c r="P3067" s="57">
        <v>0</v>
      </c>
      <c r="Q3067" s="57">
        <v>0</v>
      </c>
    </row>
    <row r="3068" spans="1:17" ht="15.5">
      <c r="A3068" s="48">
        <v>0</v>
      </c>
      <c r="B3068" s="59"/>
      <c r="C3068" s="60"/>
      <c r="D3068" s="61" t="s">
        <v>59</v>
      </c>
      <c r="E3068" s="51">
        <v>2</v>
      </c>
      <c r="F3068" s="51">
        <v>5.6</v>
      </c>
      <c r="G3068" s="51">
        <v>2</v>
      </c>
      <c r="H3068" s="51">
        <v>0.5</v>
      </c>
      <c r="I3068" s="53">
        <v>11.2</v>
      </c>
      <c r="J3068" s="54">
        <v>0</v>
      </c>
      <c r="K3068" s="55"/>
      <c r="L3068" s="56"/>
      <c r="M3068" s="255"/>
      <c r="N3068" s="255"/>
      <c r="O3068" s="57"/>
      <c r="P3068" s="57">
        <v>0</v>
      </c>
      <c r="Q3068" s="57">
        <v>0</v>
      </c>
    </row>
    <row r="3069" spans="1:17" ht="15.5">
      <c r="A3069" s="48">
        <v>0</v>
      </c>
      <c r="B3069" s="59"/>
      <c r="C3069" s="60"/>
      <c r="D3069" s="61"/>
      <c r="E3069" s="51">
        <v>2</v>
      </c>
      <c r="F3069" s="51">
        <v>5</v>
      </c>
      <c r="G3069" s="51">
        <v>2</v>
      </c>
      <c r="H3069" s="51">
        <v>0.6</v>
      </c>
      <c r="I3069" s="53">
        <v>12</v>
      </c>
      <c r="J3069" s="54">
        <v>0</v>
      </c>
      <c r="K3069" s="55"/>
      <c r="L3069" s="56"/>
      <c r="M3069" s="255"/>
      <c r="N3069" s="255"/>
      <c r="O3069" s="57"/>
      <c r="P3069" s="57">
        <v>0</v>
      </c>
      <c r="Q3069" s="57">
        <v>0</v>
      </c>
    </row>
    <row r="3070" spans="1:17" ht="15.5">
      <c r="A3070" s="48">
        <v>0</v>
      </c>
      <c r="B3070" s="59"/>
      <c r="C3070" s="60"/>
      <c r="D3070" s="61"/>
      <c r="E3070" s="51">
        <v>2</v>
      </c>
      <c r="F3070" s="51">
        <v>3.4</v>
      </c>
      <c r="G3070" s="51">
        <v>2</v>
      </c>
      <c r="H3070" s="51">
        <v>1.2</v>
      </c>
      <c r="I3070" s="53">
        <v>16.32</v>
      </c>
      <c r="J3070" s="54">
        <v>0</v>
      </c>
      <c r="K3070" s="55"/>
      <c r="L3070" s="56"/>
      <c r="M3070" s="255"/>
      <c r="N3070" s="255"/>
      <c r="O3070" s="57"/>
      <c r="P3070" s="57">
        <v>0</v>
      </c>
      <c r="Q3070" s="57">
        <v>0</v>
      </c>
    </row>
    <row r="3071" spans="1:17" ht="15.5">
      <c r="A3071" s="48">
        <v>0</v>
      </c>
      <c r="B3071" s="59"/>
      <c r="C3071" s="60"/>
      <c r="D3071" s="61"/>
      <c r="E3071" s="51">
        <v>2</v>
      </c>
      <c r="F3071" s="51">
        <v>1.8</v>
      </c>
      <c r="G3071" s="51">
        <v>2</v>
      </c>
      <c r="H3071" s="51">
        <v>1.8</v>
      </c>
      <c r="I3071" s="53">
        <v>12.96</v>
      </c>
      <c r="J3071" s="54">
        <v>0</v>
      </c>
      <c r="K3071" s="55">
        <v>0</v>
      </c>
      <c r="L3071" s="56">
        <v>0</v>
      </c>
      <c r="M3071" s="255">
        <v>0</v>
      </c>
      <c r="N3071" s="255">
        <v>0</v>
      </c>
      <c r="O3071" s="57"/>
      <c r="P3071" s="57">
        <v>0</v>
      </c>
      <c r="Q3071" s="57">
        <v>0</v>
      </c>
    </row>
    <row r="3072" spans="1:17" ht="15.5">
      <c r="A3072" s="48">
        <v>0</v>
      </c>
      <c r="B3072" s="59"/>
      <c r="C3072" s="60"/>
      <c r="D3072" s="61"/>
      <c r="E3072" s="51">
        <v>4</v>
      </c>
      <c r="F3072" s="51">
        <v>3.6</v>
      </c>
      <c r="G3072" s="51">
        <v>2</v>
      </c>
      <c r="H3072" s="51">
        <v>1.65</v>
      </c>
      <c r="I3072" s="53">
        <v>47.52</v>
      </c>
      <c r="J3072" s="54">
        <v>0</v>
      </c>
      <c r="K3072" s="55"/>
      <c r="L3072" s="56"/>
      <c r="M3072" s="255"/>
      <c r="N3072" s="255"/>
      <c r="O3072" s="57"/>
      <c r="P3072" s="57">
        <v>0</v>
      </c>
      <c r="Q3072" s="57">
        <v>0</v>
      </c>
    </row>
    <row r="3073" spans="1:17" ht="15.5">
      <c r="A3073" s="48">
        <v>0</v>
      </c>
      <c r="B3073" s="59"/>
      <c r="C3073" s="60"/>
      <c r="D3073" s="61"/>
      <c r="E3073" s="51">
        <v>2</v>
      </c>
      <c r="F3073" s="51">
        <v>5</v>
      </c>
      <c r="G3073" s="51">
        <v>2</v>
      </c>
      <c r="H3073" s="51">
        <v>1.1499999999999999</v>
      </c>
      <c r="I3073" s="53">
        <v>23</v>
      </c>
      <c r="J3073" s="54">
        <v>0</v>
      </c>
      <c r="K3073" s="55"/>
      <c r="L3073" s="56"/>
      <c r="M3073" s="255"/>
      <c r="N3073" s="255"/>
      <c r="O3073" s="57"/>
      <c r="P3073" s="57">
        <v>0</v>
      </c>
      <c r="Q3073" s="57">
        <v>0</v>
      </c>
    </row>
    <row r="3074" spans="1:17" ht="15.5">
      <c r="A3074" s="48">
        <v>0</v>
      </c>
      <c r="B3074" s="59"/>
      <c r="C3074" s="60"/>
      <c r="D3074" s="61"/>
      <c r="E3074" s="51">
        <v>2</v>
      </c>
      <c r="F3074" s="51">
        <v>4.2</v>
      </c>
      <c r="G3074" s="51">
        <v>2</v>
      </c>
      <c r="H3074" s="51">
        <v>0.85</v>
      </c>
      <c r="I3074" s="53">
        <v>14.28</v>
      </c>
      <c r="J3074" s="54">
        <v>0</v>
      </c>
      <c r="K3074" s="55"/>
      <c r="L3074" s="56"/>
      <c r="M3074" s="255"/>
      <c r="N3074" s="255"/>
      <c r="O3074" s="57"/>
      <c r="P3074" s="57">
        <v>0</v>
      </c>
      <c r="Q3074" s="57">
        <v>0</v>
      </c>
    </row>
    <row r="3075" spans="1:17" ht="15.5">
      <c r="A3075" s="48">
        <v>0</v>
      </c>
      <c r="B3075" s="59"/>
      <c r="C3075" s="60"/>
      <c r="D3075" s="61" t="s">
        <v>1154</v>
      </c>
      <c r="E3075" s="51">
        <v>2</v>
      </c>
      <c r="F3075" s="51">
        <v>7.5</v>
      </c>
      <c r="G3075" s="51">
        <v>2</v>
      </c>
      <c r="H3075" s="51">
        <v>3</v>
      </c>
      <c r="I3075" s="53">
        <v>90</v>
      </c>
      <c r="J3075" s="54">
        <v>0</v>
      </c>
      <c r="K3075" s="55"/>
      <c r="L3075" s="56"/>
      <c r="M3075" s="255"/>
      <c r="N3075" s="255"/>
      <c r="O3075" s="57"/>
      <c r="P3075" s="57">
        <v>0</v>
      </c>
      <c r="Q3075" s="57">
        <v>0</v>
      </c>
    </row>
    <row r="3076" spans="1:17" ht="15.5">
      <c r="A3076" s="48">
        <v>0</v>
      </c>
      <c r="B3076" s="59"/>
      <c r="C3076" s="60"/>
      <c r="D3076" s="61" t="s">
        <v>54</v>
      </c>
      <c r="E3076" s="51">
        <v>-2</v>
      </c>
      <c r="F3076" s="51">
        <v>3.4</v>
      </c>
      <c r="G3076" s="51">
        <v>2</v>
      </c>
      <c r="H3076" s="51">
        <v>2.4</v>
      </c>
      <c r="I3076" s="53">
        <v>-32.64</v>
      </c>
      <c r="J3076" s="54">
        <v>0</v>
      </c>
      <c r="K3076" s="55"/>
      <c r="L3076" s="56"/>
      <c r="M3076" s="255"/>
      <c r="N3076" s="255"/>
      <c r="O3076" s="57"/>
      <c r="P3076" s="57">
        <v>0</v>
      </c>
      <c r="Q3076" s="57">
        <v>0</v>
      </c>
    </row>
    <row r="3077" spans="1:17" ht="15.5">
      <c r="A3077" s="48">
        <v>0</v>
      </c>
      <c r="B3077" s="59"/>
      <c r="C3077" s="60"/>
      <c r="D3077" s="61" t="s">
        <v>1155</v>
      </c>
      <c r="E3077" s="51">
        <v>1</v>
      </c>
      <c r="F3077" s="51">
        <v>12.8</v>
      </c>
      <c r="G3077" s="51">
        <v>2</v>
      </c>
      <c r="H3077" s="51">
        <v>0.2</v>
      </c>
      <c r="I3077" s="53">
        <v>5.12</v>
      </c>
      <c r="J3077" s="54">
        <v>0</v>
      </c>
      <c r="K3077" s="55"/>
      <c r="L3077" s="56"/>
      <c r="M3077" s="255"/>
      <c r="N3077" s="255"/>
      <c r="O3077" s="57"/>
      <c r="P3077" s="57">
        <v>0</v>
      </c>
      <c r="Q3077" s="57">
        <v>0</v>
      </c>
    </row>
    <row r="3078" spans="1:17" ht="15.5">
      <c r="A3078" s="48">
        <v>0</v>
      </c>
      <c r="B3078" s="59"/>
      <c r="C3078" s="60"/>
      <c r="D3078" s="61" t="s">
        <v>442</v>
      </c>
      <c r="E3078" s="51"/>
      <c r="F3078" s="51"/>
      <c r="G3078" s="51"/>
      <c r="H3078" s="51"/>
      <c r="I3078" s="53">
        <v>0</v>
      </c>
      <c r="J3078" s="54">
        <v>0</v>
      </c>
      <c r="K3078" s="55"/>
      <c r="L3078" s="56"/>
      <c r="M3078" s="255"/>
      <c r="N3078" s="255"/>
      <c r="O3078" s="57"/>
      <c r="P3078" s="57">
        <v>0</v>
      </c>
      <c r="Q3078" s="57">
        <v>0</v>
      </c>
    </row>
    <row r="3079" spans="1:17" ht="15.5">
      <c r="A3079" s="48">
        <v>0</v>
      </c>
      <c r="B3079" s="59"/>
      <c r="C3079" s="60"/>
      <c r="D3079" s="61" t="s">
        <v>407</v>
      </c>
      <c r="E3079" s="51"/>
      <c r="F3079" s="51"/>
      <c r="G3079" s="51"/>
      <c r="H3079" s="51"/>
      <c r="I3079" s="53">
        <v>0</v>
      </c>
      <c r="J3079" s="54">
        <v>0</v>
      </c>
      <c r="K3079" s="55"/>
      <c r="L3079" s="56"/>
      <c r="M3079" s="255"/>
      <c r="N3079" s="255"/>
      <c r="O3079" s="57"/>
      <c r="P3079" s="57">
        <v>0</v>
      </c>
      <c r="Q3079" s="57">
        <v>0</v>
      </c>
    </row>
    <row r="3080" spans="1:17" ht="15.5">
      <c r="A3080" s="48">
        <v>0</v>
      </c>
      <c r="B3080" s="59"/>
      <c r="C3080" s="60"/>
      <c r="D3080" s="61" t="s">
        <v>406</v>
      </c>
      <c r="E3080" s="51">
        <v>2</v>
      </c>
      <c r="F3080" s="51">
        <v>5.0999999999999996</v>
      </c>
      <c r="G3080" s="51">
        <v>2</v>
      </c>
      <c r="H3080" s="51">
        <v>0.45</v>
      </c>
      <c r="I3080" s="53">
        <v>9.18</v>
      </c>
      <c r="J3080" s="54">
        <v>0</v>
      </c>
      <c r="K3080" s="55"/>
      <c r="L3080" s="56"/>
      <c r="M3080" s="255"/>
      <c r="N3080" s="255"/>
      <c r="O3080" s="57"/>
      <c r="P3080" s="57">
        <v>0</v>
      </c>
      <c r="Q3080" s="57">
        <v>0</v>
      </c>
    </row>
    <row r="3081" spans="1:17" ht="15.5">
      <c r="A3081" s="48">
        <v>0</v>
      </c>
      <c r="B3081" s="59"/>
      <c r="C3081" s="60"/>
      <c r="D3081" s="61"/>
      <c r="E3081" s="51">
        <v>2</v>
      </c>
      <c r="F3081" s="51">
        <v>5.2</v>
      </c>
      <c r="G3081" s="51">
        <v>2</v>
      </c>
      <c r="H3081" s="51">
        <v>0.8</v>
      </c>
      <c r="I3081" s="53">
        <v>16.64</v>
      </c>
      <c r="J3081" s="54">
        <v>0</v>
      </c>
      <c r="K3081" s="55"/>
      <c r="L3081" s="56"/>
      <c r="M3081" s="255"/>
      <c r="N3081" s="255"/>
      <c r="O3081" s="57"/>
      <c r="P3081" s="57">
        <v>0</v>
      </c>
      <c r="Q3081" s="57">
        <v>0</v>
      </c>
    </row>
    <row r="3082" spans="1:17" ht="15.5">
      <c r="A3082" s="48">
        <v>0</v>
      </c>
      <c r="B3082" s="59"/>
      <c r="C3082" s="60"/>
      <c r="D3082" s="61"/>
      <c r="E3082" s="51">
        <v>2</v>
      </c>
      <c r="F3082" s="51">
        <v>2.2999999999999998</v>
      </c>
      <c r="G3082" s="51">
        <v>2</v>
      </c>
      <c r="H3082" s="51">
        <v>0.85</v>
      </c>
      <c r="I3082" s="53">
        <v>7.82</v>
      </c>
      <c r="J3082" s="54">
        <v>0</v>
      </c>
      <c r="K3082" s="55"/>
      <c r="L3082" s="56"/>
      <c r="M3082" s="255"/>
      <c r="N3082" s="255"/>
      <c r="O3082" s="57"/>
      <c r="P3082" s="57">
        <v>0</v>
      </c>
      <c r="Q3082" s="57">
        <v>0</v>
      </c>
    </row>
    <row r="3083" spans="1:17" ht="15.5">
      <c r="A3083" s="48">
        <v>0</v>
      </c>
      <c r="B3083" s="59"/>
      <c r="C3083" s="60"/>
      <c r="D3083" s="61"/>
      <c r="E3083" s="51">
        <v>2</v>
      </c>
      <c r="F3083" s="51">
        <v>1.6</v>
      </c>
      <c r="G3083" s="51">
        <v>2</v>
      </c>
      <c r="H3083" s="51">
        <v>0.4</v>
      </c>
      <c r="I3083" s="53">
        <v>2.56</v>
      </c>
      <c r="J3083" s="54">
        <v>0</v>
      </c>
      <c r="K3083" s="55"/>
      <c r="L3083" s="56"/>
      <c r="M3083" s="255"/>
      <c r="N3083" s="255"/>
      <c r="O3083" s="57"/>
      <c r="P3083" s="57">
        <v>0</v>
      </c>
      <c r="Q3083" s="57">
        <v>0</v>
      </c>
    </row>
    <row r="3084" spans="1:17" ht="15.5">
      <c r="A3084" s="48">
        <v>0</v>
      </c>
      <c r="B3084" s="59"/>
      <c r="C3084" s="60"/>
      <c r="D3084" s="61" t="s">
        <v>1156</v>
      </c>
      <c r="E3084" s="51">
        <v>2</v>
      </c>
      <c r="F3084" s="51">
        <v>8</v>
      </c>
      <c r="G3084" s="51">
        <v>2</v>
      </c>
      <c r="H3084" s="51">
        <v>0.95</v>
      </c>
      <c r="I3084" s="53">
        <v>30.4</v>
      </c>
      <c r="J3084" s="54">
        <v>0</v>
      </c>
      <c r="K3084" s="55"/>
      <c r="L3084" s="56"/>
      <c r="M3084" s="255"/>
      <c r="N3084" s="255"/>
      <c r="O3084" s="57"/>
      <c r="P3084" s="57">
        <v>0</v>
      </c>
      <c r="Q3084" s="57">
        <v>0</v>
      </c>
    </row>
    <row r="3085" spans="1:17" ht="15.5">
      <c r="A3085" s="48">
        <v>0</v>
      </c>
      <c r="B3085" s="59"/>
      <c r="C3085" s="60"/>
      <c r="D3085" s="61"/>
      <c r="E3085" s="51">
        <v>2</v>
      </c>
      <c r="F3085" s="51">
        <v>1.1000000000000001</v>
      </c>
      <c r="G3085" s="51">
        <v>2</v>
      </c>
      <c r="H3085" s="51">
        <v>1.1499999999999999</v>
      </c>
      <c r="I3085" s="53">
        <v>5.0599999999999996</v>
      </c>
      <c r="J3085" s="54">
        <v>0</v>
      </c>
      <c r="K3085" s="55"/>
      <c r="L3085" s="56"/>
      <c r="M3085" s="255"/>
      <c r="N3085" s="255"/>
      <c r="O3085" s="57"/>
      <c r="P3085" s="57">
        <v>0</v>
      </c>
      <c r="Q3085" s="57">
        <v>0</v>
      </c>
    </row>
    <row r="3086" spans="1:17" ht="15.5">
      <c r="A3086" s="48">
        <v>0</v>
      </c>
      <c r="B3086" s="59"/>
      <c r="C3086" s="60"/>
      <c r="D3086" s="61"/>
      <c r="E3086" s="51">
        <v>2</v>
      </c>
      <c r="F3086" s="51">
        <v>8.4</v>
      </c>
      <c r="G3086" s="51">
        <v>2</v>
      </c>
      <c r="H3086" s="51">
        <v>1.95</v>
      </c>
      <c r="I3086" s="53">
        <v>65.52</v>
      </c>
      <c r="J3086" s="54">
        <v>0</v>
      </c>
      <c r="K3086" s="55"/>
      <c r="L3086" s="56"/>
      <c r="M3086" s="255"/>
      <c r="N3086" s="255"/>
      <c r="O3086" s="57"/>
      <c r="P3086" s="57">
        <v>0</v>
      </c>
      <c r="Q3086" s="57">
        <v>0</v>
      </c>
    </row>
    <row r="3087" spans="1:17" ht="15.5">
      <c r="A3087" s="48">
        <v>0</v>
      </c>
      <c r="B3087" s="59"/>
      <c r="C3087" s="60"/>
      <c r="D3087" s="61" t="s">
        <v>1157</v>
      </c>
      <c r="E3087" s="51">
        <v>-2</v>
      </c>
      <c r="F3087" s="51">
        <v>2.1</v>
      </c>
      <c r="G3087" s="51">
        <v>2</v>
      </c>
      <c r="H3087" s="51">
        <v>1.5</v>
      </c>
      <c r="I3087" s="53">
        <v>-12.6</v>
      </c>
      <c r="J3087" s="54">
        <v>0</v>
      </c>
      <c r="K3087" s="55"/>
      <c r="L3087" s="56"/>
      <c r="M3087" s="255"/>
      <c r="N3087" s="255"/>
      <c r="O3087" s="57"/>
      <c r="P3087" s="57">
        <v>0</v>
      </c>
      <c r="Q3087" s="57">
        <v>0</v>
      </c>
    </row>
    <row r="3088" spans="1:17" ht="15.5">
      <c r="A3088" s="48">
        <v>0</v>
      </c>
      <c r="B3088" s="59"/>
      <c r="C3088" s="60"/>
      <c r="D3088" s="61" t="s">
        <v>826</v>
      </c>
      <c r="E3088" s="51">
        <v>-2</v>
      </c>
      <c r="F3088" s="51">
        <v>1.8</v>
      </c>
      <c r="G3088" s="51">
        <v>2</v>
      </c>
      <c r="H3088" s="51">
        <v>1.5</v>
      </c>
      <c r="I3088" s="53">
        <v>-10.8</v>
      </c>
      <c r="J3088" s="54">
        <v>0</v>
      </c>
      <c r="K3088" s="55"/>
      <c r="L3088" s="56"/>
      <c r="M3088" s="255"/>
      <c r="N3088" s="255"/>
      <c r="O3088" s="57"/>
      <c r="P3088" s="57">
        <v>0</v>
      </c>
      <c r="Q3088" s="57">
        <v>0</v>
      </c>
    </row>
    <row r="3089" spans="1:17" ht="15.5">
      <c r="A3089" s="48">
        <v>0</v>
      </c>
      <c r="B3089" s="59"/>
      <c r="C3089" s="60"/>
      <c r="D3089" s="61"/>
      <c r="E3089" s="51">
        <v>2</v>
      </c>
      <c r="F3089" s="51">
        <v>7.6</v>
      </c>
      <c r="G3089" s="51">
        <v>2</v>
      </c>
      <c r="H3089" s="51">
        <v>0.4</v>
      </c>
      <c r="I3089" s="53">
        <v>12.16</v>
      </c>
      <c r="J3089" s="54">
        <v>0</v>
      </c>
      <c r="K3089" s="55"/>
      <c r="L3089" s="56"/>
      <c r="M3089" s="255"/>
      <c r="N3089" s="255"/>
      <c r="O3089" s="57"/>
      <c r="P3089" s="57">
        <v>0</v>
      </c>
      <c r="Q3089" s="57">
        <v>0</v>
      </c>
    </row>
    <row r="3090" spans="1:17" ht="15.5">
      <c r="A3090" s="48">
        <v>0</v>
      </c>
      <c r="B3090" s="59"/>
      <c r="C3090" s="60"/>
      <c r="D3090" s="61" t="s">
        <v>1158</v>
      </c>
      <c r="E3090" s="51">
        <v>1</v>
      </c>
      <c r="F3090" s="51">
        <v>3.8</v>
      </c>
      <c r="G3090" s="51">
        <v>2</v>
      </c>
      <c r="H3090" s="51">
        <v>0.9</v>
      </c>
      <c r="I3090" s="53">
        <v>6.84</v>
      </c>
      <c r="J3090" s="54">
        <v>0</v>
      </c>
      <c r="K3090" s="55"/>
      <c r="L3090" s="56"/>
      <c r="M3090" s="255"/>
      <c r="N3090" s="255"/>
      <c r="O3090" s="57"/>
      <c r="P3090" s="57">
        <v>0</v>
      </c>
      <c r="Q3090" s="57">
        <v>0</v>
      </c>
    </row>
    <row r="3091" spans="1:17" ht="15.5">
      <c r="A3091" s="48">
        <v>0</v>
      </c>
      <c r="B3091" s="59"/>
      <c r="C3091" s="60"/>
      <c r="D3091" s="61"/>
      <c r="E3091" s="51">
        <v>2</v>
      </c>
      <c r="F3091" s="51">
        <v>11.7</v>
      </c>
      <c r="G3091" s="51">
        <v>2</v>
      </c>
      <c r="H3091" s="51">
        <v>3</v>
      </c>
      <c r="I3091" s="53">
        <v>140.4</v>
      </c>
      <c r="J3091" s="54">
        <v>0</v>
      </c>
      <c r="K3091" s="55"/>
      <c r="L3091" s="56"/>
      <c r="M3091" s="255"/>
      <c r="N3091" s="255"/>
      <c r="O3091" s="57"/>
      <c r="P3091" s="57">
        <v>0</v>
      </c>
      <c r="Q3091" s="57">
        <v>0</v>
      </c>
    </row>
    <row r="3092" spans="1:17" ht="15.5">
      <c r="A3092" s="48">
        <v>0</v>
      </c>
      <c r="B3092" s="59"/>
      <c r="C3092" s="60"/>
      <c r="D3092" s="61" t="s">
        <v>1159</v>
      </c>
      <c r="E3092" s="51">
        <v>-2</v>
      </c>
      <c r="F3092" s="51">
        <v>1</v>
      </c>
      <c r="G3092" s="51">
        <v>2</v>
      </c>
      <c r="H3092" s="51">
        <v>1.5</v>
      </c>
      <c r="I3092" s="53">
        <v>-6</v>
      </c>
      <c r="J3092" s="54">
        <v>0</v>
      </c>
      <c r="K3092" s="55"/>
      <c r="L3092" s="56"/>
      <c r="M3092" s="255"/>
      <c r="N3092" s="255"/>
      <c r="O3092" s="57"/>
      <c r="P3092" s="57">
        <v>0</v>
      </c>
      <c r="Q3092" s="57">
        <v>0</v>
      </c>
    </row>
    <row r="3093" spans="1:17" ht="15.5">
      <c r="A3093" s="48">
        <v>0</v>
      </c>
      <c r="B3093" s="59"/>
      <c r="C3093" s="60"/>
      <c r="D3093" s="61" t="s">
        <v>440</v>
      </c>
      <c r="E3093" s="51">
        <v>-2</v>
      </c>
      <c r="F3093" s="51">
        <v>1.8</v>
      </c>
      <c r="G3093" s="51">
        <v>2</v>
      </c>
      <c r="H3093" s="51">
        <v>2.4</v>
      </c>
      <c r="I3093" s="53">
        <v>-17.28</v>
      </c>
      <c r="J3093" s="54">
        <v>0</v>
      </c>
      <c r="K3093" s="55"/>
      <c r="L3093" s="56"/>
      <c r="M3093" s="255"/>
      <c r="N3093" s="255"/>
      <c r="O3093" s="57"/>
      <c r="P3093" s="57">
        <v>0</v>
      </c>
      <c r="Q3093" s="57">
        <v>0</v>
      </c>
    </row>
    <row r="3094" spans="1:17" ht="15.5">
      <c r="A3094" s="48">
        <v>0</v>
      </c>
      <c r="B3094" s="59"/>
      <c r="C3094" s="60"/>
      <c r="D3094" s="61"/>
      <c r="E3094" s="51">
        <v>1</v>
      </c>
      <c r="F3094" s="51">
        <v>4.4000000000000004</v>
      </c>
      <c r="G3094" s="51">
        <v>2</v>
      </c>
      <c r="H3094" s="51">
        <v>0.3</v>
      </c>
      <c r="I3094" s="53">
        <v>2.64</v>
      </c>
      <c r="J3094" s="54">
        <v>0</v>
      </c>
      <c r="K3094" s="55"/>
      <c r="L3094" s="56"/>
      <c r="M3094" s="255"/>
      <c r="N3094" s="255"/>
      <c r="O3094" s="57"/>
      <c r="P3094" s="57">
        <v>0</v>
      </c>
      <c r="Q3094" s="57">
        <v>0</v>
      </c>
    </row>
    <row r="3095" spans="1:17" ht="15.5">
      <c r="A3095" s="48">
        <v>0</v>
      </c>
      <c r="B3095" s="59"/>
      <c r="C3095" s="60"/>
      <c r="D3095" s="61" t="s">
        <v>409</v>
      </c>
      <c r="E3095" s="51"/>
      <c r="F3095" s="51"/>
      <c r="G3095" s="51"/>
      <c r="H3095" s="51"/>
      <c r="I3095" s="53">
        <v>0</v>
      </c>
      <c r="J3095" s="54">
        <v>0</v>
      </c>
      <c r="K3095" s="55"/>
      <c r="L3095" s="56"/>
      <c r="M3095" s="255"/>
      <c r="N3095" s="255"/>
      <c r="O3095" s="57"/>
      <c r="P3095" s="57">
        <v>0</v>
      </c>
      <c r="Q3095" s="57">
        <v>0</v>
      </c>
    </row>
    <row r="3096" spans="1:17" ht="15.5">
      <c r="A3096" s="48">
        <v>0</v>
      </c>
      <c r="B3096" s="59"/>
      <c r="C3096" s="60"/>
      <c r="D3096" s="61" t="s">
        <v>410</v>
      </c>
      <c r="E3096" s="51">
        <v>2</v>
      </c>
      <c r="F3096" s="51">
        <v>5.8</v>
      </c>
      <c r="G3096" s="51">
        <v>2</v>
      </c>
      <c r="H3096" s="51">
        <v>1.1499999999999999</v>
      </c>
      <c r="I3096" s="53">
        <v>26.68</v>
      </c>
      <c r="J3096" s="54">
        <v>0</v>
      </c>
      <c r="K3096" s="55"/>
      <c r="L3096" s="56"/>
      <c r="M3096" s="255"/>
      <c r="N3096" s="255"/>
      <c r="O3096" s="57"/>
      <c r="P3096" s="57">
        <v>0</v>
      </c>
      <c r="Q3096" s="57">
        <v>0</v>
      </c>
    </row>
    <row r="3097" spans="1:17" ht="15.5">
      <c r="A3097" s="48">
        <v>0</v>
      </c>
      <c r="B3097" s="59"/>
      <c r="C3097" s="60"/>
      <c r="D3097" s="61"/>
      <c r="E3097" s="51">
        <v>2</v>
      </c>
      <c r="F3097" s="51">
        <v>0.3</v>
      </c>
      <c r="G3097" s="51">
        <v>2</v>
      </c>
      <c r="H3097" s="51">
        <v>0.85</v>
      </c>
      <c r="I3097" s="53">
        <v>1.02</v>
      </c>
      <c r="J3097" s="54">
        <v>0</v>
      </c>
      <c r="K3097" s="55"/>
      <c r="L3097" s="56"/>
      <c r="M3097" s="255"/>
      <c r="N3097" s="255"/>
      <c r="O3097" s="57"/>
      <c r="P3097" s="57">
        <v>0</v>
      </c>
      <c r="Q3097" s="57">
        <v>0</v>
      </c>
    </row>
    <row r="3098" spans="1:17" ht="15.5">
      <c r="A3098" s="48">
        <v>0</v>
      </c>
      <c r="B3098" s="59"/>
      <c r="C3098" s="60"/>
      <c r="D3098" s="61"/>
      <c r="E3098" s="51">
        <v>2</v>
      </c>
      <c r="F3098" s="51">
        <v>5.7</v>
      </c>
      <c r="G3098" s="51">
        <v>2</v>
      </c>
      <c r="H3098" s="51">
        <v>1.95</v>
      </c>
      <c r="I3098" s="53">
        <v>44.46</v>
      </c>
      <c r="J3098" s="54">
        <v>0</v>
      </c>
      <c r="K3098" s="55"/>
      <c r="L3098" s="56"/>
      <c r="M3098" s="255"/>
      <c r="N3098" s="255"/>
      <c r="O3098" s="57"/>
      <c r="P3098" s="57">
        <v>0</v>
      </c>
      <c r="Q3098" s="57">
        <v>0</v>
      </c>
    </row>
    <row r="3099" spans="1:17" ht="15.5">
      <c r="A3099" s="48">
        <v>0</v>
      </c>
      <c r="B3099" s="59"/>
      <c r="C3099" s="60"/>
      <c r="D3099" s="61" t="s">
        <v>1160</v>
      </c>
      <c r="E3099" s="51">
        <v>-2</v>
      </c>
      <c r="F3099" s="51">
        <v>0.6</v>
      </c>
      <c r="G3099" s="51">
        <v>2</v>
      </c>
      <c r="H3099" s="51">
        <v>1.5</v>
      </c>
      <c r="I3099" s="53">
        <v>-3.6</v>
      </c>
      <c r="J3099" s="54">
        <v>0</v>
      </c>
      <c r="K3099" s="55"/>
      <c r="L3099" s="56"/>
      <c r="M3099" s="255"/>
      <c r="N3099" s="255"/>
      <c r="O3099" s="57"/>
      <c r="P3099" s="57">
        <v>0</v>
      </c>
      <c r="Q3099" s="57">
        <v>0</v>
      </c>
    </row>
    <row r="3100" spans="1:17" ht="15.5">
      <c r="A3100" s="48">
        <v>0</v>
      </c>
      <c r="B3100" s="59"/>
      <c r="C3100" s="60"/>
      <c r="D3100" s="61"/>
      <c r="E3100" s="51">
        <v>2</v>
      </c>
      <c r="F3100" s="51">
        <v>1.3</v>
      </c>
      <c r="G3100" s="51">
        <v>2</v>
      </c>
      <c r="H3100" s="51">
        <v>0.85</v>
      </c>
      <c r="I3100" s="53">
        <v>4.42</v>
      </c>
      <c r="J3100" s="54">
        <v>0</v>
      </c>
      <c r="K3100" s="55"/>
      <c r="L3100" s="56"/>
      <c r="M3100" s="255"/>
      <c r="N3100" s="255"/>
      <c r="O3100" s="57"/>
      <c r="P3100" s="57">
        <v>0</v>
      </c>
      <c r="Q3100" s="57">
        <v>0</v>
      </c>
    </row>
    <row r="3101" spans="1:17" ht="15.5">
      <c r="A3101" s="48">
        <v>0</v>
      </c>
      <c r="B3101" s="59"/>
      <c r="C3101" s="60"/>
      <c r="D3101" s="61"/>
      <c r="E3101" s="51">
        <v>2</v>
      </c>
      <c r="F3101" s="51">
        <v>6.8</v>
      </c>
      <c r="G3101" s="51">
        <v>2</v>
      </c>
      <c r="H3101" s="51">
        <v>0.5</v>
      </c>
      <c r="I3101" s="53">
        <v>13.6</v>
      </c>
      <c r="J3101" s="54">
        <v>0</v>
      </c>
      <c r="K3101" s="55"/>
      <c r="L3101" s="56"/>
      <c r="M3101" s="255"/>
      <c r="N3101" s="255"/>
      <c r="O3101" s="57"/>
      <c r="P3101" s="57">
        <v>0</v>
      </c>
      <c r="Q3101" s="57">
        <v>0</v>
      </c>
    </row>
    <row r="3102" spans="1:17" ht="15.5">
      <c r="A3102" s="48">
        <v>0</v>
      </c>
      <c r="B3102" s="59"/>
      <c r="C3102" s="60"/>
      <c r="D3102" s="61" t="s">
        <v>1161</v>
      </c>
      <c r="E3102" s="51">
        <v>4</v>
      </c>
      <c r="F3102" s="51">
        <v>6.9</v>
      </c>
      <c r="G3102" s="51">
        <v>2</v>
      </c>
      <c r="H3102" s="51">
        <v>0.45</v>
      </c>
      <c r="I3102" s="53">
        <v>24.84</v>
      </c>
      <c r="J3102" s="54">
        <v>0</v>
      </c>
      <c r="K3102" s="55"/>
      <c r="L3102" s="56"/>
      <c r="M3102" s="255"/>
      <c r="N3102" s="255"/>
      <c r="O3102" s="57"/>
      <c r="P3102" s="57">
        <v>0</v>
      </c>
      <c r="Q3102" s="57">
        <v>0</v>
      </c>
    </row>
    <row r="3103" spans="1:17" ht="15.5">
      <c r="A3103" s="48">
        <v>0</v>
      </c>
      <c r="B3103" s="59"/>
      <c r="C3103" s="60"/>
      <c r="D3103" s="61"/>
      <c r="E3103" s="51">
        <v>4</v>
      </c>
      <c r="F3103" s="51">
        <v>3.7</v>
      </c>
      <c r="G3103" s="51">
        <v>2</v>
      </c>
      <c r="H3103" s="51">
        <v>0.8</v>
      </c>
      <c r="I3103" s="53">
        <v>23.68</v>
      </c>
      <c r="J3103" s="54">
        <v>0</v>
      </c>
      <c r="K3103" s="55"/>
      <c r="L3103" s="56"/>
      <c r="M3103" s="255"/>
      <c r="N3103" s="255"/>
      <c r="O3103" s="57"/>
      <c r="P3103" s="57">
        <v>0</v>
      </c>
      <c r="Q3103" s="57">
        <v>0</v>
      </c>
    </row>
    <row r="3104" spans="1:17" ht="15.5">
      <c r="A3104" s="48">
        <v>0</v>
      </c>
      <c r="B3104" s="59"/>
      <c r="C3104" s="60"/>
      <c r="D3104" s="61"/>
      <c r="E3104" s="51">
        <v>4</v>
      </c>
      <c r="F3104" s="51">
        <v>3.1</v>
      </c>
      <c r="G3104" s="51">
        <v>2</v>
      </c>
      <c r="H3104" s="51">
        <v>0.5</v>
      </c>
      <c r="I3104" s="53">
        <v>12.4</v>
      </c>
      <c r="J3104" s="54">
        <v>0</v>
      </c>
      <c r="K3104" s="55"/>
      <c r="L3104" s="56"/>
      <c r="M3104" s="255"/>
      <c r="N3104" s="255"/>
      <c r="O3104" s="57"/>
      <c r="P3104" s="57">
        <v>0</v>
      </c>
      <c r="Q3104" s="57">
        <v>0</v>
      </c>
    </row>
    <row r="3105" spans="1:17" ht="15.5">
      <c r="A3105" s="48">
        <v>0</v>
      </c>
      <c r="B3105" s="59"/>
      <c r="C3105" s="60"/>
      <c r="D3105" s="61" t="s">
        <v>1162</v>
      </c>
      <c r="E3105" s="51">
        <v>2</v>
      </c>
      <c r="F3105" s="51">
        <v>1.8</v>
      </c>
      <c r="G3105" s="51">
        <v>2</v>
      </c>
      <c r="H3105" s="51">
        <v>0.45</v>
      </c>
      <c r="I3105" s="53">
        <v>3.24</v>
      </c>
      <c r="J3105" s="54">
        <v>0</v>
      </c>
      <c r="K3105" s="55"/>
      <c r="L3105" s="56"/>
      <c r="M3105" s="255"/>
      <c r="N3105" s="255"/>
      <c r="O3105" s="57"/>
      <c r="P3105" s="57">
        <v>0</v>
      </c>
      <c r="Q3105" s="57">
        <v>0</v>
      </c>
    </row>
    <row r="3106" spans="1:17" ht="15.5">
      <c r="A3106" s="48">
        <v>0</v>
      </c>
      <c r="B3106" s="59"/>
      <c r="C3106" s="60"/>
      <c r="D3106" s="61"/>
      <c r="E3106" s="51">
        <v>2</v>
      </c>
      <c r="F3106" s="51">
        <v>1.8</v>
      </c>
      <c r="G3106" s="51">
        <v>2</v>
      </c>
      <c r="H3106" s="51">
        <v>0.8</v>
      </c>
      <c r="I3106" s="53">
        <v>5.76</v>
      </c>
      <c r="J3106" s="54">
        <v>0</v>
      </c>
      <c r="K3106" s="55"/>
      <c r="L3106" s="56"/>
      <c r="M3106" s="255"/>
      <c r="N3106" s="255"/>
      <c r="O3106" s="57"/>
      <c r="P3106" s="57">
        <v>0</v>
      </c>
      <c r="Q3106" s="57">
        <v>0</v>
      </c>
    </row>
    <row r="3107" spans="1:17" ht="15.5">
      <c r="A3107" s="48">
        <v>0</v>
      </c>
      <c r="B3107" s="59"/>
      <c r="C3107" s="60"/>
      <c r="D3107" s="61" t="s">
        <v>1154</v>
      </c>
      <c r="E3107" s="51">
        <v>2</v>
      </c>
      <c r="F3107" s="51">
        <v>7.2</v>
      </c>
      <c r="G3107" s="51">
        <v>2</v>
      </c>
      <c r="H3107" s="51">
        <v>0.4</v>
      </c>
      <c r="I3107" s="53">
        <v>11.52</v>
      </c>
      <c r="J3107" s="54">
        <v>0</v>
      </c>
      <c r="K3107" s="55"/>
      <c r="L3107" s="56"/>
      <c r="M3107" s="255"/>
      <c r="N3107" s="255"/>
      <c r="O3107" s="57"/>
      <c r="P3107" s="57">
        <v>0</v>
      </c>
      <c r="Q3107" s="57">
        <v>0</v>
      </c>
    </row>
    <row r="3108" spans="1:17" ht="15.5">
      <c r="A3108" s="48">
        <v>0</v>
      </c>
      <c r="B3108" s="59"/>
      <c r="C3108" s="60"/>
      <c r="D3108" s="61" t="s">
        <v>1155</v>
      </c>
      <c r="E3108" s="51">
        <v>1</v>
      </c>
      <c r="F3108" s="51">
        <v>13.8</v>
      </c>
      <c r="G3108" s="51">
        <v>2</v>
      </c>
      <c r="H3108" s="51">
        <v>0.4</v>
      </c>
      <c r="I3108" s="53">
        <v>11.04</v>
      </c>
      <c r="J3108" s="54">
        <v>0</v>
      </c>
      <c r="K3108" s="55"/>
      <c r="L3108" s="56"/>
      <c r="M3108" s="255"/>
      <c r="N3108" s="255"/>
      <c r="O3108" s="57"/>
      <c r="P3108" s="57">
        <v>0</v>
      </c>
      <c r="Q3108" s="57">
        <v>0</v>
      </c>
    </row>
    <row r="3109" spans="1:17" ht="15.5">
      <c r="A3109" s="48">
        <v>0</v>
      </c>
      <c r="B3109" s="59"/>
      <c r="C3109" s="60"/>
      <c r="D3109" s="61" t="s">
        <v>1163</v>
      </c>
      <c r="E3109" s="51"/>
      <c r="F3109" s="51"/>
      <c r="G3109" s="51"/>
      <c r="H3109" s="51"/>
      <c r="I3109" s="53">
        <v>0</v>
      </c>
      <c r="J3109" s="54">
        <v>0</v>
      </c>
      <c r="K3109" s="55"/>
      <c r="L3109" s="56"/>
      <c r="M3109" s="255"/>
      <c r="N3109" s="255"/>
      <c r="O3109" s="57"/>
      <c r="P3109" s="57">
        <v>0</v>
      </c>
      <c r="Q3109" s="57">
        <v>0</v>
      </c>
    </row>
    <row r="3110" spans="1:17" ht="15.5">
      <c r="A3110" s="48">
        <v>0</v>
      </c>
      <c r="B3110" s="59"/>
      <c r="C3110" s="60"/>
      <c r="D3110" s="61" t="s">
        <v>407</v>
      </c>
      <c r="E3110" s="51"/>
      <c r="F3110" s="51"/>
      <c r="G3110" s="51"/>
      <c r="H3110" s="51"/>
      <c r="I3110" s="53">
        <v>0</v>
      </c>
      <c r="J3110" s="54">
        <v>0</v>
      </c>
      <c r="K3110" s="55"/>
      <c r="L3110" s="56"/>
      <c r="M3110" s="255"/>
      <c r="N3110" s="255"/>
      <c r="O3110" s="57"/>
      <c r="P3110" s="57">
        <v>0</v>
      </c>
      <c r="Q3110" s="57">
        <v>0</v>
      </c>
    </row>
    <row r="3111" spans="1:17" ht="15.5">
      <c r="A3111" s="48">
        <v>0</v>
      </c>
      <c r="B3111" s="59"/>
      <c r="C3111" s="60"/>
      <c r="D3111" s="61" t="s">
        <v>1164</v>
      </c>
      <c r="E3111" s="51">
        <v>2</v>
      </c>
      <c r="F3111" s="51">
        <v>1.8</v>
      </c>
      <c r="G3111" s="51">
        <v>2</v>
      </c>
      <c r="H3111" s="51">
        <v>0.95</v>
      </c>
      <c r="I3111" s="53">
        <v>6.84</v>
      </c>
      <c r="J3111" s="54">
        <v>0</v>
      </c>
      <c r="K3111" s="55"/>
      <c r="L3111" s="56"/>
      <c r="M3111" s="255"/>
      <c r="N3111" s="255"/>
      <c r="O3111" s="57"/>
      <c r="P3111" s="57">
        <v>0</v>
      </c>
      <c r="Q3111" s="57">
        <v>0</v>
      </c>
    </row>
    <row r="3112" spans="1:17" ht="15.5">
      <c r="A3112" s="48">
        <v>0</v>
      </c>
      <c r="B3112" s="59"/>
      <c r="C3112" s="60"/>
      <c r="D3112" s="61" t="s">
        <v>1156</v>
      </c>
      <c r="E3112" s="51">
        <v>2</v>
      </c>
      <c r="F3112" s="51">
        <v>8.6</v>
      </c>
      <c r="G3112" s="51">
        <v>2</v>
      </c>
      <c r="H3112" s="51">
        <v>0.95</v>
      </c>
      <c r="I3112" s="53">
        <v>32.68</v>
      </c>
      <c r="J3112" s="54">
        <v>0</v>
      </c>
      <c r="K3112" s="55"/>
      <c r="L3112" s="56"/>
      <c r="M3112" s="255"/>
      <c r="N3112" s="255"/>
      <c r="O3112" s="57"/>
      <c r="P3112" s="57">
        <v>0</v>
      </c>
      <c r="Q3112" s="57">
        <v>0</v>
      </c>
    </row>
    <row r="3113" spans="1:17" ht="15.5">
      <c r="A3113" s="48">
        <v>0</v>
      </c>
      <c r="B3113" s="59"/>
      <c r="C3113" s="60"/>
      <c r="D3113" s="61" t="s">
        <v>1158</v>
      </c>
      <c r="E3113" s="51">
        <v>1</v>
      </c>
      <c r="F3113" s="51">
        <v>4.4000000000000004</v>
      </c>
      <c r="G3113" s="51">
        <v>2</v>
      </c>
      <c r="H3113" s="51">
        <v>0.95</v>
      </c>
      <c r="I3113" s="53">
        <v>8.36</v>
      </c>
      <c r="J3113" s="54">
        <v>0</v>
      </c>
      <c r="K3113" s="55"/>
      <c r="L3113" s="56"/>
      <c r="M3113" s="255"/>
      <c r="N3113" s="255"/>
      <c r="O3113" s="57"/>
      <c r="P3113" s="57">
        <v>0</v>
      </c>
      <c r="Q3113" s="57">
        <v>0</v>
      </c>
    </row>
    <row r="3114" spans="1:17" ht="15.5">
      <c r="A3114" s="48">
        <v>0</v>
      </c>
      <c r="B3114" s="59"/>
      <c r="C3114" s="60"/>
      <c r="D3114" s="61" t="s">
        <v>409</v>
      </c>
      <c r="E3114" s="51"/>
      <c r="F3114" s="51"/>
      <c r="G3114" s="51"/>
      <c r="H3114" s="51"/>
      <c r="I3114" s="53">
        <v>0</v>
      </c>
      <c r="J3114" s="54">
        <v>0</v>
      </c>
      <c r="K3114" s="55"/>
      <c r="L3114" s="56"/>
      <c r="M3114" s="255"/>
      <c r="N3114" s="255"/>
      <c r="O3114" s="57"/>
      <c r="P3114" s="57">
        <v>0</v>
      </c>
      <c r="Q3114" s="57">
        <v>0</v>
      </c>
    </row>
    <row r="3115" spans="1:17" ht="15.5">
      <c r="A3115" s="48">
        <v>0</v>
      </c>
      <c r="B3115" s="59"/>
      <c r="C3115" s="60"/>
      <c r="D3115" s="61" t="s">
        <v>410</v>
      </c>
      <c r="E3115" s="51">
        <v>2</v>
      </c>
      <c r="F3115" s="51">
        <v>6.8</v>
      </c>
      <c r="G3115" s="51">
        <v>2</v>
      </c>
      <c r="H3115" s="51">
        <v>0.45</v>
      </c>
      <c r="I3115" s="53">
        <v>12.24</v>
      </c>
      <c r="J3115" s="54">
        <v>0</v>
      </c>
      <c r="K3115" s="55"/>
      <c r="L3115" s="56"/>
      <c r="M3115" s="255"/>
      <c r="N3115" s="255"/>
      <c r="O3115" s="57"/>
      <c r="P3115" s="57">
        <v>0</v>
      </c>
      <c r="Q3115" s="57">
        <v>0</v>
      </c>
    </row>
    <row r="3116" spans="1:17" ht="15.5">
      <c r="A3116" s="48">
        <v>0</v>
      </c>
      <c r="B3116" s="59"/>
      <c r="C3116" s="60"/>
      <c r="D3116" s="61"/>
      <c r="E3116" s="51">
        <v>2</v>
      </c>
      <c r="F3116" s="51">
        <v>6.9</v>
      </c>
      <c r="G3116" s="51">
        <v>2</v>
      </c>
      <c r="H3116" s="51">
        <v>0.6</v>
      </c>
      <c r="I3116" s="53">
        <v>16.559999999999999</v>
      </c>
      <c r="J3116" s="54">
        <v>0</v>
      </c>
      <c r="K3116" s="55"/>
      <c r="L3116" s="56"/>
      <c r="M3116" s="255"/>
      <c r="N3116" s="255"/>
      <c r="O3116" s="57"/>
      <c r="P3116" s="57">
        <v>0</v>
      </c>
      <c r="Q3116" s="57">
        <v>0</v>
      </c>
    </row>
    <row r="3117" spans="1:17" ht="15.5">
      <c r="A3117" s="48">
        <v>127</v>
      </c>
      <c r="B3117" s="59" t="s">
        <v>32</v>
      </c>
      <c r="C3117" s="60" t="s">
        <v>35</v>
      </c>
      <c r="D3117" s="61"/>
      <c r="E3117" s="51"/>
      <c r="F3117" s="52"/>
      <c r="G3117" s="52"/>
      <c r="H3117" s="52"/>
      <c r="I3117" s="53"/>
      <c r="J3117" s="54">
        <v>187.08</v>
      </c>
      <c r="K3117" s="55" t="s">
        <v>251</v>
      </c>
      <c r="L3117" s="56">
        <v>73608</v>
      </c>
      <c r="M3117" s="255">
        <v>21256</v>
      </c>
      <c r="N3117" s="255">
        <v>9646</v>
      </c>
      <c r="O3117" s="57">
        <v>13770585</v>
      </c>
      <c r="P3117" s="57">
        <v>3976572</v>
      </c>
      <c r="Q3117" s="57">
        <v>1804574</v>
      </c>
    </row>
    <row r="3118" spans="1:17" ht="15.5">
      <c r="A3118" s="48">
        <v>0</v>
      </c>
      <c r="B3118" s="59"/>
      <c r="C3118" s="60"/>
      <c r="D3118" s="61"/>
      <c r="E3118" s="51">
        <v>187.08</v>
      </c>
      <c r="F3118" s="51"/>
      <c r="G3118" s="51"/>
      <c r="H3118" s="51"/>
      <c r="I3118" s="53">
        <v>187.08</v>
      </c>
      <c r="J3118" s="54">
        <v>0</v>
      </c>
      <c r="K3118" s="55"/>
      <c r="L3118" s="56">
        <v>0</v>
      </c>
      <c r="M3118" s="255"/>
      <c r="N3118" s="255"/>
      <c r="O3118" s="57">
        <v>0</v>
      </c>
      <c r="P3118" s="57">
        <v>0</v>
      </c>
      <c r="Q3118" s="57">
        <v>0</v>
      </c>
    </row>
    <row r="3119" spans="1:17" ht="15.5">
      <c r="A3119" s="48">
        <v>128</v>
      </c>
      <c r="B3119" s="59" t="s">
        <v>291</v>
      </c>
      <c r="C3119" s="60" t="s">
        <v>1139</v>
      </c>
      <c r="D3119" s="61"/>
      <c r="E3119" s="51"/>
      <c r="F3119" s="52"/>
      <c r="G3119" s="52"/>
      <c r="H3119" s="52"/>
      <c r="I3119" s="53">
        <v>0</v>
      </c>
      <c r="J3119" s="54">
        <v>66.42</v>
      </c>
      <c r="K3119" s="55" t="s">
        <v>251</v>
      </c>
      <c r="L3119" s="56">
        <v>120690</v>
      </c>
      <c r="M3119" s="255">
        <v>19130</v>
      </c>
      <c r="N3119" s="255">
        <v>9646</v>
      </c>
      <c r="O3119" s="57">
        <v>8016230</v>
      </c>
      <c r="P3119" s="57">
        <v>1270615</v>
      </c>
      <c r="Q3119" s="57">
        <v>640687</v>
      </c>
    </row>
    <row r="3120" spans="1:17" ht="15.5">
      <c r="A3120" s="48">
        <v>0</v>
      </c>
      <c r="B3120" s="59"/>
      <c r="C3120" s="60"/>
      <c r="D3120" s="61" t="s">
        <v>421</v>
      </c>
      <c r="E3120" s="82"/>
      <c r="F3120" s="52"/>
      <c r="G3120" s="52"/>
      <c r="H3120" s="52"/>
      <c r="I3120" s="53">
        <v>0</v>
      </c>
      <c r="J3120" s="54">
        <v>0</v>
      </c>
      <c r="K3120" s="55">
        <v>0</v>
      </c>
      <c r="L3120" s="56">
        <v>0</v>
      </c>
      <c r="M3120" s="255">
        <v>0</v>
      </c>
      <c r="N3120" s="255">
        <v>0</v>
      </c>
      <c r="O3120" s="57"/>
      <c r="P3120" s="57">
        <v>0</v>
      </c>
      <c r="Q3120" s="57">
        <v>0</v>
      </c>
    </row>
    <row r="3121" spans="1:17" ht="15.5">
      <c r="A3121" s="48">
        <v>0</v>
      </c>
      <c r="B3121" s="59"/>
      <c r="C3121" s="60"/>
      <c r="D3121" s="61" t="s">
        <v>940</v>
      </c>
      <c r="E3121" s="51">
        <v>4</v>
      </c>
      <c r="F3121" s="52">
        <v>0.75</v>
      </c>
      <c r="G3121" s="52">
        <v>0.1</v>
      </c>
      <c r="H3121" s="52"/>
      <c r="I3121" s="53">
        <v>0.3</v>
      </c>
      <c r="J3121" s="54">
        <v>0</v>
      </c>
      <c r="K3121" s="55">
        <v>0</v>
      </c>
      <c r="L3121" s="56">
        <v>0</v>
      </c>
      <c r="M3121" s="255">
        <v>0</v>
      </c>
      <c r="N3121" s="255">
        <v>0</v>
      </c>
      <c r="O3121" s="57"/>
      <c r="P3121" s="57">
        <v>0</v>
      </c>
      <c r="Q3121" s="57">
        <v>0</v>
      </c>
    </row>
    <row r="3122" spans="1:17" ht="15.5">
      <c r="A3122" s="48">
        <v>0</v>
      </c>
      <c r="B3122" s="59"/>
      <c r="C3122" s="60"/>
      <c r="D3122" s="61" t="s">
        <v>442</v>
      </c>
      <c r="E3122" s="52"/>
      <c r="F3122" s="52"/>
      <c r="G3122" s="52"/>
      <c r="H3122" s="52"/>
      <c r="I3122" s="53">
        <v>0</v>
      </c>
      <c r="J3122" s="54">
        <v>0</v>
      </c>
      <c r="K3122" s="55">
        <v>0</v>
      </c>
      <c r="L3122" s="56">
        <v>0</v>
      </c>
      <c r="M3122" s="255">
        <v>0</v>
      </c>
      <c r="N3122" s="255">
        <v>0</v>
      </c>
      <c r="O3122" s="57"/>
      <c r="P3122" s="57">
        <v>0</v>
      </c>
      <c r="Q3122" s="57">
        <v>0</v>
      </c>
    </row>
    <row r="3123" spans="1:17" ht="15.5">
      <c r="A3123" s="48">
        <v>0</v>
      </c>
      <c r="B3123" s="59"/>
      <c r="C3123" s="60"/>
      <c r="D3123" s="61" t="s">
        <v>439</v>
      </c>
      <c r="E3123" s="52">
        <v>16</v>
      </c>
      <c r="F3123" s="52">
        <v>1.3</v>
      </c>
      <c r="G3123" s="52">
        <v>0.2</v>
      </c>
      <c r="H3123" s="52"/>
      <c r="I3123" s="53">
        <v>4.16</v>
      </c>
      <c r="J3123" s="54">
        <v>0</v>
      </c>
      <c r="K3123" s="55">
        <v>0</v>
      </c>
      <c r="L3123" s="56">
        <v>0</v>
      </c>
      <c r="M3123" s="255">
        <v>0</v>
      </c>
      <c r="N3123" s="255">
        <v>0</v>
      </c>
      <c r="O3123" s="57"/>
      <c r="P3123" s="57">
        <v>0</v>
      </c>
      <c r="Q3123" s="57">
        <v>0</v>
      </c>
    </row>
    <row r="3124" spans="1:17" ht="15.5">
      <c r="A3124" s="48">
        <v>0</v>
      </c>
      <c r="B3124" s="59"/>
      <c r="C3124" s="60"/>
      <c r="D3124" s="61" t="s">
        <v>203</v>
      </c>
      <c r="E3124" s="52">
        <v>12</v>
      </c>
      <c r="F3124" s="52">
        <v>2.5</v>
      </c>
      <c r="G3124" s="52">
        <v>0.2</v>
      </c>
      <c r="H3124" s="52"/>
      <c r="I3124" s="53">
        <v>6</v>
      </c>
      <c r="J3124" s="54">
        <v>0</v>
      </c>
      <c r="K3124" s="55"/>
      <c r="L3124" s="56"/>
      <c r="M3124" s="255"/>
      <c r="N3124" s="255"/>
      <c r="O3124" s="57"/>
      <c r="P3124" s="57">
        <v>0</v>
      </c>
      <c r="Q3124" s="57">
        <v>0</v>
      </c>
    </row>
    <row r="3125" spans="1:17" ht="15.5">
      <c r="A3125" s="48">
        <v>0</v>
      </c>
      <c r="B3125" s="59"/>
      <c r="C3125" s="60"/>
      <c r="D3125" s="61" t="s">
        <v>440</v>
      </c>
      <c r="E3125" s="51">
        <v>4</v>
      </c>
      <c r="F3125" s="52">
        <v>1.8</v>
      </c>
      <c r="G3125" s="52">
        <v>0.2</v>
      </c>
      <c r="H3125" s="52"/>
      <c r="I3125" s="53">
        <v>1.44</v>
      </c>
      <c r="J3125" s="54">
        <v>0</v>
      </c>
      <c r="K3125" s="55"/>
      <c r="L3125" s="56"/>
      <c r="M3125" s="255"/>
      <c r="N3125" s="255"/>
      <c r="O3125" s="57"/>
      <c r="P3125" s="57">
        <v>0</v>
      </c>
      <c r="Q3125" s="57">
        <v>0</v>
      </c>
    </row>
    <row r="3126" spans="1:17" ht="15.5">
      <c r="A3126" s="48">
        <v>0</v>
      </c>
      <c r="B3126" s="59"/>
      <c r="C3126" s="60"/>
      <c r="D3126" s="61" t="s">
        <v>441</v>
      </c>
      <c r="E3126" s="51">
        <v>36</v>
      </c>
      <c r="F3126" s="51">
        <v>0.9</v>
      </c>
      <c r="G3126" s="52">
        <v>0.1</v>
      </c>
      <c r="H3126" s="52"/>
      <c r="I3126" s="53">
        <v>3.24</v>
      </c>
      <c r="J3126" s="54">
        <v>0</v>
      </c>
      <c r="K3126" s="55"/>
      <c r="L3126" s="56"/>
      <c r="M3126" s="255"/>
      <c r="N3126" s="255"/>
      <c r="O3126" s="57"/>
      <c r="P3126" s="57">
        <v>0</v>
      </c>
      <c r="Q3126" s="57">
        <v>0</v>
      </c>
    </row>
    <row r="3127" spans="1:17" ht="15.5">
      <c r="A3127" s="48">
        <v>0</v>
      </c>
      <c r="B3127" s="59"/>
      <c r="C3127" s="60"/>
      <c r="D3127" s="61" t="s">
        <v>955</v>
      </c>
      <c r="E3127" s="51">
        <v>16</v>
      </c>
      <c r="F3127" s="51">
        <v>0.9</v>
      </c>
      <c r="G3127" s="52">
        <v>0.1</v>
      </c>
      <c r="H3127" s="52"/>
      <c r="I3127" s="53">
        <v>1.44</v>
      </c>
      <c r="J3127" s="54">
        <v>0</v>
      </c>
      <c r="K3127" s="55"/>
      <c r="L3127" s="56"/>
      <c r="M3127" s="255"/>
      <c r="N3127" s="255"/>
      <c r="O3127" s="57"/>
      <c r="P3127" s="57">
        <v>0</v>
      </c>
      <c r="Q3127" s="57">
        <v>0</v>
      </c>
    </row>
    <row r="3128" spans="1:17" ht="15.5">
      <c r="A3128" s="48">
        <v>0</v>
      </c>
      <c r="B3128" s="59"/>
      <c r="C3128" s="60"/>
      <c r="D3128" s="61" t="s">
        <v>940</v>
      </c>
      <c r="E3128" s="51">
        <v>32</v>
      </c>
      <c r="F3128" s="51">
        <v>0.75</v>
      </c>
      <c r="G3128" s="52">
        <v>0.1</v>
      </c>
      <c r="H3128" s="52"/>
      <c r="I3128" s="53">
        <v>2.4</v>
      </c>
      <c r="J3128" s="54">
        <v>0</v>
      </c>
      <c r="K3128" s="55"/>
      <c r="L3128" s="56"/>
      <c r="M3128" s="255"/>
      <c r="N3128" s="255"/>
      <c r="O3128" s="57"/>
      <c r="P3128" s="57">
        <v>0</v>
      </c>
      <c r="Q3128" s="57">
        <v>0</v>
      </c>
    </row>
    <row r="3129" spans="1:17" ht="15.5">
      <c r="A3129" s="48">
        <v>0</v>
      </c>
      <c r="B3129" s="59"/>
      <c r="C3129" s="60"/>
      <c r="D3129" s="61" t="s">
        <v>957</v>
      </c>
      <c r="E3129" s="51">
        <v>4</v>
      </c>
      <c r="F3129" s="51">
        <v>1.1000000000000001</v>
      </c>
      <c r="G3129" s="52">
        <v>0.2</v>
      </c>
      <c r="H3129" s="52"/>
      <c r="I3129" s="53">
        <v>0.88</v>
      </c>
      <c r="J3129" s="54">
        <v>0</v>
      </c>
      <c r="K3129" s="55"/>
      <c r="L3129" s="56"/>
      <c r="M3129" s="255"/>
      <c r="N3129" s="255"/>
      <c r="O3129" s="57"/>
      <c r="P3129" s="57">
        <v>0</v>
      </c>
      <c r="Q3129" s="57">
        <v>0</v>
      </c>
    </row>
    <row r="3130" spans="1:17" ht="15.5">
      <c r="A3130" s="48">
        <v>0</v>
      </c>
      <c r="B3130" s="59"/>
      <c r="C3130" s="60"/>
      <c r="D3130" s="61" t="s">
        <v>958</v>
      </c>
      <c r="E3130" s="51">
        <v>4</v>
      </c>
      <c r="F3130" s="51">
        <v>1.1000000000000001</v>
      </c>
      <c r="G3130" s="52">
        <v>0.2</v>
      </c>
      <c r="H3130" s="52"/>
      <c r="I3130" s="53">
        <v>0.88</v>
      </c>
      <c r="J3130" s="54">
        <v>0</v>
      </c>
      <c r="K3130" s="55"/>
      <c r="L3130" s="56"/>
      <c r="M3130" s="255"/>
      <c r="N3130" s="255"/>
      <c r="O3130" s="57"/>
      <c r="P3130" s="57">
        <v>0</v>
      </c>
      <c r="Q3130" s="57">
        <v>0</v>
      </c>
    </row>
    <row r="3131" spans="1:17" ht="15.5">
      <c r="A3131" s="48">
        <v>0</v>
      </c>
      <c r="B3131" s="59"/>
      <c r="C3131" s="60"/>
      <c r="D3131" s="61" t="s">
        <v>1143</v>
      </c>
      <c r="E3131" s="51">
        <v>4</v>
      </c>
      <c r="F3131" s="51">
        <v>0.9</v>
      </c>
      <c r="G3131" s="52">
        <v>0.2</v>
      </c>
      <c r="H3131" s="52"/>
      <c r="I3131" s="53">
        <v>0.72</v>
      </c>
      <c r="J3131" s="54">
        <v>0</v>
      </c>
      <c r="K3131" s="55"/>
      <c r="L3131" s="56"/>
      <c r="M3131" s="255"/>
      <c r="N3131" s="255"/>
      <c r="O3131" s="57"/>
      <c r="P3131" s="57">
        <v>0</v>
      </c>
      <c r="Q3131" s="57">
        <v>0</v>
      </c>
    </row>
    <row r="3132" spans="1:17" ht="15.5">
      <c r="A3132" s="48">
        <v>0</v>
      </c>
      <c r="B3132" s="59"/>
      <c r="C3132" s="60"/>
      <c r="D3132" s="61" t="s">
        <v>209</v>
      </c>
      <c r="E3132" s="51">
        <v>2</v>
      </c>
      <c r="F3132" s="51">
        <v>1</v>
      </c>
      <c r="G3132" s="52">
        <v>0.2</v>
      </c>
      <c r="H3132" s="52"/>
      <c r="I3132" s="53">
        <v>0.4</v>
      </c>
      <c r="J3132" s="54">
        <v>0</v>
      </c>
      <c r="K3132" s="55"/>
      <c r="L3132" s="56"/>
      <c r="M3132" s="255"/>
      <c r="N3132" s="255"/>
      <c r="O3132" s="57"/>
      <c r="P3132" s="57">
        <v>0</v>
      </c>
      <c r="Q3132" s="57">
        <v>0</v>
      </c>
    </row>
    <row r="3133" spans="1:17" ht="15.5">
      <c r="A3133" s="48">
        <v>0</v>
      </c>
      <c r="B3133" s="59"/>
      <c r="C3133" s="60"/>
      <c r="D3133" s="61"/>
      <c r="E3133" s="51">
        <v>2</v>
      </c>
      <c r="F3133" s="51">
        <v>1.2</v>
      </c>
      <c r="G3133" s="52">
        <v>0.2</v>
      </c>
      <c r="H3133" s="52"/>
      <c r="I3133" s="53">
        <v>0.48</v>
      </c>
      <c r="J3133" s="54">
        <v>0</v>
      </c>
      <c r="K3133" s="55"/>
      <c r="L3133" s="56"/>
      <c r="M3133" s="255"/>
      <c r="N3133" s="255"/>
      <c r="O3133" s="57"/>
      <c r="P3133" s="57">
        <v>0</v>
      </c>
      <c r="Q3133" s="57">
        <v>0</v>
      </c>
    </row>
    <row r="3134" spans="1:17" ht="15.5">
      <c r="A3134" s="48">
        <v>0</v>
      </c>
      <c r="B3134" s="59"/>
      <c r="C3134" s="60"/>
      <c r="D3134" s="61" t="s">
        <v>1247</v>
      </c>
      <c r="E3134" s="51"/>
      <c r="F3134" s="51"/>
      <c r="G3134" s="52"/>
      <c r="H3134" s="52"/>
      <c r="I3134" s="53">
        <v>0</v>
      </c>
      <c r="J3134" s="54">
        <v>0</v>
      </c>
      <c r="K3134" s="55"/>
      <c r="L3134" s="56"/>
      <c r="M3134" s="255"/>
      <c r="N3134" s="255"/>
      <c r="O3134" s="57"/>
      <c r="P3134" s="57">
        <v>0</v>
      </c>
      <c r="Q3134" s="57">
        <v>0</v>
      </c>
    </row>
    <row r="3135" spans="1:17" ht="15.5">
      <c r="A3135" s="48">
        <v>0</v>
      </c>
      <c r="B3135" s="59"/>
      <c r="C3135" s="60"/>
      <c r="D3135" s="61" t="s">
        <v>439</v>
      </c>
      <c r="E3135" s="52">
        <v>32</v>
      </c>
      <c r="F3135" s="52">
        <v>1.3</v>
      </c>
      <c r="G3135" s="52">
        <v>0.2</v>
      </c>
      <c r="H3135" s="52"/>
      <c r="I3135" s="53">
        <v>8.32</v>
      </c>
      <c r="J3135" s="54">
        <v>0</v>
      </c>
      <c r="K3135" s="55"/>
      <c r="L3135" s="56"/>
      <c r="M3135" s="255"/>
      <c r="N3135" s="255"/>
      <c r="O3135" s="57"/>
      <c r="P3135" s="57">
        <v>0</v>
      </c>
      <c r="Q3135" s="57">
        <v>0</v>
      </c>
    </row>
    <row r="3136" spans="1:17" ht="15.5">
      <c r="A3136" s="48">
        <v>0</v>
      </c>
      <c r="B3136" s="59"/>
      <c r="C3136" s="60"/>
      <c r="D3136" s="61" t="s">
        <v>203</v>
      </c>
      <c r="E3136" s="52">
        <v>24</v>
      </c>
      <c r="F3136" s="52">
        <v>2.5</v>
      </c>
      <c r="G3136" s="52">
        <v>0.2</v>
      </c>
      <c r="H3136" s="52"/>
      <c r="I3136" s="53">
        <v>12</v>
      </c>
      <c r="J3136" s="54">
        <v>0</v>
      </c>
      <c r="K3136" s="55"/>
      <c r="L3136" s="56"/>
      <c r="M3136" s="255"/>
      <c r="N3136" s="255"/>
      <c r="O3136" s="57"/>
      <c r="P3136" s="57">
        <v>0</v>
      </c>
      <c r="Q3136" s="57">
        <v>0</v>
      </c>
    </row>
    <row r="3137" spans="1:17" ht="15.5">
      <c r="A3137" s="48">
        <v>0</v>
      </c>
      <c r="B3137" s="59"/>
      <c r="C3137" s="60"/>
      <c r="D3137" s="61" t="s">
        <v>440</v>
      </c>
      <c r="E3137" s="51">
        <v>8</v>
      </c>
      <c r="F3137" s="52">
        <v>1.8</v>
      </c>
      <c r="G3137" s="52">
        <v>0.2</v>
      </c>
      <c r="H3137" s="52"/>
      <c r="I3137" s="53">
        <v>2.88</v>
      </c>
      <c r="J3137" s="54">
        <v>0</v>
      </c>
      <c r="K3137" s="55"/>
      <c r="L3137" s="56"/>
      <c r="M3137" s="255"/>
      <c r="N3137" s="255"/>
      <c r="O3137" s="57"/>
      <c r="P3137" s="57">
        <v>0</v>
      </c>
      <c r="Q3137" s="57">
        <v>0</v>
      </c>
    </row>
    <row r="3138" spans="1:17" ht="15.5">
      <c r="A3138" s="48">
        <v>0</v>
      </c>
      <c r="B3138" s="59"/>
      <c r="C3138" s="60"/>
      <c r="D3138" s="61" t="s">
        <v>441</v>
      </c>
      <c r="E3138" s="51">
        <v>72</v>
      </c>
      <c r="F3138" s="51">
        <v>0.9</v>
      </c>
      <c r="G3138" s="52">
        <v>0.1</v>
      </c>
      <c r="H3138" s="52"/>
      <c r="I3138" s="53">
        <v>6.48</v>
      </c>
      <c r="J3138" s="54">
        <v>0</v>
      </c>
      <c r="K3138" s="55"/>
      <c r="L3138" s="56"/>
      <c r="M3138" s="255"/>
      <c r="N3138" s="255"/>
      <c r="O3138" s="57"/>
      <c r="P3138" s="57">
        <v>0</v>
      </c>
      <c r="Q3138" s="57">
        <v>0</v>
      </c>
    </row>
    <row r="3139" spans="1:17" ht="15.5">
      <c r="A3139" s="48">
        <v>0</v>
      </c>
      <c r="B3139" s="59"/>
      <c r="C3139" s="60"/>
      <c r="D3139" s="61" t="s">
        <v>955</v>
      </c>
      <c r="E3139" s="51">
        <v>32</v>
      </c>
      <c r="F3139" s="51">
        <v>0.9</v>
      </c>
      <c r="G3139" s="52">
        <v>0.1</v>
      </c>
      <c r="H3139" s="52"/>
      <c r="I3139" s="53">
        <v>2.88</v>
      </c>
      <c r="J3139" s="54">
        <v>0</v>
      </c>
      <c r="K3139" s="55"/>
      <c r="L3139" s="56"/>
      <c r="M3139" s="255"/>
      <c r="N3139" s="255"/>
      <c r="O3139" s="57"/>
      <c r="P3139" s="57">
        <v>0</v>
      </c>
      <c r="Q3139" s="57">
        <v>0</v>
      </c>
    </row>
    <row r="3140" spans="1:17" ht="15.5">
      <c r="A3140" s="48">
        <v>0</v>
      </c>
      <c r="B3140" s="59"/>
      <c r="C3140" s="60"/>
      <c r="D3140" s="61" t="s">
        <v>940</v>
      </c>
      <c r="E3140" s="51">
        <v>64</v>
      </c>
      <c r="F3140" s="51">
        <v>0.75</v>
      </c>
      <c r="G3140" s="52">
        <v>0.1</v>
      </c>
      <c r="H3140" s="52"/>
      <c r="I3140" s="53">
        <v>4.8</v>
      </c>
      <c r="J3140" s="54">
        <v>0</v>
      </c>
      <c r="K3140" s="55"/>
      <c r="L3140" s="56"/>
      <c r="M3140" s="255"/>
      <c r="N3140" s="255"/>
      <c r="O3140" s="57"/>
      <c r="P3140" s="57">
        <v>0</v>
      </c>
      <c r="Q3140" s="57">
        <v>0</v>
      </c>
    </row>
    <row r="3141" spans="1:17" ht="15.5">
      <c r="A3141" s="48">
        <v>0</v>
      </c>
      <c r="B3141" s="59"/>
      <c r="C3141" s="60"/>
      <c r="D3141" s="61" t="s">
        <v>957</v>
      </c>
      <c r="E3141" s="51">
        <v>8</v>
      </c>
      <c r="F3141" s="51">
        <v>1.1000000000000001</v>
      </c>
      <c r="G3141" s="52">
        <v>0.2</v>
      </c>
      <c r="H3141" s="52"/>
      <c r="I3141" s="53">
        <v>1.76</v>
      </c>
      <c r="J3141" s="54">
        <v>0</v>
      </c>
      <c r="K3141" s="55"/>
      <c r="L3141" s="56"/>
      <c r="M3141" s="255"/>
      <c r="N3141" s="255"/>
      <c r="O3141" s="57"/>
      <c r="P3141" s="57">
        <v>0</v>
      </c>
      <c r="Q3141" s="57">
        <v>0</v>
      </c>
    </row>
    <row r="3142" spans="1:17" ht="15.5">
      <c r="A3142" s="48">
        <v>0</v>
      </c>
      <c r="B3142" s="59"/>
      <c r="C3142" s="60"/>
      <c r="D3142" s="61" t="s">
        <v>958</v>
      </c>
      <c r="E3142" s="51">
        <v>8</v>
      </c>
      <c r="F3142" s="51">
        <v>1.1000000000000001</v>
      </c>
      <c r="G3142" s="52">
        <v>0.2</v>
      </c>
      <c r="H3142" s="52"/>
      <c r="I3142" s="53">
        <v>1.76</v>
      </c>
      <c r="J3142" s="54">
        <v>0</v>
      </c>
      <c r="K3142" s="55"/>
      <c r="L3142" s="56"/>
      <c r="M3142" s="255"/>
      <c r="N3142" s="255"/>
      <c r="O3142" s="57"/>
      <c r="P3142" s="57">
        <v>0</v>
      </c>
      <c r="Q3142" s="57">
        <v>0</v>
      </c>
    </row>
    <row r="3143" spans="1:17" ht="15.5">
      <c r="A3143" s="48">
        <v>0</v>
      </c>
      <c r="B3143" s="59"/>
      <c r="C3143" s="60"/>
      <c r="D3143" s="61" t="s">
        <v>1143</v>
      </c>
      <c r="E3143" s="51">
        <v>8</v>
      </c>
      <c r="F3143" s="51">
        <v>0.9</v>
      </c>
      <c r="G3143" s="52">
        <v>0.2</v>
      </c>
      <c r="H3143" s="52"/>
      <c r="I3143" s="53">
        <v>1.44</v>
      </c>
      <c r="J3143" s="54">
        <v>0</v>
      </c>
      <c r="K3143" s="55"/>
      <c r="L3143" s="56"/>
      <c r="M3143" s="255"/>
      <c r="N3143" s="255"/>
      <c r="O3143" s="57"/>
      <c r="P3143" s="57">
        <v>0</v>
      </c>
      <c r="Q3143" s="57">
        <v>0</v>
      </c>
    </row>
    <row r="3144" spans="1:17" ht="15.5">
      <c r="A3144" s="48">
        <v>0</v>
      </c>
      <c r="B3144" s="59"/>
      <c r="C3144" s="60"/>
      <c r="D3144" s="61" t="s">
        <v>209</v>
      </c>
      <c r="E3144" s="51">
        <v>4</v>
      </c>
      <c r="F3144" s="51">
        <v>1</v>
      </c>
      <c r="G3144" s="52">
        <v>0.2</v>
      </c>
      <c r="H3144" s="52"/>
      <c r="I3144" s="53">
        <v>0.8</v>
      </c>
      <c r="J3144" s="54">
        <v>0</v>
      </c>
      <c r="K3144" s="55"/>
      <c r="L3144" s="56"/>
      <c r="M3144" s="255"/>
      <c r="N3144" s="255"/>
      <c r="O3144" s="57"/>
      <c r="P3144" s="57">
        <v>0</v>
      </c>
      <c r="Q3144" s="57">
        <v>0</v>
      </c>
    </row>
    <row r="3145" spans="1:17" ht="15.5">
      <c r="A3145" s="48">
        <v>0</v>
      </c>
      <c r="B3145" s="59"/>
      <c r="C3145" s="60"/>
      <c r="D3145" s="61"/>
      <c r="E3145" s="51">
        <v>4</v>
      </c>
      <c r="F3145" s="51">
        <v>1.2</v>
      </c>
      <c r="G3145" s="52">
        <v>0.2</v>
      </c>
      <c r="H3145" s="52"/>
      <c r="I3145" s="53">
        <v>0.96</v>
      </c>
      <c r="J3145" s="54">
        <v>0</v>
      </c>
      <c r="K3145" s="55"/>
      <c r="L3145" s="56"/>
      <c r="M3145" s="255"/>
      <c r="N3145" s="255"/>
      <c r="O3145" s="57"/>
      <c r="P3145" s="57">
        <v>0</v>
      </c>
      <c r="Q3145" s="57">
        <v>0</v>
      </c>
    </row>
    <row r="3146" spans="1:17" ht="15.5">
      <c r="A3146" s="48">
        <v>129</v>
      </c>
      <c r="B3146" s="59" t="s">
        <v>290</v>
      </c>
      <c r="C3146" s="60" t="s">
        <v>443</v>
      </c>
      <c r="D3146" s="61"/>
      <c r="E3146" s="51"/>
      <c r="F3146" s="52"/>
      <c r="G3146" s="52"/>
      <c r="H3146" s="52"/>
      <c r="I3146" s="53">
        <v>0</v>
      </c>
      <c r="J3146" s="54">
        <v>82.706999999999994</v>
      </c>
      <c r="K3146" s="55" t="s">
        <v>251</v>
      </c>
      <c r="L3146" s="56">
        <v>78345</v>
      </c>
      <c r="M3146" s="255">
        <v>7227</v>
      </c>
      <c r="N3146" s="255">
        <v>1447</v>
      </c>
      <c r="O3146" s="57">
        <v>6479680</v>
      </c>
      <c r="P3146" s="57">
        <v>597723</v>
      </c>
      <c r="Q3146" s="57">
        <v>119677</v>
      </c>
    </row>
    <row r="3147" spans="1:17" ht="15.5">
      <c r="A3147" s="48">
        <v>0</v>
      </c>
      <c r="B3147" s="59"/>
      <c r="C3147" s="60"/>
      <c r="D3147" s="61" t="s">
        <v>442</v>
      </c>
      <c r="E3147" s="67"/>
      <c r="F3147" s="52"/>
      <c r="G3147" s="52"/>
      <c r="H3147" s="52"/>
      <c r="I3147" s="53">
        <v>0</v>
      </c>
      <c r="J3147" s="54">
        <v>0</v>
      </c>
      <c r="K3147" s="55"/>
      <c r="L3147" s="56"/>
      <c r="M3147" s="255"/>
      <c r="N3147" s="255"/>
      <c r="O3147" s="57"/>
      <c r="P3147" s="57">
        <v>0</v>
      </c>
      <c r="Q3147" s="57">
        <v>0</v>
      </c>
    </row>
    <row r="3148" spans="1:17" ht="15.5">
      <c r="A3148" s="48">
        <v>0</v>
      </c>
      <c r="B3148" s="59"/>
      <c r="C3148" s="60"/>
      <c r="D3148" s="61" t="s">
        <v>436</v>
      </c>
      <c r="E3148" s="51">
        <v>4</v>
      </c>
      <c r="F3148" s="52">
        <v>1.2</v>
      </c>
      <c r="G3148" s="52">
        <v>0.57999999999999996</v>
      </c>
      <c r="H3148" s="52"/>
      <c r="I3148" s="53">
        <v>2.7839999999999998</v>
      </c>
      <c r="J3148" s="54">
        <v>0</v>
      </c>
      <c r="K3148" s="55"/>
      <c r="L3148" s="56"/>
      <c r="M3148" s="255"/>
      <c r="N3148" s="255"/>
      <c r="O3148" s="57"/>
      <c r="P3148" s="57">
        <v>0</v>
      </c>
      <c r="Q3148" s="57">
        <v>0</v>
      </c>
    </row>
    <row r="3149" spans="1:17" ht="15.5">
      <c r="A3149" s="48">
        <v>0</v>
      </c>
      <c r="B3149" s="59"/>
      <c r="C3149" s="60"/>
      <c r="D3149" s="61"/>
      <c r="E3149" s="51">
        <v>4</v>
      </c>
      <c r="F3149" s="52">
        <v>0.42</v>
      </c>
      <c r="G3149" s="52">
        <v>0.28000000000000003</v>
      </c>
      <c r="H3149" s="52"/>
      <c r="I3149" s="53">
        <v>0.47</v>
      </c>
      <c r="J3149" s="54">
        <v>0</v>
      </c>
      <c r="K3149" s="55"/>
      <c r="L3149" s="56"/>
      <c r="M3149" s="255"/>
      <c r="N3149" s="255"/>
      <c r="O3149" s="57"/>
      <c r="P3149" s="57">
        <v>0</v>
      </c>
      <c r="Q3149" s="57">
        <v>0</v>
      </c>
    </row>
    <row r="3150" spans="1:17" ht="15.5">
      <c r="A3150" s="48">
        <v>0</v>
      </c>
      <c r="B3150" s="59"/>
      <c r="C3150" s="60"/>
      <c r="D3150" s="61"/>
      <c r="E3150" s="51">
        <v>4</v>
      </c>
      <c r="F3150" s="52">
        <v>1</v>
      </c>
      <c r="G3150" s="52">
        <v>0.68</v>
      </c>
      <c r="H3150" s="52"/>
      <c r="I3150" s="53">
        <v>2.72</v>
      </c>
      <c r="J3150" s="54">
        <v>0</v>
      </c>
      <c r="K3150" s="55"/>
      <c r="L3150" s="56"/>
      <c r="M3150" s="255"/>
      <c r="N3150" s="255"/>
      <c r="O3150" s="57"/>
      <c r="P3150" s="57">
        <v>0</v>
      </c>
      <c r="Q3150" s="57">
        <v>0</v>
      </c>
    </row>
    <row r="3151" spans="1:17" ht="15.5">
      <c r="A3151" s="48">
        <v>0</v>
      </c>
      <c r="B3151" s="59"/>
      <c r="C3151" s="60"/>
      <c r="D3151" s="61" t="s">
        <v>1239</v>
      </c>
      <c r="E3151" s="51">
        <v>8</v>
      </c>
      <c r="F3151" s="52">
        <v>1</v>
      </c>
      <c r="G3151" s="52">
        <v>0.6</v>
      </c>
      <c r="H3151" s="52"/>
      <c r="I3151" s="53">
        <v>4.8</v>
      </c>
      <c r="J3151" s="54">
        <v>0</v>
      </c>
      <c r="K3151" s="55"/>
      <c r="L3151" s="56"/>
      <c r="M3151" s="255"/>
      <c r="N3151" s="255"/>
      <c r="O3151" s="57"/>
      <c r="P3151" s="57">
        <v>0</v>
      </c>
      <c r="Q3151" s="57">
        <v>0</v>
      </c>
    </row>
    <row r="3152" spans="1:17" ht="15.5">
      <c r="A3152" s="48">
        <v>0</v>
      </c>
      <c r="B3152" s="59"/>
      <c r="C3152" s="60"/>
      <c r="D3152" s="61"/>
      <c r="E3152" s="51">
        <v>8</v>
      </c>
      <c r="F3152" s="52">
        <v>0.5</v>
      </c>
      <c r="G3152" s="52">
        <v>0.6</v>
      </c>
      <c r="H3152" s="52"/>
      <c r="I3152" s="53">
        <v>2.4</v>
      </c>
      <c r="J3152" s="54">
        <v>0</v>
      </c>
      <c r="K3152" s="55"/>
      <c r="L3152" s="56"/>
      <c r="M3152" s="255"/>
      <c r="N3152" s="255"/>
      <c r="O3152" s="57"/>
      <c r="P3152" s="57">
        <v>0</v>
      </c>
      <c r="Q3152" s="57">
        <v>0</v>
      </c>
    </row>
    <row r="3153" spans="1:17" ht="15.5">
      <c r="A3153" s="48">
        <v>0</v>
      </c>
      <c r="B3153" s="59"/>
      <c r="C3153" s="60"/>
      <c r="D3153" s="61"/>
      <c r="E3153" s="51">
        <v>8</v>
      </c>
      <c r="F3153" s="52">
        <v>1.5</v>
      </c>
      <c r="G3153" s="52">
        <v>0.57999999999999996</v>
      </c>
      <c r="H3153" s="52"/>
      <c r="I3153" s="53">
        <v>6.96</v>
      </c>
      <c r="J3153" s="54">
        <v>0</v>
      </c>
      <c r="K3153" s="55"/>
      <c r="L3153" s="56"/>
      <c r="M3153" s="255"/>
      <c r="N3153" s="255"/>
      <c r="O3153" s="57"/>
      <c r="P3153" s="57">
        <v>0</v>
      </c>
      <c r="Q3153" s="57">
        <v>0</v>
      </c>
    </row>
    <row r="3154" spans="1:17" ht="15.5">
      <c r="A3154" s="48">
        <v>0</v>
      </c>
      <c r="B3154" s="59"/>
      <c r="C3154" s="60"/>
      <c r="D3154" s="61" t="s">
        <v>1242</v>
      </c>
      <c r="E3154" s="51">
        <v>4</v>
      </c>
      <c r="F3154" s="52">
        <v>0.6</v>
      </c>
      <c r="G3154" s="52">
        <v>0.9</v>
      </c>
      <c r="H3154" s="52"/>
      <c r="I3154" s="53">
        <v>2.16</v>
      </c>
      <c r="J3154" s="54">
        <v>0</v>
      </c>
      <c r="K3154" s="55"/>
      <c r="L3154" s="56"/>
      <c r="M3154" s="255"/>
      <c r="N3154" s="255"/>
      <c r="O3154" s="57"/>
      <c r="P3154" s="57">
        <v>0</v>
      </c>
      <c r="Q3154" s="57">
        <v>0</v>
      </c>
    </row>
    <row r="3155" spans="1:17" ht="15.5">
      <c r="A3155" s="48">
        <v>0</v>
      </c>
      <c r="B3155" s="59"/>
      <c r="C3155" s="60"/>
      <c r="D3155" s="61"/>
      <c r="E3155" s="51">
        <v>4</v>
      </c>
      <c r="F3155" s="52">
        <v>0.6</v>
      </c>
      <c r="G3155" s="52">
        <v>1.1000000000000001</v>
      </c>
      <c r="H3155" s="52"/>
      <c r="I3155" s="53">
        <v>2.64</v>
      </c>
      <c r="J3155" s="54">
        <v>0</v>
      </c>
      <c r="K3155" s="55"/>
      <c r="L3155" s="56"/>
      <c r="M3155" s="255"/>
      <c r="N3155" s="255"/>
      <c r="O3155" s="57"/>
      <c r="P3155" s="57">
        <v>0</v>
      </c>
      <c r="Q3155" s="57">
        <v>0</v>
      </c>
    </row>
    <row r="3156" spans="1:17" ht="15.5">
      <c r="A3156" s="48">
        <v>0</v>
      </c>
      <c r="B3156" s="59"/>
      <c r="C3156" s="60"/>
      <c r="D3156" s="61"/>
      <c r="E3156" s="51">
        <v>4</v>
      </c>
      <c r="F3156" s="52">
        <v>0.6</v>
      </c>
      <c r="G3156" s="52">
        <v>1</v>
      </c>
      <c r="H3156" s="52"/>
      <c r="I3156" s="53">
        <v>2.4</v>
      </c>
      <c r="J3156" s="54">
        <v>0</v>
      </c>
      <c r="K3156" s="55"/>
      <c r="L3156" s="56"/>
      <c r="M3156" s="255"/>
      <c r="N3156" s="255"/>
      <c r="O3156" s="57"/>
      <c r="P3156" s="57">
        <v>0</v>
      </c>
      <c r="Q3156" s="57">
        <v>0</v>
      </c>
    </row>
    <row r="3157" spans="1:17" ht="15.5">
      <c r="A3157" s="48">
        <v>0</v>
      </c>
      <c r="B3157" s="59"/>
      <c r="C3157" s="60"/>
      <c r="D3157" s="61" t="s">
        <v>1247</v>
      </c>
      <c r="E3157" s="51"/>
      <c r="F3157" s="52"/>
      <c r="G3157" s="52"/>
      <c r="H3157" s="52"/>
      <c r="I3157" s="53">
        <v>0</v>
      </c>
      <c r="J3157" s="54">
        <v>0</v>
      </c>
      <c r="K3157" s="55"/>
      <c r="L3157" s="56"/>
      <c r="M3157" s="255"/>
      <c r="N3157" s="255"/>
      <c r="O3157" s="57"/>
      <c r="P3157" s="57">
        <v>0</v>
      </c>
      <c r="Q3157" s="57">
        <v>0</v>
      </c>
    </row>
    <row r="3158" spans="1:17" ht="15.5">
      <c r="A3158" s="48">
        <v>0</v>
      </c>
      <c r="B3158" s="59"/>
      <c r="C3158" s="60"/>
      <c r="D3158" s="61" t="s">
        <v>436</v>
      </c>
      <c r="E3158" s="51">
        <v>8</v>
      </c>
      <c r="F3158" s="52">
        <v>1.2</v>
      </c>
      <c r="G3158" s="52">
        <v>0.57999999999999996</v>
      </c>
      <c r="H3158" s="52"/>
      <c r="I3158" s="53">
        <v>5.5679999999999996</v>
      </c>
      <c r="J3158" s="54">
        <v>0</v>
      </c>
      <c r="K3158" s="55"/>
      <c r="L3158" s="56"/>
      <c r="M3158" s="255"/>
      <c r="N3158" s="255"/>
      <c r="O3158" s="57"/>
      <c r="P3158" s="57">
        <v>0</v>
      </c>
      <c r="Q3158" s="57">
        <v>0</v>
      </c>
    </row>
    <row r="3159" spans="1:17" ht="15.5">
      <c r="A3159" s="48">
        <v>0</v>
      </c>
      <c r="B3159" s="59"/>
      <c r="C3159" s="60"/>
      <c r="D3159" s="61"/>
      <c r="E3159" s="51">
        <v>8</v>
      </c>
      <c r="F3159" s="52">
        <v>0.68</v>
      </c>
      <c r="G3159" s="52">
        <v>0.42</v>
      </c>
      <c r="H3159" s="52"/>
      <c r="I3159" s="53">
        <v>2.2850000000000001</v>
      </c>
      <c r="J3159" s="54">
        <v>0</v>
      </c>
      <c r="K3159" s="55"/>
      <c r="L3159" s="56"/>
      <c r="M3159" s="255"/>
      <c r="N3159" s="255"/>
      <c r="O3159" s="57"/>
      <c r="P3159" s="57">
        <v>0</v>
      </c>
      <c r="Q3159" s="57">
        <v>0</v>
      </c>
    </row>
    <row r="3160" spans="1:17" ht="15.5">
      <c r="A3160" s="48">
        <v>0</v>
      </c>
      <c r="B3160" s="59"/>
      <c r="C3160" s="60"/>
      <c r="D3160" s="61"/>
      <c r="E3160" s="51">
        <v>8</v>
      </c>
      <c r="F3160" s="52">
        <v>1</v>
      </c>
      <c r="G3160" s="52">
        <v>0.6</v>
      </c>
      <c r="H3160" s="52"/>
      <c r="I3160" s="53">
        <v>4.8</v>
      </c>
      <c r="J3160" s="54">
        <v>0</v>
      </c>
      <c r="K3160" s="55"/>
      <c r="L3160" s="56"/>
      <c r="M3160" s="255"/>
      <c r="N3160" s="255"/>
      <c r="O3160" s="57"/>
      <c r="P3160" s="57">
        <v>0</v>
      </c>
      <c r="Q3160" s="57">
        <v>0</v>
      </c>
    </row>
    <row r="3161" spans="1:17" ht="15.5">
      <c r="A3161" s="48">
        <v>0</v>
      </c>
      <c r="B3161" s="59"/>
      <c r="C3161" s="60"/>
      <c r="D3161" s="61" t="s">
        <v>1239</v>
      </c>
      <c r="E3161" s="51">
        <v>16</v>
      </c>
      <c r="F3161" s="52">
        <v>1</v>
      </c>
      <c r="G3161" s="52">
        <v>0.6</v>
      </c>
      <c r="H3161" s="52"/>
      <c r="I3161" s="53">
        <v>9.6</v>
      </c>
      <c r="J3161" s="54">
        <v>0</v>
      </c>
      <c r="K3161" s="55"/>
      <c r="L3161" s="56"/>
      <c r="M3161" s="255"/>
      <c r="N3161" s="255"/>
      <c r="O3161" s="57"/>
      <c r="P3161" s="57">
        <v>0</v>
      </c>
      <c r="Q3161" s="57">
        <v>0</v>
      </c>
    </row>
    <row r="3162" spans="1:17" ht="15.5">
      <c r="A3162" s="48">
        <v>0</v>
      </c>
      <c r="B3162" s="59"/>
      <c r="C3162" s="60"/>
      <c r="D3162" s="61"/>
      <c r="E3162" s="51">
        <v>16</v>
      </c>
      <c r="F3162" s="52">
        <v>0.5</v>
      </c>
      <c r="G3162" s="52">
        <v>0.6</v>
      </c>
      <c r="H3162" s="52"/>
      <c r="I3162" s="53">
        <v>4.8</v>
      </c>
      <c r="J3162" s="54">
        <v>0</v>
      </c>
      <c r="K3162" s="55"/>
      <c r="L3162" s="56"/>
      <c r="M3162" s="255"/>
      <c r="N3162" s="255"/>
      <c r="O3162" s="57"/>
      <c r="P3162" s="57">
        <v>0</v>
      </c>
      <c r="Q3162" s="57">
        <v>0</v>
      </c>
    </row>
    <row r="3163" spans="1:17" ht="15.5">
      <c r="A3163" s="48">
        <v>0</v>
      </c>
      <c r="B3163" s="59"/>
      <c r="C3163" s="60"/>
      <c r="D3163" s="61"/>
      <c r="E3163" s="51">
        <v>16</v>
      </c>
      <c r="F3163" s="52">
        <v>1.5</v>
      </c>
      <c r="G3163" s="52">
        <v>0.57999999999999996</v>
      </c>
      <c r="H3163" s="52"/>
      <c r="I3163" s="53">
        <v>13.92</v>
      </c>
      <c r="J3163" s="54">
        <v>0</v>
      </c>
      <c r="K3163" s="55"/>
      <c r="L3163" s="56"/>
      <c r="M3163" s="255"/>
      <c r="N3163" s="255"/>
      <c r="O3163" s="57"/>
      <c r="P3163" s="57">
        <v>0</v>
      </c>
      <c r="Q3163" s="57">
        <v>0</v>
      </c>
    </row>
    <row r="3164" spans="1:17" ht="15.5">
      <c r="A3164" s="48">
        <v>0</v>
      </c>
      <c r="B3164" s="59"/>
      <c r="C3164" s="60"/>
      <c r="D3164" s="61" t="s">
        <v>1242</v>
      </c>
      <c r="E3164" s="51">
        <v>8</v>
      </c>
      <c r="F3164" s="52">
        <v>0.6</v>
      </c>
      <c r="G3164" s="52">
        <v>0.9</v>
      </c>
      <c r="H3164" s="52"/>
      <c r="I3164" s="53">
        <v>4.32</v>
      </c>
      <c r="J3164" s="54">
        <v>0</v>
      </c>
      <c r="K3164" s="55"/>
      <c r="L3164" s="56"/>
      <c r="M3164" s="255"/>
      <c r="N3164" s="255"/>
      <c r="O3164" s="57"/>
      <c r="P3164" s="57">
        <v>0</v>
      </c>
      <c r="Q3164" s="57">
        <v>0</v>
      </c>
    </row>
    <row r="3165" spans="1:17" ht="15.5">
      <c r="A3165" s="48">
        <v>0</v>
      </c>
      <c r="B3165" s="59"/>
      <c r="C3165" s="60"/>
      <c r="D3165" s="61"/>
      <c r="E3165" s="51">
        <v>8</v>
      </c>
      <c r="F3165" s="52">
        <v>0.6</v>
      </c>
      <c r="G3165" s="52">
        <v>1.1000000000000001</v>
      </c>
      <c r="H3165" s="52"/>
      <c r="I3165" s="53">
        <v>5.28</v>
      </c>
      <c r="J3165" s="54">
        <v>0</v>
      </c>
      <c r="K3165" s="55"/>
      <c r="L3165" s="56"/>
      <c r="M3165" s="255"/>
      <c r="N3165" s="255"/>
      <c r="O3165" s="57"/>
      <c r="P3165" s="57">
        <v>0</v>
      </c>
      <c r="Q3165" s="57">
        <v>0</v>
      </c>
    </row>
    <row r="3166" spans="1:17" ht="15.5">
      <c r="A3166" s="48">
        <v>0</v>
      </c>
      <c r="B3166" s="59"/>
      <c r="C3166" s="60"/>
      <c r="D3166" s="61"/>
      <c r="E3166" s="51">
        <v>8</v>
      </c>
      <c r="F3166" s="52">
        <v>0.6</v>
      </c>
      <c r="G3166" s="52">
        <v>1</v>
      </c>
      <c r="H3166" s="52"/>
      <c r="I3166" s="53">
        <v>4.8</v>
      </c>
      <c r="J3166" s="54">
        <v>0</v>
      </c>
      <c r="K3166" s="55"/>
      <c r="L3166" s="56"/>
      <c r="M3166" s="255"/>
      <c r="N3166" s="255"/>
      <c r="O3166" s="57"/>
      <c r="P3166" s="57">
        <v>0</v>
      </c>
      <c r="Q3166" s="57">
        <v>0</v>
      </c>
    </row>
    <row r="3167" spans="1:17" ht="15">
      <c r="A3167" s="48">
        <v>130</v>
      </c>
      <c r="B3167" s="59" t="s">
        <v>306</v>
      </c>
      <c r="C3167" s="60" t="s">
        <v>307</v>
      </c>
      <c r="D3167" s="75" t="s">
        <v>28</v>
      </c>
      <c r="E3167" s="51"/>
      <c r="F3167" s="52"/>
      <c r="G3167" s="52"/>
      <c r="H3167" s="52"/>
      <c r="I3167" s="53"/>
      <c r="J3167" s="54">
        <v>143.86500000000001</v>
      </c>
      <c r="K3167" s="55" t="s">
        <v>251</v>
      </c>
      <c r="L3167" s="56">
        <v>304170</v>
      </c>
      <c r="M3167" s="255">
        <v>26357</v>
      </c>
      <c r="N3167" s="255">
        <v>16881</v>
      </c>
      <c r="O3167" s="57">
        <v>43759417</v>
      </c>
      <c r="P3167" s="57">
        <v>3791850</v>
      </c>
      <c r="Q3167" s="57">
        <v>2428585</v>
      </c>
    </row>
    <row r="3168" spans="1:17" ht="15.5">
      <c r="A3168" s="48">
        <v>0</v>
      </c>
      <c r="B3168" s="59"/>
      <c r="C3168" s="60"/>
      <c r="D3168" s="61" t="s">
        <v>442</v>
      </c>
      <c r="E3168" s="51"/>
      <c r="F3168" s="52"/>
      <c r="G3168" s="52"/>
      <c r="H3168" s="52"/>
      <c r="I3168" s="53">
        <v>0</v>
      </c>
      <c r="J3168" s="54">
        <v>0</v>
      </c>
      <c r="K3168" s="55">
        <v>0</v>
      </c>
      <c r="L3168" s="56">
        <v>0</v>
      </c>
      <c r="M3168" s="255">
        <v>0</v>
      </c>
      <c r="N3168" s="255">
        <v>0</v>
      </c>
      <c r="O3168" s="57"/>
      <c r="P3168" s="57">
        <v>0</v>
      </c>
      <c r="Q3168" s="57">
        <v>0</v>
      </c>
    </row>
    <row r="3169" spans="1:17" ht="15.5">
      <c r="A3169" s="48">
        <v>0</v>
      </c>
      <c r="B3169" s="59"/>
      <c r="C3169" s="60"/>
      <c r="D3169" s="61" t="s">
        <v>1193</v>
      </c>
      <c r="E3169" s="51">
        <v>4</v>
      </c>
      <c r="F3169" s="51">
        <v>1.6</v>
      </c>
      <c r="G3169" s="51">
        <v>0.6</v>
      </c>
      <c r="H3169" s="51"/>
      <c r="I3169" s="53">
        <v>3.84</v>
      </c>
      <c r="J3169" s="54">
        <v>0</v>
      </c>
      <c r="K3169" s="55"/>
      <c r="L3169" s="56"/>
      <c r="M3169" s="255"/>
      <c r="N3169" s="255"/>
      <c r="O3169" s="57"/>
      <c r="P3169" s="57">
        <v>0</v>
      </c>
      <c r="Q3169" s="57">
        <v>0</v>
      </c>
    </row>
    <row r="3170" spans="1:17" ht="15.5">
      <c r="A3170" s="48">
        <v>0</v>
      </c>
      <c r="B3170" s="59"/>
      <c r="C3170" s="60"/>
      <c r="D3170" s="61"/>
      <c r="E3170" s="51">
        <v>4</v>
      </c>
      <c r="F3170" s="51">
        <v>1.62</v>
      </c>
      <c r="G3170" s="51">
        <v>0.6</v>
      </c>
      <c r="H3170" s="51"/>
      <c r="I3170" s="53">
        <v>3.8879999999999999</v>
      </c>
      <c r="J3170" s="54">
        <v>0</v>
      </c>
      <c r="K3170" s="55">
        <v>0</v>
      </c>
      <c r="L3170" s="56">
        <v>0</v>
      </c>
      <c r="M3170" s="255">
        <v>0</v>
      </c>
      <c r="N3170" s="255">
        <v>0</v>
      </c>
      <c r="O3170" s="57"/>
      <c r="P3170" s="57">
        <v>0</v>
      </c>
      <c r="Q3170" s="57">
        <v>0</v>
      </c>
    </row>
    <row r="3171" spans="1:17" ht="15.5">
      <c r="A3171" s="48">
        <v>0</v>
      </c>
      <c r="B3171" s="59"/>
      <c r="C3171" s="60"/>
      <c r="D3171" s="61" t="s">
        <v>1194</v>
      </c>
      <c r="E3171" s="51">
        <v>4</v>
      </c>
      <c r="F3171" s="51">
        <v>1.75</v>
      </c>
      <c r="G3171" s="51">
        <v>0.4</v>
      </c>
      <c r="H3171" s="51"/>
      <c r="I3171" s="53">
        <v>2.8</v>
      </c>
      <c r="J3171" s="54">
        <v>0</v>
      </c>
      <c r="K3171" s="55"/>
      <c r="L3171" s="56"/>
      <c r="M3171" s="255"/>
      <c r="N3171" s="255"/>
      <c r="O3171" s="57"/>
      <c r="P3171" s="57">
        <v>0</v>
      </c>
      <c r="Q3171" s="57">
        <v>0</v>
      </c>
    </row>
    <row r="3172" spans="1:17" ht="15.5">
      <c r="A3172" s="48">
        <v>0</v>
      </c>
      <c r="B3172" s="59"/>
      <c r="C3172" s="60"/>
      <c r="D3172" s="61"/>
      <c r="E3172" s="51">
        <v>4</v>
      </c>
      <c r="F3172" s="51">
        <v>9.8174770424681035E-2</v>
      </c>
      <c r="G3172" s="51"/>
      <c r="H3172" s="51"/>
      <c r="I3172" s="53">
        <v>0.39300000000000002</v>
      </c>
      <c r="J3172" s="54">
        <v>0</v>
      </c>
      <c r="K3172" s="55">
        <v>0</v>
      </c>
      <c r="L3172" s="56">
        <v>0</v>
      </c>
      <c r="M3172" s="255">
        <v>0</v>
      </c>
      <c r="N3172" s="255">
        <v>0</v>
      </c>
      <c r="O3172" s="57"/>
      <c r="P3172" s="57">
        <v>0</v>
      </c>
      <c r="Q3172" s="57">
        <v>0</v>
      </c>
    </row>
    <row r="3173" spans="1:17" ht="15.5">
      <c r="A3173" s="48">
        <v>0</v>
      </c>
      <c r="B3173" s="59"/>
      <c r="C3173" s="60"/>
      <c r="D3173" s="61" t="s">
        <v>1195</v>
      </c>
      <c r="E3173" s="51">
        <v>4</v>
      </c>
      <c r="F3173" s="51">
        <v>6.7853981633974492</v>
      </c>
      <c r="G3173" s="51"/>
      <c r="H3173" s="51">
        <v>0.1</v>
      </c>
      <c r="I3173" s="53">
        <v>2.714</v>
      </c>
      <c r="J3173" s="54">
        <v>0</v>
      </c>
      <c r="K3173" s="55"/>
      <c r="L3173" s="56"/>
      <c r="M3173" s="255"/>
      <c r="N3173" s="255"/>
      <c r="O3173" s="57"/>
      <c r="P3173" s="57">
        <v>0</v>
      </c>
      <c r="Q3173" s="57">
        <v>0</v>
      </c>
    </row>
    <row r="3174" spans="1:17" ht="15.5">
      <c r="A3174" s="48">
        <v>0</v>
      </c>
      <c r="B3174" s="59"/>
      <c r="C3174" s="60"/>
      <c r="D3174" s="61"/>
      <c r="E3174" s="51">
        <v>4</v>
      </c>
      <c r="F3174" s="51">
        <v>6.7853981633974492</v>
      </c>
      <c r="G3174" s="51">
        <v>0.02</v>
      </c>
      <c r="H3174" s="51"/>
      <c r="I3174" s="53">
        <v>0.54300000000000004</v>
      </c>
      <c r="J3174" s="54">
        <v>0</v>
      </c>
      <c r="K3174" s="55"/>
      <c r="L3174" s="56"/>
      <c r="M3174" s="255"/>
      <c r="N3174" s="255"/>
      <c r="O3174" s="57"/>
      <c r="P3174" s="57">
        <v>0</v>
      </c>
      <c r="Q3174" s="57">
        <v>0</v>
      </c>
    </row>
    <row r="3175" spans="1:17" ht="15.5">
      <c r="A3175" s="48">
        <v>0</v>
      </c>
      <c r="B3175" s="59"/>
      <c r="C3175" s="60"/>
      <c r="D3175" s="61" t="s">
        <v>814</v>
      </c>
      <c r="E3175" s="51">
        <v>-4</v>
      </c>
      <c r="F3175" s="51">
        <v>0.3</v>
      </c>
      <c r="G3175" s="51">
        <v>0.4</v>
      </c>
      <c r="H3175" s="51"/>
      <c r="I3175" s="53">
        <v>-0.48</v>
      </c>
      <c r="J3175" s="54">
        <v>0</v>
      </c>
      <c r="K3175" s="55"/>
      <c r="L3175" s="56"/>
      <c r="M3175" s="255"/>
      <c r="N3175" s="255"/>
      <c r="O3175" s="57"/>
      <c r="P3175" s="57">
        <v>0</v>
      </c>
      <c r="Q3175" s="57">
        <v>0</v>
      </c>
    </row>
    <row r="3176" spans="1:17" ht="15.5">
      <c r="A3176" s="48">
        <v>0</v>
      </c>
      <c r="B3176" s="59"/>
      <c r="C3176" s="60"/>
      <c r="D3176" s="61" t="s">
        <v>1196</v>
      </c>
      <c r="E3176" s="51">
        <v>8</v>
      </c>
      <c r="F3176" s="51">
        <v>1.5</v>
      </c>
      <c r="G3176" s="51">
        <v>0.6</v>
      </c>
      <c r="H3176" s="51"/>
      <c r="I3176" s="53">
        <v>7.2</v>
      </c>
      <c r="J3176" s="54">
        <v>0</v>
      </c>
      <c r="K3176" s="55"/>
      <c r="L3176" s="56"/>
      <c r="M3176" s="255"/>
      <c r="N3176" s="255"/>
      <c r="O3176" s="57"/>
      <c r="P3176" s="57">
        <v>0</v>
      </c>
      <c r="Q3176" s="57">
        <v>0</v>
      </c>
    </row>
    <row r="3177" spans="1:17" ht="15.5">
      <c r="A3177" s="48">
        <v>0</v>
      </c>
      <c r="B3177" s="59"/>
      <c r="C3177" s="60"/>
      <c r="D3177" s="61"/>
      <c r="E3177" s="51">
        <v>8</v>
      </c>
      <c r="F3177" s="51">
        <v>1.82</v>
      </c>
      <c r="G3177" s="51">
        <v>0.6</v>
      </c>
      <c r="H3177" s="51"/>
      <c r="I3177" s="53">
        <v>8.7360000000000007</v>
      </c>
      <c r="J3177" s="54">
        <v>0</v>
      </c>
      <c r="K3177" s="55"/>
      <c r="L3177" s="56"/>
      <c r="M3177" s="255"/>
      <c r="N3177" s="255"/>
      <c r="O3177" s="57"/>
      <c r="P3177" s="57">
        <v>0</v>
      </c>
      <c r="Q3177" s="57">
        <v>0</v>
      </c>
    </row>
    <row r="3178" spans="1:17" ht="15.5">
      <c r="A3178" s="48">
        <v>0</v>
      </c>
      <c r="B3178" s="59"/>
      <c r="C3178" s="60"/>
      <c r="D3178" s="61" t="s">
        <v>1194</v>
      </c>
      <c r="E3178" s="51">
        <v>8</v>
      </c>
      <c r="F3178" s="51">
        <v>0.6</v>
      </c>
      <c r="G3178" s="51">
        <v>0.4</v>
      </c>
      <c r="H3178" s="51"/>
      <c r="I3178" s="53">
        <v>1.92</v>
      </c>
      <c r="J3178" s="54">
        <v>0</v>
      </c>
      <c r="K3178" s="55"/>
      <c r="L3178" s="56"/>
      <c r="M3178" s="255"/>
      <c r="N3178" s="255"/>
      <c r="O3178" s="57"/>
      <c r="P3178" s="57">
        <v>0</v>
      </c>
      <c r="Q3178" s="57">
        <v>0</v>
      </c>
    </row>
    <row r="3179" spans="1:17" ht="15.5">
      <c r="A3179" s="48">
        <v>0</v>
      </c>
      <c r="B3179" s="59"/>
      <c r="C3179" s="60"/>
      <c r="D3179" s="61"/>
      <c r="E3179" s="51">
        <v>8</v>
      </c>
      <c r="F3179" s="51">
        <v>6.2831853071795868E-2</v>
      </c>
      <c r="G3179" s="51"/>
      <c r="H3179" s="51"/>
      <c r="I3179" s="53">
        <v>0.503</v>
      </c>
      <c r="J3179" s="54">
        <v>0</v>
      </c>
      <c r="K3179" s="55"/>
      <c r="L3179" s="56"/>
      <c r="M3179" s="255"/>
      <c r="N3179" s="255"/>
      <c r="O3179" s="57"/>
      <c r="P3179" s="57">
        <v>0</v>
      </c>
      <c r="Q3179" s="57">
        <v>0</v>
      </c>
    </row>
    <row r="3180" spans="1:17" ht="15.5">
      <c r="A3180" s="48">
        <v>0</v>
      </c>
      <c r="B3180" s="59"/>
      <c r="C3180" s="60"/>
      <c r="D3180" s="61" t="s">
        <v>1195</v>
      </c>
      <c r="E3180" s="51">
        <v>8</v>
      </c>
      <c r="F3180" s="51">
        <v>5.0533185307179584</v>
      </c>
      <c r="G3180" s="51"/>
      <c r="H3180" s="51">
        <v>0.1</v>
      </c>
      <c r="I3180" s="53">
        <v>4.0430000000000001</v>
      </c>
      <c r="J3180" s="54">
        <v>0</v>
      </c>
      <c r="K3180" s="55">
        <v>0</v>
      </c>
      <c r="L3180" s="56">
        <v>0</v>
      </c>
      <c r="M3180" s="255">
        <v>0</v>
      </c>
      <c r="N3180" s="255">
        <v>0</v>
      </c>
      <c r="O3180" s="57"/>
      <c r="P3180" s="57">
        <v>0</v>
      </c>
      <c r="Q3180" s="57">
        <v>0</v>
      </c>
    </row>
    <row r="3181" spans="1:17" ht="15.5">
      <c r="A3181" s="48">
        <v>0</v>
      </c>
      <c r="B3181" s="59"/>
      <c r="C3181" s="60"/>
      <c r="D3181" s="61"/>
      <c r="E3181" s="51">
        <v>8</v>
      </c>
      <c r="F3181" s="51">
        <v>5.0533185307179584</v>
      </c>
      <c r="G3181" s="51">
        <v>0.02</v>
      </c>
      <c r="H3181" s="51"/>
      <c r="I3181" s="53">
        <v>0.80900000000000005</v>
      </c>
      <c r="J3181" s="54">
        <v>0</v>
      </c>
      <c r="K3181" s="55"/>
      <c r="L3181" s="56"/>
      <c r="M3181" s="255"/>
      <c r="N3181" s="255"/>
      <c r="O3181" s="57"/>
      <c r="P3181" s="57">
        <v>0</v>
      </c>
      <c r="Q3181" s="57">
        <v>0</v>
      </c>
    </row>
    <row r="3182" spans="1:17" ht="15.5">
      <c r="A3182" s="48">
        <v>0</v>
      </c>
      <c r="B3182" s="59"/>
      <c r="C3182" s="60"/>
      <c r="D3182" s="61" t="s">
        <v>1197</v>
      </c>
      <c r="E3182" s="51">
        <v>4</v>
      </c>
      <c r="F3182" s="51">
        <v>2.2999999999999998</v>
      </c>
      <c r="G3182" s="51">
        <v>0.6</v>
      </c>
      <c r="H3182" s="51"/>
      <c r="I3182" s="53">
        <v>5.52</v>
      </c>
      <c r="J3182" s="54">
        <v>0</v>
      </c>
      <c r="K3182" s="55"/>
      <c r="L3182" s="56"/>
      <c r="M3182" s="255"/>
      <c r="N3182" s="255"/>
      <c r="O3182" s="57"/>
      <c r="P3182" s="57">
        <v>0</v>
      </c>
      <c r="Q3182" s="57">
        <v>0</v>
      </c>
    </row>
    <row r="3183" spans="1:17" ht="15.5">
      <c r="A3183" s="48">
        <v>0</v>
      </c>
      <c r="B3183" s="59"/>
      <c r="C3183" s="60"/>
      <c r="D3183" s="61"/>
      <c r="E3183" s="51">
        <v>4</v>
      </c>
      <c r="F3183" s="51">
        <v>1.02</v>
      </c>
      <c r="G3183" s="51">
        <v>0.6</v>
      </c>
      <c r="H3183" s="51"/>
      <c r="I3183" s="53">
        <v>2.448</v>
      </c>
      <c r="J3183" s="54">
        <v>0</v>
      </c>
      <c r="K3183" s="55"/>
      <c r="L3183" s="56"/>
      <c r="M3183" s="255"/>
      <c r="N3183" s="255"/>
      <c r="O3183" s="57"/>
      <c r="P3183" s="57">
        <v>0</v>
      </c>
      <c r="Q3183" s="57">
        <v>0</v>
      </c>
    </row>
    <row r="3184" spans="1:17" ht="15.5">
      <c r="A3184" s="48">
        <v>0</v>
      </c>
      <c r="B3184" s="59"/>
      <c r="C3184" s="60"/>
      <c r="D3184" s="61" t="s">
        <v>1194</v>
      </c>
      <c r="E3184" s="51">
        <v>4</v>
      </c>
      <c r="F3184" s="51">
        <v>0.21</v>
      </c>
      <c r="G3184" s="51"/>
      <c r="H3184" s="51"/>
      <c r="I3184" s="53">
        <v>0.84</v>
      </c>
      <c r="J3184" s="54">
        <v>0</v>
      </c>
      <c r="K3184" s="55"/>
      <c r="L3184" s="56"/>
      <c r="M3184" s="255"/>
      <c r="N3184" s="255"/>
      <c r="O3184" s="57"/>
      <c r="P3184" s="57">
        <v>0</v>
      </c>
      <c r="Q3184" s="57">
        <v>0</v>
      </c>
    </row>
    <row r="3185" spans="1:17" ht="15.5">
      <c r="A3185" s="48">
        <v>0</v>
      </c>
      <c r="B3185" s="59"/>
      <c r="C3185" s="60"/>
      <c r="D3185" s="61"/>
      <c r="E3185" s="51">
        <v>4</v>
      </c>
      <c r="F3185" s="51">
        <v>1.5707963267948967E-2</v>
      </c>
      <c r="G3185" s="51"/>
      <c r="H3185" s="51"/>
      <c r="I3185" s="53">
        <v>6.3E-2</v>
      </c>
      <c r="J3185" s="54">
        <v>0</v>
      </c>
      <c r="K3185" s="55"/>
      <c r="L3185" s="56"/>
      <c r="M3185" s="255"/>
      <c r="N3185" s="255"/>
      <c r="O3185" s="57"/>
      <c r="P3185" s="57">
        <v>0</v>
      </c>
      <c r="Q3185" s="57">
        <v>0</v>
      </c>
    </row>
    <row r="3186" spans="1:17" ht="15.5">
      <c r="A3186" s="48">
        <v>0</v>
      </c>
      <c r="B3186" s="59"/>
      <c r="C3186" s="60"/>
      <c r="D3186" s="61" t="s">
        <v>1195</v>
      </c>
      <c r="E3186" s="51">
        <v>4</v>
      </c>
      <c r="F3186" s="51">
        <v>4.5341592653589791</v>
      </c>
      <c r="G3186" s="51"/>
      <c r="H3186" s="51">
        <v>0.1</v>
      </c>
      <c r="I3186" s="53">
        <v>1.8140000000000001</v>
      </c>
      <c r="J3186" s="54">
        <v>0</v>
      </c>
      <c r="K3186" s="55"/>
      <c r="L3186" s="56"/>
      <c r="M3186" s="255"/>
      <c r="N3186" s="255"/>
      <c r="O3186" s="57"/>
      <c r="P3186" s="57">
        <v>0</v>
      </c>
      <c r="Q3186" s="57">
        <v>0</v>
      </c>
    </row>
    <row r="3187" spans="1:17" ht="15.5">
      <c r="A3187" s="48">
        <v>0</v>
      </c>
      <c r="B3187" s="59"/>
      <c r="C3187" s="60"/>
      <c r="D3187" s="61"/>
      <c r="E3187" s="51">
        <v>4</v>
      </c>
      <c r="F3187" s="51">
        <v>4.5341592653589791</v>
      </c>
      <c r="G3187" s="51">
        <v>0.02</v>
      </c>
      <c r="H3187" s="51"/>
      <c r="I3187" s="53">
        <v>0.36299999999999999</v>
      </c>
      <c r="J3187" s="54">
        <v>0</v>
      </c>
      <c r="K3187" s="55"/>
      <c r="L3187" s="56"/>
      <c r="M3187" s="255"/>
      <c r="N3187" s="255"/>
      <c r="O3187" s="57"/>
      <c r="P3187" s="57">
        <v>0</v>
      </c>
      <c r="Q3187" s="57">
        <v>0</v>
      </c>
    </row>
    <row r="3188" spans="1:17" ht="15.5">
      <c r="A3188" s="48">
        <v>0</v>
      </c>
      <c r="B3188" s="59"/>
      <c r="C3188" s="60"/>
      <c r="D3188" s="61" t="s">
        <v>1247</v>
      </c>
      <c r="E3188" s="51"/>
      <c r="F3188" s="51"/>
      <c r="G3188" s="51"/>
      <c r="H3188" s="51"/>
      <c r="I3188" s="53">
        <v>0</v>
      </c>
      <c r="J3188" s="54">
        <v>0</v>
      </c>
      <c r="K3188" s="55"/>
      <c r="L3188" s="56"/>
      <c r="M3188" s="255"/>
      <c r="N3188" s="255"/>
      <c r="O3188" s="57"/>
      <c r="P3188" s="57">
        <v>0</v>
      </c>
      <c r="Q3188" s="57">
        <v>0</v>
      </c>
    </row>
    <row r="3189" spans="1:17" ht="15.5">
      <c r="A3189" s="48">
        <v>0</v>
      </c>
      <c r="B3189" s="59"/>
      <c r="C3189" s="60"/>
      <c r="D3189" s="61" t="s">
        <v>1193</v>
      </c>
      <c r="E3189" s="51">
        <v>8</v>
      </c>
      <c r="F3189" s="51">
        <v>1.6</v>
      </c>
      <c r="G3189" s="51">
        <v>0.6</v>
      </c>
      <c r="H3189" s="51"/>
      <c r="I3189" s="53">
        <v>7.68</v>
      </c>
      <c r="J3189" s="54">
        <v>0</v>
      </c>
      <c r="K3189" s="55"/>
      <c r="L3189" s="56"/>
      <c r="M3189" s="255"/>
      <c r="N3189" s="255"/>
      <c r="O3189" s="57"/>
      <c r="P3189" s="57">
        <v>0</v>
      </c>
      <c r="Q3189" s="57">
        <v>0</v>
      </c>
    </row>
    <row r="3190" spans="1:17" ht="15.5">
      <c r="A3190" s="48">
        <v>0</v>
      </c>
      <c r="B3190" s="59"/>
      <c r="C3190" s="60"/>
      <c r="D3190" s="61"/>
      <c r="E3190" s="51">
        <v>8</v>
      </c>
      <c r="F3190" s="51">
        <v>1.62</v>
      </c>
      <c r="G3190" s="51">
        <v>0.6</v>
      </c>
      <c r="H3190" s="51"/>
      <c r="I3190" s="53">
        <v>7.7759999999999998</v>
      </c>
      <c r="J3190" s="54">
        <v>0</v>
      </c>
      <c r="K3190" s="55"/>
      <c r="L3190" s="56"/>
      <c r="M3190" s="255"/>
      <c r="N3190" s="255"/>
      <c r="O3190" s="57"/>
      <c r="P3190" s="57">
        <v>0</v>
      </c>
      <c r="Q3190" s="57">
        <v>0</v>
      </c>
    </row>
    <row r="3191" spans="1:17" ht="15.5">
      <c r="A3191" s="48">
        <v>0</v>
      </c>
      <c r="B3191" s="59"/>
      <c r="C3191" s="60"/>
      <c r="D3191" s="61" t="s">
        <v>1194</v>
      </c>
      <c r="E3191" s="51">
        <v>8</v>
      </c>
      <c r="F3191" s="51">
        <v>1.75</v>
      </c>
      <c r="G3191" s="51">
        <v>0.4</v>
      </c>
      <c r="H3191" s="51"/>
      <c r="I3191" s="53">
        <v>5.6</v>
      </c>
      <c r="J3191" s="54">
        <v>0</v>
      </c>
      <c r="K3191" s="55"/>
      <c r="L3191" s="56"/>
      <c r="M3191" s="255"/>
      <c r="N3191" s="255"/>
      <c r="O3191" s="57"/>
      <c r="P3191" s="57">
        <v>0</v>
      </c>
      <c r="Q3191" s="57">
        <v>0</v>
      </c>
    </row>
    <row r="3192" spans="1:17" ht="15.5">
      <c r="A3192" s="48">
        <v>0</v>
      </c>
      <c r="B3192" s="59"/>
      <c r="C3192" s="60"/>
      <c r="D3192" s="61"/>
      <c r="E3192" s="51">
        <v>8</v>
      </c>
      <c r="F3192" s="51">
        <v>9.8174770424681035E-2</v>
      </c>
      <c r="G3192" s="51"/>
      <c r="H3192" s="51"/>
      <c r="I3192" s="53">
        <v>0.78500000000000003</v>
      </c>
      <c r="J3192" s="54">
        <v>0</v>
      </c>
      <c r="K3192" s="55"/>
      <c r="L3192" s="56"/>
      <c r="M3192" s="255"/>
      <c r="N3192" s="255"/>
      <c r="O3192" s="57"/>
      <c r="P3192" s="57">
        <v>0</v>
      </c>
      <c r="Q3192" s="57">
        <v>0</v>
      </c>
    </row>
    <row r="3193" spans="1:17" ht="15.5">
      <c r="A3193" s="48">
        <v>0</v>
      </c>
      <c r="B3193" s="59"/>
      <c r="C3193" s="60"/>
      <c r="D3193" s="61" t="s">
        <v>1195</v>
      </c>
      <c r="E3193" s="51">
        <v>8</v>
      </c>
      <c r="F3193" s="51">
        <v>6.7853981633974492</v>
      </c>
      <c r="G3193" s="51"/>
      <c r="H3193" s="51">
        <v>0.1</v>
      </c>
      <c r="I3193" s="53">
        <v>5.4279999999999999</v>
      </c>
      <c r="J3193" s="54">
        <v>0</v>
      </c>
      <c r="K3193" s="55"/>
      <c r="L3193" s="56"/>
      <c r="M3193" s="255"/>
      <c r="N3193" s="255"/>
      <c r="O3193" s="57"/>
      <c r="P3193" s="57">
        <v>0</v>
      </c>
      <c r="Q3193" s="57">
        <v>0</v>
      </c>
    </row>
    <row r="3194" spans="1:17" ht="15.5">
      <c r="A3194" s="48">
        <v>0</v>
      </c>
      <c r="B3194" s="59"/>
      <c r="C3194" s="60"/>
      <c r="D3194" s="61"/>
      <c r="E3194" s="51">
        <v>8</v>
      </c>
      <c r="F3194" s="51">
        <v>6.7853981633974492</v>
      </c>
      <c r="G3194" s="51">
        <v>0.02</v>
      </c>
      <c r="H3194" s="51"/>
      <c r="I3194" s="53">
        <v>1.0860000000000001</v>
      </c>
      <c r="J3194" s="54">
        <v>0</v>
      </c>
      <c r="K3194" s="55"/>
      <c r="L3194" s="56"/>
      <c r="M3194" s="255"/>
      <c r="N3194" s="255"/>
      <c r="O3194" s="57"/>
      <c r="P3194" s="57">
        <v>0</v>
      </c>
      <c r="Q3194" s="57">
        <v>0</v>
      </c>
    </row>
    <row r="3195" spans="1:17" ht="15.5">
      <c r="A3195" s="48">
        <v>0</v>
      </c>
      <c r="B3195" s="59"/>
      <c r="C3195" s="60"/>
      <c r="D3195" s="61" t="s">
        <v>814</v>
      </c>
      <c r="E3195" s="51">
        <v>-8</v>
      </c>
      <c r="F3195" s="51">
        <v>0.3</v>
      </c>
      <c r="G3195" s="51">
        <v>0.4</v>
      </c>
      <c r="H3195" s="51"/>
      <c r="I3195" s="53">
        <v>-0.96</v>
      </c>
      <c r="J3195" s="54">
        <v>0</v>
      </c>
      <c r="K3195" s="55"/>
      <c r="L3195" s="56"/>
      <c r="M3195" s="255"/>
      <c r="N3195" s="255"/>
      <c r="O3195" s="57"/>
      <c r="P3195" s="57">
        <v>0</v>
      </c>
      <c r="Q3195" s="57">
        <v>0</v>
      </c>
    </row>
    <row r="3196" spans="1:17" ht="15.5">
      <c r="A3196" s="48">
        <v>0</v>
      </c>
      <c r="B3196" s="59"/>
      <c r="C3196" s="60"/>
      <c r="D3196" s="61" t="s">
        <v>1196</v>
      </c>
      <c r="E3196" s="51">
        <v>16</v>
      </c>
      <c r="F3196" s="51">
        <v>1.5</v>
      </c>
      <c r="G3196" s="51">
        <v>0.6</v>
      </c>
      <c r="H3196" s="51"/>
      <c r="I3196" s="53">
        <v>14.4</v>
      </c>
      <c r="J3196" s="54">
        <v>0</v>
      </c>
      <c r="K3196" s="55"/>
      <c r="L3196" s="56"/>
      <c r="M3196" s="255"/>
      <c r="N3196" s="255"/>
      <c r="O3196" s="57"/>
      <c r="P3196" s="57">
        <v>0</v>
      </c>
      <c r="Q3196" s="57">
        <v>0</v>
      </c>
    </row>
    <row r="3197" spans="1:17" ht="15.5">
      <c r="A3197" s="48">
        <v>0</v>
      </c>
      <c r="B3197" s="59"/>
      <c r="C3197" s="60"/>
      <c r="D3197" s="61"/>
      <c r="E3197" s="51">
        <v>16</v>
      </c>
      <c r="F3197" s="51">
        <v>1.82</v>
      </c>
      <c r="G3197" s="51">
        <v>0.6</v>
      </c>
      <c r="H3197" s="51"/>
      <c r="I3197" s="53">
        <v>17.472000000000001</v>
      </c>
      <c r="J3197" s="54">
        <v>0</v>
      </c>
      <c r="K3197" s="55"/>
      <c r="L3197" s="56"/>
      <c r="M3197" s="255"/>
      <c r="N3197" s="255"/>
      <c r="O3197" s="57"/>
      <c r="P3197" s="57">
        <v>0</v>
      </c>
      <c r="Q3197" s="57">
        <v>0</v>
      </c>
    </row>
    <row r="3198" spans="1:17" ht="15.5">
      <c r="A3198" s="48">
        <v>0</v>
      </c>
      <c r="B3198" s="59"/>
      <c r="C3198" s="60"/>
      <c r="D3198" s="61" t="s">
        <v>1194</v>
      </c>
      <c r="E3198" s="51">
        <v>16</v>
      </c>
      <c r="F3198" s="51">
        <v>0.6</v>
      </c>
      <c r="G3198" s="51">
        <v>0.4</v>
      </c>
      <c r="H3198" s="51"/>
      <c r="I3198" s="53">
        <v>3.84</v>
      </c>
      <c r="J3198" s="54">
        <v>0</v>
      </c>
      <c r="K3198" s="55"/>
      <c r="L3198" s="56"/>
      <c r="M3198" s="255"/>
      <c r="N3198" s="255"/>
      <c r="O3198" s="57"/>
      <c r="P3198" s="57">
        <v>0</v>
      </c>
      <c r="Q3198" s="57">
        <v>0</v>
      </c>
    </row>
    <row r="3199" spans="1:17" ht="15.5">
      <c r="A3199" s="48">
        <v>0</v>
      </c>
      <c r="B3199" s="59"/>
      <c r="C3199" s="60"/>
      <c r="D3199" s="61"/>
      <c r="E3199" s="51">
        <v>16</v>
      </c>
      <c r="F3199" s="51">
        <v>6.2831853071795868E-2</v>
      </c>
      <c r="G3199" s="51"/>
      <c r="H3199" s="51"/>
      <c r="I3199" s="53">
        <v>1.0049999999999999</v>
      </c>
      <c r="J3199" s="54">
        <v>0</v>
      </c>
      <c r="K3199" s="55"/>
      <c r="L3199" s="56"/>
      <c r="M3199" s="255"/>
      <c r="N3199" s="255"/>
      <c r="O3199" s="57"/>
      <c r="P3199" s="57">
        <v>0</v>
      </c>
      <c r="Q3199" s="57">
        <v>0</v>
      </c>
    </row>
    <row r="3200" spans="1:17" ht="15.5">
      <c r="A3200" s="48">
        <v>0</v>
      </c>
      <c r="B3200" s="59"/>
      <c r="C3200" s="60"/>
      <c r="D3200" s="61" t="s">
        <v>1195</v>
      </c>
      <c r="E3200" s="51">
        <v>16</v>
      </c>
      <c r="F3200" s="51">
        <v>5.0533185307179584</v>
      </c>
      <c r="G3200" s="51"/>
      <c r="H3200" s="51">
        <v>0.1</v>
      </c>
      <c r="I3200" s="53">
        <v>8.0850000000000009</v>
      </c>
      <c r="J3200" s="54">
        <v>0</v>
      </c>
      <c r="K3200" s="55"/>
      <c r="L3200" s="56"/>
      <c r="M3200" s="255"/>
      <c r="N3200" s="255"/>
      <c r="O3200" s="57"/>
      <c r="P3200" s="57">
        <v>0</v>
      </c>
      <c r="Q3200" s="57">
        <v>0</v>
      </c>
    </row>
    <row r="3201" spans="1:17" ht="15.5">
      <c r="A3201" s="48">
        <v>0</v>
      </c>
      <c r="B3201" s="59"/>
      <c r="C3201" s="60"/>
      <c r="D3201" s="61"/>
      <c r="E3201" s="51">
        <v>16</v>
      </c>
      <c r="F3201" s="51">
        <v>5.0533185307179584</v>
      </c>
      <c r="G3201" s="51">
        <v>0.02</v>
      </c>
      <c r="H3201" s="51"/>
      <c r="I3201" s="53">
        <v>1.617</v>
      </c>
      <c r="J3201" s="54">
        <v>0</v>
      </c>
      <c r="K3201" s="55"/>
      <c r="L3201" s="56"/>
      <c r="M3201" s="255"/>
      <c r="N3201" s="255"/>
      <c r="O3201" s="57"/>
      <c r="P3201" s="57">
        <v>0</v>
      </c>
      <c r="Q3201" s="57">
        <v>0</v>
      </c>
    </row>
    <row r="3202" spans="1:17" ht="15.5">
      <c r="A3202" s="48">
        <v>0</v>
      </c>
      <c r="B3202" s="59"/>
      <c r="C3202" s="60"/>
      <c r="D3202" s="61" t="s">
        <v>1197</v>
      </c>
      <c r="E3202" s="51">
        <v>8</v>
      </c>
      <c r="F3202" s="51">
        <v>2.2999999999999998</v>
      </c>
      <c r="G3202" s="51">
        <v>0.6</v>
      </c>
      <c r="H3202" s="51"/>
      <c r="I3202" s="53">
        <v>11.04</v>
      </c>
      <c r="J3202" s="54">
        <v>0</v>
      </c>
      <c r="K3202" s="55"/>
      <c r="L3202" s="56"/>
      <c r="M3202" s="255"/>
      <c r="N3202" s="255"/>
      <c r="O3202" s="57"/>
      <c r="P3202" s="57">
        <v>0</v>
      </c>
      <c r="Q3202" s="57">
        <v>0</v>
      </c>
    </row>
    <row r="3203" spans="1:17" ht="15.5">
      <c r="A3203" s="48">
        <v>0</v>
      </c>
      <c r="B3203" s="59"/>
      <c r="C3203" s="60"/>
      <c r="D3203" s="61"/>
      <c r="E3203" s="51">
        <v>8</v>
      </c>
      <c r="F3203" s="51">
        <v>1.02</v>
      </c>
      <c r="G3203" s="51">
        <v>0.6</v>
      </c>
      <c r="H3203" s="51"/>
      <c r="I3203" s="53">
        <v>4.8959999999999999</v>
      </c>
      <c r="J3203" s="54">
        <v>0</v>
      </c>
      <c r="K3203" s="55"/>
      <c r="L3203" s="56"/>
      <c r="M3203" s="255"/>
      <c r="N3203" s="255"/>
      <c r="O3203" s="57"/>
      <c r="P3203" s="57">
        <v>0</v>
      </c>
      <c r="Q3203" s="57">
        <v>0</v>
      </c>
    </row>
    <row r="3204" spans="1:17" ht="15.5">
      <c r="A3204" s="48">
        <v>0</v>
      </c>
      <c r="B3204" s="59"/>
      <c r="C3204" s="60"/>
      <c r="D3204" s="61" t="s">
        <v>1194</v>
      </c>
      <c r="E3204" s="51">
        <v>8</v>
      </c>
      <c r="F3204" s="51">
        <v>0.21</v>
      </c>
      <c r="G3204" s="51"/>
      <c r="H3204" s="51"/>
      <c r="I3204" s="53">
        <v>1.68</v>
      </c>
      <c r="J3204" s="54">
        <v>0</v>
      </c>
      <c r="K3204" s="55"/>
      <c r="L3204" s="56"/>
      <c r="M3204" s="255"/>
      <c r="N3204" s="255"/>
      <c r="O3204" s="57"/>
      <c r="P3204" s="57">
        <v>0</v>
      </c>
      <c r="Q3204" s="57">
        <v>0</v>
      </c>
    </row>
    <row r="3205" spans="1:17" ht="15.5">
      <c r="A3205" s="48">
        <v>0</v>
      </c>
      <c r="B3205" s="59"/>
      <c r="C3205" s="60"/>
      <c r="D3205" s="61"/>
      <c r="E3205" s="51">
        <v>8</v>
      </c>
      <c r="F3205" s="51">
        <v>1.5707963267948967E-2</v>
      </c>
      <c r="G3205" s="51"/>
      <c r="H3205" s="51"/>
      <c r="I3205" s="53">
        <v>0.126</v>
      </c>
      <c r="J3205" s="54">
        <v>0</v>
      </c>
      <c r="K3205" s="55"/>
      <c r="L3205" s="56"/>
      <c r="M3205" s="255"/>
      <c r="N3205" s="255"/>
      <c r="O3205" s="57"/>
      <c r="P3205" s="57">
        <v>0</v>
      </c>
      <c r="Q3205" s="57">
        <v>0</v>
      </c>
    </row>
    <row r="3206" spans="1:17" ht="15.5">
      <c r="A3206" s="48">
        <v>0</v>
      </c>
      <c r="B3206" s="59"/>
      <c r="C3206" s="60"/>
      <c r="D3206" s="61" t="s">
        <v>1195</v>
      </c>
      <c r="E3206" s="51">
        <v>8</v>
      </c>
      <c r="F3206" s="51">
        <v>4.5341592653589791</v>
      </c>
      <c r="G3206" s="51"/>
      <c r="H3206" s="51">
        <v>0.1</v>
      </c>
      <c r="I3206" s="53">
        <v>3.6269999999999998</v>
      </c>
      <c r="J3206" s="54">
        <v>0</v>
      </c>
      <c r="K3206" s="55"/>
      <c r="L3206" s="56"/>
      <c r="M3206" s="255"/>
      <c r="N3206" s="255"/>
      <c r="O3206" s="57"/>
      <c r="P3206" s="57">
        <v>0</v>
      </c>
      <c r="Q3206" s="57">
        <v>0</v>
      </c>
    </row>
    <row r="3207" spans="1:17" ht="15.5">
      <c r="A3207" s="48">
        <v>0</v>
      </c>
      <c r="B3207" s="59"/>
      <c r="C3207" s="60"/>
      <c r="D3207" s="61"/>
      <c r="E3207" s="51">
        <v>8</v>
      </c>
      <c r="F3207" s="51">
        <v>4.5341592653589791</v>
      </c>
      <c r="G3207" s="51">
        <v>0.02</v>
      </c>
      <c r="H3207" s="51"/>
      <c r="I3207" s="53">
        <v>0.72499999999999998</v>
      </c>
      <c r="J3207" s="54">
        <v>0</v>
      </c>
      <c r="K3207" s="55"/>
      <c r="L3207" s="56"/>
      <c r="M3207" s="255"/>
      <c r="N3207" s="255"/>
      <c r="O3207" s="57"/>
      <c r="P3207" s="57">
        <v>0</v>
      </c>
      <c r="Q3207" s="57">
        <v>0</v>
      </c>
    </row>
    <row r="3208" spans="1:17" ht="15.5">
      <c r="A3208" s="48">
        <v>131</v>
      </c>
      <c r="B3208" s="59" t="s">
        <v>292</v>
      </c>
      <c r="C3208" s="60" t="s">
        <v>887</v>
      </c>
      <c r="D3208" s="61"/>
      <c r="E3208" s="51"/>
      <c r="F3208" s="52"/>
      <c r="G3208" s="52"/>
      <c r="H3208" s="52"/>
      <c r="I3208" s="53"/>
      <c r="J3208" s="54">
        <v>630.76</v>
      </c>
      <c r="K3208" s="55" t="s">
        <v>251</v>
      </c>
      <c r="L3208" s="56">
        <v>8642</v>
      </c>
      <c r="M3208" s="255">
        <v>1093</v>
      </c>
      <c r="N3208" s="255">
        <v>0</v>
      </c>
      <c r="O3208" s="57">
        <v>5451028</v>
      </c>
      <c r="P3208" s="57">
        <v>689421</v>
      </c>
      <c r="Q3208" s="57">
        <v>0</v>
      </c>
    </row>
    <row r="3209" spans="1:17" ht="15.5">
      <c r="A3209" s="48">
        <v>0</v>
      </c>
      <c r="B3209" s="59"/>
      <c r="C3209" s="60"/>
      <c r="D3209" s="61" t="s">
        <v>384</v>
      </c>
      <c r="E3209" s="63">
        <v>235.8</v>
      </c>
      <c r="F3209" s="52"/>
      <c r="G3209" s="52"/>
      <c r="H3209" s="52"/>
      <c r="I3209" s="53">
        <v>235.8</v>
      </c>
      <c r="J3209" s="54">
        <v>0</v>
      </c>
      <c r="K3209" s="55">
        <v>0</v>
      </c>
      <c r="L3209" s="56">
        <v>0</v>
      </c>
      <c r="M3209" s="255">
        <v>0</v>
      </c>
      <c r="N3209" s="255">
        <v>0</v>
      </c>
      <c r="O3209" s="57">
        <v>0</v>
      </c>
      <c r="P3209" s="57">
        <v>0</v>
      </c>
      <c r="Q3209" s="57">
        <v>0</v>
      </c>
    </row>
    <row r="3210" spans="1:17" ht="15.5">
      <c r="A3210" s="48">
        <v>0</v>
      </c>
      <c r="B3210" s="59"/>
      <c r="C3210" s="60"/>
      <c r="D3210" s="61" t="s">
        <v>978</v>
      </c>
      <c r="E3210" s="63">
        <v>308</v>
      </c>
      <c r="F3210" s="52"/>
      <c r="G3210" s="52"/>
      <c r="H3210" s="52"/>
      <c r="I3210" s="53">
        <v>308</v>
      </c>
      <c r="J3210" s="54">
        <v>0</v>
      </c>
      <c r="K3210" s="55">
        <v>0</v>
      </c>
      <c r="L3210" s="56">
        <v>0</v>
      </c>
      <c r="M3210" s="255">
        <v>0</v>
      </c>
      <c r="N3210" s="255">
        <v>0</v>
      </c>
      <c r="O3210" s="57"/>
      <c r="P3210" s="57">
        <v>0</v>
      </c>
      <c r="Q3210" s="57">
        <v>0</v>
      </c>
    </row>
    <row r="3211" spans="1:17" ht="15.5">
      <c r="A3211" s="48">
        <v>0</v>
      </c>
      <c r="B3211" s="59"/>
      <c r="C3211" s="60"/>
      <c r="D3211" s="61" t="s">
        <v>486</v>
      </c>
      <c r="E3211" s="63">
        <v>86.96</v>
      </c>
      <c r="F3211" s="52"/>
      <c r="G3211" s="52"/>
      <c r="H3211" s="52"/>
      <c r="I3211" s="53">
        <v>86.96</v>
      </c>
      <c r="J3211" s="54">
        <v>0</v>
      </c>
      <c r="K3211" s="55">
        <v>0</v>
      </c>
      <c r="L3211" s="56">
        <v>0</v>
      </c>
      <c r="M3211" s="255">
        <v>0</v>
      </c>
      <c r="N3211" s="255">
        <v>0</v>
      </c>
      <c r="O3211" s="57"/>
      <c r="P3211" s="57">
        <v>0</v>
      </c>
      <c r="Q3211" s="57">
        <v>0</v>
      </c>
    </row>
    <row r="3212" spans="1:17" ht="15">
      <c r="A3212" s="48">
        <v>132</v>
      </c>
      <c r="B3212" s="59" t="s">
        <v>86</v>
      </c>
      <c r="C3212" s="60" t="s">
        <v>87</v>
      </c>
      <c r="D3212" s="75" t="s">
        <v>487</v>
      </c>
      <c r="E3212" s="51"/>
      <c r="F3212" s="52"/>
      <c r="G3212" s="52"/>
      <c r="H3212" s="52"/>
      <c r="I3212" s="53"/>
      <c r="J3212" s="54">
        <v>258.36</v>
      </c>
      <c r="K3212" s="55" t="s">
        <v>251</v>
      </c>
      <c r="L3212" s="56">
        <v>52380</v>
      </c>
      <c r="M3212" s="255">
        <v>0</v>
      </c>
      <c r="N3212" s="255">
        <v>0</v>
      </c>
      <c r="O3212" s="57">
        <v>13532897</v>
      </c>
      <c r="P3212" s="57">
        <v>0</v>
      </c>
      <c r="Q3212" s="57">
        <v>0</v>
      </c>
    </row>
    <row r="3213" spans="1:17" ht="15.5">
      <c r="A3213" s="48">
        <v>0</v>
      </c>
      <c r="B3213" s="59"/>
      <c r="C3213" s="60"/>
      <c r="D3213" s="61" t="s">
        <v>442</v>
      </c>
      <c r="E3213" s="63"/>
      <c r="F3213" s="52"/>
      <c r="G3213" s="52"/>
      <c r="H3213" s="52"/>
      <c r="I3213" s="53">
        <v>0</v>
      </c>
      <c r="J3213" s="54">
        <v>0</v>
      </c>
      <c r="K3213" s="55">
        <v>0</v>
      </c>
      <c r="L3213" s="56">
        <v>0</v>
      </c>
      <c r="M3213" s="255">
        <v>0</v>
      </c>
      <c r="N3213" s="255">
        <v>0</v>
      </c>
      <c r="O3213" s="57"/>
      <c r="P3213" s="57">
        <v>0</v>
      </c>
      <c r="Q3213" s="57">
        <v>0</v>
      </c>
    </row>
    <row r="3214" spans="1:17" ht="15.5">
      <c r="A3214" s="48">
        <v>0</v>
      </c>
      <c r="B3214" s="59"/>
      <c r="C3214" s="60"/>
      <c r="D3214" s="61" t="s">
        <v>438</v>
      </c>
      <c r="E3214" s="334"/>
      <c r="F3214" s="61"/>
      <c r="G3214" s="61"/>
      <c r="H3214" s="61"/>
      <c r="I3214" s="53">
        <v>0</v>
      </c>
      <c r="J3214" s="54">
        <v>0</v>
      </c>
      <c r="K3214" s="55"/>
      <c r="L3214" s="56"/>
      <c r="M3214" s="255"/>
      <c r="N3214" s="255"/>
      <c r="O3214" s="57"/>
      <c r="P3214" s="57">
        <v>0</v>
      </c>
      <c r="Q3214" s="57">
        <v>0</v>
      </c>
    </row>
    <row r="3215" spans="1:17" ht="15.5">
      <c r="A3215" s="48">
        <v>0</v>
      </c>
      <c r="B3215" s="59"/>
      <c r="C3215" s="60"/>
      <c r="D3215" s="61" t="s">
        <v>479</v>
      </c>
      <c r="E3215" s="52">
        <v>4</v>
      </c>
      <c r="F3215" s="52">
        <v>1.2</v>
      </c>
      <c r="G3215" s="52">
        <v>2.2000000000000002</v>
      </c>
      <c r="H3215" s="61"/>
      <c r="I3215" s="53">
        <v>10.56</v>
      </c>
      <c r="J3215" s="54">
        <v>0</v>
      </c>
      <c r="K3215" s="55"/>
      <c r="L3215" s="56"/>
      <c r="M3215" s="255"/>
      <c r="N3215" s="255"/>
      <c r="O3215" s="57"/>
      <c r="P3215" s="57">
        <v>0</v>
      </c>
      <c r="Q3215" s="57">
        <v>0</v>
      </c>
    </row>
    <row r="3216" spans="1:17" ht="15.5">
      <c r="A3216" s="48">
        <v>0</v>
      </c>
      <c r="B3216" s="59"/>
      <c r="C3216" s="60"/>
      <c r="D3216" s="61">
        <v>0</v>
      </c>
      <c r="E3216" s="52">
        <v>4</v>
      </c>
      <c r="F3216" s="52">
        <v>1.6</v>
      </c>
      <c r="G3216" s="52">
        <v>1.8</v>
      </c>
      <c r="H3216" s="51"/>
      <c r="I3216" s="53">
        <v>11.52</v>
      </c>
      <c r="J3216" s="54">
        <v>0</v>
      </c>
      <c r="K3216" s="55"/>
      <c r="L3216" s="56"/>
      <c r="M3216" s="255"/>
      <c r="N3216" s="255"/>
      <c r="O3216" s="57"/>
      <c r="P3216" s="57">
        <v>0</v>
      </c>
      <c r="Q3216" s="57">
        <v>0</v>
      </c>
    </row>
    <row r="3217" spans="1:17" ht="15.5">
      <c r="A3217" s="48">
        <v>0</v>
      </c>
      <c r="B3217" s="59"/>
      <c r="C3217" s="60"/>
      <c r="D3217" s="61" t="s">
        <v>1240</v>
      </c>
      <c r="E3217" s="52">
        <v>0</v>
      </c>
      <c r="F3217" s="52">
        <v>0</v>
      </c>
      <c r="G3217" s="52">
        <v>0</v>
      </c>
      <c r="H3217" s="51"/>
      <c r="I3217" s="53">
        <v>0</v>
      </c>
      <c r="J3217" s="54">
        <v>0</v>
      </c>
      <c r="K3217" s="55"/>
      <c r="L3217" s="56"/>
      <c r="M3217" s="255"/>
      <c r="N3217" s="255"/>
      <c r="O3217" s="57"/>
      <c r="P3217" s="57">
        <v>0</v>
      </c>
      <c r="Q3217" s="57">
        <v>0</v>
      </c>
    </row>
    <row r="3218" spans="1:17" ht="15.5">
      <c r="A3218" s="48">
        <v>0</v>
      </c>
      <c r="B3218" s="59"/>
      <c r="C3218" s="60"/>
      <c r="D3218" s="61" t="s">
        <v>479</v>
      </c>
      <c r="E3218" s="52">
        <v>8</v>
      </c>
      <c r="F3218" s="52">
        <v>1.6</v>
      </c>
      <c r="G3218" s="52">
        <v>1.5</v>
      </c>
      <c r="H3218" s="51"/>
      <c r="I3218" s="53">
        <v>19.2</v>
      </c>
      <c r="J3218" s="54">
        <v>0</v>
      </c>
      <c r="K3218" s="55"/>
      <c r="L3218" s="56"/>
      <c r="M3218" s="255"/>
      <c r="N3218" s="255"/>
      <c r="O3218" s="57"/>
      <c r="P3218" s="57">
        <v>0</v>
      </c>
      <c r="Q3218" s="57">
        <v>0</v>
      </c>
    </row>
    <row r="3219" spans="1:17" ht="15.5">
      <c r="A3219" s="48">
        <v>0</v>
      </c>
      <c r="B3219" s="59"/>
      <c r="C3219" s="60"/>
      <c r="D3219" s="61">
        <v>0</v>
      </c>
      <c r="E3219" s="52">
        <v>8</v>
      </c>
      <c r="F3219" s="52">
        <v>1.6</v>
      </c>
      <c r="G3219" s="52">
        <v>1.8</v>
      </c>
      <c r="H3219" s="51"/>
      <c r="I3219" s="53">
        <v>23.04</v>
      </c>
      <c r="J3219" s="54">
        <v>0</v>
      </c>
      <c r="K3219" s="55"/>
      <c r="L3219" s="56"/>
      <c r="M3219" s="255"/>
      <c r="N3219" s="255"/>
      <c r="O3219" s="57"/>
      <c r="P3219" s="57">
        <v>0</v>
      </c>
      <c r="Q3219" s="57">
        <v>0</v>
      </c>
    </row>
    <row r="3220" spans="1:17" ht="15.5">
      <c r="A3220" s="48">
        <v>0</v>
      </c>
      <c r="B3220" s="59"/>
      <c r="C3220" s="60"/>
      <c r="D3220" s="61" t="s">
        <v>895</v>
      </c>
      <c r="E3220" s="52">
        <v>-8</v>
      </c>
      <c r="F3220" s="52">
        <v>0.8</v>
      </c>
      <c r="G3220" s="52">
        <v>0.5</v>
      </c>
      <c r="H3220" s="51"/>
      <c r="I3220" s="53">
        <v>-3.2</v>
      </c>
      <c r="J3220" s="54">
        <v>0</v>
      </c>
      <c r="K3220" s="55"/>
      <c r="L3220" s="56"/>
      <c r="M3220" s="255"/>
      <c r="N3220" s="255"/>
      <c r="O3220" s="57"/>
      <c r="P3220" s="57">
        <v>0</v>
      </c>
      <c r="Q3220" s="57">
        <v>0</v>
      </c>
    </row>
    <row r="3221" spans="1:17" ht="15.5">
      <c r="A3221" s="48">
        <v>0</v>
      </c>
      <c r="B3221" s="59"/>
      <c r="C3221" s="60"/>
      <c r="D3221" s="61">
        <v>0</v>
      </c>
      <c r="E3221" s="52">
        <v>-8</v>
      </c>
      <c r="F3221" s="52">
        <v>1.1000000000000001</v>
      </c>
      <c r="G3221" s="52">
        <v>0.1</v>
      </c>
      <c r="H3221" s="51"/>
      <c r="I3221" s="53">
        <v>-0.88</v>
      </c>
      <c r="J3221" s="54">
        <v>0</v>
      </c>
      <c r="K3221" s="55"/>
      <c r="L3221" s="56"/>
      <c r="M3221" s="255"/>
      <c r="N3221" s="255"/>
      <c r="O3221" s="57"/>
      <c r="P3221" s="57">
        <v>0</v>
      </c>
      <c r="Q3221" s="57">
        <v>0</v>
      </c>
    </row>
    <row r="3222" spans="1:17" ht="15.5">
      <c r="A3222" s="48">
        <v>0</v>
      </c>
      <c r="B3222" s="59"/>
      <c r="C3222" s="60"/>
      <c r="D3222" s="61" t="s">
        <v>1241</v>
      </c>
      <c r="E3222" s="52">
        <v>0</v>
      </c>
      <c r="F3222" s="52">
        <v>0</v>
      </c>
      <c r="G3222" s="52">
        <v>0</v>
      </c>
      <c r="H3222" s="51"/>
      <c r="I3222" s="53">
        <v>0</v>
      </c>
      <c r="J3222" s="54">
        <v>0</v>
      </c>
      <c r="K3222" s="55"/>
      <c r="L3222" s="56"/>
      <c r="M3222" s="255"/>
      <c r="N3222" s="255"/>
      <c r="O3222" s="57"/>
      <c r="P3222" s="57">
        <v>0</v>
      </c>
      <c r="Q3222" s="57">
        <v>0</v>
      </c>
    </row>
    <row r="3223" spans="1:17" ht="15.5">
      <c r="A3223" s="48">
        <v>0</v>
      </c>
      <c r="B3223" s="59"/>
      <c r="C3223" s="60"/>
      <c r="D3223" s="61" t="s">
        <v>479</v>
      </c>
      <c r="E3223" s="52">
        <v>4</v>
      </c>
      <c r="F3223" s="52">
        <v>1.4</v>
      </c>
      <c r="G3223" s="52">
        <v>2</v>
      </c>
      <c r="H3223" s="51"/>
      <c r="I3223" s="53">
        <v>11.2</v>
      </c>
      <c r="J3223" s="54">
        <v>0</v>
      </c>
      <c r="K3223" s="55"/>
      <c r="L3223" s="56"/>
      <c r="M3223" s="255"/>
      <c r="N3223" s="255"/>
      <c r="O3223" s="57"/>
      <c r="P3223" s="57">
        <v>0</v>
      </c>
      <c r="Q3223" s="57">
        <v>0</v>
      </c>
    </row>
    <row r="3224" spans="1:17" ht="15.5">
      <c r="A3224" s="48">
        <v>0</v>
      </c>
      <c r="B3224" s="59"/>
      <c r="C3224" s="60"/>
      <c r="D3224" s="61">
        <v>0</v>
      </c>
      <c r="E3224" s="52">
        <v>4</v>
      </c>
      <c r="F3224" s="52">
        <v>1.65</v>
      </c>
      <c r="G3224" s="52">
        <v>2.2000000000000002</v>
      </c>
      <c r="H3224" s="51"/>
      <c r="I3224" s="53">
        <v>14.52</v>
      </c>
      <c r="J3224" s="54">
        <v>0</v>
      </c>
      <c r="K3224" s="55"/>
      <c r="L3224" s="56"/>
      <c r="M3224" s="255"/>
      <c r="N3224" s="255"/>
      <c r="O3224" s="57"/>
      <c r="P3224" s="57">
        <v>0</v>
      </c>
      <c r="Q3224" s="57">
        <v>0</v>
      </c>
    </row>
    <row r="3225" spans="1:17" ht="15.5">
      <c r="A3225" s="48">
        <v>0</v>
      </c>
      <c r="B3225" s="59"/>
      <c r="C3225" s="60"/>
      <c r="D3225" s="61"/>
      <c r="E3225" s="52">
        <v>4</v>
      </c>
      <c r="F3225" s="52">
        <v>0.7</v>
      </c>
      <c r="G3225" s="52">
        <v>0.4</v>
      </c>
      <c r="H3225" s="51"/>
      <c r="I3225" s="53">
        <v>1.1200000000000001</v>
      </c>
      <c r="J3225" s="54">
        <v>0</v>
      </c>
      <c r="K3225" s="55"/>
      <c r="L3225" s="56"/>
      <c r="M3225" s="255"/>
      <c r="N3225" s="255"/>
      <c r="O3225" s="57"/>
      <c r="P3225" s="57">
        <v>0</v>
      </c>
      <c r="Q3225" s="57">
        <v>0</v>
      </c>
    </row>
    <row r="3226" spans="1:17" ht="15.5">
      <c r="A3226" s="48">
        <v>0</v>
      </c>
      <c r="B3226" s="59"/>
      <c r="C3226" s="60"/>
      <c r="D3226" s="61">
        <v>0</v>
      </c>
      <c r="E3226" s="52">
        <v>-4</v>
      </c>
      <c r="F3226" s="52">
        <v>0.45</v>
      </c>
      <c r="G3226" s="52">
        <v>0.6</v>
      </c>
      <c r="H3226" s="51"/>
      <c r="I3226" s="53">
        <v>-1.08</v>
      </c>
      <c r="J3226" s="54">
        <v>0</v>
      </c>
      <c r="K3226" s="55"/>
      <c r="L3226" s="56"/>
      <c r="M3226" s="255"/>
      <c r="N3226" s="255"/>
      <c r="O3226" s="57"/>
      <c r="P3226" s="57">
        <v>0</v>
      </c>
      <c r="Q3226" s="57">
        <v>0</v>
      </c>
    </row>
    <row r="3227" spans="1:17" ht="15.5">
      <c r="A3227" s="48">
        <v>0</v>
      </c>
      <c r="B3227" s="59"/>
      <c r="C3227" s="60"/>
      <c r="D3227" s="61" t="s">
        <v>1247</v>
      </c>
      <c r="E3227" s="52">
        <v>0</v>
      </c>
      <c r="F3227" s="52">
        <v>0</v>
      </c>
      <c r="G3227" s="52">
        <v>0</v>
      </c>
      <c r="H3227" s="51"/>
      <c r="I3227" s="53">
        <v>0</v>
      </c>
      <c r="J3227" s="54">
        <v>0</v>
      </c>
      <c r="K3227" s="55"/>
      <c r="L3227" s="56"/>
      <c r="M3227" s="255"/>
      <c r="N3227" s="255"/>
      <c r="O3227" s="57"/>
      <c r="P3227" s="57">
        <v>0</v>
      </c>
      <c r="Q3227" s="57">
        <v>0</v>
      </c>
    </row>
    <row r="3228" spans="1:17" ht="15.5">
      <c r="A3228" s="48">
        <v>0</v>
      </c>
      <c r="B3228" s="59"/>
      <c r="C3228" s="60"/>
      <c r="D3228" s="61" t="s">
        <v>438</v>
      </c>
      <c r="E3228" s="52">
        <v>0</v>
      </c>
      <c r="F3228" s="52">
        <v>0</v>
      </c>
      <c r="G3228" s="52">
        <v>0</v>
      </c>
      <c r="H3228" s="51"/>
      <c r="I3228" s="53">
        <v>0</v>
      </c>
      <c r="J3228" s="54">
        <v>0</v>
      </c>
      <c r="K3228" s="55"/>
      <c r="L3228" s="56"/>
      <c r="M3228" s="255"/>
      <c r="N3228" s="255"/>
      <c r="O3228" s="57"/>
      <c r="P3228" s="57">
        <v>0</v>
      </c>
      <c r="Q3228" s="57">
        <v>0</v>
      </c>
    </row>
    <row r="3229" spans="1:17" ht="15.5">
      <c r="A3229" s="48">
        <v>0</v>
      </c>
      <c r="B3229" s="59"/>
      <c r="C3229" s="60"/>
      <c r="D3229" s="61" t="s">
        <v>479</v>
      </c>
      <c r="E3229" s="52">
        <v>8</v>
      </c>
      <c r="F3229" s="52">
        <v>1.2</v>
      </c>
      <c r="G3229" s="52">
        <v>2.2000000000000002</v>
      </c>
      <c r="H3229" s="51"/>
      <c r="I3229" s="53">
        <v>21.12</v>
      </c>
      <c r="J3229" s="54">
        <v>0</v>
      </c>
      <c r="K3229" s="55"/>
      <c r="L3229" s="56"/>
      <c r="M3229" s="255"/>
      <c r="N3229" s="255"/>
      <c r="O3229" s="57"/>
      <c r="P3229" s="57">
        <v>0</v>
      </c>
      <c r="Q3229" s="57">
        <v>0</v>
      </c>
    </row>
    <row r="3230" spans="1:17" ht="15.5">
      <c r="A3230" s="48">
        <v>0</v>
      </c>
      <c r="B3230" s="59"/>
      <c r="C3230" s="60"/>
      <c r="D3230" s="61">
        <v>0</v>
      </c>
      <c r="E3230" s="52">
        <v>8</v>
      </c>
      <c r="F3230" s="52">
        <v>1.6</v>
      </c>
      <c r="G3230" s="52">
        <v>1.8</v>
      </c>
      <c r="H3230" s="51"/>
      <c r="I3230" s="53">
        <v>23.04</v>
      </c>
      <c r="J3230" s="54">
        <v>0</v>
      </c>
      <c r="K3230" s="55"/>
      <c r="L3230" s="56"/>
      <c r="M3230" s="255"/>
      <c r="N3230" s="255"/>
      <c r="O3230" s="57"/>
      <c r="P3230" s="57">
        <v>0</v>
      </c>
      <c r="Q3230" s="57">
        <v>0</v>
      </c>
    </row>
    <row r="3231" spans="1:17" ht="15.5">
      <c r="A3231" s="48">
        <v>0</v>
      </c>
      <c r="B3231" s="59"/>
      <c r="C3231" s="60"/>
      <c r="D3231" s="61" t="s">
        <v>1240</v>
      </c>
      <c r="E3231" s="52">
        <v>0</v>
      </c>
      <c r="F3231" s="52">
        <v>0</v>
      </c>
      <c r="G3231" s="52">
        <v>0</v>
      </c>
      <c r="H3231" s="51"/>
      <c r="I3231" s="53">
        <v>0</v>
      </c>
      <c r="J3231" s="54">
        <v>0</v>
      </c>
      <c r="K3231" s="55"/>
      <c r="L3231" s="56"/>
      <c r="M3231" s="255"/>
      <c r="N3231" s="255"/>
      <c r="O3231" s="57"/>
      <c r="P3231" s="57">
        <v>0</v>
      </c>
      <c r="Q3231" s="57">
        <v>0</v>
      </c>
    </row>
    <row r="3232" spans="1:17" ht="15.5">
      <c r="A3232" s="48">
        <v>0</v>
      </c>
      <c r="B3232" s="59"/>
      <c r="C3232" s="60"/>
      <c r="D3232" s="61" t="s">
        <v>479</v>
      </c>
      <c r="E3232" s="52">
        <v>16</v>
      </c>
      <c r="F3232" s="52">
        <v>1.6</v>
      </c>
      <c r="G3232" s="52">
        <v>1.5</v>
      </c>
      <c r="H3232" s="51"/>
      <c r="I3232" s="53">
        <v>38.4</v>
      </c>
      <c r="J3232" s="54">
        <v>0</v>
      </c>
      <c r="K3232" s="55"/>
      <c r="L3232" s="56"/>
      <c r="M3232" s="255"/>
      <c r="N3232" s="255"/>
      <c r="O3232" s="57"/>
      <c r="P3232" s="57">
        <v>0</v>
      </c>
      <c r="Q3232" s="57">
        <v>0</v>
      </c>
    </row>
    <row r="3233" spans="1:17" ht="15.5">
      <c r="A3233" s="48">
        <v>0</v>
      </c>
      <c r="B3233" s="59"/>
      <c r="C3233" s="60"/>
      <c r="D3233" s="61">
        <v>0</v>
      </c>
      <c r="E3233" s="52">
        <v>16</v>
      </c>
      <c r="F3233" s="52">
        <v>1.6</v>
      </c>
      <c r="G3233" s="52">
        <v>1.8</v>
      </c>
      <c r="H3233" s="51"/>
      <c r="I3233" s="53">
        <v>46.08</v>
      </c>
      <c r="J3233" s="54">
        <v>0</v>
      </c>
      <c r="K3233" s="55"/>
      <c r="L3233" s="56"/>
      <c r="M3233" s="255"/>
      <c r="N3233" s="255"/>
      <c r="O3233" s="57"/>
      <c r="P3233" s="57">
        <v>0</v>
      </c>
      <c r="Q3233" s="57">
        <v>0</v>
      </c>
    </row>
    <row r="3234" spans="1:17" ht="15.5">
      <c r="A3234" s="48">
        <v>0</v>
      </c>
      <c r="B3234" s="59"/>
      <c r="C3234" s="60"/>
      <c r="D3234" s="61" t="s">
        <v>895</v>
      </c>
      <c r="E3234" s="52">
        <v>-16</v>
      </c>
      <c r="F3234" s="52">
        <v>0.8</v>
      </c>
      <c r="G3234" s="52">
        <v>0.5</v>
      </c>
      <c r="H3234" s="51"/>
      <c r="I3234" s="53">
        <v>-6.4</v>
      </c>
      <c r="J3234" s="54">
        <v>0</v>
      </c>
      <c r="K3234" s="55"/>
      <c r="L3234" s="56"/>
      <c r="M3234" s="255"/>
      <c r="N3234" s="255"/>
      <c r="O3234" s="57"/>
      <c r="P3234" s="57">
        <v>0</v>
      </c>
      <c r="Q3234" s="57">
        <v>0</v>
      </c>
    </row>
    <row r="3235" spans="1:17" ht="15.5">
      <c r="A3235" s="48">
        <v>0</v>
      </c>
      <c r="B3235" s="59"/>
      <c r="C3235" s="60"/>
      <c r="D3235" s="61">
        <v>0</v>
      </c>
      <c r="E3235" s="52">
        <v>-16</v>
      </c>
      <c r="F3235" s="52">
        <v>1.1000000000000001</v>
      </c>
      <c r="G3235" s="52">
        <v>0.1</v>
      </c>
      <c r="H3235" s="51"/>
      <c r="I3235" s="53">
        <v>-1.76</v>
      </c>
      <c r="J3235" s="54">
        <v>0</v>
      </c>
      <c r="K3235" s="55"/>
      <c r="L3235" s="56"/>
      <c r="M3235" s="255"/>
      <c r="N3235" s="255"/>
      <c r="O3235" s="57"/>
      <c r="P3235" s="57">
        <v>0</v>
      </c>
      <c r="Q3235" s="57">
        <v>0</v>
      </c>
    </row>
    <row r="3236" spans="1:17" ht="15.5">
      <c r="A3236" s="48">
        <v>0</v>
      </c>
      <c r="B3236" s="59"/>
      <c r="C3236" s="60"/>
      <c r="D3236" s="61" t="s">
        <v>1241</v>
      </c>
      <c r="E3236" s="52">
        <v>0</v>
      </c>
      <c r="F3236" s="52">
        <v>0</v>
      </c>
      <c r="G3236" s="52">
        <v>0</v>
      </c>
      <c r="H3236" s="51"/>
      <c r="I3236" s="53">
        <v>0</v>
      </c>
      <c r="J3236" s="54">
        <v>0</v>
      </c>
      <c r="K3236" s="55"/>
      <c r="L3236" s="56"/>
      <c r="M3236" s="255"/>
      <c r="N3236" s="255"/>
      <c r="O3236" s="57"/>
      <c r="P3236" s="57">
        <v>0</v>
      </c>
      <c r="Q3236" s="57">
        <v>0</v>
      </c>
    </row>
    <row r="3237" spans="1:17" ht="15.5">
      <c r="A3237" s="48">
        <v>0</v>
      </c>
      <c r="B3237" s="59"/>
      <c r="C3237" s="60"/>
      <c r="D3237" s="61" t="s">
        <v>479</v>
      </c>
      <c r="E3237" s="52">
        <v>8</v>
      </c>
      <c r="F3237" s="52">
        <v>1.4</v>
      </c>
      <c r="G3237" s="52">
        <v>2</v>
      </c>
      <c r="H3237" s="51"/>
      <c r="I3237" s="53">
        <v>22.4</v>
      </c>
      <c r="J3237" s="54">
        <v>0</v>
      </c>
      <c r="K3237" s="55"/>
      <c r="L3237" s="56"/>
      <c r="M3237" s="255"/>
      <c r="N3237" s="255"/>
      <c r="O3237" s="57"/>
      <c r="P3237" s="57">
        <v>0</v>
      </c>
      <c r="Q3237" s="57">
        <v>0</v>
      </c>
    </row>
    <row r="3238" spans="1:17" ht="15.5">
      <c r="A3238" s="48">
        <v>0</v>
      </c>
      <c r="B3238" s="59"/>
      <c r="C3238" s="60"/>
      <c r="D3238" s="61">
        <v>0</v>
      </c>
      <c r="E3238" s="52">
        <v>8</v>
      </c>
      <c r="F3238" s="52">
        <v>1.65</v>
      </c>
      <c r="G3238" s="52">
        <v>2.2000000000000002</v>
      </c>
      <c r="H3238" s="51"/>
      <c r="I3238" s="53">
        <v>29.04</v>
      </c>
      <c r="J3238" s="54">
        <v>0</v>
      </c>
      <c r="K3238" s="55"/>
      <c r="L3238" s="56"/>
      <c r="M3238" s="255"/>
      <c r="N3238" s="255"/>
      <c r="O3238" s="57"/>
      <c r="P3238" s="57">
        <v>0</v>
      </c>
      <c r="Q3238" s="57">
        <v>0</v>
      </c>
    </row>
    <row r="3239" spans="1:17" ht="15.5">
      <c r="A3239" s="48">
        <v>0</v>
      </c>
      <c r="B3239" s="59"/>
      <c r="C3239" s="60"/>
      <c r="D3239" s="61"/>
      <c r="E3239" s="52">
        <v>8</v>
      </c>
      <c r="F3239" s="52">
        <v>0.7</v>
      </c>
      <c r="G3239" s="52">
        <v>0.4</v>
      </c>
      <c r="H3239" s="51"/>
      <c r="I3239" s="53">
        <v>2.2400000000000002</v>
      </c>
      <c r="J3239" s="54">
        <v>0</v>
      </c>
      <c r="K3239" s="55"/>
      <c r="L3239" s="56"/>
      <c r="M3239" s="255"/>
      <c r="N3239" s="255"/>
      <c r="O3239" s="57"/>
      <c r="P3239" s="57">
        <v>0</v>
      </c>
      <c r="Q3239" s="57">
        <v>0</v>
      </c>
    </row>
    <row r="3240" spans="1:17" ht="15.5">
      <c r="A3240" s="48">
        <v>0</v>
      </c>
      <c r="B3240" s="59"/>
      <c r="C3240" s="60"/>
      <c r="D3240" s="61">
        <v>0</v>
      </c>
      <c r="E3240" s="52">
        <v>-8</v>
      </c>
      <c r="F3240" s="52">
        <v>0.45</v>
      </c>
      <c r="G3240" s="52">
        <v>0.5</v>
      </c>
      <c r="H3240" s="51"/>
      <c r="I3240" s="53">
        <v>-1.8</v>
      </c>
      <c r="J3240" s="54">
        <v>0</v>
      </c>
      <c r="K3240" s="55"/>
      <c r="L3240" s="56"/>
      <c r="M3240" s="255"/>
      <c r="N3240" s="255"/>
      <c r="O3240" s="57"/>
      <c r="P3240" s="57">
        <v>0</v>
      </c>
      <c r="Q3240" s="57">
        <v>0</v>
      </c>
    </row>
    <row r="3241" spans="1:17" ht="15">
      <c r="A3241" s="48">
        <v>133</v>
      </c>
      <c r="B3241" s="59" t="s">
        <v>86</v>
      </c>
      <c r="C3241" s="60" t="s">
        <v>353</v>
      </c>
      <c r="D3241" s="75" t="s">
        <v>506</v>
      </c>
      <c r="E3241" s="51"/>
      <c r="F3241" s="52"/>
      <c r="G3241" s="52"/>
      <c r="H3241" s="52"/>
      <c r="I3241" s="53">
        <v>0</v>
      </c>
      <c r="J3241" s="54">
        <v>69.12</v>
      </c>
      <c r="K3241" s="55" t="s">
        <v>251</v>
      </c>
      <c r="L3241" s="56">
        <v>52380</v>
      </c>
      <c r="M3241" s="255">
        <v>0</v>
      </c>
      <c r="N3241" s="255">
        <v>0</v>
      </c>
      <c r="O3241" s="57">
        <v>3620506</v>
      </c>
      <c r="P3241" s="57">
        <v>0</v>
      </c>
      <c r="Q3241" s="57">
        <v>0</v>
      </c>
    </row>
    <row r="3242" spans="1:17" ht="15.5">
      <c r="A3242" s="48">
        <v>0</v>
      </c>
      <c r="B3242" s="59"/>
      <c r="C3242" s="60"/>
      <c r="D3242" s="61" t="s">
        <v>507</v>
      </c>
      <c r="E3242" s="52"/>
      <c r="F3242" s="52"/>
      <c r="G3242" s="52"/>
      <c r="H3242" s="51"/>
      <c r="I3242" s="53">
        <v>0</v>
      </c>
      <c r="J3242" s="54">
        <v>0</v>
      </c>
      <c r="K3242" s="55"/>
      <c r="L3242" s="56"/>
      <c r="M3242" s="255"/>
      <c r="N3242" s="255"/>
      <c r="O3242" s="57"/>
      <c r="P3242" s="57">
        <v>0</v>
      </c>
      <c r="Q3242" s="57">
        <v>0</v>
      </c>
    </row>
    <row r="3243" spans="1:17" ht="15.5">
      <c r="A3243" s="48">
        <v>0</v>
      </c>
      <c r="B3243" s="59"/>
      <c r="C3243" s="60"/>
      <c r="D3243" s="61" t="s">
        <v>505</v>
      </c>
      <c r="E3243" s="52">
        <v>3</v>
      </c>
      <c r="F3243" s="52">
        <v>12.8</v>
      </c>
      <c r="G3243" s="52">
        <v>1.8</v>
      </c>
      <c r="H3243" s="51"/>
      <c r="I3243" s="53">
        <v>69.12</v>
      </c>
      <c r="J3243" s="54">
        <v>0</v>
      </c>
      <c r="K3243" s="55"/>
      <c r="L3243" s="56"/>
      <c r="M3243" s="255"/>
      <c r="N3243" s="255"/>
      <c r="O3243" s="57"/>
      <c r="P3243" s="57">
        <v>0</v>
      </c>
      <c r="Q3243" s="57">
        <v>0</v>
      </c>
    </row>
    <row r="3244" spans="1:17" ht="15">
      <c r="A3244" s="48">
        <v>134</v>
      </c>
      <c r="B3244" s="59" t="s">
        <v>293</v>
      </c>
      <c r="C3244" s="60" t="s">
        <v>294</v>
      </c>
      <c r="D3244" s="362" t="s">
        <v>769</v>
      </c>
      <c r="E3244" s="51"/>
      <c r="F3244" s="52"/>
      <c r="G3244" s="52"/>
      <c r="H3244" s="52"/>
      <c r="I3244" s="53"/>
      <c r="J3244" s="54">
        <v>58.08</v>
      </c>
      <c r="K3244" s="55" t="s">
        <v>251</v>
      </c>
      <c r="L3244" s="56">
        <v>4962</v>
      </c>
      <c r="M3244" s="255">
        <v>12754</v>
      </c>
      <c r="N3244" s="255">
        <v>0</v>
      </c>
      <c r="O3244" s="57">
        <v>288193</v>
      </c>
      <c r="P3244" s="57">
        <v>740752</v>
      </c>
      <c r="Q3244" s="57">
        <v>0</v>
      </c>
    </row>
    <row r="3245" spans="1:17" ht="15.5">
      <c r="A3245" s="48">
        <v>0</v>
      </c>
      <c r="B3245" s="59"/>
      <c r="C3245" s="60"/>
      <c r="D3245" s="61" t="s">
        <v>442</v>
      </c>
      <c r="E3245" s="51"/>
      <c r="F3245" s="52"/>
      <c r="G3245" s="52"/>
      <c r="H3245" s="52"/>
      <c r="I3245" s="53">
        <v>0</v>
      </c>
      <c r="J3245" s="54">
        <v>0</v>
      </c>
      <c r="K3245" s="55">
        <v>0</v>
      </c>
      <c r="L3245" s="56">
        <v>0</v>
      </c>
      <c r="M3245" s="255">
        <v>0</v>
      </c>
      <c r="N3245" s="255">
        <v>0</v>
      </c>
      <c r="O3245" s="57"/>
      <c r="P3245" s="57">
        <v>0</v>
      </c>
      <c r="Q3245" s="57">
        <v>0</v>
      </c>
    </row>
    <row r="3246" spans="1:17" ht="15.5">
      <c r="A3246" s="48">
        <v>0</v>
      </c>
      <c r="B3246" s="59"/>
      <c r="C3246" s="60"/>
      <c r="D3246" s="61" t="s">
        <v>957</v>
      </c>
      <c r="E3246" s="51">
        <v>4</v>
      </c>
      <c r="F3246" s="52">
        <v>1.1000000000000001</v>
      </c>
      <c r="G3246" s="52"/>
      <c r="H3246" s="52">
        <v>2.2000000000000002</v>
      </c>
      <c r="I3246" s="53">
        <v>9.68</v>
      </c>
      <c r="J3246" s="54">
        <v>0</v>
      </c>
      <c r="K3246" s="55"/>
      <c r="L3246" s="56"/>
      <c r="M3246" s="255"/>
      <c r="N3246" s="255"/>
      <c r="O3246" s="57"/>
      <c r="P3246" s="57">
        <v>0</v>
      </c>
      <c r="Q3246" s="57">
        <v>0</v>
      </c>
    </row>
    <row r="3247" spans="1:17" ht="15.5">
      <c r="A3247" s="48">
        <v>0</v>
      </c>
      <c r="B3247" s="59"/>
      <c r="C3247" s="60"/>
      <c r="D3247" s="61" t="s">
        <v>958</v>
      </c>
      <c r="E3247" s="51">
        <v>4</v>
      </c>
      <c r="F3247" s="52">
        <v>1.1000000000000001</v>
      </c>
      <c r="G3247" s="52"/>
      <c r="H3247" s="52">
        <v>2.2000000000000002</v>
      </c>
      <c r="I3247" s="53">
        <v>9.68</v>
      </c>
      <c r="J3247" s="54">
        <v>0</v>
      </c>
      <c r="K3247" s="55"/>
      <c r="L3247" s="56"/>
      <c r="M3247" s="255"/>
      <c r="N3247" s="255"/>
      <c r="O3247" s="57"/>
      <c r="P3247" s="57">
        <v>0</v>
      </c>
      <c r="Q3247" s="57">
        <v>0</v>
      </c>
    </row>
    <row r="3248" spans="1:17" ht="15.5">
      <c r="A3248" s="48">
        <v>0</v>
      </c>
      <c r="B3248" s="59"/>
      <c r="C3248" s="60"/>
      <c r="D3248" s="61" t="s">
        <v>1247</v>
      </c>
      <c r="E3248" s="51"/>
      <c r="F3248" s="52"/>
      <c r="G3248" s="52"/>
      <c r="H3248" s="52"/>
      <c r="I3248" s="53">
        <v>0</v>
      </c>
      <c r="J3248" s="54">
        <v>0</v>
      </c>
      <c r="K3248" s="55"/>
      <c r="L3248" s="56"/>
      <c r="M3248" s="255"/>
      <c r="N3248" s="255"/>
      <c r="O3248" s="57"/>
      <c r="P3248" s="57">
        <v>0</v>
      </c>
      <c r="Q3248" s="57">
        <v>0</v>
      </c>
    </row>
    <row r="3249" spans="1:17" ht="15.5">
      <c r="A3249" s="48">
        <v>0</v>
      </c>
      <c r="B3249" s="59"/>
      <c r="C3249" s="60"/>
      <c r="D3249" s="61" t="s">
        <v>957</v>
      </c>
      <c r="E3249" s="51">
        <v>8</v>
      </c>
      <c r="F3249" s="52">
        <v>1.1000000000000001</v>
      </c>
      <c r="G3249" s="52"/>
      <c r="H3249" s="52">
        <v>2.2000000000000002</v>
      </c>
      <c r="I3249" s="53">
        <v>19.36</v>
      </c>
      <c r="J3249" s="54">
        <v>0</v>
      </c>
      <c r="K3249" s="55"/>
      <c r="L3249" s="56"/>
      <c r="M3249" s="255"/>
      <c r="N3249" s="255"/>
      <c r="O3249" s="57"/>
      <c r="P3249" s="57">
        <v>0</v>
      </c>
      <c r="Q3249" s="57">
        <v>0</v>
      </c>
    </row>
    <row r="3250" spans="1:17" ht="15.5">
      <c r="A3250" s="48">
        <v>0</v>
      </c>
      <c r="B3250" s="59"/>
      <c r="C3250" s="60"/>
      <c r="D3250" s="61" t="s">
        <v>958</v>
      </c>
      <c r="E3250" s="51">
        <v>8</v>
      </c>
      <c r="F3250" s="52">
        <v>1.1000000000000001</v>
      </c>
      <c r="G3250" s="52"/>
      <c r="H3250" s="52">
        <v>2.2000000000000002</v>
      </c>
      <c r="I3250" s="53">
        <v>19.36</v>
      </c>
      <c r="J3250" s="54">
        <v>0</v>
      </c>
      <c r="K3250" s="55"/>
      <c r="L3250" s="56"/>
      <c r="M3250" s="255"/>
      <c r="N3250" s="255"/>
      <c r="O3250" s="57"/>
      <c r="P3250" s="57">
        <v>0</v>
      </c>
      <c r="Q3250" s="57">
        <v>0</v>
      </c>
    </row>
    <row r="3251" spans="1:17" ht="15">
      <c r="A3251" s="48">
        <v>135</v>
      </c>
      <c r="B3251" s="59" t="s">
        <v>293</v>
      </c>
      <c r="C3251" s="60" t="s">
        <v>294</v>
      </c>
      <c r="D3251" s="362" t="s">
        <v>768</v>
      </c>
      <c r="E3251" s="51"/>
      <c r="F3251" s="52"/>
      <c r="G3251" s="52"/>
      <c r="H3251" s="52"/>
      <c r="I3251" s="53"/>
      <c r="J3251" s="54">
        <v>23.76</v>
      </c>
      <c r="K3251" s="55" t="s">
        <v>251</v>
      </c>
      <c r="L3251" s="56">
        <v>4962</v>
      </c>
      <c r="M3251" s="255">
        <v>12754</v>
      </c>
      <c r="N3251" s="255">
        <v>0</v>
      </c>
      <c r="O3251" s="57">
        <v>117897</v>
      </c>
      <c r="P3251" s="57">
        <v>303035</v>
      </c>
      <c r="Q3251" s="57">
        <v>0</v>
      </c>
    </row>
    <row r="3252" spans="1:17" ht="15.5">
      <c r="A3252" s="48">
        <v>0</v>
      </c>
      <c r="B3252" s="59"/>
      <c r="C3252" s="60"/>
      <c r="D3252" s="61" t="s">
        <v>442</v>
      </c>
      <c r="E3252" s="51"/>
      <c r="F3252" s="52"/>
      <c r="G3252" s="52"/>
      <c r="H3252" s="52"/>
      <c r="I3252" s="53">
        <v>0</v>
      </c>
      <c r="J3252" s="54">
        <v>0</v>
      </c>
      <c r="K3252" s="55">
        <v>0</v>
      </c>
      <c r="L3252" s="56">
        <v>0</v>
      </c>
      <c r="M3252" s="255">
        <v>0</v>
      </c>
      <c r="N3252" s="255">
        <v>0</v>
      </c>
      <c r="O3252" s="57"/>
      <c r="P3252" s="57">
        <v>0</v>
      </c>
      <c r="Q3252" s="57">
        <v>0</v>
      </c>
    </row>
    <row r="3253" spans="1:17" ht="15.5">
      <c r="A3253" s="48">
        <v>0</v>
      </c>
      <c r="B3253" s="59"/>
      <c r="C3253" s="60"/>
      <c r="D3253" s="61" t="s">
        <v>1143</v>
      </c>
      <c r="E3253" s="51">
        <v>4</v>
      </c>
      <c r="F3253" s="52">
        <v>0.9</v>
      </c>
      <c r="G3253" s="52"/>
      <c r="H3253" s="52">
        <v>2.2000000000000002</v>
      </c>
      <c r="I3253" s="53">
        <v>7.92</v>
      </c>
      <c r="J3253" s="54">
        <v>0</v>
      </c>
      <c r="K3253" s="55"/>
      <c r="L3253" s="56"/>
      <c r="M3253" s="255"/>
      <c r="N3253" s="255"/>
      <c r="O3253" s="57"/>
      <c r="P3253" s="57">
        <v>0</v>
      </c>
      <c r="Q3253" s="57">
        <v>0</v>
      </c>
    </row>
    <row r="3254" spans="1:17" ht="15.5">
      <c r="A3254" s="48">
        <v>0</v>
      </c>
      <c r="B3254" s="59"/>
      <c r="C3254" s="60"/>
      <c r="D3254" s="61" t="s">
        <v>1247</v>
      </c>
      <c r="E3254" s="51"/>
      <c r="F3254" s="52"/>
      <c r="G3254" s="52"/>
      <c r="H3254" s="52"/>
      <c r="I3254" s="53">
        <v>0</v>
      </c>
      <c r="J3254" s="54">
        <v>0</v>
      </c>
      <c r="K3254" s="55"/>
      <c r="L3254" s="56"/>
      <c r="M3254" s="255"/>
      <c r="N3254" s="255"/>
      <c r="O3254" s="57"/>
      <c r="P3254" s="57">
        <v>0</v>
      </c>
      <c r="Q3254" s="57">
        <v>0</v>
      </c>
    </row>
    <row r="3255" spans="1:17" ht="15.5">
      <c r="A3255" s="48">
        <v>0</v>
      </c>
      <c r="B3255" s="59"/>
      <c r="C3255" s="60"/>
      <c r="D3255" s="61" t="s">
        <v>1143</v>
      </c>
      <c r="E3255" s="51">
        <v>8</v>
      </c>
      <c r="F3255" s="52">
        <v>0.9</v>
      </c>
      <c r="G3255" s="52"/>
      <c r="H3255" s="52">
        <v>2.2000000000000002</v>
      </c>
      <c r="I3255" s="53">
        <v>15.84</v>
      </c>
      <c r="J3255" s="54">
        <v>0</v>
      </c>
      <c r="K3255" s="55"/>
      <c r="L3255" s="56"/>
      <c r="M3255" s="255"/>
      <c r="N3255" s="255"/>
      <c r="O3255" s="57"/>
      <c r="P3255" s="57">
        <v>0</v>
      </c>
      <c r="Q3255" s="57">
        <v>0</v>
      </c>
    </row>
    <row r="3256" spans="1:17" ht="15">
      <c r="A3256" s="48">
        <v>136</v>
      </c>
      <c r="B3256" s="59" t="s">
        <v>1002</v>
      </c>
      <c r="C3256" s="60" t="s">
        <v>1003</v>
      </c>
      <c r="D3256" s="75" t="s">
        <v>1259</v>
      </c>
      <c r="E3256" s="51"/>
      <c r="F3256" s="52"/>
      <c r="G3256" s="52"/>
      <c r="H3256" s="52"/>
      <c r="I3256" s="53"/>
      <c r="J3256" s="54">
        <v>273.60000000000002</v>
      </c>
      <c r="K3256" s="55" t="s">
        <v>223</v>
      </c>
      <c r="L3256" s="56">
        <v>5114</v>
      </c>
      <c r="M3256" s="255">
        <v>5920</v>
      </c>
      <c r="N3256" s="255">
        <v>0</v>
      </c>
      <c r="O3256" s="57">
        <v>1399190</v>
      </c>
      <c r="P3256" s="57">
        <v>1619712</v>
      </c>
      <c r="Q3256" s="57">
        <v>0</v>
      </c>
    </row>
    <row r="3257" spans="1:17" ht="15.5">
      <c r="A3257" s="48">
        <v>0</v>
      </c>
      <c r="B3257" s="59"/>
      <c r="C3257" s="60"/>
      <c r="D3257" s="61" t="s">
        <v>442</v>
      </c>
      <c r="E3257" s="51"/>
      <c r="F3257" s="52"/>
      <c r="G3257" s="52"/>
      <c r="H3257" s="52"/>
      <c r="I3257" s="53">
        <v>0</v>
      </c>
      <c r="J3257" s="54">
        <v>0</v>
      </c>
      <c r="K3257" s="55"/>
      <c r="L3257" s="56"/>
      <c r="M3257" s="255"/>
      <c r="N3257" s="255"/>
      <c r="O3257" s="57"/>
      <c r="P3257" s="57">
        <v>0</v>
      </c>
      <c r="Q3257" s="57">
        <v>0</v>
      </c>
    </row>
    <row r="3258" spans="1:17" ht="15.5">
      <c r="A3258" s="48">
        <v>0</v>
      </c>
      <c r="B3258" s="59"/>
      <c r="C3258" s="60"/>
      <c r="D3258" s="61" t="s">
        <v>439</v>
      </c>
      <c r="E3258" s="51">
        <v>16</v>
      </c>
      <c r="F3258" s="52">
        <v>5.7</v>
      </c>
      <c r="G3258" s="52"/>
      <c r="H3258" s="52"/>
      <c r="I3258" s="53">
        <v>91.2</v>
      </c>
      <c r="J3258" s="54">
        <v>0</v>
      </c>
      <c r="K3258" s="55"/>
      <c r="L3258" s="56"/>
      <c r="M3258" s="255"/>
      <c r="N3258" s="255"/>
      <c r="O3258" s="57"/>
      <c r="P3258" s="57">
        <v>0</v>
      </c>
      <c r="Q3258" s="57">
        <v>0</v>
      </c>
    </row>
    <row r="3259" spans="1:17" ht="15.5">
      <c r="A3259" s="48">
        <v>0</v>
      </c>
      <c r="B3259" s="59"/>
      <c r="C3259" s="60"/>
      <c r="D3259" s="61" t="s">
        <v>1247</v>
      </c>
      <c r="E3259" s="51">
        <v>0</v>
      </c>
      <c r="F3259" s="52"/>
      <c r="G3259" s="52"/>
      <c r="H3259" s="52"/>
      <c r="I3259" s="53">
        <v>0</v>
      </c>
      <c r="J3259" s="54">
        <v>0</v>
      </c>
      <c r="K3259" s="55"/>
      <c r="L3259" s="56"/>
      <c r="M3259" s="255"/>
      <c r="N3259" s="255"/>
      <c r="O3259" s="57"/>
      <c r="P3259" s="57">
        <v>0</v>
      </c>
      <c r="Q3259" s="57">
        <v>0</v>
      </c>
    </row>
    <row r="3260" spans="1:17" ht="15.5">
      <c r="A3260" s="48">
        <v>0</v>
      </c>
      <c r="B3260" s="59"/>
      <c r="C3260" s="60"/>
      <c r="D3260" s="61" t="s">
        <v>439</v>
      </c>
      <c r="E3260" s="51">
        <v>32</v>
      </c>
      <c r="F3260" s="52">
        <v>5.7</v>
      </c>
      <c r="G3260" s="52"/>
      <c r="H3260" s="52"/>
      <c r="I3260" s="53">
        <v>182.4</v>
      </c>
      <c r="J3260" s="54">
        <v>0</v>
      </c>
      <c r="K3260" s="55"/>
      <c r="L3260" s="56"/>
      <c r="M3260" s="255"/>
      <c r="N3260" s="255"/>
      <c r="O3260" s="57"/>
      <c r="P3260" s="57">
        <v>0</v>
      </c>
      <c r="Q3260" s="57">
        <v>0</v>
      </c>
    </row>
    <row r="3261" spans="1:17" ht="15">
      <c r="A3261" s="48">
        <v>137</v>
      </c>
      <c r="B3261" s="59" t="s">
        <v>1002</v>
      </c>
      <c r="C3261" s="60" t="s">
        <v>1003</v>
      </c>
      <c r="D3261" s="75" t="s">
        <v>1261</v>
      </c>
      <c r="E3261" s="51"/>
      <c r="F3261" s="52"/>
      <c r="G3261" s="52"/>
      <c r="H3261" s="52"/>
      <c r="I3261" s="53"/>
      <c r="J3261" s="54">
        <v>1087.4000000000001</v>
      </c>
      <c r="K3261" s="55" t="s">
        <v>223</v>
      </c>
      <c r="L3261" s="56">
        <v>5114</v>
      </c>
      <c r="M3261" s="255">
        <v>5920</v>
      </c>
      <c r="N3261" s="255">
        <v>0</v>
      </c>
      <c r="O3261" s="57">
        <v>5560964</v>
      </c>
      <c r="P3261" s="57">
        <v>6437408</v>
      </c>
      <c r="Q3261" s="57">
        <v>0</v>
      </c>
    </row>
    <row r="3262" spans="1:17" ht="15.5">
      <c r="A3262" s="48">
        <v>0</v>
      </c>
      <c r="B3262" s="59"/>
      <c r="C3262" s="60"/>
      <c r="D3262" s="61" t="s">
        <v>421</v>
      </c>
      <c r="E3262" s="51"/>
      <c r="F3262" s="52"/>
      <c r="G3262" s="52"/>
      <c r="H3262" s="52"/>
      <c r="I3262" s="53">
        <v>0</v>
      </c>
      <c r="J3262" s="54">
        <v>0</v>
      </c>
      <c r="K3262" s="55"/>
      <c r="L3262" s="56"/>
      <c r="M3262" s="255"/>
      <c r="N3262" s="255"/>
      <c r="O3262" s="57"/>
      <c r="P3262" s="57">
        <v>0</v>
      </c>
      <c r="Q3262" s="57">
        <v>0</v>
      </c>
    </row>
    <row r="3263" spans="1:17" ht="15.5">
      <c r="A3263" s="48">
        <v>0</v>
      </c>
      <c r="B3263" s="59"/>
      <c r="C3263" s="60"/>
      <c r="D3263" s="61" t="s">
        <v>940</v>
      </c>
      <c r="E3263" s="51">
        <v>4</v>
      </c>
      <c r="F3263" s="52">
        <v>5.15</v>
      </c>
      <c r="G3263" s="52"/>
      <c r="H3263" s="52"/>
      <c r="I3263" s="53">
        <v>20.6</v>
      </c>
      <c r="J3263" s="54">
        <v>0</v>
      </c>
      <c r="K3263" s="55"/>
      <c r="L3263" s="56"/>
      <c r="M3263" s="255"/>
      <c r="N3263" s="255"/>
      <c r="O3263" s="57"/>
      <c r="P3263" s="57">
        <v>0</v>
      </c>
      <c r="Q3263" s="57">
        <v>0</v>
      </c>
    </row>
    <row r="3264" spans="1:17" ht="15.5">
      <c r="A3264" s="48">
        <v>0</v>
      </c>
      <c r="B3264" s="59"/>
      <c r="C3264" s="60"/>
      <c r="D3264" s="61" t="s">
        <v>442</v>
      </c>
      <c r="E3264" s="51"/>
      <c r="F3264" s="52"/>
      <c r="G3264" s="52"/>
      <c r="H3264" s="52"/>
      <c r="I3264" s="53">
        <v>0</v>
      </c>
      <c r="J3264" s="54">
        <v>0</v>
      </c>
      <c r="K3264" s="55"/>
      <c r="L3264" s="56"/>
      <c r="M3264" s="255"/>
      <c r="N3264" s="255"/>
      <c r="O3264" s="57"/>
      <c r="P3264" s="57">
        <v>0</v>
      </c>
      <c r="Q3264" s="57">
        <v>0</v>
      </c>
    </row>
    <row r="3265" spans="1:17" ht="15.5">
      <c r="A3265" s="48">
        <v>0</v>
      </c>
      <c r="B3265" s="59"/>
      <c r="C3265" s="60"/>
      <c r="D3265" s="61" t="s">
        <v>441</v>
      </c>
      <c r="E3265" s="51">
        <v>36</v>
      </c>
      <c r="F3265" s="52">
        <v>5.3</v>
      </c>
      <c r="G3265" s="52"/>
      <c r="H3265" s="52"/>
      <c r="I3265" s="53">
        <v>190.8</v>
      </c>
      <c r="J3265" s="54">
        <v>0</v>
      </c>
      <c r="K3265" s="55"/>
      <c r="L3265" s="56"/>
      <c r="M3265" s="255"/>
      <c r="N3265" s="255"/>
      <c r="O3265" s="57"/>
      <c r="P3265" s="57">
        <v>0</v>
      </c>
      <c r="Q3265" s="57">
        <v>0</v>
      </c>
    </row>
    <row r="3266" spans="1:17" ht="15.5">
      <c r="A3266" s="48">
        <v>0</v>
      </c>
      <c r="B3266" s="59"/>
      <c r="C3266" s="60"/>
      <c r="D3266" s="61" t="s">
        <v>940</v>
      </c>
      <c r="E3266" s="51">
        <v>32</v>
      </c>
      <c r="F3266" s="52">
        <v>5.15</v>
      </c>
      <c r="G3266" s="52"/>
      <c r="H3266" s="52"/>
      <c r="I3266" s="53">
        <v>164.8</v>
      </c>
      <c r="J3266" s="54">
        <v>0</v>
      </c>
      <c r="K3266" s="55"/>
      <c r="L3266" s="56"/>
      <c r="M3266" s="255"/>
      <c r="N3266" s="255"/>
      <c r="O3266" s="57"/>
      <c r="P3266" s="57">
        <v>0</v>
      </c>
      <c r="Q3266" s="57">
        <v>0</v>
      </c>
    </row>
    <row r="3267" spans="1:17" ht="15.5">
      <c r="A3267" s="48">
        <v>0</v>
      </c>
      <c r="B3267" s="59"/>
      <c r="C3267" s="60"/>
      <c r="D3267" s="61" t="s">
        <v>1247</v>
      </c>
      <c r="E3267" s="51"/>
      <c r="F3267" s="52"/>
      <c r="G3267" s="52"/>
      <c r="H3267" s="52"/>
      <c r="I3267" s="53">
        <v>0</v>
      </c>
      <c r="J3267" s="54">
        <v>0</v>
      </c>
      <c r="K3267" s="55"/>
      <c r="L3267" s="56"/>
      <c r="M3267" s="255"/>
      <c r="N3267" s="255"/>
      <c r="O3267" s="57"/>
      <c r="P3267" s="57">
        <v>0</v>
      </c>
      <c r="Q3267" s="57">
        <v>0</v>
      </c>
    </row>
    <row r="3268" spans="1:17" ht="15.5">
      <c r="A3268" s="48">
        <v>0</v>
      </c>
      <c r="B3268" s="59"/>
      <c r="C3268" s="60"/>
      <c r="D3268" s="61" t="s">
        <v>441</v>
      </c>
      <c r="E3268" s="51">
        <v>72</v>
      </c>
      <c r="F3268" s="52">
        <v>5.3</v>
      </c>
      <c r="G3268" s="52"/>
      <c r="H3268" s="52"/>
      <c r="I3268" s="53">
        <v>381.6</v>
      </c>
      <c r="J3268" s="54">
        <v>0</v>
      </c>
      <c r="K3268" s="55"/>
      <c r="L3268" s="56"/>
      <c r="M3268" s="255"/>
      <c r="N3268" s="255"/>
      <c r="O3268" s="57"/>
      <c r="P3268" s="57">
        <v>0</v>
      </c>
      <c r="Q3268" s="57">
        <v>0</v>
      </c>
    </row>
    <row r="3269" spans="1:17" ht="15.5">
      <c r="A3269" s="48">
        <v>0</v>
      </c>
      <c r="B3269" s="59"/>
      <c r="C3269" s="60"/>
      <c r="D3269" s="61" t="s">
        <v>940</v>
      </c>
      <c r="E3269" s="51">
        <v>64</v>
      </c>
      <c r="F3269" s="52">
        <v>5.15</v>
      </c>
      <c r="G3269" s="52"/>
      <c r="H3269" s="52"/>
      <c r="I3269" s="53">
        <v>329.6</v>
      </c>
      <c r="J3269" s="54">
        <v>0</v>
      </c>
      <c r="K3269" s="55"/>
      <c r="L3269" s="56"/>
      <c r="M3269" s="255"/>
      <c r="N3269" s="255"/>
      <c r="O3269" s="57"/>
      <c r="P3269" s="57">
        <v>0</v>
      </c>
      <c r="Q3269" s="57">
        <v>0</v>
      </c>
    </row>
    <row r="3270" spans="1:17" ht="15">
      <c r="A3270" s="48">
        <v>138</v>
      </c>
      <c r="B3270" s="59" t="s">
        <v>1002</v>
      </c>
      <c r="C3270" s="60" t="s">
        <v>1003</v>
      </c>
      <c r="D3270" s="362" t="s">
        <v>1260</v>
      </c>
      <c r="E3270" s="51"/>
      <c r="F3270" s="52"/>
      <c r="G3270" s="52"/>
      <c r="H3270" s="52"/>
      <c r="I3270" s="53"/>
      <c r="J3270" s="54">
        <v>1361</v>
      </c>
      <c r="K3270" s="55" t="s">
        <v>223</v>
      </c>
      <c r="L3270" s="56">
        <v>5114</v>
      </c>
      <c r="M3270" s="255">
        <v>1776</v>
      </c>
      <c r="N3270" s="255">
        <v>0</v>
      </c>
      <c r="O3270" s="57">
        <v>6960154</v>
      </c>
      <c r="P3270" s="57">
        <v>2417136</v>
      </c>
      <c r="Q3270" s="57">
        <v>0</v>
      </c>
    </row>
    <row r="3271" spans="1:17" ht="15.5">
      <c r="A3271" s="48">
        <v>0</v>
      </c>
      <c r="B3271" s="59"/>
      <c r="C3271" s="60"/>
      <c r="D3271" s="61" t="s">
        <v>1262</v>
      </c>
      <c r="E3271" s="51"/>
      <c r="F3271" s="52"/>
      <c r="G3271" s="52"/>
      <c r="H3271" s="52"/>
      <c r="I3271" s="53">
        <v>0</v>
      </c>
      <c r="J3271" s="54">
        <v>0</v>
      </c>
      <c r="K3271" s="55"/>
      <c r="L3271" s="56"/>
      <c r="M3271" s="255"/>
      <c r="N3271" s="255"/>
      <c r="O3271" s="57"/>
      <c r="P3271" s="57">
        <v>0</v>
      </c>
      <c r="Q3271" s="57">
        <v>0</v>
      </c>
    </row>
    <row r="3272" spans="1:17" ht="15.5">
      <c r="A3272" s="48">
        <v>0</v>
      </c>
      <c r="B3272" s="59"/>
      <c r="C3272" s="60"/>
      <c r="D3272" s="61" t="s">
        <v>421</v>
      </c>
      <c r="E3272" s="51"/>
      <c r="F3272" s="52"/>
      <c r="G3272" s="52"/>
      <c r="H3272" s="52"/>
      <c r="I3272" s="53">
        <v>0</v>
      </c>
      <c r="J3272" s="54">
        <v>0</v>
      </c>
      <c r="K3272" s="55"/>
      <c r="L3272" s="56"/>
      <c r="M3272" s="255"/>
      <c r="N3272" s="255"/>
      <c r="O3272" s="57"/>
      <c r="P3272" s="57">
        <v>0</v>
      </c>
      <c r="Q3272" s="57">
        <v>0</v>
      </c>
    </row>
    <row r="3273" spans="1:17" ht="15.5">
      <c r="A3273" s="48">
        <v>0</v>
      </c>
      <c r="B3273" s="59"/>
      <c r="C3273" s="60"/>
      <c r="D3273" s="61" t="s">
        <v>940</v>
      </c>
      <c r="E3273" s="51">
        <v>4</v>
      </c>
      <c r="F3273" s="52">
        <v>5.15</v>
      </c>
      <c r="G3273" s="52"/>
      <c r="H3273" s="52"/>
      <c r="I3273" s="53">
        <v>20.6</v>
      </c>
      <c r="J3273" s="54">
        <v>0</v>
      </c>
      <c r="K3273" s="55"/>
      <c r="L3273" s="56"/>
      <c r="M3273" s="255"/>
      <c r="N3273" s="255"/>
      <c r="O3273" s="57"/>
      <c r="P3273" s="57">
        <v>0</v>
      </c>
      <c r="Q3273" s="57">
        <v>0</v>
      </c>
    </row>
    <row r="3274" spans="1:17" ht="15.5">
      <c r="A3274" s="48">
        <v>0</v>
      </c>
      <c r="B3274" s="59"/>
      <c r="C3274" s="60"/>
      <c r="D3274" s="61" t="s">
        <v>442</v>
      </c>
      <c r="E3274" s="51"/>
      <c r="F3274" s="52"/>
      <c r="G3274" s="52"/>
      <c r="H3274" s="52"/>
      <c r="I3274" s="53">
        <v>0</v>
      </c>
      <c r="J3274" s="54">
        <v>0</v>
      </c>
      <c r="K3274" s="55"/>
      <c r="L3274" s="56"/>
      <c r="M3274" s="255"/>
      <c r="N3274" s="255"/>
      <c r="O3274" s="57"/>
      <c r="P3274" s="57">
        <v>0</v>
      </c>
      <c r="Q3274" s="57">
        <v>0</v>
      </c>
    </row>
    <row r="3275" spans="1:17" ht="15.5">
      <c r="A3275" s="48">
        <v>0</v>
      </c>
      <c r="B3275" s="59"/>
      <c r="C3275" s="60"/>
      <c r="D3275" s="61" t="s">
        <v>441</v>
      </c>
      <c r="E3275" s="51">
        <v>36</v>
      </c>
      <c r="F3275" s="52">
        <v>5.3</v>
      </c>
      <c r="G3275" s="52"/>
      <c r="H3275" s="52"/>
      <c r="I3275" s="53">
        <v>190.8</v>
      </c>
      <c r="J3275" s="54">
        <v>0</v>
      </c>
      <c r="K3275" s="55"/>
      <c r="L3275" s="56"/>
      <c r="M3275" s="255"/>
      <c r="N3275" s="255"/>
      <c r="O3275" s="57"/>
      <c r="P3275" s="57">
        <v>0</v>
      </c>
      <c r="Q3275" s="57">
        <v>0</v>
      </c>
    </row>
    <row r="3276" spans="1:17" ht="15.5">
      <c r="A3276" s="48">
        <v>0</v>
      </c>
      <c r="B3276" s="59"/>
      <c r="C3276" s="60"/>
      <c r="D3276" s="61" t="s">
        <v>940</v>
      </c>
      <c r="E3276" s="51">
        <v>32</v>
      </c>
      <c r="F3276" s="52">
        <v>5.15</v>
      </c>
      <c r="G3276" s="52"/>
      <c r="H3276" s="52"/>
      <c r="I3276" s="53">
        <v>164.8</v>
      </c>
      <c r="J3276" s="54">
        <v>0</v>
      </c>
      <c r="K3276" s="55"/>
      <c r="L3276" s="56"/>
      <c r="M3276" s="255"/>
      <c r="N3276" s="255"/>
      <c r="O3276" s="57"/>
      <c r="P3276" s="57">
        <v>0</v>
      </c>
      <c r="Q3276" s="57">
        <v>0</v>
      </c>
    </row>
    <row r="3277" spans="1:17" ht="15.5">
      <c r="A3277" s="48">
        <v>0</v>
      </c>
      <c r="B3277" s="59"/>
      <c r="C3277" s="60"/>
      <c r="D3277" s="61" t="s">
        <v>439</v>
      </c>
      <c r="E3277" s="51">
        <v>16</v>
      </c>
      <c r="F3277" s="52">
        <v>5.7</v>
      </c>
      <c r="G3277" s="52"/>
      <c r="H3277" s="52"/>
      <c r="I3277" s="53">
        <v>91.2</v>
      </c>
      <c r="J3277" s="54">
        <v>0</v>
      </c>
      <c r="K3277" s="55"/>
      <c r="L3277" s="56"/>
      <c r="M3277" s="255"/>
      <c r="N3277" s="255"/>
      <c r="O3277" s="57"/>
      <c r="P3277" s="57">
        <v>0</v>
      </c>
      <c r="Q3277" s="57">
        <v>0</v>
      </c>
    </row>
    <row r="3278" spans="1:17" ht="15.5">
      <c r="A3278" s="48">
        <v>0</v>
      </c>
      <c r="B3278" s="59"/>
      <c r="C3278" s="60"/>
      <c r="D3278" s="61" t="s">
        <v>1247</v>
      </c>
      <c r="E3278" s="51"/>
      <c r="F3278" s="52"/>
      <c r="G3278" s="52"/>
      <c r="H3278" s="52"/>
      <c r="I3278" s="53">
        <v>0</v>
      </c>
      <c r="J3278" s="54">
        <v>0</v>
      </c>
      <c r="K3278" s="55"/>
      <c r="L3278" s="56"/>
      <c r="M3278" s="255"/>
      <c r="N3278" s="255"/>
      <c r="O3278" s="57"/>
      <c r="P3278" s="57">
        <v>0</v>
      </c>
      <c r="Q3278" s="57">
        <v>0</v>
      </c>
    </row>
    <row r="3279" spans="1:17" ht="15.5">
      <c r="A3279" s="48">
        <v>0</v>
      </c>
      <c r="B3279" s="59"/>
      <c r="C3279" s="60"/>
      <c r="D3279" s="61" t="s">
        <v>441</v>
      </c>
      <c r="E3279" s="51">
        <v>72</v>
      </c>
      <c r="F3279" s="52">
        <v>5.3</v>
      </c>
      <c r="G3279" s="52"/>
      <c r="H3279" s="52"/>
      <c r="I3279" s="53">
        <v>381.6</v>
      </c>
      <c r="J3279" s="54">
        <v>0</v>
      </c>
      <c r="K3279" s="55"/>
      <c r="L3279" s="56"/>
      <c r="M3279" s="255"/>
      <c r="N3279" s="255"/>
      <c r="O3279" s="57"/>
      <c r="P3279" s="57">
        <v>0</v>
      </c>
      <c r="Q3279" s="57">
        <v>0</v>
      </c>
    </row>
    <row r="3280" spans="1:17" ht="15.5">
      <c r="A3280" s="48">
        <v>0</v>
      </c>
      <c r="B3280" s="59"/>
      <c r="C3280" s="60"/>
      <c r="D3280" s="61" t="s">
        <v>940</v>
      </c>
      <c r="E3280" s="51">
        <v>64</v>
      </c>
      <c r="F3280" s="52">
        <v>5.15</v>
      </c>
      <c r="G3280" s="52"/>
      <c r="H3280" s="52"/>
      <c r="I3280" s="53">
        <v>329.6</v>
      </c>
      <c r="J3280" s="54">
        <v>0</v>
      </c>
      <c r="K3280" s="55"/>
      <c r="L3280" s="56"/>
      <c r="M3280" s="255"/>
      <c r="N3280" s="255"/>
      <c r="O3280" s="57"/>
      <c r="P3280" s="57">
        <v>0</v>
      </c>
      <c r="Q3280" s="57">
        <v>0</v>
      </c>
    </row>
    <row r="3281" spans="1:17" ht="15.5">
      <c r="A3281" s="48">
        <v>0</v>
      </c>
      <c r="B3281" s="59"/>
      <c r="C3281" s="60"/>
      <c r="D3281" s="61" t="s">
        <v>439</v>
      </c>
      <c r="E3281" s="51">
        <v>32</v>
      </c>
      <c r="F3281" s="52">
        <v>5.7</v>
      </c>
      <c r="G3281" s="52"/>
      <c r="H3281" s="52"/>
      <c r="I3281" s="53">
        <v>182.4</v>
      </c>
      <c r="J3281" s="54">
        <v>0</v>
      </c>
      <c r="K3281" s="55"/>
      <c r="L3281" s="56"/>
      <c r="M3281" s="255"/>
      <c r="N3281" s="255"/>
      <c r="O3281" s="57"/>
      <c r="P3281" s="57">
        <v>0</v>
      </c>
      <c r="Q3281" s="57">
        <v>0</v>
      </c>
    </row>
    <row r="3282" spans="1:17" ht="15">
      <c r="A3282" s="48">
        <v>139</v>
      </c>
      <c r="B3282" s="59" t="s">
        <v>1004</v>
      </c>
      <c r="C3282" s="60" t="s">
        <v>1005</v>
      </c>
      <c r="D3282" s="75" t="s">
        <v>1258</v>
      </c>
      <c r="E3282" s="51"/>
      <c r="F3282" s="52"/>
      <c r="G3282" s="52"/>
      <c r="H3282" s="52"/>
      <c r="I3282" s="53"/>
      <c r="J3282" s="54">
        <v>191.28899999999999</v>
      </c>
      <c r="K3282" s="55" t="s">
        <v>251</v>
      </c>
      <c r="L3282" s="56">
        <v>0</v>
      </c>
      <c r="M3282" s="255">
        <v>9867</v>
      </c>
      <c r="N3282" s="255">
        <v>0</v>
      </c>
      <c r="O3282" s="57">
        <v>0</v>
      </c>
      <c r="P3282" s="57">
        <v>1887449</v>
      </c>
      <c r="Q3282" s="57">
        <v>0</v>
      </c>
    </row>
    <row r="3283" spans="1:17" ht="15.5">
      <c r="A3283" s="48">
        <v>0</v>
      </c>
      <c r="B3283" s="59"/>
      <c r="C3283" s="60"/>
      <c r="D3283" s="61" t="s">
        <v>442</v>
      </c>
      <c r="E3283" s="51"/>
      <c r="F3283" s="52"/>
      <c r="G3283" s="52"/>
      <c r="H3283" s="52"/>
      <c r="I3283" s="53">
        <v>0</v>
      </c>
      <c r="J3283" s="54">
        <v>0</v>
      </c>
      <c r="K3283" s="55">
        <v>0</v>
      </c>
      <c r="L3283" s="56">
        <v>0</v>
      </c>
      <c r="M3283" s="255">
        <v>0</v>
      </c>
      <c r="N3283" s="255">
        <v>0</v>
      </c>
      <c r="O3283" s="57"/>
      <c r="P3283" s="57">
        <v>0</v>
      </c>
      <c r="Q3283" s="57">
        <v>0</v>
      </c>
    </row>
    <row r="3284" spans="1:17" ht="15.5">
      <c r="A3284" s="48">
        <v>0</v>
      </c>
      <c r="B3284" s="59"/>
      <c r="C3284" s="60"/>
      <c r="D3284" s="61" t="s">
        <v>441</v>
      </c>
      <c r="E3284" s="51">
        <v>36</v>
      </c>
      <c r="F3284" s="52">
        <v>0.82</v>
      </c>
      <c r="G3284" s="52"/>
      <c r="H3284" s="52">
        <v>2.16</v>
      </c>
      <c r="I3284" s="53">
        <v>63.762999999999998</v>
      </c>
      <c r="J3284" s="54">
        <v>0</v>
      </c>
      <c r="K3284" s="55">
        <v>0</v>
      </c>
      <c r="L3284" s="56">
        <v>0</v>
      </c>
      <c r="M3284" s="255">
        <v>0</v>
      </c>
      <c r="N3284" s="255">
        <v>0</v>
      </c>
      <c r="O3284" s="57"/>
      <c r="P3284" s="57">
        <v>0</v>
      </c>
      <c r="Q3284" s="57">
        <v>0</v>
      </c>
    </row>
    <row r="3285" spans="1:17" ht="15.5">
      <c r="A3285" s="48">
        <v>0</v>
      </c>
      <c r="B3285" s="59"/>
      <c r="C3285" s="60"/>
      <c r="D3285" s="61" t="s">
        <v>1247</v>
      </c>
      <c r="E3285" s="51"/>
      <c r="F3285" s="52"/>
      <c r="G3285" s="52"/>
      <c r="H3285" s="52"/>
      <c r="I3285" s="53">
        <v>0</v>
      </c>
      <c r="J3285" s="54">
        <v>0</v>
      </c>
      <c r="K3285" s="55"/>
      <c r="L3285" s="56"/>
      <c r="M3285" s="255"/>
      <c r="N3285" s="255"/>
      <c r="O3285" s="57"/>
      <c r="P3285" s="57">
        <v>0</v>
      </c>
      <c r="Q3285" s="57">
        <v>0</v>
      </c>
    </row>
    <row r="3286" spans="1:17" ht="15.5">
      <c r="A3286" s="48">
        <v>0</v>
      </c>
      <c r="B3286" s="59"/>
      <c r="C3286" s="60"/>
      <c r="D3286" s="61" t="s">
        <v>441</v>
      </c>
      <c r="E3286" s="51">
        <v>72</v>
      </c>
      <c r="F3286" s="52">
        <v>0.82</v>
      </c>
      <c r="G3286" s="52"/>
      <c r="H3286" s="52">
        <v>2.16</v>
      </c>
      <c r="I3286" s="53">
        <v>127.526</v>
      </c>
      <c r="J3286" s="54">
        <v>0</v>
      </c>
      <c r="K3286" s="55"/>
      <c r="L3286" s="56"/>
      <c r="M3286" s="255"/>
      <c r="N3286" s="255"/>
      <c r="O3286" s="57"/>
      <c r="P3286" s="57">
        <v>0</v>
      </c>
      <c r="Q3286" s="57">
        <v>0</v>
      </c>
    </row>
    <row r="3287" spans="1:17" ht="15">
      <c r="A3287" s="48">
        <v>140</v>
      </c>
      <c r="B3287" s="59" t="s">
        <v>1004</v>
      </c>
      <c r="C3287" s="60" t="s">
        <v>1005</v>
      </c>
      <c r="D3287" s="75" t="s">
        <v>1263</v>
      </c>
      <c r="E3287" s="51"/>
      <c r="F3287" s="52"/>
      <c r="G3287" s="52"/>
      <c r="H3287" s="52"/>
      <c r="I3287" s="53"/>
      <c r="J3287" s="54">
        <v>126.489</v>
      </c>
      <c r="K3287" s="55" t="s">
        <v>251</v>
      </c>
      <c r="L3287" s="56">
        <v>0</v>
      </c>
      <c r="M3287" s="255">
        <v>9867</v>
      </c>
      <c r="N3287" s="255">
        <v>0</v>
      </c>
      <c r="O3287" s="57">
        <v>0</v>
      </c>
      <c r="P3287" s="57">
        <v>1248067</v>
      </c>
      <c r="Q3287" s="57">
        <v>0</v>
      </c>
    </row>
    <row r="3288" spans="1:17" ht="15.5">
      <c r="A3288" s="48">
        <v>0</v>
      </c>
      <c r="B3288" s="59"/>
      <c r="C3288" s="60"/>
      <c r="D3288" s="61" t="s">
        <v>442</v>
      </c>
      <c r="E3288" s="51"/>
      <c r="F3288" s="52"/>
      <c r="G3288" s="52"/>
      <c r="H3288" s="52"/>
      <c r="I3288" s="53">
        <v>0</v>
      </c>
      <c r="J3288" s="54">
        <v>0</v>
      </c>
      <c r="K3288" s="55">
        <v>0</v>
      </c>
      <c r="L3288" s="56">
        <v>0</v>
      </c>
      <c r="M3288" s="255">
        <v>0</v>
      </c>
      <c r="N3288" s="255">
        <v>0</v>
      </c>
      <c r="O3288" s="57"/>
      <c r="P3288" s="57">
        <v>0</v>
      </c>
      <c r="Q3288" s="57">
        <v>0</v>
      </c>
    </row>
    <row r="3289" spans="1:17" ht="15.5">
      <c r="A3289" s="48">
        <v>0</v>
      </c>
      <c r="B3289" s="59"/>
      <c r="C3289" s="60"/>
      <c r="D3289" s="61" t="s">
        <v>439</v>
      </c>
      <c r="E3289" s="51">
        <v>16</v>
      </c>
      <c r="F3289" s="52">
        <v>1.22</v>
      </c>
      <c r="G3289" s="52"/>
      <c r="H3289" s="52">
        <v>2.16</v>
      </c>
      <c r="I3289" s="53">
        <v>42.162999999999997</v>
      </c>
      <c r="J3289" s="54">
        <v>0</v>
      </c>
      <c r="K3289" s="55"/>
      <c r="L3289" s="56"/>
      <c r="M3289" s="255"/>
      <c r="N3289" s="255"/>
      <c r="O3289" s="57"/>
      <c r="P3289" s="57">
        <v>0</v>
      </c>
      <c r="Q3289" s="57">
        <v>0</v>
      </c>
    </row>
    <row r="3290" spans="1:17" ht="15.5">
      <c r="A3290" s="48">
        <v>0</v>
      </c>
      <c r="B3290" s="59"/>
      <c r="C3290" s="60"/>
      <c r="D3290" s="61" t="s">
        <v>1247</v>
      </c>
      <c r="E3290" s="51"/>
      <c r="F3290" s="52"/>
      <c r="G3290" s="52"/>
      <c r="H3290" s="52"/>
      <c r="I3290" s="53">
        <v>0</v>
      </c>
      <c r="J3290" s="54">
        <v>0</v>
      </c>
      <c r="K3290" s="55"/>
      <c r="L3290" s="56"/>
      <c r="M3290" s="255"/>
      <c r="N3290" s="255"/>
      <c r="O3290" s="57"/>
      <c r="P3290" s="57">
        <v>0</v>
      </c>
      <c r="Q3290" s="57">
        <v>0</v>
      </c>
    </row>
    <row r="3291" spans="1:17" ht="15.5">
      <c r="A3291" s="48">
        <v>0</v>
      </c>
      <c r="B3291" s="59"/>
      <c r="C3291" s="60"/>
      <c r="D3291" s="61" t="s">
        <v>439</v>
      </c>
      <c r="E3291" s="51">
        <v>32</v>
      </c>
      <c r="F3291" s="52">
        <v>1.22</v>
      </c>
      <c r="G3291" s="52"/>
      <c r="H3291" s="52">
        <v>2.16</v>
      </c>
      <c r="I3291" s="53">
        <v>84.325999999999993</v>
      </c>
      <c r="J3291" s="54">
        <v>0</v>
      </c>
      <c r="K3291" s="55"/>
      <c r="L3291" s="56"/>
      <c r="M3291" s="255"/>
      <c r="N3291" s="255"/>
      <c r="O3291" s="57"/>
      <c r="P3291" s="57">
        <v>0</v>
      </c>
      <c r="Q3291" s="57">
        <v>0</v>
      </c>
    </row>
    <row r="3292" spans="1:17" ht="15">
      <c r="A3292" s="48">
        <v>141</v>
      </c>
      <c r="B3292" s="59" t="s">
        <v>1004</v>
      </c>
      <c r="C3292" s="60" t="s">
        <v>1005</v>
      </c>
      <c r="D3292" s="75" t="s">
        <v>1249</v>
      </c>
      <c r="E3292" s="51"/>
      <c r="F3292" s="52"/>
      <c r="G3292" s="52"/>
      <c r="H3292" s="52"/>
      <c r="I3292" s="53"/>
      <c r="J3292" s="54">
        <v>144.72</v>
      </c>
      <c r="K3292" s="55" t="s">
        <v>251</v>
      </c>
      <c r="L3292" s="56">
        <v>0</v>
      </c>
      <c r="M3292" s="255">
        <v>9867</v>
      </c>
      <c r="N3292" s="255">
        <v>0</v>
      </c>
      <c r="O3292" s="57">
        <v>0</v>
      </c>
      <c r="P3292" s="57">
        <v>1427952</v>
      </c>
      <c r="Q3292" s="57">
        <v>0</v>
      </c>
    </row>
    <row r="3293" spans="1:17" ht="15.5">
      <c r="A3293" s="48">
        <v>0</v>
      </c>
      <c r="B3293" s="59"/>
      <c r="C3293" s="60"/>
      <c r="D3293" s="61" t="s">
        <v>421</v>
      </c>
      <c r="E3293" s="51"/>
      <c r="F3293" s="52"/>
      <c r="G3293" s="52"/>
      <c r="H3293" s="52"/>
      <c r="I3293" s="53">
        <v>0</v>
      </c>
      <c r="J3293" s="54">
        <v>0</v>
      </c>
      <c r="K3293" s="55">
        <v>0</v>
      </c>
      <c r="L3293" s="56">
        <v>0</v>
      </c>
      <c r="M3293" s="255">
        <v>0</v>
      </c>
      <c r="N3293" s="255">
        <v>0</v>
      </c>
      <c r="O3293" s="57"/>
      <c r="P3293" s="57">
        <v>0</v>
      </c>
      <c r="Q3293" s="57">
        <v>0</v>
      </c>
    </row>
    <row r="3294" spans="1:17" ht="15.5">
      <c r="A3294" s="48">
        <v>0</v>
      </c>
      <c r="B3294" s="59"/>
      <c r="C3294" s="60"/>
      <c r="D3294" s="61" t="s">
        <v>940</v>
      </c>
      <c r="E3294" s="51">
        <v>4</v>
      </c>
      <c r="F3294" s="52">
        <v>0.67</v>
      </c>
      <c r="G3294" s="52"/>
      <c r="H3294" s="52">
        <v>2.16</v>
      </c>
      <c r="I3294" s="53">
        <v>5.7889999999999997</v>
      </c>
      <c r="J3294" s="54">
        <v>0</v>
      </c>
      <c r="K3294" s="55"/>
      <c r="L3294" s="56"/>
      <c r="M3294" s="255"/>
      <c r="N3294" s="255"/>
      <c r="O3294" s="57"/>
      <c r="P3294" s="57">
        <v>0</v>
      </c>
      <c r="Q3294" s="57">
        <v>0</v>
      </c>
    </row>
    <row r="3295" spans="1:17" ht="15.5">
      <c r="A3295" s="48">
        <v>0</v>
      </c>
      <c r="B3295" s="59"/>
      <c r="C3295" s="60"/>
      <c r="D3295" s="61" t="s">
        <v>442</v>
      </c>
      <c r="E3295" s="51"/>
      <c r="F3295" s="52"/>
      <c r="G3295" s="52"/>
      <c r="H3295" s="52"/>
      <c r="I3295" s="53">
        <v>0</v>
      </c>
      <c r="J3295" s="54">
        <v>0</v>
      </c>
      <c r="K3295" s="55"/>
      <c r="L3295" s="56"/>
      <c r="M3295" s="255"/>
      <c r="N3295" s="255"/>
      <c r="O3295" s="57"/>
      <c r="P3295" s="57">
        <v>0</v>
      </c>
      <c r="Q3295" s="57">
        <v>0</v>
      </c>
    </row>
    <row r="3296" spans="1:17" ht="15.5">
      <c r="A3296" s="48">
        <v>0</v>
      </c>
      <c r="B3296" s="59"/>
      <c r="C3296" s="60"/>
      <c r="D3296" s="61" t="s">
        <v>940</v>
      </c>
      <c r="E3296" s="51">
        <v>32</v>
      </c>
      <c r="F3296" s="52">
        <v>0.67</v>
      </c>
      <c r="G3296" s="52"/>
      <c r="H3296" s="52">
        <v>2.16</v>
      </c>
      <c r="I3296" s="53">
        <v>46.31</v>
      </c>
      <c r="J3296" s="54">
        <v>0</v>
      </c>
      <c r="K3296" s="55"/>
      <c r="L3296" s="56"/>
      <c r="M3296" s="255"/>
      <c r="N3296" s="255"/>
      <c r="O3296" s="57"/>
      <c r="P3296" s="57">
        <v>0</v>
      </c>
      <c r="Q3296" s="57">
        <v>0</v>
      </c>
    </row>
    <row r="3297" spans="1:17" ht="15.5">
      <c r="A3297" s="48">
        <v>0</v>
      </c>
      <c r="B3297" s="59"/>
      <c r="C3297" s="60"/>
      <c r="D3297" s="61" t="s">
        <v>1247</v>
      </c>
      <c r="E3297" s="51"/>
      <c r="F3297" s="52"/>
      <c r="G3297" s="52"/>
      <c r="H3297" s="52"/>
      <c r="I3297" s="53">
        <v>0</v>
      </c>
      <c r="J3297" s="54">
        <v>0</v>
      </c>
      <c r="K3297" s="55"/>
      <c r="L3297" s="56"/>
      <c r="M3297" s="255"/>
      <c r="N3297" s="255"/>
      <c r="O3297" s="57"/>
      <c r="P3297" s="57">
        <v>0</v>
      </c>
      <c r="Q3297" s="57">
        <v>0</v>
      </c>
    </row>
    <row r="3298" spans="1:17" ht="15.5">
      <c r="A3298" s="48">
        <v>0</v>
      </c>
      <c r="B3298" s="59"/>
      <c r="C3298" s="60"/>
      <c r="D3298" s="61" t="s">
        <v>940</v>
      </c>
      <c r="E3298" s="51">
        <v>64</v>
      </c>
      <c r="F3298" s="52">
        <v>0.67</v>
      </c>
      <c r="G3298" s="52"/>
      <c r="H3298" s="52">
        <v>2.16</v>
      </c>
      <c r="I3298" s="53">
        <v>92.620999999999995</v>
      </c>
      <c r="J3298" s="54">
        <v>0</v>
      </c>
      <c r="K3298" s="55"/>
      <c r="L3298" s="56"/>
      <c r="M3298" s="255"/>
      <c r="N3298" s="255"/>
      <c r="O3298" s="57"/>
      <c r="P3298" s="57">
        <v>0</v>
      </c>
      <c r="Q3298" s="57">
        <v>0</v>
      </c>
    </row>
    <row r="3299" spans="1:17" ht="15">
      <c r="A3299" s="48">
        <v>142</v>
      </c>
      <c r="B3299" s="59" t="s">
        <v>293</v>
      </c>
      <c r="C3299" s="60" t="s">
        <v>294</v>
      </c>
      <c r="D3299" s="75" t="s">
        <v>1248</v>
      </c>
      <c r="E3299" s="51"/>
      <c r="F3299" s="52"/>
      <c r="G3299" s="52"/>
      <c r="H3299" s="52"/>
      <c r="I3299" s="53"/>
      <c r="J3299" s="54">
        <v>51.84</v>
      </c>
      <c r="K3299" s="55" t="s">
        <v>251</v>
      </c>
      <c r="L3299" s="56">
        <v>4962</v>
      </c>
      <c r="M3299" s="255">
        <v>12754</v>
      </c>
      <c r="N3299" s="255">
        <v>0</v>
      </c>
      <c r="O3299" s="57">
        <v>257230</v>
      </c>
      <c r="P3299" s="57">
        <v>661167</v>
      </c>
      <c r="Q3299" s="57">
        <v>0</v>
      </c>
    </row>
    <row r="3300" spans="1:17" ht="15.5">
      <c r="A3300" s="48">
        <v>0</v>
      </c>
      <c r="B3300" s="59"/>
      <c r="C3300" s="60"/>
      <c r="D3300" s="61" t="s">
        <v>442</v>
      </c>
      <c r="E3300" s="51"/>
      <c r="F3300" s="52"/>
      <c r="G3300" s="52"/>
      <c r="H3300" s="52"/>
      <c r="I3300" s="53">
        <v>0</v>
      </c>
      <c r="J3300" s="54">
        <v>0</v>
      </c>
      <c r="K3300" s="55">
        <v>0</v>
      </c>
      <c r="L3300" s="56">
        <v>0</v>
      </c>
      <c r="M3300" s="255">
        <v>0</v>
      </c>
      <c r="N3300" s="255">
        <v>0</v>
      </c>
      <c r="O3300" s="57"/>
      <c r="P3300" s="57">
        <v>0</v>
      </c>
      <c r="Q3300" s="57">
        <v>0</v>
      </c>
    </row>
    <row r="3301" spans="1:17" ht="15.5">
      <c r="A3301" s="48">
        <v>0</v>
      </c>
      <c r="B3301" s="59"/>
      <c r="C3301" s="60"/>
      <c r="D3301" s="61" t="s">
        <v>440</v>
      </c>
      <c r="E3301" s="51">
        <v>4</v>
      </c>
      <c r="F3301" s="52">
        <v>1.8</v>
      </c>
      <c r="G3301" s="52"/>
      <c r="H3301" s="52">
        <v>2.4</v>
      </c>
      <c r="I3301" s="53">
        <v>17.28</v>
      </c>
      <c r="J3301" s="54">
        <v>0</v>
      </c>
      <c r="K3301" s="55"/>
      <c r="L3301" s="56"/>
      <c r="M3301" s="255"/>
      <c r="N3301" s="255"/>
      <c r="O3301" s="57"/>
      <c r="P3301" s="57">
        <v>0</v>
      </c>
      <c r="Q3301" s="57">
        <v>0</v>
      </c>
    </row>
    <row r="3302" spans="1:17" ht="15.5">
      <c r="A3302" s="48">
        <v>0</v>
      </c>
      <c r="B3302" s="59"/>
      <c r="C3302" s="60"/>
      <c r="D3302" s="61" t="s">
        <v>1247</v>
      </c>
      <c r="E3302" s="51"/>
      <c r="F3302" s="52"/>
      <c r="G3302" s="52"/>
      <c r="H3302" s="52"/>
      <c r="I3302" s="53">
        <v>0</v>
      </c>
      <c r="J3302" s="54">
        <v>0</v>
      </c>
      <c r="K3302" s="55"/>
      <c r="L3302" s="56"/>
      <c r="M3302" s="255"/>
      <c r="N3302" s="255"/>
      <c r="O3302" s="57"/>
      <c r="P3302" s="57">
        <v>0</v>
      </c>
      <c r="Q3302" s="57">
        <v>0</v>
      </c>
    </row>
    <row r="3303" spans="1:17" ht="15.5">
      <c r="A3303" s="48">
        <v>0</v>
      </c>
      <c r="B3303" s="59"/>
      <c r="C3303" s="60"/>
      <c r="D3303" s="61" t="s">
        <v>440</v>
      </c>
      <c r="E3303" s="51">
        <v>8</v>
      </c>
      <c r="F3303" s="52">
        <v>1.8</v>
      </c>
      <c r="G3303" s="52"/>
      <c r="H3303" s="52">
        <v>2.4</v>
      </c>
      <c r="I3303" s="53">
        <v>34.56</v>
      </c>
      <c r="J3303" s="54">
        <v>0</v>
      </c>
      <c r="K3303" s="55"/>
      <c r="L3303" s="56"/>
      <c r="M3303" s="255"/>
      <c r="N3303" s="255"/>
      <c r="O3303" s="57"/>
      <c r="P3303" s="57">
        <v>0</v>
      </c>
      <c r="Q3303" s="57">
        <v>0</v>
      </c>
    </row>
    <row r="3304" spans="1:17" ht="15">
      <c r="A3304" s="48">
        <v>143</v>
      </c>
      <c r="B3304" s="59" t="s">
        <v>293</v>
      </c>
      <c r="C3304" s="60" t="s">
        <v>294</v>
      </c>
      <c r="D3304" s="75" t="s">
        <v>1257</v>
      </c>
      <c r="E3304" s="51"/>
      <c r="F3304" s="52"/>
      <c r="G3304" s="52"/>
      <c r="H3304" s="52"/>
      <c r="I3304" s="53"/>
      <c r="J3304" s="54">
        <v>95.04</v>
      </c>
      <c r="K3304" s="55" t="s">
        <v>251</v>
      </c>
      <c r="L3304" s="56">
        <v>4962</v>
      </c>
      <c r="M3304" s="255">
        <v>12754</v>
      </c>
      <c r="N3304" s="255">
        <v>0</v>
      </c>
      <c r="O3304" s="57">
        <v>471588</v>
      </c>
      <c r="P3304" s="57">
        <v>1212140</v>
      </c>
      <c r="Q3304" s="57">
        <v>0</v>
      </c>
    </row>
    <row r="3305" spans="1:17" ht="15.5">
      <c r="A3305" s="48">
        <v>0</v>
      </c>
      <c r="B3305" s="59"/>
      <c r="C3305" s="60"/>
      <c r="D3305" s="61" t="s">
        <v>442</v>
      </c>
      <c r="E3305" s="51"/>
      <c r="F3305" s="52"/>
      <c r="G3305" s="52"/>
      <c r="H3305" s="52"/>
      <c r="I3305" s="53">
        <v>0</v>
      </c>
      <c r="J3305" s="54">
        <v>0</v>
      </c>
      <c r="K3305" s="55">
        <v>0</v>
      </c>
      <c r="L3305" s="56">
        <v>0</v>
      </c>
      <c r="M3305" s="255">
        <v>0</v>
      </c>
      <c r="N3305" s="255">
        <v>0</v>
      </c>
      <c r="O3305" s="57"/>
      <c r="P3305" s="57">
        <v>0</v>
      </c>
      <c r="Q3305" s="57">
        <v>0</v>
      </c>
    </row>
    <row r="3306" spans="1:17" ht="15.5">
      <c r="A3306" s="48">
        <v>0</v>
      </c>
      <c r="B3306" s="59"/>
      <c r="C3306" s="60"/>
      <c r="D3306" s="61" t="s">
        <v>955</v>
      </c>
      <c r="E3306" s="51">
        <v>16</v>
      </c>
      <c r="F3306" s="52">
        <v>0.9</v>
      </c>
      <c r="G3306" s="52"/>
      <c r="H3306" s="52">
        <v>2.2000000000000002</v>
      </c>
      <c r="I3306" s="53">
        <v>31.68</v>
      </c>
      <c r="J3306" s="54">
        <v>0</v>
      </c>
      <c r="K3306" s="55"/>
      <c r="L3306" s="56"/>
      <c r="M3306" s="255"/>
      <c r="N3306" s="255"/>
      <c r="O3306" s="57"/>
      <c r="P3306" s="57">
        <v>0</v>
      </c>
      <c r="Q3306" s="57">
        <v>0</v>
      </c>
    </row>
    <row r="3307" spans="1:17" ht="15.5">
      <c r="A3307" s="48">
        <v>0</v>
      </c>
      <c r="B3307" s="59"/>
      <c r="C3307" s="60"/>
      <c r="D3307" s="61" t="s">
        <v>1247</v>
      </c>
      <c r="E3307" s="51"/>
      <c r="F3307" s="52"/>
      <c r="G3307" s="52"/>
      <c r="H3307" s="52"/>
      <c r="I3307" s="53">
        <v>0</v>
      </c>
      <c r="J3307" s="54">
        <v>0</v>
      </c>
      <c r="K3307" s="55"/>
      <c r="L3307" s="56"/>
      <c r="M3307" s="255"/>
      <c r="N3307" s="255"/>
      <c r="O3307" s="57"/>
      <c r="P3307" s="57">
        <v>0</v>
      </c>
      <c r="Q3307" s="57">
        <v>0</v>
      </c>
    </row>
    <row r="3308" spans="1:17" ht="15.5">
      <c r="A3308" s="48">
        <v>0</v>
      </c>
      <c r="B3308" s="59"/>
      <c r="C3308" s="60"/>
      <c r="D3308" s="61" t="s">
        <v>955</v>
      </c>
      <c r="E3308" s="51">
        <v>32</v>
      </c>
      <c r="F3308" s="52">
        <v>0.9</v>
      </c>
      <c r="G3308" s="52"/>
      <c r="H3308" s="52">
        <v>2.2000000000000002</v>
      </c>
      <c r="I3308" s="53">
        <v>63.36</v>
      </c>
      <c r="J3308" s="54">
        <v>0</v>
      </c>
      <c r="K3308" s="55"/>
      <c r="L3308" s="56"/>
      <c r="M3308" s="255"/>
      <c r="N3308" s="255"/>
      <c r="O3308" s="57"/>
      <c r="P3308" s="57">
        <v>0</v>
      </c>
      <c r="Q3308" s="57">
        <v>0</v>
      </c>
    </row>
    <row r="3309" spans="1:17" ht="15">
      <c r="A3309" s="48">
        <v>144</v>
      </c>
      <c r="B3309" s="59" t="s">
        <v>293</v>
      </c>
      <c r="C3309" s="60" t="s">
        <v>294</v>
      </c>
      <c r="D3309" s="75" t="s">
        <v>976</v>
      </c>
      <c r="E3309" s="51"/>
      <c r="F3309" s="52"/>
      <c r="G3309" s="52"/>
      <c r="H3309" s="52"/>
      <c r="I3309" s="53"/>
      <c r="J3309" s="54">
        <v>216</v>
      </c>
      <c r="K3309" s="55" t="s">
        <v>251</v>
      </c>
      <c r="L3309" s="56">
        <v>4962</v>
      </c>
      <c r="M3309" s="255">
        <v>12754</v>
      </c>
      <c r="N3309" s="255">
        <v>0</v>
      </c>
      <c r="O3309" s="57">
        <v>1071792</v>
      </c>
      <c r="P3309" s="57">
        <v>2754864</v>
      </c>
      <c r="Q3309" s="57">
        <v>0</v>
      </c>
    </row>
    <row r="3310" spans="1:17" ht="15.5">
      <c r="A3310" s="48">
        <v>0</v>
      </c>
      <c r="B3310" s="59"/>
      <c r="C3310" s="60"/>
      <c r="D3310" s="61" t="s">
        <v>442</v>
      </c>
      <c r="E3310" s="51"/>
      <c r="F3310" s="52"/>
      <c r="G3310" s="52"/>
      <c r="H3310" s="52"/>
      <c r="I3310" s="53">
        <v>0</v>
      </c>
      <c r="J3310" s="54">
        <v>0</v>
      </c>
      <c r="K3310" s="55">
        <v>0</v>
      </c>
      <c r="L3310" s="56">
        <v>0</v>
      </c>
      <c r="M3310" s="255">
        <v>0</v>
      </c>
      <c r="N3310" s="255">
        <v>0</v>
      </c>
      <c r="O3310" s="57"/>
      <c r="P3310" s="57">
        <v>0</v>
      </c>
      <c r="Q3310" s="57">
        <v>0</v>
      </c>
    </row>
    <row r="3311" spans="1:17" ht="15.5">
      <c r="A3311" s="48">
        <v>0</v>
      </c>
      <c r="B3311" s="59"/>
      <c r="C3311" s="60"/>
      <c r="D3311" s="61" t="s">
        <v>203</v>
      </c>
      <c r="E3311" s="51">
        <v>12</v>
      </c>
      <c r="F3311" s="52">
        <v>2.5</v>
      </c>
      <c r="G3311" s="52"/>
      <c r="H3311" s="52">
        <v>2.4</v>
      </c>
      <c r="I3311" s="53">
        <v>72</v>
      </c>
      <c r="J3311" s="54">
        <v>0</v>
      </c>
      <c r="K3311" s="55"/>
      <c r="L3311" s="56"/>
      <c r="M3311" s="255"/>
      <c r="N3311" s="255"/>
      <c r="O3311" s="57"/>
      <c r="P3311" s="57">
        <v>0</v>
      </c>
      <c r="Q3311" s="57">
        <v>0</v>
      </c>
    </row>
    <row r="3312" spans="1:17" ht="15.5">
      <c r="A3312" s="48">
        <v>0</v>
      </c>
      <c r="B3312" s="59"/>
      <c r="C3312" s="60"/>
      <c r="D3312" s="61" t="s">
        <v>1247</v>
      </c>
      <c r="E3312" s="51"/>
      <c r="F3312" s="52"/>
      <c r="G3312" s="52"/>
      <c r="H3312" s="52"/>
      <c r="I3312" s="53">
        <v>0</v>
      </c>
      <c r="J3312" s="54">
        <v>0</v>
      </c>
      <c r="K3312" s="55"/>
      <c r="L3312" s="56"/>
      <c r="M3312" s="255"/>
      <c r="N3312" s="255"/>
      <c r="O3312" s="57"/>
      <c r="P3312" s="57">
        <v>0</v>
      </c>
      <c r="Q3312" s="57">
        <v>0</v>
      </c>
    </row>
    <row r="3313" spans="1:17" ht="15.5">
      <c r="A3313" s="48">
        <v>0</v>
      </c>
      <c r="B3313" s="59"/>
      <c r="C3313" s="60"/>
      <c r="D3313" s="61" t="s">
        <v>203</v>
      </c>
      <c r="E3313" s="51">
        <v>24</v>
      </c>
      <c r="F3313" s="52">
        <v>2.5</v>
      </c>
      <c r="G3313" s="52"/>
      <c r="H3313" s="52">
        <v>2.4</v>
      </c>
      <c r="I3313" s="53">
        <v>144</v>
      </c>
      <c r="J3313" s="54">
        <v>0</v>
      </c>
      <c r="K3313" s="55"/>
      <c r="L3313" s="56"/>
      <c r="M3313" s="255"/>
      <c r="N3313" s="255"/>
      <c r="O3313" s="57"/>
      <c r="P3313" s="57">
        <v>0</v>
      </c>
      <c r="Q3313" s="57">
        <v>0</v>
      </c>
    </row>
    <row r="3314" spans="1:17" ht="15">
      <c r="A3314" s="48">
        <v>145</v>
      </c>
      <c r="B3314" s="59" t="s">
        <v>293</v>
      </c>
      <c r="C3314" s="60" t="s">
        <v>294</v>
      </c>
      <c r="D3314" s="75" t="s">
        <v>1250</v>
      </c>
      <c r="E3314" s="51"/>
      <c r="F3314" s="52"/>
      <c r="G3314" s="52"/>
      <c r="H3314" s="52"/>
      <c r="I3314" s="53">
        <v>0</v>
      </c>
      <c r="J3314" s="54">
        <v>19.04</v>
      </c>
      <c r="K3314" s="55" t="s">
        <v>251</v>
      </c>
      <c r="L3314" s="56">
        <v>4962</v>
      </c>
      <c r="M3314" s="255">
        <v>12754</v>
      </c>
      <c r="N3314" s="255">
        <v>0</v>
      </c>
      <c r="O3314" s="57">
        <v>94476</v>
      </c>
      <c r="P3314" s="57">
        <v>242836</v>
      </c>
      <c r="Q3314" s="57">
        <v>0</v>
      </c>
    </row>
    <row r="3315" spans="1:17" ht="15.5">
      <c r="A3315" s="48">
        <v>0</v>
      </c>
      <c r="B3315" s="59"/>
      <c r="C3315" s="60"/>
      <c r="D3315" s="61" t="s">
        <v>421</v>
      </c>
      <c r="E3315" s="51"/>
      <c r="F3315" s="52"/>
      <c r="G3315" s="52"/>
      <c r="H3315" s="52"/>
      <c r="I3315" s="53">
        <v>0</v>
      </c>
      <c r="J3315" s="54">
        <v>0</v>
      </c>
      <c r="K3315" s="55">
        <v>0</v>
      </c>
      <c r="L3315" s="56">
        <v>0</v>
      </c>
      <c r="M3315" s="255">
        <v>0</v>
      </c>
      <c r="N3315" s="255">
        <v>0</v>
      </c>
      <c r="O3315" s="57"/>
      <c r="P3315" s="57">
        <v>0</v>
      </c>
      <c r="Q3315" s="57">
        <v>0</v>
      </c>
    </row>
    <row r="3316" spans="1:17" ht="15.5">
      <c r="A3316" s="48">
        <v>0</v>
      </c>
      <c r="B3316" s="59"/>
      <c r="C3316" s="60"/>
      <c r="D3316" s="61" t="s">
        <v>964</v>
      </c>
      <c r="E3316" s="51">
        <v>8</v>
      </c>
      <c r="F3316" s="52">
        <v>1.7</v>
      </c>
      <c r="G3316" s="52"/>
      <c r="H3316" s="52">
        <v>1.4</v>
      </c>
      <c r="I3316" s="53">
        <v>19.04</v>
      </c>
      <c r="J3316" s="54">
        <v>0</v>
      </c>
      <c r="K3316" s="55"/>
      <c r="L3316" s="56"/>
      <c r="M3316" s="255"/>
      <c r="N3316" s="255"/>
      <c r="O3316" s="57"/>
      <c r="P3316" s="57">
        <v>0</v>
      </c>
      <c r="Q3316" s="57">
        <v>0</v>
      </c>
    </row>
    <row r="3317" spans="1:17" ht="15">
      <c r="A3317" s="48">
        <v>146</v>
      </c>
      <c r="B3317" s="59" t="s">
        <v>293</v>
      </c>
      <c r="C3317" s="60" t="s">
        <v>294</v>
      </c>
      <c r="D3317" s="75" t="s">
        <v>1251</v>
      </c>
      <c r="E3317" s="51"/>
      <c r="F3317" s="52"/>
      <c r="G3317" s="52"/>
      <c r="H3317" s="52"/>
      <c r="I3317" s="53"/>
      <c r="J3317" s="54">
        <v>307.2</v>
      </c>
      <c r="K3317" s="55" t="s">
        <v>251</v>
      </c>
      <c r="L3317" s="56">
        <v>4962</v>
      </c>
      <c r="M3317" s="255">
        <v>12754</v>
      </c>
      <c r="N3317" s="255">
        <v>0</v>
      </c>
      <c r="O3317" s="57">
        <v>1524326</v>
      </c>
      <c r="P3317" s="57">
        <v>3918029</v>
      </c>
      <c r="Q3317" s="57">
        <v>0</v>
      </c>
    </row>
    <row r="3318" spans="1:17" ht="15.5">
      <c r="A3318" s="48">
        <v>0</v>
      </c>
      <c r="B3318" s="59"/>
      <c r="C3318" s="60"/>
      <c r="D3318" s="61" t="s">
        <v>421</v>
      </c>
      <c r="E3318" s="51"/>
      <c r="F3318" s="52"/>
      <c r="G3318" s="52"/>
      <c r="H3318" s="52"/>
      <c r="I3318" s="53">
        <v>0</v>
      </c>
      <c r="J3318" s="54">
        <v>0</v>
      </c>
      <c r="K3318" s="55">
        <v>0</v>
      </c>
      <c r="L3318" s="56">
        <v>0</v>
      </c>
      <c r="M3318" s="255">
        <v>0</v>
      </c>
      <c r="N3318" s="255">
        <v>0</v>
      </c>
      <c r="O3318" s="57"/>
      <c r="P3318" s="57">
        <v>0</v>
      </c>
      <c r="Q3318" s="57">
        <v>0</v>
      </c>
    </row>
    <row r="3319" spans="1:17" ht="15.5">
      <c r="A3319" s="48">
        <v>0</v>
      </c>
      <c r="B3319" s="59"/>
      <c r="C3319" s="60"/>
      <c r="D3319" s="61" t="s">
        <v>1252</v>
      </c>
      <c r="E3319" s="51">
        <v>16</v>
      </c>
      <c r="F3319" s="52">
        <v>3.4</v>
      </c>
      <c r="G3319" s="52"/>
      <c r="H3319" s="52">
        <v>2.4</v>
      </c>
      <c r="I3319" s="53">
        <v>130.56</v>
      </c>
      <c r="J3319" s="54">
        <v>0</v>
      </c>
      <c r="K3319" s="55"/>
      <c r="L3319" s="56"/>
      <c r="M3319" s="255"/>
      <c r="N3319" s="255"/>
      <c r="O3319" s="57"/>
      <c r="P3319" s="57">
        <v>0</v>
      </c>
      <c r="Q3319" s="57">
        <v>0</v>
      </c>
    </row>
    <row r="3320" spans="1:17" ht="15.5">
      <c r="A3320" s="48">
        <v>0</v>
      </c>
      <c r="B3320" s="59"/>
      <c r="C3320" s="60"/>
      <c r="D3320" s="61" t="s">
        <v>1253</v>
      </c>
      <c r="E3320" s="51">
        <v>8</v>
      </c>
      <c r="F3320" s="52">
        <v>3.6</v>
      </c>
      <c r="G3320" s="52"/>
      <c r="H3320" s="52">
        <v>2.4</v>
      </c>
      <c r="I3320" s="53">
        <v>69.12</v>
      </c>
      <c r="J3320" s="54">
        <v>0</v>
      </c>
      <c r="K3320" s="55"/>
      <c r="L3320" s="56"/>
      <c r="M3320" s="255"/>
      <c r="N3320" s="255"/>
      <c r="O3320" s="57"/>
      <c r="P3320" s="57">
        <v>0</v>
      </c>
      <c r="Q3320" s="57">
        <v>0</v>
      </c>
    </row>
    <row r="3321" spans="1:17" ht="15.5">
      <c r="A3321" s="48">
        <v>0</v>
      </c>
      <c r="B3321" s="59"/>
      <c r="C3321" s="60"/>
      <c r="D3321" s="61" t="s">
        <v>1254</v>
      </c>
      <c r="E3321" s="51">
        <v>2</v>
      </c>
      <c r="F3321" s="52">
        <v>4</v>
      </c>
      <c r="G3321" s="52"/>
      <c r="H3321" s="52">
        <v>2.4</v>
      </c>
      <c r="I3321" s="53">
        <v>19.2</v>
      </c>
      <c r="J3321" s="54">
        <v>0</v>
      </c>
      <c r="K3321" s="55"/>
      <c r="L3321" s="56"/>
      <c r="M3321" s="255"/>
      <c r="N3321" s="255"/>
      <c r="O3321" s="57"/>
      <c r="P3321" s="57">
        <v>0</v>
      </c>
      <c r="Q3321" s="57">
        <v>0</v>
      </c>
    </row>
    <row r="3322" spans="1:17" ht="15.5">
      <c r="A3322" s="48">
        <v>0</v>
      </c>
      <c r="B3322" s="59"/>
      <c r="C3322" s="60"/>
      <c r="D3322" s="61" t="s">
        <v>1255</v>
      </c>
      <c r="E3322" s="51">
        <v>4</v>
      </c>
      <c r="F3322" s="52">
        <v>6.2</v>
      </c>
      <c r="G3322" s="52"/>
      <c r="H3322" s="52">
        <v>2.4</v>
      </c>
      <c r="I3322" s="53">
        <v>59.52</v>
      </c>
      <c r="J3322" s="54">
        <v>0</v>
      </c>
      <c r="K3322" s="55"/>
      <c r="L3322" s="56"/>
      <c r="M3322" s="255"/>
      <c r="N3322" s="255"/>
      <c r="O3322" s="57"/>
      <c r="P3322" s="57">
        <v>0</v>
      </c>
      <c r="Q3322" s="57">
        <v>0</v>
      </c>
    </row>
    <row r="3323" spans="1:17" ht="15.5">
      <c r="A3323" s="48">
        <v>0</v>
      </c>
      <c r="B3323" s="59"/>
      <c r="C3323" s="60"/>
      <c r="D3323" s="61" t="s">
        <v>1256</v>
      </c>
      <c r="E3323" s="51">
        <v>4</v>
      </c>
      <c r="F3323" s="52">
        <v>3</v>
      </c>
      <c r="G3323" s="52"/>
      <c r="H3323" s="52">
        <v>2.4</v>
      </c>
      <c r="I3323" s="53">
        <v>28.8</v>
      </c>
      <c r="J3323" s="54">
        <v>0</v>
      </c>
      <c r="K3323" s="55"/>
      <c r="L3323" s="56"/>
      <c r="M3323" s="255"/>
      <c r="N3323" s="255"/>
      <c r="O3323" s="57"/>
      <c r="P3323" s="57">
        <v>0</v>
      </c>
      <c r="Q3323" s="57">
        <v>0</v>
      </c>
    </row>
    <row r="3324" spans="1:17" ht="15">
      <c r="A3324" s="48">
        <v>147</v>
      </c>
      <c r="B3324" s="59" t="s">
        <v>293</v>
      </c>
      <c r="C3324" s="60" t="s">
        <v>294</v>
      </c>
      <c r="D3324" s="362" t="s">
        <v>1250</v>
      </c>
      <c r="E3324" s="51"/>
      <c r="F3324" s="52"/>
      <c r="G3324" s="52"/>
      <c r="H3324" s="52"/>
      <c r="I3324" s="53"/>
      <c r="J3324" s="54">
        <v>36</v>
      </c>
      <c r="K3324" s="55" t="s">
        <v>251</v>
      </c>
      <c r="L3324" s="56">
        <v>4962</v>
      </c>
      <c r="M3324" s="255">
        <v>12754</v>
      </c>
      <c r="N3324" s="255">
        <v>0</v>
      </c>
      <c r="O3324" s="57">
        <v>178632</v>
      </c>
      <c r="P3324" s="57">
        <v>459144</v>
      </c>
      <c r="Q3324" s="57">
        <v>0</v>
      </c>
    </row>
    <row r="3325" spans="1:17" ht="15.5">
      <c r="A3325" s="48">
        <v>0</v>
      </c>
      <c r="B3325" s="59"/>
      <c r="C3325" s="60"/>
      <c r="D3325" s="61" t="s">
        <v>442</v>
      </c>
      <c r="E3325" s="51"/>
      <c r="F3325" s="52"/>
      <c r="G3325" s="52"/>
      <c r="H3325" s="52"/>
      <c r="I3325" s="53">
        <v>0</v>
      </c>
      <c r="J3325" s="54">
        <v>0</v>
      </c>
      <c r="K3325" s="55"/>
      <c r="L3325" s="56"/>
      <c r="M3325" s="255"/>
      <c r="N3325" s="255"/>
      <c r="O3325" s="57"/>
      <c r="P3325" s="57">
        <v>0</v>
      </c>
      <c r="Q3325" s="57">
        <v>0</v>
      </c>
    </row>
    <row r="3326" spans="1:17" ht="15.5">
      <c r="A3326" s="48">
        <v>0</v>
      </c>
      <c r="B3326" s="59"/>
      <c r="C3326" s="60"/>
      <c r="D3326" s="61" t="s">
        <v>239</v>
      </c>
      <c r="E3326" s="51">
        <v>8</v>
      </c>
      <c r="F3326" s="52">
        <v>1</v>
      </c>
      <c r="G3326" s="52"/>
      <c r="H3326" s="52">
        <v>1.5</v>
      </c>
      <c r="I3326" s="53">
        <v>12</v>
      </c>
      <c r="J3326" s="54">
        <v>0</v>
      </c>
      <c r="K3326" s="55"/>
      <c r="L3326" s="56"/>
      <c r="M3326" s="255"/>
      <c r="N3326" s="255"/>
      <c r="O3326" s="57"/>
      <c r="P3326" s="57">
        <v>0</v>
      </c>
      <c r="Q3326" s="57">
        <v>0</v>
      </c>
    </row>
    <row r="3327" spans="1:17" ht="15.5">
      <c r="A3327" s="48">
        <v>0</v>
      </c>
      <c r="B3327" s="59"/>
      <c r="C3327" s="60"/>
      <c r="D3327" s="61" t="s">
        <v>1247</v>
      </c>
      <c r="E3327" s="51"/>
      <c r="F3327" s="52"/>
      <c r="G3327" s="52"/>
      <c r="H3327" s="52"/>
      <c r="I3327" s="53">
        <v>0</v>
      </c>
      <c r="J3327" s="54">
        <v>0</v>
      </c>
      <c r="K3327" s="55"/>
      <c r="L3327" s="56"/>
      <c r="M3327" s="255"/>
      <c r="N3327" s="255"/>
      <c r="O3327" s="57"/>
      <c r="P3327" s="57">
        <v>0</v>
      </c>
      <c r="Q3327" s="57">
        <v>0</v>
      </c>
    </row>
    <row r="3328" spans="1:17" ht="15.5">
      <c r="A3328" s="48">
        <v>0</v>
      </c>
      <c r="B3328" s="59"/>
      <c r="C3328" s="60"/>
      <c r="D3328" s="61" t="s">
        <v>239</v>
      </c>
      <c r="E3328" s="51">
        <v>16</v>
      </c>
      <c r="F3328" s="52">
        <v>1</v>
      </c>
      <c r="G3328" s="52"/>
      <c r="H3328" s="52">
        <v>1.5</v>
      </c>
      <c r="I3328" s="53">
        <v>24</v>
      </c>
      <c r="J3328" s="54">
        <v>0</v>
      </c>
      <c r="K3328" s="55"/>
      <c r="L3328" s="56"/>
      <c r="M3328" s="255"/>
      <c r="N3328" s="255"/>
      <c r="O3328" s="57"/>
      <c r="P3328" s="57">
        <v>0</v>
      </c>
      <c r="Q3328" s="57">
        <v>0</v>
      </c>
    </row>
    <row r="3329" spans="1:17" ht="15">
      <c r="A3329" s="48">
        <v>148</v>
      </c>
      <c r="B3329" s="59" t="s">
        <v>293</v>
      </c>
      <c r="C3329" s="60" t="s">
        <v>294</v>
      </c>
      <c r="D3329" s="75" t="s">
        <v>965</v>
      </c>
      <c r="E3329" s="51"/>
      <c r="F3329" s="52"/>
      <c r="G3329" s="52"/>
      <c r="H3329" s="52"/>
      <c r="I3329" s="53"/>
      <c r="J3329" s="54">
        <v>8.64</v>
      </c>
      <c r="K3329" s="55" t="s">
        <v>251</v>
      </c>
      <c r="L3329" s="56">
        <v>4962</v>
      </c>
      <c r="M3329" s="255">
        <v>12754</v>
      </c>
      <c r="N3329" s="255">
        <v>0</v>
      </c>
      <c r="O3329" s="57">
        <v>42872</v>
      </c>
      <c r="P3329" s="57">
        <v>110195</v>
      </c>
      <c r="Q3329" s="57">
        <v>0</v>
      </c>
    </row>
    <row r="3330" spans="1:17" ht="15.5">
      <c r="A3330" s="48">
        <v>0</v>
      </c>
      <c r="B3330" s="59"/>
      <c r="C3330" s="60"/>
      <c r="D3330" s="61" t="s">
        <v>442</v>
      </c>
      <c r="E3330" s="51"/>
      <c r="F3330" s="52"/>
      <c r="G3330" s="52"/>
      <c r="H3330" s="52"/>
      <c r="I3330" s="53">
        <v>0</v>
      </c>
      <c r="J3330" s="54">
        <v>0</v>
      </c>
      <c r="K3330" s="55"/>
      <c r="L3330" s="56"/>
      <c r="M3330" s="255"/>
      <c r="N3330" s="255"/>
      <c r="O3330" s="57"/>
      <c r="P3330" s="57">
        <v>0</v>
      </c>
      <c r="Q3330" s="57">
        <v>0</v>
      </c>
    </row>
    <row r="3331" spans="1:17" ht="15.5">
      <c r="A3331" s="48">
        <v>0</v>
      </c>
      <c r="B3331" s="59"/>
      <c r="C3331" s="60"/>
      <c r="D3331" s="61" t="s">
        <v>297</v>
      </c>
      <c r="E3331" s="51">
        <v>8</v>
      </c>
      <c r="F3331" s="52">
        <v>0.6</v>
      </c>
      <c r="G3331" s="52"/>
      <c r="H3331" s="52">
        <v>0.6</v>
      </c>
      <c r="I3331" s="53">
        <v>2.88</v>
      </c>
      <c r="J3331" s="54">
        <v>0</v>
      </c>
      <c r="K3331" s="55"/>
      <c r="L3331" s="56"/>
      <c r="M3331" s="255"/>
      <c r="N3331" s="255"/>
      <c r="O3331" s="57"/>
      <c r="P3331" s="57">
        <v>0</v>
      </c>
      <c r="Q3331" s="57">
        <v>0</v>
      </c>
    </row>
    <row r="3332" spans="1:17" ht="15.5">
      <c r="A3332" s="48">
        <v>0</v>
      </c>
      <c r="B3332" s="59"/>
      <c r="C3332" s="60"/>
      <c r="D3332" s="61" t="s">
        <v>1247</v>
      </c>
      <c r="E3332" s="51"/>
      <c r="F3332" s="52"/>
      <c r="G3332" s="52"/>
      <c r="H3332" s="52"/>
      <c r="I3332" s="53">
        <v>0</v>
      </c>
      <c r="J3332" s="54">
        <v>0</v>
      </c>
      <c r="K3332" s="55"/>
      <c r="L3332" s="56"/>
      <c r="M3332" s="255"/>
      <c r="N3332" s="255"/>
      <c r="O3332" s="57"/>
      <c r="P3332" s="57">
        <v>0</v>
      </c>
      <c r="Q3332" s="57">
        <v>0</v>
      </c>
    </row>
    <row r="3333" spans="1:17" ht="15.5">
      <c r="A3333" s="48">
        <v>0</v>
      </c>
      <c r="B3333" s="59"/>
      <c r="C3333" s="60"/>
      <c r="D3333" s="61" t="s">
        <v>297</v>
      </c>
      <c r="E3333" s="51">
        <v>16</v>
      </c>
      <c r="F3333" s="52">
        <v>0.6</v>
      </c>
      <c r="G3333" s="52"/>
      <c r="H3333" s="52">
        <v>0.6</v>
      </c>
      <c r="I3333" s="53">
        <v>5.76</v>
      </c>
      <c r="J3333" s="54">
        <v>0</v>
      </c>
      <c r="K3333" s="55"/>
      <c r="L3333" s="56"/>
      <c r="M3333" s="255"/>
      <c r="N3333" s="255"/>
      <c r="O3333" s="57"/>
      <c r="P3333" s="57">
        <v>0</v>
      </c>
      <c r="Q3333" s="57">
        <v>0</v>
      </c>
    </row>
    <row r="3334" spans="1:17" ht="15">
      <c r="A3334" s="48">
        <v>149</v>
      </c>
      <c r="B3334" s="59" t="s">
        <v>293</v>
      </c>
      <c r="C3334" s="60" t="s">
        <v>294</v>
      </c>
      <c r="D3334" s="75" t="s">
        <v>973</v>
      </c>
      <c r="E3334" s="51"/>
      <c r="F3334" s="52"/>
      <c r="G3334" s="52"/>
      <c r="H3334" s="52"/>
      <c r="I3334" s="53"/>
      <c r="J3334" s="54">
        <v>93.146000000000001</v>
      </c>
      <c r="K3334" s="55" t="s">
        <v>251</v>
      </c>
      <c r="L3334" s="56">
        <v>4962</v>
      </c>
      <c r="M3334" s="255">
        <v>12754</v>
      </c>
      <c r="N3334" s="255">
        <v>0</v>
      </c>
      <c r="O3334" s="57">
        <v>462190</v>
      </c>
      <c r="P3334" s="57">
        <v>1187984</v>
      </c>
      <c r="Q3334" s="57">
        <v>0</v>
      </c>
    </row>
    <row r="3335" spans="1:17" ht="15.5">
      <c r="A3335" s="48">
        <v>0</v>
      </c>
      <c r="B3335" s="59"/>
      <c r="C3335" s="60"/>
      <c r="D3335" s="61" t="s">
        <v>442</v>
      </c>
      <c r="E3335" s="51"/>
      <c r="F3335" s="52"/>
      <c r="G3335" s="52"/>
      <c r="H3335" s="52"/>
      <c r="I3335" s="53">
        <v>0</v>
      </c>
      <c r="J3335" s="54">
        <v>0</v>
      </c>
      <c r="K3335" s="55"/>
      <c r="L3335" s="56"/>
      <c r="M3335" s="255"/>
      <c r="N3335" s="255"/>
      <c r="O3335" s="57"/>
      <c r="P3335" s="57">
        <v>0</v>
      </c>
      <c r="Q3335" s="57">
        <v>0</v>
      </c>
    </row>
    <row r="3336" spans="1:17" ht="15.5">
      <c r="A3336" s="48">
        <v>0</v>
      </c>
      <c r="B3336" s="59"/>
      <c r="C3336" s="60"/>
      <c r="D3336" s="61" t="s">
        <v>966</v>
      </c>
      <c r="E3336" s="51">
        <v>4</v>
      </c>
      <c r="F3336" s="52">
        <v>0.6</v>
      </c>
      <c r="G3336" s="52"/>
      <c r="H3336" s="52">
        <v>1.5</v>
      </c>
      <c r="I3336" s="53">
        <v>3.6</v>
      </c>
      <c r="J3336" s="54">
        <v>0</v>
      </c>
      <c r="K3336" s="55"/>
      <c r="L3336" s="56"/>
      <c r="M3336" s="255"/>
      <c r="N3336" s="255"/>
      <c r="O3336" s="57"/>
      <c r="P3336" s="57">
        <v>0</v>
      </c>
      <c r="Q3336" s="57">
        <v>0</v>
      </c>
    </row>
    <row r="3337" spans="1:17" ht="15.5">
      <c r="A3337" s="48">
        <v>0</v>
      </c>
      <c r="B3337" s="59"/>
      <c r="C3337" s="60"/>
      <c r="D3337" s="61" t="s">
        <v>824</v>
      </c>
      <c r="E3337" s="51">
        <v>4</v>
      </c>
      <c r="F3337" s="52">
        <v>0.82</v>
      </c>
      <c r="G3337" s="52"/>
      <c r="H3337" s="52">
        <v>1.42</v>
      </c>
      <c r="I3337" s="53">
        <v>4.6580000000000004</v>
      </c>
      <c r="J3337" s="54">
        <v>0</v>
      </c>
      <c r="K3337" s="55"/>
      <c r="L3337" s="56"/>
      <c r="M3337" s="255"/>
      <c r="N3337" s="255"/>
      <c r="O3337" s="57"/>
      <c r="P3337" s="57">
        <v>0</v>
      </c>
      <c r="Q3337" s="57">
        <v>0</v>
      </c>
    </row>
    <row r="3338" spans="1:17" ht="15.5">
      <c r="A3338" s="48">
        <v>0</v>
      </c>
      <c r="B3338" s="59"/>
      <c r="C3338" s="60"/>
      <c r="D3338" s="61" t="s">
        <v>826</v>
      </c>
      <c r="E3338" s="51">
        <v>4</v>
      </c>
      <c r="F3338" s="52">
        <v>0.62</v>
      </c>
      <c r="G3338" s="52"/>
      <c r="H3338" s="52">
        <v>1.42</v>
      </c>
      <c r="I3338" s="53">
        <v>3.5219999999999998</v>
      </c>
      <c r="J3338" s="54">
        <v>0</v>
      </c>
      <c r="K3338" s="55"/>
      <c r="L3338" s="56"/>
      <c r="M3338" s="255"/>
      <c r="N3338" s="255"/>
      <c r="O3338" s="57"/>
      <c r="P3338" s="57">
        <v>0</v>
      </c>
      <c r="Q3338" s="57">
        <v>0</v>
      </c>
    </row>
    <row r="3339" spans="1:17" ht="15.5">
      <c r="A3339" s="48">
        <v>0</v>
      </c>
      <c r="B3339" s="59"/>
      <c r="C3339" s="60"/>
      <c r="D3339" s="61" t="s">
        <v>268</v>
      </c>
      <c r="E3339" s="51">
        <v>8</v>
      </c>
      <c r="F3339" s="52">
        <v>0.82</v>
      </c>
      <c r="G3339" s="52"/>
      <c r="H3339" s="52">
        <v>1.1000000000000001</v>
      </c>
      <c r="I3339" s="53">
        <v>7.2160000000000002</v>
      </c>
      <c r="J3339" s="54">
        <v>0</v>
      </c>
      <c r="K3339" s="55"/>
      <c r="L3339" s="56"/>
      <c r="M3339" s="255"/>
      <c r="N3339" s="255"/>
      <c r="O3339" s="57"/>
      <c r="P3339" s="57">
        <v>0</v>
      </c>
      <c r="Q3339" s="57">
        <v>0</v>
      </c>
    </row>
    <row r="3340" spans="1:17" ht="15.5">
      <c r="A3340" s="48">
        <v>0</v>
      </c>
      <c r="B3340" s="59"/>
      <c r="C3340" s="60"/>
      <c r="D3340" s="61" t="s">
        <v>118</v>
      </c>
      <c r="E3340" s="51">
        <v>8</v>
      </c>
      <c r="F3340" s="52">
        <v>0.5</v>
      </c>
      <c r="G3340" s="52"/>
      <c r="H3340" s="52">
        <v>1.5</v>
      </c>
      <c r="I3340" s="53">
        <v>6</v>
      </c>
      <c r="J3340" s="54">
        <v>0</v>
      </c>
      <c r="K3340" s="55"/>
      <c r="L3340" s="56"/>
      <c r="M3340" s="255"/>
      <c r="N3340" s="255"/>
      <c r="O3340" s="57"/>
      <c r="P3340" s="57">
        <v>0</v>
      </c>
      <c r="Q3340" s="57">
        <v>0</v>
      </c>
    </row>
    <row r="3341" spans="1:17" ht="15.5">
      <c r="A3341" s="48">
        <v>0</v>
      </c>
      <c r="B3341" s="59"/>
      <c r="C3341" s="60"/>
      <c r="D3341" s="61" t="s">
        <v>117</v>
      </c>
      <c r="E3341" s="51">
        <v>8</v>
      </c>
      <c r="F3341" s="52">
        <v>0.46</v>
      </c>
      <c r="G3341" s="52"/>
      <c r="H3341" s="52">
        <v>1.1100000000000001</v>
      </c>
      <c r="I3341" s="53">
        <v>4.085</v>
      </c>
      <c r="J3341" s="54">
        <v>0</v>
      </c>
      <c r="K3341" s="55"/>
      <c r="L3341" s="56"/>
      <c r="M3341" s="255"/>
      <c r="N3341" s="255"/>
      <c r="O3341" s="57"/>
      <c r="P3341" s="57">
        <v>0</v>
      </c>
      <c r="Q3341" s="57">
        <v>0</v>
      </c>
    </row>
    <row r="3342" spans="1:17" ht="15.5">
      <c r="A3342" s="48">
        <v>0</v>
      </c>
      <c r="B3342" s="59"/>
      <c r="C3342" s="60"/>
      <c r="D3342" s="61" t="s">
        <v>122</v>
      </c>
      <c r="E3342" s="51">
        <v>4</v>
      </c>
      <c r="F3342" s="52">
        <v>0.72</v>
      </c>
      <c r="G3342" s="52"/>
      <c r="H3342" s="52">
        <v>1.1100000000000001</v>
      </c>
      <c r="I3342" s="53">
        <v>3.1970000000000001</v>
      </c>
      <c r="J3342" s="54">
        <v>0</v>
      </c>
      <c r="K3342" s="55"/>
      <c r="L3342" s="56"/>
      <c r="M3342" s="255"/>
      <c r="N3342" s="255"/>
      <c r="O3342" s="57"/>
      <c r="P3342" s="57">
        <v>0</v>
      </c>
      <c r="Q3342" s="57">
        <v>0</v>
      </c>
    </row>
    <row r="3343" spans="1:17" ht="15.5">
      <c r="A3343" s="48">
        <v>0</v>
      </c>
      <c r="B3343" s="59"/>
      <c r="C3343" s="60"/>
      <c r="D3343" s="61" t="s">
        <v>1247</v>
      </c>
      <c r="E3343" s="51"/>
      <c r="F3343" s="52"/>
      <c r="G3343" s="52"/>
      <c r="H3343" s="52"/>
      <c r="I3343" s="53">
        <v>0</v>
      </c>
      <c r="J3343" s="54">
        <v>0</v>
      </c>
      <c r="K3343" s="55"/>
      <c r="L3343" s="56"/>
      <c r="M3343" s="255"/>
      <c r="N3343" s="255"/>
      <c r="O3343" s="57"/>
      <c r="P3343" s="57">
        <v>0</v>
      </c>
      <c r="Q3343" s="57">
        <v>0</v>
      </c>
    </row>
    <row r="3344" spans="1:17" ht="15.5">
      <c r="A3344" s="48">
        <v>0</v>
      </c>
      <c r="B3344" s="59"/>
      <c r="C3344" s="60"/>
      <c r="D3344" s="61" t="s">
        <v>268</v>
      </c>
      <c r="E3344" s="51">
        <v>24</v>
      </c>
      <c r="F3344" s="52">
        <v>0.82</v>
      </c>
      <c r="G3344" s="52"/>
      <c r="H3344" s="52">
        <v>1.1000000000000001</v>
      </c>
      <c r="I3344" s="53">
        <v>21.648</v>
      </c>
      <c r="J3344" s="54">
        <v>0</v>
      </c>
      <c r="K3344" s="55"/>
      <c r="L3344" s="56"/>
      <c r="M3344" s="255"/>
      <c r="N3344" s="255"/>
      <c r="O3344" s="57"/>
      <c r="P3344" s="57">
        <v>0</v>
      </c>
      <c r="Q3344" s="57">
        <v>0</v>
      </c>
    </row>
    <row r="3345" spans="1:17" ht="15.5">
      <c r="A3345" s="48">
        <v>0</v>
      </c>
      <c r="B3345" s="59"/>
      <c r="C3345" s="60"/>
      <c r="D3345" s="61" t="s">
        <v>271</v>
      </c>
      <c r="E3345" s="51">
        <v>8</v>
      </c>
      <c r="F3345" s="52">
        <v>0.62</v>
      </c>
      <c r="G3345" s="52"/>
      <c r="H3345" s="52">
        <v>1.1000000000000001</v>
      </c>
      <c r="I3345" s="53">
        <v>5.4560000000000004</v>
      </c>
      <c r="J3345" s="54">
        <v>0</v>
      </c>
      <c r="K3345" s="55"/>
      <c r="L3345" s="56"/>
      <c r="M3345" s="255"/>
      <c r="N3345" s="255"/>
      <c r="O3345" s="57"/>
      <c r="P3345" s="57">
        <v>0</v>
      </c>
      <c r="Q3345" s="57">
        <v>0</v>
      </c>
    </row>
    <row r="3346" spans="1:17" ht="15.5">
      <c r="A3346" s="48">
        <v>0</v>
      </c>
      <c r="B3346" s="59"/>
      <c r="C3346" s="60"/>
      <c r="D3346" s="61" t="s">
        <v>966</v>
      </c>
      <c r="E3346" s="51">
        <v>8</v>
      </c>
      <c r="F3346" s="52">
        <v>0.6</v>
      </c>
      <c r="G3346" s="52"/>
      <c r="H3346" s="52">
        <v>1.5</v>
      </c>
      <c r="I3346" s="53">
        <v>7.2</v>
      </c>
      <c r="J3346" s="54">
        <v>0</v>
      </c>
      <c r="K3346" s="55"/>
      <c r="L3346" s="56"/>
      <c r="M3346" s="255"/>
      <c r="N3346" s="255"/>
      <c r="O3346" s="57"/>
      <c r="P3346" s="57">
        <v>0</v>
      </c>
      <c r="Q3346" s="57">
        <v>0</v>
      </c>
    </row>
    <row r="3347" spans="1:17" ht="15.5">
      <c r="A3347" s="48">
        <v>0</v>
      </c>
      <c r="B3347" s="59"/>
      <c r="C3347" s="60"/>
      <c r="D3347" s="61" t="s">
        <v>117</v>
      </c>
      <c r="E3347" s="51">
        <v>16</v>
      </c>
      <c r="F3347" s="52">
        <v>0.46</v>
      </c>
      <c r="G3347" s="52"/>
      <c r="H3347" s="52">
        <v>1.1100000000000001</v>
      </c>
      <c r="I3347" s="53">
        <v>8.17</v>
      </c>
      <c r="J3347" s="54">
        <v>0</v>
      </c>
      <c r="K3347" s="55"/>
      <c r="L3347" s="56"/>
      <c r="M3347" s="255"/>
      <c r="N3347" s="255"/>
      <c r="O3347" s="57"/>
      <c r="P3347" s="57">
        <v>0</v>
      </c>
      <c r="Q3347" s="57">
        <v>0</v>
      </c>
    </row>
    <row r="3348" spans="1:17" ht="15.5">
      <c r="A3348" s="48">
        <v>0</v>
      </c>
      <c r="B3348" s="59"/>
      <c r="C3348" s="60"/>
      <c r="D3348" s="61" t="s">
        <v>118</v>
      </c>
      <c r="E3348" s="51">
        <v>16</v>
      </c>
      <c r="F3348" s="52">
        <v>0.5</v>
      </c>
      <c r="G3348" s="52"/>
      <c r="H3348" s="52">
        <v>1.5</v>
      </c>
      <c r="I3348" s="53">
        <v>12</v>
      </c>
      <c r="J3348" s="54">
        <v>0</v>
      </c>
      <c r="K3348" s="55"/>
      <c r="L3348" s="56"/>
      <c r="M3348" s="255"/>
      <c r="N3348" s="255"/>
      <c r="O3348" s="57"/>
      <c r="P3348" s="57">
        <v>0</v>
      </c>
      <c r="Q3348" s="57">
        <v>0</v>
      </c>
    </row>
    <row r="3349" spans="1:17" ht="15.5">
      <c r="A3349" s="48">
        <v>0</v>
      </c>
      <c r="B3349" s="59"/>
      <c r="C3349" s="60"/>
      <c r="D3349" s="61" t="s">
        <v>122</v>
      </c>
      <c r="E3349" s="51">
        <v>8</v>
      </c>
      <c r="F3349" s="52">
        <v>0.72</v>
      </c>
      <c r="G3349" s="52"/>
      <c r="H3349" s="52">
        <v>1.1100000000000001</v>
      </c>
      <c r="I3349" s="53">
        <v>6.3940000000000001</v>
      </c>
      <c r="J3349" s="54">
        <v>0</v>
      </c>
      <c r="K3349" s="55"/>
      <c r="L3349" s="56"/>
      <c r="M3349" s="255"/>
      <c r="N3349" s="255"/>
      <c r="O3349" s="57"/>
      <c r="P3349" s="57">
        <v>0</v>
      </c>
      <c r="Q3349" s="57">
        <v>0</v>
      </c>
    </row>
    <row r="3350" spans="1:17" ht="15">
      <c r="A3350" s="48">
        <v>150</v>
      </c>
      <c r="B3350" s="59" t="s">
        <v>500</v>
      </c>
      <c r="C3350" s="60" t="s">
        <v>786</v>
      </c>
      <c r="D3350" s="75" t="s">
        <v>975</v>
      </c>
      <c r="E3350" s="51"/>
      <c r="F3350" s="52"/>
      <c r="G3350" s="52"/>
      <c r="H3350" s="52"/>
      <c r="I3350" s="53">
        <v>0</v>
      </c>
      <c r="J3350" s="54">
        <v>181.32</v>
      </c>
      <c r="K3350" s="55" t="s">
        <v>251</v>
      </c>
      <c r="L3350" s="56">
        <v>708</v>
      </c>
      <c r="M3350" s="255">
        <v>21256</v>
      </c>
      <c r="N3350" s="255">
        <v>0</v>
      </c>
      <c r="O3350" s="57">
        <v>128375</v>
      </c>
      <c r="P3350" s="57">
        <v>3854138</v>
      </c>
      <c r="Q3350" s="57">
        <v>0</v>
      </c>
    </row>
    <row r="3351" spans="1:17" ht="15.5">
      <c r="A3351" s="48">
        <v>0</v>
      </c>
      <c r="B3351" s="59"/>
      <c r="C3351" s="60"/>
      <c r="D3351" s="61" t="s">
        <v>442</v>
      </c>
      <c r="E3351" s="51"/>
      <c r="F3351" s="52"/>
      <c r="G3351" s="52"/>
      <c r="H3351" s="52"/>
      <c r="I3351" s="53">
        <v>0</v>
      </c>
      <c r="J3351" s="54">
        <v>0</v>
      </c>
      <c r="K3351" s="55">
        <v>0</v>
      </c>
      <c r="L3351" s="56">
        <v>0</v>
      </c>
      <c r="M3351" s="255">
        <v>0</v>
      </c>
      <c r="N3351" s="255">
        <v>0</v>
      </c>
      <c r="O3351" s="57"/>
      <c r="P3351" s="57">
        <v>0</v>
      </c>
      <c r="Q3351" s="57">
        <v>0</v>
      </c>
    </row>
    <row r="3352" spans="1:17" ht="15.5">
      <c r="A3352" s="48">
        <v>0</v>
      </c>
      <c r="B3352" s="59"/>
      <c r="C3352" s="60"/>
      <c r="D3352" s="61" t="s">
        <v>824</v>
      </c>
      <c r="E3352" s="51">
        <v>4</v>
      </c>
      <c r="F3352" s="52">
        <v>1.28</v>
      </c>
      <c r="G3352" s="52"/>
      <c r="H3352" s="52">
        <v>1.5</v>
      </c>
      <c r="I3352" s="53">
        <v>7.68</v>
      </c>
      <c r="J3352" s="54">
        <v>0</v>
      </c>
      <c r="K3352" s="55"/>
      <c r="L3352" s="56"/>
      <c r="M3352" s="255"/>
      <c r="N3352" s="255"/>
      <c r="O3352" s="57"/>
      <c r="P3352" s="57">
        <v>0</v>
      </c>
      <c r="Q3352" s="57">
        <v>0</v>
      </c>
    </row>
    <row r="3353" spans="1:17" ht="15.5">
      <c r="A3353" s="48">
        <v>0</v>
      </c>
      <c r="B3353" s="59"/>
      <c r="C3353" s="60"/>
      <c r="D3353" s="61" t="s">
        <v>826</v>
      </c>
      <c r="E3353" s="51">
        <v>4</v>
      </c>
      <c r="F3353" s="52">
        <v>1.18</v>
      </c>
      <c r="G3353" s="52"/>
      <c r="H3353" s="52">
        <v>1.5</v>
      </c>
      <c r="I3353" s="53">
        <v>7.08</v>
      </c>
      <c r="J3353" s="54">
        <v>0</v>
      </c>
      <c r="K3353" s="55"/>
      <c r="L3353" s="56"/>
      <c r="M3353" s="255"/>
      <c r="N3353" s="255"/>
      <c r="O3353" s="57"/>
      <c r="P3353" s="57">
        <v>0</v>
      </c>
      <c r="Q3353" s="57">
        <v>0</v>
      </c>
    </row>
    <row r="3354" spans="1:17" ht="15.5">
      <c r="A3354" s="48">
        <v>0</v>
      </c>
      <c r="B3354" s="59"/>
      <c r="C3354" s="60"/>
      <c r="D3354" s="61" t="s">
        <v>268</v>
      </c>
      <c r="E3354" s="51">
        <v>8</v>
      </c>
      <c r="F3354" s="52">
        <v>2.78</v>
      </c>
      <c r="G3354" s="52"/>
      <c r="H3354" s="52">
        <v>1.5</v>
      </c>
      <c r="I3354" s="53">
        <v>33.36</v>
      </c>
      <c r="J3354" s="54">
        <v>0</v>
      </c>
      <c r="K3354" s="55"/>
      <c r="L3354" s="56"/>
      <c r="M3354" s="255"/>
      <c r="N3354" s="255"/>
      <c r="O3354" s="57"/>
      <c r="P3354" s="57">
        <v>0</v>
      </c>
      <c r="Q3354" s="57">
        <v>0</v>
      </c>
    </row>
    <row r="3355" spans="1:17" ht="15.5">
      <c r="A3355" s="48">
        <v>0</v>
      </c>
      <c r="B3355" s="59"/>
      <c r="C3355" s="60"/>
      <c r="D3355" s="61" t="s">
        <v>117</v>
      </c>
      <c r="E3355" s="51">
        <v>8</v>
      </c>
      <c r="F3355" s="52">
        <v>1.44</v>
      </c>
      <c r="G3355" s="52"/>
      <c r="H3355" s="52">
        <v>1.5</v>
      </c>
      <c r="I3355" s="53">
        <v>17.28</v>
      </c>
      <c r="J3355" s="54">
        <v>0</v>
      </c>
      <c r="K3355" s="55"/>
      <c r="L3355" s="56"/>
      <c r="M3355" s="255"/>
      <c r="N3355" s="255"/>
      <c r="O3355" s="57"/>
      <c r="P3355" s="57">
        <v>0</v>
      </c>
      <c r="Q3355" s="57">
        <v>0</v>
      </c>
    </row>
    <row r="3356" spans="1:17" ht="15.5">
      <c r="A3356" s="48">
        <v>0</v>
      </c>
      <c r="B3356" s="59"/>
      <c r="C3356" s="60"/>
      <c r="D3356" s="61" t="s">
        <v>122</v>
      </c>
      <c r="E3356" s="51">
        <v>4</v>
      </c>
      <c r="F3356" s="52">
        <v>1.28</v>
      </c>
      <c r="G3356" s="52"/>
      <c r="H3356" s="52">
        <v>1.5</v>
      </c>
      <c r="I3356" s="53">
        <v>7.68</v>
      </c>
      <c r="J3356" s="54">
        <v>0</v>
      </c>
      <c r="K3356" s="55"/>
      <c r="L3356" s="56"/>
      <c r="M3356" s="255"/>
      <c r="N3356" s="255"/>
      <c r="O3356" s="57"/>
      <c r="P3356" s="57">
        <v>0</v>
      </c>
      <c r="Q3356" s="57">
        <v>0</v>
      </c>
    </row>
    <row r="3357" spans="1:17" ht="15.5">
      <c r="A3357" s="48">
        <v>0</v>
      </c>
      <c r="B3357" s="59"/>
      <c r="C3357" s="60"/>
      <c r="D3357" s="61" t="s">
        <v>1247</v>
      </c>
      <c r="E3357" s="51"/>
      <c r="F3357" s="52"/>
      <c r="G3357" s="52"/>
      <c r="H3357" s="52"/>
      <c r="I3357" s="53">
        <v>0</v>
      </c>
      <c r="J3357" s="54">
        <v>0</v>
      </c>
      <c r="K3357" s="55"/>
      <c r="L3357" s="56"/>
      <c r="M3357" s="255"/>
      <c r="N3357" s="255"/>
      <c r="O3357" s="57"/>
      <c r="P3357" s="57">
        <v>0</v>
      </c>
      <c r="Q3357" s="57">
        <v>0</v>
      </c>
    </row>
    <row r="3358" spans="1:17" ht="15.5">
      <c r="A3358" s="48">
        <v>0</v>
      </c>
      <c r="B3358" s="59"/>
      <c r="C3358" s="60"/>
      <c r="D3358" s="61" t="s">
        <v>268</v>
      </c>
      <c r="E3358" s="51">
        <v>8</v>
      </c>
      <c r="F3358" s="52">
        <v>2.78</v>
      </c>
      <c r="G3358" s="52"/>
      <c r="H3358" s="52">
        <v>1.5</v>
      </c>
      <c r="I3358" s="53">
        <v>33.36</v>
      </c>
      <c r="J3358" s="54">
        <v>0</v>
      </c>
      <c r="K3358" s="55"/>
      <c r="L3358" s="56"/>
      <c r="M3358" s="255"/>
      <c r="N3358" s="255"/>
      <c r="O3358" s="57"/>
      <c r="P3358" s="57">
        <v>0</v>
      </c>
      <c r="Q3358" s="57">
        <v>0</v>
      </c>
    </row>
    <row r="3359" spans="1:17" ht="15.5">
      <c r="A3359" s="48">
        <v>0</v>
      </c>
      <c r="B3359" s="59"/>
      <c r="C3359" s="60"/>
      <c r="D3359" s="61" t="s">
        <v>271</v>
      </c>
      <c r="E3359" s="51">
        <v>8</v>
      </c>
      <c r="F3359" s="52">
        <v>2.08</v>
      </c>
      <c r="G3359" s="52"/>
      <c r="H3359" s="52">
        <v>1.5</v>
      </c>
      <c r="I3359" s="53">
        <v>24.96</v>
      </c>
      <c r="J3359" s="54">
        <v>0</v>
      </c>
      <c r="K3359" s="55"/>
      <c r="L3359" s="56"/>
      <c r="M3359" s="255"/>
      <c r="N3359" s="255"/>
      <c r="O3359" s="57"/>
      <c r="P3359" s="57">
        <v>0</v>
      </c>
      <c r="Q3359" s="57">
        <v>0</v>
      </c>
    </row>
    <row r="3360" spans="1:17" ht="15.5">
      <c r="A3360" s="48">
        <v>0</v>
      </c>
      <c r="B3360" s="59"/>
      <c r="C3360" s="60"/>
      <c r="D3360" s="61" t="s">
        <v>117</v>
      </c>
      <c r="E3360" s="51">
        <v>16</v>
      </c>
      <c r="F3360" s="52">
        <v>1.44</v>
      </c>
      <c r="G3360" s="52"/>
      <c r="H3360" s="52">
        <v>1.5</v>
      </c>
      <c r="I3360" s="53">
        <v>34.56</v>
      </c>
      <c r="J3360" s="54">
        <v>0</v>
      </c>
      <c r="K3360" s="55"/>
      <c r="L3360" s="56"/>
      <c r="M3360" s="255"/>
      <c r="N3360" s="255"/>
      <c r="O3360" s="57"/>
      <c r="P3360" s="57">
        <v>0</v>
      </c>
      <c r="Q3360" s="57">
        <v>0</v>
      </c>
    </row>
    <row r="3361" spans="1:17" ht="15.5">
      <c r="A3361" s="48">
        <v>0</v>
      </c>
      <c r="B3361" s="59"/>
      <c r="C3361" s="60"/>
      <c r="D3361" s="61" t="s">
        <v>122</v>
      </c>
      <c r="E3361" s="51">
        <v>8</v>
      </c>
      <c r="F3361" s="52">
        <v>1.28</v>
      </c>
      <c r="G3361" s="52"/>
      <c r="H3361" s="52">
        <v>1.5</v>
      </c>
      <c r="I3361" s="53">
        <v>15.36</v>
      </c>
      <c r="J3361" s="54">
        <v>0</v>
      </c>
      <c r="K3361" s="55"/>
      <c r="L3361" s="56"/>
      <c r="M3361" s="255"/>
      <c r="N3361" s="255"/>
      <c r="O3361" s="57"/>
      <c r="P3361" s="57">
        <v>0</v>
      </c>
      <c r="Q3361" s="57">
        <v>0</v>
      </c>
    </row>
    <row r="3362" spans="1:17" ht="15">
      <c r="A3362" s="48">
        <v>151</v>
      </c>
      <c r="B3362" s="59" t="s">
        <v>238</v>
      </c>
      <c r="C3362" s="60" t="s">
        <v>294</v>
      </c>
      <c r="D3362" s="75" t="s">
        <v>1540</v>
      </c>
      <c r="E3362" s="51"/>
      <c r="F3362" s="52"/>
      <c r="G3362" s="52"/>
      <c r="H3362" s="52"/>
      <c r="I3362" s="53">
        <v>0</v>
      </c>
      <c r="J3362" s="54">
        <v>523.702</v>
      </c>
      <c r="K3362" s="55" t="s">
        <v>251</v>
      </c>
      <c r="L3362" s="56">
        <v>4962</v>
      </c>
      <c r="M3362" s="255"/>
      <c r="N3362" s="255">
        <v>0</v>
      </c>
      <c r="O3362" s="57">
        <v>2598609</v>
      </c>
      <c r="P3362" s="57">
        <v>0</v>
      </c>
      <c r="Q3362" s="57">
        <v>0</v>
      </c>
    </row>
    <row r="3363" spans="1:17" ht="15.5">
      <c r="A3363" s="48">
        <v>0</v>
      </c>
      <c r="B3363" s="59"/>
      <c r="C3363" s="60"/>
      <c r="D3363" s="61" t="s">
        <v>442</v>
      </c>
      <c r="E3363" s="51"/>
      <c r="F3363" s="52"/>
      <c r="G3363" s="52"/>
      <c r="H3363" s="52"/>
      <c r="I3363" s="53">
        <v>0</v>
      </c>
      <c r="J3363" s="54">
        <v>0</v>
      </c>
      <c r="K3363" s="55"/>
      <c r="L3363" s="56"/>
      <c r="M3363" s="255"/>
      <c r="N3363" s="255"/>
      <c r="O3363" s="57"/>
      <c r="P3363" s="57">
        <v>0</v>
      </c>
      <c r="Q3363" s="57">
        <v>0</v>
      </c>
    </row>
    <row r="3364" spans="1:17" ht="15.5">
      <c r="A3364" s="48">
        <v>0</v>
      </c>
      <c r="B3364" s="59"/>
      <c r="C3364" s="60"/>
      <c r="D3364" s="61" t="s">
        <v>436</v>
      </c>
      <c r="E3364" s="51"/>
      <c r="F3364" s="52"/>
      <c r="G3364" s="52"/>
      <c r="H3364" s="52"/>
      <c r="I3364" s="53">
        <v>0</v>
      </c>
      <c r="J3364" s="54">
        <v>0</v>
      </c>
      <c r="K3364" s="55"/>
      <c r="L3364" s="56"/>
      <c r="M3364" s="255"/>
      <c r="N3364" s="255"/>
      <c r="O3364" s="57"/>
      <c r="P3364" s="57">
        <v>0</v>
      </c>
      <c r="Q3364" s="57">
        <v>0</v>
      </c>
    </row>
    <row r="3365" spans="1:17" ht="15.5">
      <c r="A3365" s="48">
        <v>0</v>
      </c>
      <c r="B3365" s="59"/>
      <c r="C3365" s="60"/>
      <c r="D3365" s="61" t="s">
        <v>594</v>
      </c>
      <c r="E3365" s="51">
        <v>8</v>
      </c>
      <c r="F3365" s="52">
        <v>1.28</v>
      </c>
      <c r="G3365" s="52"/>
      <c r="H3365" s="52">
        <v>2.63</v>
      </c>
      <c r="I3365" s="53">
        <v>26.931000000000001</v>
      </c>
      <c r="J3365" s="54">
        <v>0</v>
      </c>
      <c r="K3365" s="55"/>
      <c r="L3365" s="56"/>
      <c r="M3365" s="255"/>
      <c r="N3365" s="255"/>
      <c r="O3365" s="57"/>
      <c r="P3365" s="57">
        <v>0</v>
      </c>
      <c r="Q3365" s="57">
        <v>0</v>
      </c>
    </row>
    <row r="3366" spans="1:17" ht="15.5">
      <c r="A3366" s="48">
        <v>0</v>
      </c>
      <c r="B3366" s="59"/>
      <c r="C3366" s="60"/>
      <c r="D3366" s="61"/>
      <c r="E3366" s="51">
        <v>8</v>
      </c>
      <c r="F3366" s="52">
        <v>0.8</v>
      </c>
      <c r="G3366" s="52"/>
      <c r="H3366" s="52">
        <v>0.53</v>
      </c>
      <c r="I3366" s="53">
        <v>3.3919999999999999</v>
      </c>
      <c r="J3366" s="54">
        <v>0</v>
      </c>
      <c r="K3366" s="55"/>
      <c r="L3366" s="56"/>
      <c r="M3366" s="255"/>
      <c r="N3366" s="255"/>
      <c r="O3366" s="57"/>
      <c r="P3366" s="57">
        <v>0</v>
      </c>
      <c r="Q3366" s="57">
        <v>0</v>
      </c>
    </row>
    <row r="3367" spans="1:17" ht="15.5">
      <c r="A3367" s="48">
        <v>0</v>
      </c>
      <c r="B3367" s="59"/>
      <c r="C3367" s="60"/>
      <c r="D3367" s="61" t="s">
        <v>595</v>
      </c>
      <c r="E3367" s="51">
        <v>4</v>
      </c>
      <c r="F3367" s="52">
        <v>1.23</v>
      </c>
      <c r="G3367" s="52"/>
      <c r="H3367" s="52">
        <v>2.63</v>
      </c>
      <c r="I3367" s="53">
        <v>12.94</v>
      </c>
      <c r="J3367" s="54">
        <v>0</v>
      </c>
      <c r="K3367" s="55"/>
      <c r="L3367" s="56"/>
      <c r="M3367" s="255"/>
      <c r="N3367" s="255"/>
      <c r="O3367" s="57"/>
      <c r="P3367" s="57">
        <v>0</v>
      </c>
      <c r="Q3367" s="57">
        <v>0</v>
      </c>
    </row>
    <row r="3368" spans="1:17" ht="15.5">
      <c r="A3368" s="48">
        <v>0</v>
      </c>
      <c r="B3368" s="59"/>
      <c r="C3368" s="60"/>
      <c r="D3368" s="61"/>
      <c r="E3368" s="51">
        <v>4</v>
      </c>
      <c r="F3368" s="52">
        <v>0.43</v>
      </c>
      <c r="G3368" s="52"/>
      <c r="H3368" s="52">
        <v>1.1100000000000001</v>
      </c>
      <c r="I3368" s="53">
        <v>1.909</v>
      </c>
      <c r="J3368" s="54">
        <v>0</v>
      </c>
      <c r="K3368" s="55"/>
      <c r="L3368" s="56"/>
      <c r="M3368" s="255"/>
      <c r="N3368" s="255"/>
      <c r="O3368" s="57"/>
      <c r="P3368" s="57">
        <v>0</v>
      </c>
      <c r="Q3368" s="57">
        <v>0</v>
      </c>
    </row>
    <row r="3369" spans="1:17" ht="15.5">
      <c r="A3369" s="48">
        <v>0</v>
      </c>
      <c r="B3369" s="59"/>
      <c r="C3369" s="60"/>
      <c r="D3369" s="61" t="s">
        <v>1239</v>
      </c>
      <c r="E3369" s="51"/>
      <c r="F3369" s="52"/>
      <c r="G3369" s="52"/>
      <c r="H3369" s="52"/>
      <c r="I3369" s="53">
        <v>0</v>
      </c>
      <c r="J3369" s="54">
        <v>0</v>
      </c>
      <c r="K3369" s="55"/>
      <c r="L3369" s="56"/>
      <c r="M3369" s="255"/>
      <c r="N3369" s="255"/>
      <c r="O3369" s="57"/>
      <c r="P3369" s="57">
        <v>0</v>
      </c>
      <c r="Q3369" s="57">
        <v>0</v>
      </c>
    </row>
    <row r="3370" spans="1:17" ht="15.5">
      <c r="A3370" s="48">
        <v>0</v>
      </c>
      <c r="B3370" s="59"/>
      <c r="C3370" s="60"/>
      <c r="D3370" s="61" t="s">
        <v>596</v>
      </c>
      <c r="E3370" s="51">
        <v>8</v>
      </c>
      <c r="F3370" s="52">
        <v>1.84</v>
      </c>
      <c r="G3370" s="52"/>
      <c r="H3370" s="52">
        <v>1.1359999999999999</v>
      </c>
      <c r="I3370" s="53">
        <v>16.722000000000001</v>
      </c>
      <c r="J3370" s="54">
        <v>0</v>
      </c>
      <c r="K3370" s="55"/>
      <c r="L3370" s="56"/>
      <c r="M3370" s="255"/>
      <c r="N3370" s="255"/>
      <c r="O3370" s="57"/>
      <c r="P3370" s="57">
        <v>0</v>
      </c>
      <c r="Q3370" s="57">
        <v>0</v>
      </c>
    </row>
    <row r="3371" spans="1:17" ht="15.5">
      <c r="A3371" s="48">
        <v>0</v>
      </c>
      <c r="B3371" s="59"/>
      <c r="C3371" s="60"/>
      <c r="D3371" s="61" t="s">
        <v>597</v>
      </c>
      <c r="E3371" s="51">
        <v>8</v>
      </c>
      <c r="F3371" s="52">
        <v>1.8</v>
      </c>
      <c r="G3371" s="52"/>
      <c r="H3371" s="52">
        <v>2.67</v>
      </c>
      <c r="I3371" s="53">
        <v>38.448</v>
      </c>
      <c r="J3371" s="54">
        <v>0</v>
      </c>
      <c r="K3371" s="55"/>
      <c r="L3371" s="56"/>
      <c r="M3371" s="255"/>
      <c r="N3371" s="255"/>
      <c r="O3371" s="57"/>
      <c r="P3371" s="57">
        <v>0</v>
      </c>
      <c r="Q3371" s="57">
        <v>0</v>
      </c>
    </row>
    <row r="3372" spans="1:17" ht="15.5">
      <c r="A3372" s="48">
        <v>0</v>
      </c>
      <c r="B3372" s="59"/>
      <c r="C3372" s="60"/>
      <c r="D3372" s="61"/>
      <c r="E3372" s="51">
        <v>8</v>
      </c>
      <c r="F3372" s="52">
        <v>0.86</v>
      </c>
      <c r="G3372" s="52"/>
      <c r="H3372" s="52">
        <v>2.63</v>
      </c>
      <c r="I3372" s="53">
        <v>18.094000000000001</v>
      </c>
      <c r="J3372" s="54">
        <v>0</v>
      </c>
      <c r="K3372" s="55"/>
      <c r="L3372" s="56"/>
      <c r="M3372" s="255"/>
      <c r="N3372" s="255"/>
      <c r="O3372" s="57"/>
      <c r="P3372" s="57">
        <v>0</v>
      </c>
      <c r="Q3372" s="57">
        <v>0</v>
      </c>
    </row>
    <row r="3373" spans="1:17" ht="15.5">
      <c r="A3373" s="48">
        <v>0</v>
      </c>
      <c r="B3373" s="59"/>
      <c r="C3373" s="60"/>
      <c r="D3373" s="61" t="s">
        <v>1242</v>
      </c>
      <c r="E3373" s="51"/>
      <c r="F3373" s="52"/>
      <c r="G3373" s="52"/>
      <c r="H3373" s="52"/>
      <c r="I3373" s="53">
        <v>0</v>
      </c>
      <c r="J3373" s="54">
        <v>0</v>
      </c>
      <c r="K3373" s="55"/>
      <c r="L3373" s="56"/>
      <c r="M3373" s="255"/>
      <c r="N3373" s="255"/>
      <c r="O3373" s="57"/>
      <c r="P3373" s="57">
        <v>0</v>
      </c>
      <c r="Q3373" s="57">
        <v>0</v>
      </c>
    </row>
    <row r="3374" spans="1:17" ht="15.5">
      <c r="A3374" s="48">
        <v>0</v>
      </c>
      <c r="B3374" s="59"/>
      <c r="C3374" s="60"/>
      <c r="D3374" s="61" t="s">
        <v>596</v>
      </c>
      <c r="E3374" s="51">
        <v>4</v>
      </c>
      <c r="F3374" s="52">
        <v>1.3</v>
      </c>
      <c r="G3374" s="52"/>
      <c r="H3374" s="52">
        <v>2.5649999999999999</v>
      </c>
      <c r="I3374" s="53">
        <v>13.337999999999999</v>
      </c>
      <c r="J3374" s="54">
        <v>0</v>
      </c>
      <c r="K3374" s="55"/>
      <c r="L3374" s="56"/>
      <c r="M3374" s="255"/>
      <c r="N3374" s="255"/>
      <c r="O3374" s="57"/>
      <c r="P3374" s="57">
        <v>0</v>
      </c>
      <c r="Q3374" s="57">
        <v>0</v>
      </c>
    </row>
    <row r="3375" spans="1:17" ht="15.5">
      <c r="A3375" s="48">
        <v>0</v>
      </c>
      <c r="B3375" s="59"/>
      <c r="C3375" s="60"/>
      <c r="D3375" s="61"/>
      <c r="E3375" s="51">
        <v>4</v>
      </c>
      <c r="F3375" s="52">
        <v>0.503</v>
      </c>
      <c r="G3375" s="52"/>
      <c r="H3375" s="52">
        <v>0.5</v>
      </c>
      <c r="I3375" s="53">
        <v>1.006</v>
      </c>
      <c r="J3375" s="54">
        <v>0</v>
      </c>
      <c r="K3375" s="55"/>
      <c r="L3375" s="56"/>
      <c r="M3375" s="255"/>
      <c r="N3375" s="255"/>
      <c r="O3375" s="57"/>
      <c r="P3375" s="57">
        <v>0</v>
      </c>
      <c r="Q3375" s="57">
        <v>0</v>
      </c>
    </row>
    <row r="3376" spans="1:17" ht="15.5">
      <c r="A3376" s="48">
        <v>0</v>
      </c>
      <c r="B3376" s="59"/>
      <c r="C3376" s="60"/>
      <c r="D3376" s="61" t="s">
        <v>597</v>
      </c>
      <c r="E3376" s="51">
        <v>4</v>
      </c>
      <c r="F3376" s="52">
        <v>1.3</v>
      </c>
      <c r="G3376" s="52"/>
      <c r="H3376" s="52">
        <v>2.5649999999999999</v>
      </c>
      <c r="I3376" s="53">
        <v>13.337999999999999</v>
      </c>
      <c r="J3376" s="54">
        <v>0</v>
      </c>
      <c r="K3376" s="55"/>
      <c r="L3376" s="56"/>
      <c r="M3376" s="255"/>
      <c r="N3376" s="255"/>
      <c r="O3376" s="57"/>
      <c r="P3376" s="57">
        <v>0</v>
      </c>
      <c r="Q3376" s="57">
        <v>0</v>
      </c>
    </row>
    <row r="3377" spans="1:17" ht="15.5">
      <c r="A3377" s="48">
        <v>0</v>
      </c>
      <c r="B3377" s="59"/>
      <c r="C3377" s="60"/>
      <c r="D3377" s="61"/>
      <c r="E3377" s="51">
        <v>4</v>
      </c>
      <c r="F3377" s="52">
        <v>0.4</v>
      </c>
      <c r="G3377" s="52"/>
      <c r="H3377" s="52">
        <v>2.145</v>
      </c>
      <c r="I3377" s="53">
        <v>3.4319999999999999</v>
      </c>
      <c r="J3377" s="54">
        <v>0</v>
      </c>
      <c r="K3377" s="55"/>
      <c r="L3377" s="56"/>
      <c r="M3377" s="255"/>
      <c r="N3377" s="255"/>
      <c r="O3377" s="57"/>
      <c r="P3377" s="57">
        <v>0</v>
      </c>
      <c r="Q3377" s="57">
        <v>0</v>
      </c>
    </row>
    <row r="3378" spans="1:17" ht="15.5">
      <c r="A3378" s="48">
        <v>0</v>
      </c>
      <c r="B3378" s="59"/>
      <c r="C3378" s="60"/>
      <c r="D3378" s="61" t="s">
        <v>598</v>
      </c>
      <c r="E3378" s="51">
        <v>4</v>
      </c>
      <c r="F3378" s="52">
        <v>0.48</v>
      </c>
      <c r="G3378" s="52"/>
      <c r="H3378" s="52">
        <v>2.62</v>
      </c>
      <c r="I3378" s="53">
        <v>5.03</v>
      </c>
      <c r="J3378" s="54">
        <v>0</v>
      </c>
      <c r="K3378" s="55"/>
      <c r="L3378" s="56"/>
      <c r="M3378" s="255"/>
      <c r="N3378" s="255"/>
      <c r="O3378" s="57"/>
      <c r="P3378" s="57">
        <v>0</v>
      </c>
      <c r="Q3378" s="57">
        <v>0</v>
      </c>
    </row>
    <row r="3379" spans="1:17" ht="15.5">
      <c r="A3379" s="48">
        <v>0</v>
      </c>
      <c r="B3379" s="59"/>
      <c r="C3379" s="60"/>
      <c r="D3379" s="61" t="s">
        <v>599</v>
      </c>
      <c r="E3379" s="51"/>
      <c r="F3379" s="52"/>
      <c r="G3379" s="52"/>
      <c r="H3379" s="52"/>
      <c r="I3379" s="53">
        <v>0</v>
      </c>
      <c r="J3379" s="54">
        <v>0</v>
      </c>
      <c r="K3379" s="55"/>
      <c r="L3379" s="56"/>
      <c r="M3379" s="255"/>
      <c r="N3379" s="255"/>
      <c r="O3379" s="57"/>
      <c r="P3379" s="57">
        <v>0</v>
      </c>
      <c r="Q3379" s="57">
        <v>0</v>
      </c>
    </row>
    <row r="3380" spans="1:17" ht="15.5">
      <c r="A3380" s="48">
        <v>0</v>
      </c>
      <c r="B3380" s="59"/>
      <c r="C3380" s="60"/>
      <c r="D3380" s="61" t="s">
        <v>436</v>
      </c>
      <c r="E3380" s="51"/>
      <c r="F3380" s="52"/>
      <c r="G3380" s="52"/>
      <c r="H3380" s="52"/>
      <c r="I3380" s="53">
        <v>0</v>
      </c>
      <c r="J3380" s="54">
        <v>0</v>
      </c>
      <c r="K3380" s="55"/>
      <c r="L3380" s="56"/>
      <c r="M3380" s="255"/>
      <c r="N3380" s="255"/>
      <c r="O3380" s="57"/>
      <c r="P3380" s="57">
        <v>0</v>
      </c>
      <c r="Q3380" s="57">
        <v>0</v>
      </c>
    </row>
    <row r="3381" spans="1:17" ht="15.5">
      <c r="A3381" s="48">
        <v>0</v>
      </c>
      <c r="B3381" s="59"/>
      <c r="C3381" s="60"/>
      <c r="D3381" s="61" t="s">
        <v>594</v>
      </c>
      <c r="E3381" s="51">
        <v>8</v>
      </c>
      <c r="F3381" s="52">
        <v>1.28</v>
      </c>
      <c r="G3381" s="52">
        <v>2.63</v>
      </c>
      <c r="H3381" s="327">
        <v>2</v>
      </c>
      <c r="I3381" s="53">
        <v>53.862000000000002</v>
      </c>
      <c r="J3381" s="54">
        <v>0</v>
      </c>
      <c r="K3381" s="55"/>
      <c r="L3381" s="56"/>
      <c r="M3381" s="255"/>
      <c r="N3381" s="255"/>
      <c r="O3381" s="57"/>
      <c r="P3381" s="57">
        <v>0</v>
      </c>
      <c r="Q3381" s="57">
        <v>0</v>
      </c>
    </row>
    <row r="3382" spans="1:17" ht="15.5">
      <c r="A3382" s="48">
        <v>0</v>
      </c>
      <c r="B3382" s="59"/>
      <c r="C3382" s="60"/>
      <c r="D3382" s="61"/>
      <c r="E3382" s="51">
        <v>8</v>
      </c>
      <c r="F3382" s="52">
        <v>0.8</v>
      </c>
      <c r="G3382" s="52">
        <v>0.65</v>
      </c>
      <c r="H3382" s="327">
        <v>2</v>
      </c>
      <c r="I3382" s="53">
        <v>8.32</v>
      </c>
      <c r="J3382" s="54">
        <v>0</v>
      </c>
      <c r="K3382" s="55"/>
      <c r="L3382" s="56"/>
      <c r="M3382" s="255"/>
      <c r="N3382" s="255"/>
      <c r="O3382" s="57"/>
      <c r="P3382" s="57">
        <v>0</v>
      </c>
      <c r="Q3382" s="57">
        <v>0</v>
      </c>
    </row>
    <row r="3383" spans="1:17" ht="15.5">
      <c r="A3383" s="48">
        <v>0</v>
      </c>
      <c r="B3383" s="59"/>
      <c r="C3383" s="60"/>
      <c r="D3383" s="61" t="s">
        <v>595</v>
      </c>
      <c r="E3383" s="51">
        <v>4</v>
      </c>
      <c r="F3383" s="52">
        <v>1.23</v>
      </c>
      <c r="G3383" s="52">
        <v>2.63</v>
      </c>
      <c r="H3383" s="327">
        <v>2</v>
      </c>
      <c r="I3383" s="53">
        <v>25.879000000000001</v>
      </c>
      <c r="J3383" s="54">
        <v>0</v>
      </c>
      <c r="K3383" s="55"/>
      <c r="L3383" s="56"/>
      <c r="M3383" s="255"/>
      <c r="N3383" s="255"/>
      <c r="O3383" s="57"/>
      <c r="P3383" s="57">
        <v>0</v>
      </c>
      <c r="Q3383" s="57">
        <v>0</v>
      </c>
    </row>
    <row r="3384" spans="1:17" ht="15.5">
      <c r="A3384" s="48">
        <v>0</v>
      </c>
      <c r="B3384" s="59"/>
      <c r="C3384" s="60"/>
      <c r="D3384" s="61"/>
      <c r="E3384" s="51">
        <v>4</v>
      </c>
      <c r="F3384" s="52">
        <v>0.43</v>
      </c>
      <c r="G3384" s="52">
        <v>1.1100000000000001</v>
      </c>
      <c r="H3384" s="327">
        <v>2</v>
      </c>
      <c r="I3384" s="53">
        <v>3.8180000000000001</v>
      </c>
      <c r="J3384" s="54">
        <v>0</v>
      </c>
      <c r="K3384" s="55"/>
      <c r="L3384" s="56"/>
      <c r="M3384" s="255"/>
      <c r="N3384" s="255"/>
      <c r="O3384" s="57"/>
      <c r="P3384" s="57">
        <v>0</v>
      </c>
      <c r="Q3384" s="57">
        <v>0</v>
      </c>
    </row>
    <row r="3385" spans="1:17" ht="15.5">
      <c r="A3385" s="48">
        <v>0</v>
      </c>
      <c r="B3385" s="59"/>
      <c r="C3385" s="60"/>
      <c r="D3385" s="61" t="s">
        <v>1239</v>
      </c>
      <c r="E3385" s="51"/>
      <c r="F3385" s="52"/>
      <c r="G3385" s="52"/>
      <c r="H3385" s="327"/>
      <c r="I3385" s="53">
        <v>0</v>
      </c>
      <c r="J3385" s="54">
        <v>0</v>
      </c>
      <c r="K3385" s="55"/>
      <c r="L3385" s="56"/>
      <c r="M3385" s="255"/>
      <c r="N3385" s="255"/>
      <c r="O3385" s="57"/>
      <c r="P3385" s="57">
        <v>0</v>
      </c>
      <c r="Q3385" s="57">
        <v>0</v>
      </c>
    </row>
    <row r="3386" spans="1:17" ht="15.5">
      <c r="A3386" s="48">
        <v>0</v>
      </c>
      <c r="B3386" s="59"/>
      <c r="C3386" s="60"/>
      <c r="D3386" s="61" t="s">
        <v>596</v>
      </c>
      <c r="E3386" s="51">
        <v>8</v>
      </c>
      <c r="F3386" s="52">
        <v>1.84</v>
      </c>
      <c r="G3386" s="52">
        <v>1.1359999999999999</v>
      </c>
      <c r="H3386" s="327">
        <v>2</v>
      </c>
      <c r="I3386" s="53">
        <v>33.444000000000003</v>
      </c>
      <c r="J3386" s="54">
        <v>0</v>
      </c>
      <c r="K3386" s="55"/>
      <c r="L3386" s="56"/>
      <c r="M3386" s="255"/>
      <c r="N3386" s="255"/>
      <c r="O3386" s="57"/>
      <c r="P3386" s="57">
        <v>0</v>
      </c>
      <c r="Q3386" s="57">
        <v>0</v>
      </c>
    </row>
    <row r="3387" spans="1:17" ht="15.5">
      <c r="A3387" s="48">
        <v>0</v>
      </c>
      <c r="B3387" s="59"/>
      <c r="C3387" s="60"/>
      <c r="D3387" s="61" t="s">
        <v>597</v>
      </c>
      <c r="E3387" s="51">
        <v>8</v>
      </c>
      <c r="F3387" s="52">
        <v>1.8</v>
      </c>
      <c r="G3387" s="52">
        <v>2.67</v>
      </c>
      <c r="H3387" s="327">
        <v>2</v>
      </c>
      <c r="I3387" s="53">
        <v>76.896000000000001</v>
      </c>
      <c r="J3387" s="54">
        <v>0</v>
      </c>
      <c r="K3387" s="55"/>
      <c r="L3387" s="56"/>
      <c r="M3387" s="255"/>
      <c r="N3387" s="255"/>
      <c r="O3387" s="57"/>
      <c r="P3387" s="57">
        <v>0</v>
      </c>
      <c r="Q3387" s="57">
        <v>0</v>
      </c>
    </row>
    <row r="3388" spans="1:17" ht="15.5">
      <c r="A3388" s="48">
        <v>0</v>
      </c>
      <c r="B3388" s="59"/>
      <c r="C3388" s="60"/>
      <c r="D3388" s="61"/>
      <c r="E3388" s="51">
        <v>8</v>
      </c>
      <c r="F3388" s="52">
        <v>0.86</v>
      </c>
      <c r="G3388" s="52">
        <v>2.63</v>
      </c>
      <c r="H3388" s="327">
        <v>2</v>
      </c>
      <c r="I3388" s="53">
        <v>36.189</v>
      </c>
      <c r="J3388" s="54">
        <v>0</v>
      </c>
      <c r="K3388" s="55"/>
      <c r="L3388" s="56"/>
      <c r="M3388" s="255"/>
      <c r="N3388" s="255"/>
      <c r="O3388" s="57"/>
      <c r="P3388" s="57">
        <v>0</v>
      </c>
      <c r="Q3388" s="57">
        <v>0</v>
      </c>
    </row>
    <row r="3389" spans="1:17" ht="15.5">
      <c r="A3389" s="48">
        <v>0</v>
      </c>
      <c r="B3389" s="59"/>
      <c r="C3389" s="60"/>
      <c r="D3389" s="61" t="s">
        <v>1242</v>
      </c>
      <c r="E3389" s="51"/>
      <c r="F3389" s="52"/>
      <c r="G3389" s="52"/>
      <c r="H3389" s="327"/>
      <c r="I3389" s="53">
        <v>0</v>
      </c>
      <c r="J3389" s="54">
        <v>0</v>
      </c>
      <c r="K3389" s="55"/>
      <c r="L3389" s="56"/>
      <c r="M3389" s="255"/>
      <c r="N3389" s="255"/>
      <c r="O3389" s="57"/>
      <c r="P3389" s="57">
        <v>0</v>
      </c>
      <c r="Q3389" s="57">
        <v>0</v>
      </c>
    </row>
    <row r="3390" spans="1:17" ht="15.5">
      <c r="A3390" s="48">
        <v>0</v>
      </c>
      <c r="B3390" s="59"/>
      <c r="C3390" s="60"/>
      <c r="D3390" s="61" t="s">
        <v>596</v>
      </c>
      <c r="E3390" s="51">
        <v>4</v>
      </c>
      <c r="F3390" s="52">
        <v>1.3</v>
      </c>
      <c r="G3390" s="52">
        <v>2.5649999999999999</v>
      </c>
      <c r="H3390" s="327">
        <v>2</v>
      </c>
      <c r="I3390" s="53">
        <v>26.675999999999998</v>
      </c>
      <c r="J3390" s="54">
        <v>0</v>
      </c>
      <c r="K3390" s="55"/>
      <c r="L3390" s="56"/>
      <c r="M3390" s="255"/>
      <c r="N3390" s="255"/>
      <c r="O3390" s="57"/>
      <c r="P3390" s="57">
        <v>0</v>
      </c>
      <c r="Q3390" s="57">
        <v>0</v>
      </c>
    </row>
    <row r="3391" spans="1:17" ht="15.5">
      <c r="A3391" s="48">
        <v>0</v>
      </c>
      <c r="B3391" s="59"/>
      <c r="C3391" s="60"/>
      <c r="D3391" s="61"/>
      <c r="E3391" s="51">
        <v>4</v>
      </c>
      <c r="F3391" s="52">
        <v>0.503</v>
      </c>
      <c r="G3391" s="52">
        <v>0.5</v>
      </c>
      <c r="H3391" s="327">
        <v>2</v>
      </c>
      <c r="I3391" s="53">
        <v>2.012</v>
      </c>
      <c r="J3391" s="54">
        <v>0</v>
      </c>
      <c r="K3391" s="55"/>
      <c r="L3391" s="56"/>
      <c r="M3391" s="255"/>
      <c r="N3391" s="255"/>
      <c r="O3391" s="57"/>
      <c r="P3391" s="57">
        <v>0</v>
      </c>
      <c r="Q3391" s="57">
        <v>0</v>
      </c>
    </row>
    <row r="3392" spans="1:17" ht="15.5">
      <c r="A3392" s="48">
        <v>0</v>
      </c>
      <c r="B3392" s="59"/>
      <c r="C3392" s="60"/>
      <c r="D3392" s="61" t="s">
        <v>597</v>
      </c>
      <c r="E3392" s="51">
        <v>4</v>
      </c>
      <c r="F3392" s="52">
        <v>1.3</v>
      </c>
      <c r="G3392" s="52">
        <v>2.5649999999999999</v>
      </c>
      <c r="H3392" s="327">
        <v>2</v>
      </c>
      <c r="I3392" s="53">
        <v>26.675999999999998</v>
      </c>
      <c r="J3392" s="54">
        <v>0</v>
      </c>
      <c r="K3392" s="55"/>
      <c r="L3392" s="56"/>
      <c r="M3392" s="255"/>
      <c r="N3392" s="255"/>
      <c r="O3392" s="57"/>
      <c r="P3392" s="57">
        <v>0</v>
      </c>
      <c r="Q3392" s="57">
        <v>0</v>
      </c>
    </row>
    <row r="3393" spans="1:17" ht="15.5">
      <c r="A3393" s="48">
        <v>0</v>
      </c>
      <c r="B3393" s="59"/>
      <c r="C3393" s="60"/>
      <c r="D3393" s="61"/>
      <c r="E3393" s="51">
        <v>4</v>
      </c>
      <c r="F3393" s="52">
        <v>0.4</v>
      </c>
      <c r="G3393" s="52">
        <v>2.145</v>
      </c>
      <c r="H3393" s="327">
        <v>2</v>
      </c>
      <c r="I3393" s="53">
        <v>6.8639999999999999</v>
      </c>
      <c r="J3393" s="54">
        <v>0</v>
      </c>
      <c r="K3393" s="55"/>
      <c r="L3393" s="56"/>
      <c r="M3393" s="255"/>
      <c r="N3393" s="255"/>
      <c r="O3393" s="57"/>
      <c r="P3393" s="57">
        <v>0</v>
      </c>
      <c r="Q3393" s="57">
        <v>0</v>
      </c>
    </row>
    <row r="3394" spans="1:17" ht="15.5">
      <c r="A3394" s="48">
        <v>0</v>
      </c>
      <c r="B3394" s="59"/>
      <c r="C3394" s="60"/>
      <c r="D3394" s="61" t="s">
        <v>598</v>
      </c>
      <c r="E3394" s="51">
        <v>4</v>
      </c>
      <c r="F3394" s="52">
        <v>0.48</v>
      </c>
      <c r="G3394" s="52">
        <v>2.62</v>
      </c>
      <c r="H3394" s="327">
        <v>2</v>
      </c>
      <c r="I3394" s="53">
        <v>10.061</v>
      </c>
      <c r="J3394" s="54">
        <v>0</v>
      </c>
      <c r="K3394" s="55"/>
      <c r="L3394" s="56"/>
      <c r="M3394" s="255"/>
      <c r="N3394" s="255"/>
      <c r="O3394" s="57"/>
      <c r="P3394" s="57">
        <v>0</v>
      </c>
      <c r="Q3394" s="57">
        <v>0</v>
      </c>
    </row>
    <row r="3395" spans="1:17" ht="15.5">
      <c r="A3395" s="48">
        <v>0</v>
      </c>
      <c r="B3395" s="59"/>
      <c r="C3395" s="60"/>
      <c r="D3395" s="61" t="s">
        <v>489</v>
      </c>
      <c r="E3395" s="51">
        <v>6</v>
      </c>
      <c r="F3395" s="52">
        <v>1</v>
      </c>
      <c r="G3395" s="52"/>
      <c r="H3395" s="52">
        <v>2.0499999999999998</v>
      </c>
      <c r="I3395" s="53">
        <v>12.3</v>
      </c>
      <c r="J3395" s="54">
        <v>0</v>
      </c>
      <c r="K3395" s="55"/>
      <c r="L3395" s="56"/>
      <c r="M3395" s="255"/>
      <c r="N3395" s="255"/>
      <c r="O3395" s="57"/>
      <c r="P3395" s="57">
        <v>0</v>
      </c>
      <c r="Q3395" s="57">
        <v>0</v>
      </c>
    </row>
    <row r="3396" spans="1:17" ht="15.5">
      <c r="A3396" s="48">
        <v>0</v>
      </c>
      <c r="B3396" s="59"/>
      <c r="C3396" s="60"/>
      <c r="D3396" s="61" t="s">
        <v>490</v>
      </c>
      <c r="E3396" s="51">
        <v>6</v>
      </c>
      <c r="F3396" s="52">
        <v>1.1000000000000001</v>
      </c>
      <c r="G3396" s="52"/>
      <c r="H3396" s="52">
        <v>2.0499999999999998</v>
      </c>
      <c r="I3396" s="53">
        <v>13.53</v>
      </c>
      <c r="J3396" s="54">
        <v>0</v>
      </c>
      <c r="K3396" s="55"/>
      <c r="L3396" s="56"/>
      <c r="M3396" s="255"/>
      <c r="N3396" s="255"/>
      <c r="O3396" s="57"/>
      <c r="P3396" s="57">
        <v>0</v>
      </c>
      <c r="Q3396" s="57">
        <v>0</v>
      </c>
    </row>
    <row r="3397" spans="1:17" ht="15.5">
      <c r="A3397" s="48">
        <v>0</v>
      </c>
      <c r="B3397" s="59"/>
      <c r="C3397" s="60"/>
      <c r="D3397" s="61"/>
      <c r="E3397" s="51">
        <v>6</v>
      </c>
      <c r="F3397" s="52">
        <v>1.4</v>
      </c>
      <c r="G3397" s="52"/>
      <c r="H3397" s="52">
        <v>2.0499999999999998</v>
      </c>
      <c r="I3397" s="53">
        <v>17.22</v>
      </c>
      <c r="J3397" s="54">
        <v>0</v>
      </c>
      <c r="K3397" s="55"/>
      <c r="L3397" s="56"/>
      <c r="M3397" s="255"/>
      <c r="N3397" s="255"/>
      <c r="O3397" s="57"/>
      <c r="P3397" s="57">
        <v>0</v>
      </c>
      <c r="Q3397" s="57">
        <v>0</v>
      </c>
    </row>
    <row r="3398" spans="1:17" ht="15.5">
      <c r="A3398" s="48">
        <v>0</v>
      </c>
      <c r="B3398" s="59"/>
      <c r="C3398" s="60"/>
      <c r="D3398" s="61" t="s">
        <v>985</v>
      </c>
      <c r="E3398" s="51">
        <v>3</v>
      </c>
      <c r="F3398" s="52">
        <v>1.1000000000000001</v>
      </c>
      <c r="G3398" s="52"/>
      <c r="H3398" s="52">
        <v>2.0499999999999998</v>
      </c>
      <c r="I3398" s="53">
        <v>6.7649999999999997</v>
      </c>
      <c r="J3398" s="54">
        <v>0</v>
      </c>
      <c r="K3398" s="55"/>
      <c r="L3398" s="56"/>
      <c r="M3398" s="255"/>
      <c r="N3398" s="255"/>
      <c r="O3398" s="57"/>
      <c r="P3398" s="57">
        <v>0</v>
      </c>
      <c r="Q3398" s="57">
        <v>0</v>
      </c>
    </row>
    <row r="3399" spans="1:17" ht="15.5">
      <c r="A3399" s="48">
        <v>0</v>
      </c>
      <c r="B3399" s="59"/>
      <c r="C3399" s="60"/>
      <c r="D3399" s="61"/>
      <c r="E3399" s="51">
        <v>3</v>
      </c>
      <c r="F3399" s="52">
        <v>1.4</v>
      </c>
      <c r="G3399" s="52"/>
      <c r="H3399" s="52">
        <v>2.0499999999999998</v>
      </c>
      <c r="I3399" s="53">
        <v>8.61</v>
      </c>
      <c r="J3399" s="54">
        <v>0</v>
      </c>
      <c r="K3399" s="55"/>
      <c r="L3399" s="56"/>
      <c r="M3399" s="255"/>
      <c r="N3399" s="255"/>
      <c r="O3399" s="57"/>
      <c r="P3399" s="57">
        <v>0</v>
      </c>
      <c r="Q3399" s="57">
        <v>0</v>
      </c>
    </row>
    <row r="3400" spans="1:17" ht="15">
      <c r="A3400" s="48">
        <v>152</v>
      </c>
      <c r="B3400" s="59" t="s">
        <v>295</v>
      </c>
      <c r="C3400" s="60" t="s">
        <v>812</v>
      </c>
      <c r="D3400" s="75" t="s">
        <v>1539</v>
      </c>
      <c r="E3400" s="51"/>
      <c r="F3400" s="52"/>
      <c r="G3400" s="52"/>
      <c r="H3400" s="52"/>
      <c r="I3400" s="53">
        <v>0</v>
      </c>
      <c r="J3400" s="54">
        <v>83.52</v>
      </c>
      <c r="K3400" s="55" t="s">
        <v>251</v>
      </c>
      <c r="L3400" s="56">
        <v>2246</v>
      </c>
      <c r="M3400" s="255">
        <v>17005</v>
      </c>
      <c r="N3400" s="255">
        <v>10462</v>
      </c>
      <c r="O3400" s="57">
        <v>187586</v>
      </c>
      <c r="P3400" s="57">
        <v>1420258</v>
      </c>
      <c r="Q3400" s="57">
        <v>873786</v>
      </c>
    </row>
    <row r="3401" spans="1:17" ht="15.5">
      <c r="A3401" s="48">
        <v>0</v>
      </c>
      <c r="B3401" s="59"/>
      <c r="C3401" s="60"/>
      <c r="D3401" s="61" t="s">
        <v>600</v>
      </c>
      <c r="E3401" s="51"/>
      <c r="F3401" s="52"/>
      <c r="G3401" s="52"/>
      <c r="H3401" s="52"/>
      <c r="I3401" s="53">
        <v>0</v>
      </c>
      <c r="J3401" s="54">
        <v>0</v>
      </c>
      <c r="K3401" s="55"/>
      <c r="L3401" s="56"/>
      <c r="M3401" s="255"/>
      <c r="N3401" s="255"/>
      <c r="O3401" s="57"/>
      <c r="P3401" s="57">
        <v>0</v>
      </c>
      <c r="Q3401" s="57">
        <v>0</v>
      </c>
    </row>
    <row r="3402" spans="1:17" ht="15.5">
      <c r="A3402" s="48">
        <v>0</v>
      </c>
      <c r="B3402" s="59"/>
      <c r="C3402" s="60"/>
      <c r="D3402" s="61" t="s">
        <v>601</v>
      </c>
      <c r="E3402" s="51">
        <v>4</v>
      </c>
      <c r="F3402" s="52">
        <v>5.8</v>
      </c>
      <c r="G3402" s="52"/>
      <c r="H3402" s="52">
        <v>0.9</v>
      </c>
      <c r="I3402" s="53">
        <v>20.88</v>
      </c>
      <c r="J3402" s="54">
        <v>0</v>
      </c>
      <c r="K3402" s="55"/>
      <c r="L3402" s="56"/>
      <c r="M3402" s="255"/>
      <c r="N3402" s="255"/>
      <c r="O3402" s="57"/>
      <c r="P3402" s="57">
        <v>0</v>
      </c>
      <c r="Q3402" s="57">
        <v>0</v>
      </c>
    </row>
    <row r="3403" spans="1:17" ht="15.5">
      <c r="A3403" s="48">
        <v>0</v>
      </c>
      <c r="B3403" s="59"/>
      <c r="C3403" s="60"/>
      <c r="D3403" s="61" t="s">
        <v>602</v>
      </c>
      <c r="E3403" s="51">
        <v>4</v>
      </c>
      <c r="F3403" s="52">
        <v>5.8</v>
      </c>
      <c r="G3403" s="52">
        <v>0.9</v>
      </c>
      <c r="H3403" s="52">
        <v>3</v>
      </c>
      <c r="I3403" s="53">
        <v>62.64</v>
      </c>
      <c r="J3403" s="54">
        <v>0</v>
      </c>
      <c r="K3403" s="55"/>
      <c r="L3403" s="56"/>
      <c r="M3403" s="255"/>
      <c r="N3403" s="255"/>
      <c r="O3403" s="57"/>
      <c r="P3403" s="57">
        <v>0</v>
      </c>
      <c r="Q3403" s="57">
        <v>0</v>
      </c>
    </row>
    <row r="3404" spans="1:17" ht="15">
      <c r="A3404" s="48">
        <v>153</v>
      </c>
      <c r="B3404" s="59" t="s">
        <v>295</v>
      </c>
      <c r="C3404" s="60" t="s">
        <v>816</v>
      </c>
      <c r="D3404" s="75" t="s">
        <v>979</v>
      </c>
      <c r="E3404" s="51"/>
      <c r="F3404" s="52"/>
      <c r="G3404" s="52"/>
      <c r="H3404" s="52"/>
      <c r="I3404" s="53">
        <v>0</v>
      </c>
      <c r="J3404" s="54">
        <v>134.24</v>
      </c>
      <c r="K3404" s="55" t="s">
        <v>251</v>
      </c>
      <c r="L3404" s="56">
        <v>2246</v>
      </c>
      <c r="M3404" s="255">
        <v>17005</v>
      </c>
      <c r="N3404" s="255">
        <v>10462</v>
      </c>
      <c r="O3404" s="57">
        <v>301503</v>
      </c>
      <c r="P3404" s="57">
        <v>2282751</v>
      </c>
      <c r="Q3404" s="57">
        <v>1404419</v>
      </c>
    </row>
    <row r="3405" spans="1:17" ht="15">
      <c r="A3405" s="48">
        <v>0</v>
      </c>
      <c r="B3405" s="59"/>
      <c r="C3405" s="60"/>
      <c r="D3405" s="368" t="s">
        <v>421</v>
      </c>
      <c r="E3405" s="51"/>
      <c r="F3405" s="52"/>
      <c r="G3405" s="52"/>
      <c r="H3405" s="52"/>
      <c r="I3405" s="53">
        <v>0</v>
      </c>
      <c r="J3405" s="54">
        <v>0</v>
      </c>
      <c r="K3405" s="55"/>
      <c r="L3405" s="56"/>
      <c r="M3405" s="255"/>
      <c r="N3405" s="255"/>
      <c r="O3405" s="57"/>
      <c r="P3405" s="57">
        <v>0</v>
      </c>
      <c r="Q3405" s="57">
        <v>0</v>
      </c>
    </row>
    <row r="3406" spans="1:17" ht="15">
      <c r="A3406" s="48">
        <v>0</v>
      </c>
      <c r="B3406" s="59"/>
      <c r="C3406" s="60"/>
      <c r="D3406" s="368" t="s">
        <v>901</v>
      </c>
      <c r="E3406" s="51"/>
      <c r="F3406" s="52"/>
      <c r="G3406" s="52"/>
      <c r="H3406" s="52"/>
      <c r="I3406" s="53">
        <v>0</v>
      </c>
      <c r="J3406" s="54">
        <v>0</v>
      </c>
      <c r="K3406" s="55"/>
      <c r="L3406" s="56"/>
      <c r="M3406" s="255"/>
      <c r="N3406" s="255"/>
      <c r="O3406" s="57"/>
      <c r="P3406" s="57">
        <v>0</v>
      </c>
      <c r="Q3406" s="57">
        <v>0</v>
      </c>
    </row>
    <row r="3407" spans="1:17" ht="15">
      <c r="A3407" s="48">
        <v>0</v>
      </c>
      <c r="B3407" s="59"/>
      <c r="C3407" s="60"/>
      <c r="D3407" s="368" t="s">
        <v>603</v>
      </c>
      <c r="E3407" s="51">
        <v>2</v>
      </c>
      <c r="F3407" s="52">
        <v>14.8</v>
      </c>
      <c r="G3407" s="52"/>
      <c r="H3407" s="52">
        <v>0.55000000000000004</v>
      </c>
      <c r="I3407" s="53">
        <v>16.28</v>
      </c>
      <c r="J3407" s="54">
        <v>0</v>
      </c>
      <c r="K3407" s="55"/>
      <c r="L3407" s="56"/>
      <c r="M3407" s="255"/>
      <c r="N3407" s="255"/>
      <c r="O3407" s="57"/>
      <c r="P3407" s="57">
        <v>0</v>
      </c>
      <c r="Q3407" s="57">
        <v>0</v>
      </c>
    </row>
    <row r="3408" spans="1:17" ht="15">
      <c r="A3408" s="48">
        <v>0</v>
      </c>
      <c r="B3408" s="59"/>
      <c r="C3408" s="60"/>
      <c r="D3408" s="368" t="s">
        <v>604</v>
      </c>
      <c r="E3408" s="51"/>
      <c r="F3408" s="52"/>
      <c r="G3408" s="52"/>
      <c r="H3408" s="52"/>
      <c r="I3408" s="53">
        <v>0</v>
      </c>
      <c r="J3408" s="54">
        <v>0</v>
      </c>
      <c r="K3408" s="55"/>
      <c r="L3408" s="56"/>
      <c r="M3408" s="255"/>
      <c r="N3408" s="255"/>
      <c r="O3408" s="57"/>
      <c r="P3408" s="57">
        <v>0</v>
      </c>
      <c r="Q3408" s="57">
        <v>0</v>
      </c>
    </row>
    <row r="3409" spans="1:17" ht="15">
      <c r="A3409" s="48">
        <v>0</v>
      </c>
      <c r="B3409" s="59"/>
      <c r="C3409" s="60"/>
      <c r="D3409" s="368" t="s">
        <v>605</v>
      </c>
      <c r="E3409" s="51">
        <v>2</v>
      </c>
      <c r="F3409" s="52">
        <v>3.7</v>
      </c>
      <c r="G3409" s="52"/>
      <c r="H3409" s="52">
        <v>0.55000000000000004</v>
      </c>
      <c r="I3409" s="53">
        <v>4.07</v>
      </c>
      <c r="J3409" s="54">
        <v>0</v>
      </c>
      <c r="K3409" s="55"/>
      <c r="L3409" s="56"/>
      <c r="M3409" s="255"/>
      <c r="N3409" s="255"/>
      <c r="O3409" s="57"/>
      <c r="P3409" s="57">
        <v>0</v>
      </c>
      <c r="Q3409" s="57">
        <v>0</v>
      </c>
    </row>
    <row r="3410" spans="1:17" ht="15">
      <c r="A3410" s="48">
        <v>0</v>
      </c>
      <c r="B3410" s="59"/>
      <c r="C3410" s="60"/>
      <c r="D3410" s="368" t="s">
        <v>606</v>
      </c>
      <c r="E3410" s="51">
        <v>2</v>
      </c>
      <c r="F3410" s="52">
        <v>3.7</v>
      </c>
      <c r="G3410" s="52"/>
      <c r="H3410" s="52">
        <v>0.55000000000000004</v>
      </c>
      <c r="I3410" s="53">
        <v>4.07</v>
      </c>
      <c r="J3410" s="54">
        <v>0</v>
      </c>
      <c r="K3410" s="55"/>
      <c r="L3410" s="56"/>
      <c r="M3410" s="255"/>
      <c r="N3410" s="255"/>
      <c r="O3410" s="57"/>
      <c r="P3410" s="57">
        <v>0</v>
      </c>
      <c r="Q3410" s="57">
        <v>0</v>
      </c>
    </row>
    <row r="3411" spans="1:17" ht="15">
      <c r="A3411" s="48">
        <v>0</v>
      </c>
      <c r="B3411" s="59"/>
      <c r="C3411" s="60"/>
      <c r="D3411" s="368" t="s">
        <v>607</v>
      </c>
      <c r="E3411" s="51">
        <v>1</v>
      </c>
      <c r="F3411" s="52">
        <v>13.8</v>
      </c>
      <c r="G3411" s="52"/>
      <c r="H3411" s="52">
        <v>0.9</v>
      </c>
      <c r="I3411" s="53">
        <v>12.42</v>
      </c>
      <c r="J3411" s="54">
        <v>0</v>
      </c>
      <c r="K3411" s="55"/>
      <c r="L3411" s="56"/>
      <c r="M3411" s="255"/>
      <c r="N3411" s="255"/>
      <c r="O3411" s="57"/>
      <c r="P3411" s="57">
        <v>0</v>
      </c>
      <c r="Q3411" s="57">
        <v>0</v>
      </c>
    </row>
    <row r="3412" spans="1:17" ht="15">
      <c r="A3412" s="48">
        <v>0</v>
      </c>
      <c r="B3412" s="59"/>
      <c r="C3412" s="60"/>
      <c r="D3412" s="368" t="s">
        <v>608</v>
      </c>
      <c r="E3412" s="51">
        <v>1</v>
      </c>
      <c r="F3412" s="52">
        <v>9.6</v>
      </c>
      <c r="G3412" s="52"/>
      <c r="H3412" s="52">
        <v>0.9</v>
      </c>
      <c r="I3412" s="53">
        <v>9.6</v>
      </c>
      <c r="J3412" s="54">
        <v>0</v>
      </c>
      <c r="K3412" s="55"/>
      <c r="L3412" s="56"/>
      <c r="M3412" s="255"/>
      <c r="N3412" s="255"/>
      <c r="O3412" s="57"/>
      <c r="P3412" s="57">
        <v>0</v>
      </c>
      <c r="Q3412" s="57">
        <v>0</v>
      </c>
    </row>
    <row r="3413" spans="1:17" ht="15">
      <c r="A3413" s="48">
        <v>0</v>
      </c>
      <c r="B3413" s="59"/>
      <c r="C3413" s="60"/>
      <c r="D3413" s="368" t="s">
        <v>442</v>
      </c>
      <c r="E3413" s="51"/>
      <c r="F3413" s="52"/>
      <c r="G3413" s="52"/>
      <c r="H3413" s="52"/>
      <c r="I3413" s="53">
        <v>0</v>
      </c>
      <c r="J3413" s="54">
        <v>0</v>
      </c>
      <c r="K3413" s="55"/>
      <c r="L3413" s="56"/>
      <c r="M3413" s="255"/>
      <c r="N3413" s="255"/>
      <c r="O3413" s="57"/>
      <c r="P3413" s="57">
        <v>0</v>
      </c>
      <c r="Q3413" s="57">
        <v>0</v>
      </c>
    </row>
    <row r="3414" spans="1:17" ht="15">
      <c r="A3414" s="48">
        <v>0</v>
      </c>
      <c r="B3414" s="59"/>
      <c r="C3414" s="60"/>
      <c r="D3414" s="368" t="s">
        <v>1408</v>
      </c>
      <c r="E3414" s="51"/>
      <c r="F3414" s="52"/>
      <c r="G3414" s="52"/>
      <c r="H3414" s="52"/>
      <c r="I3414" s="53">
        <v>0</v>
      </c>
      <c r="J3414" s="54">
        <v>0</v>
      </c>
      <c r="K3414" s="55"/>
      <c r="L3414" s="56"/>
      <c r="M3414" s="255"/>
      <c r="N3414" s="255"/>
      <c r="O3414" s="57"/>
      <c r="P3414" s="57">
        <v>0</v>
      </c>
      <c r="Q3414" s="57">
        <v>0</v>
      </c>
    </row>
    <row r="3415" spans="1:17" ht="15">
      <c r="A3415" s="48">
        <v>0</v>
      </c>
      <c r="B3415" s="59"/>
      <c r="C3415" s="60"/>
      <c r="D3415" s="368" t="s">
        <v>609</v>
      </c>
      <c r="E3415" s="51">
        <v>2</v>
      </c>
      <c r="F3415" s="52">
        <v>4.4000000000000004</v>
      </c>
      <c r="G3415" s="52"/>
      <c r="H3415" s="52">
        <v>0.3</v>
      </c>
      <c r="I3415" s="53">
        <v>8.8000000000000007</v>
      </c>
      <c r="J3415" s="54">
        <v>0</v>
      </c>
      <c r="K3415" s="55"/>
      <c r="L3415" s="56"/>
      <c r="M3415" s="255"/>
      <c r="N3415" s="255"/>
      <c r="O3415" s="57"/>
      <c r="P3415" s="57">
        <v>0</v>
      </c>
      <c r="Q3415" s="57">
        <v>0</v>
      </c>
    </row>
    <row r="3416" spans="1:17" ht="15">
      <c r="A3416" s="48">
        <v>0</v>
      </c>
      <c r="B3416" s="59"/>
      <c r="C3416" s="60"/>
      <c r="D3416" s="368" t="s">
        <v>610</v>
      </c>
      <c r="E3416" s="51"/>
      <c r="F3416" s="52"/>
      <c r="G3416" s="52"/>
      <c r="H3416" s="52"/>
      <c r="I3416" s="53"/>
      <c r="J3416" s="54">
        <v>0</v>
      </c>
      <c r="K3416" s="55"/>
      <c r="L3416" s="56"/>
      <c r="M3416" s="255"/>
      <c r="N3416" s="255"/>
      <c r="O3416" s="57"/>
      <c r="P3416" s="57">
        <v>0</v>
      </c>
      <c r="Q3416" s="57">
        <v>0</v>
      </c>
    </row>
    <row r="3417" spans="1:17" ht="15">
      <c r="A3417" s="48">
        <v>0</v>
      </c>
      <c r="B3417" s="59"/>
      <c r="C3417" s="60"/>
      <c r="D3417" s="368" t="s">
        <v>611</v>
      </c>
      <c r="E3417" s="51">
        <v>8</v>
      </c>
      <c r="F3417" s="52">
        <v>3</v>
      </c>
      <c r="G3417" s="52"/>
      <c r="H3417" s="52">
        <v>0.15</v>
      </c>
      <c r="I3417" s="53">
        <v>3.6</v>
      </c>
      <c r="J3417" s="54">
        <v>0</v>
      </c>
      <c r="K3417" s="55"/>
      <c r="L3417" s="56"/>
      <c r="M3417" s="255"/>
      <c r="N3417" s="255"/>
      <c r="O3417" s="57"/>
      <c r="P3417" s="57">
        <v>0</v>
      </c>
      <c r="Q3417" s="57">
        <v>0</v>
      </c>
    </row>
    <row r="3418" spans="1:17" ht="15">
      <c r="A3418" s="48">
        <v>0</v>
      </c>
      <c r="B3418" s="59"/>
      <c r="C3418" s="60"/>
      <c r="D3418" s="368" t="s">
        <v>612</v>
      </c>
      <c r="E3418" s="51"/>
      <c r="F3418" s="52"/>
      <c r="G3418" s="52"/>
      <c r="H3418" s="52"/>
      <c r="I3418" s="53">
        <v>0</v>
      </c>
      <c r="J3418" s="54">
        <v>0</v>
      </c>
      <c r="K3418" s="55"/>
      <c r="L3418" s="56"/>
      <c r="M3418" s="255"/>
      <c r="N3418" s="255"/>
      <c r="O3418" s="57"/>
      <c r="P3418" s="57">
        <v>0</v>
      </c>
      <c r="Q3418" s="57">
        <v>0</v>
      </c>
    </row>
    <row r="3419" spans="1:17" ht="15">
      <c r="A3419" s="48">
        <v>0</v>
      </c>
      <c r="B3419" s="59"/>
      <c r="C3419" s="60"/>
      <c r="D3419" s="368" t="s">
        <v>613</v>
      </c>
      <c r="E3419" s="51">
        <v>4</v>
      </c>
      <c r="F3419" s="52">
        <v>1.8</v>
      </c>
      <c r="G3419" s="52"/>
      <c r="H3419" s="52">
        <v>0.35</v>
      </c>
      <c r="I3419" s="53">
        <v>2.52</v>
      </c>
      <c r="J3419" s="54">
        <v>0</v>
      </c>
      <c r="K3419" s="55"/>
      <c r="L3419" s="56"/>
      <c r="M3419" s="255"/>
      <c r="N3419" s="255"/>
      <c r="O3419" s="57"/>
      <c r="P3419" s="57">
        <v>0</v>
      </c>
      <c r="Q3419" s="57">
        <v>0</v>
      </c>
    </row>
    <row r="3420" spans="1:17" ht="15.5">
      <c r="A3420" s="48">
        <v>0</v>
      </c>
      <c r="B3420" s="59"/>
      <c r="C3420" s="60"/>
      <c r="D3420" s="61" t="s">
        <v>614</v>
      </c>
      <c r="E3420" s="51"/>
      <c r="F3420" s="52"/>
      <c r="G3420" s="52"/>
      <c r="H3420" s="52"/>
      <c r="I3420" s="53">
        <v>0</v>
      </c>
      <c r="J3420" s="54">
        <v>0</v>
      </c>
      <c r="K3420" s="55"/>
      <c r="L3420" s="56"/>
      <c r="M3420" s="255"/>
      <c r="N3420" s="255"/>
      <c r="O3420" s="57">
        <v>0</v>
      </c>
      <c r="P3420" s="57">
        <v>0</v>
      </c>
      <c r="Q3420" s="57">
        <v>0</v>
      </c>
    </row>
    <row r="3421" spans="1:17" ht="15.5">
      <c r="A3421" s="48">
        <v>0</v>
      </c>
      <c r="B3421" s="59"/>
      <c r="C3421" s="60"/>
      <c r="D3421" s="61" t="s">
        <v>615</v>
      </c>
      <c r="E3421" s="51">
        <v>4</v>
      </c>
      <c r="F3421" s="52">
        <v>2.2000000000000002</v>
      </c>
      <c r="G3421" s="52"/>
      <c r="H3421" s="52">
        <v>0.8</v>
      </c>
      <c r="I3421" s="53">
        <v>7.04</v>
      </c>
      <c r="J3421" s="54">
        <v>0</v>
      </c>
      <c r="K3421" s="55"/>
      <c r="L3421" s="56"/>
      <c r="M3421" s="255"/>
      <c r="N3421" s="255"/>
      <c r="O3421" s="57"/>
      <c r="P3421" s="57">
        <v>0</v>
      </c>
      <c r="Q3421" s="57">
        <v>0</v>
      </c>
    </row>
    <row r="3422" spans="1:17" ht="15.5">
      <c r="A3422" s="48">
        <v>0</v>
      </c>
      <c r="B3422" s="59"/>
      <c r="C3422" s="60"/>
      <c r="D3422" s="61" t="s">
        <v>1247</v>
      </c>
      <c r="E3422" s="51"/>
      <c r="F3422" s="52"/>
      <c r="G3422" s="52"/>
      <c r="H3422" s="52"/>
      <c r="I3422" s="53">
        <v>0</v>
      </c>
      <c r="J3422" s="54">
        <v>0</v>
      </c>
      <c r="K3422" s="55"/>
      <c r="L3422" s="56"/>
      <c r="M3422" s="255"/>
      <c r="N3422" s="255"/>
      <c r="O3422" s="57"/>
      <c r="P3422" s="57">
        <v>0</v>
      </c>
      <c r="Q3422" s="57">
        <v>0</v>
      </c>
    </row>
    <row r="3423" spans="1:17" ht="15.5">
      <c r="A3423" s="48">
        <v>0</v>
      </c>
      <c r="B3423" s="59"/>
      <c r="C3423" s="60"/>
      <c r="D3423" s="61" t="s">
        <v>616</v>
      </c>
      <c r="E3423" s="51"/>
      <c r="F3423" s="52"/>
      <c r="G3423" s="52"/>
      <c r="H3423" s="52"/>
      <c r="I3423" s="53">
        <v>0</v>
      </c>
      <c r="J3423" s="54">
        <v>0</v>
      </c>
      <c r="K3423" s="55"/>
      <c r="L3423" s="56"/>
      <c r="M3423" s="255"/>
      <c r="N3423" s="255"/>
      <c r="O3423" s="57"/>
      <c r="P3423" s="57">
        <v>0</v>
      </c>
      <c r="Q3423" s="57">
        <v>0</v>
      </c>
    </row>
    <row r="3424" spans="1:17" ht="15.5">
      <c r="A3424" s="48">
        <v>0</v>
      </c>
      <c r="B3424" s="59"/>
      <c r="C3424" s="60"/>
      <c r="D3424" s="61" t="s">
        <v>1158</v>
      </c>
      <c r="E3424" s="51">
        <v>2</v>
      </c>
      <c r="F3424" s="52">
        <v>4.2</v>
      </c>
      <c r="G3424" s="52">
        <v>0.8</v>
      </c>
      <c r="H3424" s="52">
        <v>2</v>
      </c>
      <c r="I3424" s="53">
        <v>13.44</v>
      </c>
      <c r="J3424" s="54">
        <v>0</v>
      </c>
      <c r="K3424" s="55"/>
      <c r="L3424" s="56"/>
      <c r="M3424" s="255"/>
      <c r="N3424" s="255"/>
      <c r="O3424" s="57"/>
      <c r="P3424" s="57">
        <v>0</v>
      </c>
      <c r="Q3424" s="57">
        <v>0</v>
      </c>
    </row>
    <row r="3425" spans="1:17" ht="15.5">
      <c r="A3425" s="48">
        <v>0</v>
      </c>
      <c r="B3425" s="59"/>
      <c r="C3425" s="60"/>
      <c r="D3425" s="61" t="s">
        <v>617</v>
      </c>
      <c r="E3425" s="51"/>
      <c r="F3425" s="52"/>
      <c r="G3425" s="52"/>
      <c r="H3425" s="52"/>
      <c r="I3425" s="53">
        <v>0</v>
      </c>
      <c r="J3425" s="54">
        <v>0</v>
      </c>
      <c r="K3425" s="55"/>
      <c r="L3425" s="56"/>
      <c r="M3425" s="255"/>
      <c r="N3425" s="255"/>
      <c r="O3425" s="57"/>
      <c r="P3425" s="57">
        <v>0</v>
      </c>
      <c r="Q3425" s="57">
        <v>0</v>
      </c>
    </row>
    <row r="3426" spans="1:17" ht="15.5">
      <c r="A3426" s="48">
        <v>0</v>
      </c>
      <c r="B3426" s="59"/>
      <c r="C3426" s="60"/>
      <c r="D3426" s="61" t="s">
        <v>618</v>
      </c>
      <c r="E3426" s="51">
        <v>8</v>
      </c>
      <c r="F3426" s="52">
        <v>2.6</v>
      </c>
      <c r="G3426" s="52">
        <v>0.8</v>
      </c>
      <c r="H3426" s="52">
        <v>2</v>
      </c>
      <c r="I3426" s="53">
        <v>33.28</v>
      </c>
      <c r="J3426" s="54">
        <v>0</v>
      </c>
      <c r="K3426" s="55"/>
      <c r="L3426" s="56"/>
      <c r="M3426" s="255"/>
      <c r="N3426" s="255"/>
      <c r="O3426" s="57"/>
      <c r="P3426" s="57">
        <v>0</v>
      </c>
      <c r="Q3426" s="57">
        <v>0</v>
      </c>
    </row>
    <row r="3427" spans="1:17" ht="15.5">
      <c r="A3427" s="48">
        <v>0</v>
      </c>
      <c r="B3427" s="59"/>
      <c r="C3427" s="60"/>
      <c r="D3427" s="61" t="s">
        <v>612</v>
      </c>
      <c r="E3427" s="51"/>
      <c r="F3427" s="52"/>
      <c r="G3427" s="52"/>
      <c r="H3427" s="52"/>
      <c r="I3427" s="53">
        <v>0</v>
      </c>
      <c r="J3427" s="54">
        <v>0</v>
      </c>
      <c r="K3427" s="55"/>
      <c r="L3427" s="56"/>
      <c r="M3427" s="255"/>
      <c r="N3427" s="255"/>
      <c r="O3427" s="57"/>
      <c r="P3427" s="57">
        <v>0</v>
      </c>
      <c r="Q3427" s="57">
        <v>0</v>
      </c>
    </row>
    <row r="3428" spans="1:17" ht="15.5">
      <c r="A3428" s="48">
        <v>0</v>
      </c>
      <c r="B3428" s="59"/>
      <c r="C3428" s="60"/>
      <c r="D3428" s="61" t="s">
        <v>619</v>
      </c>
      <c r="E3428" s="51">
        <v>4</v>
      </c>
      <c r="F3428" s="52">
        <v>1.8</v>
      </c>
      <c r="G3428" s="52">
        <v>0.35</v>
      </c>
      <c r="H3428" s="52">
        <v>2</v>
      </c>
      <c r="I3428" s="53">
        <v>5.04</v>
      </c>
      <c r="J3428" s="54">
        <v>0</v>
      </c>
      <c r="K3428" s="55"/>
      <c r="L3428" s="56"/>
      <c r="M3428" s="255"/>
      <c r="N3428" s="255"/>
      <c r="O3428" s="57"/>
      <c r="P3428" s="57">
        <v>0</v>
      </c>
      <c r="Q3428" s="57">
        <v>0</v>
      </c>
    </row>
    <row r="3429" spans="1:17" ht="15.5">
      <c r="A3429" s="48">
        <v>0</v>
      </c>
      <c r="B3429" s="59"/>
      <c r="C3429" s="60"/>
      <c r="D3429" s="61" t="s">
        <v>614</v>
      </c>
      <c r="E3429" s="51"/>
      <c r="F3429" s="52"/>
      <c r="G3429" s="52"/>
      <c r="H3429" s="52"/>
      <c r="I3429" s="53">
        <v>0</v>
      </c>
      <c r="J3429" s="54">
        <v>0</v>
      </c>
      <c r="K3429" s="55"/>
      <c r="L3429" s="56"/>
      <c r="M3429" s="255"/>
      <c r="N3429" s="255"/>
      <c r="O3429" s="57"/>
      <c r="P3429" s="57">
        <v>0</v>
      </c>
      <c r="Q3429" s="57">
        <v>0</v>
      </c>
    </row>
    <row r="3430" spans="1:17" ht="15.5">
      <c r="A3430" s="48">
        <v>0</v>
      </c>
      <c r="B3430" s="59"/>
      <c r="C3430" s="60"/>
      <c r="D3430" s="61" t="s">
        <v>615</v>
      </c>
      <c r="E3430" s="51">
        <v>4</v>
      </c>
      <c r="F3430" s="52">
        <v>2.2000000000000002</v>
      </c>
      <c r="G3430" s="52">
        <v>0.8</v>
      </c>
      <c r="H3430" s="52">
        <v>2</v>
      </c>
      <c r="I3430" s="53">
        <v>14.08</v>
      </c>
      <c r="J3430" s="54">
        <v>0</v>
      </c>
      <c r="K3430" s="55"/>
      <c r="L3430" s="56"/>
      <c r="M3430" s="255"/>
      <c r="N3430" s="255"/>
      <c r="O3430" s="57"/>
      <c r="P3430" s="57">
        <v>0</v>
      </c>
      <c r="Q3430" s="57">
        <v>0</v>
      </c>
    </row>
    <row r="3431" spans="1:17" ht="15">
      <c r="A3431" s="48">
        <v>154</v>
      </c>
      <c r="B3431" s="59" t="s">
        <v>293</v>
      </c>
      <c r="C3431" s="60" t="s">
        <v>620</v>
      </c>
      <c r="D3431" s="75" t="s">
        <v>1541</v>
      </c>
      <c r="E3431" s="51"/>
      <c r="F3431" s="52"/>
      <c r="G3431" s="52"/>
      <c r="H3431" s="52"/>
      <c r="I3431" s="53">
        <v>0</v>
      </c>
      <c r="J3431" s="54">
        <v>77.62</v>
      </c>
      <c r="K3431" s="55" t="s">
        <v>251</v>
      </c>
      <c r="L3431" s="56">
        <v>4962</v>
      </c>
      <c r="M3431" s="255">
        <v>12754</v>
      </c>
      <c r="N3431" s="255">
        <v>0</v>
      </c>
      <c r="O3431" s="57">
        <v>385150</v>
      </c>
      <c r="P3431" s="57">
        <v>989965</v>
      </c>
      <c r="Q3431" s="57">
        <v>0</v>
      </c>
    </row>
    <row r="3432" spans="1:17" ht="15.5">
      <c r="A3432" s="48">
        <v>0</v>
      </c>
      <c r="B3432" s="59"/>
      <c r="C3432" s="60"/>
      <c r="D3432" s="61" t="s">
        <v>421</v>
      </c>
      <c r="E3432" s="51"/>
      <c r="F3432" s="52"/>
      <c r="G3432" s="52"/>
      <c r="H3432" s="52"/>
      <c r="I3432" s="53">
        <v>0</v>
      </c>
      <c r="J3432" s="54">
        <v>0</v>
      </c>
      <c r="K3432" s="55"/>
      <c r="L3432" s="56"/>
      <c r="M3432" s="255"/>
      <c r="N3432" s="255"/>
      <c r="O3432" s="57">
        <v>0</v>
      </c>
      <c r="P3432" s="57">
        <v>0</v>
      </c>
      <c r="Q3432" s="57">
        <v>0</v>
      </c>
    </row>
    <row r="3433" spans="1:17" ht="15.5">
      <c r="A3433" s="48">
        <v>0</v>
      </c>
      <c r="B3433" s="59"/>
      <c r="C3433" s="60"/>
      <c r="D3433" s="61" t="s">
        <v>951</v>
      </c>
      <c r="E3433" s="51"/>
      <c r="F3433" s="52"/>
      <c r="G3433" s="52"/>
      <c r="H3433" s="52"/>
      <c r="I3433" s="53">
        <v>0</v>
      </c>
      <c r="J3433" s="54">
        <v>0</v>
      </c>
      <c r="K3433" s="55"/>
      <c r="L3433" s="56"/>
      <c r="M3433" s="255"/>
      <c r="N3433" s="255"/>
      <c r="O3433" s="57"/>
      <c r="P3433" s="57">
        <v>0</v>
      </c>
      <c r="Q3433" s="57">
        <v>0</v>
      </c>
    </row>
    <row r="3434" spans="1:17" ht="15.5">
      <c r="A3434" s="48">
        <v>0</v>
      </c>
      <c r="B3434" s="59"/>
      <c r="C3434" s="60"/>
      <c r="D3434" s="61" t="s">
        <v>621</v>
      </c>
      <c r="E3434" s="51">
        <v>2</v>
      </c>
      <c r="F3434" s="52">
        <v>12.8</v>
      </c>
      <c r="G3434" s="52"/>
      <c r="H3434" s="52">
        <v>2.8</v>
      </c>
      <c r="I3434" s="53">
        <v>71.680000000000007</v>
      </c>
      <c r="J3434" s="54">
        <v>0</v>
      </c>
      <c r="K3434" s="55"/>
      <c r="L3434" s="56"/>
      <c r="M3434" s="255"/>
      <c r="N3434" s="255"/>
      <c r="O3434" s="57"/>
      <c r="P3434" s="57">
        <v>0</v>
      </c>
      <c r="Q3434" s="57">
        <v>0</v>
      </c>
    </row>
    <row r="3435" spans="1:17" ht="15.5">
      <c r="A3435" s="48">
        <v>0</v>
      </c>
      <c r="B3435" s="59"/>
      <c r="C3435" s="60"/>
      <c r="D3435" s="61" t="s">
        <v>1162</v>
      </c>
      <c r="E3435" s="51">
        <v>2</v>
      </c>
      <c r="F3435" s="52">
        <v>1.8</v>
      </c>
      <c r="G3435" s="52"/>
      <c r="H3435" s="52">
        <v>1.65</v>
      </c>
      <c r="I3435" s="53">
        <v>5.94</v>
      </c>
      <c r="J3435" s="54">
        <v>0</v>
      </c>
      <c r="K3435" s="55"/>
      <c r="L3435" s="56"/>
      <c r="M3435" s="255"/>
      <c r="N3435" s="255"/>
      <c r="O3435" s="57"/>
      <c r="P3435" s="57">
        <v>0</v>
      </c>
      <c r="Q3435" s="57">
        <v>0</v>
      </c>
    </row>
    <row r="3436" spans="1:17" ht="15">
      <c r="A3436" s="48">
        <v>155</v>
      </c>
      <c r="B3436" s="59" t="s">
        <v>622</v>
      </c>
      <c r="C3436" s="60" t="s">
        <v>623</v>
      </c>
      <c r="D3436" s="75" t="s">
        <v>1542</v>
      </c>
      <c r="E3436" s="51"/>
      <c r="F3436" s="52"/>
      <c r="G3436" s="52"/>
      <c r="H3436" s="52"/>
      <c r="I3436" s="53">
        <v>0</v>
      </c>
      <c r="J3436" s="54">
        <v>39.5</v>
      </c>
      <c r="K3436" s="55" t="s">
        <v>251</v>
      </c>
      <c r="L3436" s="56">
        <v>4908</v>
      </c>
      <c r="M3436" s="255">
        <v>8502</v>
      </c>
      <c r="N3436" s="255">
        <v>0</v>
      </c>
      <c r="O3436" s="57">
        <v>193866</v>
      </c>
      <c r="P3436" s="57">
        <v>335829</v>
      </c>
      <c r="Q3436" s="57">
        <v>0</v>
      </c>
    </row>
    <row r="3437" spans="1:17" ht="15.5">
      <c r="A3437" s="48">
        <v>0</v>
      </c>
      <c r="B3437" s="59"/>
      <c r="C3437" s="60"/>
      <c r="D3437" s="61" t="s">
        <v>442</v>
      </c>
      <c r="E3437" s="51"/>
      <c r="F3437" s="52"/>
      <c r="G3437" s="52"/>
      <c r="H3437" s="52"/>
      <c r="I3437" s="53">
        <v>0</v>
      </c>
      <c r="J3437" s="54">
        <v>0</v>
      </c>
      <c r="K3437" s="55">
        <v>0</v>
      </c>
      <c r="L3437" s="56">
        <v>0</v>
      </c>
      <c r="M3437" s="255">
        <v>0</v>
      </c>
      <c r="N3437" s="255">
        <v>0</v>
      </c>
      <c r="O3437" s="57">
        <v>0</v>
      </c>
      <c r="P3437" s="57">
        <v>0</v>
      </c>
      <c r="Q3437" s="57">
        <v>0</v>
      </c>
    </row>
    <row r="3438" spans="1:17" ht="15.5">
      <c r="A3438" s="48">
        <v>0</v>
      </c>
      <c r="B3438" s="59"/>
      <c r="C3438" s="60"/>
      <c r="D3438" s="61" t="s">
        <v>624</v>
      </c>
      <c r="E3438" s="51"/>
      <c r="F3438" s="52"/>
      <c r="G3438" s="52"/>
      <c r="H3438" s="52"/>
      <c r="I3438" s="53">
        <v>0</v>
      </c>
      <c r="J3438" s="54">
        <v>0</v>
      </c>
      <c r="K3438" s="55"/>
      <c r="L3438" s="56"/>
      <c r="M3438" s="255"/>
      <c r="N3438" s="255"/>
      <c r="O3438" s="57"/>
      <c r="P3438" s="57">
        <v>0</v>
      </c>
      <c r="Q3438" s="57">
        <v>0</v>
      </c>
    </row>
    <row r="3439" spans="1:17" ht="15.5">
      <c r="A3439" s="48">
        <v>0</v>
      </c>
      <c r="B3439" s="59"/>
      <c r="C3439" s="60"/>
      <c r="D3439" s="61" t="s">
        <v>1164</v>
      </c>
      <c r="E3439" s="51">
        <v>4</v>
      </c>
      <c r="F3439" s="52">
        <v>1</v>
      </c>
      <c r="H3439" s="52">
        <v>1.25</v>
      </c>
      <c r="I3439" s="53">
        <v>5</v>
      </c>
      <c r="J3439" s="54">
        <v>0</v>
      </c>
      <c r="K3439" s="55"/>
      <c r="L3439" s="56"/>
      <c r="M3439" s="255"/>
      <c r="N3439" s="255"/>
      <c r="O3439" s="57"/>
      <c r="P3439" s="57">
        <v>0</v>
      </c>
      <c r="Q3439" s="57">
        <v>0</v>
      </c>
    </row>
    <row r="3440" spans="1:17" ht="15.5">
      <c r="A3440" s="48">
        <v>0</v>
      </c>
      <c r="B3440" s="59"/>
      <c r="C3440" s="60"/>
      <c r="D3440" s="61" t="s">
        <v>625</v>
      </c>
      <c r="E3440" s="51"/>
      <c r="F3440" s="52"/>
      <c r="G3440" s="52"/>
      <c r="H3440" s="52"/>
      <c r="I3440" s="53">
        <v>0</v>
      </c>
      <c r="J3440" s="54">
        <v>0</v>
      </c>
      <c r="K3440" s="55"/>
      <c r="L3440" s="56"/>
      <c r="M3440" s="255"/>
      <c r="N3440" s="255"/>
      <c r="O3440" s="57"/>
      <c r="P3440" s="57">
        <v>0</v>
      </c>
      <c r="Q3440" s="57">
        <v>0</v>
      </c>
    </row>
    <row r="3441" spans="1:17" ht="15.5">
      <c r="A3441" s="48">
        <v>0</v>
      </c>
      <c r="B3441" s="59"/>
      <c r="C3441" s="60"/>
      <c r="D3441" s="61" t="s">
        <v>626</v>
      </c>
      <c r="E3441" s="51">
        <v>4</v>
      </c>
      <c r="F3441" s="52">
        <v>1.3</v>
      </c>
      <c r="G3441" s="52"/>
      <c r="H3441" s="52">
        <v>1.25</v>
      </c>
      <c r="I3441" s="53">
        <v>6.5</v>
      </c>
      <c r="J3441" s="54">
        <v>0</v>
      </c>
      <c r="K3441" s="55"/>
      <c r="L3441" s="56"/>
      <c r="M3441" s="255"/>
      <c r="N3441" s="255"/>
      <c r="O3441" s="57"/>
      <c r="P3441" s="57">
        <v>0</v>
      </c>
      <c r="Q3441" s="57">
        <v>0</v>
      </c>
    </row>
    <row r="3442" spans="1:17" ht="15.5">
      <c r="A3442" s="48">
        <v>0</v>
      </c>
      <c r="B3442" s="59"/>
      <c r="C3442" s="60"/>
      <c r="D3442" s="61" t="s">
        <v>624</v>
      </c>
      <c r="E3442" s="51"/>
      <c r="F3442" s="52"/>
      <c r="G3442" s="52"/>
      <c r="H3442" s="52"/>
      <c r="I3442" s="53">
        <v>0</v>
      </c>
      <c r="J3442" s="54">
        <v>0</v>
      </c>
      <c r="K3442" s="55"/>
      <c r="L3442" s="56"/>
      <c r="M3442" s="255"/>
      <c r="N3442" s="255"/>
      <c r="O3442" s="57"/>
      <c r="P3442" s="57">
        <v>0</v>
      </c>
      <c r="Q3442" s="57">
        <v>0</v>
      </c>
    </row>
    <row r="3443" spans="1:17" ht="15.5">
      <c r="A3443" s="48">
        <v>0</v>
      </c>
      <c r="B3443" s="59"/>
      <c r="C3443" s="60"/>
      <c r="D3443" s="61" t="s">
        <v>627</v>
      </c>
      <c r="E3443" s="51">
        <v>2</v>
      </c>
      <c r="F3443" s="52">
        <v>2</v>
      </c>
      <c r="G3443" s="52"/>
      <c r="H3443" s="52">
        <v>1.25</v>
      </c>
      <c r="I3443" s="53">
        <v>5</v>
      </c>
      <c r="J3443" s="54">
        <v>0</v>
      </c>
      <c r="K3443" s="55"/>
      <c r="L3443" s="56"/>
      <c r="M3443" s="255"/>
      <c r="N3443" s="255"/>
      <c r="O3443" s="57"/>
      <c r="P3443" s="57">
        <v>0</v>
      </c>
      <c r="Q3443" s="57">
        <v>0</v>
      </c>
    </row>
    <row r="3444" spans="1:17" ht="15.5">
      <c r="A3444" s="48">
        <v>0</v>
      </c>
      <c r="B3444" s="59"/>
      <c r="C3444" s="60"/>
      <c r="D3444" s="61" t="s">
        <v>1247</v>
      </c>
      <c r="E3444" s="51"/>
      <c r="F3444" s="52"/>
      <c r="G3444" s="52"/>
      <c r="H3444" s="52"/>
      <c r="I3444" s="53">
        <v>0</v>
      </c>
      <c r="J3444" s="54">
        <v>0</v>
      </c>
      <c r="K3444" s="55"/>
      <c r="L3444" s="56"/>
      <c r="M3444" s="255"/>
      <c r="N3444" s="255"/>
      <c r="O3444" s="57"/>
      <c r="P3444" s="57">
        <v>0</v>
      </c>
      <c r="Q3444" s="57">
        <v>0</v>
      </c>
    </row>
    <row r="3445" spans="1:17" ht="15.5">
      <c r="A3445" s="48">
        <v>0</v>
      </c>
      <c r="B3445" s="59"/>
      <c r="C3445" s="60"/>
      <c r="D3445" s="61" t="s">
        <v>624</v>
      </c>
      <c r="E3445" s="51"/>
      <c r="F3445" s="52"/>
      <c r="G3445" s="52"/>
      <c r="H3445" s="52"/>
      <c r="I3445" s="53">
        <v>0</v>
      </c>
      <c r="J3445" s="54">
        <v>0</v>
      </c>
      <c r="K3445" s="55"/>
      <c r="L3445" s="56"/>
      <c r="M3445" s="255"/>
      <c r="N3445" s="255"/>
      <c r="O3445" s="57"/>
      <c r="P3445" s="57">
        <v>0</v>
      </c>
      <c r="Q3445" s="57">
        <v>0</v>
      </c>
    </row>
    <row r="3446" spans="1:17" ht="15.5">
      <c r="A3446" s="48">
        <v>0</v>
      </c>
      <c r="B3446" s="59"/>
      <c r="C3446" s="60"/>
      <c r="D3446" s="61" t="s">
        <v>1164</v>
      </c>
      <c r="E3446" s="51">
        <v>4</v>
      </c>
      <c r="F3446" s="52">
        <v>1</v>
      </c>
      <c r="G3446" s="52">
        <v>1.25</v>
      </c>
      <c r="H3446" s="52">
        <v>2</v>
      </c>
      <c r="I3446" s="53">
        <v>10</v>
      </c>
      <c r="J3446" s="54">
        <v>0</v>
      </c>
      <c r="K3446" s="55"/>
      <c r="L3446" s="56"/>
      <c r="M3446" s="255"/>
      <c r="N3446" s="255"/>
      <c r="O3446" s="57"/>
      <c r="P3446" s="57">
        <v>0</v>
      </c>
      <c r="Q3446" s="57">
        <v>0</v>
      </c>
    </row>
    <row r="3447" spans="1:17" ht="15.5">
      <c r="A3447" s="48">
        <v>0</v>
      </c>
      <c r="B3447" s="59"/>
      <c r="C3447" s="60"/>
      <c r="D3447" s="61" t="s">
        <v>625</v>
      </c>
      <c r="E3447" s="51"/>
      <c r="F3447" s="52"/>
      <c r="G3447" s="52"/>
      <c r="H3447" s="52"/>
      <c r="I3447" s="53">
        <v>0</v>
      </c>
      <c r="J3447" s="54">
        <v>0</v>
      </c>
      <c r="K3447" s="55"/>
      <c r="L3447" s="56"/>
      <c r="M3447" s="255"/>
      <c r="N3447" s="255"/>
      <c r="O3447" s="57"/>
      <c r="P3447" s="57">
        <v>0</v>
      </c>
      <c r="Q3447" s="57">
        <v>0</v>
      </c>
    </row>
    <row r="3448" spans="1:17" ht="15.5">
      <c r="A3448" s="48">
        <v>0</v>
      </c>
      <c r="B3448" s="59"/>
      <c r="C3448" s="60"/>
      <c r="D3448" s="61" t="s">
        <v>626</v>
      </c>
      <c r="E3448" s="51">
        <v>4</v>
      </c>
      <c r="F3448" s="52">
        <v>1.3</v>
      </c>
      <c r="G3448" s="52">
        <v>1.25</v>
      </c>
      <c r="H3448" s="52">
        <v>2</v>
      </c>
      <c r="I3448" s="53">
        <v>13</v>
      </c>
      <c r="J3448" s="54">
        <v>0</v>
      </c>
      <c r="K3448" s="55"/>
      <c r="L3448" s="56"/>
      <c r="M3448" s="255"/>
      <c r="N3448" s="255"/>
      <c r="O3448" s="57"/>
      <c r="P3448" s="57">
        <v>0</v>
      </c>
      <c r="Q3448" s="57">
        <v>0</v>
      </c>
    </row>
    <row r="3449" spans="1:17" ht="15.5">
      <c r="A3449" s="48">
        <v>156</v>
      </c>
      <c r="B3449" s="59" t="s">
        <v>999</v>
      </c>
      <c r="C3449" s="60" t="s">
        <v>1186</v>
      </c>
      <c r="D3449" s="75"/>
      <c r="E3449" s="51"/>
      <c r="F3449" s="76"/>
      <c r="G3449" s="74"/>
      <c r="H3449" s="52"/>
      <c r="I3449" s="53"/>
      <c r="J3449" s="54">
        <v>123.02</v>
      </c>
      <c r="K3449" s="55" t="s">
        <v>251</v>
      </c>
      <c r="L3449" s="56">
        <v>9499</v>
      </c>
      <c r="M3449" s="255">
        <v>4933</v>
      </c>
      <c r="N3449" s="255">
        <v>0</v>
      </c>
      <c r="O3449" s="57">
        <v>1168567</v>
      </c>
      <c r="P3449" s="57">
        <v>606858</v>
      </c>
      <c r="Q3449" s="57">
        <v>0</v>
      </c>
    </row>
    <row r="3450" spans="1:17" ht="15.5">
      <c r="A3450" s="48">
        <v>0</v>
      </c>
      <c r="B3450" s="59"/>
      <c r="C3450" s="60"/>
      <c r="D3450" s="61" t="s">
        <v>1539</v>
      </c>
      <c r="E3450" s="67">
        <v>83.52</v>
      </c>
      <c r="F3450" s="52"/>
      <c r="G3450" s="52"/>
      <c r="H3450" s="52"/>
      <c r="I3450" s="53">
        <v>83.52</v>
      </c>
      <c r="J3450" s="54">
        <v>0</v>
      </c>
      <c r="K3450" s="55"/>
      <c r="L3450" s="56"/>
      <c r="M3450" s="255"/>
      <c r="N3450" s="255"/>
      <c r="O3450" s="57"/>
      <c r="P3450" s="57">
        <v>0</v>
      </c>
      <c r="Q3450" s="57">
        <v>0</v>
      </c>
    </row>
    <row r="3451" spans="1:17" ht="15.5">
      <c r="A3451" s="48">
        <v>0</v>
      </c>
      <c r="B3451" s="59"/>
      <c r="C3451" s="60"/>
      <c r="D3451" s="61" t="s">
        <v>1542</v>
      </c>
      <c r="E3451" s="67">
        <v>39.5</v>
      </c>
      <c r="F3451" s="52"/>
      <c r="G3451" s="52"/>
      <c r="H3451" s="52"/>
      <c r="I3451" s="53">
        <v>39.5</v>
      </c>
      <c r="J3451" s="54">
        <v>0</v>
      </c>
      <c r="K3451" s="55"/>
      <c r="L3451" s="56"/>
      <c r="M3451" s="255"/>
      <c r="N3451" s="255"/>
      <c r="O3451" s="57">
        <v>0</v>
      </c>
      <c r="P3451" s="57">
        <v>0</v>
      </c>
      <c r="Q3451" s="57">
        <v>0</v>
      </c>
    </row>
    <row r="3452" spans="1:17" ht="15.5">
      <c r="A3452" s="48">
        <v>157</v>
      </c>
      <c r="B3452" s="59" t="s">
        <v>238</v>
      </c>
      <c r="C3452" s="60" t="s">
        <v>237</v>
      </c>
      <c r="D3452" s="75" t="s">
        <v>1187</v>
      </c>
      <c r="E3452" s="51"/>
      <c r="F3452" s="76"/>
      <c r="G3452" s="74"/>
      <c r="H3452" s="52"/>
      <c r="I3452" s="53"/>
      <c r="J3452" s="54">
        <v>388</v>
      </c>
      <c r="K3452" s="55" t="s">
        <v>101</v>
      </c>
      <c r="L3452" s="56">
        <v>0</v>
      </c>
      <c r="M3452" s="255">
        <v>21256</v>
      </c>
      <c r="N3452" s="255">
        <v>0</v>
      </c>
      <c r="O3452" s="57">
        <v>0</v>
      </c>
      <c r="P3452" s="57">
        <v>8247328</v>
      </c>
      <c r="Q3452" s="57">
        <v>0</v>
      </c>
    </row>
    <row r="3453" spans="1:17" ht="15.5">
      <c r="A3453" s="48">
        <v>0</v>
      </c>
      <c r="B3453" s="59"/>
      <c r="C3453" s="60"/>
      <c r="D3453" s="61" t="s">
        <v>91</v>
      </c>
      <c r="E3453" s="51">
        <v>0.5</v>
      </c>
      <c r="F3453" s="52" t="s">
        <v>96</v>
      </c>
      <c r="G3453" s="74" t="s">
        <v>89</v>
      </c>
      <c r="H3453" s="52">
        <v>0</v>
      </c>
      <c r="I3453" s="53">
        <v>0</v>
      </c>
      <c r="J3453" s="54">
        <v>0</v>
      </c>
      <c r="K3453" s="55"/>
      <c r="L3453" s="56"/>
      <c r="M3453" s="255"/>
      <c r="N3453" s="255"/>
      <c r="O3453" s="57">
        <v>0</v>
      </c>
      <c r="P3453" s="57">
        <v>0</v>
      </c>
      <c r="Q3453" s="57">
        <v>0</v>
      </c>
    </row>
    <row r="3454" spans="1:17" ht="15.5">
      <c r="A3454" s="48">
        <v>0</v>
      </c>
      <c r="B3454" s="59"/>
      <c r="C3454" s="60"/>
      <c r="D3454" s="61"/>
      <c r="E3454" s="51">
        <v>388</v>
      </c>
      <c r="F3454" s="52"/>
      <c r="G3454" s="74"/>
      <c r="H3454" s="52"/>
      <c r="I3454" s="53">
        <v>388</v>
      </c>
      <c r="J3454" s="54">
        <v>0</v>
      </c>
      <c r="K3454" s="55"/>
      <c r="L3454" s="56"/>
      <c r="M3454" s="255"/>
      <c r="N3454" s="255"/>
      <c r="O3454" s="57">
        <v>0</v>
      </c>
      <c r="P3454" s="57">
        <v>0</v>
      </c>
      <c r="Q3454" s="57">
        <v>0</v>
      </c>
    </row>
    <row r="3455" spans="1:17">
      <c r="A3455" s="48">
        <v>0</v>
      </c>
      <c r="B3455" s="23"/>
      <c r="C3455" s="501" t="s">
        <v>770</v>
      </c>
      <c r="D3455" s="39"/>
      <c r="E3455" s="332"/>
      <c r="F3455" s="40"/>
      <c r="G3455" s="40"/>
      <c r="H3455" s="41"/>
      <c r="I3455" s="53"/>
      <c r="J3455" s="54">
        <v>0</v>
      </c>
      <c r="K3455" s="44"/>
      <c r="L3455" s="45"/>
      <c r="M3455" s="256"/>
      <c r="N3455" s="256"/>
      <c r="O3455" s="46"/>
      <c r="P3455" s="57">
        <v>0</v>
      </c>
      <c r="Q3455" s="57">
        <v>0</v>
      </c>
    </row>
    <row r="3456" spans="1:17" s="58" customFormat="1">
      <c r="A3456" s="48">
        <v>0</v>
      </c>
      <c r="B3456" s="49"/>
      <c r="C3456" s="502" t="s">
        <v>1277</v>
      </c>
      <c r="D3456" s="50"/>
      <c r="E3456" s="51"/>
      <c r="F3456" s="52"/>
      <c r="G3456" s="52"/>
      <c r="H3456" s="52"/>
      <c r="I3456" s="53"/>
      <c r="J3456" s="54">
        <v>0</v>
      </c>
      <c r="K3456" s="55"/>
      <c r="L3456" s="56"/>
      <c r="M3456" s="255"/>
      <c r="N3456" s="255"/>
      <c r="O3456" s="57">
        <v>0</v>
      </c>
      <c r="P3456" s="57">
        <v>0</v>
      </c>
      <c r="Q3456" s="57">
        <v>0</v>
      </c>
    </row>
    <row r="3457" spans="1:17" ht="15.5">
      <c r="A3457" s="48">
        <v>158</v>
      </c>
      <c r="B3457" s="59" t="s">
        <v>832</v>
      </c>
      <c r="C3457" s="60" t="s">
        <v>840</v>
      </c>
      <c r="D3457" s="61"/>
      <c r="E3457" s="51"/>
      <c r="F3457" s="52"/>
      <c r="G3457" s="52"/>
      <c r="H3457" s="52"/>
      <c r="I3457" s="53"/>
      <c r="J3457" s="54">
        <v>712.22400000000005</v>
      </c>
      <c r="K3457" s="55" t="s">
        <v>114</v>
      </c>
      <c r="L3457" s="56">
        <v>363752</v>
      </c>
      <c r="M3457" s="255">
        <v>93142</v>
      </c>
      <c r="N3457" s="255">
        <v>48249</v>
      </c>
      <c r="O3457" s="57">
        <v>259072904</v>
      </c>
      <c r="P3457" s="57">
        <v>66337968</v>
      </c>
      <c r="Q3457" s="57">
        <v>34364096</v>
      </c>
    </row>
    <row r="3458" spans="1:17" ht="17">
      <c r="A3458" s="48">
        <v>0</v>
      </c>
      <c r="B3458" s="59"/>
      <c r="C3458" s="60"/>
      <c r="D3458" s="360" t="s">
        <v>261</v>
      </c>
      <c r="E3458" s="51"/>
      <c r="F3458" s="52"/>
      <c r="G3458" s="52"/>
      <c r="H3458" s="52"/>
      <c r="I3458" s="53">
        <v>0</v>
      </c>
      <c r="J3458" s="54">
        <v>0</v>
      </c>
      <c r="K3458" s="55">
        <v>0</v>
      </c>
      <c r="L3458" s="56">
        <v>0</v>
      </c>
      <c r="M3458" s="255">
        <v>0</v>
      </c>
      <c r="N3458" s="255">
        <v>0</v>
      </c>
      <c r="O3458" s="57">
        <v>0</v>
      </c>
      <c r="P3458" s="57">
        <v>0</v>
      </c>
      <c r="Q3458" s="57">
        <v>0</v>
      </c>
    </row>
    <row r="3459" spans="1:17" ht="17">
      <c r="A3459" s="48">
        <v>0</v>
      </c>
      <c r="B3459" s="59"/>
      <c r="C3459" s="60"/>
      <c r="D3459" s="360" t="s">
        <v>1461</v>
      </c>
      <c r="E3459" s="51"/>
      <c r="F3459" s="52"/>
      <c r="G3459" s="52"/>
      <c r="H3459" s="52"/>
      <c r="I3459" s="53">
        <v>0</v>
      </c>
      <c r="J3459" s="54">
        <v>0</v>
      </c>
      <c r="K3459" s="55">
        <v>0</v>
      </c>
      <c r="L3459" s="56">
        <v>0</v>
      </c>
      <c r="M3459" s="255">
        <v>0</v>
      </c>
      <c r="N3459" s="255">
        <v>0</v>
      </c>
      <c r="O3459" s="57"/>
      <c r="P3459" s="57">
        <v>0</v>
      </c>
      <c r="Q3459" s="57">
        <v>0</v>
      </c>
    </row>
    <row r="3460" spans="1:17" ht="15.5">
      <c r="A3460" s="48">
        <v>0</v>
      </c>
      <c r="B3460" s="59"/>
      <c r="C3460" s="60"/>
      <c r="D3460" s="61" t="s">
        <v>436</v>
      </c>
      <c r="E3460" s="51"/>
      <c r="F3460" s="52"/>
      <c r="G3460" s="52"/>
      <c r="H3460" s="52"/>
      <c r="I3460" s="53">
        <v>0</v>
      </c>
      <c r="J3460" s="54">
        <v>0</v>
      </c>
      <c r="K3460" s="55"/>
      <c r="L3460" s="56"/>
      <c r="M3460" s="255"/>
      <c r="N3460" s="255"/>
      <c r="O3460" s="57"/>
      <c r="P3460" s="57">
        <v>0</v>
      </c>
      <c r="Q3460" s="57">
        <v>0</v>
      </c>
    </row>
    <row r="3461" spans="1:17" ht="15.5">
      <c r="A3461" s="48">
        <v>0</v>
      </c>
      <c r="B3461" s="59"/>
      <c r="C3461" s="60"/>
      <c r="D3461" s="61" t="s">
        <v>1292</v>
      </c>
      <c r="E3461" s="51">
        <v>8</v>
      </c>
      <c r="F3461" s="52">
        <v>2.8</v>
      </c>
      <c r="G3461" s="52">
        <v>0.2</v>
      </c>
      <c r="H3461" s="52">
        <v>2.5</v>
      </c>
      <c r="I3461" s="53">
        <v>11.2</v>
      </c>
      <c r="J3461" s="54">
        <v>0</v>
      </c>
      <c r="K3461" s="55"/>
      <c r="L3461" s="56"/>
      <c r="M3461" s="255"/>
      <c r="N3461" s="255"/>
      <c r="O3461" s="57"/>
      <c r="P3461" s="57">
        <v>0</v>
      </c>
      <c r="Q3461" s="57">
        <v>0</v>
      </c>
    </row>
    <row r="3462" spans="1:17" ht="15.5">
      <c r="A3462" s="48">
        <v>0</v>
      </c>
      <c r="B3462" s="59"/>
      <c r="C3462" s="60"/>
      <c r="D3462" s="61" t="s">
        <v>1380</v>
      </c>
      <c r="E3462" s="51">
        <v>8</v>
      </c>
      <c r="F3462" s="52">
        <v>1</v>
      </c>
      <c r="G3462" s="52">
        <v>0.2</v>
      </c>
      <c r="H3462" s="52">
        <v>2.4</v>
      </c>
      <c r="I3462" s="53">
        <v>3.84</v>
      </c>
      <c r="J3462" s="54">
        <v>0</v>
      </c>
      <c r="K3462" s="55"/>
      <c r="L3462" s="56"/>
      <c r="M3462" s="255"/>
      <c r="N3462" s="255"/>
      <c r="O3462" s="57"/>
      <c r="P3462" s="57">
        <v>0</v>
      </c>
      <c r="Q3462" s="57">
        <v>0</v>
      </c>
    </row>
    <row r="3463" spans="1:17" ht="15.5">
      <c r="A3463" s="48">
        <v>0</v>
      </c>
      <c r="B3463" s="59"/>
      <c r="C3463" s="60"/>
      <c r="D3463" s="61" t="s">
        <v>1393</v>
      </c>
      <c r="E3463" s="51">
        <v>8</v>
      </c>
      <c r="F3463" s="52">
        <v>2.9</v>
      </c>
      <c r="G3463" s="52">
        <v>0.2</v>
      </c>
      <c r="H3463" s="52">
        <v>2.4</v>
      </c>
      <c r="I3463" s="53">
        <v>11.135999999999999</v>
      </c>
      <c r="J3463" s="54">
        <v>0</v>
      </c>
      <c r="K3463" s="55"/>
      <c r="L3463" s="56"/>
      <c r="M3463" s="255"/>
      <c r="N3463" s="255"/>
      <c r="O3463" s="57"/>
      <c r="P3463" s="57">
        <v>0</v>
      </c>
      <c r="Q3463" s="57">
        <v>0</v>
      </c>
    </row>
    <row r="3464" spans="1:17" ht="15.5">
      <c r="A3464" s="48">
        <v>0</v>
      </c>
      <c r="B3464" s="59"/>
      <c r="C3464" s="60"/>
      <c r="D3464" s="61" t="s">
        <v>1394</v>
      </c>
      <c r="E3464" s="51">
        <v>8</v>
      </c>
      <c r="F3464" s="52">
        <v>2.4</v>
      </c>
      <c r="G3464" s="52">
        <v>0.2</v>
      </c>
      <c r="H3464" s="52">
        <v>2.4</v>
      </c>
      <c r="I3464" s="53">
        <v>9.2159999999999993</v>
      </c>
      <c r="J3464" s="54">
        <v>0</v>
      </c>
      <c r="K3464" s="55"/>
      <c r="L3464" s="56"/>
      <c r="M3464" s="255"/>
      <c r="N3464" s="255"/>
      <c r="O3464" s="57"/>
      <c r="P3464" s="57">
        <v>0</v>
      </c>
      <c r="Q3464" s="57">
        <v>0</v>
      </c>
    </row>
    <row r="3465" spans="1:17" ht="15.5">
      <c r="A3465" s="48">
        <v>0</v>
      </c>
      <c r="B3465" s="59"/>
      <c r="C3465" s="60"/>
      <c r="D3465" s="61" t="s">
        <v>1382</v>
      </c>
      <c r="E3465" s="51">
        <v>8</v>
      </c>
      <c r="F3465" s="52">
        <v>1</v>
      </c>
      <c r="G3465" s="52">
        <v>0.2</v>
      </c>
      <c r="H3465" s="52">
        <v>2.4</v>
      </c>
      <c r="I3465" s="53">
        <v>3.84</v>
      </c>
      <c r="J3465" s="54">
        <v>0</v>
      </c>
      <c r="K3465" s="55"/>
      <c r="L3465" s="56"/>
      <c r="M3465" s="255"/>
      <c r="N3465" s="255"/>
      <c r="O3465" s="57"/>
      <c r="P3465" s="57">
        <v>0</v>
      </c>
      <c r="Q3465" s="57">
        <v>0</v>
      </c>
    </row>
    <row r="3466" spans="1:17" ht="15.5">
      <c r="A3466" s="48">
        <v>0</v>
      </c>
      <c r="B3466" s="59"/>
      <c r="C3466" s="60"/>
      <c r="D3466" s="61" t="s">
        <v>1395</v>
      </c>
      <c r="E3466" s="51">
        <v>8</v>
      </c>
      <c r="F3466" s="52">
        <v>3</v>
      </c>
      <c r="G3466" s="52">
        <v>0.2</v>
      </c>
      <c r="H3466" s="52">
        <v>2.5</v>
      </c>
      <c r="I3466" s="53">
        <v>12</v>
      </c>
      <c r="J3466" s="54">
        <v>0</v>
      </c>
      <c r="K3466" s="55"/>
      <c r="L3466" s="56"/>
      <c r="M3466" s="255"/>
      <c r="N3466" s="255"/>
      <c r="O3466" s="57"/>
      <c r="P3466" s="57">
        <v>0</v>
      </c>
      <c r="Q3466" s="57">
        <v>0</v>
      </c>
    </row>
    <row r="3467" spans="1:17" ht="15.5">
      <c r="A3467" s="48">
        <v>0</v>
      </c>
      <c r="B3467" s="59"/>
      <c r="C3467" s="60"/>
      <c r="D3467" s="61" t="s">
        <v>1396</v>
      </c>
      <c r="E3467" s="51">
        <v>8</v>
      </c>
      <c r="F3467" s="52">
        <v>1.9</v>
      </c>
      <c r="G3467" s="52">
        <v>0.2</v>
      </c>
      <c r="H3467" s="52">
        <v>2.5</v>
      </c>
      <c r="I3467" s="53">
        <v>7.6</v>
      </c>
      <c r="J3467" s="54">
        <v>0</v>
      </c>
      <c r="K3467" s="55"/>
      <c r="L3467" s="56"/>
      <c r="M3467" s="255"/>
      <c r="N3467" s="255"/>
      <c r="O3467" s="57"/>
      <c r="P3467" s="57">
        <v>0</v>
      </c>
      <c r="Q3467" s="57">
        <v>0</v>
      </c>
    </row>
    <row r="3468" spans="1:17" ht="15.5">
      <c r="A3468" s="48">
        <v>0</v>
      </c>
      <c r="B3468" s="59"/>
      <c r="C3468" s="60"/>
      <c r="D3468" s="61"/>
      <c r="E3468" s="51">
        <v>4</v>
      </c>
      <c r="F3468" s="52">
        <v>1.8</v>
      </c>
      <c r="G3468" s="52">
        <v>0.2</v>
      </c>
      <c r="H3468" s="52">
        <v>2.85</v>
      </c>
      <c r="I3468" s="53">
        <v>4.1040000000000001</v>
      </c>
      <c r="J3468" s="54">
        <v>0</v>
      </c>
      <c r="K3468" s="55"/>
      <c r="L3468" s="56"/>
      <c r="M3468" s="255"/>
      <c r="N3468" s="255"/>
      <c r="O3468" s="57"/>
      <c r="P3468" s="57">
        <v>0</v>
      </c>
      <c r="Q3468" s="57">
        <v>0</v>
      </c>
    </row>
    <row r="3469" spans="1:17" ht="15.5">
      <c r="A3469" s="48">
        <v>0</v>
      </c>
      <c r="B3469" s="59"/>
      <c r="C3469" s="60"/>
      <c r="D3469" s="61" t="s">
        <v>1239</v>
      </c>
      <c r="E3469" s="51"/>
      <c r="F3469" s="52"/>
      <c r="G3469" s="52"/>
      <c r="H3469" s="52"/>
      <c r="I3469" s="53">
        <v>0</v>
      </c>
      <c r="J3469" s="54">
        <v>0</v>
      </c>
      <c r="K3469" s="55"/>
      <c r="L3469" s="56"/>
      <c r="M3469" s="255"/>
      <c r="N3469" s="255"/>
      <c r="O3469" s="57"/>
      <c r="P3469" s="57">
        <v>0</v>
      </c>
      <c r="Q3469" s="57">
        <v>0</v>
      </c>
    </row>
    <row r="3470" spans="1:17" ht="15.5">
      <c r="A3470" s="48">
        <v>0</v>
      </c>
      <c r="B3470" s="59"/>
      <c r="C3470" s="60"/>
      <c r="D3470" s="61" t="s">
        <v>1402</v>
      </c>
      <c r="E3470" s="51">
        <v>16</v>
      </c>
      <c r="F3470" s="52">
        <v>2.5</v>
      </c>
      <c r="G3470" s="52">
        <v>0.2</v>
      </c>
      <c r="H3470" s="52">
        <v>2.5</v>
      </c>
      <c r="I3470" s="53">
        <v>20</v>
      </c>
      <c r="J3470" s="54">
        <v>0</v>
      </c>
      <c r="K3470" s="55"/>
      <c r="L3470" s="56"/>
      <c r="M3470" s="255"/>
      <c r="N3470" s="255"/>
      <c r="O3470" s="57"/>
      <c r="P3470" s="57">
        <v>0</v>
      </c>
      <c r="Q3470" s="57">
        <v>0</v>
      </c>
    </row>
    <row r="3471" spans="1:17" ht="15.5">
      <c r="A3471" s="48">
        <v>0</v>
      </c>
      <c r="B3471" s="59"/>
      <c r="C3471" s="60"/>
      <c r="D3471" s="61" t="s">
        <v>1385</v>
      </c>
      <c r="E3471" s="51">
        <v>16</v>
      </c>
      <c r="F3471" s="52">
        <v>2.5</v>
      </c>
      <c r="G3471" s="52">
        <v>0.2</v>
      </c>
      <c r="H3471" s="52">
        <v>2.8</v>
      </c>
      <c r="I3471" s="53">
        <v>22.4</v>
      </c>
      <c r="J3471" s="54">
        <v>0</v>
      </c>
      <c r="K3471" s="55"/>
      <c r="L3471" s="56"/>
      <c r="M3471" s="255"/>
      <c r="N3471" s="255"/>
      <c r="O3471" s="57"/>
      <c r="P3471" s="57">
        <v>0</v>
      </c>
      <c r="Q3471" s="57">
        <v>0</v>
      </c>
    </row>
    <row r="3472" spans="1:17" ht="15.5">
      <c r="A3472" s="48">
        <v>0</v>
      </c>
      <c r="B3472" s="59"/>
      <c r="C3472" s="60"/>
      <c r="D3472" s="61" t="s">
        <v>1403</v>
      </c>
      <c r="E3472" s="51">
        <v>16</v>
      </c>
      <c r="F3472" s="52">
        <v>3.8</v>
      </c>
      <c r="G3472" s="52">
        <v>0.2</v>
      </c>
      <c r="H3472" s="52">
        <v>2.5</v>
      </c>
      <c r="I3472" s="53">
        <v>30.4</v>
      </c>
      <c r="J3472" s="54">
        <v>0</v>
      </c>
      <c r="K3472" s="55"/>
      <c r="L3472" s="56"/>
      <c r="M3472" s="255"/>
      <c r="N3472" s="255"/>
      <c r="O3472" s="57"/>
      <c r="P3472" s="57">
        <v>0</v>
      </c>
      <c r="Q3472" s="57">
        <v>0</v>
      </c>
    </row>
    <row r="3473" spans="1:17" ht="15.5">
      <c r="A3473" s="48">
        <v>0</v>
      </c>
      <c r="B3473" s="59"/>
      <c r="C3473" s="60"/>
      <c r="D3473" s="61" t="s">
        <v>1404</v>
      </c>
      <c r="E3473" s="51">
        <v>16</v>
      </c>
      <c r="F3473" s="52">
        <v>0.6</v>
      </c>
      <c r="G3473" s="52">
        <v>0.2</v>
      </c>
      <c r="H3473" s="52">
        <v>2.5</v>
      </c>
      <c r="I3473" s="53">
        <v>4.8</v>
      </c>
      <c r="J3473" s="54">
        <v>0</v>
      </c>
      <c r="K3473" s="55"/>
      <c r="L3473" s="56"/>
      <c r="M3473" s="255"/>
      <c r="N3473" s="255"/>
      <c r="O3473" s="57"/>
      <c r="P3473" s="57">
        <v>0</v>
      </c>
      <c r="Q3473" s="57">
        <v>0</v>
      </c>
    </row>
    <row r="3474" spans="1:17" ht="15.5">
      <c r="A3474" s="48">
        <v>0</v>
      </c>
      <c r="B3474" s="59"/>
      <c r="C3474" s="60"/>
      <c r="D3474" s="61" t="s">
        <v>1310</v>
      </c>
      <c r="E3474" s="51">
        <v>8</v>
      </c>
      <c r="F3474" s="52">
        <v>2.8</v>
      </c>
      <c r="G3474" s="52">
        <v>0.2</v>
      </c>
      <c r="H3474" s="52">
        <v>2.5</v>
      </c>
      <c r="I3474" s="53">
        <v>11.2</v>
      </c>
      <c r="J3474" s="54">
        <v>0</v>
      </c>
      <c r="K3474" s="55"/>
      <c r="L3474" s="56"/>
      <c r="M3474" s="255"/>
      <c r="N3474" s="255"/>
      <c r="O3474" s="57"/>
      <c r="P3474" s="57">
        <v>0</v>
      </c>
      <c r="Q3474" s="57">
        <v>0</v>
      </c>
    </row>
    <row r="3475" spans="1:17" ht="15.5">
      <c r="A3475" s="48">
        <v>0</v>
      </c>
      <c r="B3475" s="59"/>
      <c r="C3475" s="60"/>
      <c r="D3475" s="61" t="s">
        <v>1242</v>
      </c>
      <c r="E3475" s="51">
        <v>0</v>
      </c>
      <c r="F3475" s="52"/>
      <c r="G3475" s="52"/>
      <c r="H3475" s="52"/>
      <c r="I3475" s="53">
        <v>0</v>
      </c>
      <c r="J3475" s="54">
        <v>0</v>
      </c>
      <c r="K3475" s="55"/>
      <c r="L3475" s="56"/>
      <c r="M3475" s="255"/>
      <c r="N3475" s="255"/>
      <c r="O3475" s="57"/>
      <c r="P3475" s="57">
        <v>0</v>
      </c>
      <c r="Q3475" s="57">
        <v>0</v>
      </c>
    </row>
    <row r="3476" spans="1:17" ht="15.5">
      <c r="A3476" s="48">
        <v>0</v>
      </c>
      <c r="B3476" s="59"/>
      <c r="C3476" s="60"/>
      <c r="D3476" s="61" t="s">
        <v>1337</v>
      </c>
      <c r="E3476" s="51">
        <v>8</v>
      </c>
      <c r="F3476" s="52">
        <v>0.3</v>
      </c>
      <c r="G3476" s="52">
        <v>0.2</v>
      </c>
      <c r="H3476" s="52">
        <v>2.5</v>
      </c>
      <c r="I3476" s="53">
        <v>1.2</v>
      </c>
      <c r="J3476" s="54">
        <v>0</v>
      </c>
      <c r="K3476" s="55"/>
      <c r="L3476" s="56"/>
      <c r="M3476" s="255"/>
      <c r="N3476" s="255"/>
      <c r="O3476" s="57"/>
      <c r="P3476" s="57">
        <v>0</v>
      </c>
      <c r="Q3476" s="57">
        <v>0</v>
      </c>
    </row>
    <row r="3477" spans="1:17" ht="15.5">
      <c r="A3477" s="48">
        <v>0</v>
      </c>
      <c r="B3477" s="59"/>
      <c r="C3477" s="60"/>
      <c r="D3477" s="61" t="s">
        <v>1398</v>
      </c>
      <c r="E3477" s="51">
        <v>8</v>
      </c>
      <c r="F3477" s="52">
        <v>2.6</v>
      </c>
      <c r="G3477" s="52">
        <v>0.2</v>
      </c>
      <c r="H3477" s="52">
        <v>2.5</v>
      </c>
      <c r="I3477" s="53">
        <v>10.4</v>
      </c>
      <c r="J3477" s="54">
        <v>0</v>
      </c>
      <c r="K3477" s="55"/>
      <c r="L3477" s="56"/>
      <c r="M3477" s="255"/>
      <c r="N3477" s="255"/>
      <c r="O3477" s="57"/>
      <c r="P3477" s="57">
        <v>0</v>
      </c>
      <c r="Q3477" s="57">
        <v>0</v>
      </c>
    </row>
    <row r="3478" spans="1:17" ht="15.5">
      <c r="A3478" s="48">
        <v>0</v>
      </c>
      <c r="B3478" s="59"/>
      <c r="C3478" s="60"/>
      <c r="D3478" s="61" t="s">
        <v>1385</v>
      </c>
      <c r="E3478" s="51">
        <v>8</v>
      </c>
      <c r="F3478" s="52">
        <v>2.5</v>
      </c>
      <c r="G3478" s="52">
        <v>0.2</v>
      </c>
      <c r="H3478" s="52">
        <v>2.8</v>
      </c>
      <c r="I3478" s="53">
        <v>11.2</v>
      </c>
      <c r="J3478" s="54">
        <v>0</v>
      </c>
      <c r="K3478" s="55"/>
      <c r="L3478" s="56"/>
      <c r="M3478" s="255"/>
      <c r="N3478" s="255"/>
      <c r="O3478" s="57"/>
      <c r="P3478" s="57">
        <v>0</v>
      </c>
      <c r="Q3478" s="57">
        <v>0</v>
      </c>
    </row>
    <row r="3479" spans="1:17" ht="15.5">
      <c r="A3479" s="48">
        <v>0</v>
      </c>
      <c r="B3479" s="59"/>
      <c r="C3479" s="60"/>
      <c r="D3479" s="61" t="s">
        <v>1399</v>
      </c>
      <c r="E3479" s="51">
        <v>8</v>
      </c>
      <c r="F3479" s="52">
        <v>3.1</v>
      </c>
      <c r="G3479" s="52">
        <v>0.2</v>
      </c>
      <c r="H3479" s="52">
        <v>2.5</v>
      </c>
      <c r="I3479" s="53">
        <v>12.4</v>
      </c>
      <c r="J3479" s="54">
        <v>0</v>
      </c>
      <c r="K3479" s="55"/>
      <c r="L3479" s="56"/>
      <c r="M3479" s="255"/>
      <c r="N3479" s="255"/>
      <c r="O3479" s="57"/>
      <c r="P3479" s="57">
        <v>0</v>
      </c>
      <c r="Q3479" s="57">
        <v>0</v>
      </c>
    </row>
    <row r="3480" spans="1:17" ht="15.5">
      <c r="A3480" s="48">
        <v>0</v>
      </c>
      <c r="B3480" s="59"/>
      <c r="C3480" s="60"/>
      <c r="D3480" s="61" t="s">
        <v>1400</v>
      </c>
      <c r="E3480" s="51">
        <v>8</v>
      </c>
      <c r="F3480" s="52">
        <v>1</v>
      </c>
      <c r="G3480" s="52">
        <v>0.2</v>
      </c>
      <c r="H3480" s="52">
        <v>2</v>
      </c>
      <c r="I3480" s="53">
        <v>3.2</v>
      </c>
      <c r="J3480" s="54">
        <v>0</v>
      </c>
      <c r="K3480" s="55"/>
      <c r="L3480" s="56"/>
      <c r="M3480" s="255"/>
      <c r="N3480" s="255"/>
      <c r="O3480" s="57"/>
      <c r="P3480" s="57">
        <v>0</v>
      </c>
      <c r="Q3480" s="57">
        <v>0</v>
      </c>
    </row>
    <row r="3481" spans="1:17" ht="17">
      <c r="A3481" s="48">
        <v>0</v>
      </c>
      <c r="B3481" s="59"/>
      <c r="C3481" s="60"/>
      <c r="D3481" s="360" t="s">
        <v>1462</v>
      </c>
      <c r="E3481" s="51"/>
      <c r="F3481" s="52"/>
      <c r="G3481" s="52"/>
      <c r="H3481" s="52"/>
      <c r="I3481" s="53">
        <v>0</v>
      </c>
      <c r="J3481" s="54">
        <v>0</v>
      </c>
      <c r="K3481" s="55">
        <v>0</v>
      </c>
      <c r="L3481" s="56">
        <v>0</v>
      </c>
      <c r="M3481" s="255">
        <v>0</v>
      </c>
      <c r="N3481" s="255">
        <v>0</v>
      </c>
      <c r="O3481" s="57"/>
      <c r="P3481" s="57">
        <v>0</v>
      </c>
      <c r="Q3481" s="57">
        <v>0</v>
      </c>
    </row>
    <row r="3482" spans="1:17" ht="15.5">
      <c r="A3482" s="48">
        <v>0</v>
      </c>
      <c r="B3482" s="59"/>
      <c r="C3482" s="60"/>
      <c r="D3482" s="61" t="s">
        <v>436</v>
      </c>
      <c r="E3482" s="51"/>
      <c r="F3482" s="52"/>
      <c r="G3482" s="52"/>
      <c r="H3482" s="52"/>
      <c r="I3482" s="53">
        <v>0</v>
      </c>
      <c r="J3482" s="54">
        <v>0</v>
      </c>
      <c r="K3482" s="55"/>
      <c r="L3482" s="56"/>
      <c r="M3482" s="255"/>
      <c r="N3482" s="255"/>
      <c r="O3482" s="57"/>
      <c r="P3482" s="57">
        <v>0</v>
      </c>
      <c r="Q3482" s="57">
        <v>0</v>
      </c>
    </row>
    <row r="3483" spans="1:17" ht="15.5">
      <c r="A3483" s="48">
        <v>0</v>
      </c>
      <c r="B3483" s="59"/>
      <c r="C3483" s="60"/>
      <c r="D3483" s="61" t="s">
        <v>1292</v>
      </c>
      <c r="E3483" s="51">
        <v>4</v>
      </c>
      <c r="F3483" s="52">
        <v>2.9</v>
      </c>
      <c r="G3483" s="52">
        <v>0.2</v>
      </c>
      <c r="H3483" s="52">
        <v>2.5</v>
      </c>
      <c r="I3483" s="53">
        <v>5.8</v>
      </c>
      <c r="J3483" s="54">
        <v>0</v>
      </c>
      <c r="K3483" s="55"/>
      <c r="L3483" s="56"/>
      <c r="M3483" s="255"/>
      <c r="N3483" s="255"/>
      <c r="O3483" s="57"/>
      <c r="P3483" s="57">
        <v>0</v>
      </c>
      <c r="Q3483" s="57">
        <v>0</v>
      </c>
    </row>
    <row r="3484" spans="1:17" ht="15.5">
      <c r="A3484" s="48">
        <v>0</v>
      </c>
      <c r="B3484" s="59"/>
      <c r="C3484" s="60"/>
      <c r="D3484" s="61" t="s">
        <v>1380</v>
      </c>
      <c r="E3484" s="51">
        <v>4</v>
      </c>
      <c r="F3484" s="52">
        <v>1.1000000000000001</v>
      </c>
      <c r="G3484" s="52">
        <v>0.2</v>
      </c>
      <c r="H3484" s="52">
        <v>2.4</v>
      </c>
      <c r="I3484" s="53">
        <v>2.1120000000000001</v>
      </c>
      <c r="J3484" s="54">
        <v>0</v>
      </c>
      <c r="K3484" s="55"/>
      <c r="L3484" s="56"/>
      <c r="M3484" s="255"/>
      <c r="N3484" s="255"/>
      <c r="O3484" s="57"/>
      <c r="P3484" s="57">
        <v>0</v>
      </c>
      <c r="Q3484" s="57">
        <v>0</v>
      </c>
    </row>
    <row r="3485" spans="1:17" ht="15.5">
      <c r="A3485" s="48">
        <v>0</v>
      </c>
      <c r="B3485" s="59"/>
      <c r="C3485" s="60"/>
      <c r="D3485" s="61" t="s">
        <v>1393</v>
      </c>
      <c r="E3485" s="51">
        <v>4</v>
      </c>
      <c r="F3485" s="52">
        <v>2.9</v>
      </c>
      <c r="G3485" s="52">
        <v>0.2</v>
      </c>
      <c r="H3485" s="52">
        <v>2.4</v>
      </c>
      <c r="I3485" s="53">
        <v>5.5679999999999996</v>
      </c>
      <c r="J3485" s="54">
        <v>0</v>
      </c>
      <c r="K3485" s="55"/>
      <c r="L3485" s="56"/>
      <c r="M3485" s="255"/>
      <c r="N3485" s="255"/>
      <c r="O3485" s="57"/>
      <c r="P3485" s="57">
        <v>0</v>
      </c>
      <c r="Q3485" s="57">
        <v>0</v>
      </c>
    </row>
    <row r="3486" spans="1:17" ht="15.5">
      <c r="A3486" s="48">
        <v>0</v>
      </c>
      <c r="B3486" s="59"/>
      <c r="C3486" s="60"/>
      <c r="D3486" s="61" t="s">
        <v>1394</v>
      </c>
      <c r="E3486" s="51">
        <v>4</v>
      </c>
      <c r="F3486" s="52">
        <v>2.4</v>
      </c>
      <c r="G3486" s="52">
        <v>0.2</v>
      </c>
      <c r="H3486" s="52">
        <v>2.4</v>
      </c>
      <c r="I3486" s="53">
        <v>4.6079999999999997</v>
      </c>
      <c r="J3486" s="54">
        <v>0</v>
      </c>
      <c r="K3486" s="55"/>
      <c r="L3486" s="56"/>
      <c r="M3486" s="255"/>
      <c r="N3486" s="255"/>
      <c r="O3486" s="57"/>
      <c r="P3486" s="57">
        <v>0</v>
      </c>
      <c r="Q3486" s="57">
        <v>0</v>
      </c>
    </row>
    <row r="3487" spans="1:17" ht="15.5">
      <c r="A3487" s="48">
        <v>0</v>
      </c>
      <c r="B3487" s="59"/>
      <c r="C3487" s="60"/>
      <c r="D3487" s="61" t="s">
        <v>1382</v>
      </c>
      <c r="E3487" s="51">
        <v>4</v>
      </c>
      <c r="F3487" s="52">
        <v>1</v>
      </c>
      <c r="G3487" s="52">
        <v>0.2</v>
      </c>
      <c r="H3487" s="52">
        <v>2.4</v>
      </c>
      <c r="I3487" s="53">
        <v>1.92</v>
      </c>
      <c r="J3487" s="54">
        <v>0</v>
      </c>
      <c r="K3487" s="55"/>
      <c r="L3487" s="56"/>
      <c r="M3487" s="255"/>
      <c r="N3487" s="255"/>
      <c r="O3487" s="57"/>
      <c r="P3487" s="57">
        <v>0</v>
      </c>
      <c r="Q3487" s="57">
        <v>0</v>
      </c>
    </row>
    <row r="3488" spans="1:17" ht="15.5">
      <c r="A3488" s="48">
        <v>0</v>
      </c>
      <c r="B3488" s="59"/>
      <c r="C3488" s="60"/>
      <c r="D3488" s="61" t="s">
        <v>1395</v>
      </c>
      <c r="E3488" s="51">
        <v>4</v>
      </c>
      <c r="F3488" s="52">
        <v>3.1</v>
      </c>
      <c r="G3488" s="52">
        <v>0.2</v>
      </c>
      <c r="H3488" s="52">
        <v>2.5</v>
      </c>
      <c r="I3488" s="53">
        <v>6.2</v>
      </c>
      <c r="J3488" s="54">
        <v>0</v>
      </c>
      <c r="K3488" s="55"/>
      <c r="L3488" s="56"/>
      <c r="M3488" s="255"/>
      <c r="N3488" s="255"/>
      <c r="O3488" s="57"/>
      <c r="P3488" s="57">
        <v>0</v>
      </c>
      <c r="Q3488" s="57">
        <v>0</v>
      </c>
    </row>
    <row r="3489" spans="1:17" ht="15.5">
      <c r="A3489" s="48">
        <v>0</v>
      </c>
      <c r="B3489" s="59"/>
      <c r="C3489" s="60"/>
      <c r="D3489" s="61" t="s">
        <v>1396</v>
      </c>
      <c r="E3489" s="51">
        <v>4</v>
      </c>
      <c r="F3489" s="52">
        <v>1.9</v>
      </c>
      <c r="G3489" s="52">
        <v>0.2</v>
      </c>
      <c r="H3489" s="52">
        <v>2.5</v>
      </c>
      <c r="I3489" s="53">
        <v>3.8</v>
      </c>
      <c r="J3489" s="54">
        <v>0</v>
      </c>
      <c r="K3489" s="55"/>
      <c r="L3489" s="56"/>
      <c r="M3489" s="255"/>
      <c r="N3489" s="255"/>
      <c r="O3489" s="57"/>
      <c r="P3489" s="57">
        <v>0</v>
      </c>
      <c r="Q3489" s="57">
        <v>0</v>
      </c>
    </row>
    <row r="3490" spans="1:17" ht="15.5">
      <c r="A3490" s="48">
        <v>0</v>
      </c>
      <c r="B3490" s="59"/>
      <c r="C3490" s="60"/>
      <c r="D3490" s="61"/>
      <c r="E3490" s="51">
        <v>2</v>
      </c>
      <c r="F3490" s="52">
        <v>1.8</v>
      </c>
      <c r="G3490" s="52">
        <v>0.2</v>
      </c>
      <c r="H3490" s="52">
        <v>2.85</v>
      </c>
      <c r="I3490" s="53">
        <v>2.052</v>
      </c>
      <c r="J3490" s="54">
        <v>0</v>
      </c>
      <c r="K3490" s="55"/>
      <c r="L3490" s="56"/>
      <c r="M3490" s="255"/>
      <c r="N3490" s="255"/>
      <c r="O3490" s="57"/>
      <c r="P3490" s="57">
        <v>0</v>
      </c>
      <c r="Q3490" s="57">
        <v>0</v>
      </c>
    </row>
    <row r="3491" spans="1:17" ht="15.5">
      <c r="A3491" s="48">
        <v>0</v>
      </c>
      <c r="B3491" s="59"/>
      <c r="C3491" s="60"/>
      <c r="D3491" s="61" t="s">
        <v>1239</v>
      </c>
      <c r="E3491" s="51"/>
      <c r="F3491" s="52"/>
      <c r="G3491" s="52"/>
      <c r="H3491" s="52"/>
      <c r="I3491" s="53">
        <v>0</v>
      </c>
      <c r="J3491" s="54">
        <v>0</v>
      </c>
      <c r="K3491" s="55"/>
      <c r="L3491" s="56"/>
      <c r="M3491" s="255"/>
      <c r="N3491" s="255"/>
      <c r="O3491" s="57"/>
      <c r="P3491" s="57">
        <v>0</v>
      </c>
      <c r="Q3491" s="57">
        <v>0</v>
      </c>
    </row>
    <row r="3492" spans="1:17" ht="15.5">
      <c r="A3492" s="48">
        <v>0</v>
      </c>
      <c r="B3492" s="59"/>
      <c r="C3492" s="60"/>
      <c r="D3492" s="61" t="s">
        <v>1402</v>
      </c>
      <c r="E3492" s="51">
        <v>8</v>
      </c>
      <c r="F3492" s="52">
        <v>2.6</v>
      </c>
      <c r="G3492" s="52">
        <v>0.2</v>
      </c>
      <c r="H3492" s="52">
        <v>2.5</v>
      </c>
      <c r="I3492" s="53">
        <v>10.4</v>
      </c>
      <c r="J3492" s="54">
        <v>0</v>
      </c>
      <c r="K3492" s="55"/>
      <c r="L3492" s="56"/>
      <c r="M3492" s="255"/>
      <c r="N3492" s="255"/>
      <c r="O3492" s="57"/>
      <c r="P3492" s="57">
        <v>0</v>
      </c>
      <c r="Q3492" s="57">
        <v>0</v>
      </c>
    </row>
    <row r="3493" spans="1:17" ht="15.5">
      <c r="A3493" s="48">
        <v>0</v>
      </c>
      <c r="B3493" s="59"/>
      <c r="C3493" s="60"/>
      <c r="D3493" s="61" t="s">
        <v>1385</v>
      </c>
      <c r="E3493" s="51">
        <v>8</v>
      </c>
      <c r="F3493" s="52">
        <v>2.5</v>
      </c>
      <c r="G3493" s="52">
        <v>0.2</v>
      </c>
      <c r="H3493" s="52">
        <v>2.8</v>
      </c>
      <c r="I3493" s="53">
        <v>11.2</v>
      </c>
      <c r="J3493" s="54">
        <v>0</v>
      </c>
      <c r="K3493" s="55"/>
      <c r="L3493" s="56"/>
      <c r="M3493" s="255"/>
      <c r="N3493" s="255"/>
      <c r="O3493" s="57"/>
      <c r="P3493" s="57">
        <v>0</v>
      </c>
      <c r="Q3493" s="57">
        <v>0</v>
      </c>
    </row>
    <row r="3494" spans="1:17" ht="15.5">
      <c r="A3494" s="48">
        <v>0</v>
      </c>
      <c r="B3494" s="59"/>
      <c r="C3494" s="60"/>
      <c r="D3494" s="61" t="s">
        <v>1403</v>
      </c>
      <c r="E3494" s="51">
        <v>8</v>
      </c>
      <c r="F3494" s="52">
        <v>3.8</v>
      </c>
      <c r="G3494" s="52">
        <v>0.2</v>
      </c>
      <c r="H3494" s="52">
        <v>2.5</v>
      </c>
      <c r="I3494" s="53">
        <v>15.2</v>
      </c>
      <c r="J3494" s="54">
        <v>0</v>
      </c>
      <c r="K3494" s="55"/>
      <c r="L3494" s="56"/>
      <c r="M3494" s="255"/>
      <c r="N3494" s="255"/>
      <c r="O3494" s="57"/>
      <c r="P3494" s="57">
        <v>0</v>
      </c>
      <c r="Q3494" s="57">
        <v>0</v>
      </c>
    </row>
    <row r="3495" spans="1:17" ht="15.5">
      <c r="A3495" s="48">
        <v>0</v>
      </c>
      <c r="B3495" s="59"/>
      <c r="C3495" s="60"/>
      <c r="D3495" s="61" t="s">
        <v>1404</v>
      </c>
      <c r="E3495" s="51">
        <v>8</v>
      </c>
      <c r="F3495" s="52">
        <v>0.6</v>
      </c>
      <c r="G3495" s="52">
        <v>0.2</v>
      </c>
      <c r="H3495" s="52">
        <v>2.5</v>
      </c>
      <c r="I3495" s="53">
        <v>2.4</v>
      </c>
      <c r="J3495" s="54">
        <v>0</v>
      </c>
      <c r="K3495" s="55"/>
      <c r="L3495" s="56"/>
      <c r="M3495" s="255"/>
      <c r="N3495" s="255"/>
      <c r="O3495" s="57"/>
      <c r="P3495" s="57">
        <v>0</v>
      </c>
      <c r="Q3495" s="57">
        <v>0</v>
      </c>
    </row>
    <row r="3496" spans="1:17" ht="15.5">
      <c r="A3496" s="48">
        <v>0</v>
      </c>
      <c r="B3496" s="59"/>
      <c r="C3496" s="60"/>
      <c r="D3496" s="61" t="s">
        <v>1310</v>
      </c>
      <c r="E3496" s="51">
        <v>4</v>
      </c>
      <c r="F3496" s="52">
        <v>2.8</v>
      </c>
      <c r="G3496" s="52">
        <v>0.2</v>
      </c>
      <c r="H3496" s="52">
        <v>2.5</v>
      </c>
      <c r="I3496" s="53">
        <v>5.6</v>
      </c>
      <c r="J3496" s="54">
        <v>0</v>
      </c>
      <c r="K3496" s="55"/>
      <c r="L3496" s="56"/>
      <c r="M3496" s="255"/>
      <c r="N3496" s="255"/>
      <c r="O3496" s="57"/>
      <c r="P3496" s="57">
        <v>0</v>
      </c>
      <c r="Q3496" s="57">
        <v>0</v>
      </c>
    </row>
    <row r="3497" spans="1:17" ht="15.5">
      <c r="A3497" s="48">
        <v>0</v>
      </c>
      <c r="B3497" s="59"/>
      <c r="C3497" s="60"/>
      <c r="D3497" s="61" t="s">
        <v>1242</v>
      </c>
      <c r="E3497" s="51">
        <v>0</v>
      </c>
      <c r="F3497" s="52"/>
      <c r="G3497" s="52"/>
      <c r="H3497" s="52"/>
      <c r="I3497" s="53">
        <v>0</v>
      </c>
      <c r="J3497" s="54">
        <v>0</v>
      </c>
      <c r="K3497" s="55"/>
      <c r="L3497" s="56"/>
      <c r="M3497" s="255"/>
      <c r="N3497" s="255"/>
      <c r="O3497" s="57"/>
      <c r="P3497" s="57">
        <v>0</v>
      </c>
      <c r="Q3497" s="57">
        <v>0</v>
      </c>
    </row>
    <row r="3498" spans="1:17" ht="15.5">
      <c r="A3498" s="48">
        <v>0</v>
      </c>
      <c r="B3498" s="59"/>
      <c r="C3498" s="60"/>
      <c r="D3498" s="61" t="s">
        <v>1337</v>
      </c>
      <c r="E3498" s="51">
        <v>4</v>
      </c>
      <c r="F3498" s="52">
        <v>0.3</v>
      </c>
      <c r="G3498" s="52">
        <v>0.2</v>
      </c>
      <c r="H3498" s="52">
        <v>2.5</v>
      </c>
      <c r="I3498" s="53">
        <v>0.6</v>
      </c>
      <c r="J3498" s="54">
        <v>0</v>
      </c>
      <c r="K3498" s="55"/>
      <c r="L3498" s="56"/>
      <c r="M3498" s="255"/>
      <c r="N3498" s="255"/>
      <c r="O3498" s="57"/>
      <c r="P3498" s="57">
        <v>0</v>
      </c>
      <c r="Q3498" s="57">
        <v>0</v>
      </c>
    </row>
    <row r="3499" spans="1:17" ht="15.5">
      <c r="A3499" s="48">
        <v>0</v>
      </c>
      <c r="B3499" s="59"/>
      <c r="C3499" s="60"/>
      <c r="D3499" s="61" t="s">
        <v>1398</v>
      </c>
      <c r="E3499" s="51">
        <v>4</v>
      </c>
      <c r="F3499" s="52">
        <v>2.6</v>
      </c>
      <c r="G3499" s="52">
        <v>0.2</v>
      </c>
      <c r="H3499" s="52">
        <v>2.5</v>
      </c>
      <c r="I3499" s="53">
        <v>5.2</v>
      </c>
      <c r="J3499" s="54">
        <v>0</v>
      </c>
      <c r="K3499" s="55"/>
      <c r="L3499" s="56"/>
      <c r="M3499" s="255"/>
      <c r="N3499" s="255"/>
      <c r="O3499" s="57"/>
      <c r="P3499" s="57">
        <v>0</v>
      </c>
      <c r="Q3499" s="57">
        <v>0</v>
      </c>
    </row>
    <row r="3500" spans="1:17" ht="15.5">
      <c r="A3500" s="48">
        <v>0</v>
      </c>
      <c r="B3500" s="59"/>
      <c r="C3500" s="60"/>
      <c r="D3500" s="61" t="s">
        <v>1385</v>
      </c>
      <c r="E3500" s="51">
        <v>4</v>
      </c>
      <c r="F3500" s="52">
        <v>2.5</v>
      </c>
      <c r="G3500" s="52">
        <v>0.2</v>
      </c>
      <c r="H3500" s="52">
        <v>2.8</v>
      </c>
      <c r="I3500" s="53">
        <v>5.6</v>
      </c>
      <c r="J3500" s="54">
        <v>0</v>
      </c>
      <c r="K3500" s="55"/>
      <c r="L3500" s="56"/>
      <c r="M3500" s="255"/>
      <c r="N3500" s="255"/>
      <c r="O3500" s="57"/>
      <c r="P3500" s="57">
        <v>0</v>
      </c>
      <c r="Q3500" s="57">
        <v>0</v>
      </c>
    </row>
    <row r="3501" spans="1:17" ht="15.5">
      <c r="A3501" s="48">
        <v>0</v>
      </c>
      <c r="B3501" s="59"/>
      <c r="C3501" s="60"/>
      <c r="D3501" s="61" t="s">
        <v>1399</v>
      </c>
      <c r="E3501" s="51">
        <v>4</v>
      </c>
      <c r="F3501" s="52">
        <v>3.1</v>
      </c>
      <c r="G3501" s="52">
        <v>0.2</v>
      </c>
      <c r="H3501" s="52">
        <v>2.5</v>
      </c>
      <c r="I3501" s="53">
        <v>6.2</v>
      </c>
      <c r="J3501" s="54">
        <v>0</v>
      </c>
      <c r="K3501" s="55"/>
      <c r="L3501" s="56"/>
      <c r="M3501" s="255"/>
      <c r="N3501" s="255"/>
      <c r="O3501" s="57"/>
      <c r="P3501" s="57">
        <v>0</v>
      </c>
      <c r="Q3501" s="57">
        <v>0</v>
      </c>
    </row>
    <row r="3502" spans="1:17" ht="15.5">
      <c r="A3502" s="48">
        <v>0</v>
      </c>
      <c r="B3502" s="59"/>
      <c r="C3502" s="60"/>
      <c r="D3502" s="61" t="s">
        <v>1400</v>
      </c>
      <c r="E3502" s="51">
        <v>4</v>
      </c>
      <c r="F3502" s="52">
        <v>1</v>
      </c>
      <c r="G3502" s="52">
        <v>0.2</v>
      </c>
      <c r="H3502" s="52">
        <v>2</v>
      </c>
      <c r="I3502" s="53">
        <v>1.6</v>
      </c>
      <c r="J3502" s="54">
        <v>0</v>
      </c>
      <c r="K3502" s="55"/>
      <c r="L3502" s="56"/>
      <c r="M3502" s="255"/>
      <c r="N3502" s="255"/>
      <c r="O3502" s="57"/>
      <c r="P3502" s="57">
        <v>0</v>
      </c>
      <c r="Q3502" s="57">
        <v>0</v>
      </c>
    </row>
    <row r="3503" spans="1:17" ht="17">
      <c r="A3503" s="48">
        <v>0</v>
      </c>
      <c r="B3503" s="59"/>
      <c r="C3503" s="60"/>
      <c r="D3503" s="360" t="s">
        <v>1463</v>
      </c>
      <c r="E3503" s="51"/>
      <c r="F3503" s="52"/>
      <c r="G3503" s="52"/>
      <c r="H3503" s="52"/>
      <c r="I3503" s="53">
        <v>0</v>
      </c>
      <c r="J3503" s="54">
        <v>0</v>
      </c>
      <c r="K3503" s="55">
        <v>0</v>
      </c>
      <c r="L3503" s="56">
        <v>0</v>
      </c>
      <c r="M3503" s="255">
        <v>0</v>
      </c>
      <c r="N3503" s="255">
        <v>0</v>
      </c>
      <c r="O3503" s="57"/>
      <c r="P3503" s="57">
        <v>0</v>
      </c>
      <c r="Q3503" s="57">
        <v>0</v>
      </c>
    </row>
    <row r="3504" spans="1:17" ht="15.5">
      <c r="A3504" s="48">
        <v>0</v>
      </c>
      <c r="B3504" s="59"/>
      <c r="C3504" s="60"/>
      <c r="D3504" s="61" t="s">
        <v>436</v>
      </c>
      <c r="E3504" s="51"/>
      <c r="F3504" s="52"/>
      <c r="G3504" s="52"/>
      <c r="H3504" s="52"/>
      <c r="I3504" s="53">
        <v>0</v>
      </c>
      <c r="J3504" s="54">
        <v>0</v>
      </c>
      <c r="K3504" s="55"/>
      <c r="L3504" s="56"/>
      <c r="M3504" s="255"/>
      <c r="N3504" s="255"/>
      <c r="O3504" s="57"/>
      <c r="P3504" s="57">
        <v>0</v>
      </c>
      <c r="Q3504" s="57">
        <v>0</v>
      </c>
    </row>
    <row r="3505" spans="1:17" ht="15.5">
      <c r="A3505" s="48">
        <v>0</v>
      </c>
      <c r="B3505" s="59"/>
      <c r="C3505" s="60"/>
      <c r="D3505" s="61" t="s">
        <v>1292</v>
      </c>
      <c r="E3505" s="51">
        <v>4</v>
      </c>
      <c r="F3505" s="52">
        <v>2.9</v>
      </c>
      <c r="G3505" s="52">
        <v>0.2</v>
      </c>
      <c r="H3505" s="52">
        <v>2.5</v>
      </c>
      <c r="I3505" s="53">
        <v>5.8</v>
      </c>
      <c r="J3505" s="54">
        <v>0</v>
      </c>
      <c r="K3505" s="55"/>
      <c r="L3505" s="56"/>
      <c r="M3505" s="255"/>
      <c r="N3505" s="255"/>
      <c r="O3505" s="57"/>
      <c r="P3505" s="57">
        <v>0</v>
      </c>
      <c r="Q3505" s="57">
        <v>0</v>
      </c>
    </row>
    <row r="3506" spans="1:17" ht="15.5">
      <c r="A3506" s="48">
        <v>0</v>
      </c>
      <c r="B3506" s="59"/>
      <c r="C3506" s="60"/>
      <c r="D3506" s="61" t="s">
        <v>1380</v>
      </c>
      <c r="E3506" s="51">
        <v>4</v>
      </c>
      <c r="F3506" s="52">
        <v>1.1000000000000001</v>
      </c>
      <c r="G3506" s="52">
        <v>0.2</v>
      </c>
      <c r="H3506" s="52">
        <v>2.4</v>
      </c>
      <c r="I3506" s="53">
        <v>2.1120000000000001</v>
      </c>
      <c r="J3506" s="54">
        <v>0</v>
      </c>
      <c r="K3506" s="55"/>
      <c r="L3506" s="56"/>
      <c r="M3506" s="255"/>
      <c r="N3506" s="255"/>
      <c r="O3506" s="57"/>
      <c r="P3506" s="57">
        <v>0</v>
      </c>
      <c r="Q3506" s="57">
        <v>0</v>
      </c>
    </row>
    <row r="3507" spans="1:17" ht="15.5">
      <c r="A3507" s="48">
        <v>0</v>
      </c>
      <c r="B3507" s="59"/>
      <c r="C3507" s="60"/>
      <c r="D3507" s="61" t="s">
        <v>1393</v>
      </c>
      <c r="E3507" s="51">
        <v>4</v>
      </c>
      <c r="F3507" s="52">
        <v>2.9</v>
      </c>
      <c r="G3507" s="52">
        <v>0.2</v>
      </c>
      <c r="H3507" s="52">
        <v>2.4</v>
      </c>
      <c r="I3507" s="53">
        <v>5.5679999999999996</v>
      </c>
      <c r="J3507" s="54">
        <v>0</v>
      </c>
      <c r="K3507" s="55"/>
      <c r="L3507" s="56"/>
      <c r="M3507" s="255"/>
      <c r="N3507" s="255"/>
      <c r="O3507" s="57"/>
      <c r="P3507" s="57">
        <v>0</v>
      </c>
      <c r="Q3507" s="57">
        <v>0</v>
      </c>
    </row>
    <row r="3508" spans="1:17" ht="15.5">
      <c r="A3508" s="48">
        <v>0</v>
      </c>
      <c r="B3508" s="59"/>
      <c r="C3508" s="60"/>
      <c r="D3508" s="61" t="s">
        <v>1394</v>
      </c>
      <c r="E3508" s="51">
        <v>4</v>
      </c>
      <c r="F3508" s="52">
        <v>2.4</v>
      </c>
      <c r="G3508" s="52">
        <v>0.2</v>
      </c>
      <c r="H3508" s="52">
        <v>2.4</v>
      </c>
      <c r="I3508" s="53">
        <v>4.6079999999999997</v>
      </c>
      <c r="J3508" s="54">
        <v>0</v>
      </c>
      <c r="K3508" s="55"/>
      <c r="L3508" s="56"/>
      <c r="M3508" s="255"/>
      <c r="N3508" s="255"/>
      <c r="O3508" s="57"/>
      <c r="P3508" s="57">
        <v>0</v>
      </c>
      <c r="Q3508" s="57">
        <v>0</v>
      </c>
    </row>
    <row r="3509" spans="1:17" ht="15.5">
      <c r="A3509" s="48">
        <v>0</v>
      </c>
      <c r="B3509" s="59"/>
      <c r="C3509" s="60"/>
      <c r="D3509" s="61" t="s">
        <v>1382</v>
      </c>
      <c r="E3509" s="51">
        <v>4</v>
      </c>
      <c r="F3509" s="52">
        <v>1</v>
      </c>
      <c r="G3509" s="52">
        <v>0.2</v>
      </c>
      <c r="H3509" s="52">
        <v>2.4</v>
      </c>
      <c r="I3509" s="53">
        <v>1.92</v>
      </c>
      <c r="J3509" s="54">
        <v>0</v>
      </c>
      <c r="K3509" s="55"/>
      <c r="L3509" s="56"/>
      <c r="M3509" s="255"/>
      <c r="N3509" s="255"/>
      <c r="O3509" s="57"/>
      <c r="P3509" s="57">
        <v>0</v>
      </c>
      <c r="Q3509" s="57">
        <v>0</v>
      </c>
    </row>
    <row r="3510" spans="1:17" ht="15.5">
      <c r="A3510" s="48">
        <v>0</v>
      </c>
      <c r="B3510" s="59"/>
      <c r="C3510" s="60"/>
      <c r="D3510" s="61" t="s">
        <v>1395</v>
      </c>
      <c r="E3510" s="51">
        <v>4</v>
      </c>
      <c r="F3510" s="52">
        <v>3.3</v>
      </c>
      <c r="G3510" s="52">
        <v>0.2</v>
      </c>
      <c r="H3510" s="52">
        <v>2.5</v>
      </c>
      <c r="I3510" s="53">
        <v>6.6</v>
      </c>
      <c r="J3510" s="54">
        <v>0</v>
      </c>
      <c r="K3510" s="55"/>
      <c r="L3510" s="56"/>
      <c r="M3510" s="255"/>
      <c r="N3510" s="255"/>
      <c r="O3510" s="57"/>
      <c r="P3510" s="57">
        <v>0</v>
      </c>
      <c r="Q3510" s="57">
        <v>0</v>
      </c>
    </row>
    <row r="3511" spans="1:17" ht="15.5">
      <c r="A3511" s="48">
        <v>0</v>
      </c>
      <c r="B3511" s="59"/>
      <c r="C3511" s="60"/>
      <c r="D3511" s="61" t="s">
        <v>1396</v>
      </c>
      <c r="E3511" s="51">
        <v>4</v>
      </c>
      <c r="F3511" s="52">
        <v>1.9</v>
      </c>
      <c r="G3511" s="52">
        <v>0.2</v>
      </c>
      <c r="H3511" s="52">
        <v>2.5</v>
      </c>
      <c r="I3511" s="53">
        <v>3.8</v>
      </c>
      <c r="J3511" s="54">
        <v>0</v>
      </c>
      <c r="K3511" s="55"/>
      <c r="L3511" s="56"/>
      <c r="M3511" s="255"/>
      <c r="N3511" s="255"/>
      <c r="O3511" s="57"/>
      <c r="P3511" s="57">
        <v>0</v>
      </c>
      <c r="Q3511" s="57">
        <v>0</v>
      </c>
    </row>
    <row r="3512" spans="1:17" ht="15.5">
      <c r="A3512" s="48">
        <v>0</v>
      </c>
      <c r="B3512" s="59"/>
      <c r="C3512" s="60"/>
      <c r="D3512" s="61"/>
      <c r="E3512" s="51">
        <v>2</v>
      </c>
      <c r="F3512" s="52">
        <v>1.8</v>
      </c>
      <c r="G3512" s="52">
        <v>0.2</v>
      </c>
      <c r="H3512" s="52">
        <v>2.85</v>
      </c>
      <c r="I3512" s="53">
        <v>2.052</v>
      </c>
      <c r="J3512" s="54">
        <v>0</v>
      </c>
      <c r="K3512" s="55"/>
      <c r="L3512" s="56"/>
      <c r="M3512" s="255"/>
      <c r="N3512" s="255"/>
      <c r="O3512" s="57"/>
      <c r="P3512" s="57">
        <v>0</v>
      </c>
      <c r="Q3512" s="57">
        <v>0</v>
      </c>
    </row>
    <row r="3513" spans="1:17" ht="15.5">
      <c r="A3513" s="48">
        <v>0</v>
      </c>
      <c r="B3513" s="59"/>
      <c r="C3513" s="60"/>
      <c r="D3513" s="61" t="s">
        <v>1239</v>
      </c>
      <c r="E3513" s="51"/>
      <c r="F3513" s="52"/>
      <c r="G3513" s="52"/>
      <c r="H3513" s="52"/>
      <c r="I3513" s="53">
        <v>0</v>
      </c>
      <c r="J3513" s="54">
        <v>0</v>
      </c>
      <c r="K3513" s="55"/>
      <c r="L3513" s="56"/>
      <c r="M3513" s="255"/>
      <c r="N3513" s="255"/>
      <c r="O3513" s="57"/>
      <c r="P3513" s="57">
        <v>0</v>
      </c>
      <c r="Q3513" s="57">
        <v>0</v>
      </c>
    </row>
    <row r="3514" spans="1:17" ht="15.5">
      <c r="A3514" s="48">
        <v>0</v>
      </c>
      <c r="B3514" s="59"/>
      <c r="C3514" s="60"/>
      <c r="D3514" s="61" t="s">
        <v>1402</v>
      </c>
      <c r="E3514" s="51">
        <v>8</v>
      </c>
      <c r="F3514" s="52">
        <v>2.7</v>
      </c>
      <c r="G3514" s="52">
        <v>0.2</v>
      </c>
      <c r="H3514" s="52">
        <v>2.5</v>
      </c>
      <c r="I3514" s="53">
        <v>10.8</v>
      </c>
      <c r="J3514" s="54">
        <v>0</v>
      </c>
      <c r="K3514" s="55"/>
      <c r="L3514" s="56"/>
      <c r="M3514" s="255"/>
      <c r="N3514" s="255"/>
      <c r="O3514" s="57"/>
      <c r="P3514" s="57">
        <v>0</v>
      </c>
      <c r="Q3514" s="57">
        <v>0</v>
      </c>
    </row>
    <row r="3515" spans="1:17" ht="15.5">
      <c r="A3515" s="48">
        <v>0</v>
      </c>
      <c r="B3515" s="59"/>
      <c r="C3515" s="60"/>
      <c r="D3515" s="61" t="s">
        <v>1385</v>
      </c>
      <c r="E3515" s="51">
        <v>8</v>
      </c>
      <c r="F3515" s="52">
        <v>2.5</v>
      </c>
      <c r="G3515" s="52">
        <v>0.2</v>
      </c>
      <c r="H3515" s="52">
        <v>2.8</v>
      </c>
      <c r="I3515" s="53">
        <v>11.2</v>
      </c>
      <c r="J3515" s="54">
        <v>0</v>
      </c>
      <c r="K3515" s="55"/>
      <c r="L3515" s="56"/>
      <c r="M3515" s="255"/>
      <c r="N3515" s="255"/>
      <c r="O3515" s="57"/>
      <c r="P3515" s="57">
        <v>0</v>
      </c>
      <c r="Q3515" s="57">
        <v>0</v>
      </c>
    </row>
    <row r="3516" spans="1:17" ht="15.5">
      <c r="A3516" s="48">
        <v>0</v>
      </c>
      <c r="B3516" s="59"/>
      <c r="C3516" s="60"/>
      <c r="D3516" s="61" t="s">
        <v>1403</v>
      </c>
      <c r="E3516" s="51">
        <v>8</v>
      </c>
      <c r="F3516" s="52">
        <v>3.8</v>
      </c>
      <c r="G3516" s="52">
        <v>0.2</v>
      </c>
      <c r="H3516" s="52">
        <v>2.5</v>
      </c>
      <c r="I3516" s="53">
        <v>15.2</v>
      </c>
      <c r="J3516" s="54">
        <v>0</v>
      </c>
      <c r="K3516" s="55"/>
      <c r="L3516" s="56"/>
      <c r="M3516" s="255"/>
      <c r="N3516" s="255"/>
      <c r="O3516" s="57"/>
      <c r="P3516" s="57">
        <v>0</v>
      </c>
      <c r="Q3516" s="57">
        <v>0</v>
      </c>
    </row>
    <row r="3517" spans="1:17" ht="15.5">
      <c r="A3517" s="48">
        <v>0</v>
      </c>
      <c r="B3517" s="59"/>
      <c r="C3517" s="60"/>
      <c r="D3517" s="61" t="s">
        <v>1404</v>
      </c>
      <c r="E3517" s="51">
        <v>8</v>
      </c>
      <c r="F3517" s="52">
        <v>0.6</v>
      </c>
      <c r="G3517" s="52">
        <v>0.2</v>
      </c>
      <c r="H3517" s="52">
        <v>2.5</v>
      </c>
      <c r="I3517" s="53">
        <v>2.4</v>
      </c>
      <c r="J3517" s="54">
        <v>0</v>
      </c>
      <c r="K3517" s="55"/>
      <c r="L3517" s="56"/>
      <c r="M3517" s="255"/>
      <c r="N3517" s="255"/>
      <c r="O3517" s="57"/>
      <c r="P3517" s="57">
        <v>0</v>
      </c>
      <c r="Q3517" s="57">
        <v>0</v>
      </c>
    </row>
    <row r="3518" spans="1:17" ht="15.5">
      <c r="A3518" s="48">
        <v>0</v>
      </c>
      <c r="B3518" s="59"/>
      <c r="C3518" s="60"/>
      <c r="D3518" s="61" t="s">
        <v>1310</v>
      </c>
      <c r="E3518" s="51">
        <v>4</v>
      </c>
      <c r="F3518" s="52">
        <v>2.8</v>
      </c>
      <c r="G3518" s="52">
        <v>0.2</v>
      </c>
      <c r="H3518" s="52">
        <v>2.5</v>
      </c>
      <c r="I3518" s="53">
        <v>5.6</v>
      </c>
      <c r="J3518" s="54">
        <v>0</v>
      </c>
      <c r="K3518" s="55"/>
      <c r="L3518" s="56"/>
      <c r="M3518" s="255"/>
      <c r="N3518" s="255"/>
      <c r="O3518" s="57"/>
      <c r="P3518" s="57">
        <v>0</v>
      </c>
      <c r="Q3518" s="57">
        <v>0</v>
      </c>
    </row>
    <row r="3519" spans="1:17" ht="15.5">
      <c r="A3519" s="48">
        <v>0</v>
      </c>
      <c r="B3519" s="59"/>
      <c r="C3519" s="60"/>
      <c r="D3519" s="61" t="s">
        <v>1242</v>
      </c>
      <c r="E3519" s="51">
        <v>0</v>
      </c>
      <c r="F3519" s="52"/>
      <c r="G3519" s="52"/>
      <c r="H3519" s="52"/>
      <c r="I3519" s="53">
        <v>0</v>
      </c>
      <c r="J3519" s="54">
        <v>0</v>
      </c>
      <c r="K3519" s="55"/>
      <c r="L3519" s="56"/>
      <c r="M3519" s="255"/>
      <c r="N3519" s="255"/>
      <c r="O3519" s="57"/>
      <c r="P3519" s="57">
        <v>0</v>
      </c>
      <c r="Q3519" s="57">
        <v>0</v>
      </c>
    </row>
    <row r="3520" spans="1:17" ht="15.5">
      <c r="A3520" s="48">
        <v>0</v>
      </c>
      <c r="B3520" s="59"/>
      <c r="C3520" s="60"/>
      <c r="D3520" s="61" t="s">
        <v>1337</v>
      </c>
      <c r="E3520" s="51">
        <v>4</v>
      </c>
      <c r="F3520" s="52">
        <v>0.3</v>
      </c>
      <c r="G3520" s="52">
        <v>0.2</v>
      </c>
      <c r="H3520" s="52">
        <v>2.5</v>
      </c>
      <c r="I3520" s="53">
        <v>0.6</v>
      </c>
      <c r="J3520" s="54">
        <v>0</v>
      </c>
      <c r="K3520" s="55"/>
      <c r="L3520" s="56"/>
      <c r="M3520" s="255"/>
      <c r="N3520" s="255"/>
      <c r="O3520" s="57"/>
      <c r="P3520" s="57">
        <v>0</v>
      </c>
      <c r="Q3520" s="57">
        <v>0</v>
      </c>
    </row>
    <row r="3521" spans="1:17" ht="15.5">
      <c r="A3521" s="48">
        <v>0</v>
      </c>
      <c r="B3521" s="59"/>
      <c r="C3521" s="60"/>
      <c r="D3521" s="61" t="s">
        <v>1398</v>
      </c>
      <c r="E3521" s="51">
        <v>4</v>
      </c>
      <c r="F3521" s="52">
        <v>2.6</v>
      </c>
      <c r="G3521" s="52">
        <v>0.2</v>
      </c>
      <c r="H3521" s="52">
        <v>2.5</v>
      </c>
      <c r="I3521" s="53">
        <v>5.2</v>
      </c>
      <c r="J3521" s="54">
        <v>0</v>
      </c>
      <c r="K3521" s="55"/>
      <c r="L3521" s="56"/>
      <c r="M3521" s="255"/>
      <c r="N3521" s="255"/>
      <c r="O3521" s="57"/>
      <c r="P3521" s="57">
        <v>0</v>
      </c>
      <c r="Q3521" s="57">
        <v>0</v>
      </c>
    </row>
    <row r="3522" spans="1:17" ht="15.5">
      <c r="A3522" s="48">
        <v>0</v>
      </c>
      <c r="B3522" s="59"/>
      <c r="C3522" s="60"/>
      <c r="D3522" s="61" t="s">
        <v>1385</v>
      </c>
      <c r="E3522" s="51">
        <v>4</v>
      </c>
      <c r="F3522" s="52">
        <v>2.5</v>
      </c>
      <c r="G3522" s="52">
        <v>0.2</v>
      </c>
      <c r="H3522" s="52">
        <v>2.8</v>
      </c>
      <c r="I3522" s="53">
        <v>5.6</v>
      </c>
      <c r="J3522" s="54">
        <v>0</v>
      </c>
      <c r="K3522" s="55"/>
      <c r="L3522" s="56"/>
      <c r="M3522" s="255"/>
      <c r="N3522" s="255"/>
      <c r="O3522" s="57"/>
      <c r="P3522" s="57">
        <v>0</v>
      </c>
      <c r="Q3522" s="57">
        <v>0</v>
      </c>
    </row>
    <row r="3523" spans="1:17" ht="15.5">
      <c r="A3523" s="48">
        <v>0</v>
      </c>
      <c r="B3523" s="59"/>
      <c r="C3523" s="60"/>
      <c r="D3523" s="61" t="s">
        <v>1399</v>
      </c>
      <c r="E3523" s="51">
        <v>4</v>
      </c>
      <c r="F3523" s="52">
        <v>3.2</v>
      </c>
      <c r="G3523" s="52">
        <v>0.2</v>
      </c>
      <c r="H3523" s="52">
        <v>2.5</v>
      </c>
      <c r="I3523" s="53">
        <v>6.4</v>
      </c>
      <c r="J3523" s="54">
        <v>0</v>
      </c>
      <c r="K3523" s="55"/>
      <c r="L3523" s="56"/>
      <c r="M3523" s="255"/>
      <c r="N3523" s="255"/>
      <c r="O3523" s="57"/>
      <c r="P3523" s="57">
        <v>0</v>
      </c>
      <c r="Q3523" s="57">
        <v>0</v>
      </c>
    </row>
    <row r="3524" spans="1:17" ht="15.5">
      <c r="A3524" s="48">
        <v>0</v>
      </c>
      <c r="B3524" s="59"/>
      <c r="C3524" s="60"/>
      <c r="D3524" s="61" t="s">
        <v>1400</v>
      </c>
      <c r="E3524" s="51">
        <v>4</v>
      </c>
      <c r="F3524" s="52">
        <v>1</v>
      </c>
      <c r="G3524" s="52">
        <v>0.2</v>
      </c>
      <c r="H3524" s="52">
        <v>2</v>
      </c>
      <c r="I3524" s="53">
        <v>1.6</v>
      </c>
      <c r="J3524" s="54">
        <v>0</v>
      </c>
      <c r="K3524" s="55"/>
      <c r="L3524" s="56"/>
      <c r="M3524" s="255"/>
      <c r="N3524" s="255"/>
      <c r="O3524" s="57"/>
      <c r="P3524" s="57">
        <v>0</v>
      </c>
      <c r="Q3524" s="57">
        <v>0</v>
      </c>
    </row>
    <row r="3525" spans="1:17" ht="17">
      <c r="A3525" s="48">
        <v>0</v>
      </c>
      <c r="B3525" s="59"/>
      <c r="C3525" s="60"/>
      <c r="D3525" s="360" t="s">
        <v>1464</v>
      </c>
      <c r="E3525" s="51"/>
      <c r="F3525" s="52"/>
      <c r="G3525" s="52"/>
      <c r="H3525" s="52"/>
      <c r="I3525" s="53">
        <v>0</v>
      </c>
      <c r="J3525" s="54">
        <v>0</v>
      </c>
      <c r="K3525" s="55">
        <v>0</v>
      </c>
      <c r="L3525" s="56">
        <v>0</v>
      </c>
      <c r="M3525" s="255">
        <v>0</v>
      </c>
      <c r="N3525" s="255">
        <v>0</v>
      </c>
      <c r="O3525" s="57"/>
      <c r="P3525" s="57">
        <v>0</v>
      </c>
      <c r="Q3525" s="57">
        <v>0</v>
      </c>
    </row>
    <row r="3526" spans="1:17" ht="15.5">
      <c r="A3526" s="48">
        <v>0</v>
      </c>
      <c r="B3526" s="59"/>
      <c r="C3526" s="60"/>
      <c r="D3526" s="61" t="s">
        <v>436</v>
      </c>
      <c r="E3526" s="51"/>
      <c r="F3526" s="52"/>
      <c r="G3526" s="52"/>
      <c r="H3526" s="52"/>
      <c r="I3526" s="53">
        <v>0</v>
      </c>
      <c r="J3526" s="54">
        <v>0</v>
      </c>
      <c r="K3526" s="55"/>
      <c r="L3526" s="56"/>
      <c r="M3526" s="255"/>
      <c r="N3526" s="255"/>
      <c r="O3526" s="57"/>
      <c r="P3526" s="57">
        <v>0</v>
      </c>
      <c r="Q3526" s="57">
        <v>0</v>
      </c>
    </row>
    <row r="3527" spans="1:17" ht="15.5">
      <c r="A3527" s="48">
        <v>0</v>
      </c>
      <c r="B3527" s="59"/>
      <c r="C3527" s="60"/>
      <c r="D3527" s="61" t="s">
        <v>1292</v>
      </c>
      <c r="E3527" s="51">
        <v>4</v>
      </c>
      <c r="F3527" s="52">
        <v>2.8</v>
      </c>
      <c r="G3527" s="52">
        <v>0.2</v>
      </c>
      <c r="H3527" s="52">
        <v>2.5</v>
      </c>
      <c r="I3527" s="53">
        <v>5.6</v>
      </c>
      <c r="J3527" s="54">
        <v>0</v>
      </c>
      <c r="K3527" s="55"/>
      <c r="L3527" s="56"/>
      <c r="M3527" s="255"/>
      <c r="N3527" s="255"/>
      <c r="O3527" s="57"/>
      <c r="P3527" s="57">
        <v>0</v>
      </c>
      <c r="Q3527" s="57">
        <v>0</v>
      </c>
    </row>
    <row r="3528" spans="1:17" ht="15.5">
      <c r="A3528" s="48">
        <v>0</v>
      </c>
      <c r="B3528" s="59"/>
      <c r="C3528" s="60"/>
      <c r="D3528" s="61" t="s">
        <v>1380</v>
      </c>
      <c r="E3528" s="51">
        <v>4</v>
      </c>
      <c r="F3528" s="52">
        <v>1.2</v>
      </c>
      <c r="G3528" s="52">
        <v>0.2</v>
      </c>
      <c r="H3528" s="52">
        <v>2.4</v>
      </c>
      <c r="I3528" s="53">
        <v>2.3039999999999998</v>
      </c>
      <c r="J3528" s="54">
        <v>0</v>
      </c>
      <c r="K3528" s="55"/>
      <c r="L3528" s="56"/>
      <c r="M3528" s="255"/>
      <c r="N3528" s="255"/>
      <c r="O3528" s="57"/>
      <c r="P3528" s="57">
        <v>0</v>
      </c>
      <c r="Q3528" s="57">
        <v>0</v>
      </c>
    </row>
    <row r="3529" spans="1:17" ht="15.5">
      <c r="A3529" s="48">
        <v>0</v>
      </c>
      <c r="B3529" s="59"/>
      <c r="C3529" s="60"/>
      <c r="D3529" s="61" t="s">
        <v>1393</v>
      </c>
      <c r="E3529" s="51">
        <v>4</v>
      </c>
      <c r="F3529" s="52">
        <v>2.9</v>
      </c>
      <c r="G3529" s="52">
        <v>0.2</v>
      </c>
      <c r="H3529" s="52">
        <v>2.4</v>
      </c>
      <c r="I3529" s="53">
        <v>5.5679999999999996</v>
      </c>
      <c r="J3529" s="54">
        <v>0</v>
      </c>
      <c r="K3529" s="55"/>
      <c r="L3529" s="56"/>
      <c r="M3529" s="255"/>
      <c r="N3529" s="255"/>
      <c r="O3529" s="57"/>
      <c r="P3529" s="57">
        <v>0</v>
      </c>
      <c r="Q3529" s="57">
        <v>0</v>
      </c>
    </row>
    <row r="3530" spans="1:17" ht="15.5">
      <c r="A3530" s="48">
        <v>0</v>
      </c>
      <c r="B3530" s="59"/>
      <c r="C3530" s="60"/>
      <c r="D3530" s="61" t="s">
        <v>1394</v>
      </c>
      <c r="E3530" s="51">
        <v>4</v>
      </c>
      <c r="F3530" s="52">
        <v>2.4</v>
      </c>
      <c r="G3530" s="52">
        <v>0.2</v>
      </c>
      <c r="H3530" s="52">
        <v>2.4</v>
      </c>
      <c r="I3530" s="53">
        <v>4.6079999999999997</v>
      </c>
      <c r="J3530" s="54">
        <v>0</v>
      </c>
      <c r="K3530" s="55"/>
      <c r="L3530" s="56"/>
      <c r="M3530" s="255"/>
      <c r="N3530" s="255"/>
      <c r="O3530" s="57"/>
      <c r="P3530" s="57">
        <v>0</v>
      </c>
      <c r="Q3530" s="57">
        <v>0</v>
      </c>
    </row>
    <row r="3531" spans="1:17" ht="15.5">
      <c r="A3531" s="48">
        <v>0</v>
      </c>
      <c r="B3531" s="59"/>
      <c r="C3531" s="60"/>
      <c r="D3531" s="61" t="s">
        <v>1382</v>
      </c>
      <c r="E3531" s="51">
        <v>4</v>
      </c>
      <c r="F3531" s="52">
        <v>1</v>
      </c>
      <c r="G3531" s="52">
        <v>0.2</v>
      </c>
      <c r="H3531" s="52">
        <v>2.4</v>
      </c>
      <c r="I3531" s="53">
        <v>1.92</v>
      </c>
      <c r="J3531" s="54">
        <v>0</v>
      </c>
      <c r="K3531" s="55"/>
      <c r="L3531" s="56"/>
      <c r="M3531" s="255"/>
      <c r="N3531" s="255"/>
      <c r="O3531" s="57"/>
      <c r="P3531" s="57">
        <v>0</v>
      </c>
      <c r="Q3531" s="57">
        <v>0</v>
      </c>
    </row>
    <row r="3532" spans="1:17" ht="15.5">
      <c r="A3532" s="48">
        <v>0</v>
      </c>
      <c r="B3532" s="59"/>
      <c r="C3532" s="60"/>
      <c r="D3532" s="61" t="s">
        <v>1395</v>
      </c>
      <c r="E3532" s="51">
        <v>4</v>
      </c>
      <c r="F3532" s="52">
        <v>3.3</v>
      </c>
      <c r="G3532" s="52">
        <v>0.2</v>
      </c>
      <c r="H3532" s="52">
        <v>2.5</v>
      </c>
      <c r="I3532" s="53">
        <v>6.6</v>
      </c>
      <c r="J3532" s="54">
        <v>0</v>
      </c>
      <c r="K3532" s="55"/>
      <c r="L3532" s="56"/>
      <c r="M3532" s="255"/>
      <c r="N3532" s="255"/>
      <c r="O3532" s="57"/>
      <c r="P3532" s="57">
        <v>0</v>
      </c>
      <c r="Q3532" s="57">
        <v>0</v>
      </c>
    </row>
    <row r="3533" spans="1:17" ht="15.5">
      <c r="A3533" s="48">
        <v>0</v>
      </c>
      <c r="B3533" s="59"/>
      <c r="C3533" s="60"/>
      <c r="D3533" s="61" t="s">
        <v>1396</v>
      </c>
      <c r="E3533" s="51">
        <v>4</v>
      </c>
      <c r="F3533" s="52">
        <v>1.9</v>
      </c>
      <c r="G3533" s="52">
        <v>0.2</v>
      </c>
      <c r="H3533" s="52">
        <v>2.5</v>
      </c>
      <c r="I3533" s="53">
        <v>3.8</v>
      </c>
      <c r="J3533" s="54">
        <v>0</v>
      </c>
      <c r="K3533" s="55"/>
      <c r="L3533" s="56"/>
      <c r="M3533" s="255"/>
      <c r="N3533" s="255"/>
      <c r="O3533" s="57"/>
      <c r="P3533" s="57">
        <v>0</v>
      </c>
      <c r="Q3533" s="57">
        <v>0</v>
      </c>
    </row>
    <row r="3534" spans="1:17" ht="15.5">
      <c r="A3534" s="48">
        <v>0</v>
      </c>
      <c r="B3534" s="59"/>
      <c r="C3534" s="60"/>
      <c r="D3534" s="61"/>
      <c r="E3534" s="51">
        <v>2</v>
      </c>
      <c r="F3534" s="52">
        <v>1.8</v>
      </c>
      <c r="G3534" s="52">
        <v>0.2</v>
      </c>
      <c r="H3534" s="52">
        <v>2.85</v>
      </c>
      <c r="I3534" s="53">
        <v>2.052</v>
      </c>
      <c r="J3534" s="54">
        <v>0</v>
      </c>
      <c r="K3534" s="55"/>
      <c r="L3534" s="56"/>
      <c r="M3534" s="255"/>
      <c r="N3534" s="255"/>
      <c r="O3534" s="57"/>
      <c r="P3534" s="57">
        <v>0</v>
      </c>
      <c r="Q3534" s="57">
        <v>0</v>
      </c>
    </row>
    <row r="3535" spans="1:17" ht="15.5">
      <c r="A3535" s="48">
        <v>0</v>
      </c>
      <c r="B3535" s="59"/>
      <c r="C3535" s="60"/>
      <c r="D3535" s="61" t="s">
        <v>1239</v>
      </c>
      <c r="E3535" s="51"/>
      <c r="F3535" s="52"/>
      <c r="G3535" s="52"/>
      <c r="H3535" s="52"/>
      <c r="I3535" s="53">
        <v>0</v>
      </c>
      <c r="J3535" s="54">
        <v>0</v>
      </c>
      <c r="K3535" s="55"/>
      <c r="L3535" s="56"/>
      <c r="M3535" s="255"/>
      <c r="N3535" s="255"/>
      <c r="O3535" s="57"/>
      <c r="P3535" s="57">
        <v>0</v>
      </c>
      <c r="Q3535" s="57">
        <v>0</v>
      </c>
    </row>
    <row r="3536" spans="1:17" ht="15.5">
      <c r="A3536" s="48">
        <v>0</v>
      </c>
      <c r="B3536" s="59"/>
      <c r="C3536" s="60"/>
      <c r="D3536" s="61" t="s">
        <v>1402</v>
      </c>
      <c r="E3536" s="51">
        <v>8</v>
      </c>
      <c r="F3536" s="52">
        <v>2.7</v>
      </c>
      <c r="G3536" s="52">
        <v>0.2</v>
      </c>
      <c r="H3536" s="52">
        <v>2.5</v>
      </c>
      <c r="I3536" s="53">
        <v>10.8</v>
      </c>
      <c r="J3536" s="54">
        <v>0</v>
      </c>
      <c r="K3536" s="55"/>
      <c r="L3536" s="56"/>
      <c r="M3536" s="255"/>
      <c r="N3536" s="255"/>
      <c r="O3536" s="57"/>
      <c r="P3536" s="57">
        <v>0</v>
      </c>
      <c r="Q3536" s="57">
        <v>0</v>
      </c>
    </row>
    <row r="3537" spans="1:17" ht="15.5">
      <c r="A3537" s="48">
        <v>0</v>
      </c>
      <c r="B3537" s="59"/>
      <c r="C3537" s="60"/>
      <c r="D3537" s="61" t="s">
        <v>1385</v>
      </c>
      <c r="E3537" s="51">
        <v>8</v>
      </c>
      <c r="F3537" s="52">
        <v>2.5</v>
      </c>
      <c r="G3537" s="52">
        <v>0.2</v>
      </c>
      <c r="H3537" s="52">
        <v>2.8</v>
      </c>
      <c r="I3537" s="53">
        <v>11.2</v>
      </c>
      <c r="J3537" s="54">
        <v>0</v>
      </c>
      <c r="K3537" s="55"/>
      <c r="L3537" s="56"/>
      <c r="M3537" s="255"/>
      <c r="N3537" s="255"/>
      <c r="O3537" s="57"/>
      <c r="P3537" s="57">
        <v>0</v>
      </c>
      <c r="Q3537" s="57">
        <v>0</v>
      </c>
    </row>
    <row r="3538" spans="1:17" ht="15.5">
      <c r="A3538" s="48">
        <v>0</v>
      </c>
      <c r="B3538" s="59"/>
      <c r="C3538" s="60"/>
      <c r="D3538" s="61" t="s">
        <v>1403</v>
      </c>
      <c r="E3538" s="51">
        <v>8</v>
      </c>
      <c r="F3538" s="52">
        <v>3.8</v>
      </c>
      <c r="G3538" s="52">
        <v>0.2</v>
      </c>
      <c r="H3538" s="52">
        <v>2.5</v>
      </c>
      <c r="I3538" s="53">
        <v>15.2</v>
      </c>
      <c r="J3538" s="54">
        <v>0</v>
      </c>
      <c r="K3538" s="55"/>
      <c r="L3538" s="56"/>
      <c r="M3538" s="255"/>
      <c r="N3538" s="255"/>
      <c r="O3538" s="57"/>
      <c r="P3538" s="57">
        <v>0</v>
      </c>
      <c r="Q3538" s="57">
        <v>0</v>
      </c>
    </row>
    <row r="3539" spans="1:17" ht="15.5">
      <c r="A3539" s="48">
        <v>0</v>
      </c>
      <c r="B3539" s="59"/>
      <c r="C3539" s="60"/>
      <c r="D3539" s="61" t="s">
        <v>1404</v>
      </c>
      <c r="E3539" s="51">
        <v>8</v>
      </c>
      <c r="F3539" s="52">
        <v>0.6</v>
      </c>
      <c r="G3539" s="52">
        <v>0.2</v>
      </c>
      <c r="H3539" s="52">
        <v>2.5</v>
      </c>
      <c r="I3539" s="53">
        <v>2.4</v>
      </c>
      <c r="J3539" s="54">
        <v>0</v>
      </c>
      <c r="K3539" s="55"/>
      <c r="L3539" s="56"/>
      <c r="M3539" s="255"/>
      <c r="N3539" s="255"/>
      <c r="O3539" s="57"/>
      <c r="P3539" s="57">
        <v>0</v>
      </c>
      <c r="Q3539" s="57">
        <v>0</v>
      </c>
    </row>
    <row r="3540" spans="1:17" ht="15.5">
      <c r="A3540" s="48">
        <v>0</v>
      </c>
      <c r="B3540" s="59"/>
      <c r="C3540" s="60"/>
      <c r="D3540" s="61" t="s">
        <v>1310</v>
      </c>
      <c r="E3540" s="51">
        <v>4</v>
      </c>
      <c r="F3540" s="52">
        <v>2.8</v>
      </c>
      <c r="G3540" s="52">
        <v>0.2</v>
      </c>
      <c r="H3540" s="52">
        <v>2.5</v>
      </c>
      <c r="I3540" s="53">
        <v>5.6</v>
      </c>
      <c r="J3540" s="54">
        <v>0</v>
      </c>
      <c r="K3540" s="55"/>
      <c r="L3540" s="56"/>
      <c r="M3540" s="255"/>
      <c r="N3540" s="255"/>
      <c r="O3540" s="57"/>
      <c r="P3540" s="57">
        <v>0</v>
      </c>
      <c r="Q3540" s="57">
        <v>0</v>
      </c>
    </row>
    <row r="3541" spans="1:17" ht="15.5">
      <c r="A3541" s="48">
        <v>0</v>
      </c>
      <c r="B3541" s="59"/>
      <c r="C3541" s="60"/>
      <c r="D3541" s="61" t="s">
        <v>1242</v>
      </c>
      <c r="E3541" s="51">
        <v>0</v>
      </c>
      <c r="F3541" s="52"/>
      <c r="G3541" s="52"/>
      <c r="H3541" s="52"/>
      <c r="I3541" s="53">
        <v>0</v>
      </c>
      <c r="J3541" s="54">
        <v>0</v>
      </c>
      <c r="K3541" s="55"/>
      <c r="L3541" s="56"/>
      <c r="M3541" s="255"/>
      <c r="N3541" s="255"/>
      <c r="O3541" s="57"/>
      <c r="P3541" s="57">
        <v>0</v>
      </c>
      <c r="Q3541" s="57">
        <v>0</v>
      </c>
    </row>
    <row r="3542" spans="1:17" ht="15.5">
      <c r="A3542" s="48">
        <v>0</v>
      </c>
      <c r="B3542" s="59"/>
      <c r="C3542" s="60"/>
      <c r="D3542" s="61" t="s">
        <v>1337</v>
      </c>
      <c r="E3542" s="51">
        <v>4</v>
      </c>
      <c r="F3542" s="52">
        <v>0.3</v>
      </c>
      <c r="G3542" s="52">
        <v>0.2</v>
      </c>
      <c r="H3542" s="52">
        <v>2.5</v>
      </c>
      <c r="I3542" s="53">
        <v>0.6</v>
      </c>
      <c r="J3542" s="54">
        <v>0</v>
      </c>
      <c r="K3542" s="55"/>
      <c r="L3542" s="56"/>
      <c r="M3542" s="255"/>
      <c r="N3542" s="255"/>
      <c r="O3542" s="57"/>
      <c r="P3542" s="57">
        <v>0</v>
      </c>
      <c r="Q3542" s="57">
        <v>0</v>
      </c>
    </row>
    <row r="3543" spans="1:17" ht="15.5">
      <c r="A3543" s="48">
        <v>0</v>
      </c>
      <c r="B3543" s="59"/>
      <c r="C3543" s="60"/>
      <c r="D3543" s="61" t="s">
        <v>1398</v>
      </c>
      <c r="E3543" s="51">
        <v>4</v>
      </c>
      <c r="F3543" s="52">
        <v>2.6</v>
      </c>
      <c r="G3543" s="52">
        <v>0.2</v>
      </c>
      <c r="H3543" s="52">
        <v>2.5</v>
      </c>
      <c r="I3543" s="53">
        <v>5.2</v>
      </c>
      <c r="J3543" s="54">
        <v>0</v>
      </c>
      <c r="K3543" s="55"/>
      <c r="L3543" s="56"/>
      <c r="M3543" s="255"/>
      <c r="N3543" s="255"/>
      <c r="O3543" s="57"/>
      <c r="P3543" s="57">
        <v>0</v>
      </c>
      <c r="Q3543" s="57">
        <v>0</v>
      </c>
    </row>
    <row r="3544" spans="1:17" ht="15.5">
      <c r="A3544" s="48">
        <v>0</v>
      </c>
      <c r="B3544" s="59"/>
      <c r="C3544" s="60"/>
      <c r="D3544" s="61" t="s">
        <v>1385</v>
      </c>
      <c r="E3544" s="51">
        <v>4</v>
      </c>
      <c r="F3544" s="52">
        <v>2.5</v>
      </c>
      <c r="G3544" s="52">
        <v>0.2</v>
      </c>
      <c r="H3544" s="52">
        <v>2.8</v>
      </c>
      <c r="I3544" s="53">
        <v>5.6</v>
      </c>
      <c r="J3544" s="54">
        <v>0</v>
      </c>
      <c r="K3544" s="55"/>
      <c r="L3544" s="56"/>
      <c r="M3544" s="255"/>
      <c r="N3544" s="255"/>
      <c r="O3544" s="57"/>
      <c r="P3544" s="57">
        <v>0</v>
      </c>
      <c r="Q3544" s="57">
        <v>0</v>
      </c>
    </row>
    <row r="3545" spans="1:17" ht="15.5">
      <c r="A3545" s="48">
        <v>0</v>
      </c>
      <c r="B3545" s="59"/>
      <c r="C3545" s="60"/>
      <c r="D3545" s="61" t="s">
        <v>1399</v>
      </c>
      <c r="E3545" s="51">
        <v>4</v>
      </c>
      <c r="F3545" s="52">
        <v>3.2</v>
      </c>
      <c r="G3545" s="52">
        <v>0.2</v>
      </c>
      <c r="H3545" s="52">
        <v>2.5</v>
      </c>
      <c r="I3545" s="53">
        <v>6.4</v>
      </c>
      <c r="J3545" s="54">
        <v>0</v>
      </c>
      <c r="K3545" s="55"/>
      <c r="L3545" s="56"/>
      <c r="M3545" s="255"/>
      <c r="N3545" s="255"/>
      <c r="O3545" s="57"/>
      <c r="P3545" s="57">
        <v>0</v>
      </c>
      <c r="Q3545" s="57">
        <v>0</v>
      </c>
    </row>
    <row r="3546" spans="1:17" ht="15.5">
      <c r="A3546" s="48">
        <v>0</v>
      </c>
      <c r="B3546" s="59"/>
      <c r="C3546" s="60"/>
      <c r="D3546" s="61" t="s">
        <v>1400</v>
      </c>
      <c r="E3546" s="51">
        <v>4</v>
      </c>
      <c r="F3546" s="52">
        <v>1</v>
      </c>
      <c r="G3546" s="52">
        <v>0.2</v>
      </c>
      <c r="H3546" s="52">
        <v>2</v>
      </c>
      <c r="I3546" s="53">
        <v>1.6</v>
      </c>
      <c r="J3546" s="54">
        <v>0</v>
      </c>
      <c r="K3546" s="55"/>
      <c r="L3546" s="56"/>
      <c r="M3546" s="255"/>
      <c r="N3546" s="255"/>
      <c r="O3546" s="57"/>
      <c r="P3546" s="57">
        <v>0</v>
      </c>
      <c r="Q3546" s="57">
        <v>0</v>
      </c>
    </row>
    <row r="3547" spans="1:17" ht="17">
      <c r="A3547" s="48">
        <v>0</v>
      </c>
      <c r="B3547" s="59"/>
      <c r="C3547" s="60"/>
      <c r="D3547" s="360" t="s">
        <v>1465</v>
      </c>
      <c r="E3547" s="51"/>
      <c r="F3547" s="52"/>
      <c r="G3547" s="52"/>
      <c r="H3547" s="52"/>
      <c r="I3547" s="53">
        <v>0</v>
      </c>
      <c r="J3547" s="54">
        <v>0</v>
      </c>
      <c r="K3547" s="55">
        <v>0</v>
      </c>
      <c r="L3547" s="56">
        <v>0</v>
      </c>
      <c r="M3547" s="255">
        <v>0</v>
      </c>
      <c r="N3547" s="255">
        <v>0</v>
      </c>
      <c r="O3547" s="57"/>
      <c r="P3547" s="57">
        <v>0</v>
      </c>
      <c r="Q3547" s="57">
        <v>0</v>
      </c>
    </row>
    <row r="3548" spans="1:17" ht="15.5">
      <c r="A3548" s="48">
        <v>0</v>
      </c>
      <c r="B3548" s="59"/>
      <c r="C3548" s="60"/>
      <c r="D3548" s="61" t="s">
        <v>436</v>
      </c>
      <c r="E3548" s="51"/>
      <c r="F3548" s="52"/>
      <c r="G3548" s="52"/>
      <c r="H3548" s="52"/>
      <c r="I3548" s="53">
        <v>0</v>
      </c>
      <c r="J3548" s="54">
        <v>0</v>
      </c>
      <c r="K3548" s="55"/>
      <c r="L3548" s="56"/>
      <c r="M3548" s="255"/>
      <c r="N3548" s="255"/>
      <c r="O3548" s="57"/>
      <c r="P3548" s="57">
        <v>0</v>
      </c>
      <c r="Q3548" s="57">
        <v>0</v>
      </c>
    </row>
    <row r="3549" spans="1:17" ht="15.5">
      <c r="A3549" s="48">
        <v>0</v>
      </c>
      <c r="B3549" s="59"/>
      <c r="C3549" s="60"/>
      <c r="D3549" s="61" t="s">
        <v>1292</v>
      </c>
      <c r="E3549" s="51">
        <v>4</v>
      </c>
      <c r="F3549" s="52">
        <v>2.8</v>
      </c>
      <c r="G3549" s="52">
        <v>0.2</v>
      </c>
      <c r="H3549" s="52">
        <v>2.5</v>
      </c>
      <c r="I3549" s="53">
        <v>5.6</v>
      </c>
      <c r="J3549" s="54">
        <v>0</v>
      </c>
      <c r="K3549" s="55"/>
      <c r="L3549" s="56"/>
      <c r="M3549" s="255"/>
      <c r="N3549" s="255"/>
      <c r="O3549" s="57"/>
      <c r="P3549" s="57">
        <v>0</v>
      </c>
      <c r="Q3549" s="57">
        <v>0</v>
      </c>
    </row>
    <row r="3550" spans="1:17" ht="15.5">
      <c r="A3550" s="48">
        <v>0</v>
      </c>
      <c r="B3550" s="59"/>
      <c r="C3550" s="60"/>
      <c r="D3550" s="61" t="s">
        <v>1380</v>
      </c>
      <c r="E3550" s="51">
        <v>4</v>
      </c>
      <c r="F3550" s="52">
        <v>1.2</v>
      </c>
      <c r="G3550" s="52">
        <v>0.2</v>
      </c>
      <c r="H3550" s="52">
        <v>2.4</v>
      </c>
      <c r="I3550" s="53">
        <v>2.3039999999999998</v>
      </c>
      <c r="J3550" s="54">
        <v>0</v>
      </c>
      <c r="K3550" s="55"/>
      <c r="L3550" s="56"/>
      <c r="M3550" s="255"/>
      <c r="N3550" s="255"/>
      <c r="O3550" s="57"/>
      <c r="P3550" s="57">
        <v>0</v>
      </c>
      <c r="Q3550" s="57">
        <v>0</v>
      </c>
    </row>
    <row r="3551" spans="1:17" ht="15.5">
      <c r="A3551" s="48">
        <v>0</v>
      </c>
      <c r="B3551" s="59"/>
      <c r="C3551" s="60"/>
      <c r="D3551" s="61" t="s">
        <v>1393</v>
      </c>
      <c r="E3551" s="51">
        <v>4</v>
      </c>
      <c r="F3551" s="52">
        <v>2.9</v>
      </c>
      <c r="G3551" s="52">
        <v>0.2</v>
      </c>
      <c r="H3551" s="52">
        <v>2.4</v>
      </c>
      <c r="I3551" s="53">
        <v>5.5679999999999996</v>
      </c>
      <c r="J3551" s="54">
        <v>0</v>
      </c>
      <c r="K3551" s="55"/>
      <c r="L3551" s="56"/>
      <c r="M3551" s="255"/>
      <c r="N3551" s="255"/>
      <c r="O3551" s="57"/>
      <c r="P3551" s="57">
        <v>0</v>
      </c>
      <c r="Q3551" s="57">
        <v>0</v>
      </c>
    </row>
    <row r="3552" spans="1:17" ht="15.5">
      <c r="A3552" s="48">
        <v>0</v>
      </c>
      <c r="B3552" s="59"/>
      <c r="C3552" s="60"/>
      <c r="D3552" s="61" t="s">
        <v>1394</v>
      </c>
      <c r="E3552" s="51">
        <v>4</v>
      </c>
      <c r="F3552" s="52">
        <v>2.4</v>
      </c>
      <c r="G3552" s="52">
        <v>0.2</v>
      </c>
      <c r="H3552" s="52">
        <v>2.4</v>
      </c>
      <c r="I3552" s="53">
        <v>4.6079999999999997</v>
      </c>
      <c r="J3552" s="54">
        <v>0</v>
      </c>
      <c r="K3552" s="55"/>
      <c r="L3552" s="56"/>
      <c r="M3552" s="255"/>
      <c r="N3552" s="255"/>
      <c r="O3552" s="57"/>
      <c r="P3552" s="57">
        <v>0</v>
      </c>
      <c r="Q3552" s="57">
        <v>0</v>
      </c>
    </row>
    <row r="3553" spans="1:17" ht="15.5">
      <c r="A3553" s="48">
        <v>0</v>
      </c>
      <c r="B3553" s="59"/>
      <c r="C3553" s="60"/>
      <c r="D3553" s="61" t="s">
        <v>1382</v>
      </c>
      <c r="E3553" s="51">
        <v>4</v>
      </c>
      <c r="F3553" s="52">
        <v>1</v>
      </c>
      <c r="G3553" s="52">
        <v>0.2</v>
      </c>
      <c r="H3553" s="52">
        <v>2.4</v>
      </c>
      <c r="I3553" s="53">
        <v>1.92</v>
      </c>
      <c r="J3553" s="54">
        <v>0</v>
      </c>
      <c r="K3553" s="55"/>
      <c r="L3553" s="56"/>
      <c r="M3553" s="255"/>
      <c r="N3553" s="255"/>
      <c r="O3553" s="57"/>
      <c r="P3553" s="57">
        <v>0</v>
      </c>
      <c r="Q3553" s="57">
        <v>0</v>
      </c>
    </row>
    <row r="3554" spans="1:17" ht="15.5">
      <c r="A3554" s="48">
        <v>0</v>
      </c>
      <c r="B3554" s="59"/>
      <c r="C3554" s="60"/>
      <c r="D3554" s="61" t="s">
        <v>1395</v>
      </c>
      <c r="E3554" s="51">
        <v>4</v>
      </c>
      <c r="F3554" s="52">
        <v>3.4</v>
      </c>
      <c r="G3554" s="52">
        <v>0.2</v>
      </c>
      <c r="H3554" s="52">
        <v>2.5</v>
      </c>
      <c r="I3554" s="53">
        <v>6.8</v>
      </c>
      <c r="J3554" s="54">
        <v>0</v>
      </c>
      <c r="K3554" s="55"/>
      <c r="L3554" s="56"/>
      <c r="M3554" s="255"/>
      <c r="N3554" s="255"/>
      <c r="O3554" s="57"/>
      <c r="P3554" s="57">
        <v>0</v>
      </c>
      <c r="Q3554" s="57">
        <v>0</v>
      </c>
    </row>
    <row r="3555" spans="1:17" ht="15.5">
      <c r="A3555" s="48">
        <v>0</v>
      </c>
      <c r="B3555" s="59"/>
      <c r="C3555" s="60"/>
      <c r="D3555" s="61" t="s">
        <v>1396</v>
      </c>
      <c r="E3555" s="51">
        <v>4</v>
      </c>
      <c r="F3555" s="52">
        <v>1.9</v>
      </c>
      <c r="G3555" s="52">
        <v>0.2</v>
      </c>
      <c r="H3555" s="52">
        <v>2.5</v>
      </c>
      <c r="I3555" s="53">
        <v>3.8</v>
      </c>
      <c r="J3555" s="54">
        <v>0</v>
      </c>
      <c r="K3555" s="55"/>
      <c r="L3555" s="56"/>
      <c r="M3555" s="255"/>
      <c r="N3555" s="255"/>
      <c r="O3555" s="57"/>
      <c r="P3555" s="57">
        <v>0</v>
      </c>
      <c r="Q3555" s="57">
        <v>0</v>
      </c>
    </row>
    <row r="3556" spans="1:17" ht="15.5">
      <c r="A3556" s="48">
        <v>0</v>
      </c>
      <c r="B3556" s="59"/>
      <c r="C3556" s="60"/>
      <c r="D3556" s="61"/>
      <c r="E3556" s="51">
        <v>2</v>
      </c>
      <c r="F3556" s="52">
        <v>1.8</v>
      </c>
      <c r="G3556" s="52">
        <v>0.2</v>
      </c>
      <c r="H3556" s="52">
        <v>2.85</v>
      </c>
      <c r="I3556" s="53">
        <v>2.052</v>
      </c>
      <c r="J3556" s="54">
        <v>0</v>
      </c>
      <c r="K3556" s="55"/>
      <c r="L3556" s="56"/>
      <c r="M3556" s="255"/>
      <c r="N3556" s="255"/>
      <c r="O3556" s="57"/>
      <c r="P3556" s="57">
        <v>0</v>
      </c>
      <c r="Q3556" s="57">
        <v>0</v>
      </c>
    </row>
    <row r="3557" spans="1:17" ht="15.5">
      <c r="A3557" s="48">
        <v>0</v>
      </c>
      <c r="B3557" s="59"/>
      <c r="C3557" s="60"/>
      <c r="D3557" s="61" t="s">
        <v>1239</v>
      </c>
      <c r="E3557" s="51"/>
      <c r="F3557" s="52"/>
      <c r="G3557" s="52"/>
      <c r="H3557" s="52"/>
      <c r="I3557" s="53">
        <v>0</v>
      </c>
      <c r="J3557" s="54">
        <v>0</v>
      </c>
      <c r="K3557" s="55"/>
      <c r="L3557" s="56"/>
      <c r="M3557" s="255"/>
      <c r="N3557" s="255"/>
      <c r="O3557" s="57"/>
      <c r="P3557" s="57">
        <v>0</v>
      </c>
      <c r="Q3557" s="57">
        <v>0</v>
      </c>
    </row>
    <row r="3558" spans="1:17" ht="15.5">
      <c r="A3558" s="48">
        <v>0</v>
      </c>
      <c r="B3558" s="59"/>
      <c r="C3558" s="60"/>
      <c r="D3558" s="61" t="s">
        <v>1402</v>
      </c>
      <c r="E3558" s="51">
        <v>8</v>
      </c>
      <c r="F3558" s="52">
        <v>2.7</v>
      </c>
      <c r="G3558" s="52">
        <v>0.2</v>
      </c>
      <c r="H3558" s="52">
        <v>2.5</v>
      </c>
      <c r="I3558" s="53">
        <v>10.8</v>
      </c>
      <c r="J3558" s="54">
        <v>0</v>
      </c>
      <c r="K3558" s="55"/>
      <c r="L3558" s="56"/>
      <c r="M3558" s="255"/>
      <c r="N3558" s="255"/>
      <c r="O3558" s="57"/>
      <c r="P3558" s="57">
        <v>0</v>
      </c>
      <c r="Q3558" s="57">
        <v>0</v>
      </c>
    </row>
    <row r="3559" spans="1:17" ht="15.5">
      <c r="A3559" s="48">
        <v>0</v>
      </c>
      <c r="B3559" s="59"/>
      <c r="C3559" s="60"/>
      <c r="D3559" s="61" t="s">
        <v>1385</v>
      </c>
      <c r="E3559" s="51">
        <v>8</v>
      </c>
      <c r="F3559" s="52">
        <v>2.5</v>
      </c>
      <c r="G3559" s="52">
        <v>0.2</v>
      </c>
      <c r="H3559" s="52">
        <v>2.8</v>
      </c>
      <c r="I3559" s="53">
        <v>11.2</v>
      </c>
      <c r="J3559" s="54">
        <v>0</v>
      </c>
      <c r="K3559" s="55"/>
      <c r="L3559" s="56"/>
      <c r="M3559" s="255"/>
      <c r="N3559" s="255"/>
      <c r="O3559" s="57"/>
      <c r="P3559" s="57">
        <v>0</v>
      </c>
      <c r="Q3559" s="57">
        <v>0</v>
      </c>
    </row>
    <row r="3560" spans="1:17" ht="15.5">
      <c r="A3560" s="48">
        <v>0</v>
      </c>
      <c r="B3560" s="59"/>
      <c r="C3560" s="60"/>
      <c r="D3560" s="61" t="s">
        <v>1403</v>
      </c>
      <c r="E3560" s="51">
        <v>8</v>
      </c>
      <c r="F3560" s="52">
        <v>3.8</v>
      </c>
      <c r="G3560" s="52">
        <v>0.2</v>
      </c>
      <c r="H3560" s="52">
        <v>2.5</v>
      </c>
      <c r="I3560" s="53">
        <v>15.2</v>
      </c>
      <c r="J3560" s="54">
        <v>0</v>
      </c>
      <c r="K3560" s="55"/>
      <c r="L3560" s="56"/>
      <c r="M3560" s="255"/>
      <c r="N3560" s="255"/>
      <c r="O3560" s="57"/>
      <c r="P3560" s="57">
        <v>0</v>
      </c>
      <c r="Q3560" s="57">
        <v>0</v>
      </c>
    </row>
    <row r="3561" spans="1:17" ht="15.5">
      <c r="A3561" s="48">
        <v>0</v>
      </c>
      <c r="B3561" s="59"/>
      <c r="C3561" s="60"/>
      <c r="D3561" s="61" t="s">
        <v>1404</v>
      </c>
      <c r="E3561" s="51">
        <v>8</v>
      </c>
      <c r="F3561" s="52">
        <v>0.6</v>
      </c>
      <c r="G3561" s="52">
        <v>0.2</v>
      </c>
      <c r="H3561" s="52">
        <v>2.5</v>
      </c>
      <c r="I3561" s="53">
        <v>2.4</v>
      </c>
      <c r="J3561" s="54">
        <v>0</v>
      </c>
      <c r="K3561" s="55"/>
      <c r="L3561" s="56"/>
      <c r="M3561" s="255"/>
      <c r="N3561" s="255"/>
      <c r="O3561" s="57"/>
      <c r="P3561" s="57">
        <v>0</v>
      </c>
      <c r="Q3561" s="57">
        <v>0</v>
      </c>
    </row>
    <row r="3562" spans="1:17" ht="15.5">
      <c r="A3562" s="48">
        <v>0</v>
      </c>
      <c r="B3562" s="59"/>
      <c r="C3562" s="60"/>
      <c r="D3562" s="61" t="s">
        <v>1310</v>
      </c>
      <c r="E3562" s="51">
        <v>4</v>
      </c>
      <c r="F3562" s="52">
        <v>2.8</v>
      </c>
      <c r="G3562" s="52">
        <v>0.2</v>
      </c>
      <c r="H3562" s="52">
        <v>2.5</v>
      </c>
      <c r="I3562" s="53">
        <v>5.6</v>
      </c>
      <c r="J3562" s="54">
        <v>0</v>
      </c>
      <c r="K3562" s="55"/>
      <c r="L3562" s="56"/>
      <c r="M3562" s="255"/>
      <c r="N3562" s="255"/>
      <c r="O3562" s="57"/>
      <c r="P3562" s="57">
        <v>0</v>
      </c>
      <c r="Q3562" s="57">
        <v>0</v>
      </c>
    </row>
    <row r="3563" spans="1:17" ht="15.5">
      <c r="A3563" s="48">
        <v>0</v>
      </c>
      <c r="B3563" s="59"/>
      <c r="C3563" s="60"/>
      <c r="D3563" s="61" t="s">
        <v>1242</v>
      </c>
      <c r="E3563" s="51">
        <v>0</v>
      </c>
      <c r="F3563" s="52"/>
      <c r="G3563" s="52"/>
      <c r="H3563" s="52"/>
      <c r="I3563" s="53">
        <v>0</v>
      </c>
      <c r="J3563" s="54">
        <v>0</v>
      </c>
      <c r="K3563" s="55"/>
      <c r="L3563" s="56"/>
      <c r="M3563" s="255"/>
      <c r="N3563" s="255"/>
      <c r="O3563" s="57"/>
      <c r="P3563" s="57">
        <v>0</v>
      </c>
      <c r="Q3563" s="57">
        <v>0</v>
      </c>
    </row>
    <row r="3564" spans="1:17" ht="15.5">
      <c r="A3564" s="48">
        <v>0</v>
      </c>
      <c r="B3564" s="59"/>
      <c r="C3564" s="60"/>
      <c r="D3564" s="61" t="s">
        <v>1337</v>
      </c>
      <c r="E3564" s="51">
        <v>4</v>
      </c>
      <c r="F3564" s="52">
        <v>0.3</v>
      </c>
      <c r="G3564" s="52">
        <v>0.2</v>
      </c>
      <c r="H3564" s="52">
        <v>2.5</v>
      </c>
      <c r="I3564" s="53">
        <v>0.6</v>
      </c>
      <c r="J3564" s="54">
        <v>0</v>
      </c>
      <c r="K3564" s="55"/>
      <c r="L3564" s="56"/>
      <c r="M3564" s="255"/>
      <c r="N3564" s="255"/>
      <c r="O3564" s="57"/>
      <c r="P3564" s="57">
        <v>0</v>
      </c>
      <c r="Q3564" s="57">
        <v>0</v>
      </c>
    </row>
    <row r="3565" spans="1:17" ht="15.5">
      <c r="A3565" s="48">
        <v>0</v>
      </c>
      <c r="B3565" s="59"/>
      <c r="C3565" s="60"/>
      <c r="D3565" s="61" t="s">
        <v>1398</v>
      </c>
      <c r="E3565" s="51">
        <v>4</v>
      </c>
      <c r="F3565" s="52">
        <v>2.6</v>
      </c>
      <c r="G3565" s="52">
        <v>0.2</v>
      </c>
      <c r="H3565" s="52">
        <v>2.5</v>
      </c>
      <c r="I3565" s="53">
        <v>5.2</v>
      </c>
      <c r="J3565" s="54">
        <v>0</v>
      </c>
      <c r="K3565" s="55"/>
      <c r="L3565" s="56"/>
      <c r="M3565" s="255"/>
      <c r="N3565" s="255"/>
      <c r="O3565" s="57"/>
      <c r="P3565" s="57">
        <v>0</v>
      </c>
      <c r="Q3565" s="57">
        <v>0</v>
      </c>
    </row>
    <row r="3566" spans="1:17" ht="15.5">
      <c r="A3566" s="48">
        <v>0</v>
      </c>
      <c r="B3566" s="59"/>
      <c r="C3566" s="60"/>
      <c r="D3566" s="61" t="s">
        <v>1385</v>
      </c>
      <c r="E3566" s="51">
        <v>4</v>
      </c>
      <c r="F3566" s="52">
        <v>2.5</v>
      </c>
      <c r="G3566" s="52">
        <v>0.2</v>
      </c>
      <c r="H3566" s="52">
        <v>2.8</v>
      </c>
      <c r="I3566" s="53">
        <v>5.6</v>
      </c>
      <c r="J3566" s="54">
        <v>0</v>
      </c>
      <c r="K3566" s="55"/>
      <c r="L3566" s="56"/>
      <c r="M3566" s="255"/>
      <c r="N3566" s="255"/>
      <c r="O3566" s="57"/>
      <c r="P3566" s="57">
        <v>0</v>
      </c>
      <c r="Q3566" s="57">
        <v>0</v>
      </c>
    </row>
    <row r="3567" spans="1:17" ht="15.5">
      <c r="A3567" s="48">
        <v>0</v>
      </c>
      <c r="B3567" s="59"/>
      <c r="C3567" s="60"/>
      <c r="D3567" s="61" t="s">
        <v>1399</v>
      </c>
      <c r="E3567" s="51">
        <v>4</v>
      </c>
      <c r="F3567" s="52">
        <v>3.2</v>
      </c>
      <c r="G3567" s="52">
        <v>0.2</v>
      </c>
      <c r="H3567" s="52">
        <v>2.5</v>
      </c>
      <c r="I3567" s="53">
        <v>6.4</v>
      </c>
      <c r="J3567" s="54">
        <v>0</v>
      </c>
      <c r="K3567" s="55"/>
      <c r="L3567" s="56"/>
      <c r="M3567" s="255"/>
      <c r="N3567" s="255"/>
      <c r="O3567" s="57"/>
      <c r="P3567" s="57">
        <v>0</v>
      </c>
      <c r="Q3567" s="57">
        <v>0</v>
      </c>
    </row>
    <row r="3568" spans="1:17" ht="15.5">
      <c r="A3568" s="48">
        <v>0</v>
      </c>
      <c r="B3568" s="59"/>
      <c r="C3568" s="60"/>
      <c r="D3568" s="61" t="s">
        <v>1400</v>
      </c>
      <c r="E3568" s="51">
        <v>4</v>
      </c>
      <c r="F3568" s="52">
        <v>1</v>
      </c>
      <c r="G3568" s="52">
        <v>0.2</v>
      </c>
      <c r="H3568" s="52">
        <v>2</v>
      </c>
      <c r="I3568" s="53">
        <v>1.6</v>
      </c>
      <c r="J3568" s="54">
        <v>0</v>
      </c>
      <c r="K3568" s="55"/>
      <c r="L3568" s="56"/>
      <c r="M3568" s="255"/>
      <c r="N3568" s="255"/>
      <c r="O3568" s="57"/>
      <c r="P3568" s="57">
        <v>0</v>
      </c>
      <c r="Q3568" s="57">
        <v>0</v>
      </c>
    </row>
    <row r="3569" spans="1:17" ht="17">
      <c r="A3569" s="48">
        <v>0</v>
      </c>
      <c r="B3569" s="59"/>
      <c r="C3569" s="60"/>
      <c r="D3569" s="360" t="s">
        <v>1466</v>
      </c>
      <c r="E3569" s="51"/>
      <c r="F3569" s="52"/>
      <c r="G3569" s="52"/>
      <c r="H3569" s="52"/>
      <c r="I3569" s="53">
        <v>0</v>
      </c>
      <c r="J3569" s="54">
        <v>0</v>
      </c>
      <c r="K3569" s="55">
        <v>0</v>
      </c>
      <c r="L3569" s="56">
        <v>0</v>
      </c>
      <c r="M3569" s="255">
        <v>0</v>
      </c>
      <c r="N3569" s="255">
        <v>0</v>
      </c>
      <c r="O3569" s="57"/>
      <c r="P3569" s="57">
        <v>0</v>
      </c>
      <c r="Q3569" s="57">
        <v>0</v>
      </c>
    </row>
    <row r="3570" spans="1:17" ht="15.5">
      <c r="A3570" s="48">
        <v>0</v>
      </c>
      <c r="B3570" s="59"/>
      <c r="C3570" s="60"/>
      <c r="D3570" s="61" t="s">
        <v>436</v>
      </c>
      <c r="E3570" s="51"/>
      <c r="F3570" s="52"/>
      <c r="G3570" s="52"/>
      <c r="H3570" s="52"/>
      <c r="I3570" s="53">
        <v>0</v>
      </c>
      <c r="J3570" s="54">
        <v>0</v>
      </c>
      <c r="K3570" s="55"/>
      <c r="L3570" s="56"/>
      <c r="M3570" s="255"/>
      <c r="N3570" s="255"/>
      <c r="O3570" s="57"/>
      <c r="P3570" s="57">
        <v>0</v>
      </c>
      <c r="Q3570" s="57">
        <v>0</v>
      </c>
    </row>
    <row r="3571" spans="1:17" ht="15.5">
      <c r="A3571" s="48">
        <v>0</v>
      </c>
      <c r="B3571" s="59"/>
      <c r="C3571" s="60"/>
      <c r="D3571" s="61" t="s">
        <v>1292</v>
      </c>
      <c r="E3571" s="51">
        <v>4</v>
      </c>
      <c r="F3571" s="52">
        <v>2.8</v>
      </c>
      <c r="G3571" s="52">
        <v>0.2</v>
      </c>
      <c r="H3571" s="52">
        <v>2.5</v>
      </c>
      <c r="I3571" s="53">
        <v>5.6</v>
      </c>
      <c r="J3571" s="54">
        <v>0</v>
      </c>
      <c r="K3571" s="55"/>
      <c r="L3571" s="56"/>
      <c r="M3571" s="255"/>
      <c r="N3571" s="255"/>
      <c r="O3571" s="57"/>
      <c r="P3571" s="57">
        <v>0</v>
      </c>
      <c r="Q3571" s="57">
        <v>0</v>
      </c>
    </row>
    <row r="3572" spans="1:17" ht="15.5">
      <c r="A3572" s="48">
        <v>0</v>
      </c>
      <c r="B3572" s="59"/>
      <c r="C3572" s="60"/>
      <c r="D3572" s="61" t="s">
        <v>1380</v>
      </c>
      <c r="E3572" s="51">
        <v>4</v>
      </c>
      <c r="F3572" s="52">
        <v>1.3</v>
      </c>
      <c r="G3572" s="52">
        <v>0.2</v>
      </c>
      <c r="H3572" s="52">
        <v>2.4</v>
      </c>
      <c r="I3572" s="53">
        <v>2.496</v>
      </c>
      <c r="J3572" s="54">
        <v>0</v>
      </c>
      <c r="K3572" s="55"/>
      <c r="L3572" s="56"/>
      <c r="M3572" s="255"/>
      <c r="N3572" s="255"/>
      <c r="O3572" s="57"/>
      <c r="P3572" s="57">
        <v>0</v>
      </c>
      <c r="Q3572" s="57">
        <v>0</v>
      </c>
    </row>
    <row r="3573" spans="1:17" ht="15.5">
      <c r="A3573" s="48">
        <v>0</v>
      </c>
      <c r="B3573" s="59"/>
      <c r="C3573" s="60"/>
      <c r="D3573" s="61" t="s">
        <v>1393</v>
      </c>
      <c r="E3573" s="51">
        <v>4</v>
      </c>
      <c r="F3573" s="52">
        <v>2.9</v>
      </c>
      <c r="G3573" s="52">
        <v>0.2</v>
      </c>
      <c r="H3573" s="52">
        <v>2.4</v>
      </c>
      <c r="I3573" s="53">
        <v>5.5679999999999996</v>
      </c>
      <c r="J3573" s="54">
        <v>0</v>
      </c>
      <c r="K3573" s="55"/>
      <c r="L3573" s="56"/>
      <c r="M3573" s="255"/>
      <c r="N3573" s="255"/>
      <c r="O3573" s="57"/>
      <c r="P3573" s="57">
        <v>0</v>
      </c>
      <c r="Q3573" s="57">
        <v>0</v>
      </c>
    </row>
    <row r="3574" spans="1:17" ht="15.5">
      <c r="A3574" s="48">
        <v>0</v>
      </c>
      <c r="B3574" s="59"/>
      <c r="C3574" s="60"/>
      <c r="D3574" s="61" t="s">
        <v>1394</v>
      </c>
      <c r="E3574" s="51">
        <v>4</v>
      </c>
      <c r="F3574" s="52">
        <v>2.4</v>
      </c>
      <c r="G3574" s="52">
        <v>0.2</v>
      </c>
      <c r="H3574" s="52">
        <v>2.4</v>
      </c>
      <c r="I3574" s="53">
        <v>4.6079999999999997</v>
      </c>
      <c r="J3574" s="54">
        <v>0</v>
      </c>
      <c r="K3574" s="55"/>
      <c r="L3574" s="56"/>
      <c r="M3574" s="255"/>
      <c r="N3574" s="255"/>
      <c r="O3574" s="57"/>
      <c r="P3574" s="57">
        <v>0</v>
      </c>
      <c r="Q3574" s="57">
        <v>0</v>
      </c>
    </row>
    <row r="3575" spans="1:17" ht="15.5">
      <c r="A3575" s="48">
        <v>0</v>
      </c>
      <c r="B3575" s="59"/>
      <c r="C3575" s="60"/>
      <c r="D3575" s="61" t="s">
        <v>1382</v>
      </c>
      <c r="E3575" s="51">
        <v>4</v>
      </c>
      <c r="F3575" s="52">
        <v>1</v>
      </c>
      <c r="G3575" s="52">
        <v>0.2</v>
      </c>
      <c r="H3575" s="52">
        <v>2.4</v>
      </c>
      <c r="I3575" s="53">
        <v>1.92</v>
      </c>
      <c r="J3575" s="54">
        <v>0</v>
      </c>
      <c r="K3575" s="55"/>
      <c r="L3575" s="56"/>
      <c r="M3575" s="255"/>
      <c r="N3575" s="255"/>
      <c r="O3575" s="57"/>
      <c r="P3575" s="57">
        <v>0</v>
      </c>
      <c r="Q3575" s="57">
        <v>0</v>
      </c>
    </row>
    <row r="3576" spans="1:17" ht="15.5">
      <c r="A3576" s="48">
        <v>0</v>
      </c>
      <c r="B3576" s="59"/>
      <c r="C3576" s="60"/>
      <c r="D3576" s="61" t="s">
        <v>1395</v>
      </c>
      <c r="E3576" s="51">
        <v>4</v>
      </c>
      <c r="F3576" s="52">
        <v>3.4</v>
      </c>
      <c r="G3576" s="52">
        <v>0.2</v>
      </c>
      <c r="H3576" s="52">
        <v>2.5</v>
      </c>
      <c r="I3576" s="53">
        <v>6.8</v>
      </c>
      <c r="J3576" s="54">
        <v>0</v>
      </c>
      <c r="K3576" s="55"/>
      <c r="L3576" s="56"/>
      <c r="M3576" s="255"/>
      <c r="N3576" s="255"/>
      <c r="O3576" s="57"/>
      <c r="P3576" s="57">
        <v>0</v>
      </c>
      <c r="Q3576" s="57">
        <v>0</v>
      </c>
    </row>
    <row r="3577" spans="1:17" ht="15.5">
      <c r="A3577" s="48">
        <v>0</v>
      </c>
      <c r="B3577" s="59"/>
      <c r="C3577" s="60"/>
      <c r="D3577" s="61" t="s">
        <v>1396</v>
      </c>
      <c r="E3577" s="51">
        <v>4</v>
      </c>
      <c r="F3577" s="52">
        <v>1.9</v>
      </c>
      <c r="G3577" s="52">
        <v>0.2</v>
      </c>
      <c r="H3577" s="52">
        <v>2.5</v>
      </c>
      <c r="I3577" s="53">
        <v>3.8</v>
      </c>
      <c r="J3577" s="54">
        <v>0</v>
      </c>
      <c r="K3577" s="55"/>
      <c r="L3577" s="56"/>
      <c r="M3577" s="255"/>
      <c r="N3577" s="255"/>
      <c r="O3577" s="57"/>
      <c r="P3577" s="57">
        <v>0</v>
      </c>
      <c r="Q3577" s="57">
        <v>0</v>
      </c>
    </row>
    <row r="3578" spans="1:17" ht="15.5">
      <c r="A3578" s="48">
        <v>0</v>
      </c>
      <c r="B3578" s="59"/>
      <c r="C3578" s="60"/>
      <c r="D3578" s="61"/>
      <c r="E3578" s="51">
        <v>2</v>
      </c>
      <c r="F3578" s="52">
        <v>1.8</v>
      </c>
      <c r="G3578" s="52">
        <v>0.2</v>
      </c>
      <c r="H3578" s="52">
        <v>2.85</v>
      </c>
      <c r="I3578" s="53">
        <v>2.052</v>
      </c>
      <c r="J3578" s="54">
        <v>0</v>
      </c>
      <c r="K3578" s="55"/>
      <c r="L3578" s="56"/>
      <c r="M3578" s="255"/>
      <c r="N3578" s="255"/>
      <c r="O3578" s="57"/>
      <c r="P3578" s="57">
        <v>0</v>
      </c>
      <c r="Q3578" s="57">
        <v>0</v>
      </c>
    </row>
    <row r="3579" spans="1:17" ht="15.5">
      <c r="A3579" s="48">
        <v>0</v>
      </c>
      <c r="B3579" s="59"/>
      <c r="C3579" s="60"/>
      <c r="D3579" s="61" t="s">
        <v>1239</v>
      </c>
      <c r="E3579" s="51"/>
      <c r="F3579" s="52"/>
      <c r="G3579" s="52"/>
      <c r="H3579" s="52"/>
      <c r="I3579" s="53">
        <v>0</v>
      </c>
      <c r="J3579" s="54">
        <v>0</v>
      </c>
      <c r="K3579" s="55"/>
      <c r="L3579" s="56"/>
      <c r="M3579" s="255"/>
      <c r="N3579" s="255"/>
      <c r="O3579" s="57"/>
      <c r="P3579" s="57">
        <v>0</v>
      </c>
      <c r="Q3579" s="57">
        <v>0</v>
      </c>
    </row>
    <row r="3580" spans="1:17" ht="15.5">
      <c r="A3580" s="48">
        <v>0</v>
      </c>
      <c r="B3580" s="59"/>
      <c r="C3580" s="60"/>
      <c r="D3580" s="61" t="s">
        <v>1402</v>
      </c>
      <c r="E3580" s="51">
        <v>8</v>
      </c>
      <c r="F3580" s="52">
        <v>2.8</v>
      </c>
      <c r="G3580" s="52">
        <v>0.2</v>
      </c>
      <c r="H3580" s="52">
        <v>2.5</v>
      </c>
      <c r="I3580" s="53">
        <v>11.2</v>
      </c>
      <c r="J3580" s="54">
        <v>0</v>
      </c>
      <c r="K3580" s="55"/>
      <c r="L3580" s="56"/>
      <c r="M3580" s="255"/>
      <c r="N3580" s="255"/>
      <c r="O3580" s="57"/>
      <c r="P3580" s="57">
        <v>0</v>
      </c>
      <c r="Q3580" s="57">
        <v>0</v>
      </c>
    </row>
    <row r="3581" spans="1:17" ht="15.5">
      <c r="A3581" s="48">
        <v>0</v>
      </c>
      <c r="B3581" s="59"/>
      <c r="C3581" s="60"/>
      <c r="D3581" s="61" t="s">
        <v>1385</v>
      </c>
      <c r="E3581" s="51">
        <v>8</v>
      </c>
      <c r="F3581" s="52">
        <v>2.5</v>
      </c>
      <c r="G3581" s="52">
        <v>0.2</v>
      </c>
      <c r="H3581" s="52">
        <v>2.8</v>
      </c>
      <c r="I3581" s="53">
        <v>11.2</v>
      </c>
      <c r="J3581" s="54">
        <v>0</v>
      </c>
      <c r="K3581" s="55"/>
      <c r="L3581" s="56"/>
      <c r="M3581" s="255"/>
      <c r="N3581" s="255"/>
      <c r="O3581" s="57"/>
      <c r="P3581" s="57">
        <v>0</v>
      </c>
      <c r="Q3581" s="57">
        <v>0</v>
      </c>
    </row>
    <row r="3582" spans="1:17" ht="15.5">
      <c r="A3582" s="48">
        <v>0</v>
      </c>
      <c r="B3582" s="59"/>
      <c r="C3582" s="60"/>
      <c r="D3582" s="61" t="s">
        <v>1403</v>
      </c>
      <c r="E3582" s="51">
        <v>8</v>
      </c>
      <c r="F3582" s="52">
        <v>3.8</v>
      </c>
      <c r="G3582" s="52">
        <v>0.2</v>
      </c>
      <c r="H3582" s="52">
        <v>2.5</v>
      </c>
      <c r="I3582" s="53">
        <v>15.2</v>
      </c>
      <c r="J3582" s="54">
        <v>0</v>
      </c>
      <c r="K3582" s="55"/>
      <c r="L3582" s="56"/>
      <c r="M3582" s="255"/>
      <c r="N3582" s="255"/>
      <c r="O3582" s="57"/>
      <c r="P3582" s="57">
        <v>0</v>
      </c>
      <c r="Q3582" s="57">
        <v>0</v>
      </c>
    </row>
    <row r="3583" spans="1:17" ht="15.5">
      <c r="A3583" s="48">
        <v>0</v>
      </c>
      <c r="B3583" s="59"/>
      <c r="C3583" s="60"/>
      <c r="D3583" s="61" t="s">
        <v>1404</v>
      </c>
      <c r="E3583" s="51">
        <v>8</v>
      </c>
      <c r="F3583" s="52">
        <v>0.6</v>
      </c>
      <c r="G3583" s="52">
        <v>0.2</v>
      </c>
      <c r="H3583" s="52">
        <v>2.5</v>
      </c>
      <c r="I3583" s="53">
        <v>2.4</v>
      </c>
      <c r="J3583" s="54">
        <v>0</v>
      </c>
      <c r="K3583" s="55"/>
      <c r="L3583" s="56"/>
      <c r="M3583" s="255"/>
      <c r="N3583" s="255"/>
      <c r="O3583" s="57"/>
      <c r="P3583" s="57">
        <v>0</v>
      </c>
      <c r="Q3583" s="57">
        <v>0</v>
      </c>
    </row>
    <row r="3584" spans="1:17" ht="15.5">
      <c r="A3584" s="48">
        <v>0</v>
      </c>
      <c r="B3584" s="59"/>
      <c r="C3584" s="60"/>
      <c r="D3584" s="61" t="s">
        <v>1310</v>
      </c>
      <c r="E3584" s="51">
        <v>4</v>
      </c>
      <c r="F3584" s="52">
        <v>2.8</v>
      </c>
      <c r="G3584" s="52">
        <v>0.2</v>
      </c>
      <c r="H3584" s="52">
        <v>2.5</v>
      </c>
      <c r="I3584" s="53">
        <v>5.6</v>
      </c>
      <c r="J3584" s="54">
        <v>0</v>
      </c>
      <c r="K3584" s="55"/>
      <c r="L3584" s="56"/>
      <c r="M3584" s="255"/>
      <c r="N3584" s="255"/>
      <c r="O3584" s="57"/>
      <c r="P3584" s="57">
        <v>0</v>
      </c>
      <c r="Q3584" s="57">
        <v>0</v>
      </c>
    </row>
    <row r="3585" spans="1:17" ht="15.5">
      <c r="A3585" s="48">
        <v>0</v>
      </c>
      <c r="B3585" s="59"/>
      <c r="C3585" s="60"/>
      <c r="D3585" s="61" t="s">
        <v>1242</v>
      </c>
      <c r="E3585" s="51">
        <v>0</v>
      </c>
      <c r="F3585" s="52"/>
      <c r="G3585" s="52"/>
      <c r="H3585" s="52"/>
      <c r="I3585" s="53">
        <v>0</v>
      </c>
      <c r="J3585" s="54">
        <v>0</v>
      </c>
      <c r="K3585" s="55"/>
      <c r="L3585" s="56"/>
      <c r="M3585" s="255"/>
      <c r="N3585" s="255"/>
      <c r="O3585" s="57"/>
      <c r="P3585" s="57">
        <v>0</v>
      </c>
      <c r="Q3585" s="57">
        <v>0</v>
      </c>
    </row>
    <row r="3586" spans="1:17" ht="15.5">
      <c r="A3586" s="48">
        <v>0</v>
      </c>
      <c r="B3586" s="59"/>
      <c r="C3586" s="60"/>
      <c r="D3586" s="61" t="s">
        <v>1337</v>
      </c>
      <c r="E3586" s="51">
        <v>4</v>
      </c>
      <c r="F3586" s="52">
        <v>0.3</v>
      </c>
      <c r="G3586" s="52">
        <v>0.2</v>
      </c>
      <c r="H3586" s="52">
        <v>2.5</v>
      </c>
      <c r="I3586" s="53">
        <v>0.6</v>
      </c>
      <c r="J3586" s="54">
        <v>0</v>
      </c>
      <c r="K3586" s="55"/>
      <c r="L3586" s="56"/>
      <c r="M3586" s="255"/>
      <c r="N3586" s="255"/>
      <c r="O3586" s="57"/>
      <c r="P3586" s="57">
        <v>0</v>
      </c>
      <c r="Q3586" s="57">
        <v>0</v>
      </c>
    </row>
    <row r="3587" spans="1:17" ht="15.5">
      <c r="A3587" s="48">
        <v>0</v>
      </c>
      <c r="B3587" s="59"/>
      <c r="C3587" s="60"/>
      <c r="D3587" s="61" t="s">
        <v>1398</v>
      </c>
      <c r="E3587" s="51">
        <v>4</v>
      </c>
      <c r="F3587" s="52">
        <v>2.6</v>
      </c>
      <c r="G3587" s="52">
        <v>0.2</v>
      </c>
      <c r="H3587" s="52">
        <v>2.5</v>
      </c>
      <c r="I3587" s="53">
        <v>5.2</v>
      </c>
      <c r="J3587" s="54">
        <v>0</v>
      </c>
      <c r="K3587" s="55"/>
      <c r="L3587" s="56"/>
      <c r="M3587" s="255"/>
      <c r="N3587" s="255"/>
      <c r="O3587" s="57"/>
      <c r="P3587" s="57">
        <v>0</v>
      </c>
      <c r="Q3587" s="57">
        <v>0</v>
      </c>
    </row>
    <row r="3588" spans="1:17" ht="15.5">
      <c r="A3588" s="48">
        <v>0</v>
      </c>
      <c r="B3588" s="59"/>
      <c r="C3588" s="60"/>
      <c r="D3588" s="61" t="s">
        <v>1385</v>
      </c>
      <c r="E3588" s="51">
        <v>4</v>
      </c>
      <c r="F3588" s="52">
        <v>2.5</v>
      </c>
      <c r="G3588" s="52">
        <v>0.2</v>
      </c>
      <c r="H3588" s="52">
        <v>2.8</v>
      </c>
      <c r="I3588" s="53">
        <v>5.6</v>
      </c>
      <c r="J3588" s="54">
        <v>0</v>
      </c>
      <c r="K3588" s="55"/>
      <c r="L3588" s="56"/>
      <c r="M3588" s="255"/>
      <c r="N3588" s="255"/>
      <c r="O3588" s="57"/>
      <c r="P3588" s="57">
        <v>0</v>
      </c>
      <c r="Q3588" s="57">
        <v>0</v>
      </c>
    </row>
    <row r="3589" spans="1:17" ht="15.5">
      <c r="A3589" s="48">
        <v>0</v>
      </c>
      <c r="B3589" s="59"/>
      <c r="C3589" s="60"/>
      <c r="D3589" s="61" t="s">
        <v>1399</v>
      </c>
      <c r="E3589" s="51">
        <v>4</v>
      </c>
      <c r="F3589" s="52">
        <v>3.2</v>
      </c>
      <c r="G3589" s="52">
        <v>0.2</v>
      </c>
      <c r="H3589" s="52">
        <v>2.5</v>
      </c>
      <c r="I3589" s="53">
        <v>6.4</v>
      </c>
      <c r="J3589" s="54">
        <v>0</v>
      </c>
      <c r="K3589" s="55"/>
      <c r="L3589" s="56"/>
      <c r="M3589" s="255"/>
      <c r="N3589" s="255"/>
      <c r="O3589" s="57"/>
      <c r="P3589" s="57">
        <v>0</v>
      </c>
      <c r="Q3589" s="57">
        <v>0</v>
      </c>
    </row>
    <row r="3590" spans="1:17" ht="15.5">
      <c r="A3590" s="48">
        <v>0</v>
      </c>
      <c r="B3590" s="59"/>
      <c r="C3590" s="60"/>
      <c r="D3590" s="61" t="s">
        <v>1400</v>
      </c>
      <c r="E3590" s="51">
        <v>4</v>
      </c>
      <c r="F3590" s="52">
        <v>1</v>
      </c>
      <c r="G3590" s="52">
        <v>0.2</v>
      </c>
      <c r="H3590" s="52">
        <v>2</v>
      </c>
      <c r="I3590" s="53">
        <v>1.6</v>
      </c>
      <c r="J3590" s="54">
        <v>0</v>
      </c>
      <c r="K3590" s="55"/>
      <c r="L3590" s="56"/>
      <c r="M3590" s="255"/>
      <c r="N3590" s="255"/>
      <c r="O3590" s="57"/>
      <c r="P3590" s="57">
        <v>0</v>
      </c>
      <c r="Q3590" s="57">
        <v>0</v>
      </c>
    </row>
    <row r="3591" spans="1:17" ht="17">
      <c r="A3591" s="48">
        <v>0</v>
      </c>
      <c r="B3591" s="59"/>
      <c r="C3591" s="60"/>
      <c r="D3591" s="360" t="s">
        <v>1467</v>
      </c>
      <c r="E3591" s="51"/>
      <c r="F3591" s="52"/>
      <c r="G3591" s="52"/>
      <c r="H3591" s="52"/>
      <c r="I3591" s="53">
        <v>0</v>
      </c>
      <c r="J3591" s="54">
        <v>0</v>
      </c>
      <c r="K3591" s="55">
        <v>0</v>
      </c>
      <c r="L3591" s="56">
        <v>0</v>
      </c>
      <c r="M3591" s="255">
        <v>0</v>
      </c>
      <c r="N3591" s="255">
        <v>0</v>
      </c>
      <c r="O3591" s="57"/>
      <c r="P3591" s="57">
        <v>0</v>
      </c>
      <c r="Q3591" s="57">
        <v>0</v>
      </c>
    </row>
    <row r="3592" spans="1:17" ht="15.5">
      <c r="A3592" s="48">
        <v>0</v>
      </c>
      <c r="B3592" s="59"/>
      <c r="C3592" s="60"/>
      <c r="D3592" s="61" t="s">
        <v>436</v>
      </c>
      <c r="E3592" s="51"/>
      <c r="F3592" s="52"/>
      <c r="G3592" s="52"/>
      <c r="H3592" s="52"/>
      <c r="I3592" s="53">
        <v>0</v>
      </c>
      <c r="J3592" s="54">
        <v>0</v>
      </c>
      <c r="K3592" s="55"/>
      <c r="L3592" s="56"/>
      <c r="M3592" s="255"/>
      <c r="N3592" s="255"/>
      <c r="O3592" s="57"/>
      <c r="P3592" s="57">
        <v>0</v>
      </c>
      <c r="Q3592" s="57">
        <v>0</v>
      </c>
    </row>
    <row r="3593" spans="1:17" ht="15.5">
      <c r="A3593" s="48">
        <v>0</v>
      </c>
      <c r="B3593" s="59"/>
      <c r="C3593" s="60"/>
      <c r="D3593" s="61" t="s">
        <v>1292</v>
      </c>
      <c r="E3593" s="51">
        <v>4</v>
      </c>
      <c r="F3593" s="52">
        <v>2.8</v>
      </c>
      <c r="G3593" s="52">
        <v>0.2</v>
      </c>
      <c r="H3593" s="52">
        <v>2.5</v>
      </c>
      <c r="I3593" s="53">
        <v>5.6</v>
      </c>
      <c r="J3593" s="54">
        <v>0</v>
      </c>
      <c r="K3593" s="55"/>
      <c r="L3593" s="56"/>
      <c r="M3593" s="255"/>
      <c r="N3593" s="255"/>
      <c r="O3593" s="57"/>
      <c r="P3593" s="57">
        <v>0</v>
      </c>
      <c r="Q3593" s="57">
        <v>0</v>
      </c>
    </row>
    <row r="3594" spans="1:17" ht="15.5">
      <c r="A3594" s="48">
        <v>0</v>
      </c>
      <c r="B3594" s="59"/>
      <c r="C3594" s="60"/>
      <c r="D3594" s="61" t="s">
        <v>1380</v>
      </c>
      <c r="E3594" s="51">
        <v>4</v>
      </c>
      <c r="F3594" s="52">
        <v>1.3</v>
      </c>
      <c r="G3594" s="52">
        <v>0.2</v>
      </c>
      <c r="H3594" s="52">
        <v>2.4</v>
      </c>
      <c r="I3594" s="53">
        <v>2.496</v>
      </c>
      <c r="J3594" s="54">
        <v>0</v>
      </c>
      <c r="K3594" s="55"/>
      <c r="L3594" s="56"/>
      <c r="M3594" s="255"/>
      <c r="N3594" s="255"/>
      <c r="O3594" s="57"/>
      <c r="P3594" s="57">
        <v>0</v>
      </c>
      <c r="Q3594" s="57">
        <v>0</v>
      </c>
    </row>
    <row r="3595" spans="1:17" ht="15.5">
      <c r="A3595" s="48">
        <v>0</v>
      </c>
      <c r="B3595" s="59"/>
      <c r="C3595" s="60"/>
      <c r="D3595" s="61" t="s">
        <v>1393</v>
      </c>
      <c r="E3595" s="51">
        <v>4</v>
      </c>
      <c r="F3595" s="52">
        <v>2.9</v>
      </c>
      <c r="G3595" s="52">
        <v>0.2</v>
      </c>
      <c r="H3595" s="52">
        <v>2.4</v>
      </c>
      <c r="I3595" s="53">
        <v>5.5679999999999996</v>
      </c>
      <c r="J3595" s="54">
        <v>0</v>
      </c>
      <c r="K3595" s="55"/>
      <c r="L3595" s="56"/>
      <c r="M3595" s="255"/>
      <c r="N3595" s="255"/>
      <c r="O3595" s="57"/>
      <c r="P3595" s="57">
        <v>0</v>
      </c>
      <c r="Q3595" s="57">
        <v>0</v>
      </c>
    </row>
    <row r="3596" spans="1:17" ht="15.5">
      <c r="A3596" s="48">
        <v>0</v>
      </c>
      <c r="B3596" s="59"/>
      <c r="C3596" s="60"/>
      <c r="D3596" s="61" t="s">
        <v>1394</v>
      </c>
      <c r="E3596" s="51">
        <v>4</v>
      </c>
      <c r="F3596" s="52">
        <v>2.4</v>
      </c>
      <c r="G3596" s="52">
        <v>0.2</v>
      </c>
      <c r="H3596" s="52">
        <v>2.4</v>
      </c>
      <c r="I3596" s="53">
        <v>4.6079999999999997</v>
      </c>
      <c r="J3596" s="54">
        <v>0</v>
      </c>
      <c r="K3596" s="55"/>
      <c r="L3596" s="56"/>
      <c r="M3596" s="255"/>
      <c r="N3596" s="255"/>
      <c r="O3596" s="57"/>
      <c r="P3596" s="57">
        <v>0</v>
      </c>
      <c r="Q3596" s="57">
        <v>0</v>
      </c>
    </row>
    <row r="3597" spans="1:17" ht="15.5">
      <c r="A3597" s="48">
        <v>0</v>
      </c>
      <c r="B3597" s="59"/>
      <c r="C3597" s="60"/>
      <c r="D3597" s="61" t="s">
        <v>1382</v>
      </c>
      <c r="E3597" s="51">
        <v>4</v>
      </c>
      <c r="F3597" s="52">
        <v>1</v>
      </c>
      <c r="G3597" s="52">
        <v>0.2</v>
      </c>
      <c r="H3597" s="52">
        <v>2.4</v>
      </c>
      <c r="I3597" s="53">
        <v>1.92</v>
      </c>
      <c r="J3597" s="54">
        <v>0</v>
      </c>
      <c r="K3597" s="55"/>
      <c r="L3597" s="56"/>
      <c r="M3597" s="255"/>
      <c r="N3597" s="255"/>
      <c r="O3597" s="57"/>
      <c r="P3597" s="57">
        <v>0</v>
      </c>
      <c r="Q3597" s="57">
        <v>0</v>
      </c>
    </row>
    <row r="3598" spans="1:17" ht="15.5">
      <c r="A3598" s="48">
        <v>0</v>
      </c>
      <c r="B3598" s="59"/>
      <c r="C3598" s="60"/>
      <c r="D3598" s="61" t="s">
        <v>1395</v>
      </c>
      <c r="E3598" s="51">
        <v>4</v>
      </c>
      <c r="F3598" s="52">
        <v>3.6</v>
      </c>
      <c r="G3598" s="52">
        <v>0.2</v>
      </c>
      <c r="H3598" s="52">
        <v>2.5</v>
      </c>
      <c r="I3598" s="53">
        <v>7.2</v>
      </c>
      <c r="J3598" s="54">
        <v>0</v>
      </c>
      <c r="K3598" s="55"/>
      <c r="L3598" s="56"/>
      <c r="M3598" s="255"/>
      <c r="N3598" s="255"/>
      <c r="O3598" s="57"/>
      <c r="P3598" s="57">
        <v>0</v>
      </c>
      <c r="Q3598" s="57">
        <v>0</v>
      </c>
    </row>
    <row r="3599" spans="1:17" ht="15.5">
      <c r="A3599" s="48">
        <v>0</v>
      </c>
      <c r="B3599" s="59"/>
      <c r="C3599" s="60"/>
      <c r="D3599" s="61" t="s">
        <v>1396</v>
      </c>
      <c r="E3599" s="51">
        <v>4</v>
      </c>
      <c r="F3599" s="52">
        <v>1.9</v>
      </c>
      <c r="G3599" s="52">
        <v>0.2</v>
      </c>
      <c r="H3599" s="52">
        <v>2.5</v>
      </c>
      <c r="I3599" s="53">
        <v>3.8</v>
      </c>
      <c r="J3599" s="54">
        <v>0</v>
      </c>
      <c r="K3599" s="55"/>
      <c r="L3599" s="56"/>
      <c r="M3599" s="255"/>
      <c r="N3599" s="255"/>
      <c r="O3599" s="57"/>
      <c r="P3599" s="57">
        <v>0</v>
      </c>
      <c r="Q3599" s="57">
        <v>0</v>
      </c>
    </row>
    <row r="3600" spans="1:17" ht="15.5">
      <c r="A3600" s="48">
        <v>0</v>
      </c>
      <c r="B3600" s="59"/>
      <c r="C3600" s="60"/>
      <c r="D3600" s="61"/>
      <c r="E3600" s="51">
        <v>2</v>
      </c>
      <c r="F3600" s="52">
        <v>1.8</v>
      </c>
      <c r="G3600" s="52">
        <v>0.2</v>
      </c>
      <c r="H3600" s="52">
        <v>2.85</v>
      </c>
      <c r="I3600" s="53">
        <v>2.052</v>
      </c>
      <c r="J3600" s="54">
        <v>0</v>
      </c>
      <c r="K3600" s="55"/>
      <c r="L3600" s="56"/>
      <c r="M3600" s="255"/>
      <c r="N3600" s="255"/>
      <c r="O3600" s="57"/>
      <c r="P3600" s="57">
        <v>0</v>
      </c>
      <c r="Q3600" s="57">
        <v>0</v>
      </c>
    </row>
    <row r="3601" spans="1:17" ht="15.5">
      <c r="A3601" s="48">
        <v>0</v>
      </c>
      <c r="B3601" s="59"/>
      <c r="C3601" s="60"/>
      <c r="D3601" s="61" t="s">
        <v>1239</v>
      </c>
      <c r="E3601" s="51"/>
      <c r="F3601" s="52"/>
      <c r="G3601" s="52"/>
      <c r="H3601" s="52"/>
      <c r="I3601" s="53">
        <v>0</v>
      </c>
      <c r="J3601" s="54">
        <v>0</v>
      </c>
      <c r="K3601" s="55"/>
      <c r="L3601" s="56"/>
      <c r="M3601" s="255"/>
      <c r="N3601" s="255"/>
      <c r="O3601" s="57"/>
      <c r="P3601" s="57">
        <v>0</v>
      </c>
      <c r="Q3601" s="57">
        <v>0</v>
      </c>
    </row>
    <row r="3602" spans="1:17" ht="15.5">
      <c r="A3602" s="48">
        <v>0</v>
      </c>
      <c r="B3602" s="59"/>
      <c r="C3602" s="60"/>
      <c r="D3602" s="61" t="s">
        <v>1402</v>
      </c>
      <c r="E3602" s="51">
        <v>8</v>
      </c>
      <c r="F3602" s="52">
        <v>2.8</v>
      </c>
      <c r="G3602" s="52">
        <v>0.2</v>
      </c>
      <c r="H3602" s="52">
        <v>2.5</v>
      </c>
      <c r="I3602" s="53">
        <v>11.2</v>
      </c>
      <c r="J3602" s="54">
        <v>0</v>
      </c>
      <c r="K3602" s="55"/>
      <c r="L3602" s="56"/>
      <c r="M3602" s="255"/>
      <c r="N3602" s="255"/>
      <c r="O3602" s="57"/>
      <c r="P3602" s="57">
        <v>0</v>
      </c>
      <c r="Q3602" s="57">
        <v>0</v>
      </c>
    </row>
    <row r="3603" spans="1:17" ht="15.5">
      <c r="A3603" s="48">
        <v>0</v>
      </c>
      <c r="B3603" s="59"/>
      <c r="C3603" s="60"/>
      <c r="D3603" s="61" t="s">
        <v>1385</v>
      </c>
      <c r="E3603" s="51">
        <v>8</v>
      </c>
      <c r="F3603" s="52">
        <v>2.5</v>
      </c>
      <c r="G3603" s="52">
        <v>0.2</v>
      </c>
      <c r="H3603" s="52">
        <v>2.8</v>
      </c>
      <c r="I3603" s="53">
        <v>11.2</v>
      </c>
      <c r="J3603" s="54">
        <v>0</v>
      </c>
      <c r="K3603" s="55"/>
      <c r="L3603" s="56"/>
      <c r="M3603" s="255"/>
      <c r="N3603" s="255"/>
      <c r="O3603" s="57"/>
      <c r="P3603" s="57">
        <v>0</v>
      </c>
      <c r="Q3603" s="57">
        <v>0</v>
      </c>
    </row>
    <row r="3604" spans="1:17" ht="15.5">
      <c r="A3604" s="48">
        <v>0</v>
      </c>
      <c r="B3604" s="59"/>
      <c r="C3604" s="60"/>
      <c r="D3604" s="61" t="s">
        <v>1403</v>
      </c>
      <c r="E3604" s="51">
        <v>8</v>
      </c>
      <c r="F3604" s="52">
        <v>3.8</v>
      </c>
      <c r="G3604" s="52">
        <v>0.2</v>
      </c>
      <c r="H3604" s="52">
        <v>2.5</v>
      </c>
      <c r="I3604" s="53">
        <v>15.2</v>
      </c>
      <c r="J3604" s="54">
        <v>0</v>
      </c>
      <c r="K3604" s="55"/>
      <c r="L3604" s="56"/>
      <c r="M3604" s="255"/>
      <c r="N3604" s="255"/>
      <c r="O3604" s="57"/>
      <c r="P3604" s="57">
        <v>0</v>
      </c>
      <c r="Q3604" s="57">
        <v>0</v>
      </c>
    </row>
    <row r="3605" spans="1:17" ht="15.5">
      <c r="A3605" s="48">
        <v>0</v>
      </c>
      <c r="B3605" s="59"/>
      <c r="C3605" s="60"/>
      <c r="D3605" s="61" t="s">
        <v>1404</v>
      </c>
      <c r="E3605" s="51">
        <v>8</v>
      </c>
      <c r="F3605" s="52">
        <v>0.6</v>
      </c>
      <c r="G3605" s="52">
        <v>0.2</v>
      </c>
      <c r="H3605" s="52">
        <v>2.5</v>
      </c>
      <c r="I3605" s="53">
        <v>2.4</v>
      </c>
      <c r="J3605" s="54">
        <v>0</v>
      </c>
      <c r="K3605" s="55"/>
      <c r="L3605" s="56"/>
      <c r="M3605" s="255"/>
      <c r="N3605" s="255"/>
      <c r="O3605" s="57"/>
      <c r="P3605" s="57">
        <v>0</v>
      </c>
      <c r="Q3605" s="57">
        <v>0</v>
      </c>
    </row>
    <row r="3606" spans="1:17" ht="15.5">
      <c r="A3606" s="48">
        <v>0</v>
      </c>
      <c r="B3606" s="59"/>
      <c r="C3606" s="60"/>
      <c r="D3606" s="61" t="s">
        <v>1310</v>
      </c>
      <c r="E3606" s="51">
        <v>4</v>
      </c>
      <c r="F3606" s="52">
        <v>2.8</v>
      </c>
      <c r="G3606" s="52">
        <v>0.2</v>
      </c>
      <c r="H3606" s="52">
        <v>2.5</v>
      </c>
      <c r="I3606" s="53">
        <v>5.6</v>
      </c>
      <c r="J3606" s="54">
        <v>0</v>
      </c>
      <c r="K3606" s="55"/>
      <c r="L3606" s="56"/>
      <c r="M3606" s="255"/>
      <c r="N3606" s="255"/>
      <c r="O3606" s="57"/>
      <c r="P3606" s="57">
        <v>0</v>
      </c>
      <c r="Q3606" s="57">
        <v>0</v>
      </c>
    </row>
    <row r="3607" spans="1:17" ht="15.5">
      <c r="A3607" s="48">
        <v>0</v>
      </c>
      <c r="B3607" s="59"/>
      <c r="C3607" s="60"/>
      <c r="D3607" s="61" t="s">
        <v>1242</v>
      </c>
      <c r="E3607" s="51">
        <v>0</v>
      </c>
      <c r="F3607" s="52"/>
      <c r="G3607" s="52"/>
      <c r="H3607" s="52"/>
      <c r="I3607" s="53">
        <v>0</v>
      </c>
      <c r="J3607" s="54">
        <v>0</v>
      </c>
      <c r="K3607" s="55"/>
      <c r="L3607" s="56"/>
      <c r="M3607" s="255"/>
      <c r="N3607" s="255"/>
      <c r="O3607" s="57"/>
      <c r="P3607" s="57">
        <v>0</v>
      </c>
      <c r="Q3607" s="57">
        <v>0</v>
      </c>
    </row>
    <row r="3608" spans="1:17" ht="15.5">
      <c r="A3608" s="48">
        <v>0</v>
      </c>
      <c r="B3608" s="59"/>
      <c r="C3608" s="60"/>
      <c r="D3608" s="61" t="s">
        <v>1337</v>
      </c>
      <c r="E3608" s="51">
        <v>4</v>
      </c>
      <c r="F3608" s="52">
        <v>0.3</v>
      </c>
      <c r="G3608" s="52">
        <v>0.2</v>
      </c>
      <c r="H3608" s="52">
        <v>2.5</v>
      </c>
      <c r="I3608" s="53">
        <v>0.6</v>
      </c>
      <c r="J3608" s="54">
        <v>0</v>
      </c>
      <c r="K3608" s="55"/>
      <c r="L3608" s="56"/>
      <c r="M3608" s="255"/>
      <c r="N3608" s="255"/>
      <c r="O3608" s="57"/>
      <c r="P3608" s="57">
        <v>0</v>
      </c>
      <c r="Q3608" s="57">
        <v>0</v>
      </c>
    </row>
    <row r="3609" spans="1:17" ht="15.5">
      <c r="A3609" s="48">
        <v>0</v>
      </c>
      <c r="B3609" s="59"/>
      <c r="C3609" s="60"/>
      <c r="D3609" s="61" t="s">
        <v>1398</v>
      </c>
      <c r="E3609" s="51">
        <v>4</v>
      </c>
      <c r="F3609" s="52">
        <v>2.6</v>
      </c>
      <c r="G3609" s="52">
        <v>0.2</v>
      </c>
      <c r="H3609" s="52">
        <v>2.5</v>
      </c>
      <c r="I3609" s="53">
        <v>5.2</v>
      </c>
      <c r="J3609" s="54">
        <v>0</v>
      </c>
      <c r="K3609" s="55"/>
      <c r="L3609" s="56"/>
      <c r="M3609" s="255"/>
      <c r="N3609" s="255"/>
      <c r="O3609" s="57"/>
      <c r="P3609" s="57">
        <v>0</v>
      </c>
      <c r="Q3609" s="57">
        <v>0</v>
      </c>
    </row>
    <row r="3610" spans="1:17" ht="15.5">
      <c r="A3610" s="48">
        <v>0</v>
      </c>
      <c r="B3610" s="59"/>
      <c r="C3610" s="60"/>
      <c r="D3610" s="61" t="s">
        <v>1385</v>
      </c>
      <c r="E3610" s="51">
        <v>4</v>
      </c>
      <c r="F3610" s="52">
        <v>2.5</v>
      </c>
      <c r="G3610" s="52">
        <v>0.2</v>
      </c>
      <c r="H3610" s="52">
        <v>2.8</v>
      </c>
      <c r="I3610" s="53">
        <v>5.6</v>
      </c>
      <c r="J3610" s="54">
        <v>0</v>
      </c>
      <c r="K3610" s="55"/>
      <c r="L3610" s="56"/>
      <c r="M3610" s="255"/>
      <c r="N3610" s="255"/>
      <c r="O3610" s="57"/>
      <c r="P3610" s="57">
        <v>0</v>
      </c>
      <c r="Q3610" s="57">
        <v>0</v>
      </c>
    </row>
    <row r="3611" spans="1:17" ht="15.5">
      <c r="A3611" s="48">
        <v>0</v>
      </c>
      <c r="B3611" s="59"/>
      <c r="C3611" s="60"/>
      <c r="D3611" s="61" t="s">
        <v>1399</v>
      </c>
      <c r="E3611" s="51">
        <v>4</v>
      </c>
      <c r="F3611" s="52">
        <v>3.2</v>
      </c>
      <c r="G3611" s="52">
        <v>0.2</v>
      </c>
      <c r="H3611" s="52">
        <v>2.5</v>
      </c>
      <c r="I3611" s="53">
        <v>6.4</v>
      </c>
      <c r="J3611" s="54">
        <v>0</v>
      </c>
      <c r="K3611" s="55"/>
      <c r="L3611" s="56"/>
      <c r="M3611" s="255"/>
      <c r="N3611" s="255"/>
      <c r="O3611" s="57"/>
      <c r="P3611" s="57">
        <v>0</v>
      </c>
      <c r="Q3611" s="57">
        <v>0</v>
      </c>
    </row>
    <row r="3612" spans="1:17" ht="15.5">
      <c r="A3612" s="48">
        <v>0</v>
      </c>
      <c r="B3612" s="59"/>
      <c r="C3612" s="60"/>
      <c r="D3612" s="61" t="s">
        <v>1400</v>
      </c>
      <c r="E3612" s="51">
        <v>4</v>
      </c>
      <c r="F3612" s="52">
        <v>1</v>
      </c>
      <c r="G3612" s="52">
        <v>0.2</v>
      </c>
      <c r="H3612" s="52">
        <v>2</v>
      </c>
      <c r="I3612" s="53">
        <v>1.6</v>
      </c>
      <c r="J3612" s="54">
        <v>0</v>
      </c>
      <c r="K3612" s="55"/>
      <c r="L3612" s="56"/>
      <c r="M3612" s="255"/>
      <c r="N3612" s="255"/>
      <c r="O3612" s="57"/>
      <c r="P3612" s="57">
        <v>0</v>
      </c>
      <c r="Q3612" s="57">
        <v>0</v>
      </c>
    </row>
    <row r="3613" spans="1:17" ht="17">
      <c r="A3613" s="48">
        <v>0</v>
      </c>
      <c r="B3613" s="59"/>
      <c r="C3613" s="60"/>
      <c r="D3613" s="360" t="s">
        <v>1468</v>
      </c>
      <c r="E3613" s="51"/>
      <c r="F3613" s="52"/>
      <c r="G3613" s="52"/>
      <c r="H3613" s="52"/>
      <c r="I3613" s="53">
        <v>0</v>
      </c>
      <c r="J3613" s="54">
        <v>0</v>
      </c>
      <c r="K3613" s="55">
        <v>0</v>
      </c>
      <c r="L3613" s="56">
        <v>0</v>
      </c>
      <c r="M3613" s="255">
        <v>0</v>
      </c>
      <c r="N3613" s="255">
        <v>0</v>
      </c>
      <c r="O3613" s="57"/>
      <c r="P3613" s="57">
        <v>0</v>
      </c>
      <c r="Q3613" s="57">
        <v>0</v>
      </c>
    </row>
    <row r="3614" spans="1:17" ht="15.5">
      <c r="A3614" s="48">
        <v>0</v>
      </c>
      <c r="B3614" s="59"/>
      <c r="C3614" s="60"/>
      <c r="D3614" s="61" t="s">
        <v>436</v>
      </c>
      <c r="E3614" s="51"/>
      <c r="F3614" s="52"/>
      <c r="G3614" s="52"/>
      <c r="H3614" s="52"/>
      <c r="I3614" s="53">
        <v>0</v>
      </c>
      <c r="J3614" s="54">
        <v>0</v>
      </c>
      <c r="K3614" s="55"/>
      <c r="L3614" s="56"/>
      <c r="M3614" s="255"/>
      <c r="N3614" s="255"/>
      <c r="O3614" s="57"/>
      <c r="P3614" s="57">
        <v>0</v>
      </c>
      <c r="Q3614" s="57">
        <v>0</v>
      </c>
    </row>
    <row r="3615" spans="1:17" ht="15.5">
      <c r="A3615" s="48">
        <v>0</v>
      </c>
      <c r="B3615" s="59"/>
      <c r="C3615" s="60"/>
      <c r="D3615" s="61" t="s">
        <v>1292</v>
      </c>
      <c r="E3615" s="51">
        <v>4</v>
      </c>
      <c r="F3615" s="52">
        <v>2.8</v>
      </c>
      <c r="G3615" s="52">
        <v>0.2</v>
      </c>
      <c r="H3615" s="52">
        <v>2.5</v>
      </c>
      <c r="I3615" s="53">
        <v>5.6</v>
      </c>
      <c r="J3615" s="54">
        <v>0</v>
      </c>
      <c r="K3615" s="55"/>
      <c r="L3615" s="56"/>
      <c r="M3615" s="255"/>
      <c r="N3615" s="255"/>
      <c r="O3615" s="57"/>
      <c r="P3615" s="57">
        <v>0</v>
      </c>
      <c r="Q3615" s="57">
        <v>0</v>
      </c>
    </row>
    <row r="3616" spans="1:17" ht="15.5">
      <c r="A3616" s="48">
        <v>0</v>
      </c>
      <c r="B3616" s="59"/>
      <c r="C3616" s="60"/>
      <c r="D3616" s="61" t="s">
        <v>1380</v>
      </c>
      <c r="E3616" s="51">
        <v>4</v>
      </c>
      <c r="F3616" s="52">
        <v>1.3</v>
      </c>
      <c r="G3616" s="52">
        <v>0.2</v>
      </c>
      <c r="H3616" s="52">
        <v>2.4</v>
      </c>
      <c r="I3616" s="53">
        <v>2.496</v>
      </c>
      <c r="J3616" s="54">
        <v>0</v>
      </c>
      <c r="K3616" s="55"/>
      <c r="L3616" s="56"/>
      <c r="M3616" s="255"/>
      <c r="N3616" s="255"/>
      <c r="O3616" s="57"/>
      <c r="P3616" s="57">
        <v>0</v>
      </c>
      <c r="Q3616" s="57">
        <v>0</v>
      </c>
    </row>
    <row r="3617" spans="1:17" ht="15.5">
      <c r="A3617" s="48">
        <v>0</v>
      </c>
      <c r="B3617" s="59"/>
      <c r="C3617" s="60"/>
      <c r="D3617" s="61" t="s">
        <v>1393</v>
      </c>
      <c r="E3617" s="51">
        <v>4</v>
      </c>
      <c r="F3617" s="52">
        <v>3.8</v>
      </c>
      <c r="G3617" s="52">
        <v>0.2</v>
      </c>
      <c r="H3617" s="52">
        <v>2.4</v>
      </c>
      <c r="I3617" s="53">
        <v>7.2960000000000003</v>
      </c>
      <c r="J3617" s="54">
        <v>0</v>
      </c>
      <c r="K3617" s="55"/>
      <c r="L3617" s="56"/>
      <c r="M3617" s="255"/>
      <c r="N3617" s="255"/>
      <c r="O3617" s="57"/>
      <c r="P3617" s="57">
        <v>0</v>
      </c>
      <c r="Q3617" s="57">
        <v>0</v>
      </c>
    </row>
    <row r="3618" spans="1:17" ht="15.5">
      <c r="A3618" s="48">
        <v>0</v>
      </c>
      <c r="B3618" s="59"/>
      <c r="C3618" s="60"/>
      <c r="D3618" s="61" t="s">
        <v>1394</v>
      </c>
      <c r="E3618" s="51">
        <v>4</v>
      </c>
      <c r="F3618" s="52">
        <v>2.4</v>
      </c>
      <c r="G3618" s="52">
        <v>0.2</v>
      </c>
      <c r="H3618" s="52">
        <v>2.4</v>
      </c>
      <c r="I3618" s="53">
        <v>4.6079999999999997</v>
      </c>
      <c r="J3618" s="54">
        <v>0</v>
      </c>
      <c r="K3618" s="55"/>
      <c r="L3618" s="56"/>
      <c r="M3618" s="255"/>
      <c r="N3618" s="255"/>
      <c r="O3618" s="57"/>
      <c r="P3618" s="57">
        <v>0</v>
      </c>
      <c r="Q3618" s="57">
        <v>0</v>
      </c>
    </row>
    <row r="3619" spans="1:17" ht="15.5">
      <c r="A3619" s="48">
        <v>0</v>
      </c>
      <c r="B3619" s="59"/>
      <c r="C3619" s="60"/>
      <c r="D3619" s="61" t="s">
        <v>1382</v>
      </c>
      <c r="E3619" s="51">
        <v>4</v>
      </c>
      <c r="F3619" s="52">
        <v>1</v>
      </c>
      <c r="G3619" s="52">
        <v>0.2</v>
      </c>
      <c r="H3619" s="52">
        <v>2.4</v>
      </c>
      <c r="I3619" s="53">
        <v>1.92</v>
      </c>
      <c r="J3619" s="54">
        <v>0</v>
      </c>
      <c r="K3619" s="55"/>
      <c r="L3619" s="56"/>
      <c r="M3619" s="255"/>
      <c r="N3619" s="255"/>
      <c r="O3619" s="57"/>
      <c r="P3619" s="57">
        <v>0</v>
      </c>
      <c r="Q3619" s="57">
        <v>0</v>
      </c>
    </row>
    <row r="3620" spans="1:17" ht="15.5">
      <c r="A3620" s="48">
        <v>0</v>
      </c>
      <c r="B3620" s="59"/>
      <c r="C3620" s="60"/>
      <c r="D3620" s="61" t="s">
        <v>1395</v>
      </c>
      <c r="E3620" s="51">
        <v>4</v>
      </c>
      <c r="F3620" s="52">
        <v>3.6</v>
      </c>
      <c r="G3620" s="52">
        <v>0.2</v>
      </c>
      <c r="H3620" s="52">
        <v>2.5</v>
      </c>
      <c r="I3620" s="53">
        <v>7.2</v>
      </c>
      <c r="J3620" s="54">
        <v>0</v>
      </c>
      <c r="K3620" s="55"/>
      <c r="L3620" s="56"/>
      <c r="M3620" s="255"/>
      <c r="N3620" s="255"/>
      <c r="O3620" s="57"/>
      <c r="P3620" s="57">
        <v>0</v>
      </c>
      <c r="Q3620" s="57">
        <v>0</v>
      </c>
    </row>
    <row r="3621" spans="1:17" ht="15.5">
      <c r="A3621" s="48">
        <v>0</v>
      </c>
      <c r="B3621" s="59"/>
      <c r="C3621" s="60"/>
      <c r="D3621" s="61" t="s">
        <v>1396</v>
      </c>
      <c r="E3621" s="51">
        <v>4</v>
      </c>
      <c r="F3621" s="52">
        <v>1.9</v>
      </c>
      <c r="G3621" s="52">
        <v>0.2</v>
      </c>
      <c r="H3621" s="52">
        <v>2.5</v>
      </c>
      <c r="I3621" s="53">
        <v>3.8</v>
      </c>
      <c r="J3621" s="54">
        <v>0</v>
      </c>
      <c r="K3621" s="55"/>
      <c r="L3621" s="56"/>
      <c r="M3621" s="255"/>
      <c r="N3621" s="255"/>
      <c r="O3621" s="57"/>
      <c r="P3621" s="57">
        <v>0</v>
      </c>
      <c r="Q3621" s="57">
        <v>0</v>
      </c>
    </row>
    <row r="3622" spans="1:17" ht="15.5">
      <c r="A3622" s="48">
        <v>0</v>
      </c>
      <c r="B3622" s="59"/>
      <c r="C3622" s="60"/>
      <c r="D3622" s="61"/>
      <c r="E3622" s="51">
        <v>2</v>
      </c>
      <c r="F3622" s="52">
        <v>1.8</v>
      </c>
      <c r="G3622" s="52">
        <v>0.2</v>
      </c>
      <c r="H3622" s="52">
        <v>2.85</v>
      </c>
      <c r="I3622" s="53">
        <v>2.052</v>
      </c>
      <c r="J3622" s="54">
        <v>0</v>
      </c>
      <c r="K3622" s="55"/>
      <c r="L3622" s="56"/>
      <c r="M3622" s="255"/>
      <c r="N3622" s="255"/>
      <c r="O3622" s="57"/>
      <c r="P3622" s="57">
        <v>0</v>
      </c>
      <c r="Q3622" s="57">
        <v>0</v>
      </c>
    </row>
    <row r="3623" spans="1:17" ht="15.5">
      <c r="A3623" s="48">
        <v>0</v>
      </c>
      <c r="B3623" s="59"/>
      <c r="C3623" s="60"/>
      <c r="D3623" s="61" t="s">
        <v>1239</v>
      </c>
      <c r="E3623" s="51"/>
      <c r="F3623" s="52"/>
      <c r="G3623" s="52"/>
      <c r="H3623" s="52"/>
      <c r="I3623" s="53">
        <v>0</v>
      </c>
      <c r="J3623" s="54">
        <v>0</v>
      </c>
      <c r="K3623" s="55"/>
      <c r="L3623" s="56"/>
      <c r="M3623" s="255"/>
      <c r="N3623" s="255"/>
      <c r="O3623" s="57"/>
      <c r="P3623" s="57">
        <v>0</v>
      </c>
      <c r="Q3623" s="57">
        <v>0</v>
      </c>
    </row>
    <row r="3624" spans="1:17" ht="15.5">
      <c r="A3624" s="48">
        <v>0</v>
      </c>
      <c r="B3624" s="59"/>
      <c r="C3624" s="60"/>
      <c r="D3624" s="61" t="s">
        <v>1402</v>
      </c>
      <c r="E3624" s="51">
        <v>8</v>
      </c>
      <c r="F3624" s="52">
        <v>2.9</v>
      </c>
      <c r="G3624" s="52">
        <v>0.2</v>
      </c>
      <c r="H3624" s="52">
        <v>2.5</v>
      </c>
      <c r="I3624" s="53">
        <v>11.6</v>
      </c>
      <c r="J3624" s="54">
        <v>0</v>
      </c>
      <c r="K3624" s="55"/>
      <c r="L3624" s="56"/>
      <c r="M3624" s="255"/>
      <c r="N3624" s="255"/>
      <c r="O3624" s="57"/>
      <c r="P3624" s="57">
        <v>0</v>
      </c>
      <c r="Q3624" s="57">
        <v>0</v>
      </c>
    </row>
    <row r="3625" spans="1:17" ht="15.5">
      <c r="A3625" s="48">
        <v>0</v>
      </c>
      <c r="B3625" s="59"/>
      <c r="C3625" s="60"/>
      <c r="D3625" s="61" t="s">
        <v>1385</v>
      </c>
      <c r="E3625" s="51">
        <v>8</v>
      </c>
      <c r="F3625" s="52">
        <v>2.5</v>
      </c>
      <c r="G3625" s="52">
        <v>0.2</v>
      </c>
      <c r="H3625" s="52">
        <v>2.8</v>
      </c>
      <c r="I3625" s="53">
        <v>11.2</v>
      </c>
      <c r="J3625" s="54">
        <v>0</v>
      </c>
      <c r="K3625" s="55"/>
      <c r="L3625" s="56"/>
      <c r="M3625" s="255"/>
      <c r="N3625" s="255"/>
      <c r="O3625" s="57"/>
      <c r="P3625" s="57">
        <v>0</v>
      </c>
      <c r="Q3625" s="57">
        <v>0</v>
      </c>
    </row>
    <row r="3626" spans="1:17" ht="15.5">
      <c r="A3626" s="48">
        <v>0</v>
      </c>
      <c r="B3626" s="59"/>
      <c r="C3626" s="60"/>
      <c r="D3626" s="61" t="s">
        <v>1403</v>
      </c>
      <c r="E3626" s="51">
        <v>8</v>
      </c>
      <c r="F3626" s="52">
        <v>3.8</v>
      </c>
      <c r="G3626" s="52">
        <v>0.2</v>
      </c>
      <c r="H3626" s="52">
        <v>2.5</v>
      </c>
      <c r="I3626" s="53">
        <v>15.2</v>
      </c>
      <c r="J3626" s="54">
        <v>0</v>
      </c>
      <c r="K3626" s="55"/>
      <c r="L3626" s="56"/>
      <c r="M3626" s="255"/>
      <c r="N3626" s="255"/>
      <c r="O3626" s="57"/>
      <c r="P3626" s="57">
        <v>0</v>
      </c>
      <c r="Q3626" s="57">
        <v>0</v>
      </c>
    </row>
    <row r="3627" spans="1:17" ht="15.5">
      <c r="A3627" s="48">
        <v>0</v>
      </c>
      <c r="B3627" s="59"/>
      <c r="C3627" s="60"/>
      <c r="D3627" s="61" t="s">
        <v>1404</v>
      </c>
      <c r="E3627" s="51">
        <v>8</v>
      </c>
      <c r="F3627" s="52">
        <v>0.6</v>
      </c>
      <c r="G3627" s="52">
        <v>0.2</v>
      </c>
      <c r="H3627" s="52">
        <v>2.5</v>
      </c>
      <c r="I3627" s="53">
        <v>2.4</v>
      </c>
      <c r="J3627" s="54">
        <v>0</v>
      </c>
      <c r="K3627" s="55"/>
      <c r="L3627" s="56"/>
      <c r="M3627" s="255"/>
      <c r="N3627" s="255"/>
      <c r="O3627" s="57"/>
      <c r="P3627" s="57">
        <v>0</v>
      </c>
      <c r="Q3627" s="57">
        <v>0</v>
      </c>
    </row>
    <row r="3628" spans="1:17" ht="15.5">
      <c r="A3628" s="48">
        <v>0</v>
      </c>
      <c r="B3628" s="59"/>
      <c r="C3628" s="60"/>
      <c r="D3628" s="61" t="s">
        <v>1310</v>
      </c>
      <c r="E3628" s="51">
        <v>4</v>
      </c>
      <c r="F3628" s="52">
        <v>2.8</v>
      </c>
      <c r="G3628" s="52">
        <v>0.2</v>
      </c>
      <c r="H3628" s="52">
        <v>2.5</v>
      </c>
      <c r="I3628" s="53">
        <v>5.6</v>
      </c>
      <c r="J3628" s="54">
        <v>0</v>
      </c>
      <c r="K3628" s="55"/>
      <c r="L3628" s="56"/>
      <c r="M3628" s="255"/>
      <c r="N3628" s="255"/>
      <c r="O3628" s="57"/>
      <c r="P3628" s="57">
        <v>0</v>
      </c>
      <c r="Q3628" s="57">
        <v>0</v>
      </c>
    </row>
    <row r="3629" spans="1:17" ht="15.5">
      <c r="A3629" s="48">
        <v>0</v>
      </c>
      <c r="B3629" s="59"/>
      <c r="C3629" s="60"/>
      <c r="D3629" s="61" t="s">
        <v>1242</v>
      </c>
      <c r="E3629" s="51">
        <v>0</v>
      </c>
      <c r="F3629" s="52"/>
      <c r="G3629" s="52"/>
      <c r="H3629" s="52"/>
      <c r="I3629" s="53">
        <v>0</v>
      </c>
      <c r="J3629" s="54">
        <v>0</v>
      </c>
      <c r="K3629" s="55"/>
      <c r="L3629" s="56"/>
      <c r="M3629" s="255"/>
      <c r="N3629" s="255"/>
      <c r="O3629" s="57"/>
      <c r="P3629" s="57">
        <v>0</v>
      </c>
      <c r="Q3629" s="57">
        <v>0</v>
      </c>
    </row>
    <row r="3630" spans="1:17" ht="15.5">
      <c r="A3630" s="48">
        <v>0</v>
      </c>
      <c r="B3630" s="59"/>
      <c r="C3630" s="60"/>
      <c r="D3630" s="61" t="s">
        <v>1337</v>
      </c>
      <c r="E3630" s="51">
        <v>4</v>
      </c>
      <c r="F3630" s="52">
        <v>0.3</v>
      </c>
      <c r="G3630" s="52">
        <v>0.2</v>
      </c>
      <c r="H3630" s="52">
        <v>2.5</v>
      </c>
      <c r="I3630" s="53">
        <v>0.6</v>
      </c>
      <c r="J3630" s="54">
        <v>0</v>
      </c>
      <c r="K3630" s="55"/>
      <c r="L3630" s="56"/>
      <c r="M3630" s="255"/>
      <c r="N3630" s="255"/>
      <c r="O3630" s="57"/>
      <c r="P3630" s="57">
        <v>0</v>
      </c>
      <c r="Q3630" s="57">
        <v>0</v>
      </c>
    </row>
    <row r="3631" spans="1:17" ht="15.5">
      <c r="A3631" s="48">
        <v>0</v>
      </c>
      <c r="B3631" s="59"/>
      <c r="C3631" s="60"/>
      <c r="D3631" s="61" t="s">
        <v>1398</v>
      </c>
      <c r="E3631" s="51">
        <v>4</v>
      </c>
      <c r="F3631" s="52">
        <v>2.6</v>
      </c>
      <c r="G3631" s="52">
        <v>0.2</v>
      </c>
      <c r="H3631" s="52">
        <v>2.5</v>
      </c>
      <c r="I3631" s="53">
        <v>5.2</v>
      </c>
      <c r="J3631" s="54">
        <v>0</v>
      </c>
      <c r="K3631" s="55"/>
      <c r="L3631" s="56"/>
      <c r="M3631" s="255"/>
      <c r="N3631" s="255"/>
      <c r="O3631" s="57"/>
      <c r="P3631" s="57">
        <v>0</v>
      </c>
      <c r="Q3631" s="57">
        <v>0</v>
      </c>
    </row>
    <row r="3632" spans="1:17" ht="15.5">
      <c r="A3632" s="48">
        <v>0</v>
      </c>
      <c r="B3632" s="59"/>
      <c r="C3632" s="60"/>
      <c r="D3632" s="61" t="s">
        <v>1385</v>
      </c>
      <c r="E3632" s="51">
        <v>4</v>
      </c>
      <c r="F3632" s="52">
        <v>2.5</v>
      </c>
      <c r="G3632" s="52">
        <v>0.2</v>
      </c>
      <c r="H3632" s="52">
        <v>2.8</v>
      </c>
      <c r="I3632" s="53">
        <v>5.6</v>
      </c>
      <c r="J3632" s="54">
        <v>0</v>
      </c>
      <c r="K3632" s="55"/>
      <c r="L3632" s="56"/>
      <c r="M3632" s="255"/>
      <c r="N3632" s="255"/>
      <c r="O3632" s="57"/>
      <c r="P3632" s="57">
        <v>0</v>
      </c>
      <c r="Q3632" s="57">
        <v>0</v>
      </c>
    </row>
    <row r="3633" spans="1:17" ht="15.5">
      <c r="A3633" s="48">
        <v>0</v>
      </c>
      <c r="B3633" s="59"/>
      <c r="C3633" s="60"/>
      <c r="D3633" s="61" t="s">
        <v>1399</v>
      </c>
      <c r="E3633" s="51">
        <v>4</v>
      </c>
      <c r="F3633" s="52">
        <v>3.3</v>
      </c>
      <c r="G3633" s="52">
        <v>0.2</v>
      </c>
      <c r="H3633" s="52">
        <v>2.5</v>
      </c>
      <c r="I3633" s="53">
        <v>6.6</v>
      </c>
      <c r="J3633" s="54">
        <v>0</v>
      </c>
      <c r="K3633" s="55"/>
      <c r="L3633" s="56"/>
      <c r="M3633" s="255"/>
      <c r="N3633" s="255"/>
      <c r="O3633" s="57"/>
      <c r="P3633" s="57">
        <v>0</v>
      </c>
      <c r="Q3633" s="57">
        <v>0</v>
      </c>
    </row>
    <row r="3634" spans="1:17" ht="15.5">
      <c r="A3634" s="48">
        <v>0</v>
      </c>
      <c r="B3634" s="59"/>
      <c r="C3634" s="60"/>
      <c r="D3634" s="61" t="s">
        <v>1400</v>
      </c>
      <c r="E3634" s="51">
        <v>4</v>
      </c>
      <c r="F3634" s="52">
        <v>1</v>
      </c>
      <c r="G3634" s="52">
        <v>0.2</v>
      </c>
      <c r="H3634" s="52">
        <v>2</v>
      </c>
      <c r="I3634" s="53">
        <v>1.6</v>
      </c>
      <c r="J3634" s="54">
        <v>0</v>
      </c>
      <c r="K3634" s="55"/>
      <c r="L3634" s="56"/>
      <c r="M3634" s="255"/>
      <c r="N3634" s="255"/>
      <c r="O3634" s="57"/>
      <c r="P3634" s="57">
        <v>0</v>
      </c>
      <c r="Q3634" s="57">
        <v>0</v>
      </c>
    </row>
    <row r="3635" spans="1:17" ht="17">
      <c r="A3635" s="48">
        <v>0</v>
      </c>
      <c r="B3635" s="59"/>
      <c r="C3635" s="60"/>
      <c r="D3635" s="360" t="s">
        <v>1469</v>
      </c>
      <c r="E3635" s="51"/>
      <c r="F3635" s="52"/>
      <c r="G3635" s="52"/>
      <c r="H3635" s="52"/>
      <c r="I3635" s="53">
        <v>0</v>
      </c>
      <c r="J3635" s="54">
        <v>0</v>
      </c>
      <c r="K3635" s="55">
        <v>0</v>
      </c>
      <c r="L3635" s="56">
        <v>0</v>
      </c>
      <c r="M3635" s="255">
        <v>0</v>
      </c>
      <c r="N3635" s="255">
        <v>0</v>
      </c>
      <c r="O3635" s="57"/>
      <c r="P3635" s="57">
        <v>0</v>
      </c>
      <c r="Q3635" s="57">
        <v>0</v>
      </c>
    </row>
    <row r="3636" spans="1:17" ht="15.5">
      <c r="A3636" s="48">
        <v>0</v>
      </c>
      <c r="B3636" s="59"/>
      <c r="C3636" s="60"/>
      <c r="D3636" s="61" t="s">
        <v>436</v>
      </c>
      <c r="E3636" s="51"/>
      <c r="F3636" s="52"/>
      <c r="G3636" s="52"/>
      <c r="H3636" s="52"/>
      <c r="I3636" s="53">
        <v>0</v>
      </c>
      <c r="J3636" s="54">
        <v>0</v>
      </c>
      <c r="K3636" s="55"/>
      <c r="L3636" s="56"/>
      <c r="M3636" s="255"/>
      <c r="N3636" s="255"/>
      <c r="O3636" s="57"/>
      <c r="P3636" s="57">
        <v>0</v>
      </c>
      <c r="Q3636" s="57">
        <v>0</v>
      </c>
    </row>
    <row r="3637" spans="1:17" ht="15.5">
      <c r="A3637" s="48">
        <v>0</v>
      </c>
      <c r="B3637" s="59"/>
      <c r="C3637" s="60"/>
      <c r="D3637" s="61" t="s">
        <v>1292</v>
      </c>
      <c r="E3637" s="51">
        <v>4</v>
      </c>
      <c r="F3637" s="52">
        <v>2.8</v>
      </c>
      <c r="G3637" s="52">
        <v>0.2</v>
      </c>
      <c r="H3637" s="52">
        <v>2.5</v>
      </c>
      <c r="I3637" s="53">
        <v>5.6</v>
      </c>
      <c r="J3637" s="54">
        <v>0</v>
      </c>
      <c r="K3637" s="55"/>
      <c r="L3637" s="56"/>
      <c r="M3637" s="255"/>
      <c r="N3637" s="255"/>
      <c r="O3637" s="57"/>
      <c r="P3637" s="57">
        <v>0</v>
      </c>
      <c r="Q3637" s="57">
        <v>0</v>
      </c>
    </row>
    <row r="3638" spans="1:17" ht="15.5">
      <c r="A3638" s="48">
        <v>0</v>
      </c>
      <c r="B3638" s="59"/>
      <c r="C3638" s="60"/>
      <c r="D3638" s="61" t="s">
        <v>1380</v>
      </c>
      <c r="E3638" s="51">
        <v>4</v>
      </c>
      <c r="F3638" s="52">
        <v>1.5</v>
      </c>
      <c r="G3638" s="52">
        <v>0.2</v>
      </c>
      <c r="H3638" s="52">
        <v>2.4</v>
      </c>
      <c r="I3638" s="53">
        <v>2.88</v>
      </c>
      <c r="J3638" s="54">
        <v>0</v>
      </c>
      <c r="K3638" s="55"/>
      <c r="L3638" s="56"/>
      <c r="M3638" s="255"/>
      <c r="N3638" s="255"/>
      <c r="O3638" s="57"/>
      <c r="P3638" s="57">
        <v>0</v>
      </c>
      <c r="Q3638" s="57">
        <v>0</v>
      </c>
    </row>
    <row r="3639" spans="1:17" ht="15.5">
      <c r="A3639" s="48">
        <v>0</v>
      </c>
      <c r="B3639" s="59"/>
      <c r="C3639" s="60"/>
      <c r="D3639" s="61" t="s">
        <v>1393</v>
      </c>
      <c r="E3639" s="51">
        <v>4</v>
      </c>
      <c r="F3639" s="52">
        <v>3.8</v>
      </c>
      <c r="G3639" s="52">
        <v>0.2</v>
      </c>
      <c r="H3639" s="52">
        <v>2.4</v>
      </c>
      <c r="I3639" s="53">
        <v>7.2960000000000003</v>
      </c>
      <c r="J3639" s="54">
        <v>0</v>
      </c>
      <c r="K3639" s="55"/>
      <c r="L3639" s="56"/>
      <c r="M3639" s="255"/>
      <c r="N3639" s="255"/>
      <c r="O3639" s="57"/>
      <c r="P3639" s="57">
        <v>0</v>
      </c>
      <c r="Q3639" s="57">
        <v>0</v>
      </c>
    </row>
    <row r="3640" spans="1:17" ht="15.5">
      <c r="A3640" s="48">
        <v>0</v>
      </c>
      <c r="B3640" s="59"/>
      <c r="C3640" s="60"/>
      <c r="D3640" s="61" t="s">
        <v>1394</v>
      </c>
      <c r="E3640" s="51">
        <v>4</v>
      </c>
      <c r="F3640" s="52">
        <v>2.4</v>
      </c>
      <c r="G3640" s="52">
        <v>0.2</v>
      </c>
      <c r="H3640" s="52">
        <v>2.4</v>
      </c>
      <c r="I3640" s="53">
        <v>4.6079999999999997</v>
      </c>
      <c r="J3640" s="54">
        <v>0</v>
      </c>
      <c r="K3640" s="55"/>
      <c r="L3640" s="56"/>
      <c r="M3640" s="255"/>
      <c r="N3640" s="255"/>
      <c r="O3640" s="57"/>
      <c r="P3640" s="57">
        <v>0</v>
      </c>
      <c r="Q3640" s="57">
        <v>0</v>
      </c>
    </row>
    <row r="3641" spans="1:17" ht="15.5">
      <c r="A3641" s="48">
        <v>0</v>
      </c>
      <c r="B3641" s="59"/>
      <c r="C3641" s="60"/>
      <c r="D3641" s="61" t="s">
        <v>1382</v>
      </c>
      <c r="E3641" s="51">
        <v>4</v>
      </c>
      <c r="F3641" s="52">
        <v>1</v>
      </c>
      <c r="G3641" s="52">
        <v>0.2</v>
      </c>
      <c r="H3641" s="52">
        <v>2.4</v>
      </c>
      <c r="I3641" s="53">
        <v>1.92</v>
      </c>
      <c r="J3641" s="54">
        <v>0</v>
      </c>
      <c r="K3641" s="55"/>
      <c r="L3641" s="56"/>
      <c r="M3641" s="255"/>
      <c r="N3641" s="255"/>
      <c r="O3641" s="57"/>
      <c r="P3641" s="57">
        <v>0</v>
      </c>
      <c r="Q3641" s="57">
        <v>0</v>
      </c>
    </row>
    <row r="3642" spans="1:17" ht="15.5">
      <c r="A3642" s="48">
        <v>0</v>
      </c>
      <c r="B3642" s="59"/>
      <c r="C3642" s="60"/>
      <c r="D3642" s="61" t="s">
        <v>1395</v>
      </c>
      <c r="E3642" s="51">
        <v>4</v>
      </c>
      <c r="F3642" s="52">
        <v>3.8</v>
      </c>
      <c r="G3642" s="52">
        <v>0.2</v>
      </c>
      <c r="H3642" s="52">
        <v>2.5</v>
      </c>
      <c r="I3642" s="53">
        <v>7.6</v>
      </c>
      <c r="J3642" s="54">
        <v>0</v>
      </c>
      <c r="K3642" s="55"/>
      <c r="L3642" s="56"/>
      <c r="M3642" s="255"/>
      <c r="N3642" s="255"/>
      <c r="O3642" s="57"/>
      <c r="P3642" s="57">
        <v>0</v>
      </c>
      <c r="Q3642" s="57">
        <v>0</v>
      </c>
    </row>
    <row r="3643" spans="1:17" ht="15.5">
      <c r="A3643" s="48">
        <v>0</v>
      </c>
      <c r="B3643" s="59"/>
      <c r="C3643" s="60"/>
      <c r="D3643" s="61" t="s">
        <v>1396</v>
      </c>
      <c r="E3643" s="51">
        <v>4</v>
      </c>
      <c r="F3643" s="52">
        <v>1.9</v>
      </c>
      <c r="G3643" s="52">
        <v>0.2</v>
      </c>
      <c r="H3643" s="52">
        <v>2.5</v>
      </c>
      <c r="I3643" s="53">
        <v>3.8</v>
      </c>
      <c r="J3643" s="54">
        <v>0</v>
      </c>
      <c r="K3643" s="55"/>
      <c r="L3643" s="56"/>
      <c r="M3643" s="255"/>
      <c r="N3643" s="255"/>
      <c r="O3643" s="57"/>
      <c r="P3643" s="57">
        <v>0</v>
      </c>
      <c r="Q3643" s="57">
        <v>0</v>
      </c>
    </row>
    <row r="3644" spans="1:17" ht="15.5">
      <c r="A3644" s="48">
        <v>0</v>
      </c>
      <c r="B3644" s="59"/>
      <c r="C3644" s="60"/>
      <c r="D3644" s="61"/>
      <c r="E3644" s="51">
        <v>2</v>
      </c>
      <c r="F3644" s="52">
        <v>1.8</v>
      </c>
      <c r="G3644" s="52">
        <v>0.2</v>
      </c>
      <c r="H3644" s="52">
        <v>2.85</v>
      </c>
      <c r="I3644" s="53">
        <v>2.052</v>
      </c>
      <c r="J3644" s="54">
        <v>0</v>
      </c>
      <c r="K3644" s="55"/>
      <c r="L3644" s="56"/>
      <c r="M3644" s="255"/>
      <c r="N3644" s="255"/>
      <c r="O3644" s="57"/>
      <c r="P3644" s="57">
        <v>0</v>
      </c>
      <c r="Q3644" s="57">
        <v>0</v>
      </c>
    </row>
    <row r="3645" spans="1:17" ht="15.5">
      <c r="A3645" s="48">
        <v>0</v>
      </c>
      <c r="B3645" s="59"/>
      <c r="C3645" s="60"/>
      <c r="D3645" s="61" t="s">
        <v>1239</v>
      </c>
      <c r="E3645" s="51"/>
      <c r="F3645" s="52"/>
      <c r="G3645" s="52"/>
      <c r="H3645" s="52"/>
      <c r="I3645" s="53">
        <v>0</v>
      </c>
      <c r="J3645" s="54">
        <v>0</v>
      </c>
      <c r="K3645" s="55"/>
      <c r="L3645" s="56"/>
      <c r="M3645" s="255"/>
      <c r="N3645" s="255"/>
      <c r="O3645" s="57"/>
      <c r="P3645" s="57">
        <v>0</v>
      </c>
      <c r="Q3645" s="57">
        <v>0</v>
      </c>
    </row>
    <row r="3646" spans="1:17" ht="15.5">
      <c r="A3646" s="48">
        <v>0</v>
      </c>
      <c r="B3646" s="59"/>
      <c r="C3646" s="60"/>
      <c r="D3646" s="61" t="s">
        <v>1402</v>
      </c>
      <c r="E3646" s="51">
        <v>8</v>
      </c>
      <c r="F3646" s="52">
        <v>2.9</v>
      </c>
      <c r="G3646" s="52">
        <v>0.2</v>
      </c>
      <c r="H3646" s="52">
        <v>2.5</v>
      </c>
      <c r="I3646" s="53">
        <v>11.6</v>
      </c>
      <c r="J3646" s="54">
        <v>0</v>
      </c>
      <c r="K3646" s="55"/>
      <c r="L3646" s="56"/>
      <c r="M3646" s="255"/>
      <c r="N3646" s="255"/>
      <c r="O3646" s="57"/>
      <c r="P3646" s="57">
        <v>0</v>
      </c>
      <c r="Q3646" s="57">
        <v>0</v>
      </c>
    </row>
    <row r="3647" spans="1:17" ht="15.5">
      <c r="A3647" s="48">
        <v>0</v>
      </c>
      <c r="B3647" s="59"/>
      <c r="C3647" s="60"/>
      <c r="D3647" s="61" t="s">
        <v>1385</v>
      </c>
      <c r="E3647" s="51">
        <v>8</v>
      </c>
      <c r="F3647" s="52">
        <v>2.5</v>
      </c>
      <c r="G3647" s="52">
        <v>0.2</v>
      </c>
      <c r="H3647" s="52">
        <v>2.8</v>
      </c>
      <c r="I3647" s="53">
        <v>11.2</v>
      </c>
      <c r="J3647" s="54">
        <v>0</v>
      </c>
      <c r="K3647" s="55"/>
      <c r="L3647" s="56"/>
      <c r="M3647" s="255"/>
      <c r="N3647" s="255"/>
      <c r="O3647" s="57"/>
      <c r="P3647" s="57">
        <v>0</v>
      </c>
      <c r="Q3647" s="57">
        <v>0</v>
      </c>
    </row>
    <row r="3648" spans="1:17" ht="15.5">
      <c r="A3648" s="48">
        <v>0</v>
      </c>
      <c r="B3648" s="59"/>
      <c r="C3648" s="60"/>
      <c r="D3648" s="61" t="s">
        <v>1403</v>
      </c>
      <c r="E3648" s="51">
        <v>8</v>
      </c>
      <c r="F3648" s="52">
        <v>3.8</v>
      </c>
      <c r="G3648" s="52">
        <v>0.2</v>
      </c>
      <c r="H3648" s="52">
        <v>2.5</v>
      </c>
      <c r="I3648" s="53">
        <v>15.2</v>
      </c>
      <c r="J3648" s="54">
        <v>0</v>
      </c>
      <c r="K3648" s="55"/>
      <c r="L3648" s="56"/>
      <c r="M3648" s="255"/>
      <c r="N3648" s="255"/>
      <c r="O3648" s="57"/>
      <c r="P3648" s="57">
        <v>0</v>
      </c>
      <c r="Q3648" s="57">
        <v>0</v>
      </c>
    </row>
    <row r="3649" spans="1:17" ht="15.5">
      <c r="A3649" s="48">
        <v>0</v>
      </c>
      <c r="B3649" s="59"/>
      <c r="C3649" s="60"/>
      <c r="D3649" s="61" t="s">
        <v>1404</v>
      </c>
      <c r="E3649" s="51">
        <v>8</v>
      </c>
      <c r="F3649" s="52">
        <v>0.6</v>
      </c>
      <c r="G3649" s="52">
        <v>0.2</v>
      </c>
      <c r="H3649" s="52">
        <v>2.5</v>
      </c>
      <c r="I3649" s="53">
        <v>2.4</v>
      </c>
      <c r="J3649" s="54">
        <v>0</v>
      </c>
      <c r="K3649" s="55"/>
      <c r="L3649" s="56"/>
      <c r="M3649" s="255"/>
      <c r="N3649" s="255"/>
      <c r="O3649" s="57"/>
      <c r="P3649" s="57">
        <v>0</v>
      </c>
      <c r="Q3649" s="57">
        <v>0</v>
      </c>
    </row>
    <row r="3650" spans="1:17" ht="15.5">
      <c r="A3650" s="48">
        <v>0</v>
      </c>
      <c r="B3650" s="59"/>
      <c r="C3650" s="60"/>
      <c r="D3650" s="61" t="s">
        <v>1310</v>
      </c>
      <c r="E3650" s="51">
        <v>4</v>
      </c>
      <c r="F3650" s="52">
        <v>2.8</v>
      </c>
      <c r="G3650" s="52">
        <v>0.2</v>
      </c>
      <c r="H3650" s="52">
        <v>2.5</v>
      </c>
      <c r="I3650" s="53">
        <v>5.6</v>
      </c>
      <c r="J3650" s="54">
        <v>0</v>
      </c>
      <c r="K3650" s="55"/>
      <c r="L3650" s="56"/>
      <c r="M3650" s="255"/>
      <c r="N3650" s="255"/>
      <c r="O3650" s="57"/>
      <c r="P3650" s="57">
        <v>0</v>
      </c>
      <c r="Q3650" s="57">
        <v>0</v>
      </c>
    </row>
    <row r="3651" spans="1:17" ht="15.5">
      <c r="A3651" s="48">
        <v>0</v>
      </c>
      <c r="B3651" s="59"/>
      <c r="C3651" s="60"/>
      <c r="D3651" s="61" t="s">
        <v>1242</v>
      </c>
      <c r="E3651" s="51">
        <v>0</v>
      </c>
      <c r="F3651" s="52"/>
      <c r="G3651" s="52"/>
      <c r="H3651" s="52"/>
      <c r="I3651" s="53">
        <v>0</v>
      </c>
      <c r="J3651" s="54">
        <v>0</v>
      </c>
      <c r="K3651" s="55"/>
      <c r="L3651" s="56"/>
      <c r="M3651" s="255"/>
      <c r="N3651" s="255"/>
      <c r="O3651" s="57"/>
      <c r="P3651" s="57">
        <v>0</v>
      </c>
      <c r="Q3651" s="57">
        <v>0</v>
      </c>
    </row>
    <row r="3652" spans="1:17" ht="15.5">
      <c r="A3652" s="48">
        <v>0</v>
      </c>
      <c r="B3652" s="59"/>
      <c r="C3652" s="60"/>
      <c r="D3652" s="61" t="s">
        <v>1337</v>
      </c>
      <c r="E3652" s="51">
        <v>4</v>
      </c>
      <c r="F3652" s="52">
        <v>0.3</v>
      </c>
      <c r="G3652" s="52">
        <v>0.2</v>
      </c>
      <c r="H3652" s="52">
        <v>2.5</v>
      </c>
      <c r="I3652" s="53">
        <v>0.6</v>
      </c>
      <c r="J3652" s="54">
        <v>0</v>
      </c>
      <c r="K3652" s="55"/>
      <c r="L3652" s="56"/>
      <c r="M3652" s="255"/>
      <c r="N3652" s="255"/>
      <c r="O3652" s="57"/>
      <c r="P3652" s="57">
        <v>0</v>
      </c>
      <c r="Q3652" s="57">
        <v>0</v>
      </c>
    </row>
    <row r="3653" spans="1:17" ht="15.5">
      <c r="A3653" s="48">
        <v>0</v>
      </c>
      <c r="B3653" s="59"/>
      <c r="C3653" s="60"/>
      <c r="D3653" s="61" t="s">
        <v>1398</v>
      </c>
      <c r="E3653" s="51">
        <v>4</v>
      </c>
      <c r="F3653" s="52">
        <v>2.6</v>
      </c>
      <c r="G3653" s="52">
        <v>0.2</v>
      </c>
      <c r="H3653" s="52">
        <v>2.5</v>
      </c>
      <c r="I3653" s="53">
        <v>5.2</v>
      </c>
      <c r="J3653" s="54">
        <v>0</v>
      </c>
      <c r="K3653" s="55"/>
      <c r="L3653" s="56"/>
      <c r="M3653" s="255"/>
      <c r="N3653" s="255"/>
      <c r="O3653" s="57"/>
      <c r="P3653" s="57">
        <v>0</v>
      </c>
      <c r="Q3653" s="57">
        <v>0</v>
      </c>
    </row>
    <row r="3654" spans="1:17" ht="15.5">
      <c r="A3654" s="48">
        <v>0</v>
      </c>
      <c r="B3654" s="59"/>
      <c r="C3654" s="60"/>
      <c r="D3654" s="61" t="s">
        <v>1385</v>
      </c>
      <c r="E3654" s="51">
        <v>4</v>
      </c>
      <c r="F3654" s="52">
        <v>2.5</v>
      </c>
      <c r="G3654" s="52">
        <v>0.2</v>
      </c>
      <c r="H3654" s="52">
        <v>2.8</v>
      </c>
      <c r="I3654" s="53">
        <v>5.6</v>
      </c>
      <c r="J3654" s="54">
        <v>0</v>
      </c>
      <c r="K3654" s="55"/>
      <c r="L3654" s="56"/>
      <c r="M3654" s="255"/>
      <c r="N3654" s="255"/>
      <c r="O3654" s="57"/>
      <c r="P3654" s="57">
        <v>0</v>
      </c>
      <c r="Q3654" s="57">
        <v>0</v>
      </c>
    </row>
    <row r="3655" spans="1:17" ht="15.5">
      <c r="A3655" s="48">
        <v>0</v>
      </c>
      <c r="B3655" s="59"/>
      <c r="C3655" s="60"/>
      <c r="D3655" s="61" t="s">
        <v>1399</v>
      </c>
      <c r="E3655" s="51">
        <v>4</v>
      </c>
      <c r="F3655" s="52">
        <v>3.4</v>
      </c>
      <c r="G3655" s="52">
        <v>0.2</v>
      </c>
      <c r="H3655" s="52">
        <v>2.5</v>
      </c>
      <c r="I3655" s="53">
        <v>6.8</v>
      </c>
      <c r="J3655" s="54">
        <v>0</v>
      </c>
      <c r="K3655" s="55"/>
      <c r="L3655" s="56"/>
      <c r="M3655" s="255"/>
      <c r="N3655" s="255"/>
      <c r="O3655" s="57"/>
      <c r="P3655" s="57">
        <v>0</v>
      </c>
      <c r="Q3655" s="57">
        <v>0</v>
      </c>
    </row>
    <row r="3656" spans="1:17" ht="15.5">
      <c r="A3656" s="48">
        <v>0</v>
      </c>
      <c r="B3656" s="59"/>
      <c r="C3656" s="60"/>
      <c r="D3656" s="61" t="s">
        <v>1400</v>
      </c>
      <c r="E3656" s="51">
        <v>4</v>
      </c>
      <c r="F3656" s="52">
        <v>1</v>
      </c>
      <c r="G3656" s="52">
        <v>0.2</v>
      </c>
      <c r="H3656" s="52">
        <v>2</v>
      </c>
      <c r="I3656" s="53">
        <v>1.6</v>
      </c>
      <c r="J3656" s="54">
        <v>0</v>
      </c>
      <c r="K3656" s="55"/>
      <c r="L3656" s="56"/>
      <c r="M3656" s="255"/>
      <c r="N3656" s="255"/>
      <c r="O3656" s="57"/>
      <c r="P3656" s="57">
        <v>0</v>
      </c>
      <c r="Q3656" s="57">
        <v>0</v>
      </c>
    </row>
    <row r="3657" spans="1:17" ht="17">
      <c r="A3657" s="48">
        <v>0</v>
      </c>
      <c r="B3657" s="59"/>
      <c r="C3657" s="60"/>
      <c r="D3657" s="360" t="s">
        <v>1470</v>
      </c>
      <c r="E3657" s="51"/>
      <c r="F3657" s="52"/>
      <c r="G3657" s="52"/>
      <c r="H3657" s="52"/>
      <c r="I3657" s="53">
        <v>0</v>
      </c>
      <c r="J3657" s="54">
        <v>0</v>
      </c>
      <c r="K3657" s="55">
        <v>0</v>
      </c>
      <c r="L3657" s="56">
        <v>0</v>
      </c>
      <c r="M3657" s="255">
        <v>0</v>
      </c>
      <c r="N3657" s="255">
        <v>0</v>
      </c>
      <c r="O3657" s="57"/>
      <c r="P3657" s="57">
        <v>0</v>
      </c>
      <c r="Q3657" s="57">
        <v>0</v>
      </c>
    </row>
    <row r="3658" spans="1:17" ht="15.5">
      <c r="A3658" s="48">
        <v>0</v>
      </c>
      <c r="B3658" s="59"/>
      <c r="C3658" s="60"/>
      <c r="D3658" s="61" t="s">
        <v>436</v>
      </c>
      <c r="E3658" s="51"/>
      <c r="F3658" s="52"/>
      <c r="G3658" s="52"/>
      <c r="H3658" s="52"/>
      <c r="I3658" s="53">
        <v>0</v>
      </c>
      <c r="J3658" s="54">
        <v>0</v>
      </c>
      <c r="K3658" s="55"/>
      <c r="L3658" s="56"/>
      <c r="M3658" s="255"/>
      <c r="N3658" s="255"/>
      <c r="O3658" s="57"/>
      <c r="P3658" s="57">
        <v>0</v>
      </c>
      <c r="Q3658" s="57">
        <v>0</v>
      </c>
    </row>
    <row r="3659" spans="1:17" ht="15.5">
      <c r="A3659" s="48">
        <v>0</v>
      </c>
      <c r="B3659" s="59"/>
      <c r="C3659" s="60"/>
      <c r="D3659" s="61" t="s">
        <v>1292</v>
      </c>
      <c r="E3659" s="51">
        <v>4</v>
      </c>
      <c r="F3659" s="52">
        <v>2.8</v>
      </c>
      <c r="G3659" s="52">
        <v>0.2</v>
      </c>
      <c r="H3659" s="52">
        <v>2.5</v>
      </c>
      <c r="I3659" s="53">
        <v>5.6</v>
      </c>
      <c r="J3659" s="54">
        <v>0</v>
      </c>
      <c r="K3659" s="55"/>
      <c r="L3659" s="56"/>
      <c r="M3659" s="255"/>
      <c r="N3659" s="255"/>
      <c r="O3659" s="57"/>
      <c r="P3659" s="57">
        <v>0</v>
      </c>
      <c r="Q3659" s="57">
        <v>0</v>
      </c>
    </row>
    <row r="3660" spans="1:17" ht="15.5">
      <c r="A3660" s="48">
        <v>0</v>
      </c>
      <c r="B3660" s="59"/>
      <c r="C3660" s="60"/>
      <c r="D3660" s="61" t="s">
        <v>1380</v>
      </c>
      <c r="E3660" s="51">
        <v>4</v>
      </c>
      <c r="F3660" s="52">
        <v>1.5</v>
      </c>
      <c r="G3660" s="52">
        <v>0.2</v>
      </c>
      <c r="H3660" s="52">
        <v>2.4</v>
      </c>
      <c r="I3660" s="53">
        <v>2.88</v>
      </c>
      <c r="J3660" s="54">
        <v>0</v>
      </c>
      <c r="K3660" s="55"/>
      <c r="L3660" s="56"/>
      <c r="M3660" s="255"/>
      <c r="N3660" s="255"/>
      <c r="O3660" s="57"/>
      <c r="P3660" s="57">
        <v>0</v>
      </c>
      <c r="Q3660" s="57">
        <v>0</v>
      </c>
    </row>
    <row r="3661" spans="1:17" ht="15.5">
      <c r="A3661" s="48">
        <v>0</v>
      </c>
      <c r="B3661" s="59"/>
      <c r="C3661" s="60"/>
      <c r="D3661" s="61" t="s">
        <v>1393</v>
      </c>
      <c r="E3661" s="51">
        <v>4</v>
      </c>
      <c r="F3661" s="52">
        <v>3.8</v>
      </c>
      <c r="G3661" s="52">
        <v>0.2</v>
      </c>
      <c r="H3661" s="52">
        <v>2.4</v>
      </c>
      <c r="I3661" s="53">
        <v>7.2960000000000003</v>
      </c>
      <c r="J3661" s="54">
        <v>0</v>
      </c>
      <c r="K3661" s="55"/>
      <c r="L3661" s="56"/>
      <c r="M3661" s="255"/>
      <c r="N3661" s="255"/>
      <c r="O3661" s="57"/>
      <c r="P3661" s="57">
        <v>0</v>
      </c>
      <c r="Q3661" s="57">
        <v>0</v>
      </c>
    </row>
    <row r="3662" spans="1:17" ht="15.5">
      <c r="A3662" s="48">
        <v>0</v>
      </c>
      <c r="B3662" s="59"/>
      <c r="C3662" s="60"/>
      <c r="D3662" s="61" t="s">
        <v>1394</v>
      </c>
      <c r="E3662" s="51">
        <v>4</v>
      </c>
      <c r="F3662" s="52">
        <v>2.4</v>
      </c>
      <c r="G3662" s="52">
        <v>0.2</v>
      </c>
      <c r="H3662" s="52">
        <v>2.4</v>
      </c>
      <c r="I3662" s="53">
        <v>4.6079999999999997</v>
      </c>
      <c r="J3662" s="54">
        <v>0</v>
      </c>
      <c r="K3662" s="55"/>
      <c r="L3662" s="56"/>
      <c r="M3662" s="255"/>
      <c r="N3662" s="255"/>
      <c r="O3662" s="57"/>
      <c r="P3662" s="57">
        <v>0</v>
      </c>
      <c r="Q3662" s="57">
        <v>0</v>
      </c>
    </row>
    <row r="3663" spans="1:17" ht="15.5">
      <c r="A3663" s="48">
        <v>0</v>
      </c>
      <c r="B3663" s="59"/>
      <c r="C3663" s="60"/>
      <c r="D3663" s="61" t="s">
        <v>1382</v>
      </c>
      <c r="E3663" s="51">
        <v>4</v>
      </c>
      <c r="F3663" s="52">
        <v>1</v>
      </c>
      <c r="G3663" s="52">
        <v>0.2</v>
      </c>
      <c r="H3663" s="52">
        <v>2.4</v>
      </c>
      <c r="I3663" s="53">
        <v>1.92</v>
      </c>
      <c r="J3663" s="54">
        <v>0</v>
      </c>
      <c r="K3663" s="55"/>
      <c r="L3663" s="56"/>
      <c r="M3663" s="255"/>
      <c r="N3663" s="255"/>
      <c r="O3663" s="57"/>
      <c r="P3663" s="57">
        <v>0</v>
      </c>
      <c r="Q3663" s="57">
        <v>0</v>
      </c>
    </row>
    <row r="3664" spans="1:17" ht="15.5">
      <c r="A3664" s="48">
        <v>0</v>
      </c>
      <c r="B3664" s="59"/>
      <c r="C3664" s="60"/>
      <c r="D3664" s="61" t="s">
        <v>1395</v>
      </c>
      <c r="E3664" s="51">
        <v>4</v>
      </c>
      <c r="F3664" s="52">
        <v>3.9</v>
      </c>
      <c r="G3664" s="52">
        <v>0.2</v>
      </c>
      <c r="H3664" s="52">
        <v>2.5</v>
      </c>
      <c r="I3664" s="53">
        <v>7.8</v>
      </c>
      <c r="J3664" s="54">
        <v>0</v>
      </c>
      <c r="K3664" s="55"/>
      <c r="L3664" s="56"/>
      <c r="M3664" s="255"/>
      <c r="N3664" s="255"/>
      <c r="O3664" s="57"/>
      <c r="P3664" s="57">
        <v>0</v>
      </c>
      <c r="Q3664" s="57">
        <v>0</v>
      </c>
    </row>
    <row r="3665" spans="1:17" ht="15.5">
      <c r="A3665" s="48">
        <v>0</v>
      </c>
      <c r="B3665" s="59"/>
      <c r="C3665" s="60"/>
      <c r="D3665" s="61" t="s">
        <v>1396</v>
      </c>
      <c r="E3665" s="51">
        <v>4</v>
      </c>
      <c r="F3665" s="52">
        <v>1.9</v>
      </c>
      <c r="G3665" s="52">
        <v>0.2</v>
      </c>
      <c r="H3665" s="52">
        <v>2.5</v>
      </c>
      <c r="I3665" s="53">
        <v>3.8</v>
      </c>
      <c r="J3665" s="54">
        <v>0</v>
      </c>
      <c r="K3665" s="55"/>
      <c r="L3665" s="56"/>
      <c r="M3665" s="255"/>
      <c r="N3665" s="255"/>
      <c r="O3665" s="57"/>
      <c r="P3665" s="57">
        <v>0</v>
      </c>
      <c r="Q3665" s="57">
        <v>0</v>
      </c>
    </row>
    <row r="3666" spans="1:17" ht="15.5">
      <c r="A3666" s="48">
        <v>0</v>
      </c>
      <c r="B3666" s="59"/>
      <c r="C3666" s="60"/>
      <c r="D3666" s="61"/>
      <c r="E3666" s="51">
        <v>2</v>
      </c>
      <c r="F3666" s="52">
        <v>1.8</v>
      </c>
      <c r="G3666" s="52">
        <v>0.2</v>
      </c>
      <c r="H3666" s="52">
        <v>2.85</v>
      </c>
      <c r="I3666" s="53">
        <v>2.052</v>
      </c>
      <c r="J3666" s="54">
        <v>0</v>
      </c>
      <c r="K3666" s="55"/>
      <c r="L3666" s="56"/>
      <c r="M3666" s="255"/>
      <c r="N3666" s="255"/>
      <c r="O3666" s="57"/>
      <c r="P3666" s="57">
        <v>0</v>
      </c>
      <c r="Q3666" s="57">
        <v>0</v>
      </c>
    </row>
    <row r="3667" spans="1:17" ht="15.5">
      <c r="A3667" s="48">
        <v>0</v>
      </c>
      <c r="B3667" s="59"/>
      <c r="C3667" s="60"/>
      <c r="D3667" s="61" t="s">
        <v>1239</v>
      </c>
      <c r="E3667" s="51"/>
      <c r="F3667" s="52"/>
      <c r="G3667" s="52"/>
      <c r="H3667" s="52"/>
      <c r="I3667" s="53">
        <v>0</v>
      </c>
      <c r="J3667" s="54">
        <v>0</v>
      </c>
      <c r="K3667" s="55"/>
      <c r="L3667" s="56"/>
      <c r="M3667" s="255"/>
      <c r="N3667" s="255"/>
      <c r="O3667" s="57"/>
      <c r="P3667" s="57">
        <v>0</v>
      </c>
      <c r="Q3667" s="57">
        <v>0</v>
      </c>
    </row>
    <row r="3668" spans="1:17" ht="15.5">
      <c r="A3668" s="48">
        <v>0</v>
      </c>
      <c r="B3668" s="59"/>
      <c r="C3668" s="60"/>
      <c r="D3668" s="61" t="s">
        <v>1402</v>
      </c>
      <c r="E3668" s="51">
        <v>8</v>
      </c>
      <c r="F3668" s="52">
        <v>3</v>
      </c>
      <c r="G3668" s="52">
        <v>0.2</v>
      </c>
      <c r="H3668" s="52">
        <v>2.5</v>
      </c>
      <c r="I3668" s="53">
        <v>12</v>
      </c>
      <c r="J3668" s="54">
        <v>0</v>
      </c>
      <c r="K3668" s="55"/>
      <c r="L3668" s="56"/>
      <c r="M3668" s="255"/>
      <c r="N3668" s="255"/>
      <c r="O3668" s="57"/>
      <c r="P3668" s="57">
        <v>0</v>
      </c>
      <c r="Q3668" s="57">
        <v>0</v>
      </c>
    </row>
    <row r="3669" spans="1:17" ht="15.5">
      <c r="A3669" s="48">
        <v>0</v>
      </c>
      <c r="B3669" s="59"/>
      <c r="C3669" s="60"/>
      <c r="D3669" s="61" t="s">
        <v>1385</v>
      </c>
      <c r="E3669" s="51">
        <v>8</v>
      </c>
      <c r="F3669" s="52">
        <v>2.5</v>
      </c>
      <c r="G3669" s="52">
        <v>0.2</v>
      </c>
      <c r="H3669" s="52">
        <v>2.8</v>
      </c>
      <c r="I3669" s="53">
        <v>11.2</v>
      </c>
      <c r="J3669" s="54">
        <v>0</v>
      </c>
      <c r="K3669" s="55"/>
      <c r="L3669" s="56"/>
      <c r="M3669" s="255"/>
      <c r="N3669" s="255"/>
      <c r="O3669" s="57"/>
      <c r="P3669" s="57">
        <v>0</v>
      </c>
      <c r="Q3669" s="57">
        <v>0</v>
      </c>
    </row>
    <row r="3670" spans="1:17" ht="15.5">
      <c r="A3670" s="48">
        <v>0</v>
      </c>
      <c r="B3670" s="59"/>
      <c r="C3670" s="60"/>
      <c r="D3670" s="61" t="s">
        <v>1403</v>
      </c>
      <c r="E3670" s="51">
        <v>8</v>
      </c>
      <c r="F3670" s="52">
        <v>3.8</v>
      </c>
      <c r="G3670" s="52">
        <v>0.2</v>
      </c>
      <c r="H3670" s="52">
        <v>2.5</v>
      </c>
      <c r="I3670" s="53">
        <v>15.2</v>
      </c>
      <c r="J3670" s="54">
        <v>0</v>
      </c>
      <c r="K3670" s="55"/>
      <c r="L3670" s="56"/>
      <c r="M3670" s="255"/>
      <c r="N3670" s="255"/>
      <c r="O3670" s="57"/>
      <c r="P3670" s="57">
        <v>0</v>
      </c>
      <c r="Q3670" s="57">
        <v>0</v>
      </c>
    </row>
    <row r="3671" spans="1:17" ht="15.5">
      <c r="A3671" s="48">
        <v>0</v>
      </c>
      <c r="B3671" s="59"/>
      <c r="C3671" s="60"/>
      <c r="D3671" s="61" t="s">
        <v>1404</v>
      </c>
      <c r="E3671" s="51">
        <v>8</v>
      </c>
      <c r="F3671" s="52">
        <v>0.6</v>
      </c>
      <c r="G3671" s="52">
        <v>0.2</v>
      </c>
      <c r="H3671" s="52">
        <v>2.5</v>
      </c>
      <c r="I3671" s="53">
        <v>2.4</v>
      </c>
      <c r="J3671" s="54">
        <v>0</v>
      </c>
      <c r="K3671" s="55"/>
      <c r="L3671" s="56"/>
      <c r="M3671" s="255"/>
      <c r="N3671" s="255"/>
      <c r="O3671" s="57"/>
      <c r="P3671" s="57">
        <v>0</v>
      </c>
      <c r="Q3671" s="57">
        <v>0</v>
      </c>
    </row>
    <row r="3672" spans="1:17" ht="15.5">
      <c r="A3672" s="48">
        <v>0</v>
      </c>
      <c r="B3672" s="59"/>
      <c r="C3672" s="60"/>
      <c r="D3672" s="61" t="s">
        <v>1310</v>
      </c>
      <c r="E3672" s="51">
        <v>4</v>
      </c>
      <c r="F3672" s="52">
        <v>2.8</v>
      </c>
      <c r="G3672" s="52">
        <v>0.2</v>
      </c>
      <c r="H3672" s="52">
        <v>2.5</v>
      </c>
      <c r="I3672" s="53">
        <v>5.6</v>
      </c>
      <c r="J3672" s="54">
        <v>0</v>
      </c>
      <c r="K3672" s="55"/>
      <c r="L3672" s="56"/>
      <c r="M3672" s="255"/>
      <c r="N3672" s="255"/>
      <c r="O3672" s="57"/>
      <c r="P3672" s="57">
        <v>0</v>
      </c>
      <c r="Q3672" s="57">
        <v>0</v>
      </c>
    </row>
    <row r="3673" spans="1:17" ht="15.5">
      <c r="A3673" s="48">
        <v>0</v>
      </c>
      <c r="B3673" s="59"/>
      <c r="C3673" s="60"/>
      <c r="D3673" s="61" t="s">
        <v>1242</v>
      </c>
      <c r="E3673" s="51">
        <v>0</v>
      </c>
      <c r="F3673" s="52"/>
      <c r="G3673" s="52"/>
      <c r="H3673" s="52"/>
      <c r="I3673" s="53">
        <v>0</v>
      </c>
      <c r="J3673" s="54">
        <v>0</v>
      </c>
      <c r="K3673" s="55"/>
      <c r="L3673" s="56"/>
      <c r="M3673" s="255"/>
      <c r="N3673" s="255"/>
      <c r="O3673" s="57"/>
      <c r="P3673" s="57">
        <v>0</v>
      </c>
      <c r="Q3673" s="57">
        <v>0</v>
      </c>
    </row>
    <row r="3674" spans="1:17" ht="15.5">
      <c r="A3674" s="48">
        <v>0</v>
      </c>
      <c r="B3674" s="59"/>
      <c r="C3674" s="60"/>
      <c r="D3674" s="61" t="s">
        <v>1337</v>
      </c>
      <c r="E3674" s="51">
        <v>4</v>
      </c>
      <c r="F3674" s="52">
        <v>0.3</v>
      </c>
      <c r="G3674" s="52">
        <v>0.2</v>
      </c>
      <c r="H3674" s="52">
        <v>2.5</v>
      </c>
      <c r="I3674" s="53">
        <v>0.6</v>
      </c>
      <c r="J3674" s="54">
        <v>0</v>
      </c>
      <c r="K3674" s="55"/>
      <c r="L3674" s="56"/>
      <c r="M3674" s="255"/>
      <c r="N3674" s="255"/>
      <c r="O3674" s="57"/>
      <c r="P3674" s="57">
        <v>0</v>
      </c>
      <c r="Q3674" s="57">
        <v>0</v>
      </c>
    </row>
    <row r="3675" spans="1:17" ht="15.5">
      <c r="A3675" s="48">
        <v>0</v>
      </c>
      <c r="B3675" s="59"/>
      <c r="C3675" s="60"/>
      <c r="D3675" s="61" t="s">
        <v>1398</v>
      </c>
      <c r="E3675" s="51">
        <v>4</v>
      </c>
      <c r="F3675" s="52">
        <v>2.6</v>
      </c>
      <c r="G3675" s="52">
        <v>0.2</v>
      </c>
      <c r="H3675" s="52">
        <v>2.5</v>
      </c>
      <c r="I3675" s="53">
        <v>5.2</v>
      </c>
      <c r="J3675" s="54">
        <v>0</v>
      </c>
      <c r="K3675" s="55"/>
      <c r="L3675" s="56"/>
      <c r="M3675" s="255"/>
      <c r="N3675" s="255"/>
      <c r="O3675" s="57"/>
      <c r="P3675" s="57">
        <v>0</v>
      </c>
      <c r="Q3675" s="57">
        <v>0</v>
      </c>
    </row>
    <row r="3676" spans="1:17" ht="15.5">
      <c r="A3676" s="48">
        <v>0</v>
      </c>
      <c r="B3676" s="59"/>
      <c r="C3676" s="60"/>
      <c r="D3676" s="61" t="s">
        <v>1385</v>
      </c>
      <c r="E3676" s="51">
        <v>4</v>
      </c>
      <c r="F3676" s="52">
        <v>2.5</v>
      </c>
      <c r="G3676" s="52">
        <v>0.2</v>
      </c>
      <c r="H3676" s="52">
        <v>2.8</v>
      </c>
      <c r="I3676" s="53">
        <v>5.6</v>
      </c>
      <c r="J3676" s="54">
        <v>0</v>
      </c>
      <c r="K3676" s="55"/>
      <c r="L3676" s="56"/>
      <c r="M3676" s="255"/>
      <c r="N3676" s="255"/>
      <c r="O3676" s="57"/>
      <c r="P3676" s="57">
        <v>0</v>
      </c>
      <c r="Q3676" s="57">
        <v>0</v>
      </c>
    </row>
    <row r="3677" spans="1:17" ht="15.5">
      <c r="A3677" s="48">
        <v>0</v>
      </c>
      <c r="B3677" s="59"/>
      <c r="C3677" s="60"/>
      <c r="D3677" s="61" t="s">
        <v>1399</v>
      </c>
      <c r="E3677" s="51">
        <v>4</v>
      </c>
      <c r="F3677" s="52">
        <v>3.4</v>
      </c>
      <c r="G3677" s="52">
        <v>0.2</v>
      </c>
      <c r="H3677" s="52">
        <v>2.5</v>
      </c>
      <c r="I3677" s="53">
        <v>6.8</v>
      </c>
      <c r="J3677" s="54">
        <v>0</v>
      </c>
      <c r="K3677" s="55"/>
      <c r="L3677" s="56"/>
      <c r="M3677" s="255"/>
      <c r="N3677" s="255"/>
      <c r="O3677" s="57"/>
      <c r="P3677" s="57">
        <v>0</v>
      </c>
      <c r="Q3677" s="57">
        <v>0</v>
      </c>
    </row>
    <row r="3678" spans="1:17" ht="15.5">
      <c r="A3678" s="48">
        <v>0</v>
      </c>
      <c r="B3678" s="59"/>
      <c r="C3678" s="60"/>
      <c r="D3678" s="61" t="s">
        <v>1400</v>
      </c>
      <c r="E3678" s="51">
        <v>4</v>
      </c>
      <c r="F3678" s="52">
        <v>1</v>
      </c>
      <c r="G3678" s="52">
        <v>0.2</v>
      </c>
      <c r="H3678" s="52">
        <v>2</v>
      </c>
      <c r="I3678" s="53">
        <v>1.6</v>
      </c>
      <c r="J3678" s="54">
        <v>0</v>
      </c>
      <c r="K3678" s="55"/>
      <c r="L3678" s="56"/>
      <c r="M3678" s="255"/>
      <c r="N3678" s="255"/>
      <c r="O3678" s="57"/>
      <c r="P3678" s="57">
        <v>0</v>
      </c>
      <c r="Q3678" s="57">
        <v>0</v>
      </c>
    </row>
    <row r="3679" spans="1:17" ht="17">
      <c r="A3679" s="48">
        <v>0</v>
      </c>
      <c r="B3679" s="59"/>
      <c r="C3679" s="60"/>
      <c r="D3679" s="360" t="s">
        <v>1471</v>
      </c>
      <c r="E3679" s="51"/>
      <c r="F3679" s="52"/>
      <c r="G3679" s="52"/>
      <c r="H3679" s="52"/>
      <c r="I3679" s="53">
        <v>0</v>
      </c>
      <c r="J3679" s="54">
        <v>0</v>
      </c>
      <c r="K3679" s="55">
        <v>0</v>
      </c>
      <c r="L3679" s="56">
        <v>0</v>
      </c>
      <c r="M3679" s="255">
        <v>0</v>
      </c>
      <c r="N3679" s="255">
        <v>0</v>
      </c>
      <c r="O3679" s="57"/>
      <c r="P3679" s="57">
        <v>0</v>
      </c>
      <c r="Q3679" s="57">
        <v>0</v>
      </c>
    </row>
    <row r="3680" spans="1:17" ht="15.5">
      <c r="A3680" s="48">
        <v>0</v>
      </c>
      <c r="B3680" s="59"/>
      <c r="C3680" s="60"/>
      <c r="D3680" s="61" t="s">
        <v>436</v>
      </c>
      <c r="E3680" s="51"/>
      <c r="F3680" s="52"/>
      <c r="G3680" s="52"/>
      <c r="H3680" s="52"/>
      <c r="I3680" s="53">
        <v>0</v>
      </c>
      <c r="J3680" s="54">
        <v>0</v>
      </c>
      <c r="K3680" s="55"/>
      <c r="L3680" s="56"/>
      <c r="M3680" s="255"/>
      <c r="N3680" s="255"/>
      <c r="O3680" s="57"/>
      <c r="P3680" s="57">
        <v>0</v>
      </c>
      <c r="Q3680" s="57">
        <v>0</v>
      </c>
    </row>
    <row r="3681" spans="1:17" ht="15.5">
      <c r="A3681" s="48">
        <v>0</v>
      </c>
      <c r="B3681" s="59"/>
      <c r="C3681" s="60"/>
      <c r="D3681" s="61" t="s">
        <v>1292</v>
      </c>
      <c r="E3681" s="51">
        <v>4</v>
      </c>
      <c r="F3681" s="52">
        <v>2.8</v>
      </c>
      <c r="G3681" s="52">
        <v>0.2</v>
      </c>
      <c r="H3681" s="52">
        <v>2.5</v>
      </c>
      <c r="I3681" s="53">
        <v>5.6</v>
      </c>
      <c r="J3681" s="54">
        <v>0</v>
      </c>
      <c r="K3681" s="55"/>
      <c r="L3681" s="56"/>
      <c r="M3681" s="255"/>
      <c r="N3681" s="255"/>
      <c r="O3681" s="57"/>
      <c r="P3681" s="57">
        <v>0</v>
      </c>
      <c r="Q3681" s="57">
        <v>0</v>
      </c>
    </row>
    <row r="3682" spans="1:17" ht="15.5">
      <c r="A3682" s="48">
        <v>0</v>
      </c>
      <c r="B3682" s="59"/>
      <c r="C3682" s="60"/>
      <c r="D3682" s="61" t="s">
        <v>1380</v>
      </c>
      <c r="E3682" s="51">
        <v>4</v>
      </c>
      <c r="F3682" s="52">
        <v>1.6</v>
      </c>
      <c r="G3682" s="52">
        <v>0.2</v>
      </c>
      <c r="H3682" s="52">
        <v>2.4</v>
      </c>
      <c r="I3682" s="53">
        <v>3.0720000000000001</v>
      </c>
      <c r="J3682" s="54">
        <v>0</v>
      </c>
      <c r="K3682" s="55"/>
      <c r="L3682" s="56"/>
      <c r="M3682" s="255"/>
      <c r="N3682" s="255"/>
      <c r="O3682" s="57"/>
      <c r="P3682" s="57">
        <v>0</v>
      </c>
      <c r="Q3682" s="57">
        <v>0</v>
      </c>
    </row>
    <row r="3683" spans="1:17" ht="15.5">
      <c r="A3683" s="48">
        <v>0</v>
      </c>
      <c r="B3683" s="59"/>
      <c r="C3683" s="60"/>
      <c r="D3683" s="61" t="s">
        <v>1393</v>
      </c>
      <c r="E3683" s="51">
        <v>4</v>
      </c>
      <c r="F3683" s="52">
        <v>3.8</v>
      </c>
      <c r="G3683" s="52">
        <v>0.2</v>
      </c>
      <c r="H3683" s="52">
        <v>2.4</v>
      </c>
      <c r="I3683" s="53">
        <v>7.2960000000000003</v>
      </c>
      <c r="J3683" s="54">
        <v>0</v>
      </c>
      <c r="K3683" s="55"/>
      <c r="L3683" s="56"/>
      <c r="M3683" s="255"/>
      <c r="N3683" s="255"/>
      <c r="O3683" s="57"/>
      <c r="P3683" s="57">
        <v>0</v>
      </c>
      <c r="Q3683" s="57">
        <v>0</v>
      </c>
    </row>
    <row r="3684" spans="1:17" ht="15.5">
      <c r="A3684" s="48">
        <v>0</v>
      </c>
      <c r="B3684" s="59"/>
      <c r="C3684" s="60"/>
      <c r="D3684" s="61" t="s">
        <v>1394</v>
      </c>
      <c r="E3684" s="51">
        <v>4</v>
      </c>
      <c r="F3684" s="52">
        <v>2.4</v>
      </c>
      <c r="G3684" s="52">
        <v>0.2</v>
      </c>
      <c r="H3684" s="52">
        <v>2.4</v>
      </c>
      <c r="I3684" s="53">
        <v>4.6079999999999997</v>
      </c>
      <c r="J3684" s="54">
        <v>0</v>
      </c>
      <c r="K3684" s="55"/>
      <c r="L3684" s="56"/>
      <c r="M3684" s="255"/>
      <c r="N3684" s="255"/>
      <c r="O3684" s="57"/>
      <c r="P3684" s="57">
        <v>0</v>
      </c>
      <c r="Q3684" s="57">
        <v>0</v>
      </c>
    </row>
    <row r="3685" spans="1:17" ht="15.5">
      <c r="A3685" s="48">
        <v>0</v>
      </c>
      <c r="B3685" s="59"/>
      <c r="C3685" s="60"/>
      <c r="D3685" s="61" t="s">
        <v>1382</v>
      </c>
      <c r="E3685" s="51">
        <v>4</v>
      </c>
      <c r="F3685" s="52">
        <v>1</v>
      </c>
      <c r="G3685" s="52">
        <v>0.2</v>
      </c>
      <c r="H3685" s="52">
        <v>2.4</v>
      </c>
      <c r="I3685" s="53">
        <v>1.92</v>
      </c>
      <c r="J3685" s="54">
        <v>0</v>
      </c>
      <c r="K3685" s="55"/>
      <c r="L3685" s="56"/>
      <c r="M3685" s="255"/>
      <c r="N3685" s="255"/>
      <c r="O3685" s="57"/>
      <c r="P3685" s="57">
        <v>0</v>
      </c>
      <c r="Q3685" s="57">
        <v>0</v>
      </c>
    </row>
    <row r="3686" spans="1:17" ht="15.5">
      <c r="A3686" s="48">
        <v>0</v>
      </c>
      <c r="B3686" s="59"/>
      <c r="C3686" s="60"/>
      <c r="D3686" s="61" t="s">
        <v>1395</v>
      </c>
      <c r="E3686" s="51">
        <v>4</v>
      </c>
      <c r="F3686" s="52">
        <v>4</v>
      </c>
      <c r="G3686" s="52">
        <v>0.2</v>
      </c>
      <c r="H3686" s="52">
        <v>2.5</v>
      </c>
      <c r="I3686" s="53">
        <v>8</v>
      </c>
      <c r="J3686" s="54">
        <v>0</v>
      </c>
      <c r="K3686" s="55"/>
      <c r="L3686" s="56"/>
      <c r="M3686" s="255"/>
      <c r="N3686" s="255"/>
      <c r="O3686" s="57"/>
      <c r="P3686" s="57">
        <v>0</v>
      </c>
      <c r="Q3686" s="57">
        <v>0</v>
      </c>
    </row>
    <row r="3687" spans="1:17" ht="15.5">
      <c r="A3687" s="48">
        <v>0</v>
      </c>
      <c r="B3687" s="59"/>
      <c r="C3687" s="60"/>
      <c r="D3687" s="61" t="s">
        <v>1396</v>
      </c>
      <c r="E3687" s="51">
        <v>4</v>
      </c>
      <c r="F3687" s="52">
        <v>1.9</v>
      </c>
      <c r="G3687" s="52">
        <v>0.2</v>
      </c>
      <c r="H3687" s="52">
        <v>2.5</v>
      </c>
      <c r="I3687" s="53">
        <v>3.8</v>
      </c>
      <c r="J3687" s="54">
        <v>0</v>
      </c>
      <c r="K3687" s="55"/>
      <c r="L3687" s="56"/>
      <c r="M3687" s="255"/>
      <c r="N3687" s="255"/>
      <c r="O3687" s="57"/>
      <c r="P3687" s="57">
        <v>0</v>
      </c>
      <c r="Q3687" s="57">
        <v>0</v>
      </c>
    </row>
    <row r="3688" spans="1:17" ht="15.5">
      <c r="A3688" s="48">
        <v>0</v>
      </c>
      <c r="B3688" s="59"/>
      <c r="C3688" s="60"/>
      <c r="D3688" s="61"/>
      <c r="E3688" s="51">
        <v>2</v>
      </c>
      <c r="F3688" s="52">
        <v>1.8</v>
      </c>
      <c r="G3688" s="52">
        <v>0.2</v>
      </c>
      <c r="H3688" s="52">
        <v>2.85</v>
      </c>
      <c r="I3688" s="53">
        <v>2.052</v>
      </c>
      <c r="J3688" s="54">
        <v>0</v>
      </c>
      <c r="K3688" s="55"/>
      <c r="L3688" s="56"/>
      <c r="M3688" s="255"/>
      <c r="N3688" s="255"/>
      <c r="O3688" s="57"/>
      <c r="P3688" s="57">
        <v>0</v>
      </c>
      <c r="Q3688" s="57">
        <v>0</v>
      </c>
    </row>
    <row r="3689" spans="1:17" ht="15.5">
      <c r="A3689" s="48">
        <v>0</v>
      </c>
      <c r="B3689" s="59"/>
      <c r="C3689" s="60"/>
      <c r="D3689" s="61" t="s">
        <v>1239</v>
      </c>
      <c r="E3689" s="51"/>
      <c r="F3689" s="52"/>
      <c r="G3689" s="52"/>
      <c r="H3689" s="52"/>
      <c r="I3689" s="53">
        <v>0</v>
      </c>
      <c r="J3689" s="54">
        <v>0</v>
      </c>
      <c r="K3689" s="55"/>
      <c r="L3689" s="56"/>
      <c r="M3689" s="255"/>
      <c r="N3689" s="255"/>
      <c r="O3689" s="57"/>
      <c r="P3689" s="57">
        <v>0</v>
      </c>
      <c r="Q3689" s="57">
        <v>0</v>
      </c>
    </row>
    <row r="3690" spans="1:17" ht="15.5">
      <c r="A3690" s="48">
        <v>0</v>
      </c>
      <c r="B3690" s="59"/>
      <c r="C3690" s="60"/>
      <c r="D3690" s="61" t="s">
        <v>1402</v>
      </c>
      <c r="E3690" s="51">
        <v>8</v>
      </c>
      <c r="F3690" s="52">
        <v>3</v>
      </c>
      <c r="G3690" s="52">
        <v>0.2</v>
      </c>
      <c r="H3690" s="52">
        <v>2.5</v>
      </c>
      <c r="I3690" s="53">
        <v>12</v>
      </c>
      <c r="J3690" s="54">
        <v>0</v>
      </c>
      <c r="K3690" s="55"/>
      <c r="L3690" s="56"/>
      <c r="M3690" s="255"/>
      <c r="N3690" s="255"/>
      <c r="O3690" s="57"/>
      <c r="P3690" s="57">
        <v>0</v>
      </c>
      <c r="Q3690" s="57">
        <v>0</v>
      </c>
    </row>
    <row r="3691" spans="1:17" ht="15.5">
      <c r="A3691" s="48">
        <v>0</v>
      </c>
      <c r="B3691" s="59"/>
      <c r="C3691" s="60"/>
      <c r="D3691" s="61" t="s">
        <v>1385</v>
      </c>
      <c r="E3691" s="51">
        <v>8</v>
      </c>
      <c r="F3691" s="52">
        <v>2.5</v>
      </c>
      <c r="G3691" s="52">
        <v>0.2</v>
      </c>
      <c r="H3691" s="52">
        <v>2.8</v>
      </c>
      <c r="I3691" s="53">
        <v>11.2</v>
      </c>
      <c r="J3691" s="54">
        <v>0</v>
      </c>
      <c r="K3691" s="55"/>
      <c r="L3691" s="56"/>
      <c r="M3691" s="255"/>
      <c r="N3691" s="255"/>
      <c r="O3691" s="57"/>
      <c r="P3691" s="57">
        <v>0</v>
      </c>
      <c r="Q3691" s="57">
        <v>0</v>
      </c>
    </row>
    <row r="3692" spans="1:17" ht="15.5">
      <c r="A3692" s="48">
        <v>0</v>
      </c>
      <c r="B3692" s="59"/>
      <c r="C3692" s="60"/>
      <c r="D3692" s="61" t="s">
        <v>1403</v>
      </c>
      <c r="E3692" s="51">
        <v>8</v>
      </c>
      <c r="F3692" s="52">
        <v>3.8</v>
      </c>
      <c r="G3692" s="52">
        <v>0.2</v>
      </c>
      <c r="H3692" s="52">
        <v>2.5</v>
      </c>
      <c r="I3692" s="53">
        <v>15.2</v>
      </c>
      <c r="J3692" s="54">
        <v>0</v>
      </c>
      <c r="K3692" s="55"/>
      <c r="L3692" s="56"/>
      <c r="M3692" s="255"/>
      <c r="N3692" s="255"/>
      <c r="O3692" s="57"/>
      <c r="P3692" s="57">
        <v>0</v>
      </c>
      <c r="Q3692" s="57">
        <v>0</v>
      </c>
    </row>
    <row r="3693" spans="1:17" ht="15.5">
      <c r="A3693" s="48">
        <v>0</v>
      </c>
      <c r="B3693" s="59"/>
      <c r="C3693" s="60"/>
      <c r="D3693" s="61" t="s">
        <v>1404</v>
      </c>
      <c r="E3693" s="51">
        <v>8</v>
      </c>
      <c r="F3693" s="52">
        <v>0.6</v>
      </c>
      <c r="G3693" s="52">
        <v>0.2</v>
      </c>
      <c r="H3693" s="52">
        <v>2.5</v>
      </c>
      <c r="I3693" s="53">
        <v>2.4</v>
      </c>
      <c r="J3693" s="54">
        <v>0</v>
      </c>
      <c r="K3693" s="55"/>
      <c r="L3693" s="56"/>
      <c r="M3693" s="255"/>
      <c r="N3693" s="255"/>
      <c r="O3693" s="57"/>
      <c r="P3693" s="57">
        <v>0</v>
      </c>
      <c r="Q3693" s="57">
        <v>0</v>
      </c>
    </row>
    <row r="3694" spans="1:17" ht="15.5">
      <c r="A3694" s="48">
        <v>0</v>
      </c>
      <c r="B3694" s="59"/>
      <c r="C3694" s="60"/>
      <c r="D3694" s="61" t="s">
        <v>1310</v>
      </c>
      <c r="E3694" s="51">
        <v>4</v>
      </c>
      <c r="F3694" s="52">
        <v>2.8</v>
      </c>
      <c r="G3694" s="52">
        <v>0.2</v>
      </c>
      <c r="H3694" s="52">
        <v>2.5</v>
      </c>
      <c r="I3694" s="53">
        <v>5.6</v>
      </c>
      <c r="J3694" s="54">
        <v>0</v>
      </c>
      <c r="K3694" s="55"/>
      <c r="L3694" s="56"/>
      <c r="M3694" s="255"/>
      <c r="N3694" s="255"/>
      <c r="O3694" s="57"/>
      <c r="P3694" s="57">
        <v>0</v>
      </c>
      <c r="Q3694" s="57">
        <v>0</v>
      </c>
    </row>
    <row r="3695" spans="1:17" ht="15.5">
      <c r="A3695" s="48">
        <v>0</v>
      </c>
      <c r="B3695" s="59"/>
      <c r="C3695" s="60"/>
      <c r="D3695" s="61" t="s">
        <v>1242</v>
      </c>
      <c r="E3695" s="51">
        <v>0</v>
      </c>
      <c r="F3695" s="52"/>
      <c r="G3695" s="52"/>
      <c r="H3695" s="52"/>
      <c r="I3695" s="53">
        <v>0</v>
      </c>
      <c r="J3695" s="54">
        <v>0</v>
      </c>
      <c r="K3695" s="55"/>
      <c r="L3695" s="56"/>
      <c r="M3695" s="255"/>
      <c r="N3695" s="255"/>
      <c r="O3695" s="57"/>
      <c r="P3695" s="57">
        <v>0</v>
      </c>
      <c r="Q3695" s="57">
        <v>0</v>
      </c>
    </row>
    <row r="3696" spans="1:17" ht="15.5">
      <c r="A3696" s="48">
        <v>0</v>
      </c>
      <c r="B3696" s="59"/>
      <c r="C3696" s="60"/>
      <c r="D3696" s="61" t="s">
        <v>1337</v>
      </c>
      <c r="E3696" s="51">
        <v>4</v>
      </c>
      <c r="F3696" s="52">
        <v>0.3</v>
      </c>
      <c r="G3696" s="52">
        <v>0.2</v>
      </c>
      <c r="H3696" s="52">
        <v>2.5</v>
      </c>
      <c r="I3696" s="53">
        <v>0.6</v>
      </c>
      <c r="J3696" s="54">
        <v>0</v>
      </c>
      <c r="K3696" s="55"/>
      <c r="L3696" s="56"/>
      <c r="M3696" s="255"/>
      <c r="N3696" s="255"/>
      <c r="O3696" s="57"/>
      <c r="P3696" s="57">
        <v>0</v>
      </c>
      <c r="Q3696" s="57">
        <v>0</v>
      </c>
    </row>
    <row r="3697" spans="1:17" ht="15.5">
      <c r="A3697" s="48">
        <v>0</v>
      </c>
      <c r="B3697" s="59"/>
      <c r="C3697" s="60"/>
      <c r="D3697" s="61" t="s">
        <v>1398</v>
      </c>
      <c r="E3697" s="51">
        <v>4</v>
      </c>
      <c r="F3697" s="52">
        <v>2.6</v>
      </c>
      <c r="G3697" s="52">
        <v>0.2</v>
      </c>
      <c r="H3697" s="52">
        <v>2.5</v>
      </c>
      <c r="I3697" s="53">
        <v>5.2</v>
      </c>
      <c r="J3697" s="54">
        <v>0</v>
      </c>
      <c r="K3697" s="55"/>
      <c r="L3697" s="56"/>
      <c r="M3697" s="255"/>
      <c r="N3697" s="255"/>
      <c r="O3697" s="57"/>
      <c r="P3697" s="57">
        <v>0</v>
      </c>
      <c r="Q3697" s="57">
        <v>0</v>
      </c>
    </row>
    <row r="3698" spans="1:17" ht="15.5">
      <c r="A3698" s="48">
        <v>0</v>
      </c>
      <c r="B3698" s="59"/>
      <c r="C3698" s="60"/>
      <c r="D3698" s="61" t="s">
        <v>1385</v>
      </c>
      <c r="E3698" s="51">
        <v>4</v>
      </c>
      <c r="F3698" s="52">
        <v>2.5</v>
      </c>
      <c r="G3698" s="52">
        <v>0.2</v>
      </c>
      <c r="H3698" s="52">
        <v>2.8</v>
      </c>
      <c r="I3698" s="53">
        <v>5.6</v>
      </c>
      <c r="J3698" s="54">
        <v>0</v>
      </c>
      <c r="K3698" s="55"/>
      <c r="L3698" s="56"/>
      <c r="M3698" s="255"/>
      <c r="N3698" s="255"/>
      <c r="O3698" s="57"/>
      <c r="P3698" s="57">
        <v>0</v>
      </c>
      <c r="Q3698" s="57">
        <v>0</v>
      </c>
    </row>
    <row r="3699" spans="1:17" ht="15.5">
      <c r="A3699" s="48">
        <v>0</v>
      </c>
      <c r="B3699" s="59"/>
      <c r="C3699" s="60"/>
      <c r="D3699" s="61" t="s">
        <v>1399</v>
      </c>
      <c r="E3699" s="51">
        <v>4</v>
      </c>
      <c r="F3699" s="52">
        <v>3.5</v>
      </c>
      <c r="G3699" s="52">
        <v>0.2</v>
      </c>
      <c r="H3699" s="52">
        <v>2.5</v>
      </c>
      <c r="I3699" s="53">
        <v>7</v>
      </c>
      <c r="J3699" s="54">
        <v>0</v>
      </c>
      <c r="K3699" s="55"/>
      <c r="L3699" s="56"/>
      <c r="M3699" s="255"/>
      <c r="N3699" s="255"/>
      <c r="O3699" s="57"/>
      <c r="P3699" s="57">
        <v>0</v>
      </c>
      <c r="Q3699" s="57">
        <v>0</v>
      </c>
    </row>
    <row r="3700" spans="1:17" ht="15.5">
      <c r="A3700" s="48">
        <v>0</v>
      </c>
      <c r="B3700" s="59"/>
      <c r="C3700" s="60"/>
      <c r="D3700" s="61" t="s">
        <v>1400</v>
      </c>
      <c r="E3700" s="51">
        <v>4</v>
      </c>
      <c r="F3700" s="52">
        <v>1</v>
      </c>
      <c r="G3700" s="52">
        <v>0.2</v>
      </c>
      <c r="H3700" s="52">
        <v>2</v>
      </c>
      <c r="I3700" s="53">
        <v>1.6</v>
      </c>
      <c r="J3700" s="54">
        <v>0</v>
      </c>
      <c r="K3700" s="55"/>
      <c r="L3700" s="56"/>
      <c r="M3700" s="255"/>
      <c r="N3700" s="255"/>
      <c r="O3700" s="57"/>
      <c r="P3700" s="57">
        <v>0</v>
      </c>
      <c r="Q3700" s="57">
        <v>0</v>
      </c>
    </row>
    <row r="3701" spans="1:17" ht="17">
      <c r="A3701" s="48">
        <v>0</v>
      </c>
      <c r="B3701" s="59"/>
      <c r="C3701" s="60"/>
      <c r="D3701" s="360" t="s">
        <v>262</v>
      </c>
      <c r="E3701" s="51"/>
      <c r="F3701" s="52"/>
      <c r="G3701" s="52"/>
      <c r="H3701" s="52"/>
      <c r="I3701" s="53">
        <v>0</v>
      </c>
      <c r="J3701" s="54">
        <v>0</v>
      </c>
      <c r="K3701" s="55"/>
      <c r="L3701" s="56">
        <v>0</v>
      </c>
      <c r="M3701" s="255">
        <v>0</v>
      </c>
      <c r="N3701" s="255">
        <v>0</v>
      </c>
      <c r="O3701" s="57"/>
      <c r="P3701" s="57">
        <v>0</v>
      </c>
      <c r="Q3701" s="57">
        <v>0</v>
      </c>
    </row>
    <row r="3702" spans="1:17" ht="17">
      <c r="A3702" s="48">
        <v>0</v>
      </c>
      <c r="B3702" s="328"/>
      <c r="C3702" s="60"/>
      <c r="D3702" s="360" t="s">
        <v>1472</v>
      </c>
      <c r="E3702" s="51"/>
      <c r="F3702" s="52"/>
      <c r="G3702" s="52"/>
      <c r="H3702" s="52"/>
      <c r="I3702" s="53">
        <v>0</v>
      </c>
      <c r="J3702" s="54">
        <v>0</v>
      </c>
      <c r="K3702" s="55"/>
      <c r="L3702" s="56"/>
      <c r="M3702" s="255"/>
      <c r="N3702" s="255"/>
      <c r="O3702" s="57"/>
      <c r="P3702" s="57">
        <v>0</v>
      </c>
      <c r="Q3702" s="57">
        <v>0</v>
      </c>
    </row>
    <row r="3703" spans="1:17" ht="15.5">
      <c r="A3703" s="48">
        <v>0</v>
      </c>
      <c r="B3703" s="328"/>
      <c r="C3703" s="60"/>
      <c r="D3703" s="61" t="s">
        <v>436</v>
      </c>
      <c r="E3703" s="51"/>
      <c r="F3703" s="52"/>
      <c r="G3703" s="52"/>
      <c r="H3703" s="52"/>
      <c r="I3703" s="53"/>
      <c r="J3703" s="54">
        <v>0</v>
      </c>
      <c r="K3703" s="55"/>
      <c r="L3703" s="56"/>
      <c r="M3703" s="255"/>
      <c r="N3703" s="255"/>
      <c r="O3703" s="57"/>
      <c r="P3703" s="57">
        <v>0</v>
      </c>
      <c r="Q3703" s="57">
        <v>0</v>
      </c>
    </row>
    <row r="3704" spans="1:17" ht="15.5">
      <c r="A3704" s="48">
        <v>0</v>
      </c>
      <c r="B3704" s="328"/>
      <c r="C3704" s="60"/>
      <c r="D3704" s="61" t="s">
        <v>966</v>
      </c>
      <c r="E3704" s="51">
        <v>48</v>
      </c>
      <c r="F3704" s="52">
        <v>0.6</v>
      </c>
      <c r="G3704" s="52">
        <v>-0.2</v>
      </c>
      <c r="H3704" s="52">
        <v>1.5</v>
      </c>
      <c r="I3704" s="53">
        <v>-8.64</v>
      </c>
      <c r="J3704" s="54">
        <v>0</v>
      </c>
      <c r="K3704" s="55"/>
      <c r="L3704" s="56"/>
      <c r="M3704" s="255"/>
      <c r="N3704" s="255"/>
      <c r="O3704" s="57"/>
      <c r="P3704" s="57">
        <v>0</v>
      </c>
      <c r="Q3704" s="57">
        <v>0</v>
      </c>
    </row>
    <row r="3705" spans="1:17" ht="15.5">
      <c r="A3705" s="48">
        <v>0</v>
      </c>
      <c r="B3705" s="328"/>
      <c r="C3705" s="60"/>
      <c r="D3705" s="61" t="s">
        <v>268</v>
      </c>
      <c r="E3705" s="51">
        <v>48</v>
      </c>
      <c r="F3705" s="52">
        <v>3.4</v>
      </c>
      <c r="G3705" s="52">
        <v>-0.2</v>
      </c>
      <c r="H3705" s="52">
        <v>1.5</v>
      </c>
      <c r="I3705" s="53">
        <v>-48.96</v>
      </c>
      <c r="J3705" s="54">
        <v>0</v>
      </c>
      <c r="K3705" s="55"/>
      <c r="L3705" s="56"/>
      <c r="M3705" s="255"/>
      <c r="N3705" s="255"/>
      <c r="O3705" s="57"/>
      <c r="P3705" s="57">
        <v>0</v>
      </c>
      <c r="Q3705" s="57">
        <v>0</v>
      </c>
    </row>
    <row r="3706" spans="1:17" ht="15.5">
      <c r="A3706" s="48">
        <v>0</v>
      </c>
      <c r="B3706" s="328"/>
      <c r="C3706" s="60"/>
      <c r="D3706" s="61" t="s">
        <v>271</v>
      </c>
      <c r="E3706" s="51">
        <v>48</v>
      </c>
      <c r="F3706" s="52">
        <v>2.7</v>
      </c>
      <c r="G3706" s="52">
        <v>-0.2</v>
      </c>
      <c r="H3706" s="52">
        <v>1.5</v>
      </c>
      <c r="I3706" s="53">
        <v>-38.880000000000003</v>
      </c>
      <c r="J3706" s="54">
        <v>0</v>
      </c>
      <c r="K3706" s="55"/>
      <c r="L3706" s="56"/>
      <c r="M3706" s="255"/>
      <c r="N3706" s="255"/>
      <c r="O3706" s="57"/>
      <c r="P3706" s="57">
        <v>0</v>
      </c>
      <c r="Q3706" s="57">
        <v>0</v>
      </c>
    </row>
    <row r="3707" spans="1:17" ht="15.5">
      <c r="A3707" s="48">
        <v>0</v>
      </c>
      <c r="B3707" s="328"/>
      <c r="C3707" s="60"/>
      <c r="D3707" s="61" t="s">
        <v>239</v>
      </c>
      <c r="E3707" s="51">
        <v>48</v>
      </c>
      <c r="F3707" s="52">
        <v>1</v>
      </c>
      <c r="G3707" s="52">
        <v>-0.2</v>
      </c>
      <c r="H3707" s="52">
        <v>1.5</v>
      </c>
      <c r="I3707" s="53">
        <v>-14.4</v>
      </c>
      <c r="J3707" s="54">
        <v>0</v>
      </c>
      <c r="K3707" s="55"/>
      <c r="L3707" s="56"/>
      <c r="M3707" s="255"/>
      <c r="N3707" s="255"/>
      <c r="O3707" s="57"/>
      <c r="P3707" s="57">
        <v>0</v>
      </c>
      <c r="Q3707" s="57">
        <v>0</v>
      </c>
    </row>
    <row r="3708" spans="1:17" ht="15.5">
      <c r="A3708" s="48">
        <v>0</v>
      </c>
      <c r="B3708" s="328"/>
      <c r="C3708" s="60"/>
      <c r="D3708" s="61" t="s">
        <v>266</v>
      </c>
      <c r="E3708" s="51">
        <v>48</v>
      </c>
      <c r="F3708" s="52">
        <v>1.8</v>
      </c>
      <c r="G3708" s="52">
        <v>-0.2</v>
      </c>
      <c r="H3708" s="52">
        <v>2.4</v>
      </c>
      <c r="I3708" s="53">
        <v>-41.472000000000001</v>
      </c>
      <c r="J3708" s="54">
        <v>0</v>
      </c>
      <c r="K3708" s="55"/>
      <c r="L3708" s="56"/>
      <c r="M3708" s="255"/>
      <c r="N3708" s="255"/>
      <c r="O3708" s="57"/>
      <c r="P3708" s="57">
        <v>0</v>
      </c>
      <c r="Q3708" s="57">
        <v>0</v>
      </c>
    </row>
    <row r="3709" spans="1:17" ht="15.5">
      <c r="A3709" s="48">
        <v>0</v>
      </c>
      <c r="B3709" s="328"/>
      <c r="C3709" s="60"/>
      <c r="D3709" s="61" t="s">
        <v>1239</v>
      </c>
      <c r="E3709" s="51"/>
      <c r="F3709" s="52"/>
      <c r="G3709" s="52"/>
      <c r="H3709" s="52"/>
      <c r="I3709" s="53">
        <v>0</v>
      </c>
      <c r="J3709" s="54">
        <v>0</v>
      </c>
      <c r="K3709" s="55"/>
      <c r="L3709" s="56"/>
      <c r="M3709" s="255"/>
      <c r="N3709" s="255"/>
      <c r="O3709" s="57"/>
      <c r="P3709" s="57">
        <v>0</v>
      </c>
      <c r="Q3709" s="57">
        <v>0</v>
      </c>
    </row>
    <row r="3710" spans="1:17" ht="15.5">
      <c r="A3710" s="48">
        <v>0</v>
      </c>
      <c r="B3710" s="328"/>
      <c r="C3710" s="60"/>
      <c r="D3710" s="61" t="s">
        <v>265</v>
      </c>
      <c r="E3710" s="51">
        <v>96</v>
      </c>
      <c r="F3710" s="52">
        <v>2.5</v>
      </c>
      <c r="G3710" s="52">
        <v>-0.2</v>
      </c>
      <c r="H3710" s="52">
        <v>2.4</v>
      </c>
      <c r="I3710" s="53">
        <v>-115.2</v>
      </c>
      <c r="J3710" s="54">
        <v>0</v>
      </c>
      <c r="K3710" s="55"/>
      <c r="L3710" s="56"/>
      <c r="M3710" s="255"/>
      <c r="N3710" s="255"/>
      <c r="O3710" s="57"/>
      <c r="P3710" s="57">
        <v>0</v>
      </c>
      <c r="Q3710" s="57">
        <v>0</v>
      </c>
    </row>
    <row r="3711" spans="1:17" ht="15.5">
      <c r="A3711" s="48">
        <v>0</v>
      </c>
      <c r="B3711" s="328"/>
      <c r="C3711" s="60"/>
      <c r="D3711" s="61" t="s">
        <v>118</v>
      </c>
      <c r="E3711" s="51">
        <v>96</v>
      </c>
      <c r="F3711" s="52">
        <v>0.5</v>
      </c>
      <c r="G3711" s="52">
        <v>-0.2</v>
      </c>
      <c r="H3711" s="52">
        <v>1.5</v>
      </c>
      <c r="I3711" s="53">
        <v>-14.4</v>
      </c>
      <c r="J3711" s="54">
        <v>0</v>
      </c>
      <c r="K3711" s="55"/>
      <c r="L3711" s="56"/>
      <c r="M3711" s="255"/>
      <c r="N3711" s="255"/>
      <c r="O3711" s="57"/>
      <c r="P3711" s="57">
        <v>0</v>
      </c>
      <c r="Q3711" s="57">
        <v>0</v>
      </c>
    </row>
    <row r="3712" spans="1:17" ht="15.5">
      <c r="A3712" s="48">
        <v>0</v>
      </c>
      <c r="B3712" s="328"/>
      <c r="C3712" s="60"/>
      <c r="D3712" s="61" t="s">
        <v>268</v>
      </c>
      <c r="E3712" s="51">
        <v>96</v>
      </c>
      <c r="F3712" s="52">
        <v>3.4</v>
      </c>
      <c r="G3712" s="52">
        <v>-0.2</v>
      </c>
      <c r="H3712" s="52">
        <v>1.5</v>
      </c>
      <c r="I3712" s="53">
        <v>-97.92</v>
      </c>
      <c r="J3712" s="54">
        <v>0</v>
      </c>
      <c r="K3712" s="55"/>
      <c r="L3712" s="56"/>
      <c r="M3712" s="255"/>
      <c r="N3712" s="255"/>
      <c r="O3712" s="57"/>
      <c r="P3712" s="57">
        <v>0</v>
      </c>
      <c r="Q3712" s="57">
        <v>0</v>
      </c>
    </row>
    <row r="3713" spans="1:17" ht="15.5">
      <c r="A3713" s="48">
        <v>0</v>
      </c>
      <c r="B3713" s="328"/>
      <c r="C3713" s="60"/>
      <c r="D3713" s="61" t="s">
        <v>117</v>
      </c>
      <c r="E3713" s="51">
        <v>96</v>
      </c>
      <c r="F3713" s="52">
        <v>0.6</v>
      </c>
      <c r="G3713" s="52">
        <v>-0.2</v>
      </c>
      <c r="H3713" s="52">
        <v>1.5</v>
      </c>
      <c r="I3713" s="53">
        <v>-17.28</v>
      </c>
      <c r="J3713" s="54">
        <v>0</v>
      </c>
      <c r="K3713" s="55"/>
      <c r="L3713" s="56"/>
      <c r="M3713" s="255"/>
      <c r="N3713" s="255"/>
      <c r="O3713" s="57"/>
      <c r="P3713" s="57">
        <v>0</v>
      </c>
      <c r="Q3713" s="57">
        <v>0</v>
      </c>
    </row>
    <row r="3714" spans="1:17" ht="15.5">
      <c r="A3714" s="48">
        <v>0</v>
      </c>
      <c r="B3714" s="328"/>
      <c r="C3714" s="60"/>
      <c r="D3714" s="61" t="s">
        <v>1242</v>
      </c>
      <c r="E3714" s="51"/>
      <c r="F3714" s="52"/>
      <c r="G3714" s="52"/>
      <c r="H3714" s="52"/>
      <c r="I3714" s="53">
        <v>0</v>
      </c>
      <c r="J3714" s="54">
        <v>0</v>
      </c>
      <c r="K3714" s="55"/>
      <c r="L3714" s="56"/>
      <c r="M3714" s="255"/>
      <c r="N3714" s="255"/>
      <c r="O3714" s="57"/>
      <c r="P3714" s="57">
        <v>0</v>
      </c>
      <c r="Q3714" s="57">
        <v>0</v>
      </c>
    </row>
    <row r="3715" spans="1:17" ht="15.5">
      <c r="A3715" s="48">
        <v>0</v>
      </c>
      <c r="B3715" s="328"/>
      <c r="C3715" s="60"/>
      <c r="D3715" s="61" t="s">
        <v>122</v>
      </c>
      <c r="E3715" s="51">
        <v>48</v>
      </c>
      <c r="F3715" s="52">
        <v>2</v>
      </c>
      <c r="G3715" s="52">
        <v>-0.2</v>
      </c>
      <c r="H3715" s="52">
        <v>1.5</v>
      </c>
      <c r="I3715" s="53">
        <v>-28.8</v>
      </c>
      <c r="J3715" s="54">
        <v>0</v>
      </c>
      <c r="K3715" s="55"/>
      <c r="L3715" s="56"/>
      <c r="M3715" s="255"/>
      <c r="N3715" s="255"/>
      <c r="O3715" s="57"/>
      <c r="P3715" s="57">
        <v>0</v>
      </c>
      <c r="Q3715" s="57">
        <v>0</v>
      </c>
    </row>
    <row r="3716" spans="1:17" ht="15.5">
      <c r="A3716" s="48">
        <v>0</v>
      </c>
      <c r="B3716" s="328"/>
      <c r="C3716" s="60"/>
      <c r="D3716" s="61" t="s">
        <v>265</v>
      </c>
      <c r="E3716" s="51">
        <v>48</v>
      </c>
      <c r="F3716" s="52">
        <v>2.5</v>
      </c>
      <c r="G3716" s="52">
        <v>-0.2</v>
      </c>
      <c r="H3716" s="52">
        <v>2.4</v>
      </c>
      <c r="I3716" s="53">
        <v>-57.6</v>
      </c>
      <c r="J3716" s="54">
        <v>0</v>
      </c>
      <c r="K3716" s="55"/>
      <c r="L3716" s="56"/>
      <c r="M3716" s="255"/>
      <c r="N3716" s="255"/>
      <c r="O3716" s="57"/>
      <c r="P3716" s="57">
        <v>0</v>
      </c>
      <c r="Q3716" s="57">
        <v>0</v>
      </c>
    </row>
    <row r="3717" spans="1:17" ht="15.5">
      <c r="A3717" s="48">
        <v>0</v>
      </c>
      <c r="B3717" s="328"/>
      <c r="C3717" s="60"/>
      <c r="D3717" s="61" t="s">
        <v>239</v>
      </c>
      <c r="E3717" s="51">
        <v>48</v>
      </c>
      <c r="F3717" s="52">
        <v>1</v>
      </c>
      <c r="G3717" s="52">
        <v>-0.2</v>
      </c>
      <c r="H3717" s="52">
        <v>1.5</v>
      </c>
      <c r="I3717" s="53">
        <v>-14.4</v>
      </c>
      <c r="J3717" s="54">
        <v>0</v>
      </c>
      <c r="K3717" s="55"/>
      <c r="L3717" s="56"/>
      <c r="M3717" s="255"/>
      <c r="N3717" s="255"/>
      <c r="O3717" s="57"/>
      <c r="P3717" s="57">
        <v>0</v>
      </c>
      <c r="Q3717" s="57">
        <v>0</v>
      </c>
    </row>
    <row r="3718" spans="1:17" ht="17">
      <c r="A3718" s="48">
        <v>0</v>
      </c>
      <c r="B3718" s="59"/>
      <c r="C3718" s="60"/>
      <c r="D3718" s="360" t="s">
        <v>263</v>
      </c>
      <c r="E3718" s="51"/>
      <c r="F3718" s="52"/>
      <c r="G3718" s="52"/>
      <c r="H3718" s="52"/>
      <c r="I3718" s="53">
        <v>0</v>
      </c>
      <c r="J3718" s="54">
        <v>0</v>
      </c>
      <c r="K3718" s="55">
        <v>0</v>
      </c>
      <c r="L3718" s="56">
        <v>0</v>
      </c>
      <c r="M3718" s="255">
        <v>0</v>
      </c>
      <c r="N3718" s="255">
        <v>0</v>
      </c>
      <c r="O3718" s="57"/>
      <c r="P3718" s="57">
        <v>0</v>
      </c>
      <c r="Q3718" s="57">
        <v>0</v>
      </c>
    </row>
    <row r="3719" spans="1:17" ht="17">
      <c r="A3719" s="48">
        <v>0</v>
      </c>
      <c r="B3719" s="59"/>
      <c r="C3719" s="60"/>
      <c r="D3719" s="360" t="s">
        <v>1426</v>
      </c>
      <c r="E3719" s="51"/>
      <c r="F3719" s="52"/>
      <c r="G3719" s="52"/>
      <c r="H3719" s="52"/>
      <c r="I3719" s="53">
        <v>0</v>
      </c>
      <c r="J3719" s="54">
        <v>0</v>
      </c>
      <c r="K3719" s="55">
        <v>0</v>
      </c>
      <c r="L3719" s="56">
        <v>0</v>
      </c>
      <c r="M3719" s="255">
        <v>0</v>
      </c>
      <c r="N3719" s="255">
        <v>0</v>
      </c>
      <c r="O3719" s="57"/>
      <c r="P3719" s="57">
        <v>0</v>
      </c>
      <c r="Q3719" s="57">
        <v>0</v>
      </c>
    </row>
    <row r="3720" spans="1:17" ht="15.5">
      <c r="A3720" s="48">
        <v>0</v>
      </c>
      <c r="B3720" s="59"/>
      <c r="C3720" s="60"/>
      <c r="D3720" s="61" t="s">
        <v>717</v>
      </c>
      <c r="E3720" s="51"/>
      <c r="F3720" s="51"/>
      <c r="G3720" s="52"/>
      <c r="H3720" s="52"/>
      <c r="I3720" s="53">
        <v>0</v>
      </c>
      <c r="J3720" s="54">
        <v>0</v>
      </c>
      <c r="K3720" s="55">
        <v>0</v>
      </c>
      <c r="L3720" s="56">
        <v>0</v>
      </c>
      <c r="M3720" s="255">
        <v>0</v>
      </c>
      <c r="N3720" s="255">
        <v>0</v>
      </c>
      <c r="O3720" s="57"/>
      <c r="P3720" s="57">
        <v>0</v>
      </c>
      <c r="Q3720" s="57">
        <v>0</v>
      </c>
    </row>
    <row r="3721" spans="1:17" ht="15.5">
      <c r="A3721" s="48">
        <v>0</v>
      </c>
      <c r="B3721" s="59"/>
      <c r="C3721" s="60"/>
      <c r="D3721" s="61" t="s">
        <v>718</v>
      </c>
      <c r="E3721" s="51">
        <v>48</v>
      </c>
      <c r="F3721" s="51">
        <v>1.2</v>
      </c>
      <c r="G3721" s="52">
        <v>-0.2</v>
      </c>
      <c r="H3721" s="52">
        <v>0.1</v>
      </c>
      <c r="I3721" s="53">
        <v>-1.1519999999999999</v>
      </c>
      <c r="J3721" s="54">
        <v>0</v>
      </c>
      <c r="K3721" s="55">
        <v>0</v>
      </c>
      <c r="L3721" s="56">
        <v>0</v>
      </c>
      <c r="M3721" s="255">
        <v>0</v>
      </c>
      <c r="N3721" s="255">
        <v>0</v>
      </c>
      <c r="O3721" s="57"/>
      <c r="P3721" s="57">
        <v>0</v>
      </c>
      <c r="Q3721" s="57">
        <v>0</v>
      </c>
    </row>
    <row r="3722" spans="1:17" ht="15.5">
      <c r="A3722" s="48">
        <v>0</v>
      </c>
      <c r="B3722" s="59"/>
      <c r="C3722" s="60"/>
      <c r="D3722" s="61" t="s">
        <v>719</v>
      </c>
      <c r="E3722" s="51">
        <v>48</v>
      </c>
      <c r="F3722" s="51">
        <v>4</v>
      </c>
      <c r="G3722" s="52">
        <v>-0.2</v>
      </c>
      <c r="H3722" s="52">
        <v>0.2</v>
      </c>
      <c r="I3722" s="53">
        <v>-7.68</v>
      </c>
      <c r="J3722" s="54">
        <v>0</v>
      </c>
      <c r="K3722" s="55">
        <v>0</v>
      </c>
      <c r="L3722" s="56">
        <v>0</v>
      </c>
      <c r="M3722" s="255">
        <v>0</v>
      </c>
      <c r="N3722" s="255">
        <v>0</v>
      </c>
      <c r="O3722" s="57"/>
      <c r="P3722" s="57">
        <v>0</v>
      </c>
      <c r="Q3722" s="57">
        <v>0</v>
      </c>
    </row>
    <row r="3723" spans="1:17" ht="15.5">
      <c r="A3723" s="48">
        <v>0</v>
      </c>
      <c r="B3723" s="59"/>
      <c r="C3723" s="60"/>
      <c r="D3723" s="61" t="s">
        <v>720</v>
      </c>
      <c r="E3723" s="51">
        <v>48</v>
      </c>
      <c r="F3723" s="51">
        <v>3.3</v>
      </c>
      <c r="G3723" s="52">
        <v>-0.2</v>
      </c>
      <c r="H3723" s="52">
        <v>0.2</v>
      </c>
      <c r="I3723" s="53">
        <v>-6.3360000000000003</v>
      </c>
      <c r="J3723" s="54">
        <v>0</v>
      </c>
      <c r="K3723" s="55">
        <v>0</v>
      </c>
      <c r="L3723" s="56">
        <v>0</v>
      </c>
      <c r="M3723" s="255">
        <v>0</v>
      </c>
      <c r="N3723" s="255">
        <v>0</v>
      </c>
      <c r="O3723" s="57"/>
      <c r="P3723" s="57">
        <v>0</v>
      </c>
      <c r="Q3723" s="57">
        <v>0</v>
      </c>
    </row>
    <row r="3724" spans="1:17" ht="15.5">
      <c r="A3724" s="48">
        <v>0</v>
      </c>
      <c r="B3724" s="59"/>
      <c r="C3724" s="60"/>
      <c r="D3724" s="61" t="s">
        <v>721</v>
      </c>
      <c r="E3724" s="51">
        <v>48</v>
      </c>
      <c r="F3724" s="51">
        <v>1.6</v>
      </c>
      <c r="G3724" s="52">
        <v>-0.2</v>
      </c>
      <c r="H3724" s="52">
        <v>0.1</v>
      </c>
      <c r="I3724" s="53">
        <v>-1.536</v>
      </c>
      <c r="J3724" s="54">
        <v>0</v>
      </c>
      <c r="K3724" s="55">
        <v>0</v>
      </c>
      <c r="L3724" s="56">
        <v>0</v>
      </c>
      <c r="M3724" s="255">
        <v>0</v>
      </c>
      <c r="N3724" s="255">
        <v>0</v>
      </c>
      <c r="O3724" s="57"/>
      <c r="P3724" s="57">
        <v>0</v>
      </c>
      <c r="Q3724" s="57">
        <v>0</v>
      </c>
    </row>
    <row r="3725" spans="1:17" ht="15.5">
      <c r="A3725" s="48">
        <v>0</v>
      </c>
      <c r="B3725" s="59"/>
      <c r="C3725" s="60"/>
      <c r="D3725" s="61" t="s">
        <v>722</v>
      </c>
      <c r="E3725" s="51">
        <v>48</v>
      </c>
      <c r="F3725" s="51">
        <v>2.4</v>
      </c>
      <c r="G3725" s="52">
        <v>-0.2</v>
      </c>
      <c r="H3725" s="52">
        <v>0.2</v>
      </c>
      <c r="I3725" s="53">
        <v>-4.6079999999999997</v>
      </c>
      <c r="J3725" s="54">
        <v>0</v>
      </c>
      <c r="K3725" s="55"/>
      <c r="L3725" s="56"/>
      <c r="M3725" s="255"/>
      <c r="N3725" s="255"/>
      <c r="O3725" s="57"/>
      <c r="P3725" s="57">
        <v>0</v>
      </c>
      <c r="Q3725" s="57">
        <v>0</v>
      </c>
    </row>
    <row r="3726" spans="1:17" ht="15.5">
      <c r="A3726" s="48">
        <v>0</v>
      </c>
      <c r="B3726" s="59"/>
      <c r="C3726" s="60"/>
      <c r="D3726" s="61" t="s">
        <v>723</v>
      </c>
      <c r="E3726" s="51">
        <v>0</v>
      </c>
      <c r="F3726" s="51"/>
      <c r="G3726" s="52"/>
      <c r="H3726" s="52"/>
      <c r="I3726" s="53">
        <v>0</v>
      </c>
      <c r="J3726" s="54">
        <v>0</v>
      </c>
      <c r="K3726" s="55">
        <v>0</v>
      </c>
      <c r="L3726" s="56">
        <v>0</v>
      </c>
      <c r="M3726" s="255">
        <v>0</v>
      </c>
      <c r="N3726" s="255">
        <v>0</v>
      </c>
      <c r="O3726" s="57"/>
      <c r="P3726" s="57">
        <v>0</v>
      </c>
      <c r="Q3726" s="57">
        <v>0</v>
      </c>
    </row>
    <row r="3727" spans="1:17" ht="15.5">
      <c r="A3727" s="48">
        <v>0</v>
      </c>
      <c r="B3727" s="59"/>
      <c r="C3727" s="60"/>
      <c r="D3727" s="61" t="s">
        <v>724</v>
      </c>
      <c r="E3727" s="51">
        <v>96</v>
      </c>
      <c r="F3727" s="51">
        <v>3.1</v>
      </c>
      <c r="G3727" s="52">
        <v>-0.2</v>
      </c>
      <c r="H3727" s="52">
        <v>0.2</v>
      </c>
      <c r="I3727" s="53">
        <v>-11.904</v>
      </c>
      <c r="J3727" s="54">
        <v>0</v>
      </c>
      <c r="K3727" s="55">
        <v>0</v>
      </c>
      <c r="L3727" s="56">
        <v>0</v>
      </c>
      <c r="M3727" s="255">
        <v>0</v>
      </c>
      <c r="N3727" s="255">
        <v>0</v>
      </c>
      <c r="O3727" s="57"/>
      <c r="P3727" s="57">
        <v>0</v>
      </c>
      <c r="Q3727" s="57">
        <v>0</v>
      </c>
    </row>
    <row r="3728" spans="1:17" ht="15.5">
      <c r="A3728" s="48">
        <v>0</v>
      </c>
      <c r="B3728" s="59"/>
      <c r="C3728" s="60"/>
      <c r="D3728" s="61" t="s">
        <v>725</v>
      </c>
      <c r="E3728" s="51">
        <v>96</v>
      </c>
      <c r="F3728" s="51">
        <v>1.1000000000000001</v>
      </c>
      <c r="G3728" s="52">
        <v>-0.2</v>
      </c>
      <c r="H3728" s="52">
        <v>0.1</v>
      </c>
      <c r="I3728" s="53">
        <v>-2.1120000000000001</v>
      </c>
      <c r="J3728" s="54">
        <v>0</v>
      </c>
      <c r="K3728" s="55">
        <v>0</v>
      </c>
      <c r="L3728" s="56">
        <v>0</v>
      </c>
      <c r="M3728" s="255">
        <v>0</v>
      </c>
      <c r="N3728" s="255">
        <v>0</v>
      </c>
      <c r="O3728" s="57"/>
      <c r="P3728" s="57">
        <v>0</v>
      </c>
      <c r="Q3728" s="57">
        <v>0</v>
      </c>
    </row>
    <row r="3729" spans="1:17" ht="15.5">
      <c r="A3729" s="48">
        <v>0</v>
      </c>
      <c r="B3729" s="59"/>
      <c r="C3729" s="60"/>
      <c r="D3729" s="61" t="s">
        <v>719</v>
      </c>
      <c r="E3729" s="51">
        <v>96</v>
      </c>
      <c r="F3729" s="51">
        <v>4</v>
      </c>
      <c r="G3729" s="52">
        <v>-0.2</v>
      </c>
      <c r="H3729" s="52">
        <v>0.2</v>
      </c>
      <c r="I3729" s="53">
        <v>-15.36</v>
      </c>
      <c r="J3729" s="54">
        <v>0</v>
      </c>
      <c r="K3729" s="55">
        <v>0</v>
      </c>
      <c r="L3729" s="56">
        <v>0</v>
      </c>
      <c r="M3729" s="255">
        <v>0</v>
      </c>
      <c r="N3729" s="255">
        <v>0</v>
      </c>
      <c r="O3729" s="57"/>
      <c r="P3729" s="57">
        <v>0</v>
      </c>
      <c r="Q3729" s="57">
        <v>0</v>
      </c>
    </row>
    <row r="3730" spans="1:17" ht="15.5">
      <c r="A3730" s="48">
        <v>0</v>
      </c>
      <c r="B3730" s="59"/>
      <c r="C3730" s="60"/>
      <c r="D3730" s="61" t="s">
        <v>709</v>
      </c>
      <c r="E3730" s="51">
        <v>96</v>
      </c>
      <c r="F3730" s="51">
        <v>1.2</v>
      </c>
      <c r="G3730" s="52">
        <v>-0.2</v>
      </c>
      <c r="H3730" s="52">
        <v>0.1</v>
      </c>
      <c r="I3730" s="53">
        <v>-2.3039999999999998</v>
      </c>
      <c r="J3730" s="54">
        <v>0</v>
      </c>
      <c r="K3730" s="55">
        <v>0</v>
      </c>
      <c r="L3730" s="56">
        <v>0</v>
      </c>
      <c r="M3730" s="255">
        <v>0</v>
      </c>
      <c r="N3730" s="255">
        <v>0</v>
      </c>
      <c r="O3730" s="57"/>
      <c r="P3730" s="57">
        <v>0</v>
      </c>
      <c r="Q3730" s="57">
        <v>0</v>
      </c>
    </row>
    <row r="3731" spans="1:17" ht="15.5">
      <c r="A3731" s="48">
        <v>0</v>
      </c>
      <c r="B3731" s="59"/>
      <c r="C3731" s="60"/>
      <c r="D3731" s="61" t="s">
        <v>711</v>
      </c>
      <c r="E3731" s="51">
        <v>0</v>
      </c>
      <c r="F3731" s="51"/>
      <c r="G3731" s="52"/>
      <c r="H3731" s="52"/>
      <c r="I3731" s="53">
        <v>0</v>
      </c>
      <c r="J3731" s="54">
        <v>0</v>
      </c>
      <c r="K3731" s="55">
        <v>0</v>
      </c>
      <c r="L3731" s="56">
        <v>0</v>
      </c>
      <c r="M3731" s="255">
        <v>0</v>
      </c>
      <c r="N3731" s="255">
        <v>0</v>
      </c>
      <c r="O3731" s="57"/>
      <c r="P3731" s="57">
        <v>0</v>
      </c>
      <c r="Q3731" s="57">
        <v>0</v>
      </c>
    </row>
    <row r="3732" spans="1:17" ht="15.5">
      <c r="A3732" s="48">
        <v>0</v>
      </c>
      <c r="B3732" s="59"/>
      <c r="C3732" s="60"/>
      <c r="D3732" s="61" t="s">
        <v>726</v>
      </c>
      <c r="E3732" s="51">
        <v>48</v>
      </c>
      <c r="F3732" s="51">
        <v>2.6</v>
      </c>
      <c r="G3732" s="52">
        <v>-0.2</v>
      </c>
      <c r="H3732" s="52">
        <v>0.2</v>
      </c>
      <c r="I3732" s="53">
        <v>-4.992</v>
      </c>
      <c r="J3732" s="54">
        <v>0</v>
      </c>
      <c r="K3732" s="55"/>
      <c r="L3732" s="56"/>
      <c r="M3732" s="255"/>
      <c r="N3732" s="255"/>
      <c r="O3732" s="57"/>
      <c r="P3732" s="57">
        <v>0</v>
      </c>
      <c r="Q3732" s="57">
        <v>0</v>
      </c>
    </row>
    <row r="3733" spans="1:17" ht="15.5">
      <c r="A3733" s="48">
        <v>0</v>
      </c>
      <c r="B3733" s="59"/>
      <c r="C3733" s="60"/>
      <c r="D3733" s="61" t="s">
        <v>724</v>
      </c>
      <c r="E3733" s="51">
        <v>48</v>
      </c>
      <c r="F3733" s="51">
        <v>3.1</v>
      </c>
      <c r="G3733" s="52">
        <v>-0.2</v>
      </c>
      <c r="H3733" s="52">
        <v>0.2</v>
      </c>
      <c r="I3733" s="53">
        <v>-5.952</v>
      </c>
      <c r="J3733" s="54">
        <v>0</v>
      </c>
      <c r="K3733" s="55"/>
      <c r="L3733" s="56"/>
      <c r="M3733" s="255"/>
      <c r="N3733" s="255"/>
      <c r="O3733" s="57"/>
      <c r="P3733" s="57">
        <v>0</v>
      </c>
      <c r="Q3733" s="57">
        <v>0</v>
      </c>
    </row>
    <row r="3734" spans="1:17" ht="15.5">
      <c r="A3734" s="48">
        <v>0</v>
      </c>
      <c r="B3734" s="59"/>
      <c r="C3734" s="60"/>
      <c r="D3734" s="61" t="s">
        <v>721</v>
      </c>
      <c r="E3734" s="51">
        <v>48</v>
      </c>
      <c r="F3734" s="51">
        <v>1.6</v>
      </c>
      <c r="G3734" s="52">
        <v>-0.2</v>
      </c>
      <c r="H3734" s="52">
        <v>0.1</v>
      </c>
      <c r="I3734" s="53">
        <v>-1.536</v>
      </c>
      <c r="J3734" s="54">
        <v>0</v>
      </c>
      <c r="K3734" s="55"/>
      <c r="L3734" s="56"/>
      <c r="M3734" s="255"/>
      <c r="N3734" s="255"/>
      <c r="O3734" s="57"/>
      <c r="P3734" s="57">
        <v>0</v>
      </c>
      <c r="Q3734" s="57">
        <v>0</v>
      </c>
    </row>
    <row r="3735" spans="1:17" ht="17">
      <c r="A3735" s="48">
        <v>0</v>
      </c>
      <c r="B3735" s="59"/>
      <c r="C3735" s="60"/>
      <c r="D3735" s="360" t="s">
        <v>801</v>
      </c>
      <c r="E3735" s="51"/>
      <c r="F3735" s="52"/>
      <c r="G3735" s="52"/>
      <c r="H3735" s="52"/>
      <c r="I3735" s="53">
        <v>0</v>
      </c>
      <c r="J3735" s="54">
        <v>0</v>
      </c>
      <c r="K3735" s="55">
        <v>0</v>
      </c>
      <c r="L3735" s="56">
        <v>0</v>
      </c>
      <c r="M3735" s="255">
        <v>0</v>
      </c>
      <c r="N3735" s="255">
        <v>0</v>
      </c>
      <c r="O3735" s="57"/>
      <c r="P3735" s="57">
        <v>0</v>
      </c>
      <c r="Q3735" s="57">
        <v>0</v>
      </c>
    </row>
    <row r="3736" spans="1:17" ht="15.5">
      <c r="A3736" s="48">
        <v>0</v>
      </c>
      <c r="B3736" s="59"/>
      <c r="C3736" s="60"/>
      <c r="D3736" s="61" t="s">
        <v>1174</v>
      </c>
      <c r="E3736" s="51"/>
      <c r="F3736" s="52"/>
      <c r="G3736" s="52"/>
      <c r="H3736" s="52"/>
      <c r="I3736" s="53">
        <v>0</v>
      </c>
      <c r="J3736" s="54"/>
      <c r="K3736" s="55"/>
      <c r="L3736" s="56"/>
      <c r="M3736" s="255"/>
      <c r="N3736" s="255"/>
      <c r="O3736" s="57"/>
      <c r="P3736" s="57">
        <v>0</v>
      </c>
      <c r="Q3736" s="57">
        <v>0</v>
      </c>
    </row>
    <row r="3737" spans="1:17" ht="15.5">
      <c r="A3737" s="48">
        <v>0</v>
      </c>
      <c r="B3737" s="59"/>
      <c r="C3737" s="60"/>
      <c r="D3737" s="61" t="s">
        <v>268</v>
      </c>
      <c r="E3737" s="51">
        <v>144</v>
      </c>
      <c r="F3737" s="52">
        <v>3.4</v>
      </c>
      <c r="G3737" s="52">
        <v>0.2</v>
      </c>
      <c r="H3737" s="52">
        <v>0.1</v>
      </c>
      <c r="I3737" s="53">
        <v>9.7919999999999998</v>
      </c>
      <c r="J3737" s="54"/>
      <c r="K3737" s="55"/>
      <c r="L3737" s="56"/>
      <c r="M3737" s="255"/>
      <c r="N3737" s="255"/>
      <c r="O3737" s="57"/>
      <c r="P3737" s="57">
        <v>0</v>
      </c>
      <c r="Q3737" s="57">
        <v>0</v>
      </c>
    </row>
    <row r="3738" spans="1:17" ht="15.5">
      <c r="A3738" s="48">
        <v>0</v>
      </c>
      <c r="B3738" s="59"/>
      <c r="C3738" s="60"/>
      <c r="D3738" s="61"/>
      <c r="E3738" s="51">
        <v>144</v>
      </c>
      <c r="F3738" s="52">
        <v>3.4</v>
      </c>
      <c r="G3738" s="52">
        <v>0.1</v>
      </c>
      <c r="H3738" s="52">
        <v>0.05</v>
      </c>
      <c r="I3738" s="53">
        <v>2.448</v>
      </c>
      <c r="J3738" s="54"/>
      <c r="K3738" s="55"/>
      <c r="L3738" s="56"/>
      <c r="M3738" s="255"/>
      <c r="N3738" s="255"/>
      <c r="O3738" s="57"/>
      <c r="P3738" s="57">
        <v>0</v>
      </c>
      <c r="Q3738" s="57">
        <v>0</v>
      </c>
    </row>
    <row r="3739" spans="1:17" ht="15.5">
      <c r="A3739" s="48">
        <v>0</v>
      </c>
      <c r="B3739" s="59"/>
      <c r="C3739" s="60"/>
      <c r="D3739" s="61" t="s">
        <v>271</v>
      </c>
      <c r="E3739" s="51">
        <v>48</v>
      </c>
      <c r="F3739" s="52">
        <v>2.7</v>
      </c>
      <c r="G3739" s="52">
        <v>0.2</v>
      </c>
      <c r="H3739" s="52">
        <v>0.1</v>
      </c>
      <c r="I3739" s="53">
        <v>2.5920000000000001</v>
      </c>
      <c r="J3739" s="54"/>
      <c r="K3739" s="55"/>
      <c r="L3739" s="56"/>
      <c r="M3739" s="255"/>
      <c r="N3739" s="255"/>
      <c r="O3739" s="57"/>
      <c r="P3739" s="57">
        <v>0</v>
      </c>
      <c r="Q3739" s="57">
        <v>0</v>
      </c>
    </row>
    <row r="3740" spans="1:17" ht="15.5">
      <c r="A3740" s="48">
        <v>0</v>
      </c>
      <c r="B3740" s="59"/>
      <c r="C3740" s="60"/>
      <c r="D3740" s="61"/>
      <c r="E3740" s="51">
        <v>48</v>
      </c>
      <c r="F3740" s="52">
        <v>2.7</v>
      </c>
      <c r="G3740" s="52">
        <v>0.1</v>
      </c>
      <c r="H3740" s="52">
        <v>0.05</v>
      </c>
      <c r="I3740" s="53">
        <v>0.64800000000000002</v>
      </c>
      <c r="J3740" s="54"/>
      <c r="K3740" s="55"/>
      <c r="L3740" s="56"/>
      <c r="M3740" s="255"/>
      <c r="N3740" s="255"/>
      <c r="O3740" s="57"/>
      <c r="P3740" s="57">
        <v>0</v>
      </c>
      <c r="Q3740" s="57">
        <v>0</v>
      </c>
    </row>
    <row r="3741" spans="1:17" ht="15.5">
      <c r="A3741" s="48">
        <v>0</v>
      </c>
      <c r="B3741" s="59"/>
      <c r="C3741" s="60"/>
      <c r="D3741" s="61" t="s">
        <v>117</v>
      </c>
      <c r="E3741" s="51">
        <v>96</v>
      </c>
      <c r="F3741" s="52">
        <v>0.6</v>
      </c>
      <c r="G3741" s="52">
        <v>0.2</v>
      </c>
      <c r="H3741" s="52">
        <v>0.1</v>
      </c>
      <c r="I3741" s="53">
        <v>1.1519999999999999</v>
      </c>
      <c r="J3741" s="54"/>
      <c r="K3741" s="55"/>
      <c r="L3741" s="56"/>
      <c r="M3741" s="255"/>
      <c r="N3741" s="255"/>
      <c r="O3741" s="57"/>
      <c r="P3741" s="57">
        <v>0</v>
      </c>
      <c r="Q3741" s="57">
        <v>0</v>
      </c>
    </row>
    <row r="3742" spans="1:17" ht="15.5">
      <c r="A3742" s="48">
        <v>0</v>
      </c>
      <c r="B3742" s="59"/>
      <c r="C3742" s="60"/>
      <c r="D3742" s="61"/>
      <c r="E3742" s="51">
        <v>96</v>
      </c>
      <c r="F3742" s="52">
        <v>0.6</v>
      </c>
      <c r="G3742" s="52">
        <v>0.1</v>
      </c>
      <c r="H3742" s="52">
        <v>0.05</v>
      </c>
      <c r="I3742" s="53">
        <v>0.28799999999999998</v>
      </c>
      <c r="J3742" s="54"/>
      <c r="K3742" s="55"/>
      <c r="L3742" s="56"/>
      <c r="M3742" s="255"/>
      <c r="N3742" s="255"/>
      <c r="O3742" s="57"/>
      <c r="P3742" s="57">
        <v>0</v>
      </c>
      <c r="Q3742" s="57">
        <v>0</v>
      </c>
    </row>
    <row r="3743" spans="1:17" ht="15.5">
      <c r="A3743" s="48">
        <v>0</v>
      </c>
      <c r="B3743" s="59"/>
      <c r="C3743" s="60"/>
      <c r="D3743" s="61" t="s">
        <v>118</v>
      </c>
      <c r="E3743" s="51">
        <v>96</v>
      </c>
      <c r="F3743" s="52">
        <v>0.5</v>
      </c>
      <c r="G3743" s="52">
        <v>0.2</v>
      </c>
      <c r="H3743" s="52">
        <v>0.1</v>
      </c>
      <c r="I3743" s="53">
        <v>0.96</v>
      </c>
      <c r="J3743" s="54"/>
      <c r="K3743" s="55"/>
      <c r="L3743" s="56"/>
      <c r="M3743" s="255"/>
      <c r="N3743" s="255"/>
      <c r="O3743" s="57"/>
      <c r="P3743" s="57">
        <v>0</v>
      </c>
      <c r="Q3743" s="57">
        <v>0</v>
      </c>
    </row>
    <row r="3744" spans="1:17" ht="15.5">
      <c r="A3744" s="48">
        <v>0</v>
      </c>
      <c r="B3744" s="59"/>
      <c r="C3744" s="60"/>
      <c r="D3744" s="61"/>
      <c r="E3744" s="51">
        <v>96</v>
      </c>
      <c r="F3744" s="52">
        <v>0.5</v>
      </c>
      <c r="G3744" s="52">
        <v>0.1</v>
      </c>
      <c r="H3744" s="52">
        <v>0.05</v>
      </c>
      <c r="I3744" s="53">
        <v>0.24</v>
      </c>
      <c r="J3744" s="54"/>
      <c r="K3744" s="55"/>
      <c r="L3744" s="56"/>
      <c r="M3744" s="255"/>
      <c r="N3744" s="255"/>
      <c r="O3744" s="57"/>
      <c r="P3744" s="57">
        <v>0</v>
      </c>
      <c r="Q3744" s="57">
        <v>0</v>
      </c>
    </row>
    <row r="3745" spans="1:17" ht="15.5">
      <c r="A3745" s="48">
        <v>0</v>
      </c>
      <c r="B3745" s="59"/>
      <c r="C3745" s="60"/>
      <c r="D3745" s="61" t="s">
        <v>966</v>
      </c>
      <c r="E3745" s="51">
        <v>48</v>
      </c>
      <c r="F3745" s="52">
        <v>0.6</v>
      </c>
      <c r="G3745" s="52">
        <v>0.2</v>
      </c>
      <c r="H3745" s="52">
        <v>0.1</v>
      </c>
      <c r="I3745" s="53">
        <v>0.57599999999999996</v>
      </c>
      <c r="J3745" s="54"/>
      <c r="K3745" s="55"/>
      <c r="L3745" s="56"/>
      <c r="M3745" s="255"/>
      <c r="N3745" s="255"/>
      <c r="O3745" s="57"/>
      <c r="P3745" s="57">
        <v>0</v>
      </c>
      <c r="Q3745" s="57">
        <v>0</v>
      </c>
    </row>
    <row r="3746" spans="1:17" ht="15.5">
      <c r="A3746" s="48">
        <v>0</v>
      </c>
      <c r="B3746" s="59"/>
      <c r="C3746" s="60"/>
      <c r="D3746" s="61"/>
      <c r="E3746" s="51">
        <v>48</v>
      </c>
      <c r="F3746" s="52">
        <v>0.6</v>
      </c>
      <c r="G3746" s="52">
        <v>0.1</v>
      </c>
      <c r="H3746" s="52">
        <v>0.05</v>
      </c>
      <c r="I3746" s="53">
        <v>0.14399999999999999</v>
      </c>
      <c r="J3746" s="54"/>
      <c r="K3746" s="55"/>
      <c r="L3746" s="56"/>
      <c r="M3746" s="255"/>
      <c r="N3746" s="255"/>
      <c r="O3746" s="57"/>
      <c r="P3746" s="57">
        <v>0</v>
      </c>
      <c r="Q3746" s="57">
        <v>0</v>
      </c>
    </row>
    <row r="3747" spans="1:17" ht="15.5">
      <c r="A3747" s="48">
        <v>0</v>
      </c>
      <c r="B3747" s="59"/>
      <c r="C3747" s="60"/>
      <c r="D3747" s="61" t="s">
        <v>122</v>
      </c>
      <c r="E3747" s="51">
        <v>48</v>
      </c>
      <c r="F3747" s="52">
        <v>2</v>
      </c>
      <c r="G3747" s="52">
        <v>0.2</v>
      </c>
      <c r="H3747" s="52">
        <v>0.1</v>
      </c>
      <c r="I3747" s="53">
        <v>1.92</v>
      </c>
      <c r="J3747" s="54"/>
      <c r="K3747" s="55"/>
      <c r="L3747" s="56"/>
      <c r="M3747" s="255"/>
      <c r="N3747" s="255"/>
      <c r="O3747" s="57"/>
      <c r="P3747" s="57">
        <v>0</v>
      </c>
      <c r="Q3747" s="57">
        <v>0</v>
      </c>
    </row>
    <row r="3748" spans="1:17" ht="15.5">
      <c r="A3748" s="48">
        <v>0</v>
      </c>
      <c r="B3748" s="59"/>
      <c r="C3748" s="60"/>
      <c r="D3748" s="61"/>
      <c r="E3748" s="51">
        <v>48</v>
      </c>
      <c r="F3748" s="52">
        <v>2</v>
      </c>
      <c r="G3748" s="52">
        <v>0.1</v>
      </c>
      <c r="H3748" s="52">
        <v>0.05</v>
      </c>
      <c r="I3748" s="53">
        <v>0.48</v>
      </c>
      <c r="J3748" s="54"/>
      <c r="K3748" s="55"/>
      <c r="L3748" s="56"/>
      <c r="M3748" s="255"/>
      <c r="N3748" s="255"/>
      <c r="O3748" s="57"/>
      <c r="P3748" s="57">
        <v>0</v>
      </c>
      <c r="Q3748" s="57">
        <v>0</v>
      </c>
    </row>
    <row r="3749" spans="1:17" ht="17">
      <c r="A3749" s="48">
        <v>0</v>
      </c>
      <c r="B3749" s="59"/>
      <c r="C3749" s="60"/>
      <c r="D3749" s="360" t="s">
        <v>488</v>
      </c>
      <c r="E3749" s="51"/>
      <c r="F3749" s="51"/>
      <c r="G3749" s="52"/>
      <c r="H3749" s="52"/>
      <c r="I3749" s="53"/>
      <c r="J3749" s="54">
        <v>0</v>
      </c>
      <c r="K3749" s="55"/>
      <c r="L3749" s="56"/>
      <c r="M3749" s="255"/>
      <c r="N3749" s="255"/>
      <c r="O3749" s="57"/>
      <c r="P3749" s="57">
        <v>0</v>
      </c>
      <c r="Q3749" s="57">
        <v>0</v>
      </c>
    </row>
    <row r="3750" spans="1:17" ht="17">
      <c r="A3750" s="48">
        <v>0</v>
      </c>
      <c r="B3750" s="59"/>
      <c r="C3750" s="60"/>
      <c r="D3750" s="360" t="s">
        <v>1472</v>
      </c>
      <c r="E3750" s="51"/>
      <c r="F3750" s="52"/>
      <c r="G3750" s="52"/>
      <c r="H3750" s="52"/>
      <c r="I3750" s="53">
        <v>0</v>
      </c>
      <c r="J3750" s="54">
        <v>0</v>
      </c>
      <c r="K3750" s="55"/>
      <c r="L3750" s="56"/>
      <c r="M3750" s="255"/>
      <c r="N3750" s="255"/>
      <c r="O3750" s="57"/>
      <c r="P3750" s="57">
        <v>0</v>
      </c>
      <c r="Q3750" s="57">
        <v>0</v>
      </c>
    </row>
    <row r="3751" spans="1:17" ht="15.5">
      <c r="A3751" s="48">
        <v>0</v>
      </c>
      <c r="B3751" s="59"/>
      <c r="C3751" s="60"/>
      <c r="D3751" s="61" t="s">
        <v>436</v>
      </c>
      <c r="E3751" s="51"/>
      <c r="F3751" s="52"/>
      <c r="G3751" s="52"/>
      <c r="H3751" s="52"/>
      <c r="I3751" s="53">
        <v>0</v>
      </c>
      <c r="J3751" s="54">
        <v>0</v>
      </c>
      <c r="K3751" s="55"/>
      <c r="L3751" s="56"/>
      <c r="M3751" s="255"/>
      <c r="N3751" s="255"/>
      <c r="O3751" s="57"/>
      <c r="P3751" s="57">
        <v>0</v>
      </c>
      <c r="Q3751" s="57">
        <v>0</v>
      </c>
    </row>
    <row r="3752" spans="1:17" ht="15.5">
      <c r="A3752" s="48">
        <v>0</v>
      </c>
      <c r="B3752" s="59"/>
      <c r="C3752" s="60"/>
      <c r="D3752" s="61" t="s">
        <v>986</v>
      </c>
      <c r="E3752" s="51">
        <v>48</v>
      </c>
      <c r="F3752" s="52">
        <v>1.3</v>
      </c>
      <c r="G3752" s="52">
        <v>0.2</v>
      </c>
      <c r="H3752" s="52">
        <v>1.6</v>
      </c>
      <c r="I3752" s="53">
        <v>19.968</v>
      </c>
      <c r="J3752" s="54">
        <v>0</v>
      </c>
      <c r="K3752" s="55"/>
      <c r="L3752" s="56"/>
      <c r="M3752" s="255"/>
      <c r="N3752" s="255"/>
      <c r="O3752" s="57"/>
      <c r="P3752" s="57">
        <v>0</v>
      </c>
      <c r="Q3752" s="57">
        <v>0</v>
      </c>
    </row>
    <row r="3753" spans="1:17" ht="15.5">
      <c r="A3753" s="48">
        <v>0</v>
      </c>
      <c r="B3753" s="59"/>
      <c r="C3753" s="60"/>
      <c r="D3753" s="61" t="s">
        <v>1239</v>
      </c>
      <c r="E3753" s="51"/>
      <c r="F3753" s="52"/>
      <c r="G3753" s="52"/>
      <c r="H3753" s="52"/>
      <c r="I3753" s="53">
        <v>0</v>
      </c>
      <c r="J3753" s="54">
        <v>0</v>
      </c>
      <c r="K3753" s="55"/>
      <c r="L3753" s="56"/>
      <c r="M3753" s="255"/>
      <c r="N3753" s="255"/>
      <c r="O3753" s="57"/>
      <c r="P3753" s="57">
        <v>0</v>
      </c>
      <c r="Q3753" s="57">
        <v>0</v>
      </c>
    </row>
    <row r="3754" spans="1:17" ht="15.5">
      <c r="A3754" s="48">
        <v>0</v>
      </c>
      <c r="B3754" s="59"/>
      <c r="C3754" s="60"/>
      <c r="D3754" s="61" t="s">
        <v>986</v>
      </c>
      <c r="E3754" s="51">
        <v>96</v>
      </c>
      <c r="F3754" s="52">
        <v>1</v>
      </c>
      <c r="G3754" s="52">
        <v>0.2</v>
      </c>
      <c r="H3754" s="52">
        <v>1.6</v>
      </c>
      <c r="I3754" s="53">
        <v>30.72</v>
      </c>
      <c r="J3754" s="54">
        <v>0</v>
      </c>
      <c r="K3754" s="55"/>
      <c r="L3754" s="56"/>
      <c r="M3754" s="255"/>
      <c r="N3754" s="255"/>
      <c r="O3754" s="57"/>
      <c r="P3754" s="57">
        <v>0</v>
      </c>
      <c r="Q3754" s="57">
        <v>0</v>
      </c>
    </row>
    <row r="3755" spans="1:17" ht="15.5">
      <c r="A3755" s="48">
        <v>0</v>
      </c>
      <c r="B3755" s="59"/>
      <c r="C3755" s="60"/>
      <c r="D3755" s="61" t="s">
        <v>1242</v>
      </c>
      <c r="E3755" s="51"/>
      <c r="F3755" s="52"/>
      <c r="G3755" s="52"/>
      <c r="H3755" s="52"/>
      <c r="I3755" s="53"/>
      <c r="J3755" s="54">
        <v>0</v>
      </c>
      <c r="K3755" s="55"/>
      <c r="L3755" s="56"/>
      <c r="M3755" s="255"/>
      <c r="N3755" s="255"/>
      <c r="O3755" s="57"/>
      <c r="P3755" s="57">
        <v>0</v>
      </c>
      <c r="Q3755" s="57">
        <v>0</v>
      </c>
    </row>
    <row r="3756" spans="1:17" ht="15.5">
      <c r="A3756" s="48">
        <v>0</v>
      </c>
      <c r="B3756" s="59"/>
      <c r="C3756" s="60"/>
      <c r="D3756" s="61" t="s">
        <v>986</v>
      </c>
      <c r="E3756" s="51">
        <v>48</v>
      </c>
      <c r="F3756" s="52">
        <v>1.5</v>
      </c>
      <c r="G3756" s="52">
        <v>0.2</v>
      </c>
      <c r="H3756" s="52">
        <v>1.6</v>
      </c>
      <c r="I3756" s="53">
        <v>23.04</v>
      </c>
      <c r="J3756" s="54">
        <v>0</v>
      </c>
      <c r="K3756" s="55"/>
      <c r="L3756" s="56"/>
      <c r="M3756" s="255"/>
      <c r="N3756" s="255"/>
      <c r="O3756" s="57"/>
      <c r="P3756" s="57">
        <v>0</v>
      </c>
      <c r="Q3756" s="57">
        <v>0</v>
      </c>
    </row>
    <row r="3757" spans="1:17" ht="15.5">
      <c r="A3757" s="48">
        <v>159</v>
      </c>
      <c r="B3757" s="59" t="s">
        <v>832</v>
      </c>
      <c r="C3757" s="60" t="s">
        <v>839</v>
      </c>
      <c r="D3757" s="61"/>
      <c r="E3757" s="51"/>
      <c r="F3757" s="52"/>
      <c r="G3757" s="52"/>
      <c r="H3757" s="52"/>
      <c r="I3757" s="53"/>
      <c r="J3757" s="54">
        <v>73.36</v>
      </c>
      <c r="K3757" s="55" t="s">
        <v>114</v>
      </c>
      <c r="L3757" s="56">
        <v>363752</v>
      </c>
      <c r="M3757" s="255">
        <v>93142</v>
      </c>
      <c r="N3757" s="255">
        <v>48249</v>
      </c>
      <c r="O3757" s="57">
        <v>26684847</v>
      </c>
      <c r="P3757" s="57">
        <v>6832897</v>
      </c>
      <c r="Q3757" s="57">
        <v>3539547</v>
      </c>
    </row>
    <row r="3758" spans="1:17" ht="17">
      <c r="A3758" s="48">
        <v>0</v>
      </c>
      <c r="B3758" s="59"/>
      <c r="C3758" s="60"/>
      <c r="D3758" s="360" t="s">
        <v>264</v>
      </c>
      <c r="E3758" s="51"/>
      <c r="F3758" s="52"/>
      <c r="G3758" s="52"/>
      <c r="H3758" s="52"/>
      <c r="I3758" s="53">
        <v>0</v>
      </c>
      <c r="J3758" s="54">
        <v>0</v>
      </c>
      <c r="K3758" s="55">
        <v>0</v>
      </c>
      <c r="L3758" s="56">
        <v>0</v>
      </c>
      <c r="M3758" s="255">
        <v>0</v>
      </c>
      <c r="N3758" s="255">
        <v>0</v>
      </c>
      <c r="O3758" s="57">
        <v>0</v>
      </c>
      <c r="P3758" s="57">
        <v>0</v>
      </c>
      <c r="Q3758" s="57">
        <v>0</v>
      </c>
    </row>
    <row r="3759" spans="1:17" ht="17">
      <c r="A3759" s="48">
        <v>0</v>
      </c>
      <c r="B3759" s="59"/>
      <c r="C3759" s="60"/>
      <c r="D3759" s="360" t="s">
        <v>1473</v>
      </c>
      <c r="E3759" s="51"/>
      <c r="F3759" s="52"/>
      <c r="G3759" s="52"/>
      <c r="H3759" s="52"/>
      <c r="I3759" s="53">
        <v>0</v>
      </c>
      <c r="J3759" s="54">
        <v>0</v>
      </c>
      <c r="K3759" s="55">
        <v>0</v>
      </c>
      <c r="L3759" s="56">
        <v>0</v>
      </c>
      <c r="M3759" s="255">
        <v>0</v>
      </c>
      <c r="N3759" s="255">
        <v>0</v>
      </c>
      <c r="O3759" s="57">
        <v>0</v>
      </c>
      <c r="P3759" s="57">
        <v>0</v>
      </c>
      <c r="Q3759" s="57">
        <v>0</v>
      </c>
    </row>
    <row r="3760" spans="1:17" ht="15.5">
      <c r="A3760" s="48">
        <v>0</v>
      </c>
      <c r="B3760" s="59"/>
      <c r="C3760" s="60"/>
      <c r="D3760" s="61" t="s">
        <v>1239</v>
      </c>
      <c r="E3760" s="51"/>
      <c r="F3760" s="52"/>
      <c r="G3760" s="52"/>
      <c r="H3760" s="52"/>
      <c r="I3760" s="53">
        <v>0</v>
      </c>
      <c r="J3760" s="54">
        <v>0</v>
      </c>
      <c r="K3760" s="55"/>
      <c r="L3760" s="56"/>
      <c r="M3760" s="255"/>
      <c r="N3760" s="255"/>
      <c r="O3760" s="57"/>
      <c r="P3760" s="57">
        <v>0</v>
      </c>
      <c r="Q3760" s="57">
        <v>0</v>
      </c>
    </row>
    <row r="3761" spans="1:17" ht="15.5">
      <c r="A3761" s="48">
        <v>0</v>
      </c>
      <c r="B3761" s="59"/>
      <c r="C3761" s="60"/>
      <c r="D3761" s="61" t="s">
        <v>977</v>
      </c>
      <c r="E3761" s="51">
        <v>24</v>
      </c>
      <c r="F3761" s="52">
        <v>0.8</v>
      </c>
      <c r="G3761" s="52">
        <v>0.1</v>
      </c>
      <c r="H3761" s="52">
        <v>2.8</v>
      </c>
      <c r="I3761" s="53">
        <v>5.3760000000000003</v>
      </c>
      <c r="J3761" s="54">
        <v>0</v>
      </c>
      <c r="K3761" s="55"/>
      <c r="L3761" s="56"/>
      <c r="M3761" s="255"/>
      <c r="N3761" s="255"/>
      <c r="O3761" s="57"/>
      <c r="P3761" s="57">
        <v>0</v>
      </c>
      <c r="Q3761" s="57">
        <v>0</v>
      </c>
    </row>
    <row r="3762" spans="1:17" ht="15.5">
      <c r="A3762" s="48">
        <v>0</v>
      </c>
      <c r="B3762" s="59"/>
      <c r="C3762" s="60"/>
      <c r="D3762" s="61" t="s">
        <v>1242</v>
      </c>
      <c r="E3762" s="51"/>
      <c r="F3762" s="52"/>
      <c r="G3762" s="52"/>
      <c r="H3762" s="52"/>
      <c r="I3762" s="53">
        <v>0</v>
      </c>
      <c r="J3762" s="54">
        <v>0</v>
      </c>
      <c r="K3762" s="55"/>
      <c r="L3762" s="56"/>
      <c r="M3762" s="255"/>
      <c r="N3762" s="255"/>
      <c r="O3762" s="57"/>
      <c r="P3762" s="57">
        <v>0</v>
      </c>
      <c r="Q3762" s="57">
        <v>0</v>
      </c>
    </row>
    <row r="3763" spans="1:17" ht="15.5">
      <c r="A3763" s="48">
        <v>0</v>
      </c>
      <c r="B3763" s="59"/>
      <c r="C3763" s="60"/>
      <c r="D3763" s="61" t="s">
        <v>977</v>
      </c>
      <c r="E3763" s="51">
        <v>12</v>
      </c>
      <c r="F3763" s="52">
        <v>0.8</v>
      </c>
      <c r="G3763" s="52">
        <v>0.1</v>
      </c>
      <c r="H3763" s="52">
        <v>2.8</v>
      </c>
      <c r="I3763" s="53">
        <v>2.6880000000000002</v>
      </c>
      <c r="J3763" s="54">
        <v>0</v>
      </c>
      <c r="K3763" s="55"/>
      <c r="L3763" s="56"/>
      <c r="M3763" s="255"/>
      <c r="N3763" s="255"/>
      <c r="O3763" s="57"/>
      <c r="P3763" s="57">
        <v>0</v>
      </c>
      <c r="Q3763" s="57">
        <v>0</v>
      </c>
    </row>
    <row r="3764" spans="1:17" ht="15.5">
      <c r="A3764" s="48">
        <v>0</v>
      </c>
      <c r="B3764" s="59"/>
      <c r="C3764" s="60"/>
      <c r="D3764" s="61" t="s">
        <v>986</v>
      </c>
      <c r="E3764" s="51">
        <v>12</v>
      </c>
      <c r="F3764" s="52">
        <v>1.4</v>
      </c>
      <c r="G3764" s="52">
        <v>0.1</v>
      </c>
      <c r="H3764" s="52">
        <v>2.8</v>
      </c>
      <c r="I3764" s="53">
        <v>4.7039999999999997</v>
      </c>
      <c r="J3764" s="54">
        <v>0</v>
      </c>
      <c r="K3764" s="55"/>
      <c r="L3764" s="56"/>
      <c r="M3764" s="255"/>
      <c r="N3764" s="255"/>
      <c r="O3764" s="57"/>
      <c r="P3764" s="57">
        <v>0</v>
      </c>
      <c r="Q3764" s="57">
        <v>0</v>
      </c>
    </row>
    <row r="3765" spans="1:17" ht="15.5">
      <c r="A3765" s="48">
        <v>0</v>
      </c>
      <c r="B3765" s="59"/>
      <c r="C3765" s="60"/>
      <c r="D3765" s="61"/>
      <c r="E3765" s="51">
        <v>12</v>
      </c>
      <c r="F3765" s="52">
        <v>1.6</v>
      </c>
      <c r="G3765" s="52">
        <v>0.1</v>
      </c>
      <c r="H3765" s="52">
        <v>2.8</v>
      </c>
      <c r="I3765" s="53">
        <v>5.3760000000000003</v>
      </c>
      <c r="J3765" s="54">
        <v>0</v>
      </c>
      <c r="K3765" s="55"/>
      <c r="L3765" s="56"/>
      <c r="M3765" s="255"/>
      <c r="N3765" s="255"/>
      <c r="O3765" s="57"/>
      <c r="P3765" s="57">
        <v>0</v>
      </c>
      <c r="Q3765" s="57">
        <v>0</v>
      </c>
    </row>
    <row r="3766" spans="1:17" ht="17">
      <c r="A3766" s="48">
        <v>0</v>
      </c>
      <c r="B3766" s="59"/>
      <c r="C3766" s="60"/>
      <c r="D3766" s="360" t="s">
        <v>1474</v>
      </c>
      <c r="E3766" s="51"/>
      <c r="F3766" s="52"/>
      <c r="G3766" s="52"/>
      <c r="H3766" s="52"/>
      <c r="I3766" s="53">
        <v>0</v>
      </c>
      <c r="J3766" s="54">
        <v>0</v>
      </c>
      <c r="K3766" s="55">
        <v>0</v>
      </c>
      <c r="L3766" s="56">
        <v>0</v>
      </c>
      <c r="M3766" s="255">
        <v>0</v>
      </c>
      <c r="N3766" s="255">
        <v>0</v>
      </c>
      <c r="O3766" s="57">
        <v>0</v>
      </c>
      <c r="P3766" s="57">
        <v>0</v>
      </c>
      <c r="Q3766" s="57">
        <v>0</v>
      </c>
    </row>
    <row r="3767" spans="1:17" ht="15.5">
      <c r="A3767" s="48">
        <v>0</v>
      </c>
      <c r="B3767" s="59"/>
      <c r="C3767" s="60"/>
      <c r="D3767" s="61" t="s">
        <v>1239</v>
      </c>
      <c r="E3767" s="51"/>
      <c r="F3767" s="52"/>
      <c r="G3767" s="52"/>
      <c r="H3767" s="52"/>
      <c r="I3767" s="53">
        <v>0</v>
      </c>
      <c r="J3767" s="54">
        <v>0</v>
      </c>
      <c r="K3767" s="55"/>
      <c r="L3767" s="56"/>
      <c r="M3767" s="255"/>
      <c r="N3767" s="255"/>
      <c r="O3767" s="57"/>
      <c r="P3767" s="57">
        <v>0</v>
      </c>
      <c r="Q3767" s="57">
        <v>0</v>
      </c>
    </row>
    <row r="3768" spans="1:17" ht="15.5">
      <c r="A3768" s="48">
        <v>0</v>
      </c>
      <c r="B3768" s="59"/>
      <c r="C3768" s="60"/>
      <c r="D3768" s="61" t="s">
        <v>977</v>
      </c>
      <c r="E3768" s="51">
        <v>32</v>
      </c>
      <c r="F3768" s="52">
        <v>0.8</v>
      </c>
      <c r="G3768" s="52">
        <v>0.1</v>
      </c>
      <c r="H3768" s="52">
        <v>2.8</v>
      </c>
      <c r="I3768" s="53">
        <v>7.1680000000000001</v>
      </c>
      <c r="J3768" s="54">
        <v>0</v>
      </c>
      <c r="K3768" s="55"/>
      <c r="L3768" s="56"/>
      <c r="M3768" s="255"/>
      <c r="N3768" s="255"/>
      <c r="O3768" s="57"/>
      <c r="P3768" s="57">
        <v>0</v>
      </c>
      <c r="Q3768" s="57">
        <v>0</v>
      </c>
    </row>
    <row r="3769" spans="1:17" ht="15.5">
      <c r="A3769" s="48">
        <v>0</v>
      </c>
      <c r="B3769" s="59"/>
      <c r="C3769" s="60"/>
      <c r="D3769" s="61" t="s">
        <v>1242</v>
      </c>
      <c r="E3769" s="51"/>
      <c r="F3769" s="52"/>
      <c r="G3769" s="52"/>
      <c r="H3769" s="52"/>
      <c r="I3769" s="53">
        <v>0</v>
      </c>
      <c r="J3769" s="54">
        <v>0</v>
      </c>
      <c r="K3769" s="55"/>
      <c r="L3769" s="56"/>
      <c r="M3769" s="255"/>
      <c r="N3769" s="255"/>
      <c r="O3769" s="57"/>
      <c r="P3769" s="57">
        <v>0</v>
      </c>
      <c r="Q3769" s="57">
        <v>0</v>
      </c>
    </row>
    <row r="3770" spans="1:17" ht="15.5">
      <c r="A3770" s="48">
        <v>0</v>
      </c>
      <c r="B3770" s="59"/>
      <c r="C3770" s="60"/>
      <c r="D3770" s="61" t="s">
        <v>977</v>
      </c>
      <c r="E3770" s="51">
        <v>16</v>
      </c>
      <c r="F3770" s="52">
        <v>0.8</v>
      </c>
      <c r="G3770" s="52">
        <v>0.1</v>
      </c>
      <c r="H3770" s="52">
        <v>2.8</v>
      </c>
      <c r="I3770" s="53">
        <v>3.5840000000000001</v>
      </c>
      <c r="J3770" s="54">
        <v>0</v>
      </c>
      <c r="K3770" s="55"/>
      <c r="L3770" s="56"/>
      <c r="M3770" s="255"/>
      <c r="N3770" s="255"/>
      <c r="O3770" s="57"/>
      <c r="P3770" s="57">
        <v>0</v>
      </c>
      <c r="Q3770" s="57">
        <v>0</v>
      </c>
    </row>
    <row r="3771" spans="1:17" ht="15.5">
      <c r="A3771" s="48">
        <v>0</v>
      </c>
      <c r="B3771" s="59"/>
      <c r="C3771" s="60"/>
      <c r="D3771" s="61" t="s">
        <v>986</v>
      </c>
      <c r="E3771" s="51">
        <v>16</v>
      </c>
      <c r="F3771" s="52">
        <v>1.45</v>
      </c>
      <c r="G3771" s="52">
        <v>0.1</v>
      </c>
      <c r="H3771" s="52">
        <v>2.8</v>
      </c>
      <c r="I3771" s="53">
        <v>6.4960000000000004</v>
      </c>
      <c r="J3771" s="54">
        <v>0</v>
      </c>
      <c r="K3771" s="55"/>
      <c r="L3771" s="56"/>
      <c r="M3771" s="255"/>
      <c r="N3771" s="255"/>
      <c r="O3771" s="57"/>
      <c r="P3771" s="57">
        <v>0</v>
      </c>
      <c r="Q3771" s="57">
        <v>0</v>
      </c>
    </row>
    <row r="3772" spans="1:17" ht="15.5">
      <c r="A3772" s="48">
        <v>0</v>
      </c>
      <c r="B3772" s="59"/>
      <c r="C3772" s="60"/>
      <c r="D3772" s="61"/>
      <c r="E3772" s="51">
        <v>16</v>
      </c>
      <c r="F3772" s="52">
        <v>1.6</v>
      </c>
      <c r="G3772" s="52">
        <v>0.1</v>
      </c>
      <c r="H3772" s="52">
        <v>2.8</v>
      </c>
      <c r="I3772" s="53">
        <v>7.1680000000000001</v>
      </c>
      <c r="J3772" s="54">
        <v>0</v>
      </c>
      <c r="K3772" s="55"/>
      <c r="L3772" s="56"/>
      <c r="M3772" s="255"/>
      <c r="N3772" s="255"/>
      <c r="O3772" s="57"/>
      <c r="P3772" s="57">
        <v>0</v>
      </c>
      <c r="Q3772" s="57">
        <v>0</v>
      </c>
    </row>
    <row r="3773" spans="1:17" ht="15.5">
      <c r="A3773" s="48">
        <v>0</v>
      </c>
      <c r="B3773" s="59"/>
      <c r="C3773" s="60"/>
      <c r="D3773" s="61"/>
      <c r="E3773" s="51"/>
      <c r="F3773" s="52"/>
      <c r="G3773" s="52"/>
      <c r="H3773" s="52"/>
      <c r="I3773" s="53"/>
      <c r="J3773" s="54">
        <v>0</v>
      </c>
      <c r="K3773" s="55"/>
      <c r="L3773" s="56"/>
      <c r="M3773" s="255"/>
      <c r="N3773" s="255"/>
      <c r="O3773" s="57"/>
      <c r="P3773" s="57">
        <v>0</v>
      </c>
      <c r="Q3773" s="57">
        <v>0</v>
      </c>
    </row>
    <row r="3774" spans="1:17" ht="17">
      <c r="A3774" s="48">
        <v>0</v>
      </c>
      <c r="B3774" s="59"/>
      <c r="C3774" s="60"/>
      <c r="D3774" s="360" t="s">
        <v>1475</v>
      </c>
      <c r="E3774" s="51"/>
      <c r="F3774" s="52"/>
      <c r="G3774" s="52"/>
      <c r="H3774" s="52"/>
      <c r="I3774" s="53">
        <v>0</v>
      </c>
      <c r="J3774" s="54">
        <v>0</v>
      </c>
      <c r="K3774" s="55">
        <v>0</v>
      </c>
      <c r="L3774" s="56">
        <v>0</v>
      </c>
      <c r="M3774" s="255">
        <v>0</v>
      </c>
      <c r="N3774" s="255">
        <v>0</v>
      </c>
      <c r="O3774" s="57">
        <v>0</v>
      </c>
      <c r="P3774" s="57">
        <v>0</v>
      </c>
      <c r="Q3774" s="57">
        <v>0</v>
      </c>
    </row>
    <row r="3775" spans="1:17" ht="15.5">
      <c r="A3775" s="48">
        <v>0</v>
      </c>
      <c r="B3775" s="59"/>
      <c r="C3775" s="60"/>
      <c r="D3775" s="61" t="s">
        <v>1239</v>
      </c>
      <c r="E3775" s="51"/>
      <c r="F3775" s="52"/>
      <c r="G3775" s="52"/>
      <c r="H3775" s="52"/>
      <c r="I3775" s="53">
        <v>0</v>
      </c>
      <c r="J3775" s="54">
        <v>0</v>
      </c>
      <c r="K3775" s="55"/>
      <c r="L3775" s="56"/>
      <c r="M3775" s="255"/>
      <c r="N3775" s="255"/>
      <c r="O3775" s="57"/>
      <c r="P3775" s="57">
        <v>0</v>
      </c>
      <c r="Q3775" s="57">
        <v>0</v>
      </c>
    </row>
    <row r="3776" spans="1:17" ht="15.5">
      <c r="A3776" s="48">
        <v>0</v>
      </c>
      <c r="B3776" s="59"/>
      <c r="C3776" s="60"/>
      <c r="D3776" s="61" t="s">
        <v>977</v>
      </c>
      <c r="E3776" s="51">
        <v>40</v>
      </c>
      <c r="F3776" s="52">
        <v>0.8</v>
      </c>
      <c r="G3776" s="52">
        <v>0.1</v>
      </c>
      <c r="H3776" s="52">
        <v>2.8</v>
      </c>
      <c r="I3776" s="53">
        <v>8.9600000000000009</v>
      </c>
      <c r="J3776" s="54">
        <v>0</v>
      </c>
      <c r="K3776" s="55"/>
      <c r="L3776" s="56"/>
      <c r="M3776" s="255"/>
      <c r="N3776" s="255"/>
      <c r="O3776" s="57"/>
      <c r="P3776" s="57">
        <v>0</v>
      </c>
      <c r="Q3776" s="57">
        <v>0</v>
      </c>
    </row>
    <row r="3777" spans="1:17" ht="15.5">
      <c r="A3777" s="48">
        <v>0</v>
      </c>
      <c r="B3777" s="59"/>
      <c r="C3777" s="60"/>
      <c r="D3777" s="61" t="s">
        <v>1242</v>
      </c>
      <c r="E3777" s="51"/>
      <c r="F3777" s="52"/>
      <c r="G3777" s="52"/>
      <c r="H3777" s="52"/>
      <c r="I3777" s="53">
        <v>0</v>
      </c>
      <c r="J3777" s="54">
        <v>0</v>
      </c>
      <c r="K3777" s="55"/>
      <c r="L3777" s="56"/>
      <c r="M3777" s="255"/>
      <c r="N3777" s="255"/>
      <c r="O3777" s="57"/>
      <c r="P3777" s="57">
        <v>0</v>
      </c>
      <c r="Q3777" s="57">
        <v>0</v>
      </c>
    </row>
    <row r="3778" spans="1:17" ht="15.5">
      <c r="A3778" s="48">
        <v>0</v>
      </c>
      <c r="B3778" s="59"/>
      <c r="C3778" s="60"/>
      <c r="D3778" s="61" t="s">
        <v>977</v>
      </c>
      <c r="E3778" s="51">
        <v>20</v>
      </c>
      <c r="F3778" s="52">
        <v>0.8</v>
      </c>
      <c r="G3778" s="52">
        <v>0.1</v>
      </c>
      <c r="H3778" s="52">
        <v>2.8</v>
      </c>
      <c r="I3778" s="53">
        <v>4.4800000000000004</v>
      </c>
      <c r="J3778" s="54">
        <v>0</v>
      </c>
      <c r="K3778" s="55"/>
      <c r="L3778" s="56"/>
      <c r="M3778" s="255"/>
      <c r="N3778" s="255"/>
      <c r="O3778" s="57"/>
      <c r="P3778" s="57">
        <v>0</v>
      </c>
      <c r="Q3778" s="57">
        <v>0</v>
      </c>
    </row>
    <row r="3779" spans="1:17" ht="15.5">
      <c r="A3779" s="48">
        <v>0</v>
      </c>
      <c r="B3779" s="59"/>
      <c r="C3779" s="60"/>
      <c r="D3779" s="61" t="s">
        <v>986</v>
      </c>
      <c r="E3779" s="51">
        <v>20</v>
      </c>
      <c r="F3779" s="52">
        <v>1.5</v>
      </c>
      <c r="G3779" s="52">
        <v>0.1</v>
      </c>
      <c r="H3779" s="52">
        <v>2.8</v>
      </c>
      <c r="I3779" s="53">
        <v>8.4</v>
      </c>
      <c r="J3779" s="54">
        <v>0</v>
      </c>
      <c r="K3779" s="55"/>
      <c r="L3779" s="56"/>
      <c r="M3779" s="255"/>
      <c r="N3779" s="255"/>
      <c r="O3779" s="57"/>
      <c r="P3779" s="57">
        <v>0</v>
      </c>
      <c r="Q3779" s="57">
        <v>0</v>
      </c>
    </row>
    <row r="3780" spans="1:17" ht="15.5">
      <c r="A3780" s="48">
        <v>0</v>
      </c>
      <c r="B3780" s="59"/>
      <c r="C3780" s="60"/>
      <c r="D3780" s="61"/>
      <c r="E3780" s="51">
        <v>20</v>
      </c>
      <c r="F3780" s="52">
        <v>1.6</v>
      </c>
      <c r="G3780" s="52">
        <v>0.1</v>
      </c>
      <c r="H3780" s="52">
        <v>2.8</v>
      </c>
      <c r="I3780" s="53">
        <v>8.9600000000000009</v>
      </c>
      <c r="J3780" s="54">
        <v>0</v>
      </c>
      <c r="K3780" s="55"/>
      <c r="L3780" s="56"/>
      <c r="M3780" s="255"/>
      <c r="N3780" s="255"/>
      <c r="O3780" s="57"/>
      <c r="P3780" s="57">
        <v>0</v>
      </c>
      <c r="Q3780" s="57">
        <v>0</v>
      </c>
    </row>
    <row r="3781" spans="1:17" ht="15.5">
      <c r="A3781" s="48">
        <v>160</v>
      </c>
      <c r="B3781" s="59" t="s">
        <v>832</v>
      </c>
      <c r="C3781" s="60" t="s">
        <v>838</v>
      </c>
      <c r="D3781" s="61"/>
      <c r="E3781" s="51"/>
      <c r="F3781" s="52"/>
      <c r="G3781" s="52"/>
      <c r="H3781" s="52"/>
      <c r="I3781" s="53"/>
      <c r="J3781" s="54">
        <v>817.73599999999999</v>
      </c>
      <c r="K3781" s="55" t="s">
        <v>114</v>
      </c>
      <c r="L3781" s="56">
        <v>363752</v>
      </c>
      <c r="M3781" s="255">
        <v>93142</v>
      </c>
      <c r="N3781" s="255">
        <v>48249</v>
      </c>
      <c r="O3781" s="57">
        <v>297453105</v>
      </c>
      <c r="P3781" s="57">
        <v>76165567</v>
      </c>
      <c r="Q3781" s="57">
        <v>39454944</v>
      </c>
    </row>
    <row r="3782" spans="1:17" ht="17">
      <c r="A3782" s="48">
        <v>0</v>
      </c>
      <c r="B3782" s="59"/>
      <c r="C3782" s="60"/>
      <c r="D3782" s="360" t="s">
        <v>989</v>
      </c>
      <c r="E3782" s="51"/>
      <c r="F3782" s="52"/>
      <c r="G3782" s="52"/>
      <c r="H3782" s="52"/>
      <c r="I3782" s="53">
        <v>0</v>
      </c>
      <c r="J3782" s="54">
        <v>0</v>
      </c>
      <c r="K3782" s="55">
        <v>0</v>
      </c>
      <c r="L3782" s="56">
        <v>0</v>
      </c>
      <c r="M3782" s="255">
        <v>0</v>
      </c>
      <c r="N3782" s="255">
        <v>0</v>
      </c>
      <c r="O3782" s="57">
        <v>0</v>
      </c>
      <c r="P3782" s="57">
        <v>0</v>
      </c>
      <c r="Q3782" s="57">
        <v>0</v>
      </c>
    </row>
    <row r="3783" spans="1:17" ht="17">
      <c r="A3783" s="48">
        <v>0</v>
      </c>
      <c r="B3783" s="59"/>
      <c r="C3783" s="60"/>
      <c r="D3783" s="360" t="s">
        <v>1461</v>
      </c>
      <c r="E3783" s="51"/>
      <c r="F3783" s="52"/>
      <c r="G3783" s="52"/>
      <c r="H3783" s="52"/>
      <c r="I3783" s="53">
        <v>0</v>
      </c>
      <c r="J3783" s="54">
        <v>0</v>
      </c>
      <c r="K3783" s="55">
        <v>0</v>
      </c>
      <c r="L3783" s="56">
        <v>0</v>
      </c>
      <c r="M3783" s="255">
        <v>0</v>
      </c>
      <c r="N3783" s="255">
        <v>0</v>
      </c>
      <c r="O3783" s="57"/>
      <c r="P3783" s="57">
        <v>0</v>
      </c>
      <c r="Q3783" s="57">
        <v>0</v>
      </c>
    </row>
    <row r="3784" spans="1:17" ht="15.5">
      <c r="A3784" s="48">
        <v>0</v>
      </c>
      <c r="B3784" s="59"/>
      <c r="C3784" s="60"/>
      <c r="D3784" s="61" t="s">
        <v>436</v>
      </c>
      <c r="E3784" s="51">
        <v>0</v>
      </c>
      <c r="F3784" s="52"/>
      <c r="G3784" s="52"/>
      <c r="H3784" s="52"/>
      <c r="I3784" s="53">
        <v>0</v>
      </c>
      <c r="J3784" s="54">
        <v>0</v>
      </c>
      <c r="K3784" s="55"/>
      <c r="L3784" s="56"/>
      <c r="M3784" s="255"/>
      <c r="N3784" s="255"/>
      <c r="O3784" s="57"/>
      <c r="P3784" s="57">
        <v>0</v>
      </c>
      <c r="Q3784" s="57">
        <v>0</v>
      </c>
    </row>
    <row r="3785" spans="1:17" ht="15.5">
      <c r="A3785" s="48">
        <v>0</v>
      </c>
      <c r="B3785" s="59"/>
      <c r="C3785" s="60"/>
      <c r="D3785" s="61" t="s">
        <v>1415</v>
      </c>
      <c r="E3785" s="51">
        <v>4</v>
      </c>
      <c r="F3785" s="52">
        <v>3.8</v>
      </c>
      <c r="G3785" s="52">
        <v>0.2</v>
      </c>
      <c r="H3785" s="52">
        <v>2.5</v>
      </c>
      <c r="I3785" s="53">
        <v>7.6</v>
      </c>
      <c r="J3785" s="54">
        <v>0</v>
      </c>
      <c r="K3785" s="55"/>
      <c r="L3785" s="56"/>
      <c r="M3785" s="255"/>
      <c r="N3785" s="255"/>
      <c r="O3785" s="57"/>
      <c r="P3785" s="57">
        <v>0</v>
      </c>
      <c r="Q3785" s="57">
        <v>0</v>
      </c>
    </row>
    <row r="3786" spans="1:17" ht="15.5">
      <c r="A3786" s="48">
        <v>0</v>
      </c>
      <c r="B3786" s="59"/>
      <c r="C3786" s="60"/>
      <c r="D3786" s="61" t="s">
        <v>1414</v>
      </c>
      <c r="E3786" s="51">
        <v>8</v>
      </c>
      <c r="F3786" s="52">
        <v>3.4</v>
      </c>
      <c r="G3786" s="52">
        <v>0.2</v>
      </c>
      <c r="H3786" s="52">
        <v>2.25</v>
      </c>
      <c r="I3786" s="53">
        <v>12.24</v>
      </c>
      <c r="J3786" s="54">
        <v>0</v>
      </c>
      <c r="K3786" s="55"/>
      <c r="L3786" s="56"/>
      <c r="M3786" s="255"/>
      <c r="N3786" s="255"/>
      <c r="O3786" s="57"/>
      <c r="P3786" s="57">
        <v>0</v>
      </c>
      <c r="Q3786" s="57">
        <v>0</v>
      </c>
    </row>
    <row r="3787" spans="1:17" ht="15.5">
      <c r="A3787" s="48">
        <v>0</v>
      </c>
      <c r="B3787" s="59"/>
      <c r="C3787" s="60"/>
      <c r="D3787" s="61" t="s">
        <v>1239</v>
      </c>
      <c r="E3787" s="51"/>
      <c r="F3787" s="52"/>
      <c r="G3787" s="52"/>
      <c r="H3787" s="52"/>
      <c r="I3787" s="53">
        <v>0</v>
      </c>
      <c r="J3787" s="54">
        <v>0</v>
      </c>
      <c r="K3787" s="55"/>
      <c r="L3787" s="56"/>
      <c r="M3787" s="255"/>
      <c r="N3787" s="255"/>
      <c r="O3787" s="57"/>
      <c r="P3787" s="57">
        <v>0</v>
      </c>
      <c r="Q3787" s="57">
        <v>0</v>
      </c>
    </row>
    <row r="3788" spans="1:17" ht="15.5">
      <c r="A3788" s="48">
        <v>0</v>
      </c>
      <c r="B3788" s="59"/>
      <c r="C3788" s="60"/>
      <c r="D3788" s="61" t="s">
        <v>1434</v>
      </c>
      <c r="E3788" s="51">
        <v>16</v>
      </c>
      <c r="F3788" s="52">
        <v>0.8</v>
      </c>
      <c r="G3788" s="52">
        <v>0.2</v>
      </c>
      <c r="H3788" s="52">
        <v>2.25</v>
      </c>
      <c r="I3788" s="53">
        <v>5.76</v>
      </c>
      <c r="J3788" s="54">
        <v>0</v>
      </c>
      <c r="K3788" s="55"/>
      <c r="L3788" s="56"/>
      <c r="M3788" s="255"/>
      <c r="N3788" s="255"/>
      <c r="O3788" s="57"/>
      <c r="P3788" s="57">
        <v>0</v>
      </c>
      <c r="Q3788" s="57">
        <v>0</v>
      </c>
    </row>
    <row r="3789" spans="1:17" ht="15.5">
      <c r="A3789" s="48">
        <v>0</v>
      </c>
      <c r="B3789" s="59"/>
      <c r="C3789" s="60"/>
      <c r="D3789" s="61" t="s">
        <v>1410</v>
      </c>
      <c r="E3789" s="51">
        <v>16</v>
      </c>
      <c r="F3789" s="52">
        <v>2.6</v>
      </c>
      <c r="G3789" s="52">
        <v>0.2</v>
      </c>
      <c r="H3789" s="52">
        <v>2.5</v>
      </c>
      <c r="I3789" s="53">
        <v>20.8</v>
      </c>
      <c r="J3789" s="54">
        <v>0</v>
      </c>
      <c r="K3789" s="55"/>
      <c r="L3789" s="56"/>
      <c r="M3789" s="255"/>
      <c r="N3789" s="255"/>
      <c r="O3789" s="57"/>
      <c r="P3789" s="57">
        <v>0</v>
      </c>
      <c r="Q3789" s="57">
        <v>0</v>
      </c>
    </row>
    <row r="3790" spans="1:17" ht="15.5">
      <c r="A3790" s="48">
        <v>0</v>
      </c>
      <c r="B3790" s="59"/>
      <c r="C3790" s="60"/>
      <c r="D3790" s="61" t="s">
        <v>1435</v>
      </c>
      <c r="E3790" s="51">
        <v>16</v>
      </c>
      <c r="F3790" s="52">
        <v>8.1</v>
      </c>
      <c r="G3790" s="52">
        <v>0.2</v>
      </c>
      <c r="H3790" s="52">
        <v>2.25</v>
      </c>
      <c r="I3790" s="53">
        <v>58.32</v>
      </c>
      <c r="J3790" s="54">
        <v>0</v>
      </c>
      <c r="K3790" s="55"/>
      <c r="L3790" s="56"/>
      <c r="M3790" s="255"/>
      <c r="N3790" s="255"/>
      <c r="O3790" s="57"/>
      <c r="P3790" s="57">
        <v>0</v>
      </c>
      <c r="Q3790" s="57">
        <v>0</v>
      </c>
    </row>
    <row r="3791" spans="1:17" ht="15.5">
      <c r="A3791" s="48">
        <v>0</v>
      </c>
      <c r="B3791" s="59"/>
      <c r="C3791" s="60"/>
      <c r="D3791" s="61" t="s">
        <v>1242</v>
      </c>
      <c r="E3791" s="51"/>
      <c r="F3791" s="52"/>
      <c r="G3791" s="52"/>
      <c r="H3791" s="52"/>
      <c r="I3791" s="53">
        <v>0</v>
      </c>
      <c r="J3791" s="54">
        <v>0</v>
      </c>
      <c r="K3791" s="55"/>
      <c r="L3791" s="56"/>
      <c r="M3791" s="255"/>
      <c r="N3791" s="255"/>
      <c r="O3791" s="57"/>
      <c r="P3791" s="57">
        <v>0</v>
      </c>
      <c r="Q3791" s="57">
        <v>0</v>
      </c>
    </row>
    <row r="3792" spans="1:17" ht="15.5">
      <c r="A3792" s="48">
        <v>0</v>
      </c>
      <c r="B3792" s="59"/>
      <c r="C3792" s="60"/>
      <c r="D3792" s="61" t="s">
        <v>1433</v>
      </c>
      <c r="E3792" s="51">
        <v>4</v>
      </c>
      <c r="F3792" s="52">
        <v>3.8</v>
      </c>
      <c r="G3792" s="52">
        <v>0.2</v>
      </c>
      <c r="H3792" s="52">
        <v>2</v>
      </c>
      <c r="I3792" s="53">
        <v>6.08</v>
      </c>
      <c r="J3792" s="54">
        <v>0</v>
      </c>
      <c r="K3792" s="55"/>
      <c r="L3792" s="56"/>
      <c r="M3792" s="255"/>
      <c r="N3792" s="255"/>
      <c r="O3792" s="57"/>
      <c r="P3792" s="57">
        <v>0</v>
      </c>
      <c r="Q3792" s="57">
        <v>0</v>
      </c>
    </row>
    <row r="3793" spans="1:17" ht="15.5">
      <c r="A3793" s="48">
        <v>0</v>
      </c>
      <c r="B3793" s="59"/>
      <c r="C3793" s="60"/>
      <c r="D3793" s="61" t="s">
        <v>1424</v>
      </c>
      <c r="E3793" s="51">
        <v>4</v>
      </c>
      <c r="F3793" s="52">
        <v>5.4</v>
      </c>
      <c r="G3793" s="52">
        <v>0.2</v>
      </c>
      <c r="H3793" s="52">
        <v>2</v>
      </c>
      <c r="I3793" s="53">
        <v>8.64</v>
      </c>
      <c r="J3793" s="54">
        <v>0</v>
      </c>
      <c r="K3793" s="55"/>
      <c r="L3793" s="56"/>
      <c r="M3793" s="255"/>
      <c r="N3793" s="255"/>
      <c r="O3793" s="57"/>
      <c r="P3793" s="57">
        <v>0</v>
      </c>
      <c r="Q3793" s="57">
        <v>0</v>
      </c>
    </row>
    <row r="3794" spans="1:17" ht="15.5">
      <c r="A3794" s="48">
        <v>0</v>
      </c>
      <c r="B3794" s="59"/>
      <c r="C3794" s="60"/>
      <c r="D3794" s="61" t="s">
        <v>1425</v>
      </c>
      <c r="E3794" s="51">
        <v>4</v>
      </c>
      <c r="F3794" s="52">
        <v>2.2000000000000002</v>
      </c>
      <c r="G3794" s="52">
        <v>0.2</v>
      </c>
      <c r="H3794" s="52">
        <v>2.85</v>
      </c>
      <c r="I3794" s="53">
        <v>5.016</v>
      </c>
      <c r="J3794" s="54">
        <v>0</v>
      </c>
      <c r="K3794" s="55"/>
      <c r="L3794" s="56"/>
      <c r="M3794" s="255"/>
      <c r="N3794" s="255"/>
      <c r="O3794" s="57"/>
      <c r="P3794" s="57">
        <v>0</v>
      </c>
      <c r="Q3794" s="57">
        <v>0</v>
      </c>
    </row>
    <row r="3795" spans="1:17" ht="15.5">
      <c r="A3795" s="48">
        <v>0</v>
      </c>
      <c r="B3795" s="59"/>
      <c r="C3795" s="60"/>
      <c r="D3795" s="61" t="s">
        <v>1427</v>
      </c>
      <c r="E3795" s="51">
        <v>8</v>
      </c>
      <c r="F3795" s="52">
        <v>1.8</v>
      </c>
      <c r="G3795" s="52">
        <v>0.2</v>
      </c>
      <c r="H3795" s="52">
        <v>2.5</v>
      </c>
      <c r="I3795" s="53">
        <v>7.2</v>
      </c>
      <c r="J3795" s="54">
        <v>0</v>
      </c>
      <c r="K3795" s="55"/>
      <c r="L3795" s="56"/>
      <c r="M3795" s="255"/>
      <c r="N3795" s="255"/>
      <c r="O3795" s="57"/>
      <c r="P3795" s="57">
        <v>0</v>
      </c>
      <c r="Q3795" s="57">
        <v>0</v>
      </c>
    </row>
    <row r="3796" spans="1:17" ht="15.5">
      <c r="A3796" s="48">
        <v>0</v>
      </c>
      <c r="B3796" s="59"/>
      <c r="C3796" s="60"/>
      <c r="D3796" s="61" t="s">
        <v>1476</v>
      </c>
      <c r="E3796" s="51">
        <v>8</v>
      </c>
      <c r="F3796" s="52">
        <v>1.6</v>
      </c>
      <c r="G3796" s="52">
        <v>0.2</v>
      </c>
      <c r="H3796" s="52">
        <v>2.8</v>
      </c>
      <c r="I3796" s="53">
        <v>7.1680000000000001</v>
      </c>
      <c r="J3796" s="54">
        <v>0</v>
      </c>
      <c r="K3796" s="55"/>
      <c r="L3796" s="56"/>
      <c r="M3796" s="255"/>
      <c r="N3796" s="255"/>
      <c r="O3796" s="57"/>
      <c r="P3796" s="57">
        <v>0</v>
      </c>
      <c r="Q3796" s="57">
        <v>0</v>
      </c>
    </row>
    <row r="3797" spans="1:17" ht="15.5">
      <c r="A3797" s="48">
        <v>0</v>
      </c>
      <c r="B3797" s="59"/>
      <c r="C3797" s="60"/>
      <c r="D3797" s="61" t="s">
        <v>1316</v>
      </c>
      <c r="E3797" s="51"/>
      <c r="F3797" s="52"/>
      <c r="G3797" s="52"/>
      <c r="H3797" s="52"/>
      <c r="I3797" s="53">
        <v>0</v>
      </c>
      <c r="J3797" s="54">
        <v>0</v>
      </c>
      <c r="K3797" s="55"/>
      <c r="L3797" s="56"/>
      <c r="M3797" s="255"/>
      <c r="N3797" s="255"/>
      <c r="O3797" s="57"/>
      <c r="P3797" s="57">
        <v>0</v>
      </c>
      <c r="Q3797" s="57">
        <v>0</v>
      </c>
    </row>
    <row r="3798" spans="1:17" ht="15.5">
      <c r="A3798" s="48">
        <v>0</v>
      </c>
      <c r="B3798" s="59"/>
      <c r="C3798" s="60"/>
      <c r="D3798" s="61"/>
      <c r="E3798" s="51">
        <v>16</v>
      </c>
      <c r="F3798" s="52">
        <v>1.3</v>
      </c>
      <c r="G3798" s="52">
        <v>0.2</v>
      </c>
      <c r="H3798" s="52">
        <v>2.25</v>
      </c>
      <c r="I3798" s="53">
        <v>9.36</v>
      </c>
      <c r="J3798" s="54">
        <v>0</v>
      </c>
      <c r="K3798" s="55"/>
      <c r="L3798" s="56"/>
      <c r="M3798" s="255"/>
      <c r="N3798" s="255"/>
      <c r="O3798" s="57"/>
      <c r="P3798" s="57">
        <v>0</v>
      </c>
      <c r="Q3798" s="57">
        <v>0</v>
      </c>
    </row>
    <row r="3799" spans="1:17" ht="15.5">
      <c r="A3799" s="48">
        <v>0</v>
      </c>
      <c r="B3799" s="59"/>
      <c r="C3799" s="60"/>
      <c r="D3799" s="61" t="s">
        <v>1317</v>
      </c>
      <c r="E3799" s="51">
        <v>4</v>
      </c>
      <c r="F3799" s="52">
        <v>1.8</v>
      </c>
      <c r="G3799" s="52">
        <v>0.2</v>
      </c>
      <c r="H3799" s="52">
        <v>2.25</v>
      </c>
      <c r="I3799" s="53">
        <v>3.24</v>
      </c>
      <c r="J3799" s="54">
        <v>0</v>
      </c>
      <c r="K3799" s="55"/>
      <c r="L3799" s="56"/>
      <c r="M3799" s="255"/>
      <c r="N3799" s="255"/>
      <c r="O3799" s="57"/>
      <c r="P3799" s="57">
        <v>0</v>
      </c>
      <c r="Q3799" s="57">
        <v>0</v>
      </c>
    </row>
    <row r="3800" spans="1:17" ht="15.5">
      <c r="A3800" s="48">
        <v>0</v>
      </c>
      <c r="B3800" s="59"/>
      <c r="C3800" s="60"/>
      <c r="D3800" s="61"/>
      <c r="E3800" s="51">
        <v>4</v>
      </c>
      <c r="F3800" s="52">
        <v>1.3</v>
      </c>
      <c r="G3800" s="52">
        <v>0.2</v>
      </c>
      <c r="H3800" s="52">
        <v>2.25</v>
      </c>
      <c r="I3800" s="53">
        <v>2.34</v>
      </c>
      <c r="J3800" s="54">
        <v>0</v>
      </c>
      <c r="K3800" s="55"/>
      <c r="L3800" s="56"/>
      <c r="M3800" s="255"/>
      <c r="N3800" s="255"/>
      <c r="O3800" s="57"/>
      <c r="P3800" s="57">
        <v>0</v>
      </c>
      <c r="Q3800" s="57">
        <v>0</v>
      </c>
    </row>
    <row r="3801" spans="1:17" ht="15.5">
      <c r="A3801" s="48">
        <v>0</v>
      </c>
      <c r="B3801" s="59"/>
      <c r="C3801" s="60"/>
      <c r="D3801" s="61" t="s">
        <v>1318</v>
      </c>
      <c r="E3801" s="51">
        <v>4</v>
      </c>
      <c r="F3801" s="52">
        <v>4.8</v>
      </c>
      <c r="G3801" s="52">
        <v>0.2</v>
      </c>
      <c r="H3801" s="52">
        <v>2.25</v>
      </c>
      <c r="I3801" s="53">
        <v>8.64</v>
      </c>
      <c r="J3801" s="54">
        <v>0</v>
      </c>
      <c r="K3801" s="55"/>
      <c r="L3801" s="56"/>
      <c r="M3801" s="255"/>
      <c r="N3801" s="255"/>
      <c r="O3801" s="57"/>
      <c r="P3801" s="57">
        <v>0</v>
      </c>
      <c r="Q3801" s="57">
        <v>0</v>
      </c>
    </row>
    <row r="3802" spans="1:17" ht="17">
      <c r="A3802" s="48">
        <v>0</v>
      </c>
      <c r="B3802" s="59"/>
      <c r="C3802" s="60"/>
      <c r="D3802" s="360" t="s">
        <v>1462</v>
      </c>
      <c r="E3802" s="51"/>
      <c r="F3802" s="52"/>
      <c r="G3802" s="52"/>
      <c r="H3802" s="52"/>
      <c r="I3802" s="53">
        <v>0</v>
      </c>
      <c r="J3802" s="54">
        <v>0</v>
      </c>
      <c r="K3802" s="55">
        <v>0</v>
      </c>
      <c r="L3802" s="56">
        <v>0</v>
      </c>
      <c r="M3802" s="255">
        <v>0</v>
      </c>
      <c r="N3802" s="255">
        <v>0</v>
      </c>
      <c r="O3802" s="57"/>
      <c r="P3802" s="57">
        <v>0</v>
      </c>
      <c r="Q3802" s="57">
        <v>0</v>
      </c>
    </row>
    <row r="3803" spans="1:17" ht="15.5">
      <c r="A3803" s="48">
        <v>0</v>
      </c>
      <c r="B3803" s="59"/>
      <c r="C3803" s="60"/>
      <c r="D3803" s="61" t="s">
        <v>436</v>
      </c>
      <c r="E3803" s="51">
        <v>0</v>
      </c>
      <c r="F3803" s="52"/>
      <c r="G3803" s="52"/>
      <c r="H3803" s="52"/>
      <c r="I3803" s="53">
        <v>0</v>
      </c>
      <c r="J3803" s="54">
        <v>0</v>
      </c>
      <c r="K3803" s="55"/>
      <c r="L3803" s="56"/>
      <c r="M3803" s="255"/>
      <c r="N3803" s="255"/>
      <c r="O3803" s="57"/>
      <c r="P3803" s="57">
        <v>0</v>
      </c>
      <c r="Q3803" s="57">
        <v>0</v>
      </c>
    </row>
    <row r="3804" spans="1:17" ht="15.5">
      <c r="A3804" s="48">
        <v>0</v>
      </c>
      <c r="B3804" s="59"/>
      <c r="C3804" s="60"/>
      <c r="D3804" s="61" t="s">
        <v>1415</v>
      </c>
      <c r="E3804" s="51">
        <v>2</v>
      </c>
      <c r="F3804" s="52">
        <v>3.8</v>
      </c>
      <c r="G3804" s="52">
        <v>0.2</v>
      </c>
      <c r="H3804" s="52">
        <v>2.5</v>
      </c>
      <c r="I3804" s="53">
        <v>3.8</v>
      </c>
      <c r="J3804" s="54">
        <v>0</v>
      </c>
      <c r="K3804" s="55"/>
      <c r="L3804" s="56"/>
      <c r="M3804" s="255"/>
      <c r="N3804" s="255"/>
      <c r="O3804" s="57"/>
      <c r="P3804" s="57">
        <v>0</v>
      </c>
      <c r="Q3804" s="57">
        <v>0</v>
      </c>
    </row>
    <row r="3805" spans="1:17" ht="15.5">
      <c r="A3805" s="48">
        <v>0</v>
      </c>
      <c r="B3805" s="59"/>
      <c r="C3805" s="60"/>
      <c r="D3805" s="61" t="s">
        <v>1414</v>
      </c>
      <c r="E3805" s="51">
        <v>4</v>
      </c>
      <c r="F3805" s="52">
        <v>3.4</v>
      </c>
      <c r="G3805" s="52">
        <v>0.2</v>
      </c>
      <c r="H3805" s="52">
        <v>2.25</v>
      </c>
      <c r="I3805" s="53">
        <v>6.12</v>
      </c>
      <c r="J3805" s="54">
        <v>0</v>
      </c>
      <c r="K3805" s="55"/>
      <c r="L3805" s="56"/>
      <c r="M3805" s="255"/>
      <c r="N3805" s="255"/>
      <c r="O3805" s="57"/>
      <c r="P3805" s="57">
        <v>0</v>
      </c>
      <c r="Q3805" s="57">
        <v>0</v>
      </c>
    </row>
    <row r="3806" spans="1:17" ht="15.5">
      <c r="A3806" s="48">
        <v>0</v>
      </c>
      <c r="B3806" s="59"/>
      <c r="C3806" s="60"/>
      <c r="D3806" s="61" t="s">
        <v>1239</v>
      </c>
      <c r="E3806" s="51"/>
      <c r="F3806" s="52"/>
      <c r="G3806" s="52"/>
      <c r="H3806" s="52"/>
      <c r="I3806" s="53">
        <v>0</v>
      </c>
      <c r="J3806" s="54">
        <v>0</v>
      </c>
      <c r="K3806" s="55"/>
      <c r="L3806" s="56"/>
      <c r="M3806" s="255"/>
      <c r="N3806" s="255"/>
      <c r="O3806" s="57"/>
      <c r="P3806" s="57">
        <v>0</v>
      </c>
      <c r="Q3806" s="57">
        <v>0</v>
      </c>
    </row>
    <row r="3807" spans="1:17" ht="15.5">
      <c r="A3807" s="48">
        <v>0</v>
      </c>
      <c r="B3807" s="59"/>
      <c r="C3807" s="60"/>
      <c r="D3807" s="61" t="s">
        <v>1434</v>
      </c>
      <c r="E3807" s="51">
        <v>8</v>
      </c>
      <c r="F3807" s="52">
        <v>0.8</v>
      </c>
      <c r="G3807" s="52">
        <v>0.2</v>
      </c>
      <c r="H3807" s="52">
        <v>2.25</v>
      </c>
      <c r="I3807" s="53">
        <v>2.88</v>
      </c>
      <c r="J3807" s="54">
        <v>0</v>
      </c>
      <c r="K3807" s="55"/>
      <c r="L3807" s="56"/>
      <c r="M3807" s="255"/>
      <c r="N3807" s="255"/>
      <c r="O3807" s="57"/>
      <c r="P3807" s="57">
        <v>0</v>
      </c>
      <c r="Q3807" s="57">
        <v>0</v>
      </c>
    </row>
    <row r="3808" spans="1:17" ht="15.5">
      <c r="A3808" s="48">
        <v>0</v>
      </c>
      <c r="B3808" s="59"/>
      <c r="C3808" s="60"/>
      <c r="D3808" s="61" t="s">
        <v>1410</v>
      </c>
      <c r="E3808" s="51">
        <v>8</v>
      </c>
      <c r="F3808" s="52">
        <v>2.7</v>
      </c>
      <c r="G3808" s="52">
        <v>0.2</v>
      </c>
      <c r="H3808" s="52">
        <v>2.5</v>
      </c>
      <c r="I3808" s="53">
        <v>10.8</v>
      </c>
      <c r="J3808" s="54">
        <v>0</v>
      </c>
      <c r="K3808" s="55"/>
      <c r="L3808" s="56"/>
      <c r="M3808" s="255"/>
      <c r="N3808" s="255"/>
      <c r="O3808" s="57"/>
      <c r="P3808" s="57">
        <v>0</v>
      </c>
      <c r="Q3808" s="57">
        <v>0</v>
      </c>
    </row>
    <row r="3809" spans="1:17" ht="15.5">
      <c r="A3809" s="48">
        <v>0</v>
      </c>
      <c r="B3809" s="59"/>
      <c r="C3809" s="60"/>
      <c r="D3809" s="61" t="s">
        <v>1435</v>
      </c>
      <c r="E3809" s="51">
        <v>8</v>
      </c>
      <c r="F3809" s="52">
        <v>8.1</v>
      </c>
      <c r="G3809" s="52">
        <v>0.2</v>
      </c>
      <c r="H3809" s="52">
        <v>2.25</v>
      </c>
      <c r="I3809" s="53">
        <v>29.16</v>
      </c>
      <c r="J3809" s="54">
        <v>0</v>
      </c>
      <c r="K3809" s="55"/>
      <c r="L3809" s="56"/>
      <c r="M3809" s="255"/>
      <c r="N3809" s="255"/>
      <c r="O3809" s="57"/>
      <c r="P3809" s="57">
        <v>0</v>
      </c>
      <c r="Q3809" s="57">
        <v>0</v>
      </c>
    </row>
    <row r="3810" spans="1:17" ht="15.5">
      <c r="A3810" s="48">
        <v>0</v>
      </c>
      <c r="B3810" s="59"/>
      <c r="C3810" s="60"/>
      <c r="D3810" s="61" t="s">
        <v>1242</v>
      </c>
      <c r="E3810" s="51"/>
      <c r="F3810" s="52"/>
      <c r="G3810" s="52"/>
      <c r="H3810" s="52"/>
      <c r="I3810" s="53">
        <v>0</v>
      </c>
      <c r="J3810" s="54">
        <v>0</v>
      </c>
      <c r="K3810" s="55"/>
      <c r="L3810" s="56"/>
      <c r="M3810" s="255"/>
      <c r="N3810" s="255"/>
      <c r="O3810" s="57"/>
      <c r="P3810" s="57">
        <v>0</v>
      </c>
      <c r="Q3810" s="57">
        <v>0</v>
      </c>
    </row>
    <row r="3811" spans="1:17" ht="15.5">
      <c r="A3811" s="48">
        <v>0</v>
      </c>
      <c r="B3811" s="59"/>
      <c r="C3811" s="60"/>
      <c r="D3811" s="61" t="s">
        <v>1433</v>
      </c>
      <c r="E3811" s="51">
        <v>2</v>
      </c>
      <c r="F3811" s="52">
        <v>3.8</v>
      </c>
      <c r="G3811" s="52">
        <v>0.2</v>
      </c>
      <c r="H3811" s="52">
        <v>2</v>
      </c>
      <c r="I3811" s="53">
        <v>3.04</v>
      </c>
      <c r="J3811" s="54">
        <v>0</v>
      </c>
      <c r="K3811" s="55"/>
      <c r="L3811" s="56"/>
      <c r="M3811" s="255"/>
      <c r="N3811" s="255"/>
      <c r="O3811" s="57"/>
      <c r="P3811" s="57">
        <v>0</v>
      </c>
      <c r="Q3811" s="57">
        <v>0</v>
      </c>
    </row>
    <row r="3812" spans="1:17" ht="15.5">
      <c r="A3812" s="48">
        <v>0</v>
      </c>
      <c r="B3812" s="59"/>
      <c r="C3812" s="60"/>
      <c r="D3812" s="61" t="s">
        <v>1424</v>
      </c>
      <c r="E3812" s="51">
        <v>2</v>
      </c>
      <c r="F3812" s="52">
        <v>5.4</v>
      </c>
      <c r="G3812" s="52">
        <v>0.2</v>
      </c>
      <c r="H3812" s="52">
        <v>2</v>
      </c>
      <c r="I3812" s="53">
        <v>4.32</v>
      </c>
      <c r="J3812" s="54">
        <v>0</v>
      </c>
      <c r="K3812" s="55"/>
      <c r="L3812" s="56"/>
      <c r="M3812" s="255"/>
      <c r="N3812" s="255"/>
      <c r="O3812" s="57"/>
      <c r="P3812" s="57">
        <v>0</v>
      </c>
      <c r="Q3812" s="57">
        <v>0</v>
      </c>
    </row>
    <row r="3813" spans="1:17" ht="15.5">
      <c r="A3813" s="48">
        <v>0</v>
      </c>
      <c r="B3813" s="59"/>
      <c r="C3813" s="60"/>
      <c r="D3813" s="61" t="s">
        <v>1425</v>
      </c>
      <c r="E3813" s="51">
        <v>2</v>
      </c>
      <c r="F3813" s="52">
        <v>2.2000000000000002</v>
      </c>
      <c r="G3813" s="52">
        <v>0.2</v>
      </c>
      <c r="H3813" s="52">
        <v>2.85</v>
      </c>
      <c r="I3813" s="53">
        <v>2.508</v>
      </c>
      <c r="J3813" s="54">
        <v>0</v>
      </c>
      <c r="K3813" s="55"/>
      <c r="L3813" s="56"/>
      <c r="M3813" s="255"/>
      <c r="N3813" s="255"/>
      <c r="O3813" s="57"/>
      <c r="P3813" s="57">
        <v>0</v>
      </c>
      <c r="Q3813" s="57">
        <v>0</v>
      </c>
    </row>
    <row r="3814" spans="1:17" ht="15.5">
      <c r="A3814" s="48">
        <v>0</v>
      </c>
      <c r="B3814" s="59"/>
      <c r="C3814" s="60"/>
      <c r="D3814" s="61" t="s">
        <v>1427</v>
      </c>
      <c r="E3814" s="51">
        <v>4</v>
      </c>
      <c r="F3814" s="52">
        <v>1.8</v>
      </c>
      <c r="G3814" s="52">
        <v>0.2</v>
      </c>
      <c r="H3814" s="52">
        <v>2.5</v>
      </c>
      <c r="I3814" s="53">
        <v>3.6</v>
      </c>
      <c r="J3814" s="54">
        <v>0</v>
      </c>
      <c r="K3814" s="55"/>
      <c r="L3814" s="56"/>
      <c r="M3814" s="255"/>
      <c r="N3814" s="255"/>
      <c r="O3814" s="57"/>
      <c r="P3814" s="57">
        <v>0</v>
      </c>
      <c r="Q3814" s="57">
        <v>0</v>
      </c>
    </row>
    <row r="3815" spans="1:17" ht="15.5">
      <c r="A3815" s="48">
        <v>0</v>
      </c>
      <c r="B3815" s="59"/>
      <c r="C3815" s="60"/>
      <c r="D3815" s="61" t="s">
        <v>1476</v>
      </c>
      <c r="E3815" s="51">
        <v>4</v>
      </c>
      <c r="F3815" s="52">
        <v>1.6</v>
      </c>
      <c r="G3815" s="52">
        <v>0.2</v>
      </c>
      <c r="H3815" s="52">
        <v>2.8</v>
      </c>
      <c r="I3815" s="53">
        <v>3.5840000000000001</v>
      </c>
      <c r="J3815" s="54">
        <v>0</v>
      </c>
      <c r="K3815" s="55"/>
      <c r="L3815" s="56"/>
      <c r="M3815" s="255"/>
      <c r="N3815" s="255"/>
      <c r="O3815" s="57"/>
      <c r="P3815" s="57">
        <v>0</v>
      </c>
      <c r="Q3815" s="57">
        <v>0</v>
      </c>
    </row>
    <row r="3816" spans="1:17" ht="15.5">
      <c r="A3816" s="48">
        <v>0</v>
      </c>
      <c r="B3816" s="59"/>
      <c r="C3816" s="60"/>
      <c r="D3816" s="61" t="s">
        <v>1316</v>
      </c>
      <c r="E3816" s="51"/>
      <c r="F3816" s="52"/>
      <c r="G3816" s="52"/>
      <c r="H3816" s="52"/>
      <c r="I3816" s="53">
        <v>0</v>
      </c>
      <c r="J3816" s="54">
        <v>0</v>
      </c>
      <c r="K3816" s="55"/>
      <c r="L3816" s="56"/>
      <c r="M3816" s="255"/>
      <c r="N3816" s="255"/>
      <c r="O3816" s="57"/>
      <c r="P3816" s="57">
        <v>0</v>
      </c>
      <c r="Q3816" s="57">
        <v>0</v>
      </c>
    </row>
    <row r="3817" spans="1:17" ht="15.5">
      <c r="A3817" s="48">
        <v>0</v>
      </c>
      <c r="B3817" s="59"/>
      <c r="C3817" s="60"/>
      <c r="D3817" s="61"/>
      <c r="E3817" s="51">
        <v>8</v>
      </c>
      <c r="F3817" s="52">
        <v>1.3</v>
      </c>
      <c r="G3817" s="52">
        <v>0.2</v>
      </c>
      <c r="H3817" s="52">
        <v>2.25</v>
      </c>
      <c r="I3817" s="53">
        <v>4.68</v>
      </c>
      <c r="J3817" s="54">
        <v>0</v>
      </c>
      <c r="K3817" s="55"/>
      <c r="L3817" s="56"/>
      <c r="M3817" s="255"/>
      <c r="N3817" s="255"/>
      <c r="O3817" s="57"/>
      <c r="P3817" s="57">
        <v>0</v>
      </c>
      <c r="Q3817" s="57">
        <v>0</v>
      </c>
    </row>
    <row r="3818" spans="1:17" ht="15.5">
      <c r="A3818" s="48">
        <v>0</v>
      </c>
      <c r="B3818" s="59"/>
      <c r="C3818" s="60"/>
      <c r="D3818" s="61" t="s">
        <v>1317</v>
      </c>
      <c r="E3818" s="51">
        <v>2</v>
      </c>
      <c r="F3818" s="52">
        <v>1.8</v>
      </c>
      <c r="G3818" s="52">
        <v>0.2</v>
      </c>
      <c r="H3818" s="52">
        <v>2.25</v>
      </c>
      <c r="I3818" s="53">
        <v>1.62</v>
      </c>
      <c r="J3818" s="54">
        <v>0</v>
      </c>
      <c r="K3818" s="55"/>
      <c r="L3818" s="56"/>
      <c r="M3818" s="255"/>
      <c r="N3818" s="255"/>
      <c r="O3818" s="57"/>
      <c r="P3818" s="57">
        <v>0</v>
      </c>
      <c r="Q3818" s="57">
        <v>0</v>
      </c>
    </row>
    <row r="3819" spans="1:17" ht="15.5">
      <c r="A3819" s="48">
        <v>0</v>
      </c>
      <c r="B3819" s="59"/>
      <c r="C3819" s="60"/>
      <c r="D3819" s="61"/>
      <c r="E3819" s="51">
        <v>2</v>
      </c>
      <c r="F3819" s="52">
        <v>1.3</v>
      </c>
      <c r="G3819" s="52">
        <v>0.2</v>
      </c>
      <c r="H3819" s="52">
        <v>2.25</v>
      </c>
      <c r="I3819" s="53">
        <v>1.17</v>
      </c>
      <c r="J3819" s="54">
        <v>0</v>
      </c>
      <c r="K3819" s="55"/>
      <c r="L3819" s="56"/>
      <c r="M3819" s="255"/>
      <c r="N3819" s="255"/>
      <c r="O3819" s="57"/>
      <c r="P3819" s="57">
        <v>0</v>
      </c>
      <c r="Q3819" s="57">
        <v>0</v>
      </c>
    </row>
    <row r="3820" spans="1:17" ht="15.5">
      <c r="A3820" s="48">
        <v>0</v>
      </c>
      <c r="B3820" s="59"/>
      <c r="C3820" s="60"/>
      <c r="D3820" s="61" t="s">
        <v>1318</v>
      </c>
      <c r="E3820" s="51">
        <v>2</v>
      </c>
      <c r="F3820" s="52">
        <v>4.8</v>
      </c>
      <c r="G3820" s="52">
        <v>0.2</v>
      </c>
      <c r="H3820" s="52">
        <v>2.25</v>
      </c>
      <c r="I3820" s="53">
        <v>4.32</v>
      </c>
      <c r="J3820" s="54">
        <v>0</v>
      </c>
      <c r="K3820" s="55"/>
      <c r="L3820" s="56"/>
      <c r="M3820" s="255"/>
      <c r="N3820" s="255"/>
      <c r="O3820" s="57"/>
      <c r="P3820" s="57">
        <v>0</v>
      </c>
      <c r="Q3820" s="57">
        <v>0</v>
      </c>
    </row>
    <row r="3821" spans="1:17" ht="17">
      <c r="A3821" s="48">
        <v>0</v>
      </c>
      <c r="B3821" s="59"/>
      <c r="C3821" s="60"/>
      <c r="D3821" s="360" t="s">
        <v>1463</v>
      </c>
      <c r="E3821" s="51"/>
      <c r="F3821" s="52"/>
      <c r="G3821" s="52"/>
      <c r="H3821" s="52"/>
      <c r="I3821" s="53">
        <v>0</v>
      </c>
      <c r="J3821" s="54">
        <v>0</v>
      </c>
      <c r="K3821" s="55">
        <v>0</v>
      </c>
      <c r="L3821" s="56">
        <v>0</v>
      </c>
      <c r="M3821" s="255">
        <v>0</v>
      </c>
      <c r="N3821" s="255">
        <v>0</v>
      </c>
      <c r="O3821" s="57"/>
      <c r="P3821" s="57">
        <v>0</v>
      </c>
      <c r="Q3821" s="57">
        <v>0</v>
      </c>
    </row>
    <row r="3822" spans="1:17" ht="15.5">
      <c r="A3822" s="48">
        <v>0</v>
      </c>
      <c r="B3822" s="59"/>
      <c r="C3822" s="60"/>
      <c r="D3822" s="61" t="s">
        <v>436</v>
      </c>
      <c r="E3822" s="51">
        <v>0</v>
      </c>
      <c r="F3822" s="52"/>
      <c r="G3822" s="52"/>
      <c r="H3822" s="52"/>
      <c r="I3822" s="53">
        <v>0</v>
      </c>
      <c r="J3822" s="54">
        <v>0</v>
      </c>
      <c r="K3822" s="55"/>
      <c r="L3822" s="56"/>
      <c r="M3822" s="255"/>
      <c r="N3822" s="255"/>
      <c r="O3822" s="57"/>
      <c r="P3822" s="57">
        <v>0</v>
      </c>
      <c r="Q3822" s="57">
        <v>0</v>
      </c>
    </row>
    <row r="3823" spans="1:17" ht="15.5">
      <c r="A3823" s="48">
        <v>0</v>
      </c>
      <c r="B3823" s="59"/>
      <c r="C3823" s="60"/>
      <c r="D3823" s="61" t="s">
        <v>1415</v>
      </c>
      <c r="E3823" s="51">
        <v>2</v>
      </c>
      <c r="F3823" s="52">
        <v>3.8</v>
      </c>
      <c r="G3823" s="52">
        <v>0.2</v>
      </c>
      <c r="H3823" s="52">
        <v>2.5</v>
      </c>
      <c r="I3823" s="53">
        <v>3.8</v>
      </c>
      <c r="J3823" s="54">
        <v>0</v>
      </c>
      <c r="K3823" s="55"/>
      <c r="L3823" s="56"/>
      <c r="M3823" s="255"/>
      <c r="N3823" s="255"/>
      <c r="O3823" s="57"/>
      <c r="P3823" s="57">
        <v>0</v>
      </c>
      <c r="Q3823" s="57">
        <v>0</v>
      </c>
    </row>
    <row r="3824" spans="1:17" ht="15.5">
      <c r="A3824" s="48">
        <v>0</v>
      </c>
      <c r="B3824" s="59"/>
      <c r="C3824" s="60"/>
      <c r="D3824" s="61" t="s">
        <v>1414</v>
      </c>
      <c r="E3824" s="51">
        <v>4</v>
      </c>
      <c r="F3824" s="52">
        <v>3.4</v>
      </c>
      <c r="G3824" s="52">
        <v>0.2</v>
      </c>
      <c r="H3824" s="52">
        <v>2.25</v>
      </c>
      <c r="I3824" s="53">
        <v>6.12</v>
      </c>
      <c r="J3824" s="54">
        <v>0</v>
      </c>
      <c r="K3824" s="55"/>
      <c r="L3824" s="56"/>
      <c r="M3824" s="255"/>
      <c r="N3824" s="255"/>
      <c r="O3824" s="57"/>
      <c r="P3824" s="57">
        <v>0</v>
      </c>
      <c r="Q3824" s="57">
        <v>0</v>
      </c>
    </row>
    <row r="3825" spans="1:17" ht="15.5">
      <c r="A3825" s="48">
        <v>0</v>
      </c>
      <c r="B3825" s="59"/>
      <c r="C3825" s="60"/>
      <c r="D3825" s="61" t="s">
        <v>1239</v>
      </c>
      <c r="E3825" s="51"/>
      <c r="F3825" s="52"/>
      <c r="G3825" s="52"/>
      <c r="H3825" s="52"/>
      <c r="I3825" s="53">
        <v>0</v>
      </c>
      <c r="J3825" s="54">
        <v>0</v>
      </c>
      <c r="K3825" s="55"/>
      <c r="L3825" s="56"/>
      <c r="M3825" s="255"/>
      <c r="N3825" s="255"/>
      <c r="O3825" s="57"/>
      <c r="P3825" s="57">
        <v>0</v>
      </c>
      <c r="Q3825" s="57">
        <v>0</v>
      </c>
    </row>
    <row r="3826" spans="1:17" ht="15.5">
      <c r="A3826" s="48">
        <v>0</v>
      </c>
      <c r="B3826" s="59"/>
      <c r="C3826" s="60"/>
      <c r="D3826" s="61" t="s">
        <v>1434</v>
      </c>
      <c r="E3826" s="51">
        <v>8</v>
      </c>
      <c r="F3826" s="52">
        <v>1</v>
      </c>
      <c r="G3826" s="52">
        <v>0.2</v>
      </c>
      <c r="H3826" s="52">
        <v>2.25</v>
      </c>
      <c r="I3826" s="53">
        <v>3.6</v>
      </c>
      <c r="J3826" s="54">
        <v>0</v>
      </c>
      <c r="K3826" s="55"/>
      <c r="L3826" s="56"/>
      <c r="M3826" s="255"/>
      <c r="N3826" s="255"/>
      <c r="O3826" s="57"/>
      <c r="P3826" s="57">
        <v>0</v>
      </c>
      <c r="Q3826" s="57">
        <v>0</v>
      </c>
    </row>
    <row r="3827" spans="1:17" ht="15.5">
      <c r="A3827" s="48">
        <v>0</v>
      </c>
      <c r="B3827" s="59"/>
      <c r="C3827" s="60"/>
      <c r="D3827" s="61" t="s">
        <v>1410</v>
      </c>
      <c r="E3827" s="51">
        <v>8</v>
      </c>
      <c r="F3827" s="52">
        <v>2.6</v>
      </c>
      <c r="G3827" s="52">
        <v>0.2</v>
      </c>
      <c r="H3827" s="52">
        <v>2.5</v>
      </c>
      <c r="I3827" s="53">
        <v>10.4</v>
      </c>
      <c r="J3827" s="54">
        <v>0</v>
      </c>
      <c r="K3827" s="55"/>
      <c r="L3827" s="56"/>
      <c r="M3827" s="255"/>
      <c r="N3827" s="255"/>
      <c r="O3827" s="57"/>
      <c r="P3827" s="57">
        <v>0</v>
      </c>
      <c r="Q3827" s="57">
        <v>0</v>
      </c>
    </row>
    <row r="3828" spans="1:17" ht="15.5">
      <c r="A3828" s="48">
        <v>0</v>
      </c>
      <c r="B3828" s="59"/>
      <c r="C3828" s="60"/>
      <c r="D3828" s="61" t="s">
        <v>1435</v>
      </c>
      <c r="E3828" s="51">
        <v>8</v>
      </c>
      <c r="F3828" s="52">
        <v>8.1999999999999993</v>
      </c>
      <c r="G3828" s="52">
        <v>0.2</v>
      </c>
      <c r="H3828" s="52">
        <v>2.25</v>
      </c>
      <c r="I3828" s="53">
        <v>29.52</v>
      </c>
      <c r="J3828" s="54">
        <v>0</v>
      </c>
      <c r="K3828" s="55"/>
      <c r="L3828" s="56"/>
      <c r="M3828" s="255"/>
      <c r="N3828" s="255"/>
      <c r="O3828" s="57"/>
      <c r="P3828" s="57">
        <v>0</v>
      </c>
      <c r="Q3828" s="57">
        <v>0</v>
      </c>
    </row>
    <row r="3829" spans="1:17" ht="15.5">
      <c r="A3829" s="48">
        <v>0</v>
      </c>
      <c r="B3829" s="59"/>
      <c r="C3829" s="60"/>
      <c r="D3829" s="61" t="s">
        <v>1242</v>
      </c>
      <c r="E3829" s="51"/>
      <c r="F3829" s="52"/>
      <c r="G3829" s="52"/>
      <c r="H3829" s="52"/>
      <c r="I3829" s="53">
        <v>0</v>
      </c>
      <c r="J3829" s="54">
        <v>0</v>
      </c>
      <c r="K3829" s="55"/>
      <c r="L3829" s="56"/>
      <c r="M3829" s="255"/>
      <c r="N3829" s="255"/>
      <c r="O3829" s="57"/>
      <c r="P3829" s="57">
        <v>0</v>
      </c>
      <c r="Q3829" s="57">
        <v>0</v>
      </c>
    </row>
    <row r="3830" spans="1:17" ht="15.5">
      <c r="A3830" s="48">
        <v>0</v>
      </c>
      <c r="B3830" s="59"/>
      <c r="C3830" s="60"/>
      <c r="D3830" s="61" t="s">
        <v>1433</v>
      </c>
      <c r="E3830" s="51">
        <v>2</v>
      </c>
      <c r="F3830" s="52">
        <v>3.8</v>
      </c>
      <c r="G3830" s="52">
        <v>0.2</v>
      </c>
      <c r="H3830" s="52">
        <v>2</v>
      </c>
      <c r="I3830" s="53">
        <v>3.04</v>
      </c>
      <c r="J3830" s="54">
        <v>0</v>
      </c>
      <c r="K3830" s="55"/>
      <c r="L3830" s="56"/>
      <c r="M3830" s="255"/>
      <c r="N3830" s="255"/>
      <c r="O3830" s="57"/>
      <c r="P3830" s="57">
        <v>0</v>
      </c>
      <c r="Q3830" s="57">
        <v>0</v>
      </c>
    </row>
    <row r="3831" spans="1:17" ht="15.5">
      <c r="A3831" s="48">
        <v>0</v>
      </c>
      <c r="B3831" s="59"/>
      <c r="C3831" s="60"/>
      <c r="D3831" s="61" t="s">
        <v>1424</v>
      </c>
      <c r="E3831" s="51">
        <v>2</v>
      </c>
      <c r="F3831" s="52">
        <v>5.4</v>
      </c>
      <c r="G3831" s="52">
        <v>0.2</v>
      </c>
      <c r="H3831" s="52">
        <v>2</v>
      </c>
      <c r="I3831" s="53">
        <v>4.32</v>
      </c>
      <c r="J3831" s="54">
        <v>0</v>
      </c>
      <c r="K3831" s="55"/>
      <c r="L3831" s="56"/>
      <c r="M3831" s="255"/>
      <c r="N3831" s="255"/>
      <c r="O3831" s="57"/>
      <c r="P3831" s="57">
        <v>0</v>
      </c>
      <c r="Q3831" s="57">
        <v>0</v>
      </c>
    </row>
    <row r="3832" spans="1:17" ht="15.5">
      <c r="A3832" s="48">
        <v>0</v>
      </c>
      <c r="B3832" s="59"/>
      <c r="C3832" s="60"/>
      <c r="D3832" s="61" t="s">
        <v>1425</v>
      </c>
      <c r="E3832" s="51">
        <v>2</v>
      </c>
      <c r="F3832" s="52">
        <v>2.2000000000000002</v>
      </c>
      <c r="G3832" s="52">
        <v>0.2</v>
      </c>
      <c r="H3832" s="52">
        <v>2.85</v>
      </c>
      <c r="I3832" s="53">
        <v>2.508</v>
      </c>
      <c r="J3832" s="54">
        <v>0</v>
      </c>
      <c r="K3832" s="55"/>
      <c r="L3832" s="56"/>
      <c r="M3832" s="255"/>
      <c r="N3832" s="255"/>
      <c r="O3832" s="57"/>
      <c r="P3832" s="57">
        <v>0</v>
      </c>
      <c r="Q3832" s="57">
        <v>0</v>
      </c>
    </row>
    <row r="3833" spans="1:17" ht="15.5">
      <c r="A3833" s="48">
        <v>0</v>
      </c>
      <c r="B3833" s="59"/>
      <c r="C3833" s="60"/>
      <c r="D3833" s="61" t="s">
        <v>1427</v>
      </c>
      <c r="E3833" s="51">
        <v>4</v>
      </c>
      <c r="F3833" s="52">
        <v>1.8</v>
      </c>
      <c r="G3833" s="52">
        <v>0.2</v>
      </c>
      <c r="H3833" s="52">
        <v>2.5</v>
      </c>
      <c r="I3833" s="53">
        <v>3.6</v>
      </c>
      <c r="J3833" s="54">
        <v>0</v>
      </c>
      <c r="K3833" s="55"/>
      <c r="L3833" s="56"/>
      <c r="M3833" s="255"/>
      <c r="N3833" s="255"/>
      <c r="O3833" s="57"/>
      <c r="P3833" s="57">
        <v>0</v>
      </c>
      <c r="Q3833" s="57">
        <v>0</v>
      </c>
    </row>
    <row r="3834" spans="1:17" ht="15.5">
      <c r="A3834" s="48">
        <v>0</v>
      </c>
      <c r="B3834" s="59"/>
      <c r="C3834" s="60"/>
      <c r="D3834" s="61" t="s">
        <v>1476</v>
      </c>
      <c r="E3834" s="51">
        <v>4</v>
      </c>
      <c r="F3834" s="52">
        <v>1.6</v>
      </c>
      <c r="G3834" s="52">
        <v>0.2</v>
      </c>
      <c r="H3834" s="52">
        <v>2.8</v>
      </c>
      <c r="I3834" s="53">
        <v>3.5840000000000001</v>
      </c>
      <c r="J3834" s="54">
        <v>0</v>
      </c>
      <c r="K3834" s="55"/>
      <c r="L3834" s="56"/>
      <c r="M3834" s="255"/>
      <c r="N3834" s="255"/>
      <c r="O3834" s="57"/>
      <c r="P3834" s="57">
        <v>0</v>
      </c>
      <c r="Q3834" s="57">
        <v>0</v>
      </c>
    </row>
    <row r="3835" spans="1:17" ht="15.5">
      <c r="A3835" s="48">
        <v>0</v>
      </c>
      <c r="B3835" s="59"/>
      <c r="C3835" s="60"/>
      <c r="D3835" s="61" t="s">
        <v>1316</v>
      </c>
      <c r="E3835" s="51"/>
      <c r="F3835" s="52"/>
      <c r="G3835" s="52"/>
      <c r="H3835" s="52"/>
      <c r="I3835" s="53">
        <v>0</v>
      </c>
      <c r="J3835" s="54">
        <v>0</v>
      </c>
      <c r="K3835" s="55"/>
      <c r="L3835" s="56"/>
      <c r="M3835" s="255"/>
      <c r="N3835" s="255"/>
      <c r="O3835" s="57"/>
      <c r="P3835" s="57">
        <v>0</v>
      </c>
      <c r="Q3835" s="57">
        <v>0</v>
      </c>
    </row>
    <row r="3836" spans="1:17" ht="15.5">
      <c r="A3836" s="48">
        <v>0</v>
      </c>
      <c r="B3836" s="59"/>
      <c r="C3836" s="60"/>
      <c r="D3836" s="61"/>
      <c r="E3836" s="51">
        <v>8</v>
      </c>
      <c r="F3836" s="52">
        <v>1.3</v>
      </c>
      <c r="G3836" s="52">
        <v>0.2</v>
      </c>
      <c r="H3836" s="52">
        <v>2.25</v>
      </c>
      <c r="I3836" s="53">
        <v>4.68</v>
      </c>
      <c r="J3836" s="54">
        <v>0</v>
      </c>
      <c r="K3836" s="55"/>
      <c r="L3836" s="56"/>
      <c r="M3836" s="255"/>
      <c r="N3836" s="255"/>
      <c r="O3836" s="57"/>
      <c r="P3836" s="57">
        <v>0</v>
      </c>
      <c r="Q3836" s="57">
        <v>0</v>
      </c>
    </row>
    <row r="3837" spans="1:17" ht="15.5">
      <c r="A3837" s="48">
        <v>0</v>
      </c>
      <c r="B3837" s="59"/>
      <c r="C3837" s="60"/>
      <c r="D3837" s="61" t="s">
        <v>1317</v>
      </c>
      <c r="E3837" s="51">
        <v>2</v>
      </c>
      <c r="F3837" s="52">
        <v>1.8</v>
      </c>
      <c r="G3837" s="52">
        <v>0.2</v>
      </c>
      <c r="H3837" s="52">
        <v>2.25</v>
      </c>
      <c r="I3837" s="53">
        <v>1.62</v>
      </c>
      <c r="J3837" s="54">
        <v>0</v>
      </c>
      <c r="K3837" s="55"/>
      <c r="L3837" s="56"/>
      <c r="M3837" s="255"/>
      <c r="N3837" s="255"/>
      <c r="O3837" s="57"/>
      <c r="P3837" s="57">
        <v>0</v>
      </c>
      <c r="Q3837" s="57">
        <v>0</v>
      </c>
    </row>
    <row r="3838" spans="1:17" ht="15.5">
      <c r="A3838" s="48">
        <v>0</v>
      </c>
      <c r="B3838" s="59"/>
      <c r="C3838" s="60"/>
      <c r="D3838" s="61"/>
      <c r="E3838" s="51">
        <v>2</v>
      </c>
      <c r="F3838" s="52">
        <v>1.3</v>
      </c>
      <c r="G3838" s="52">
        <v>0.2</v>
      </c>
      <c r="H3838" s="52">
        <v>2.25</v>
      </c>
      <c r="I3838" s="53">
        <v>1.17</v>
      </c>
      <c r="J3838" s="54">
        <v>0</v>
      </c>
      <c r="K3838" s="55"/>
      <c r="L3838" s="56"/>
      <c r="M3838" s="255"/>
      <c r="N3838" s="255"/>
      <c r="O3838" s="57"/>
      <c r="P3838" s="57">
        <v>0</v>
      </c>
      <c r="Q3838" s="57">
        <v>0</v>
      </c>
    </row>
    <row r="3839" spans="1:17" ht="15.5">
      <c r="A3839" s="48">
        <v>0</v>
      </c>
      <c r="B3839" s="59"/>
      <c r="C3839" s="60"/>
      <c r="D3839" s="61" t="s">
        <v>1318</v>
      </c>
      <c r="E3839" s="51">
        <v>2</v>
      </c>
      <c r="F3839" s="52">
        <v>4.8</v>
      </c>
      <c r="G3839" s="52">
        <v>0.2</v>
      </c>
      <c r="H3839" s="52">
        <v>2.25</v>
      </c>
      <c r="I3839" s="53">
        <v>4.32</v>
      </c>
      <c r="J3839" s="54">
        <v>0</v>
      </c>
      <c r="K3839" s="55"/>
      <c r="L3839" s="56"/>
      <c r="M3839" s="255"/>
      <c r="N3839" s="255"/>
      <c r="O3839" s="57"/>
      <c r="P3839" s="57">
        <v>0</v>
      </c>
      <c r="Q3839" s="57">
        <v>0</v>
      </c>
    </row>
    <row r="3840" spans="1:17" ht="17">
      <c r="A3840" s="48">
        <v>0</v>
      </c>
      <c r="B3840" s="59"/>
      <c r="C3840" s="60"/>
      <c r="D3840" s="360" t="s">
        <v>1464</v>
      </c>
      <c r="E3840" s="51"/>
      <c r="F3840" s="52"/>
      <c r="G3840" s="52"/>
      <c r="H3840" s="52"/>
      <c r="I3840" s="53">
        <v>0</v>
      </c>
      <c r="J3840" s="54">
        <v>0</v>
      </c>
      <c r="K3840" s="55">
        <v>0</v>
      </c>
      <c r="L3840" s="56">
        <v>0</v>
      </c>
      <c r="M3840" s="255">
        <v>0</v>
      </c>
      <c r="N3840" s="255">
        <v>0</v>
      </c>
      <c r="O3840" s="57"/>
      <c r="P3840" s="57">
        <v>0</v>
      </c>
      <c r="Q3840" s="57">
        <v>0</v>
      </c>
    </row>
    <row r="3841" spans="1:17" ht="15.5">
      <c r="A3841" s="48">
        <v>0</v>
      </c>
      <c r="B3841" s="59"/>
      <c r="C3841" s="60"/>
      <c r="D3841" s="61" t="s">
        <v>436</v>
      </c>
      <c r="E3841" s="51">
        <v>0</v>
      </c>
      <c r="F3841" s="52"/>
      <c r="G3841" s="52"/>
      <c r="H3841" s="52"/>
      <c r="I3841" s="53">
        <v>0</v>
      </c>
      <c r="J3841" s="54">
        <v>0</v>
      </c>
      <c r="K3841" s="55"/>
      <c r="L3841" s="56"/>
      <c r="M3841" s="255"/>
      <c r="N3841" s="255"/>
      <c r="O3841" s="57"/>
      <c r="P3841" s="57">
        <v>0</v>
      </c>
      <c r="Q3841" s="57">
        <v>0</v>
      </c>
    </row>
    <row r="3842" spans="1:17" ht="15.5">
      <c r="A3842" s="48">
        <v>0</v>
      </c>
      <c r="B3842" s="59"/>
      <c r="C3842" s="60"/>
      <c r="D3842" s="61" t="s">
        <v>1415</v>
      </c>
      <c r="E3842" s="51">
        <v>2</v>
      </c>
      <c r="F3842" s="52">
        <v>3.8</v>
      </c>
      <c r="G3842" s="52">
        <v>0.2</v>
      </c>
      <c r="H3842" s="52">
        <v>2.5</v>
      </c>
      <c r="I3842" s="53">
        <v>3.8</v>
      </c>
      <c r="J3842" s="54">
        <v>0</v>
      </c>
      <c r="K3842" s="55"/>
      <c r="L3842" s="56"/>
      <c r="M3842" s="255"/>
      <c r="N3842" s="255"/>
      <c r="O3842" s="57"/>
      <c r="P3842" s="57">
        <v>0</v>
      </c>
      <c r="Q3842" s="57">
        <v>0</v>
      </c>
    </row>
    <row r="3843" spans="1:17" ht="15.5">
      <c r="A3843" s="48">
        <v>0</v>
      </c>
      <c r="B3843" s="59"/>
      <c r="C3843" s="60"/>
      <c r="D3843" s="61" t="s">
        <v>1414</v>
      </c>
      <c r="E3843" s="51">
        <v>4</v>
      </c>
      <c r="F3843" s="52">
        <v>3.4</v>
      </c>
      <c r="G3843" s="52">
        <v>0.2</v>
      </c>
      <c r="H3843" s="52">
        <v>2.25</v>
      </c>
      <c r="I3843" s="53">
        <v>6.12</v>
      </c>
      <c r="J3843" s="54">
        <v>0</v>
      </c>
      <c r="K3843" s="55"/>
      <c r="L3843" s="56"/>
      <c r="M3843" s="255"/>
      <c r="N3843" s="255"/>
      <c r="O3843" s="57"/>
      <c r="P3843" s="57">
        <v>0</v>
      </c>
      <c r="Q3843" s="57">
        <v>0</v>
      </c>
    </row>
    <row r="3844" spans="1:17" ht="15.5">
      <c r="A3844" s="48">
        <v>0</v>
      </c>
      <c r="B3844" s="59"/>
      <c r="C3844" s="60"/>
      <c r="D3844" s="61" t="s">
        <v>1239</v>
      </c>
      <c r="E3844" s="51"/>
      <c r="F3844" s="52"/>
      <c r="G3844" s="52"/>
      <c r="H3844" s="52"/>
      <c r="I3844" s="53">
        <v>0</v>
      </c>
      <c r="J3844" s="54">
        <v>0</v>
      </c>
      <c r="K3844" s="55"/>
      <c r="L3844" s="56"/>
      <c r="M3844" s="255"/>
      <c r="N3844" s="255"/>
      <c r="O3844" s="57"/>
      <c r="P3844" s="57">
        <v>0</v>
      </c>
      <c r="Q3844" s="57">
        <v>0</v>
      </c>
    </row>
    <row r="3845" spans="1:17" ht="15.5">
      <c r="A3845" s="48">
        <v>0</v>
      </c>
      <c r="B3845" s="59"/>
      <c r="C3845" s="60"/>
      <c r="D3845" s="61" t="s">
        <v>1434</v>
      </c>
      <c r="E3845" s="51">
        <v>8</v>
      </c>
      <c r="F3845" s="52">
        <v>1.1000000000000001</v>
      </c>
      <c r="G3845" s="52">
        <v>0.2</v>
      </c>
      <c r="H3845" s="52">
        <v>2.25</v>
      </c>
      <c r="I3845" s="53">
        <v>3.96</v>
      </c>
      <c r="J3845" s="54">
        <v>0</v>
      </c>
      <c r="K3845" s="55"/>
      <c r="L3845" s="56"/>
      <c r="M3845" s="255"/>
      <c r="N3845" s="255"/>
      <c r="O3845" s="57"/>
      <c r="P3845" s="57">
        <v>0</v>
      </c>
      <c r="Q3845" s="57">
        <v>0</v>
      </c>
    </row>
    <row r="3846" spans="1:17" ht="15.5">
      <c r="A3846" s="48">
        <v>0</v>
      </c>
      <c r="B3846" s="59"/>
      <c r="C3846" s="60"/>
      <c r="D3846" s="61" t="s">
        <v>1410</v>
      </c>
      <c r="E3846" s="51">
        <v>8</v>
      </c>
      <c r="F3846" s="52">
        <v>2.7</v>
      </c>
      <c r="G3846" s="52">
        <v>0.2</v>
      </c>
      <c r="H3846" s="52">
        <v>2.5</v>
      </c>
      <c r="I3846" s="53">
        <v>10.8</v>
      </c>
      <c r="J3846" s="54">
        <v>0</v>
      </c>
      <c r="K3846" s="55"/>
      <c r="L3846" s="56"/>
      <c r="M3846" s="255"/>
      <c r="N3846" s="255"/>
      <c r="O3846" s="57"/>
      <c r="P3846" s="57">
        <v>0</v>
      </c>
      <c r="Q3846" s="57">
        <v>0</v>
      </c>
    </row>
    <row r="3847" spans="1:17" ht="15.5">
      <c r="A3847" s="48">
        <v>0</v>
      </c>
      <c r="B3847" s="59"/>
      <c r="C3847" s="60"/>
      <c r="D3847" s="61" t="s">
        <v>1435</v>
      </c>
      <c r="E3847" s="51">
        <v>8</v>
      </c>
      <c r="F3847" s="52">
        <v>8.1999999999999993</v>
      </c>
      <c r="G3847" s="52">
        <v>0.2</v>
      </c>
      <c r="H3847" s="52">
        <v>2.25</v>
      </c>
      <c r="I3847" s="53">
        <v>29.52</v>
      </c>
      <c r="J3847" s="54">
        <v>0</v>
      </c>
      <c r="K3847" s="55"/>
      <c r="L3847" s="56"/>
      <c r="M3847" s="255"/>
      <c r="N3847" s="255"/>
      <c r="O3847" s="57"/>
      <c r="P3847" s="57">
        <v>0</v>
      </c>
      <c r="Q3847" s="57">
        <v>0</v>
      </c>
    </row>
    <row r="3848" spans="1:17" ht="15.5">
      <c r="A3848" s="48">
        <v>0</v>
      </c>
      <c r="B3848" s="59"/>
      <c r="C3848" s="60"/>
      <c r="D3848" s="61" t="s">
        <v>1242</v>
      </c>
      <c r="E3848" s="51"/>
      <c r="F3848" s="52"/>
      <c r="G3848" s="52"/>
      <c r="H3848" s="52"/>
      <c r="I3848" s="53">
        <v>0</v>
      </c>
      <c r="J3848" s="54">
        <v>0</v>
      </c>
      <c r="K3848" s="55"/>
      <c r="L3848" s="56"/>
      <c r="M3848" s="255"/>
      <c r="N3848" s="255"/>
      <c r="O3848" s="57"/>
      <c r="P3848" s="57">
        <v>0</v>
      </c>
      <c r="Q3848" s="57">
        <v>0</v>
      </c>
    </row>
    <row r="3849" spans="1:17" ht="15.5">
      <c r="A3849" s="48">
        <v>0</v>
      </c>
      <c r="B3849" s="59"/>
      <c r="C3849" s="60"/>
      <c r="D3849" s="61" t="s">
        <v>1433</v>
      </c>
      <c r="E3849" s="51">
        <v>2</v>
      </c>
      <c r="F3849" s="52">
        <v>3.8</v>
      </c>
      <c r="G3849" s="52">
        <v>0.2</v>
      </c>
      <c r="H3849" s="52">
        <v>2</v>
      </c>
      <c r="I3849" s="53">
        <v>3.04</v>
      </c>
      <c r="J3849" s="54">
        <v>0</v>
      </c>
      <c r="K3849" s="55"/>
      <c r="L3849" s="56"/>
      <c r="M3849" s="255"/>
      <c r="N3849" s="255"/>
      <c r="O3849" s="57"/>
      <c r="P3849" s="57">
        <v>0</v>
      </c>
      <c r="Q3849" s="57">
        <v>0</v>
      </c>
    </row>
    <row r="3850" spans="1:17" ht="15.5">
      <c r="A3850" s="48">
        <v>0</v>
      </c>
      <c r="B3850" s="59"/>
      <c r="C3850" s="60"/>
      <c r="D3850" s="61" t="s">
        <v>1424</v>
      </c>
      <c r="E3850" s="51">
        <v>2</v>
      </c>
      <c r="F3850" s="52">
        <v>5.4</v>
      </c>
      <c r="G3850" s="52">
        <v>0.2</v>
      </c>
      <c r="H3850" s="52">
        <v>2</v>
      </c>
      <c r="I3850" s="53">
        <v>4.32</v>
      </c>
      <c r="J3850" s="54">
        <v>0</v>
      </c>
      <c r="K3850" s="55"/>
      <c r="L3850" s="56"/>
      <c r="M3850" s="255"/>
      <c r="N3850" s="255"/>
      <c r="O3850" s="57"/>
      <c r="P3850" s="57">
        <v>0</v>
      </c>
      <c r="Q3850" s="57">
        <v>0</v>
      </c>
    </row>
    <row r="3851" spans="1:17" ht="15.5">
      <c r="A3851" s="48">
        <v>0</v>
      </c>
      <c r="B3851" s="59"/>
      <c r="C3851" s="60"/>
      <c r="D3851" s="61" t="s">
        <v>1425</v>
      </c>
      <c r="E3851" s="51">
        <v>2</v>
      </c>
      <c r="F3851" s="52">
        <v>2.2000000000000002</v>
      </c>
      <c r="G3851" s="52">
        <v>0.2</v>
      </c>
      <c r="H3851" s="52">
        <v>2.85</v>
      </c>
      <c r="I3851" s="53">
        <v>2.508</v>
      </c>
      <c r="J3851" s="54">
        <v>0</v>
      </c>
      <c r="K3851" s="55"/>
      <c r="L3851" s="56"/>
      <c r="M3851" s="255"/>
      <c r="N3851" s="255"/>
      <c r="O3851" s="57"/>
      <c r="P3851" s="57">
        <v>0</v>
      </c>
      <c r="Q3851" s="57">
        <v>0</v>
      </c>
    </row>
    <row r="3852" spans="1:17" ht="15.5">
      <c r="A3852" s="48">
        <v>0</v>
      </c>
      <c r="B3852" s="59"/>
      <c r="C3852" s="60"/>
      <c r="D3852" s="61" t="s">
        <v>1427</v>
      </c>
      <c r="E3852" s="51">
        <v>4</v>
      </c>
      <c r="F3852" s="52">
        <v>1.8</v>
      </c>
      <c r="G3852" s="52">
        <v>0.2</v>
      </c>
      <c r="H3852" s="52">
        <v>2.5</v>
      </c>
      <c r="I3852" s="53">
        <v>3.6</v>
      </c>
      <c r="J3852" s="54">
        <v>0</v>
      </c>
      <c r="K3852" s="55"/>
      <c r="L3852" s="56"/>
      <c r="M3852" s="255"/>
      <c r="N3852" s="255"/>
      <c r="O3852" s="57"/>
      <c r="P3852" s="57">
        <v>0</v>
      </c>
      <c r="Q3852" s="57">
        <v>0</v>
      </c>
    </row>
    <row r="3853" spans="1:17" ht="15.5">
      <c r="A3853" s="48">
        <v>0</v>
      </c>
      <c r="B3853" s="59"/>
      <c r="C3853" s="60"/>
      <c r="D3853" s="61" t="s">
        <v>1476</v>
      </c>
      <c r="E3853" s="51">
        <v>4</v>
      </c>
      <c r="F3853" s="52">
        <v>1.6</v>
      </c>
      <c r="G3853" s="52">
        <v>0.2</v>
      </c>
      <c r="H3853" s="52">
        <v>2.8</v>
      </c>
      <c r="I3853" s="53">
        <v>3.5840000000000001</v>
      </c>
      <c r="J3853" s="54">
        <v>0</v>
      </c>
      <c r="K3853" s="55"/>
      <c r="L3853" s="56"/>
      <c r="M3853" s="255"/>
      <c r="N3853" s="255"/>
      <c r="O3853" s="57"/>
      <c r="P3853" s="57">
        <v>0</v>
      </c>
      <c r="Q3853" s="57">
        <v>0</v>
      </c>
    </row>
    <row r="3854" spans="1:17" ht="15.5">
      <c r="A3854" s="48">
        <v>0</v>
      </c>
      <c r="B3854" s="59"/>
      <c r="C3854" s="60"/>
      <c r="D3854" s="61" t="s">
        <v>1316</v>
      </c>
      <c r="E3854" s="51"/>
      <c r="F3854" s="52"/>
      <c r="G3854" s="52"/>
      <c r="H3854" s="52"/>
      <c r="I3854" s="53">
        <v>0</v>
      </c>
      <c r="J3854" s="54">
        <v>0</v>
      </c>
      <c r="K3854" s="55"/>
      <c r="L3854" s="56"/>
      <c r="M3854" s="255"/>
      <c r="N3854" s="255"/>
      <c r="O3854" s="57"/>
      <c r="P3854" s="57">
        <v>0</v>
      </c>
      <c r="Q3854" s="57">
        <v>0</v>
      </c>
    </row>
    <row r="3855" spans="1:17" ht="15.5">
      <c r="A3855" s="48">
        <v>0</v>
      </c>
      <c r="B3855" s="59"/>
      <c r="C3855" s="60"/>
      <c r="D3855" s="61"/>
      <c r="E3855" s="51">
        <v>8</v>
      </c>
      <c r="F3855" s="52">
        <v>1.3</v>
      </c>
      <c r="G3855" s="52">
        <v>0.2</v>
      </c>
      <c r="H3855" s="52">
        <v>2.25</v>
      </c>
      <c r="I3855" s="53">
        <v>4.68</v>
      </c>
      <c r="J3855" s="54">
        <v>0</v>
      </c>
      <c r="K3855" s="55"/>
      <c r="L3855" s="56"/>
      <c r="M3855" s="255"/>
      <c r="N3855" s="255"/>
      <c r="O3855" s="57"/>
      <c r="P3855" s="57">
        <v>0</v>
      </c>
      <c r="Q3855" s="57">
        <v>0</v>
      </c>
    </row>
    <row r="3856" spans="1:17" ht="15.5">
      <c r="A3856" s="48">
        <v>0</v>
      </c>
      <c r="B3856" s="59"/>
      <c r="C3856" s="60"/>
      <c r="D3856" s="61" t="s">
        <v>1317</v>
      </c>
      <c r="E3856" s="51">
        <v>2</v>
      </c>
      <c r="F3856" s="52">
        <v>1.8</v>
      </c>
      <c r="G3856" s="52">
        <v>0.2</v>
      </c>
      <c r="H3856" s="52">
        <v>2.25</v>
      </c>
      <c r="I3856" s="53">
        <v>1.62</v>
      </c>
      <c r="J3856" s="54">
        <v>0</v>
      </c>
      <c r="K3856" s="55"/>
      <c r="L3856" s="56"/>
      <c r="M3856" s="255"/>
      <c r="N3856" s="255"/>
      <c r="O3856" s="57"/>
      <c r="P3856" s="57">
        <v>0</v>
      </c>
      <c r="Q3856" s="57">
        <v>0</v>
      </c>
    </row>
    <row r="3857" spans="1:17" ht="15.5">
      <c r="A3857" s="48">
        <v>0</v>
      </c>
      <c r="B3857" s="59"/>
      <c r="C3857" s="60"/>
      <c r="D3857" s="61"/>
      <c r="E3857" s="51">
        <v>2</v>
      </c>
      <c r="F3857" s="52">
        <v>1.3</v>
      </c>
      <c r="G3857" s="52">
        <v>0.2</v>
      </c>
      <c r="H3857" s="52">
        <v>2.25</v>
      </c>
      <c r="I3857" s="53">
        <v>1.17</v>
      </c>
      <c r="J3857" s="54">
        <v>0</v>
      </c>
      <c r="K3857" s="55"/>
      <c r="L3857" s="56"/>
      <c r="M3857" s="255"/>
      <c r="N3857" s="255"/>
      <c r="O3857" s="57"/>
      <c r="P3857" s="57">
        <v>0</v>
      </c>
      <c r="Q3857" s="57">
        <v>0</v>
      </c>
    </row>
    <row r="3858" spans="1:17" ht="15.5">
      <c r="A3858" s="48">
        <v>0</v>
      </c>
      <c r="B3858" s="59"/>
      <c r="C3858" s="60"/>
      <c r="D3858" s="61" t="s">
        <v>1318</v>
      </c>
      <c r="E3858" s="51">
        <v>2</v>
      </c>
      <c r="F3858" s="52">
        <v>4.8</v>
      </c>
      <c r="G3858" s="52">
        <v>0.2</v>
      </c>
      <c r="H3858" s="52">
        <v>2.25</v>
      </c>
      <c r="I3858" s="53">
        <v>4.32</v>
      </c>
      <c r="J3858" s="54">
        <v>0</v>
      </c>
      <c r="K3858" s="55"/>
      <c r="L3858" s="56"/>
      <c r="M3858" s="255"/>
      <c r="N3858" s="255"/>
      <c r="O3858" s="57"/>
      <c r="P3858" s="57">
        <v>0</v>
      </c>
      <c r="Q3858" s="57">
        <v>0</v>
      </c>
    </row>
    <row r="3859" spans="1:17" ht="17">
      <c r="A3859" s="48">
        <v>0</v>
      </c>
      <c r="B3859" s="59"/>
      <c r="C3859" s="60"/>
      <c r="D3859" s="360" t="s">
        <v>1465</v>
      </c>
      <c r="E3859" s="51"/>
      <c r="F3859" s="52"/>
      <c r="G3859" s="52"/>
      <c r="H3859" s="52"/>
      <c r="I3859" s="53">
        <v>0</v>
      </c>
      <c r="J3859" s="54">
        <v>0</v>
      </c>
      <c r="K3859" s="55">
        <v>0</v>
      </c>
      <c r="L3859" s="56">
        <v>0</v>
      </c>
      <c r="M3859" s="255">
        <v>0</v>
      </c>
      <c r="N3859" s="255">
        <v>0</v>
      </c>
      <c r="O3859" s="57"/>
      <c r="P3859" s="57">
        <v>0</v>
      </c>
      <c r="Q3859" s="57">
        <v>0</v>
      </c>
    </row>
    <row r="3860" spans="1:17" ht="15.5">
      <c r="A3860" s="48">
        <v>0</v>
      </c>
      <c r="B3860" s="59"/>
      <c r="C3860" s="60"/>
      <c r="D3860" s="61" t="s">
        <v>436</v>
      </c>
      <c r="E3860" s="51">
        <v>0</v>
      </c>
      <c r="F3860" s="52"/>
      <c r="G3860" s="52"/>
      <c r="H3860" s="52"/>
      <c r="I3860" s="53">
        <v>0</v>
      </c>
      <c r="J3860" s="54">
        <v>0</v>
      </c>
      <c r="K3860" s="55"/>
      <c r="L3860" s="56"/>
      <c r="M3860" s="255"/>
      <c r="N3860" s="255"/>
      <c r="O3860" s="57"/>
      <c r="P3860" s="57">
        <v>0</v>
      </c>
      <c r="Q3860" s="57">
        <v>0</v>
      </c>
    </row>
    <row r="3861" spans="1:17" ht="15.5">
      <c r="A3861" s="48">
        <v>0</v>
      </c>
      <c r="B3861" s="59"/>
      <c r="C3861" s="60"/>
      <c r="D3861" s="61" t="s">
        <v>1415</v>
      </c>
      <c r="E3861" s="51">
        <v>2</v>
      </c>
      <c r="F3861" s="52">
        <v>3.8</v>
      </c>
      <c r="G3861" s="52">
        <v>0.2</v>
      </c>
      <c r="H3861" s="52">
        <v>2.5</v>
      </c>
      <c r="I3861" s="53">
        <v>3.8</v>
      </c>
      <c r="J3861" s="54">
        <v>0</v>
      </c>
      <c r="K3861" s="55"/>
      <c r="L3861" s="56"/>
      <c r="M3861" s="255"/>
      <c r="N3861" s="255"/>
      <c r="O3861" s="57"/>
      <c r="P3861" s="57">
        <v>0</v>
      </c>
      <c r="Q3861" s="57">
        <v>0</v>
      </c>
    </row>
    <row r="3862" spans="1:17" ht="15.5">
      <c r="A3862" s="48">
        <v>0</v>
      </c>
      <c r="B3862" s="59"/>
      <c r="C3862" s="60"/>
      <c r="D3862" s="61" t="s">
        <v>1414</v>
      </c>
      <c r="E3862" s="51">
        <v>4</v>
      </c>
      <c r="F3862" s="52">
        <v>3.4</v>
      </c>
      <c r="G3862" s="52">
        <v>0.2</v>
      </c>
      <c r="H3862" s="52">
        <v>2.25</v>
      </c>
      <c r="I3862" s="53">
        <v>6.12</v>
      </c>
      <c r="J3862" s="54">
        <v>0</v>
      </c>
      <c r="K3862" s="55"/>
      <c r="L3862" s="56"/>
      <c r="M3862" s="255"/>
      <c r="N3862" s="255"/>
      <c r="O3862" s="57"/>
      <c r="P3862" s="57">
        <v>0</v>
      </c>
      <c r="Q3862" s="57">
        <v>0</v>
      </c>
    </row>
    <row r="3863" spans="1:17" ht="15.5">
      <c r="A3863" s="48">
        <v>0</v>
      </c>
      <c r="B3863" s="59"/>
      <c r="C3863" s="60"/>
      <c r="D3863" s="61" t="s">
        <v>1239</v>
      </c>
      <c r="E3863" s="51"/>
      <c r="F3863" s="52"/>
      <c r="G3863" s="52"/>
      <c r="H3863" s="52"/>
      <c r="I3863" s="53">
        <v>0</v>
      </c>
      <c r="J3863" s="54">
        <v>0</v>
      </c>
      <c r="K3863" s="55"/>
      <c r="L3863" s="56"/>
      <c r="M3863" s="255"/>
      <c r="N3863" s="255"/>
      <c r="O3863" s="57"/>
      <c r="P3863" s="57">
        <v>0</v>
      </c>
      <c r="Q3863" s="57">
        <v>0</v>
      </c>
    </row>
    <row r="3864" spans="1:17" ht="15.5">
      <c r="A3864" s="48">
        <v>0</v>
      </c>
      <c r="B3864" s="59"/>
      <c r="C3864" s="60"/>
      <c r="D3864" s="61" t="s">
        <v>1434</v>
      </c>
      <c r="E3864" s="51">
        <v>8</v>
      </c>
      <c r="F3864" s="52">
        <v>1.2</v>
      </c>
      <c r="G3864" s="52">
        <v>0.2</v>
      </c>
      <c r="H3864" s="52">
        <v>2.25</v>
      </c>
      <c r="I3864" s="53">
        <v>4.32</v>
      </c>
      <c r="J3864" s="54">
        <v>0</v>
      </c>
      <c r="K3864" s="55"/>
      <c r="L3864" s="56"/>
      <c r="M3864" s="255"/>
      <c r="N3864" s="255"/>
      <c r="O3864" s="57"/>
      <c r="P3864" s="57">
        <v>0</v>
      </c>
      <c r="Q3864" s="57">
        <v>0</v>
      </c>
    </row>
    <row r="3865" spans="1:17" ht="15.5">
      <c r="A3865" s="48">
        <v>0</v>
      </c>
      <c r="B3865" s="59"/>
      <c r="C3865" s="60"/>
      <c r="D3865" s="61" t="s">
        <v>1410</v>
      </c>
      <c r="E3865" s="51">
        <v>8</v>
      </c>
      <c r="F3865" s="52">
        <v>2.7</v>
      </c>
      <c r="G3865" s="52">
        <v>0.2</v>
      </c>
      <c r="H3865" s="52">
        <v>2.5</v>
      </c>
      <c r="I3865" s="53">
        <v>10.8</v>
      </c>
      <c r="J3865" s="54">
        <v>0</v>
      </c>
      <c r="K3865" s="55"/>
      <c r="L3865" s="56"/>
      <c r="M3865" s="255"/>
      <c r="N3865" s="255"/>
      <c r="O3865" s="57"/>
      <c r="P3865" s="57">
        <v>0</v>
      </c>
      <c r="Q3865" s="57">
        <v>0</v>
      </c>
    </row>
    <row r="3866" spans="1:17" ht="15.5">
      <c r="A3866" s="48">
        <v>0</v>
      </c>
      <c r="B3866" s="59"/>
      <c r="C3866" s="60"/>
      <c r="D3866" s="61" t="s">
        <v>1435</v>
      </c>
      <c r="E3866" s="51">
        <v>8</v>
      </c>
      <c r="F3866" s="52">
        <v>8.1999999999999993</v>
      </c>
      <c r="G3866" s="52">
        <v>0.2</v>
      </c>
      <c r="H3866" s="52">
        <v>2.25</v>
      </c>
      <c r="I3866" s="53">
        <v>29.52</v>
      </c>
      <c r="J3866" s="54">
        <v>0</v>
      </c>
      <c r="K3866" s="55"/>
      <c r="L3866" s="56"/>
      <c r="M3866" s="255"/>
      <c r="N3866" s="255"/>
      <c r="O3866" s="57"/>
      <c r="P3866" s="57">
        <v>0</v>
      </c>
      <c r="Q3866" s="57">
        <v>0</v>
      </c>
    </row>
    <row r="3867" spans="1:17" ht="15.5">
      <c r="A3867" s="48">
        <v>0</v>
      </c>
      <c r="B3867" s="59"/>
      <c r="C3867" s="60"/>
      <c r="D3867" s="61" t="s">
        <v>1242</v>
      </c>
      <c r="E3867" s="51"/>
      <c r="F3867" s="52"/>
      <c r="G3867" s="52"/>
      <c r="H3867" s="52"/>
      <c r="I3867" s="53">
        <v>0</v>
      </c>
      <c r="J3867" s="54">
        <v>0</v>
      </c>
      <c r="K3867" s="55"/>
      <c r="L3867" s="56"/>
      <c r="M3867" s="255"/>
      <c r="N3867" s="255"/>
      <c r="O3867" s="57"/>
      <c r="P3867" s="57">
        <v>0</v>
      </c>
      <c r="Q3867" s="57">
        <v>0</v>
      </c>
    </row>
    <row r="3868" spans="1:17" ht="15.5">
      <c r="A3868" s="48">
        <v>0</v>
      </c>
      <c r="B3868" s="59"/>
      <c r="C3868" s="60"/>
      <c r="D3868" s="61" t="s">
        <v>1433</v>
      </c>
      <c r="E3868" s="51">
        <v>2</v>
      </c>
      <c r="F3868" s="52">
        <v>3.8</v>
      </c>
      <c r="G3868" s="52">
        <v>0.2</v>
      </c>
      <c r="H3868" s="52">
        <v>2</v>
      </c>
      <c r="I3868" s="53">
        <v>3.04</v>
      </c>
      <c r="J3868" s="54">
        <v>0</v>
      </c>
      <c r="K3868" s="55"/>
      <c r="L3868" s="56"/>
      <c r="M3868" s="255"/>
      <c r="N3868" s="255"/>
      <c r="O3868" s="57"/>
      <c r="P3868" s="57">
        <v>0</v>
      </c>
      <c r="Q3868" s="57">
        <v>0</v>
      </c>
    </row>
    <row r="3869" spans="1:17" ht="15.5">
      <c r="A3869" s="48">
        <v>0</v>
      </c>
      <c r="B3869" s="59"/>
      <c r="C3869" s="60"/>
      <c r="D3869" s="61" t="s">
        <v>1424</v>
      </c>
      <c r="E3869" s="51">
        <v>2</v>
      </c>
      <c r="F3869" s="52">
        <v>5.4</v>
      </c>
      <c r="G3869" s="52">
        <v>0.2</v>
      </c>
      <c r="H3869" s="52">
        <v>2</v>
      </c>
      <c r="I3869" s="53">
        <v>4.32</v>
      </c>
      <c r="J3869" s="54">
        <v>0</v>
      </c>
      <c r="K3869" s="55"/>
      <c r="L3869" s="56"/>
      <c r="M3869" s="255"/>
      <c r="N3869" s="255"/>
      <c r="O3869" s="57"/>
      <c r="P3869" s="57">
        <v>0</v>
      </c>
      <c r="Q3869" s="57">
        <v>0</v>
      </c>
    </row>
    <row r="3870" spans="1:17" ht="15.5">
      <c r="A3870" s="48">
        <v>0</v>
      </c>
      <c r="B3870" s="59"/>
      <c r="C3870" s="60"/>
      <c r="D3870" s="61" t="s">
        <v>1425</v>
      </c>
      <c r="E3870" s="51">
        <v>2</v>
      </c>
      <c r="F3870" s="52">
        <v>2.2000000000000002</v>
      </c>
      <c r="G3870" s="52">
        <v>0.2</v>
      </c>
      <c r="H3870" s="52">
        <v>2.85</v>
      </c>
      <c r="I3870" s="53">
        <v>2.508</v>
      </c>
      <c r="J3870" s="54">
        <v>0</v>
      </c>
      <c r="K3870" s="55"/>
      <c r="L3870" s="56"/>
      <c r="M3870" s="255"/>
      <c r="N3870" s="255"/>
      <c r="O3870" s="57"/>
      <c r="P3870" s="57">
        <v>0</v>
      </c>
      <c r="Q3870" s="57">
        <v>0</v>
      </c>
    </row>
    <row r="3871" spans="1:17" ht="15.5">
      <c r="A3871" s="48">
        <v>0</v>
      </c>
      <c r="B3871" s="59"/>
      <c r="C3871" s="60"/>
      <c r="D3871" s="61" t="s">
        <v>1427</v>
      </c>
      <c r="E3871" s="51">
        <v>4</v>
      </c>
      <c r="F3871" s="52">
        <v>1.8</v>
      </c>
      <c r="G3871" s="52">
        <v>0.2</v>
      </c>
      <c r="H3871" s="52">
        <v>2.5</v>
      </c>
      <c r="I3871" s="53">
        <v>3.6</v>
      </c>
      <c r="J3871" s="54">
        <v>0</v>
      </c>
      <c r="K3871" s="55"/>
      <c r="L3871" s="56"/>
      <c r="M3871" s="255"/>
      <c r="N3871" s="255"/>
      <c r="O3871" s="57"/>
      <c r="P3871" s="57">
        <v>0</v>
      </c>
      <c r="Q3871" s="57">
        <v>0</v>
      </c>
    </row>
    <row r="3872" spans="1:17" ht="15.5">
      <c r="A3872" s="48">
        <v>0</v>
      </c>
      <c r="B3872" s="59"/>
      <c r="C3872" s="60"/>
      <c r="D3872" s="61" t="s">
        <v>1476</v>
      </c>
      <c r="E3872" s="51">
        <v>4</v>
      </c>
      <c r="F3872" s="52">
        <v>1.6</v>
      </c>
      <c r="G3872" s="52">
        <v>0.2</v>
      </c>
      <c r="H3872" s="52">
        <v>2.8</v>
      </c>
      <c r="I3872" s="53">
        <v>3.5840000000000001</v>
      </c>
      <c r="J3872" s="54">
        <v>0</v>
      </c>
      <c r="K3872" s="55"/>
      <c r="L3872" s="56"/>
      <c r="M3872" s="255"/>
      <c r="N3872" s="255"/>
      <c r="O3872" s="57"/>
      <c r="P3872" s="57">
        <v>0</v>
      </c>
      <c r="Q3872" s="57">
        <v>0</v>
      </c>
    </row>
    <row r="3873" spans="1:17" ht="15.5">
      <c r="A3873" s="48">
        <v>0</v>
      </c>
      <c r="B3873" s="59"/>
      <c r="C3873" s="60"/>
      <c r="D3873" s="61" t="s">
        <v>1316</v>
      </c>
      <c r="E3873" s="51"/>
      <c r="F3873" s="52"/>
      <c r="G3873" s="52"/>
      <c r="H3873" s="52"/>
      <c r="I3873" s="53">
        <v>0</v>
      </c>
      <c r="J3873" s="54">
        <v>0</v>
      </c>
      <c r="K3873" s="55"/>
      <c r="L3873" s="56"/>
      <c r="M3873" s="255"/>
      <c r="N3873" s="255"/>
      <c r="O3873" s="57"/>
      <c r="P3873" s="57">
        <v>0</v>
      </c>
      <c r="Q3873" s="57">
        <v>0</v>
      </c>
    </row>
    <row r="3874" spans="1:17" ht="15.5">
      <c r="A3874" s="48">
        <v>0</v>
      </c>
      <c r="B3874" s="59"/>
      <c r="C3874" s="60"/>
      <c r="D3874" s="61"/>
      <c r="E3874" s="51">
        <v>8</v>
      </c>
      <c r="F3874" s="52">
        <v>1.3</v>
      </c>
      <c r="G3874" s="52">
        <v>0.2</v>
      </c>
      <c r="H3874" s="52">
        <v>2.25</v>
      </c>
      <c r="I3874" s="53">
        <v>4.68</v>
      </c>
      <c r="J3874" s="54">
        <v>0</v>
      </c>
      <c r="K3874" s="55"/>
      <c r="L3874" s="56"/>
      <c r="M3874" s="255"/>
      <c r="N3874" s="255"/>
      <c r="O3874" s="57"/>
      <c r="P3874" s="57">
        <v>0</v>
      </c>
      <c r="Q3874" s="57">
        <v>0</v>
      </c>
    </row>
    <row r="3875" spans="1:17" ht="15.5">
      <c r="A3875" s="48">
        <v>0</v>
      </c>
      <c r="B3875" s="59"/>
      <c r="C3875" s="60"/>
      <c r="D3875" s="61" t="s">
        <v>1317</v>
      </c>
      <c r="E3875" s="51">
        <v>2</v>
      </c>
      <c r="F3875" s="52">
        <v>1.8</v>
      </c>
      <c r="G3875" s="52">
        <v>0.2</v>
      </c>
      <c r="H3875" s="52">
        <v>2.25</v>
      </c>
      <c r="I3875" s="53">
        <v>1.62</v>
      </c>
      <c r="J3875" s="54">
        <v>0</v>
      </c>
      <c r="K3875" s="55"/>
      <c r="L3875" s="56"/>
      <c r="M3875" s="255"/>
      <c r="N3875" s="255"/>
      <c r="O3875" s="57"/>
      <c r="P3875" s="57">
        <v>0</v>
      </c>
      <c r="Q3875" s="57">
        <v>0</v>
      </c>
    </row>
    <row r="3876" spans="1:17" ht="15.5">
      <c r="A3876" s="48">
        <v>0</v>
      </c>
      <c r="B3876" s="59"/>
      <c r="C3876" s="60"/>
      <c r="D3876" s="61"/>
      <c r="E3876" s="51">
        <v>2</v>
      </c>
      <c r="F3876" s="52">
        <v>1.3</v>
      </c>
      <c r="G3876" s="52">
        <v>0.2</v>
      </c>
      <c r="H3876" s="52">
        <v>2.25</v>
      </c>
      <c r="I3876" s="53">
        <v>1.17</v>
      </c>
      <c r="J3876" s="54">
        <v>0</v>
      </c>
      <c r="K3876" s="55"/>
      <c r="L3876" s="56"/>
      <c r="M3876" s="255"/>
      <c r="N3876" s="255"/>
      <c r="O3876" s="57"/>
      <c r="P3876" s="57">
        <v>0</v>
      </c>
      <c r="Q3876" s="57">
        <v>0</v>
      </c>
    </row>
    <row r="3877" spans="1:17" ht="15.5">
      <c r="A3877" s="48">
        <v>0</v>
      </c>
      <c r="B3877" s="59"/>
      <c r="C3877" s="60"/>
      <c r="D3877" s="61" t="s">
        <v>1318</v>
      </c>
      <c r="E3877" s="51">
        <v>2</v>
      </c>
      <c r="F3877" s="52">
        <v>4.8</v>
      </c>
      <c r="G3877" s="52">
        <v>0.2</v>
      </c>
      <c r="H3877" s="52">
        <v>2.25</v>
      </c>
      <c r="I3877" s="53">
        <v>4.32</v>
      </c>
      <c r="J3877" s="54">
        <v>0</v>
      </c>
      <c r="K3877" s="55"/>
      <c r="L3877" s="56"/>
      <c r="M3877" s="255"/>
      <c r="N3877" s="255"/>
      <c r="O3877" s="57"/>
      <c r="P3877" s="57">
        <v>0</v>
      </c>
      <c r="Q3877" s="57">
        <v>0</v>
      </c>
    </row>
    <row r="3878" spans="1:17" ht="17">
      <c r="A3878" s="48">
        <v>0</v>
      </c>
      <c r="B3878" s="59"/>
      <c r="C3878" s="60"/>
      <c r="D3878" s="360" t="s">
        <v>1466</v>
      </c>
      <c r="E3878" s="51"/>
      <c r="F3878" s="52"/>
      <c r="G3878" s="52"/>
      <c r="H3878" s="52"/>
      <c r="I3878" s="53">
        <v>0</v>
      </c>
      <c r="J3878" s="54">
        <v>0</v>
      </c>
      <c r="K3878" s="55">
        <v>0</v>
      </c>
      <c r="L3878" s="56">
        <v>0</v>
      </c>
      <c r="M3878" s="255">
        <v>0</v>
      </c>
      <c r="N3878" s="255">
        <v>0</v>
      </c>
      <c r="O3878" s="57"/>
      <c r="P3878" s="57">
        <v>0</v>
      </c>
      <c r="Q3878" s="57">
        <v>0</v>
      </c>
    </row>
    <row r="3879" spans="1:17" ht="15.5">
      <c r="A3879" s="48">
        <v>0</v>
      </c>
      <c r="B3879" s="59"/>
      <c r="C3879" s="60"/>
      <c r="D3879" s="61" t="s">
        <v>436</v>
      </c>
      <c r="E3879" s="51">
        <v>0</v>
      </c>
      <c r="F3879" s="52"/>
      <c r="G3879" s="52"/>
      <c r="H3879" s="52"/>
      <c r="I3879" s="53">
        <v>0</v>
      </c>
      <c r="J3879" s="54">
        <v>0</v>
      </c>
      <c r="K3879" s="55"/>
      <c r="L3879" s="56"/>
      <c r="M3879" s="255"/>
      <c r="N3879" s="255"/>
      <c r="O3879" s="57"/>
      <c r="P3879" s="57">
        <v>0</v>
      </c>
      <c r="Q3879" s="57">
        <v>0</v>
      </c>
    </row>
    <row r="3880" spans="1:17" ht="15.5">
      <c r="A3880" s="48">
        <v>0</v>
      </c>
      <c r="B3880" s="59"/>
      <c r="C3880" s="60"/>
      <c r="D3880" s="61" t="s">
        <v>1415</v>
      </c>
      <c r="E3880" s="51">
        <v>2</v>
      </c>
      <c r="F3880" s="52">
        <v>3.8</v>
      </c>
      <c r="G3880" s="52">
        <v>0.2</v>
      </c>
      <c r="H3880" s="52">
        <v>2.5</v>
      </c>
      <c r="I3880" s="53">
        <v>3.8</v>
      </c>
      <c r="J3880" s="54">
        <v>0</v>
      </c>
      <c r="K3880" s="55"/>
      <c r="L3880" s="56"/>
      <c r="M3880" s="255"/>
      <c r="N3880" s="255"/>
      <c r="O3880" s="57"/>
      <c r="P3880" s="57">
        <v>0</v>
      </c>
      <c r="Q3880" s="57">
        <v>0</v>
      </c>
    </row>
    <row r="3881" spans="1:17" ht="15.5">
      <c r="A3881" s="48">
        <v>0</v>
      </c>
      <c r="B3881" s="59"/>
      <c r="C3881" s="60"/>
      <c r="D3881" s="61" t="s">
        <v>1414</v>
      </c>
      <c r="E3881" s="51">
        <v>4</v>
      </c>
      <c r="F3881" s="52">
        <v>3.4</v>
      </c>
      <c r="G3881" s="52">
        <v>0.2</v>
      </c>
      <c r="H3881" s="52">
        <v>2.25</v>
      </c>
      <c r="I3881" s="53">
        <v>6.12</v>
      </c>
      <c r="J3881" s="54">
        <v>0</v>
      </c>
      <c r="K3881" s="55"/>
      <c r="L3881" s="56"/>
      <c r="M3881" s="255"/>
      <c r="N3881" s="255"/>
      <c r="O3881" s="57"/>
      <c r="P3881" s="57">
        <v>0</v>
      </c>
      <c r="Q3881" s="57">
        <v>0</v>
      </c>
    </row>
    <row r="3882" spans="1:17" ht="15.5">
      <c r="A3882" s="48">
        <v>0</v>
      </c>
      <c r="B3882" s="59"/>
      <c r="C3882" s="60"/>
      <c r="D3882" s="61" t="s">
        <v>1239</v>
      </c>
      <c r="E3882" s="51"/>
      <c r="F3882" s="52"/>
      <c r="G3882" s="52"/>
      <c r="H3882" s="52"/>
      <c r="I3882" s="53">
        <v>0</v>
      </c>
      <c r="J3882" s="54">
        <v>0</v>
      </c>
      <c r="K3882" s="55"/>
      <c r="L3882" s="56"/>
      <c r="M3882" s="255"/>
      <c r="N3882" s="255"/>
      <c r="O3882" s="57"/>
      <c r="P3882" s="57">
        <v>0</v>
      </c>
      <c r="Q3882" s="57">
        <v>0</v>
      </c>
    </row>
    <row r="3883" spans="1:17" ht="15.5">
      <c r="A3883" s="48">
        <v>0</v>
      </c>
      <c r="B3883" s="59"/>
      <c r="C3883" s="60"/>
      <c r="D3883" s="61" t="s">
        <v>1434</v>
      </c>
      <c r="E3883" s="51">
        <v>8</v>
      </c>
      <c r="F3883" s="52">
        <v>1.2</v>
      </c>
      <c r="G3883" s="52">
        <v>0.2</v>
      </c>
      <c r="H3883" s="52">
        <v>2.25</v>
      </c>
      <c r="I3883" s="53">
        <v>4.32</v>
      </c>
      <c r="J3883" s="54">
        <v>0</v>
      </c>
      <c r="K3883" s="55"/>
      <c r="L3883" s="56"/>
      <c r="M3883" s="255"/>
      <c r="N3883" s="255"/>
      <c r="O3883" s="57"/>
      <c r="P3883" s="57">
        <v>0</v>
      </c>
      <c r="Q3883" s="57">
        <v>0</v>
      </c>
    </row>
    <row r="3884" spans="1:17" ht="15.5">
      <c r="A3884" s="48">
        <v>0</v>
      </c>
      <c r="B3884" s="59"/>
      <c r="C3884" s="60"/>
      <c r="D3884" s="61" t="s">
        <v>1410</v>
      </c>
      <c r="E3884" s="51">
        <v>8</v>
      </c>
      <c r="F3884" s="52">
        <v>2.8</v>
      </c>
      <c r="G3884" s="52">
        <v>0.2</v>
      </c>
      <c r="H3884" s="52">
        <v>2.5</v>
      </c>
      <c r="I3884" s="53">
        <v>11.2</v>
      </c>
      <c r="J3884" s="54">
        <v>0</v>
      </c>
      <c r="K3884" s="55"/>
      <c r="L3884" s="56"/>
      <c r="M3884" s="255"/>
      <c r="N3884" s="255"/>
      <c r="O3884" s="57"/>
      <c r="P3884" s="57">
        <v>0</v>
      </c>
      <c r="Q3884" s="57">
        <v>0</v>
      </c>
    </row>
    <row r="3885" spans="1:17" ht="15.5">
      <c r="A3885" s="48">
        <v>0</v>
      </c>
      <c r="B3885" s="59"/>
      <c r="C3885" s="60"/>
      <c r="D3885" s="61" t="s">
        <v>1435</v>
      </c>
      <c r="E3885" s="51">
        <v>8</v>
      </c>
      <c r="F3885" s="52">
        <v>8.1999999999999993</v>
      </c>
      <c r="G3885" s="52">
        <v>0.2</v>
      </c>
      <c r="H3885" s="52">
        <v>2.25</v>
      </c>
      <c r="I3885" s="53">
        <v>29.52</v>
      </c>
      <c r="J3885" s="54">
        <v>0</v>
      </c>
      <c r="K3885" s="55"/>
      <c r="L3885" s="56"/>
      <c r="M3885" s="255"/>
      <c r="N3885" s="255"/>
      <c r="O3885" s="57"/>
      <c r="P3885" s="57">
        <v>0</v>
      </c>
      <c r="Q3885" s="57">
        <v>0</v>
      </c>
    </row>
    <row r="3886" spans="1:17" ht="15.5">
      <c r="A3886" s="48">
        <v>0</v>
      </c>
      <c r="B3886" s="59"/>
      <c r="C3886" s="60"/>
      <c r="D3886" s="61" t="s">
        <v>1242</v>
      </c>
      <c r="E3886" s="51"/>
      <c r="F3886" s="52"/>
      <c r="G3886" s="52"/>
      <c r="H3886" s="52"/>
      <c r="I3886" s="53">
        <v>0</v>
      </c>
      <c r="J3886" s="54">
        <v>0</v>
      </c>
      <c r="K3886" s="55"/>
      <c r="L3886" s="56"/>
      <c r="M3886" s="255"/>
      <c r="N3886" s="255"/>
      <c r="O3886" s="57"/>
      <c r="P3886" s="57">
        <v>0</v>
      </c>
      <c r="Q3886" s="57">
        <v>0</v>
      </c>
    </row>
    <row r="3887" spans="1:17" ht="15.5">
      <c r="A3887" s="48">
        <v>0</v>
      </c>
      <c r="B3887" s="59"/>
      <c r="C3887" s="60"/>
      <c r="D3887" s="61" t="s">
        <v>1433</v>
      </c>
      <c r="E3887" s="51">
        <v>2</v>
      </c>
      <c r="F3887" s="52">
        <v>3.8</v>
      </c>
      <c r="G3887" s="52">
        <v>0.2</v>
      </c>
      <c r="H3887" s="52">
        <v>2</v>
      </c>
      <c r="I3887" s="53">
        <v>3.04</v>
      </c>
      <c r="J3887" s="54">
        <v>0</v>
      </c>
      <c r="K3887" s="55"/>
      <c r="L3887" s="56"/>
      <c r="M3887" s="255"/>
      <c r="N3887" s="255"/>
      <c r="O3887" s="57"/>
      <c r="P3887" s="57">
        <v>0</v>
      </c>
      <c r="Q3887" s="57">
        <v>0</v>
      </c>
    </row>
    <row r="3888" spans="1:17" ht="15.5">
      <c r="A3888" s="48">
        <v>0</v>
      </c>
      <c r="B3888" s="59"/>
      <c r="C3888" s="60"/>
      <c r="D3888" s="61" t="s">
        <v>1424</v>
      </c>
      <c r="E3888" s="51">
        <v>2</v>
      </c>
      <c r="F3888" s="52">
        <v>5.4</v>
      </c>
      <c r="G3888" s="52">
        <v>0.2</v>
      </c>
      <c r="H3888" s="52">
        <v>2</v>
      </c>
      <c r="I3888" s="53">
        <v>4.32</v>
      </c>
      <c r="J3888" s="54">
        <v>0</v>
      </c>
      <c r="K3888" s="55"/>
      <c r="L3888" s="56"/>
      <c r="M3888" s="255"/>
      <c r="N3888" s="255"/>
      <c r="O3888" s="57"/>
      <c r="P3888" s="57">
        <v>0</v>
      </c>
      <c r="Q3888" s="57">
        <v>0</v>
      </c>
    </row>
    <row r="3889" spans="1:17" ht="15.5">
      <c r="A3889" s="48">
        <v>0</v>
      </c>
      <c r="B3889" s="59"/>
      <c r="C3889" s="60"/>
      <c r="D3889" s="61" t="s">
        <v>1425</v>
      </c>
      <c r="E3889" s="51">
        <v>2</v>
      </c>
      <c r="F3889" s="52">
        <v>2.2000000000000002</v>
      </c>
      <c r="G3889" s="52">
        <v>0.2</v>
      </c>
      <c r="H3889" s="52">
        <v>2.85</v>
      </c>
      <c r="I3889" s="53">
        <v>2.508</v>
      </c>
      <c r="J3889" s="54">
        <v>0</v>
      </c>
      <c r="K3889" s="55"/>
      <c r="L3889" s="56"/>
      <c r="M3889" s="255"/>
      <c r="N3889" s="255"/>
      <c r="O3889" s="57"/>
      <c r="P3889" s="57">
        <v>0</v>
      </c>
      <c r="Q3889" s="57">
        <v>0</v>
      </c>
    </row>
    <row r="3890" spans="1:17" ht="15.5">
      <c r="A3890" s="48">
        <v>0</v>
      </c>
      <c r="B3890" s="59"/>
      <c r="C3890" s="60"/>
      <c r="D3890" s="61" t="s">
        <v>1427</v>
      </c>
      <c r="E3890" s="51">
        <v>4</v>
      </c>
      <c r="F3890" s="52">
        <v>1.8</v>
      </c>
      <c r="G3890" s="52">
        <v>0.2</v>
      </c>
      <c r="H3890" s="52">
        <v>2.5</v>
      </c>
      <c r="I3890" s="53">
        <v>3.6</v>
      </c>
      <c r="J3890" s="54">
        <v>0</v>
      </c>
      <c r="K3890" s="55"/>
      <c r="L3890" s="56"/>
      <c r="M3890" s="255"/>
      <c r="N3890" s="255"/>
      <c r="O3890" s="57"/>
      <c r="P3890" s="57">
        <v>0</v>
      </c>
      <c r="Q3890" s="57">
        <v>0</v>
      </c>
    </row>
    <row r="3891" spans="1:17" ht="15.5">
      <c r="A3891" s="48">
        <v>0</v>
      </c>
      <c r="B3891" s="59"/>
      <c r="C3891" s="60"/>
      <c r="D3891" s="61" t="s">
        <v>1476</v>
      </c>
      <c r="E3891" s="51">
        <v>4</v>
      </c>
      <c r="F3891" s="52">
        <v>1.6</v>
      </c>
      <c r="G3891" s="52">
        <v>0.2</v>
      </c>
      <c r="H3891" s="52">
        <v>2.8</v>
      </c>
      <c r="I3891" s="53">
        <v>3.5840000000000001</v>
      </c>
      <c r="J3891" s="54">
        <v>0</v>
      </c>
      <c r="K3891" s="55"/>
      <c r="L3891" s="56"/>
      <c r="M3891" s="255"/>
      <c r="N3891" s="255"/>
      <c r="O3891" s="57"/>
      <c r="P3891" s="57">
        <v>0</v>
      </c>
      <c r="Q3891" s="57">
        <v>0</v>
      </c>
    </row>
    <row r="3892" spans="1:17" ht="15.5">
      <c r="A3892" s="48">
        <v>0</v>
      </c>
      <c r="B3892" s="59"/>
      <c r="C3892" s="60"/>
      <c r="D3892" s="61" t="s">
        <v>1316</v>
      </c>
      <c r="E3892" s="51"/>
      <c r="F3892" s="52"/>
      <c r="G3892" s="52"/>
      <c r="H3892" s="52"/>
      <c r="I3892" s="53">
        <v>0</v>
      </c>
      <c r="J3892" s="54">
        <v>0</v>
      </c>
      <c r="K3892" s="55"/>
      <c r="L3892" s="56"/>
      <c r="M3892" s="255"/>
      <c r="N3892" s="255"/>
      <c r="O3892" s="57"/>
      <c r="P3892" s="57">
        <v>0</v>
      </c>
      <c r="Q3892" s="57">
        <v>0</v>
      </c>
    </row>
    <row r="3893" spans="1:17" ht="15.5">
      <c r="A3893" s="48">
        <v>0</v>
      </c>
      <c r="B3893" s="59"/>
      <c r="C3893" s="60"/>
      <c r="D3893" s="61"/>
      <c r="E3893" s="51">
        <v>8</v>
      </c>
      <c r="F3893" s="52">
        <v>1.3</v>
      </c>
      <c r="G3893" s="52">
        <v>0.2</v>
      </c>
      <c r="H3893" s="52">
        <v>2.25</v>
      </c>
      <c r="I3893" s="53">
        <v>4.68</v>
      </c>
      <c r="J3893" s="54">
        <v>0</v>
      </c>
      <c r="K3893" s="55"/>
      <c r="L3893" s="56"/>
      <c r="M3893" s="255"/>
      <c r="N3893" s="255"/>
      <c r="O3893" s="57"/>
      <c r="P3893" s="57">
        <v>0</v>
      </c>
      <c r="Q3893" s="57">
        <v>0</v>
      </c>
    </row>
    <row r="3894" spans="1:17" ht="15.5">
      <c r="A3894" s="48">
        <v>0</v>
      </c>
      <c r="B3894" s="59"/>
      <c r="C3894" s="60"/>
      <c r="D3894" s="61" t="s">
        <v>1317</v>
      </c>
      <c r="E3894" s="51">
        <v>2</v>
      </c>
      <c r="F3894" s="52">
        <v>1.8</v>
      </c>
      <c r="G3894" s="52">
        <v>0.2</v>
      </c>
      <c r="H3894" s="52">
        <v>2.25</v>
      </c>
      <c r="I3894" s="53">
        <v>1.62</v>
      </c>
      <c r="J3894" s="54">
        <v>0</v>
      </c>
      <c r="K3894" s="55"/>
      <c r="L3894" s="56"/>
      <c r="M3894" s="255"/>
      <c r="N3894" s="255"/>
      <c r="O3894" s="57"/>
      <c r="P3894" s="57">
        <v>0</v>
      </c>
      <c r="Q3894" s="57">
        <v>0</v>
      </c>
    </row>
    <row r="3895" spans="1:17" ht="15.5">
      <c r="A3895" s="48">
        <v>0</v>
      </c>
      <c r="B3895" s="59"/>
      <c r="C3895" s="60"/>
      <c r="D3895" s="61"/>
      <c r="E3895" s="51">
        <v>2</v>
      </c>
      <c r="F3895" s="52">
        <v>1.3</v>
      </c>
      <c r="G3895" s="52">
        <v>0.2</v>
      </c>
      <c r="H3895" s="52">
        <v>2.25</v>
      </c>
      <c r="I3895" s="53">
        <v>1.17</v>
      </c>
      <c r="J3895" s="54">
        <v>0</v>
      </c>
      <c r="K3895" s="55"/>
      <c r="L3895" s="56"/>
      <c r="M3895" s="255"/>
      <c r="N3895" s="255"/>
      <c r="O3895" s="57"/>
      <c r="P3895" s="57">
        <v>0</v>
      </c>
      <c r="Q3895" s="57">
        <v>0</v>
      </c>
    </row>
    <row r="3896" spans="1:17" ht="15.5">
      <c r="A3896" s="48">
        <v>0</v>
      </c>
      <c r="B3896" s="59"/>
      <c r="C3896" s="60"/>
      <c r="D3896" s="61" t="s">
        <v>1318</v>
      </c>
      <c r="E3896" s="51">
        <v>2</v>
      </c>
      <c r="F3896" s="52">
        <v>4.8</v>
      </c>
      <c r="G3896" s="52">
        <v>0.2</v>
      </c>
      <c r="H3896" s="52">
        <v>2.25</v>
      </c>
      <c r="I3896" s="53">
        <v>4.32</v>
      </c>
      <c r="J3896" s="54">
        <v>0</v>
      </c>
      <c r="K3896" s="55"/>
      <c r="L3896" s="56"/>
      <c r="M3896" s="255"/>
      <c r="N3896" s="255"/>
      <c r="O3896" s="57"/>
      <c r="P3896" s="57">
        <v>0</v>
      </c>
      <c r="Q3896" s="57">
        <v>0</v>
      </c>
    </row>
    <row r="3897" spans="1:17" ht="17">
      <c r="A3897" s="48">
        <v>0</v>
      </c>
      <c r="B3897" s="59"/>
      <c r="C3897" s="60"/>
      <c r="D3897" s="360" t="s">
        <v>1467</v>
      </c>
      <c r="E3897" s="51"/>
      <c r="F3897" s="52"/>
      <c r="G3897" s="52"/>
      <c r="H3897" s="52"/>
      <c r="I3897" s="53">
        <v>0</v>
      </c>
      <c r="J3897" s="54">
        <v>0</v>
      </c>
      <c r="K3897" s="55">
        <v>0</v>
      </c>
      <c r="L3897" s="56">
        <v>0</v>
      </c>
      <c r="M3897" s="255">
        <v>0</v>
      </c>
      <c r="N3897" s="255">
        <v>0</v>
      </c>
      <c r="O3897" s="57"/>
      <c r="P3897" s="57">
        <v>0</v>
      </c>
      <c r="Q3897" s="57">
        <v>0</v>
      </c>
    </row>
    <row r="3898" spans="1:17" ht="15.5">
      <c r="A3898" s="48">
        <v>0</v>
      </c>
      <c r="B3898" s="59"/>
      <c r="C3898" s="60"/>
      <c r="D3898" s="61" t="s">
        <v>436</v>
      </c>
      <c r="E3898" s="51">
        <v>0</v>
      </c>
      <c r="F3898" s="52"/>
      <c r="G3898" s="52"/>
      <c r="H3898" s="52"/>
      <c r="I3898" s="53">
        <v>0</v>
      </c>
      <c r="J3898" s="54">
        <v>0</v>
      </c>
      <c r="K3898" s="55"/>
      <c r="L3898" s="56"/>
      <c r="M3898" s="255"/>
      <c r="N3898" s="255"/>
      <c r="O3898" s="57"/>
      <c r="P3898" s="57">
        <v>0</v>
      </c>
      <c r="Q3898" s="57">
        <v>0</v>
      </c>
    </row>
    <row r="3899" spans="1:17" ht="15.5">
      <c r="A3899" s="48">
        <v>0</v>
      </c>
      <c r="B3899" s="59"/>
      <c r="C3899" s="60"/>
      <c r="D3899" s="61" t="s">
        <v>1415</v>
      </c>
      <c r="E3899" s="51">
        <v>2</v>
      </c>
      <c r="F3899" s="52">
        <v>3.8</v>
      </c>
      <c r="G3899" s="52">
        <v>0.2</v>
      </c>
      <c r="H3899" s="52">
        <v>2.5</v>
      </c>
      <c r="I3899" s="53">
        <v>3.8</v>
      </c>
      <c r="J3899" s="54">
        <v>0</v>
      </c>
      <c r="K3899" s="55"/>
      <c r="L3899" s="56"/>
      <c r="M3899" s="255"/>
      <c r="N3899" s="255"/>
      <c r="O3899" s="57"/>
      <c r="P3899" s="57">
        <v>0</v>
      </c>
      <c r="Q3899" s="57">
        <v>0</v>
      </c>
    </row>
    <row r="3900" spans="1:17" ht="15.5">
      <c r="A3900" s="48">
        <v>0</v>
      </c>
      <c r="B3900" s="59"/>
      <c r="C3900" s="60"/>
      <c r="D3900" s="61" t="s">
        <v>1414</v>
      </c>
      <c r="E3900" s="51">
        <v>4</v>
      </c>
      <c r="F3900" s="52">
        <v>3.4</v>
      </c>
      <c r="G3900" s="52">
        <v>0.2</v>
      </c>
      <c r="H3900" s="52">
        <v>2.25</v>
      </c>
      <c r="I3900" s="53">
        <v>6.12</v>
      </c>
      <c r="J3900" s="54">
        <v>0</v>
      </c>
      <c r="K3900" s="55"/>
      <c r="L3900" s="56"/>
      <c r="M3900" s="255"/>
      <c r="N3900" s="255"/>
      <c r="O3900" s="57"/>
      <c r="P3900" s="57">
        <v>0</v>
      </c>
      <c r="Q3900" s="57">
        <v>0</v>
      </c>
    </row>
    <row r="3901" spans="1:17" ht="15.5">
      <c r="A3901" s="48">
        <v>0</v>
      </c>
      <c r="B3901" s="59"/>
      <c r="C3901" s="60"/>
      <c r="D3901" s="61" t="s">
        <v>1239</v>
      </c>
      <c r="E3901" s="51"/>
      <c r="F3901" s="52"/>
      <c r="G3901" s="52"/>
      <c r="H3901" s="52"/>
      <c r="I3901" s="53">
        <v>0</v>
      </c>
      <c r="J3901" s="54">
        <v>0</v>
      </c>
      <c r="K3901" s="55"/>
      <c r="L3901" s="56"/>
      <c r="M3901" s="255"/>
      <c r="N3901" s="255"/>
      <c r="O3901" s="57"/>
      <c r="P3901" s="57">
        <v>0</v>
      </c>
      <c r="Q3901" s="57">
        <v>0</v>
      </c>
    </row>
    <row r="3902" spans="1:17" ht="15.5">
      <c r="A3902" s="48">
        <v>0</v>
      </c>
      <c r="B3902" s="59"/>
      <c r="C3902" s="60"/>
      <c r="D3902" s="61" t="s">
        <v>1434</v>
      </c>
      <c r="E3902" s="51">
        <v>8</v>
      </c>
      <c r="F3902" s="52">
        <v>1.4</v>
      </c>
      <c r="G3902" s="52">
        <v>0.2</v>
      </c>
      <c r="H3902" s="52">
        <v>2.25</v>
      </c>
      <c r="I3902" s="53">
        <v>5.04</v>
      </c>
      <c r="J3902" s="54">
        <v>0</v>
      </c>
      <c r="K3902" s="55"/>
      <c r="L3902" s="56"/>
      <c r="M3902" s="255"/>
      <c r="N3902" s="255"/>
      <c r="O3902" s="57"/>
      <c r="P3902" s="57">
        <v>0</v>
      </c>
      <c r="Q3902" s="57">
        <v>0</v>
      </c>
    </row>
    <row r="3903" spans="1:17" ht="15.5">
      <c r="A3903" s="48">
        <v>0</v>
      </c>
      <c r="B3903" s="59"/>
      <c r="C3903" s="60"/>
      <c r="D3903" s="61" t="s">
        <v>1410</v>
      </c>
      <c r="E3903" s="51">
        <v>8</v>
      </c>
      <c r="F3903" s="52">
        <v>4.2</v>
      </c>
      <c r="G3903" s="52">
        <v>0.2</v>
      </c>
      <c r="H3903" s="52">
        <v>2.5</v>
      </c>
      <c r="I3903" s="53">
        <v>16.8</v>
      </c>
      <c r="J3903" s="54">
        <v>0</v>
      </c>
      <c r="K3903" s="55"/>
      <c r="L3903" s="56"/>
      <c r="M3903" s="255"/>
      <c r="N3903" s="255"/>
      <c r="O3903" s="57"/>
      <c r="P3903" s="57">
        <v>0</v>
      </c>
      <c r="Q3903" s="57">
        <v>0</v>
      </c>
    </row>
    <row r="3904" spans="1:17" ht="15.5">
      <c r="A3904" s="48">
        <v>0</v>
      </c>
      <c r="B3904" s="59"/>
      <c r="C3904" s="60"/>
      <c r="D3904" s="61" t="s">
        <v>1435</v>
      </c>
      <c r="E3904" s="51">
        <v>8</v>
      </c>
      <c r="F3904" s="52">
        <v>8.3000000000000007</v>
      </c>
      <c r="G3904" s="52">
        <v>0.2</v>
      </c>
      <c r="H3904" s="52">
        <v>2.25</v>
      </c>
      <c r="I3904" s="53">
        <v>29.88</v>
      </c>
      <c r="J3904" s="54">
        <v>0</v>
      </c>
      <c r="K3904" s="55"/>
      <c r="L3904" s="56"/>
      <c r="M3904" s="255"/>
      <c r="N3904" s="255"/>
      <c r="O3904" s="57"/>
      <c r="P3904" s="57">
        <v>0</v>
      </c>
      <c r="Q3904" s="57">
        <v>0</v>
      </c>
    </row>
    <row r="3905" spans="1:17" ht="15.5">
      <c r="A3905" s="48">
        <v>0</v>
      </c>
      <c r="B3905" s="59"/>
      <c r="C3905" s="60"/>
      <c r="D3905" s="61" t="s">
        <v>1242</v>
      </c>
      <c r="E3905" s="51"/>
      <c r="F3905" s="52"/>
      <c r="G3905" s="52"/>
      <c r="H3905" s="52"/>
      <c r="I3905" s="53">
        <v>0</v>
      </c>
      <c r="J3905" s="54">
        <v>0</v>
      </c>
      <c r="K3905" s="55"/>
      <c r="L3905" s="56"/>
      <c r="M3905" s="255"/>
      <c r="N3905" s="255"/>
      <c r="O3905" s="57"/>
      <c r="P3905" s="57">
        <v>0</v>
      </c>
      <c r="Q3905" s="57">
        <v>0</v>
      </c>
    </row>
    <row r="3906" spans="1:17" ht="15.5">
      <c r="A3906" s="48">
        <v>0</v>
      </c>
      <c r="B3906" s="59"/>
      <c r="C3906" s="60"/>
      <c r="D3906" s="61" t="s">
        <v>1433</v>
      </c>
      <c r="E3906" s="51">
        <v>2</v>
      </c>
      <c r="F3906" s="52">
        <v>3.8</v>
      </c>
      <c r="G3906" s="52">
        <v>0.2</v>
      </c>
      <c r="H3906" s="52">
        <v>2</v>
      </c>
      <c r="I3906" s="53">
        <v>3.04</v>
      </c>
      <c r="J3906" s="54">
        <v>0</v>
      </c>
      <c r="K3906" s="55"/>
      <c r="L3906" s="56"/>
      <c r="M3906" s="255"/>
      <c r="N3906" s="255"/>
      <c r="O3906" s="57"/>
      <c r="P3906" s="57">
        <v>0</v>
      </c>
      <c r="Q3906" s="57">
        <v>0</v>
      </c>
    </row>
    <row r="3907" spans="1:17" ht="15.5">
      <c r="A3907" s="48">
        <v>0</v>
      </c>
      <c r="B3907" s="59"/>
      <c r="C3907" s="60"/>
      <c r="D3907" s="61" t="s">
        <v>1424</v>
      </c>
      <c r="E3907" s="51">
        <v>2</v>
      </c>
      <c r="F3907" s="52">
        <v>5.4</v>
      </c>
      <c r="G3907" s="52">
        <v>0.2</v>
      </c>
      <c r="H3907" s="52">
        <v>2</v>
      </c>
      <c r="I3907" s="53">
        <v>4.32</v>
      </c>
      <c r="J3907" s="54">
        <v>0</v>
      </c>
      <c r="K3907" s="55"/>
      <c r="L3907" s="56"/>
      <c r="M3907" s="255"/>
      <c r="N3907" s="255"/>
      <c r="O3907" s="57"/>
      <c r="P3907" s="57">
        <v>0</v>
      </c>
      <c r="Q3907" s="57">
        <v>0</v>
      </c>
    </row>
    <row r="3908" spans="1:17" ht="15.5">
      <c r="A3908" s="48">
        <v>0</v>
      </c>
      <c r="B3908" s="59"/>
      <c r="C3908" s="60"/>
      <c r="D3908" s="61" t="s">
        <v>1425</v>
      </c>
      <c r="E3908" s="51">
        <v>2</v>
      </c>
      <c r="F3908" s="52">
        <v>2.2000000000000002</v>
      </c>
      <c r="G3908" s="52">
        <v>0.2</v>
      </c>
      <c r="H3908" s="52">
        <v>2.85</v>
      </c>
      <c r="I3908" s="53">
        <v>2.508</v>
      </c>
      <c r="J3908" s="54">
        <v>0</v>
      </c>
      <c r="K3908" s="55"/>
      <c r="L3908" s="56"/>
      <c r="M3908" s="255"/>
      <c r="N3908" s="255"/>
      <c r="O3908" s="57"/>
      <c r="P3908" s="57">
        <v>0</v>
      </c>
      <c r="Q3908" s="57">
        <v>0</v>
      </c>
    </row>
    <row r="3909" spans="1:17" ht="15.5">
      <c r="A3909" s="48">
        <v>0</v>
      </c>
      <c r="B3909" s="59"/>
      <c r="C3909" s="60"/>
      <c r="D3909" s="61" t="s">
        <v>1427</v>
      </c>
      <c r="E3909" s="51">
        <v>4</v>
      </c>
      <c r="F3909" s="52">
        <v>1.8</v>
      </c>
      <c r="G3909" s="52">
        <v>0.2</v>
      </c>
      <c r="H3909" s="52">
        <v>2.5</v>
      </c>
      <c r="I3909" s="53">
        <v>3.6</v>
      </c>
      <c r="J3909" s="54">
        <v>0</v>
      </c>
      <c r="K3909" s="55"/>
      <c r="L3909" s="56"/>
      <c r="M3909" s="255"/>
      <c r="N3909" s="255"/>
      <c r="O3909" s="57"/>
      <c r="P3909" s="57">
        <v>0</v>
      </c>
      <c r="Q3909" s="57">
        <v>0</v>
      </c>
    </row>
    <row r="3910" spans="1:17" ht="15.5">
      <c r="A3910" s="48">
        <v>0</v>
      </c>
      <c r="B3910" s="59"/>
      <c r="C3910" s="60"/>
      <c r="D3910" s="61" t="s">
        <v>1476</v>
      </c>
      <c r="E3910" s="51">
        <v>4</v>
      </c>
      <c r="F3910" s="52">
        <v>1.6</v>
      </c>
      <c r="G3910" s="52">
        <v>0.2</v>
      </c>
      <c r="H3910" s="52">
        <v>2.8</v>
      </c>
      <c r="I3910" s="53">
        <v>3.5840000000000001</v>
      </c>
      <c r="J3910" s="54">
        <v>0</v>
      </c>
      <c r="K3910" s="55"/>
      <c r="L3910" s="56"/>
      <c r="M3910" s="255"/>
      <c r="N3910" s="255"/>
      <c r="O3910" s="57"/>
      <c r="P3910" s="57">
        <v>0</v>
      </c>
      <c r="Q3910" s="57">
        <v>0</v>
      </c>
    </row>
    <row r="3911" spans="1:17" ht="15.5">
      <c r="A3911" s="48">
        <v>0</v>
      </c>
      <c r="B3911" s="59"/>
      <c r="C3911" s="60"/>
      <c r="D3911" s="61" t="s">
        <v>1316</v>
      </c>
      <c r="E3911" s="51"/>
      <c r="F3911" s="52"/>
      <c r="G3911" s="52"/>
      <c r="H3911" s="52"/>
      <c r="I3911" s="53">
        <v>0</v>
      </c>
      <c r="J3911" s="54">
        <v>0</v>
      </c>
      <c r="K3911" s="55"/>
      <c r="L3911" s="56"/>
      <c r="M3911" s="255"/>
      <c r="N3911" s="255"/>
      <c r="O3911" s="57"/>
      <c r="P3911" s="57">
        <v>0</v>
      </c>
      <c r="Q3911" s="57">
        <v>0</v>
      </c>
    </row>
    <row r="3912" spans="1:17" ht="15.5">
      <c r="A3912" s="48">
        <v>0</v>
      </c>
      <c r="B3912" s="59"/>
      <c r="C3912" s="60"/>
      <c r="D3912" s="61"/>
      <c r="E3912" s="51">
        <v>8</v>
      </c>
      <c r="F3912" s="52">
        <v>1.3</v>
      </c>
      <c r="G3912" s="52">
        <v>0.2</v>
      </c>
      <c r="H3912" s="52">
        <v>2.25</v>
      </c>
      <c r="I3912" s="53">
        <v>4.68</v>
      </c>
      <c r="J3912" s="54">
        <v>0</v>
      </c>
      <c r="K3912" s="55"/>
      <c r="L3912" s="56"/>
      <c r="M3912" s="255"/>
      <c r="N3912" s="255"/>
      <c r="O3912" s="57"/>
      <c r="P3912" s="57">
        <v>0</v>
      </c>
      <c r="Q3912" s="57">
        <v>0</v>
      </c>
    </row>
    <row r="3913" spans="1:17" ht="15.5">
      <c r="A3913" s="48">
        <v>0</v>
      </c>
      <c r="B3913" s="59"/>
      <c r="C3913" s="60"/>
      <c r="D3913" s="61" t="s">
        <v>1317</v>
      </c>
      <c r="E3913" s="51">
        <v>2</v>
      </c>
      <c r="F3913" s="52">
        <v>1.8</v>
      </c>
      <c r="G3913" s="52">
        <v>0.2</v>
      </c>
      <c r="H3913" s="52">
        <v>2.25</v>
      </c>
      <c r="I3913" s="53">
        <v>1.62</v>
      </c>
      <c r="J3913" s="54">
        <v>0</v>
      </c>
      <c r="K3913" s="55"/>
      <c r="L3913" s="56"/>
      <c r="M3913" s="255"/>
      <c r="N3913" s="255"/>
      <c r="O3913" s="57"/>
      <c r="P3913" s="57">
        <v>0</v>
      </c>
      <c r="Q3913" s="57">
        <v>0</v>
      </c>
    </row>
    <row r="3914" spans="1:17" ht="15.5">
      <c r="A3914" s="48">
        <v>0</v>
      </c>
      <c r="B3914" s="59"/>
      <c r="C3914" s="60"/>
      <c r="D3914" s="61"/>
      <c r="E3914" s="51">
        <v>2</v>
      </c>
      <c r="F3914" s="52">
        <v>1.3</v>
      </c>
      <c r="G3914" s="52">
        <v>0.2</v>
      </c>
      <c r="H3914" s="52">
        <v>2.25</v>
      </c>
      <c r="I3914" s="53">
        <v>1.17</v>
      </c>
      <c r="J3914" s="54">
        <v>0</v>
      </c>
      <c r="K3914" s="55"/>
      <c r="L3914" s="56"/>
      <c r="M3914" s="255"/>
      <c r="N3914" s="255"/>
      <c r="O3914" s="57"/>
      <c r="P3914" s="57">
        <v>0</v>
      </c>
      <c r="Q3914" s="57">
        <v>0</v>
      </c>
    </row>
    <row r="3915" spans="1:17" ht="15.5">
      <c r="A3915" s="48">
        <v>0</v>
      </c>
      <c r="B3915" s="59"/>
      <c r="C3915" s="60"/>
      <c r="D3915" s="61" t="s">
        <v>1318</v>
      </c>
      <c r="E3915" s="51">
        <v>2</v>
      </c>
      <c r="F3915" s="52">
        <v>4.8</v>
      </c>
      <c r="G3915" s="52">
        <v>0.2</v>
      </c>
      <c r="H3915" s="52">
        <v>2.25</v>
      </c>
      <c r="I3915" s="53">
        <v>4.32</v>
      </c>
      <c r="J3915" s="54">
        <v>0</v>
      </c>
      <c r="K3915" s="55"/>
      <c r="L3915" s="56"/>
      <c r="M3915" s="255"/>
      <c r="N3915" s="255"/>
      <c r="O3915" s="57"/>
      <c r="P3915" s="57">
        <v>0</v>
      </c>
      <c r="Q3915" s="57">
        <v>0</v>
      </c>
    </row>
    <row r="3916" spans="1:17" ht="17">
      <c r="A3916" s="48">
        <v>0</v>
      </c>
      <c r="B3916" s="59"/>
      <c r="C3916" s="60"/>
      <c r="D3916" s="360" t="s">
        <v>1468</v>
      </c>
      <c r="E3916" s="51"/>
      <c r="F3916" s="52"/>
      <c r="G3916" s="52"/>
      <c r="H3916" s="52"/>
      <c r="I3916" s="53">
        <v>0</v>
      </c>
      <c r="J3916" s="54">
        <v>0</v>
      </c>
      <c r="K3916" s="55">
        <v>0</v>
      </c>
      <c r="L3916" s="56">
        <v>0</v>
      </c>
      <c r="M3916" s="255">
        <v>0</v>
      </c>
      <c r="N3916" s="255">
        <v>0</v>
      </c>
      <c r="O3916" s="57"/>
      <c r="P3916" s="57">
        <v>0</v>
      </c>
      <c r="Q3916" s="57">
        <v>0</v>
      </c>
    </row>
    <row r="3917" spans="1:17" ht="15.5">
      <c r="A3917" s="48">
        <v>0</v>
      </c>
      <c r="B3917" s="59"/>
      <c r="C3917" s="60"/>
      <c r="D3917" s="61" t="s">
        <v>436</v>
      </c>
      <c r="E3917" s="51">
        <v>0</v>
      </c>
      <c r="F3917" s="52"/>
      <c r="G3917" s="52"/>
      <c r="H3917" s="52"/>
      <c r="I3917" s="53">
        <v>0</v>
      </c>
      <c r="J3917" s="54">
        <v>0</v>
      </c>
      <c r="K3917" s="55"/>
      <c r="L3917" s="56"/>
      <c r="M3917" s="255"/>
      <c r="N3917" s="255"/>
      <c r="O3917" s="57"/>
      <c r="P3917" s="57">
        <v>0</v>
      </c>
      <c r="Q3917" s="57">
        <v>0</v>
      </c>
    </row>
    <row r="3918" spans="1:17" ht="15.5">
      <c r="A3918" s="48">
        <v>0</v>
      </c>
      <c r="B3918" s="59"/>
      <c r="C3918" s="60"/>
      <c r="D3918" s="61" t="s">
        <v>1415</v>
      </c>
      <c r="E3918" s="51">
        <v>2</v>
      </c>
      <c r="F3918" s="52">
        <v>3.8</v>
      </c>
      <c r="G3918" s="52">
        <v>0.2</v>
      </c>
      <c r="H3918" s="52">
        <v>2.5</v>
      </c>
      <c r="I3918" s="53">
        <v>3.8</v>
      </c>
      <c r="J3918" s="54">
        <v>0</v>
      </c>
      <c r="K3918" s="55"/>
      <c r="L3918" s="56"/>
      <c r="M3918" s="255"/>
      <c r="N3918" s="255"/>
      <c r="O3918" s="57"/>
      <c r="P3918" s="57">
        <v>0</v>
      </c>
      <c r="Q3918" s="57">
        <v>0</v>
      </c>
    </row>
    <row r="3919" spans="1:17" ht="15.5">
      <c r="A3919" s="48">
        <v>0</v>
      </c>
      <c r="B3919" s="59"/>
      <c r="C3919" s="60"/>
      <c r="D3919" s="61" t="s">
        <v>1414</v>
      </c>
      <c r="E3919" s="51">
        <v>4</v>
      </c>
      <c r="F3919" s="52">
        <v>3.4</v>
      </c>
      <c r="G3919" s="52">
        <v>0.2</v>
      </c>
      <c r="H3919" s="52">
        <v>2.25</v>
      </c>
      <c r="I3919" s="53">
        <v>6.12</v>
      </c>
      <c r="J3919" s="54">
        <v>0</v>
      </c>
      <c r="K3919" s="55"/>
      <c r="L3919" s="56"/>
      <c r="M3919" s="255"/>
      <c r="N3919" s="255"/>
      <c r="O3919" s="57"/>
      <c r="P3919" s="57">
        <v>0</v>
      </c>
      <c r="Q3919" s="57">
        <v>0</v>
      </c>
    </row>
    <row r="3920" spans="1:17" ht="15.5">
      <c r="A3920" s="48">
        <v>0</v>
      </c>
      <c r="B3920" s="59"/>
      <c r="C3920" s="60"/>
      <c r="D3920" s="61" t="s">
        <v>1239</v>
      </c>
      <c r="E3920" s="51"/>
      <c r="F3920" s="52"/>
      <c r="G3920" s="52"/>
      <c r="H3920" s="52"/>
      <c r="I3920" s="53">
        <v>0</v>
      </c>
      <c r="J3920" s="54">
        <v>0</v>
      </c>
      <c r="K3920" s="55"/>
      <c r="L3920" s="56"/>
      <c r="M3920" s="255"/>
      <c r="N3920" s="255"/>
      <c r="O3920" s="57"/>
      <c r="P3920" s="57">
        <v>0</v>
      </c>
      <c r="Q3920" s="57">
        <v>0</v>
      </c>
    </row>
    <row r="3921" spans="1:17" ht="15.5">
      <c r="A3921" s="48">
        <v>0</v>
      </c>
      <c r="B3921" s="59"/>
      <c r="C3921" s="60"/>
      <c r="D3921" s="61" t="s">
        <v>1434</v>
      </c>
      <c r="E3921" s="51">
        <v>8</v>
      </c>
      <c r="F3921" s="52">
        <v>1.4</v>
      </c>
      <c r="G3921" s="52">
        <v>0.2</v>
      </c>
      <c r="H3921" s="52">
        <v>2.25</v>
      </c>
      <c r="I3921" s="53">
        <v>5.04</v>
      </c>
      <c r="J3921" s="54">
        <v>0</v>
      </c>
      <c r="K3921" s="55"/>
      <c r="L3921" s="56"/>
      <c r="M3921" s="255"/>
      <c r="N3921" s="255"/>
      <c r="O3921" s="57"/>
      <c r="P3921" s="57">
        <v>0</v>
      </c>
      <c r="Q3921" s="57">
        <v>0</v>
      </c>
    </row>
    <row r="3922" spans="1:17" ht="15.5">
      <c r="A3922" s="48">
        <v>0</v>
      </c>
      <c r="B3922" s="59"/>
      <c r="C3922" s="60"/>
      <c r="D3922" s="61" t="s">
        <v>1410</v>
      </c>
      <c r="E3922" s="51">
        <v>8</v>
      </c>
      <c r="F3922" s="52">
        <v>4.3</v>
      </c>
      <c r="G3922" s="52">
        <v>0.2</v>
      </c>
      <c r="H3922" s="52">
        <v>2.5</v>
      </c>
      <c r="I3922" s="53">
        <v>17.2</v>
      </c>
      <c r="J3922" s="54">
        <v>0</v>
      </c>
      <c r="K3922" s="55"/>
      <c r="L3922" s="56"/>
      <c r="M3922" s="255"/>
      <c r="N3922" s="255"/>
      <c r="O3922" s="57"/>
      <c r="P3922" s="57">
        <v>0</v>
      </c>
      <c r="Q3922" s="57">
        <v>0</v>
      </c>
    </row>
    <row r="3923" spans="1:17" ht="15.5">
      <c r="A3923" s="48">
        <v>0</v>
      </c>
      <c r="B3923" s="59"/>
      <c r="C3923" s="60"/>
      <c r="D3923" s="61" t="s">
        <v>1435</v>
      </c>
      <c r="E3923" s="51">
        <v>8</v>
      </c>
      <c r="F3923" s="52">
        <v>8.3000000000000007</v>
      </c>
      <c r="G3923" s="52">
        <v>0.2</v>
      </c>
      <c r="H3923" s="52">
        <v>2.25</v>
      </c>
      <c r="I3923" s="53">
        <v>29.88</v>
      </c>
      <c r="J3923" s="54">
        <v>0</v>
      </c>
      <c r="K3923" s="55"/>
      <c r="L3923" s="56"/>
      <c r="M3923" s="255"/>
      <c r="N3923" s="255"/>
      <c r="O3923" s="57"/>
      <c r="P3923" s="57">
        <v>0</v>
      </c>
      <c r="Q3923" s="57">
        <v>0</v>
      </c>
    </row>
    <row r="3924" spans="1:17" ht="15.5">
      <c r="A3924" s="48">
        <v>0</v>
      </c>
      <c r="B3924" s="59"/>
      <c r="C3924" s="60"/>
      <c r="D3924" s="61" t="s">
        <v>1242</v>
      </c>
      <c r="E3924" s="51"/>
      <c r="F3924" s="52"/>
      <c r="G3924" s="52"/>
      <c r="H3924" s="52"/>
      <c r="I3924" s="53">
        <v>0</v>
      </c>
      <c r="J3924" s="54">
        <v>0</v>
      </c>
      <c r="K3924" s="55"/>
      <c r="L3924" s="56"/>
      <c r="M3924" s="255"/>
      <c r="N3924" s="255"/>
      <c r="O3924" s="57"/>
      <c r="P3924" s="57">
        <v>0</v>
      </c>
      <c r="Q3924" s="57">
        <v>0</v>
      </c>
    </row>
    <row r="3925" spans="1:17" ht="15.5">
      <c r="A3925" s="48">
        <v>0</v>
      </c>
      <c r="B3925" s="59"/>
      <c r="C3925" s="60"/>
      <c r="D3925" s="61" t="s">
        <v>1433</v>
      </c>
      <c r="E3925" s="51">
        <v>2</v>
      </c>
      <c r="F3925" s="52">
        <v>3.8</v>
      </c>
      <c r="G3925" s="52">
        <v>0.2</v>
      </c>
      <c r="H3925" s="52">
        <v>2</v>
      </c>
      <c r="I3925" s="53">
        <v>3.04</v>
      </c>
      <c r="J3925" s="54">
        <v>0</v>
      </c>
      <c r="K3925" s="55"/>
      <c r="L3925" s="56"/>
      <c r="M3925" s="255"/>
      <c r="N3925" s="255"/>
      <c r="O3925" s="57"/>
      <c r="P3925" s="57">
        <v>0</v>
      </c>
      <c r="Q3925" s="57">
        <v>0</v>
      </c>
    </row>
    <row r="3926" spans="1:17" ht="15.5">
      <c r="A3926" s="48">
        <v>0</v>
      </c>
      <c r="B3926" s="59"/>
      <c r="C3926" s="60"/>
      <c r="D3926" s="61" t="s">
        <v>1424</v>
      </c>
      <c r="E3926" s="51">
        <v>2</v>
      </c>
      <c r="F3926" s="52">
        <v>5.4</v>
      </c>
      <c r="G3926" s="52">
        <v>0.2</v>
      </c>
      <c r="H3926" s="52">
        <v>2</v>
      </c>
      <c r="I3926" s="53">
        <v>4.32</v>
      </c>
      <c r="J3926" s="54">
        <v>0</v>
      </c>
      <c r="K3926" s="55"/>
      <c r="L3926" s="56"/>
      <c r="M3926" s="255"/>
      <c r="N3926" s="255"/>
      <c r="O3926" s="57"/>
      <c r="P3926" s="57">
        <v>0</v>
      </c>
      <c r="Q3926" s="57">
        <v>0</v>
      </c>
    </row>
    <row r="3927" spans="1:17" ht="15.5">
      <c r="A3927" s="48">
        <v>0</v>
      </c>
      <c r="B3927" s="59"/>
      <c r="C3927" s="60"/>
      <c r="D3927" s="61" t="s">
        <v>1425</v>
      </c>
      <c r="E3927" s="51">
        <v>2</v>
      </c>
      <c r="F3927" s="52">
        <v>2.2000000000000002</v>
      </c>
      <c r="G3927" s="52">
        <v>0.2</v>
      </c>
      <c r="H3927" s="52">
        <v>2.85</v>
      </c>
      <c r="I3927" s="53">
        <v>2.508</v>
      </c>
      <c r="J3927" s="54">
        <v>0</v>
      </c>
      <c r="K3927" s="55"/>
      <c r="L3927" s="56"/>
      <c r="M3927" s="255"/>
      <c r="N3927" s="255"/>
      <c r="O3927" s="57"/>
      <c r="P3927" s="57">
        <v>0</v>
      </c>
      <c r="Q3927" s="57">
        <v>0</v>
      </c>
    </row>
    <row r="3928" spans="1:17" ht="15.5">
      <c r="A3928" s="48">
        <v>0</v>
      </c>
      <c r="B3928" s="59"/>
      <c r="C3928" s="60"/>
      <c r="D3928" s="61" t="s">
        <v>1427</v>
      </c>
      <c r="E3928" s="51">
        <v>4</v>
      </c>
      <c r="F3928" s="52">
        <v>1.8</v>
      </c>
      <c r="G3928" s="52">
        <v>0.2</v>
      </c>
      <c r="H3928" s="52">
        <v>2.5</v>
      </c>
      <c r="I3928" s="53">
        <v>3.6</v>
      </c>
      <c r="J3928" s="54">
        <v>0</v>
      </c>
      <c r="K3928" s="55"/>
      <c r="L3928" s="56"/>
      <c r="M3928" s="255"/>
      <c r="N3928" s="255"/>
      <c r="O3928" s="57"/>
      <c r="P3928" s="57">
        <v>0</v>
      </c>
      <c r="Q3928" s="57">
        <v>0</v>
      </c>
    </row>
    <row r="3929" spans="1:17" ht="15.5">
      <c r="A3929" s="48">
        <v>0</v>
      </c>
      <c r="B3929" s="59"/>
      <c r="C3929" s="60"/>
      <c r="D3929" s="61" t="s">
        <v>1476</v>
      </c>
      <c r="E3929" s="51">
        <v>4</v>
      </c>
      <c r="F3929" s="52">
        <v>1.6</v>
      </c>
      <c r="G3929" s="52">
        <v>0.2</v>
      </c>
      <c r="H3929" s="52">
        <v>2.8</v>
      </c>
      <c r="I3929" s="53">
        <v>3.5840000000000001</v>
      </c>
      <c r="J3929" s="54">
        <v>0</v>
      </c>
      <c r="K3929" s="55"/>
      <c r="L3929" s="56"/>
      <c r="M3929" s="255"/>
      <c r="N3929" s="255"/>
      <c r="O3929" s="57"/>
      <c r="P3929" s="57">
        <v>0</v>
      </c>
      <c r="Q3929" s="57">
        <v>0</v>
      </c>
    </row>
    <row r="3930" spans="1:17" ht="15.5">
      <c r="A3930" s="48">
        <v>0</v>
      </c>
      <c r="B3930" s="59"/>
      <c r="C3930" s="60"/>
      <c r="D3930" s="61" t="s">
        <v>1316</v>
      </c>
      <c r="E3930" s="51"/>
      <c r="F3930" s="52"/>
      <c r="G3930" s="52"/>
      <c r="H3930" s="52"/>
      <c r="I3930" s="53">
        <v>0</v>
      </c>
      <c r="J3930" s="54">
        <v>0</v>
      </c>
      <c r="K3930" s="55"/>
      <c r="L3930" s="56"/>
      <c r="M3930" s="255"/>
      <c r="N3930" s="255"/>
      <c r="O3930" s="57"/>
      <c r="P3930" s="57">
        <v>0</v>
      </c>
      <c r="Q3930" s="57">
        <v>0</v>
      </c>
    </row>
    <row r="3931" spans="1:17" ht="15.5">
      <c r="A3931" s="48">
        <v>0</v>
      </c>
      <c r="B3931" s="59"/>
      <c r="C3931" s="60"/>
      <c r="D3931" s="61"/>
      <c r="E3931" s="51">
        <v>8</v>
      </c>
      <c r="F3931" s="52">
        <v>1.3</v>
      </c>
      <c r="G3931" s="52">
        <v>0.2</v>
      </c>
      <c r="H3931" s="52">
        <v>2.25</v>
      </c>
      <c r="I3931" s="53">
        <v>4.68</v>
      </c>
      <c r="J3931" s="54">
        <v>0</v>
      </c>
      <c r="K3931" s="55"/>
      <c r="L3931" s="56"/>
      <c r="M3931" s="255"/>
      <c r="N3931" s="255"/>
      <c r="O3931" s="57"/>
      <c r="P3931" s="57">
        <v>0</v>
      </c>
      <c r="Q3931" s="57">
        <v>0</v>
      </c>
    </row>
    <row r="3932" spans="1:17" ht="15.5">
      <c r="A3932" s="48">
        <v>0</v>
      </c>
      <c r="B3932" s="59"/>
      <c r="C3932" s="60"/>
      <c r="D3932" s="61" t="s">
        <v>1317</v>
      </c>
      <c r="E3932" s="51">
        <v>2</v>
      </c>
      <c r="F3932" s="52">
        <v>1.8</v>
      </c>
      <c r="G3932" s="52">
        <v>0.2</v>
      </c>
      <c r="H3932" s="52">
        <v>2.25</v>
      </c>
      <c r="I3932" s="53">
        <v>1.62</v>
      </c>
      <c r="J3932" s="54">
        <v>0</v>
      </c>
      <c r="K3932" s="55"/>
      <c r="L3932" s="56"/>
      <c r="M3932" s="255"/>
      <c r="N3932" s="255"/>
      <c r="O3932" s="57"/>
      <c r="P3932" s="57">
        <v>0</v>
      </c>
      <c r="Q3932" s="57">
        <v>0</v>
      </c>
    </row>
    <row r="3933" spans="1:17" ht="15.5">
      <c r="A3933" s="48">
        <v>0</v>
      </c>
      <c r="B3933" s="59"/>
      <c r="C3933" s="60"/>
      <c r="D3933" s="61"/>
      <c r="E3933" s="51">
        <v>2</v>
      </c>
      <c r="F3933" s="52">
        <v>1.3</v>
      </c>
      <c r="G3933" s="52">
        <v>0.2</v>
      </c>
      <c r="H3933" s="52">
        <v>2.25</v>
      </c>
      <c r="I3933" s="53">
        <v>1.17</v>
      </c>
      <c r="J3933" s="54">
        <v>0</v>
      </c>
      <c r="K3933" s="55"/>
      <c r="L3933" s="56"/>
      <c r="M3933" s="255"/>
      <c r="N3933" s="255"/>
      <c r="O3933" s="57"/>
      <c r="P3933" s="57">
        <v>0</v>
      </c>
      <c r="Q3933" s="57">
        <v>0</v>
      </c>
    </row>
    <row r="3934" spans="1:17" ht="15.5">
      <c r="A3934" s="48">
        <v>0</v>
      </c>
      <c r="B3934" s="59"/>
      <c r="C3934" s="60"/>
      <c r="D3934" s="61" t="s">
        <v>1318</v>
      </c>
      <c r="E3934" s="51">
        <v>2</v>
      </c>
      <c r="F3934" s="52">
        <v>4.8</v>
      </c>
      <c r="G3934" s="52">
        <v>0.2</v>
      </c>
      <c r="H3934" s="52">
        <v>2.25</v>
      </c>
      <c r="I3934" s="53">
        <v>4.32</v>
      </c>
      <c r="J3934" s="54">
        <v>0</v>
      </c>
      <c r="K3934" s="55"/>
      <c r="L3934" s="56"/>
      <c r="M3934" s="255"/>
      <c r="N3934" s="255"/>
      <c r="O3934" s="57"/>
      <c r="P3934" s="57">
        <v>0</v>
      </c>
      <c r="Q3934" s="57">
        <v>0</v>
      </c>
    </row>
    <row r="3935" spans="1:17" ht="17">
      <c r="A3935" s="48">
        <v>0</v>
      </c>
      <c r="B3935" s="59"/>
      <c r="C3935" s="60"/>
      <c r="D3935" s="360" t="s">
        <v>1477</v>
      </c>
      <c r="E3935" s="51"/>
      <c r="F3935" s="52"/>
      <c r="G3935" s="52"/>
      <c r="H3935" s="52"/>
      <c r="I3935" s="53">
        <v>0</v>
      </c>
      <c r="J3935" s="54">
        <v>0</v>
      </c>
      <c r="K3935" s="55">
        <v>0</v>
      </c>
      <c r="L3935" s="56">
        <v>0</v>
      </c>
      <c r="M3935" s="255">
        <v>0</v>
      </c>
      <c r="N3935" s="255">
        <v>0</v>
      </c>
      <c r="O3935" s="57"/>
      <c r="P3935" s="57">
        <v>0</v>
      </c>
      <c r="Q3935" s="57">
        <v>0</v>
      </c>
    </row>
    <row r="3936" spans="1:17" ht="15.5">
      <c r="A3936" s="48">
        <v>0</v>
      </c>
      <c r="B3936" s="59"/>
      <c r="C3936" s="60"/>
      <c r="D3936" s="61" t="s">
        <v>436</v>
      </c>
      <c r="E3936" s="51">
        <v>0</v>
      </c>
      <c r="F3936" s="52"/>
      <c r="G3936" s="52"/>
      <c r="H3936" s="52"/>
      <c r="I3936" s="53">
        <v>0</v>
      </c>
      <c r="J3936" s="54">
        <v>0</v>
      </c>
      <c r="K3936" s="55"/>
      <c r="L3936" s="56"/>
      <c r="M3936" s="255"/>
      <c r="N3936" s="255"/>
      <c r="O3936" s="57"/>
      <c r="P3936" s="57">
        <v>0</v>
      </c>
      <c r="Q3936" s="57">
        <v>0</v>
      </c>
    </row>
    <row r="3937" spans="1:17" ht="15.5">
      <c r="A3937" s="48">
        <v>0</v>
      </c>
      <c r="B3937" s="59"/>
      <c r="C3937" s="60"/>
      <c r="D3937" s="61" t="s">
        <v>1415</v>
      </c>
      <c r="E3937" s="51">
        <v>6</v>
      </c>
      <c r="F3937" s="52">
        <v>3.8</v>
      </c>
      <c r="G3937" s="52">
        <v>0.2</v>
      </c>
      <c r="H3937" s="52">
        <v>2.5</v>
      </c>
      <c r="I3937" s="53">
        <v>11.4</v>
      </c>
      <c r="J3937" s="54">
        <v>0</v>
      </c>
      <c r="K3937" s="55"/>
      <c r="L3937" s="56"/>
      <c r="M3937" s="255"/>
      <c r="N3937" s="255"/>
      <c r="O3937" s="57"/>
      <c r="P3937" s="57">
        <v>0</v>
      </c>
      <c r="Q3937" s="57">
        <v>0</v>
      </c>
    </row>
    <row r="3938" spans="1:17" ht="15.5">
      <c r="A3938" s="48">
        <v>0</v>
      </c>
      <c r="B3938" s="59"/>
      <c r="C3938" s="60"/>
      <c r="D3938" s="61" t="s">
        <v>1414</v>
      </c>
      <c r="E3938" s="51">
        <v>12</v>
      </c>
      <c r="F3938" s="52">
        <v>3.4</v>
      </c>
      <c r="G3938" s="52">
        <v>0.2</v>
      </c>
      <c r="H3938" s="52">
        <v>2.25</v>
      </c>
      <c r="I3938" s="53">
        <v>18.36</v>
      </c>
      <c r="J3938" s="54">
        <v>0</v>
      </c>
      <c r="K3938" s="55"/>
      <c r="L3938" s="56"/>
      <c r="M3938" s="255"/>
      <c r="N3938" s="255"/>
      <c r="O3938" s="57"/>
      <c r="P3938" s="57">
        <v>0</v>
      </c>
      <c r="Q3938" s="57">
        <v>0</v>
      </c>
    </row>
    <row r="3939" spans="1:17" ht="15.5">
      <c r="A3939" s="48">
        <v>0</v>
      </c>
      <c r="B3939" s="59"/>
      <c r="C3939" s="60"/>
      <c r="D3939" s="61" t="s">
        <v>1239</v>
      </c>
      <c r="E3939" s="51"/>
      <c r="F3939" s="52"/>
      <c r="G3939" s="52"/>
      <c r="H3939" s="52"/>
      <c r="I3939" s="53">
        <v>0</v>
      </c>
      <c r="J3939" s="54">
        <v>0</v>
      </c>
      <c r="K3939" s="55"/>
      <c r="L3939" s="56"/>
      <c r="M3939" s="255"/>
      <c r="N3939" s="255"/>
      <c r="O3939" s="57"/>
      <c r="P3939" s="57">
        <v>0</v>
      </c>
      <c r="Q3939" s="57">
        <v>0</v>
      </c>
    </row>
    <row r="3940" spans="1:17" ht="15.5">
      <c r="A3940" s="48">
        <v>0</v>
      </c>
      <c r="B3940" s="59"/>
      <c r="C3940" s="60"/>
      <c r="D3940" s="61" t="s">
        <v>1434</v>
      </c>
      <c r="E3940" s="51">
        <v>24</v>
      </c>
      <c r="F3940" s="52">
        <v>1.4</v>
      </c>
      <c r="G3940" s="52">
        <v>0.2</v>
      </c>
      <c r="H3940" s="52">
        <v>2.25</v>
      </c>
      <c r="I3940" s="53">
        <v>15.12</v>
      </c>
      <c r="J3940" s="54">
        <v>0</v>
      </c>
      <c r="K3940" s="55"/>
      <c r="L3940" s="56"/>
      <c r="M3940" s="255"/>
      <c r="N3940" s="255"/>
      <c r="O3940" s="57"/>
      <c r="P3940" s="57">
        <v>0</v>
      </c>
      <c r="Q3940" s="57">
        <v>0</v>
      </c>
    </row>
    <row r="3941" spans="1:17" ht="15.5">
      <c r="A3941" s="48">
        <v>0</v>
      </c>
      <c r="B3941" s="59"/>
      <c r="C3941" s="60"/>
      <c r="D3941" s="61" t="s">
        <v>1410</v>
      </c>
      <c r="E3941" s="51">
        <v>24</v>
      </c>
      <c r="F3941" s="52">
        <v>4.4000000000000004</v>
      </c>
      <c r="G3941" s="52">
        <v>0.2</v>
      </c>
      <c r="H3941" s="52">
        <v>2.5</v>
      </c>
      <c r="I3941" s="53">
        <v>52.8</v>
      </c>
      <c r="J3941" s="54">
        <v>0</v>
      </c>
      <c r="K3941" s="55"/>
      <c r="L3941" s="56"/>
      <c r="M3941" s="255"/>
      <c r="N3941" s="255"/>
      <c r="O3941" s="57"/>
      <c r="P3941" s="57">
        <v>0</v>
      </c>
      <c r="Q3941" s="57">
        <v>0</v>
      </c>
    </row>
    <row r="3942" spans="1:17" ht="15.5">
      <c r="A3942" s="48">
        <v>0</v>
      </c>
      <c r="B3942" s="59"/>
      <c r="C3942" s="60"/>
      <c r="D3942" s="61" t="s">
        <v>1435</v>
      </c>
      <c r="E3942" s="51">
        <v>24</v>
      </c>
      <c r="F3942" s="52">
        <v>8.4</v>
      </c>
      <c r="G3942" s="52">
        <v>0.2</v>
      </c>
      <c r="H3942" s="52">
        <v>2.25</v>
      </c>
      <c r="I3942" s="53">
        <v>90.72</v>
      </c>
      <c r="J3942" s="54">
        <v>0</v>
      </c>
      <c r="K3942" s="55"/>
      <c r="L3942" s="56"/>
      <c r="M3942" s="255"/>
      <c r="N3942" s="255"/>
      <c r="O3942" s="57"/>
      <c r="P3942" s="57">
        <v>0</v>
      </c>
      <c r="Q3942" s="57">
        <v>0</v>
      </c>
    </row>
    <row r="3943" spans="1:17" ht="15.5">
      <c r="A3943" s="48">
        <v>0</v>
      </c>
      <c r="B3943" s="59"/>
      <c r="C3943" s="60"/>
      <c r="D3943" s="61" t="s">
        <v>1242</v>
      </c>
      <c r="E3943" s="51"/>
      <c r="F3943" s="52"/>
      <c r="G3943" s="52"/>
      <c r="H3943" s="52"/>
      <c r="I3943" s="53">
        <v>0</v>
      </c>
      <c r="J3943" s="54">
        <v>0</v>
      </c>
      <c r="K3943" s="55"/>
      <c r="L3943" s="56"/>
      <c r="M3943" s="255"/>
      <c r="N3943" s="255"/>
      <c r="O3943" s="57"/>
      <c r="P3943" s="57">
        <v>0</v>
      </c>
      <c r="Q3943" s="57">
        <v>0</v>
      </c>
    </row>
    <row r="3944" spans="1:17" ht="15.5">
      <c r="A3944" s="48">
        <v>0</v>
      </c>
      <c r="B3944" s="59"/>
      <c r="C3944" s="60"/>
      <c r="D3944" s="61" t="s">
        <v>1433</v>
      </c>
      <c r="E3944" s="51">
        <v>6</v>
      </c>
      <c r="F3944" s="52">
        <v>3.8</v>
      </c>
      <c r="G3944" s="52">
        <v>0.2</v>
      </c>
      <c r="H3944" s="52">
        <v>2</v>
      </c>
      <c r="I3944" s="53">
        <v>9.1199999999999992</v>
      </c>
      <c r="J3944" s="54">
        <v>0</v>
      </c>
      <c r="K3944" s="55"/>
      <c r="L3944" s="56"/>
      <c r="M3944" s="255"/>
      <c r="N3944" s="255"/>
      <c r="O3944" s="57"/>
      <c r="P3944" s="57">
        <v>0</v>
      </c>
      <c r="Q3944" s="57">
        <v>0</v>
      </c>
    </row>
    <row r="3945" spans="1:17" ht="15.5">
      <c r="A3945" s="48">
        <v>0</v>
      </c>
      <c r="B3945" s="59"/>
      <c r="C3945" s="60"/>
      <c r="D3945" s="61" t="s">
        <v>1424</v>
      </c>
      <c r="E3945" s="51">
        <v>6</v>
      </c>
      <c r="F3945" s="52">
        <v>5.4</v>
      </c>
      <c r="G3945" s="52">
        <v>0.2</v>
      </c>
      <c r="H3945" s="52">
        <v>2</v>
      </c>
      <c r="I3945" s="53">
        <v>12.96</v>
      </c>
      <c r="J3945" s="54">
        <v>0</v>
      </c>
      <c r="K3945" s="55"/>
      <c r="L3945" s="56"/>
      <c r="M3945" s="255"/>
      <c r="N3945" s="255"/>
      <c r="O3945" s="57"/>
      <c r="P3945" s="57">
        <v>0</v>
      </c>
      <c r="Q3945" s="57">
        <v>0</v>
      </c>
    </row>
    <row r="3946" spans="1:17" ht="15.5">
      <c r="A3946" s="48">
        <v>0</v>
      </c>
      <c r="B3946" s="59"/>
      <c r="C3946" s="60"/>
      <c r="D3946" s="61" t="s">
        <v>1425</v>
      </c>
      <c r="E3946" s="51">
        <v>6</v>
      </c>
      <c r="F3946" s="52">
        <v>2.2000000000000002</v>
      </c>
      <c r="G3946" s="52">
        <v>0.2</v>
      </c>
      <c r="H3946" s="52">
        <v>2.85</v>
      </c>
      <c r="I3946" s="53">
        <v>7.524</v>
      </c>
      <c r="J3946" s="54">
        <v>0</v>
      </c>
      <c r="K3946" s="55"/>
      <c r="L3946" s="56"/>
      <c r="M3946" s="255"/>
      <c r="N3946" s="255"/>
      <c r="O3946" s="57"/>
      <c r="P3946" s="57">
        <v>0</v>
      </c>
      <c r="Q3946" s="57">
        <v>0</v>
      </c>
    </row>
    <row r="3947" spans="1:17" ht="15.5">
      <c r="A3947" s="48">
        <v>0</v>
      </c>
      <c r="B3947" s="59"/>
      <c r="C3947" s="60"/>
      <c r="D3947" s="61" t="s">
        <v>1427</v>
      </c>
      <c r="E3947" s="51">
        <v>12</v>
      </c>
      <c r="F3947" s="52">
        <v>1.8</v>
      </c>
      <c r="G3947" s="52">
        <v>0.2</v>
      </c>
      <c r="H3947" s="52">
        <v>2.5</v>
      </c>
      <c r="I3947" s="53">
        <v>10.8</v>
      </c>
      <c r="J3947" s="54">
        <v>0</v>
      </c>
      <c r="K3947" s="55"/>
      <c r="L3947" s="56"/>
      <c r="M3947" s="255"/>
      <c r="N3947" s="255"/>
      <c r="O3947" s="57"/>
      <c r="P3947" s="57">
        <v>0</v>
      </c>
      <c r="Q3947" s="57">
        <v>0</v>
      </c>
    </row>
    <row r="3948" spans="1:17" ht="15.5">
      <c r="A3948" s="48">
        <v>0</v>
      </c>
      <c r="B3948" s="59"/>
      <c r="C3948" s="60"/>
      <c r="D3948" s="61" t="s">
        <v>1476</v>
      </c>
      <c r="E3948" s="51">
        <v>12</v>
      </c>
      <c r="F3948" s="52">
        <v>1.6</v>
      </c>
      <c r="G3948" s="52">
        <v>0.2</v>
      </c>
      <c r="H3948" s="52">
        <v>2.8</v>
      </c>
      <c r="I3948" s="53">
        <v>10.752000000000001</v>
      </c>
      <c r="J3948" s="54">
        <v>0</v>
      </c>
      <c r="K3948" s="55"/>
      <c r="L3948" s="56"/>
      <c r="M3948" s="255"/>
      <c r="N3948" s="255"/>
      <c r="O3948" s="57"/>
      <c r="P3948" s="57">
        <v>0</v>
      </c>
      <c r="Q3948" s="57">
        <v>0</v>
      </c>
    </row>
    <row r="3949" spans="1:17" ht="15.5">
      <c r="A3949" s="48">
        <v>0</v>
      </c>
      <c r="B3949" s="59"/>
      <c r="C3949" s="60"/>
      <c r="D3949" s="61" t="s">
        <v>1316</v>
      </c>
      <c r="E3949" s="51"/>
      <c r="F3949" s="52"/>
      <c r="G3949" s="52"/>
      <c r="H3949" s="52"/>
      <c r="I3949" s="53">
        <v>0</v>
      </c>
      <c r="J3949" s="54">
        <v>0</v>
      </c>
      <c r="K3949" s="55"/>
      <c r="L3949" s="56"/>
      <c r="M3949" s="255"/>
      <c r="N3949" s="255"/>
      <c r="O3949" s="57"/>
      <c r="P3949" s="57">
        <v>0</v>
      </c>
      <c r="Q3949" s="57">
        <v>0</v>
      </c>
    </row>
    <row r="3950" spans="1:17" ht="15.5">
      <c r="A3950" s="48">
        <v>0</v>
      </c>
      <c r="B3950" s="59"/>
      <c r="C3950" s="60"/>
      <c r="D3950" s="61"/>
      <c r="E3950" s="51">
        <v>24</v>
      </c>
      <c r="F3950" s="52">
        <v>1.3</v>
      </c>
      <c r="G3950" s="52">
        <v>0.2</v>
      </c>
      <c r="H3950" s="52">
        <v>2.25</v>
      </c>
      <c r="I3950" s="53">
        <v>14.04</v>
      </c>
      <c r="J3950" s="54">
        <v>0</v>
      </c>
      <c r="K3950" s="55"/>
      <c r="L3950" s="56"/>
      <c r="M3950" s="255"/>
      <c r="N3950" s="255"/>
      <c r="O3950" s="57"/>
      <c r="P3950" s="57">
        <v>0</v>
      </c>
      <c r="Q3950" s="57">
        <v>0</v>
      </c>
    </row>
    <row r="3951" spans="1:17" ht="15.5">
      <c r="A3951" s="48">
        <v>0</v>
      </c>
      <c r="B3951" s="59"/>
      <c r="C3951" s="60"/>
      <c r="D3951" s="61" t="s">
        <v>1317</v>
      </c>
      <c r="E3951" s="51">
        <v>6</v>
      </c>
      <c r="F3951" s="52">
        <v>1.8</v>
      </c>
      <c r="G3951" s="52">
        <v>0.2</v>
      </c>
      <c r="H3951" s="52">
        <v>2.25</v>
      </c>
      <c r="I3951" s="53">
        <v>4.8600000000000003</v>
      </c>
      <c r="J3951" s="54">
        <v>0</v>
      </c>
      <c r="K3951" s="55"/>
      <c r="L3951" s="56"/>
      <c r="M3951" s="255"/>
      <c r="N3951" s="255"/>
      <c r="O3951" s="57"/>
      <c r="P3951" s="57">
        <v>0</v>
      </c>
      <c r="Q3951" s="57">
        <v>0</v>
      </c>
    </row>
    <row r="3952" spans="1:17" ht="15.5">
      <c r="A3952" s="48">
        <v>0</v>
      </c>
      <c r="B3952" s="59"/>
      <c r="C3952" s="60"/>
      <c r="D3952" s="61"/>
      <c r="E3952" s="51">
        <v>6</v>
      </c>
      <c r="F3952" s="52">
        <v>1.3</v>
      </c>
      <c r="G3952" s="52">
        <v>0.2</v>
      </c>
      <c r="H3952" s="52">
        <v>2.25</v>
      </c>
      <c r="I3952" s="53">
        <v>3.51</v>
      </c>
      <c r="J3952" s="54">
        <v>0</v>
      </c>
      <c r="K3952" s="55"/>
      <c r="L3952" s="56"/>
      <c r="M3952" s="255"/>
      <c r="N3952" s="255"/>
      <c r="O3952" s="57"/>
      <c r="P3952" s="57">
        <v>0</v>
      </c>
      <c r="Q3952" s="57">
        <v>0</v>
      </c>
    </row>
    <row r="3953" spans="1:17" ht="15.5">
      <c r="A3953" s="48">
        <v>0</v>
      </c>
      <c r="B3953" s="59"/>
      <c r="C3953" s="60"/>
      <c r="D3953" s="61" t="s">
        <v>1318</v>
      </c>
      <c r="E3953" s="51">
        <v>6</v>
      </c>
      <c r="F3953" s="52">
        <v>4.8</v>
      </c>
      <c r="G3953" s="52">
        <v>0.2</v>
      </c>
      <c r="H3953" s="52">
        <v>2.25</v>
      </c>
      <c r="I3953" s="53">
        <v>12.96</v>
      </c>
      <c r="J3953" s="54">
        <v>0</v>
      </c>
      <c r="K3953" s="55"/>
      <c r="L3953" s="56"/>
      <c r="M3953" s="255"/>
      <c r="N3953" s="255"/>
      <c r="O3953" s="57"/>
      <c r="P3953" s="57">
        <v>0</v>
      </c>
      <c r="Q3953" s="57">
        <v>0</v>
      </c>
    </row>
    <row r="3954" spans="1:17" ht="17">
      <c r="A3954" s="48">
        <v>0</v>
      </c>
      <c r="B3954" s="59"/>
      <c r="C3954" s="60"/>
      <c r="D3954" s="360" t="s">
        <v>262</v>
      </c>
      <c r="E3954" s="51"/>
      <c r="F3954" s="52"/>
      <c r="G3954" s="52"/>
      <c r="H3954" s="52"/>
      <c r="I3954" s="53">
        <v>0</v>
      </c>
      <c r="J3954" s="54">
        <v>0</v>
      </c>
      <c r="K3954" s="55">
        <v>0</v>
      </c>
      <c r="L3954" s="56">
        <v>0</v>
      </c>
      <c r="M3954" s="255">
        <v>0</v>
      </c>
      <c r="N3954" s="255">
        <v>0</v>
      </c>
      <c r="O3954" s="57"/>
      <c r="P3954" s="57">
        <v>0</v>
      </c>
      <c r="Q3954" s="57">
        <v>0</v>
      </c>
    </row>
    <row r="3955" spans="1:17" ht="17">
      <c r="A3955" s="48">
        <v>0</v>
      </c>
      <c r="B3955" s="59"/>
      <c r="C3955" s="60"/>
      <c r="D3955" s="360" t="s">
        <v>1472</v>
      </c>
      <c r="E3955" s="51"/>
      <c r="F3955" s="52"/>
      <c r="G3955" s="52"/>
      <c r="H3955" s="52"/>
      <c r="I3955" s="53">
        <v>0</v>
      </c>
      <c r="J3955" s="54">
        <v>0</v>
      </c>
      <c r="K3955" s="55">
        <v>0</v>
      </c>
      <c r="L3955" s="56">
        <v>0</v>
      </c>
      <c r="M3955" s="255">
        <v>0</v>
      </c>
      <c r="N3955" s="255">
        <v>0</v>
      </c>
      <c r="O3955" s="57"/>
      <c r="P3955" s="57">
        <v>0</v>
      </c>
      <c r="Q3955" s="57">
        <v>0</v>
      </c>
    </row>
    <row r="3956" spans="1:17" ht="15.5">
      <c r="A3956" s="48">
        <v>0</v>
      </c>
      <c r="B3956" s="59"/>
      <c r="C3956" s="60"/>
      <c r="D3956" s="61" t="s">
        <v>436</v>
      </c>
      <c r="E3956" s="51"/>
      <c r="F3956" s="52"/>
      <c r="G3956" s="52"/>
      <c r="H3956" s="52"/>
      <c r="I3956" s="53">
        <v>0</v>
      </c>
      <c r="J3956" s="54">
        <v>0</v>
      </c>
      <c r="K3956" s="55"/>
      <c r="L3956" s="56"/>
      <c r="M3956" s="255"/>
      <c r="N3956" s="255"/>
      <c r="O3956" s="57"/>
      <c r="P3956" s="57">
        <v>0</v>
      </c>
      <c r="Q3956" s="57">
        <v>0</v>
      </c>
    </row>
    <row r="3957" spans="1:17" ht="15.5">
      <c r="A3957" s="48">
        <v>0</v>
      </c>
      <c r="B3957" s="59"/>
      <c r="C3957" s="60"/>
      <c r="D3957" s="61" t="s">
        <v>269</v>
      </c>
      <c r="E3957" s="51">
        <v>48</v>
      </c>
      <c r="F3957" s="52">
        <v>1.3</v>
      </c>
      <c r="G3957" s="52">
        <v>-0.2</v>
      </c>
      <c r="H3957" s="52">
        <v>2.2000000000000002</v>
      </c>
      <c r="I3957" s="53">
        <v>-27.456</v>
      </c>
      <c r="J3957" s="54">
        <v>0</v>
      </c>
      <c r="K3957" s="55"/>
      <c r="L3957" s="56"/>
      <c r="M3957" s="255"/>
      <c r="N3957" s="255"/>
      <c r="O3957" s="57"/>
      <c r="P3957" s="57">
        <v>0</v>
      </c>
      <c r="Q3957" s="57">
        <v>0</v>
      </c>
    </row>
    <row r="3958" spans="1:17" ht="15.5">
      <c r="A3958" s="48">
        <v>0</v>
      </c>
      <c r="B3958" s="59"/>
      <c r="C3958" s="60"/>
      <c r="D3958" s="61" t="s">
        <v>1239</v>
      </c>
      <c r="E3958" s="51"/>
      <c r="F3958" s="52"/>
      <c r="G3958" s="52"/>
      <c r="H3958" s="52"/>
      <c r="I3958" s="53">
        <v>0</v>
      </c>
      <c r="J3958" s="54">
        <v>0</v>
      </c>
      <c r="K3958" s="55"/>
      <c r="L3958" s="56"/>
      <c r="M3958" s="255"/>
      <c r="N3958" s="255"/>
      <c r="O3958" s="57"/>
      <c r="P3958" s="57">
        <v>0</v>
      </c>
      <c r="Q3958" s="57">
        <v>0</v>
      </c>
    </row>
    <row r="3959" spans="1:17" ht="15.5">
      <c r="A3959" s="48">
        <v>0</v>
      </c>
      <c r="B3959" s="59"/>
      <c r="C3959" s="60"/>
      <c r="D3959" s="61" t="s">
        <v>269</v>
      </c>
      <c r="E3959" s="51">
        <v>96</v>
      </c>
      <c r="F3959" s="52">
        <v>1.3</v>
      </c>
      <c r="G3959" s="52">
        <v>-0.2</v>
      </c>
      <c r="H3959" s="52">
        <v>2.2000000000000002</v>
      </c>
      <c r="I3959" s="53">
        <v>-54.911999999999999</v>
      </c>
      <c r="J3959" s="54">
        <v>0</v>
      </c>
      <c r="K3959" s="55"/>
      <c r="L3959" s="56"/>
      <c r="M3959" s="255"/>
      <c r="N3959" s="255"/>
      <c r="O3959" s="57"/>
      <c r="P3959" s="57">
        <v>0</v>
      </c>
      <c r="Q3959" s="57">
        <v>0</v>
      </c>
    </row>
    <row r="3960" spans="1:17" ht="15.5">
      <c r="A3960" s="48">
        <v>0</v>
      </c>
      <c r="B3960" s="59"/>
      <c r="C3960" s="60"/>
      <c r="D3960" s="61" t="s">
        <v>1242</v>
      </c>
      <c r="E3960" s="51"/>
      <c r="F3960" s="52"/>
      <c r="G3960" s="52"/>
      <c r="H3960" s="52"/>
      <c r="I3960" s="53">
        <v>0</v>
      </c>
      <c r="J3960" s="54">
        <v>0</v>
      </c>
      <c r="K3960" s="55"/>
      <c r="L3960" s="56"/>
      <c r="M3960" s="255"/>
      <c r="N3960" s="255"/>
      <c r="O3960" s="57"/>
      <c r="P3960" s="57">
        <v>0</v>
      </c>
      <c r="Q3960" s="57">
        <v>0</v>
      </c>
    </row>
    <row r="3961" spans="1:17" ht="15.5">
      <c r="A3961" s="48">
        <v>0</v>
      </c>
      <c r="B3961" s="59"/>
      <c r="C3961" s="60"/>
      <c r="D3961" s="61" t="s">
        <v>269</v>
      </c>
      <c r="E3961" s="51">
        <v>48</v>
      </c>
      <c r="F3961" s="52">
        <v>1.3</v>
      </c>
      <c r="G3961" s="52">
        <v>-0.2</v>
      </c>
      <c r="H3961" s="52">
        <v>2.2000000000000002</v>
      </c>
      <c r="I3961" s="53">
        <v>-27.456</v>
      </c>
      <c r="J3961" s="54">
        <v>0</v>
      </c>
      <c r="K3961" s="55"/>
      <c r="L3961" s="56"/>
      <c r="M3961" s="255"/>
      <c r="N3961" s="255"/>
      <c r="O3961" s="57"/>
      <c r="P3961" s="57">
        <v>0</v>
      </c>
      <c r="Q3961" s="57">
        <v>0</v>
      </c>
    </row>
    <row r="3962" spans="1:17" ht="15.5">
      <c r="A3962" s="48">
        <v>0</v>
      </c>
      <c r="B3962" s="59"/>
      <c r="C3962" s="60"/>
      <c r="D3962" s="61" t="s">
        <v>1316</v>
      </c>
      <c r="E3962" s="51"/>
      <c r="F3962" s="52"/>
      <c r="G3962" s="52"/>
      <c r="H3962" s="52"/>
      <c r="I3962" s="53">
        <v>0</v>
      </c>
      <c r="J3962" s="54">
        <v>0</v>
      </c>
      <c r="K3962" s="55"/>
      <c r="L3962" s="56"/>
      <c r="M3962" s="255"/>
      <c r="N3962" s="255"/>
      <c r="O3962" s="57"/>
      <c r="P3962" s="57">
        <v>0</v>
      </c>
      <c r="Q3962" s="57">
        <v>0</v>
      </c>
    </row>
    <row r="3963" spans="1:17" ht="15.5">
      <c r="A3963" s="48">
        <v>0</v>
      </c>
      <c r="B3963" s="59"/>
      <c r="C3963" s="60"/>
      <c r="D3963" s="61" t="s">
        <v>1322</v>
      </c>
      <c r="E3963" s="51">
        <v>48</v>
      </c>
      <c r="F3963" s="52">
        <v>1.1000000000000001</v>
      </c>
      <c r="G3963" s="52">
        <v>-0.2</v>
      </c>
      <c r="H3963" s="52">
        <v>2.2000000000000002</v>
      </c>
      <c r="I3963" s="53">
        <v>-23.231999999999999</v>
      </c>
      <c r="J3963" s="54">
        <v>0</v>
      </c>
      <c r="K3963" s="55"/>
      <c r="L3963" s="56"/>
      <c r="M3963" s="255"/>
      <c r="N3963" s="255"/>
      <c r="O3963" s="57"/>
      <c r="P3963" s="57">
        <v>0</v>
      </c>
      <c r="Q3963" s="57">
        <v>0</v>
      </c>
    </row>
    <row r="3964" spans="1:17" ht="15.5">
      <c r="A3964" s="48">
        <v>0</v>
      </c>
      <c r="B3964" s="59"/>
      <c r="C3964" s="60"/>
      <c r="D3964" s="61" t="s">
        <v>1323</v>
      </c>
      <c r="E3964" s="51">
        <v>48</v>
      </c>
      <c r="F3964" s="52">
        <v>1.1000000000000001</v>
      </c>
      <c r="G3964" s="52">
        <v>-0.2</v>
      </c>
      <c r="H3964" s="52">
        <v>2.2000000000000002</v>
      </c>
      <c r="I3964" s="53">
        <v>-23.231999999999999</v>
      </c>
      <c r="J3964" s="54">
        <v>0</v>
      </c>
      <c r="K3964" s="55"/>
      <c r="L3964" s="56"/>
      <c r="M3964" s="255"/>
      <c r="N3964" s="255"/>
      <c r="O3964" s="57"/>
      <c r="P3964" s="57">
        <v>0</v>
      </c>
      <c r="Q3964" s="57">
        <v>0</v>
      </c>
    </row>
    <row r="3965" spans="1:17" ht="15.5">
      <c r="A3965" s="48">
        <v>0</v>
      </c>
      <c r="B3965" s="59"/>
      <c r="C3965" s="60"/>
      <c r="D3965" s="61" t="s">
        <v>1324</v>
      </c>
      <c r="E3965" s="51">
        <v>48</v>
      </c>
      <c r="F3965" s="52">
        <v>0.9</v>
      </c>
      <c r="G3965" s="52">
        <v>-0.2</v>
      </c>
      <c r="H3965" s="52">
        <v>2.2000000000000002</v>
      </c>
      <c r="I3965" s="53">
        <v>-19.007999999999999</v>
      </c>
      <c r="J3965" s="54">
        <v>0</v>
      </c>
      <c r="K3965" s="55"/>
      <c r="L3965" s="56"/>
      <c r="M3965" s="255"/>
      <c r="N3965" s="255"/>
      <c r="O3965" s="57"/>
      <c r="P3965" s="57">
        <v>0</v>
      </c>
      <c r="Q3965" s="57">
        <v>0</v>
      </c>
    </row>
    <row r="3966" spans="1:17" ht="15.5">
      <c r="A3966" s="48">
        <v>0</v>
      </c>
      <c r="B3966" s="59"/>
      <c r="C3966" s="60"/>
      <c r="D3966" s="61" t="s">
        <v>1318</v>
      </c>
      <c r="E3966" s="51"/>
      <c r="F3966" s="52"/>
      <c r="G3966" s="52"/>
      <c r="H3966" s="52"/>
      <c r="I3966" s="53">
        <v>0</v>
      </c>
      <c r="J3966" s="54">
        <v>0</v>
      </c>
      <c r="K3966" s="55"/>
      <c r="L3966" s="56"/>
      <c r="M3966" s="255"/>
      <c r="N3966" s="255"/>
      <c r="O3966" s="57"/>
      <c r="P3966" s="57">
        <v>0</v>
      </c>
      <c r="Q3966" s="57">
        <v>0</v>
      </c>
    </row>
    <row r="3967" spans="1:17" ht="15.5">
      <c r="A3967" s="48">
        <v>0</v>
      </c>
      <c r="B3967" s="59"/>
      <c r="C3967" s="60"/>
      <c r="D3967" s="61" t="s">
        <v>1319</v>
      </c>
      <c r="E3967" s="51">
        <v>24</v>
      </c>
      <c r="F3967" s="52">
        <v>1.4</v>
      </c>
      <c r="G3967" s="52">
        <v>-0.2</v>
      </c>
      <c r="H3967" s="52">
        <v>2.2000000000000002</v>
      </c>
      <c r="I3967" s="53">
        <v>-14.784000000000001</v>
      </c>
      <c r="J3967" s="54">
        <v>0</v>
      </c>
      <c r="K3967" s="55"/>
      <c r="L3967" s="56"/>
      <c r="M3967" s="255"/>
      <c r="N3967" s="255"/>
      <c r="O3967" s="57"/>
      <c r="P3967" s="57">
        <v>0</v>
      </c>
      <c r="Q3967" s="57">
        <v>0</v>
      </c>
    </row>
    <row r="3968" spans="1:17" ht="15.5">
      <c r="A3968" s="48">
        <v>0</v>
      </c>
      <c r="B3968" s="59"/>
      <c r="C3968" s="60"/>
      <c r="D3968" s="61" t="s">
        <v>1319</v>
      </c>
      <c r="E3968" s="51">
        <v>24</v>
      </c>
      <c r="F3968" s="52">
        <v>1.1000000000000001</v>
      </c>
      <c r="G3968" s="52">
        <v>-0.2</v>
      </c>
      <c r="H3968" s="52">
        <v>2.2000000000000002</v>
      </c>
      <c r="I3968" s="53">
        <v>-11.616</v>
      </c>
      <c r="J3968" s="54">
        <v>0</v>
      </c>
      <c r="K3968" s="55"/>
      <c r="L3968" s="56"/>
      <c r="M3968" s="255"/>
      <c r="N3968" s="255"/>
      <c r="O3968" s="57"/>
      <c r="P3968" s="57">
        <v>0</v>
      </c>
      <c r="Q3968" s="57">
        <v>0</v>
      </c>
    </row>
    <row r="3969" spans="1:17" ht="17">
      <c r="A3969" s="48">
        <v>0</v>
      </c>
      <c r="B3969" s="59"/>
      <c r="C3969" s="60"/>
      <c r="D3969" s="360" t="s">
        <v>263</v>
      </c>
      <c r="E3969" s="51"/>
      <c r="F3969" s="52"/>
      <c r="G3969" s="52"/>
      <c r="H3969" s="52"/>
      <c r="I3969" s="53">
        <v>0</v>
      </c>
      <c r="J3969" s="54">
        <v>0</v>
      </c>
      <c r="K3969" s="55">
        <v>0</v>
      </c>
      <c r="L3969" s="56">
        <v>0</v>
      </c>
      <c r="M3969" s="255">
        <v>0</v>
      </c>
      <c r="N3969" s="255">
        <v>0</v>
      </c>
      <c r="O3969" s="57"/>
      <c r="P3969" s="57">
        <v>0</v>
      </c>
      <c r="Q3969" s="57">
        <v>0</v>
      </c>
    </row>
    <row r="3970" spans="1:17" ht="17">
      <c r="A3970" s="48">
        <v>0</v>
      </c>
      <c r="B3970" s="59"/>
      <c r="C3970" s="60"/>
      <c r="D3970" s="360" t="s">
        <v>727</v>
      </c>
      <c r="E3970" s="51"/>
      <c r="F3970" s="52"/>
      <c r="G3970" s="52"/>
      <c r="H3970" s="52"/>
      <c r="I3970" s="53">
        <v>0</v>
      </c>
      <c r="J3970" s="54">
        <v>0</v>
      </c>
      <c r="K3970" s="55"/>
      <c r="L3970" s="56"/>
      <c r="M3970" s="255"/>
      <c r="N3970" s="255"/>
      <c r="O3970" s="57"/>
      <c r="P3970" s="57">
        <v>0</v>
      </c>
      <c r="Q3970" s="57">
        <v>0</v>
      </c>
    </row>
    <row r="3971" spans="1:17" ht="15.5">
      <c r="A3971" s="48">
        <v>0</v>
      </c>
      <c r="B3971" s="59"/>
      <c r="C3971" s="60"/>
      <c r="D3971" s="61" t="s">
        <v>679</v>
      </c>
      <c r="E3971" s="51"/>
      <c r="F3971" s="52"/>
      <c r="G3971" s="52"/>
      <c r="H3971" s="52"/>
      <c r="I3971" s="53">
        <v>0</v>
      </c>
      <c r="J3971" s="54">
        <v>0</v>
      </c>
      <c r="K3971" s="55"/>
      <c r="L3971" s="56"/>
      <c r="M3971" s="255"/>
      <c r="N3971" s="255"/>
      <c r="O3971" s="57"/>
      <c r="P3971" s="57">
        <v>0</v>
      </c>
      <c r="Q3971" s="57">
        <v>0</v>
      </c>
    </row>
    <row r="3972" spans="1:17" ht="15.5">
      <c r="A3972" s="48">
        <v>0</v>
      </c>
      <c r="B3972" s="59"/>
      <c r="C3972" s="60"/>
      <c r="D3972" s="61" t="s">
        <v>695</v>
      </c>
      <c r="E3972" s="51">
        <v>48</v>
      </c>
      <c r="F3972" s="52">
        <v>1.9</v>
      </c>
      <c r="G3972" s="52">
        <v>-0.2</v>
      </c>
      <c r="H3972" s="52">
        <v>0.1</v>
      </c>
      <c r="I3972" s="53">
        <v>-1.8240000000000001</v>
      </c>
      <c r="J3972" s="54">
        <v>0</v>
      </c>
      <c r="K3972" s="55"/>
      <c r="L3972" s="56"/>
      <c r="M3972" s="255"/>
      <c r="N3972" s="255"/>
      <c r="O3972" s="57"/>
      <c r="P3972" s="57">
        <v>0</v>
      </c>
      <c r="Q3972" s="57">
        <v>0</v>
      </c>
    </row>
    <row r="3973" spans="1:17" ht="15.5">
      <c r="A3973" s="48">
        <v>0</v>
      </c>
      <c r="B3973" s="59"/>
      <c r="C3973" s="60"/>
      <c r="D3973" s="61" t="s">
        <v>694</v>
      </c>
      <c r="E3973" s="51">
        <v>0</v>
      </c>
      <c r="F3973" s="52"/>
      <c r="G3973" s="52">
        <v>0</v>
      </c>
      <c r="H3973" s="52"/>
      <c r="I3973" s="53">
        <v>0</v>
      </c>
      <c r="J3973" s="54">
        <v>0</v>
      </c>
      <c r="K3973" s="55"/>
      <c r="L3973" s="56"/>
      <c r="M3973" s="255"/>
      <c r="N3973" s="255"/>
      <c r="O3973" s="57"/>
      <c r="P3973" s="57">
        <v>0</v>
      </c>
      <c r="Q3973" s="57">
        <v>0</v>
      </c>
    </row>
    <row r="3974" spans="1:17" ht="15.5">
      <c r="A3974" s="48">
        <v>0</v>
      </c>
      <c r="B3974" s="59"/>
      <c r="C3974" s="60"/>
      <c r="D3974" s="61" t="s">
        <v>695</v>
      </c>
      <c r="E3974" s="51">
        <v>96</v>
      </c>
      <c r="F3974" s="52">
        <v>1.9</v>
      </c>
      <c r="G3974" s="52">
        <v>-0.2</v>
      </c>
      <c r="H3974" s="52">
        <v>0.1</v>
      </c>
      <c r="I3974" s="53">
        <v>-3.6480000000000001</v>
      </c>
      <c r="J3974" s="54">
        <v>0</v>
      </c>
      <c r="K3974" s="55"/>
      <c r="L3974" s="56"/>
      <c r="M3974" s="255"/>
      <c r="N3974" s="255"/>
      <c r="O3974" s="57"/>
      <c r="P3974" s="57">
        <v>0</v>
      </c>
      <c r="Q3974" s="57">
        <v>0</v>
      </c>
    </row>
    <row r="3975" spans="1:17" ht="15.5">
      <c r="A3975" s="48">
        <v>0</v>
      </c>
      <c r="B3975" s="59"/>
      <c r="C3975" s="60"/>
      <c r="D3975" s="61" t="s">
        <v>688</v>
      </c>
      <c r="E3975" s="51">
        <v>0</v>
      </c>
      <c r="F3975" s="52"/>
      <c r="G3975" s="52">
        <v>0</v>
      </c>
      <c r="H3975" s="52"/>
      <c r="I3975" s="53">
        <v>0</v>
      </c>
      <c r="J3975" s="54">
        <v>0</v>
      </c>
      <c r="K3975" s="55"/>
      <c r="L3975" s="56"/>
      <c r="M3975" s="255"/>
      <c r="N3975" s="255"/>
      <c r="O3975" s="57"/>
      <c r="P3975" s="57">
        <v>0</v>
      </c>
      <c r="Q3975" s="57">
        <v>0</v>
      </c>
    </row>
    <row r="3976" spans="1:17" ht="15.5">
      <c r="A3976" s="48">
        <v>0</v>
      </c>
      <c r="B3976" s="59"/>
      <c r="C3976" s="60"/>
      <c r="D3976" s="61" t="s">
        <v>695</v>
      </c>
      <c r="E3976" s="51">
        <v>48</v>
      </c>
      <c r="F3976" s="52">
        <v>1.9</v>
      </c>
      <c r="G3976" s="52">
        <v>-0.2</v>
      </c>
      <c r="H3976" s="52">
        <v>0.1</v>
      </c>
      <c r="I3976" s="53">
        <v>-1.8240000000000001</v>
      </c>
      <c r="J3976" s="54">
        <v>0</v>
      </c>
      <c r="K3976" s="55"/>
      <c r="L3976" s="56"/>
      <c r="M3976" s="255"/>
      <c r="N3976" s="255"/>
      <c r="O3976" s="57"/>
      <c r="P3976" s="57">
        <v>0</v>
      </c>
      <c r="Q3976" s="57">
        <v>0</v>
      </c>
    </row>
    <row r="3977" spans="1:17" ht="15.5">
      <c r="A3977" s="48">
        <v>0</v>
      </c>
      <c r="B3977" s="59"/>
      <c r="C3977" s="60"/>
      <c r="D3977" s="61" t="s">
        <v>665</v>
      </c>
      <c r="E3977" s="51">
        <v>0</v>
      </c>
      <c r="F3977" s="52">
        <v>0.6</v>
      </c>
      <c r="G3977" s="52">
        <v>0</v>
      </c>
      <c r="H3977" s="52">
        <v>0.1</v>
      </c>
      <c r="I3977" s="53">
        <v>0</v>
      </c>
      <c r="J3977" s="54">
        <v>0</v>
      </c>
      <c r="K3977" s="55"/>
      <c r="L3977" s="56"/>
      <c r="M3977" s="255"/>
      <c r="N3977" s="255"/>
      <c r="O3977" s="57"/>
      <c r="P3977" s="57">
        <v>0</v>
      </c>
      <c r="Q3977" s="57">
        <v>0</v>
      </c>
    </row>
    <row r="3978" spans="1:17" ht="15.5">
      <c r="A3978" s="48">
        <v>0</v>
      </c>
      <c r="B3978" s="59"/>
      <c r="C3978" s="60"/>
      <c r="D3978" s="61" t="s">
        <v>666</v>
      </c>
      <c r="E3978" s="51">
        <v>48</v>
      </c>
      <c r="F3978" s="52">
        <v>1.7</v>
      </c>
      <c r="G3978" s="52">
        <v>-0.2</v>
      </c>
      <c r="H3978" s="52">
        <v>0.1</v>
      </c>
      <c r="I3978" s="53">
        <v>-1.6319999999999999</v>
      </c>
      <c r="J3978" s="54">
        <v>0</v>
      </c>
      <c r="K3978" s="55"/>
      <c r="L3978" s="56"/>
      <c r="M3978" s="255"/>
      <c r="N3978" s="255"/>
      <c r="O3978" s="57"/>
      <c r="P3978" s="57">
        <v>0</v>
      </c>
      <c r="Q3978" s="57">
        <v>0</v>
      </c>
    </row>
    <row r="3979" spans="1:17" ht="15.5">
      <c r="A3979" s="48">
        <v>0</v>
      </c>
      <c r="B3979" s="59"/>
      <c r="C3979" s="60"/>
      <c r="D3979" s="61" t="s">
        <v>667</v>
      </c>
      <c r="E3979" s="51">
        <v>48</v>
      </c>
      <c r="F3979" s="52">
        <v>1.7</v>
      </c>
      <c r="G3979" s="52">
        <v>-0.2</v>
      </c>
      <c r="H3979" s="52">
        <v>0.1</v>
      </c>
      <c r="I3979" s="53">
        <v>-1.6319999999999999</v>
      </c>
      <c r="J3979" s="54">
        <v>0</v>
      </c>
      <c r="K3979" s="55"/>
      <c r="L3979" s="56"/>
      <c r="M3979" s="255"/>
      <c r="N3979" s="255"/>
      <c r="O3979" s="57"/>
      <c r="P3979" s="57">
        <v>0</v>
      </c>
      <c r="Q3979" s="57">
        <v>0</v>
      </c>
    </row>
    <row r="3980" spans="1:17" ht="15.5">
      <c r="A3980" s="48">
        <v>0</v>
      </c>
      <c r="B3980" s="59"/>
      <c r="C3980" s="60"/>
      <c r="D3980" s="61" t="s">
        <v>155</v>
      </c>
      <c r="E3980" s="51">
        <v>48</v>
      </c>
      <c r="F3980" s="52">
        <v>1.5</v>
      </c>
      <c r="G3980" s="52">
        <v>-0.2</v>
      </c>
      <c r="H3980" s="52">
        <v>0.1</v>
      </c>
      <c r="I3980" s="53">
        <v>-1.44</v>
      </c>
      <c r="J3980" s="54">
        <v>0</v>
      </c>
      <c r="K3980" s="55"/>
      <c r="L3980" s="56"/>
      <c r="M3980" s="255"/>
      <c r="N3980" s="255"/>
      <c r="O3980" s="57"/>
      <c r="P3980" s="57">
        <v>0</v>
      </c>
      <c r="Q3980" s="57">
        <v>0</v>
      </c>
    </row>
    <row r="3981" spans="1:17" ht="15.5">
      <c r="A3981" s="48">
        <v>0</v>
      </c>
      <c r="B3981" s="59"/>
      <c r="C3981" s="60"/>
      <c r="D3981" s="61" t="s">
        <v>663</v>
      </c>
      <c r="E3981" s="51">
        <v>0</v>
      </c>
      <c r="F3981" s="52"/>
      <c r="G3981" s="52"/>
      <c r="H3981" s="52"/>
      <c r="I3981" s="53">
        <v>0</v>
      </c>
      <c r="J3981" s="54">
        <v>0</v>
      </c>
      <c r="K3981" s="55"/>
      <c r="L3981" s="56"/>
      <c r="M3981" s="255"/>
      <c r="N3981" s="255"/>
      <c r="O3981" s="57"/>
      <c r="P3981" s="57">
        <v>0</v>
      </c>
      <c r="Q3981" s="57">
        <v>0</v>
      </c>
    </row>
    <row r="3982" spans="1:17" ht="15.5">
      <c r="A3982" s="48">
        <v>0</v>
      </c>
      <c r="B3982" s="59"/>
      <c r="C3982" s="60"/>
      <c r="D3982" s="61" t="s">
        <v>142</v>
      </c>
      <c r="E3982" s="51">
        <v>24</v>
      </c>
      <c r="F3982" s="52">
        <v>1.6</v>
      </c>
      <c r="G3982" s="52">
        <v>-0.2</v>
      </c>
      <c r="H3982" s="52">
        <v>0.1</v>
      </c>
      <c r="I3982" s="53">
        <v>-0.76800000000000002</v>
      </c>
      <c r="J3982" s="54">
        <v>0</v>
      </c>
      <c r="K3982" s="55"/>
      <c r="L3982" s="56"/>
      <c r="M3982" s="255"/>
      <c r="N3982" s="255"/>
      <c r="O3982" s="57"/>
      <c r="P3982" s="57">
        <v>0</v>
      </c>
      <c r="Q3982" s="57">
        <v>0</v>
      </c>
    </row>
    <row r="3983" spans="1:17" ht="15.5">
      <c r="A3983" s="48">
        <v>0</v>
      </c>
      <c r="B3983" s="59"/>
      <c r="C3983" s="60"/>
      <c r="D3983" s="61" t="s">
        <v>142</v>
      </c>
      <c r="E3983" s="51">
        <v>24</v>
      </c>
      <c r="F3983" s="52">
        <v>1.3</v>
      </c>
      <c r="G3983" s="52">
        <v>-0.2</v>
      </c>
      <c r="H3983" s="52">
        <v>0.1</v>
      </c>
      <c r="I3983" s="53">
        <v>-0.624</v>
      </c>
      <c r="J3983" s="54">
        <v>0</v>
      </c>
      <c r="K3983" s="55"/>
      <c r="L3983" s="56"/>
      <c r="M3983" s="255"/>
      <c r="N3983" s="255"/>
      <c r="O3983" s="57"/>
      <c r="P3983" s="57">
        <v>0</v>
      </c>
      <c r="Q3983" s="57">
        <v>0</v>
      </c>
    </row>
    <row r="3984" spans="1:17" ht="15.5">
      <c r="A3984" s="48">
        <v>161</v>
      </c>
      <c r="B3984" s="59" t="s">
        <v>832</v>
      </c>
      <c r="C3984" s="60" t="s">
        <v>835</v>
      </c>
      <c r="D3984" s="61"/>
      <c r="E3984" s="51"/>
      <c r="F3984" s="52"/>
      <c r="G3984" s="52"/>
      <c r="H3984" s="52"/>
      <c r="I3984" s="53"/>
      <c r="J3984" s="54">
        <v>798.91200000000003</v>
      </c>
      <c r="K3984" s="55" t="s">
        <v>114</v>
      </c>
      <c r="L3984" s="56">
        <v>363752</v>
      </c>
      <c r="M3984" s="255">
        <v>93142</v>
      </c>
      <c r="N3984" s="255">
        <v>48249</v>
      </c>
      <c r="O3984" s="57">
        <v>290605838</v>
      </c>
      <c r="P3984" s="57">
        <v>74412262</v>
      </c>
      <c r="Q3984" s="57">
        <v>38546705</v>
      </c>
    </row>
    <row r="3985" spans="1:17" ht="17">
      <c r="A3985" s="48">
        <v>0</v>
      </c>
      <c r="B3985" s="59"/>
      <c r="C3985" s="60"/>
      <c r="D3985" s="360" t="s">
        <v>264</v>
      </c>
      <c r="E3985" s="51"/>
      <c r="F3985" s="52"/>
      <c r="G3985" s="52"/>
      <c r="H3985" s="52"/>
      <c r="I3985" s="53">
        <v>0</v>
      </c>
      <c r="J3985" s="54">
        <v>0</v>
      </c>
      <c r="K3985" s="55">
        <v>0</v>
      </c>
      <c r="L3985" s="56">
        <v>0</v>
      </c>
      <c r="M3985" s="255">
        <v>0</v>
      </c>
      <c r="N3985" s="255">
        <v>0</v>
      </c>
      <c r="O3985" s="57">
        <v>0</v>
      </c>
      <c r="P3985" s="57">
        <v>0</v>
      </c>
      <c r="Q3985" s="57">
        <v>0</v>
      </c>
    </row>
    <row r="3986" spans="1:17" ht="17">
      <c r="A3986" s="48">
        <v>0</v>
      </c>
      <c r="B3986" s="59"/>
      <c r="C3986" s="60"/>
      <c r="D3986" s="360" t="s">
        <v>1461</v>
      </c>
      <c r="E3986" s="51"/>
      <c r="F3986" s="52"/>
      <c r="G3986" s="52"/>
      <c r="H3986" s="52"/>
      <c r="I3986" s="53">
        <v>0</v>
      </c>
      <c r="J3986" s="54">
        <v>0</v>
      </c>
      <c r="K3986" s="55">
        <v>0</v>
      </c>
      <c r="L3986" s="56">
        <v>0</v>
      </c>
      <c r="M3986" s="255">
        <v>0</v>
      </c>
      <c r="N3986" s="255">
        <v>0</v>
      </c>
      <c r="O3986" s="57"/>
      <c r="P3986" s="57">
        <v>0</v>
      </c>
      <c r="Q3986" s="57">
        <v>0</v>
      </c>
    </row>
    <row r="3987" spans="1:17" ht="15.5">
      <c r="A3987" s="48">
        <v>0</v>
      </c>
      <c r="B3987" s="59"/>
      <c r="C3987" s="60"/>
      <c r="D3987" s="61" t="s">
        <v>1436</v>
      </c>
      <c r="E3987" s="51"/>
      <c r="F3987" s="52"/>
      <c r="G3987" s="52"/>
      <c r="H3987" s="52"/>
      <c r="I3987" s="53">
        <v>0</v>
      </c>
      <c r="J3987" s="54">
        <v>0</v>
      </c>
      <c r="K3987" s="55"/>
      <c r="L3987" s="56">
        <v>0</v>
      </c>
      <c r="M3987" s="255">
        <v>0</v>
      </c>
      <c r="N3987" s="255">
        <v>0</v>
      </c>
      <c r="O3987" s="57"/>
      <c r="P3987" s="57">
        <v>0</v>
      </c>
      <c r="Q3987" s="57">
        <v>0</v>
      </c>
    </row>
    <row r="3988" spans="1:17" ht="15.5">
      <c r="A3988" s="48">
        <v>0</v>
      </c>
      <c r="B3988" s="59"/>
      <c r="C3988" s="60"/>
      <c r="D3988" s="61" t="s">
        <v>866</v>
      </c>
      <c r="E3988" s="51">
        <v>8</v>
      </c>
      <c r="F3988" s="52">
        <v>2</v>
      </c>
      <c r="G3988" s="52">
        <v>0.1</v>
      </c>
      <c r="H3988" s="52">
        <v>2.8</v>
      </c>
      <c r="I3988" s="53">
        <v>4.4800000000000004</v>
      </c>
      <c r="J3988" s="54">
        <v>0</v>
      </c>
      <c r="K3988" s="55"/>
      <c r="L3988" s="56">
        <v>0</v>
      </c>
      <c r="M3988" s="255">
        <v>0</v>
      </c>
      <c r="N3988" s="255">
        <v>0</v>
      </c>
      <c r="O3988" s="57"/>
      <c r="P3988" s="57">
        <v>0</v>
      </c>
      <c r="Q3988" s="57">
        <v>0</v>
      </c>
    </row>
    <row r="3989" spans="1:17" ht="15.5">
      <c r="A3989" s="48">
        <v>0</v>
      </c>
      <c r="B3989" s="59"/>
      <c r="C3989" s="60"/>
      <c r="D3989" s="61"/>
      <c r="E3989" s="51">
        <v>8</v>
      </c>
      <c r="F3989" s="52">
        <v>1.1000000000000001</v>
      </c>
      <c r="G3989" s="52">
        <v>0.1</v>
      </c>
      <c r="H3989" s="52">
        <v>2.8</v>
      </c>
      <c r="I3989" s="53">
        <v>2.464</v>
      </c>
      <c r="J3989" s="54">
        <v>0</v>
      </c>
      <c r="K3989" s="55"/>
      <c r="L3989" s="56">
        <v>0</v>
      </c>
      <c r="M3989" s="255">
        <v>0</v>
      </c>
      <c r="N3989" s="255">
        <v>0</v>
      </c>
      <c r="O3989" s="57"/>
      <c r="P3989" s="57">
        <v>0</v>
      </c>
      <c r="Q3989" s="57">
        <v>0</v>
      </c>
    </row>
    <row r="3990" spans="1:17" ht="15.5">
      <c r="A3990" s="48">
        <v>0</v>
      </c>
      <c r="B3990" s="59"/>
      <c r="C3990" s="60"/>
      <c r="D3990" s="61" t="s">
        <v>868</v>
      </c>
      <c r="E3990" s="51">
        <v>8</v>
      </c>
      <c r="F3990" s="52">
        <v>2.9</v>
      </c>
      <c r="G3990" s="52">
        <v>0.1</v>
      </c>
      <c r="H3990" s="52">
        <v>2.8</v>
      </c>
      <c r="I3990" s="53">
        <v>6.4960000000000004</v>
      </c>
      <c r="J3990" s="54">
        <v>0</v>
      </c>
      <c r="K3990" s="55"/>
      <c r="L3990" s="56">
        <v>0</v>
      </c>
      <c r="M3990" s="255">
        <v>0</v>
      </c>
      <c r="N3990" s="255">
        <v>0</v>
      </c>
      <c r="O3990" s="57"/>
      <c r="P3990" s="57">
        <v>0</v>
      </c>
      <c r="Q3990" s="57">
        <v>0</v>
      </c>
    </row>
    <row r="3991" spans="1:17" ht="15.5">
      <c r="A3991" s="48">
        <v>0</v>
      </c>
      <c r="B3991" s="59"/>
      <c r="C3991" s="60"/>
      <c r="D3991" s="61"/>
      <c r="E3991" s="51">
        <v>8</v>
      </c>
      <c r="F3991" s="52">
        <v>2.8</v>
      </c>
      <c r="G3991" s="52">
        <v>0.1</v>
      </c>
      <c r="H3991" s="52">
        <v>2.5</v>
      </c>
      <c r="I3991" s="53">
        <v>5.6</v>
      </c>
      <c r="J3991" s="54">
        <v>0</v>
      </c>
      <c r="K3991" s="55"/>
      <c r="L3991" s="56">
        <v>0</v>
      </c>
      <c r="M3991" s="255">
        <v>0</v>
      </c>
      <c r="N3991" s="255">
        <v>0</v>
      </c>
      <c r="O3991" s="57"/>
      <c r="P3991" s="57">
        <v>0</v>
      </c>
      <c r="Q3991" s="57">
        <v>0</v>
      </c>
    </row>
    <row r="3992" spans="1:17" ht="15.5">
      <c r="A3992" s="48">
        <v>0</v>
      </c>
      <c r="B3992" s="59"/>
      <c r="C3992" s="60"/>
      <c r="D3992" s="61"/>
      <c r="E3992" s="51">
        <v>8</v>
      </c>
      <c r="F3992" s="52">
        <v>3.5</v>
      </c>
      <c r="G3992" s="52">
        <v>0.1</v>
      </c>
      <c r="H3992" s="52">
        <v>2.8</v>
      </c>
      <c r="I3992" s="53">
        <v>7.84</v>
      </c>
      <c r="J3992" s="54">
        <v>0</v>
      </c>
      <c r="K3992" s="55"/>
      <c r="L3992" s="56">
        <v>0</v>
      </c>
      <c r="M3992" s="255">
        <v>0</v>
      </c>
      <c r="N3992" s="255">
        <v>0</v>
      </c>
      <c r="O3992" s="57"/>
      <c r="P3992" s="57">
        <v>0</v>
      </c>
      <c r="Q3992" s="57">
        <v>0</v>
      </c>
    </row>
    <row r="3993" spans="1:17" ht="15.5">
      <c r="A3993" s="48">
        <v>0</v>
      </c>
      <c r="B3993" s="59"/>
      <c r="C3993" s="60"/>
      <c r="D3993" s="61" t="s">
        <v>479</v>
      </c>
      <c r="E3993" s="51">
        <v>8</v>
      </c>
      <c r="F3993" s="52">
        <v>2.8</v>
      </c>
      <c r="G3993" s="52">
        <v>0.1</v>
      </c>
      <c r="H3993" s="52">
        <v>2.8</v>
      </c>
      <c r="I3993" s="53">
        <v>6.2720000000000002</v>
      </c>
      <c r="J3993" s="54">
        <v>0</v>
      </c>
      <c r="K3993" s="55"/>
      <c r="L3993" s="56">
        <v>0</v>
      </c>
      <c r="M3993" s="255">
        <v>0</v>
      </c>
      <c r="N3993" s="255">
        <v>0</v>
      </c>
      <c r="O3993" s="57"/>
      <c r="P3993" s="57">
        <v>0</v>
      </c>
      <c r="Q3993" s="57">
        <v>0</v>
      </c>
    </row>
    <row r="3994" spans="1:17" ht="15.5">
      <c r="A3994" s="48">
        <v>0</v>
      </c>
      <c r="B3994" s="59"/>
      <c r="C3994" s="60"/>
      <c r="D3994" s="61"/>
      <c r="E3994" s="51">
        <v>8</v>
      </c>
      <c r="F3994" s="52">
        <v>1.1000000000000001</v>
      </c>
      <c r="G3994" s="52">
        <v>0.1</v>
      </c>
      <c r="H3994" s="52">
        <v>2.85</v>
      </c>
      <c r="I3994" s="53">
        <v>2.508</v>
      </c>
      <c r="J3994" s="54">
        <v>0</v>
      </c>
      <c r="K3994" s="55"/>
      <c r="L3994" s="56">
        <v>0</v>
      </c>
      <c r="M3994" s="255">
        <v>0</v>
      </c>
      <c r="N3994" s="255">
        <v>0</v>
      </c>
      <c r="O3994" s="57"/>
      <c r="P3994" s="57">
        <v>0</v>
      </c>
      <c r="Q3994" s="57">
        <v>0</v>
      </c>
    </row>
    <row r="3995" spans="1:17" ht="15.5">
      <c r="A3995" s="48">
        <v>0</v>
      </c>
      <c r="B3995" s="59"/>
      <c r="C3995" s="60"/>
      <c r="D3995" s="61"/>
      <c r="E3995" s="51">
        <v>8</v>
      </c>
      <c r="F3995" s="52">
        <v>3.3</v>
      </c>
      <c r="G3995" s="52">
        <v>0.1</v>
      </c>
      <c r="H3995" s="52">
        <v>2.8</v>
      </c>
      <c r="I3995" s="53">
        <v>7.3920000000000003</v>
      </c>
      <c r="J3995" s="54">
        <v>0</v>
      </c>
      <c r="K3995" s="55"/>
      <c r="L3995" s="56">
        <v>0</v>
      </c>
      <c r="M3995" s="255">
        <v>0</v>
      </c>
      <c r="N3995" s="255">
        <v>0</v>
      </c>
      <c r="O3995" s="57"/>
      <c r="P3995" s="57">
        <v>0</v>
      </c>
      <c r="Q3995" s="57">
        <v>0</v>
      </c>
    </row>
    <row r="3996" spans="1:17" ht="15.5">
      <c r="A3996" s="48">
        <v>0</v>
      </c>
      <c r="B3996" s="59"/>
      <c r="C3996" s="60"/>
      <c r="D3996" s="61"/>
      <c r="E3996" s="51">
        <v>8</v>
      </c>
      <c r="F3996" s="52">
        <v>0.8</v>
      </c>
      <c r="G3996" s="52">
        <v>0.1</v>
      </c>
      <c r="H3996" s="52">
        <v>2.85</v>
      </c>
      <c r="I3996" s="53">
        <v>1.8240000000000001</v>
      </c>
      <c r="J3996" s="54">
        <v>0</v>
      </c>
      <c r="K3996" s="55"/>
      <c r="L3996" s="56"/>
      <c r="M3996" s="255"/>
      <c r="N3996" s="255"/>
      <c r="O3996" s="57"/>
      <c r="P3996" s="57">
        <v>0</v>
      </c>
      <c r="Q3996" s="57">
        <v>0</v>
      </c>
    </row>
    <row r="3997" spans="1:17" ht="15.5">
      <c r="A3997" s="48">
        <v>0</v>
      </c>
      <c r="B3997" s="59"/>
      <c r="C3997" s="60"/>
      <c r="D3997" s="61"/>
      <c r="E3997" s="51">
        <v>8</v>
      </c>
      <c r="F3997" s="52">
        <v>2</v>
      </c>
      <c r="G3997" s="52">
        <v>0.1</v>
      </c>
      <c r="H3997" s="52">
        <v>2.85</v>
      </c>
      <c r="I3997" s="53">
        <v>4.5599999999999996</v>
      </c>
      <c r="J3997" s="54">
        <v>0</v>
      </c>
      <c r="K3997" s="55"/>
      <c r="L3997" s="56"/>
      <c r="M3997" s="255"/>
      <c r="N3997" s="255"/>
      <c r="O3997" s="57"/>
      <c r="P3997" s="57">
        <v>0</v>
      </c>
      <c r="Q3997" s="57">
        <v>0</v>
      </c>
    </row>
    <row r="3998" spans="1:17" ht="15.5">
      <c r="A3998" s="48">
        <v>0</v>
      </c>
      <c r="B3998" s="59"/>
      <c r="C3998" s="60"/>
      <c r="D3998" s="61" t="s">
        <v>1440</v>
      </c>
      <c r="E3998" s="51"/>
      <c r="F3998" s="52"/>
      <c r="G3998" s="52"/>
      <c r="H3998" s="52"/>
      <c r="I3998" s="53">
        <v>0</v>
      </c>
      <c r="J3998" s="54">
        <v>0</v>
      </c>
      <c r="K3998" s="55"/>
      <c r="L3998" s="56">
        <v>0</v>
      </c>
      <c r="M3998" s="255">
        <v>0</v>
      </c>
      <c r="N3998" s="255">
        <v>0</v>
      </c>
      <c r="O3998" s="57"/>
      <c r="P3998" s="57">
        <v>0</v>
      </c>
      <c r="Q3998" s="57">
        <v>0</v>
      </c>
    </row>
    <row r="3999" spans="1:17" ht="15.5">
      <c r="A3999" s="48">
        <v>0</v>
      </c>
      <c r="B3999" s="59"/>
      <c r="C3999" s="60"/>
      <c r="D3999" s="61" t="s">
        <v>866</v>
      </c>
      <c r="E3999" s="51">
        <v>16</v>
      </c>
      <c r="F3999" s="52">
        <v>0.9</v>
      </c>
      <c r="G3999" s="52">
        <v>0.1</v>
      </c>
      <c r="H3999" s="52">
        <v>2.8</v>
      </c>
      <c r="I3999" s="53">
        <v>4.032</v>
      </c>
      <c r="J3999" s="54">
        <v>0</v>
      </c>
      <c r="K3999" s="55"/>
      <c r="L3999" s="56">
        <v>0</v>
      </c>
      <c r="M3999" s="255">
        <v>0</v>
      </c>
      <c r="N3999" s="255">
        <v>0</v>
      </c>
      <c r="O3999" s="57"/>
      <c r="P3999" s="57">
        <v>0</v>
      </c>
      <c r="Q3999" s="57">
        <v>0</v>
      </c>
    </row>
    <row r="4000" spans="1:17" ht="15.5">
      <c r="A4000" s="48">
        <v>0</v>
      </c>
      <c r="B4000" s="59"/>
      <c r="C4000" s="60"/>
      <c r="D4000" s="61"/>
      <c r="E4000" s="51">
        <v>16</v>
      </c>
      <c r="F4000" s="52">
        <v>0.5</v>
      </c>
      <c r="G4000" s="52">
        <v>0.1</v>
      </c>
      <c r="H4000" s="52">
        <v>2.8</v>
      </c>
      <c r="I4000" s="53">
        <v>2.2400000000000002</v>
      </c>
      <c r="J4000" s="54">
        <v>0</v>
      </c>
      <c r="K4000" s="55"/>
      <c r="L4000" s="56">
        <v>0</v>
      </c>
      <c r="M4000" s="255">
        <v>0</v>
      </c>
      <c r="N4000" s="255">
        <v>0</v>
      </c>
      <c r="O4000" s="57"/>
      <c r="P4000" s="57">
        <v>0</v>
      </c>
      <c r="Q4000" s="57">
        <v>0</v>
      </c>
    </row>
    <row r="4001" spans="1:17" ht="15.5">
      <c r="A4001" s="48">
        <v>0</v>
      </c>
      <c r="B4001" s="59"/>
      <c r="C4001" s="60"/>
      <c r="D4001" s="61"/>
      <c r="E4001" s="51">
        <v>16</v>
      </c>
      <c r="F4001" s="52">
        <v>0.9</v>
      </c>
      <c r="G4001" s="52">
        <v>0.1</v>
      </c>
      <c r="H4001" s="52">
        <v>2.8</v>
      </c>
      <c r="I4001" s="53">
        <v>4.032</v>
      </c>
      <c r="J4001" s="54">
        <v>0</v>
      </c>
      <c r="K4001" s="55"/>
      <c r="L4001" s="56"/>
      <c r="M4001" s="255"/>
      <c r="N4001" s="255"/>
      <c r="O4001" s="57"/>
      <c r="P4001" s="57">
        <v>0</v>
      </c>
      <c r="Q4001" s="57">
        <v>0</v>
      </c>
    </row>
    <row r="4002" spans="1:17" ht="15.5">
      <c r="A4002" s="48">
        <v>0</v>
      </c>
      <c r="B4002" s="59"/>
      <c r="C4002" s="60"/>
      <c r="D4002" s="61" t="s">
        <v>867</v>
      </c>
      <c r="E4002" s="51">
        <v>16</v>
      </c>
      <c r="F4002" s="52">
        <v>3.4</v>
      </c>
      <c r="G4002" s="52">
        <v>0.1</v>
      </c>
      <c r="H4002" s="52">
        <v>2.8</v>
      </c>
      <c r="I4002" s="53">
        <v>15.231999999999999</v>
      </c>
      <c r="J4002" s="54">
        <v>0</v>
      </c>
      <c r="K4002" s="55"/>
      <c r="L4002" s="56">
        <v>0</v>
      </c>
      <c r="M4002" s="255">
        <v>0</v>
      </c>
      <c r="N4002" s="255">
        <v>0</v>
      </c>
      <c r="O4002" s="57"/>
      <c r="P4002" s="57">
        <v>0</v>
      </c>
      <c r="Q4002" s="57">
        <v>0</v>
      </c>
    </row>
    <row r="4003" spans="1:17" ht="15.5">
      <c r="A4003" s="48">
        <v>0</v>
      </c>
      <c r="B4003" s="59"/>
      <c r="C4003" s="60"/>
      <c r="D4003" s="61"/>
      <c r="E4003" s="51">
        <v>16</v>
      </c>
      <c r="F4003" s="52">
        <v>2.7</v>
      </c>
      <c r="G4003" s="52">
        <v>0.1</v>
      </c>
      <c r="H4003" s="52">
        <v>2.8</v>
      </c>
      <c r="I4003" s="53">
        <v>12.096</v>
      </c>
      <c r="J4003" s="54">
        <v>0</v>
      </c>
      <c r="K4003" s="55"/>
      <c r="L4003" s="56">
        <v>0</v>
      </c>
      <c r="M4003" s="255">
        <v>0</v>
      </c>
      <c r="N4003" s="255">
        <v>0</v>
      </c>
      <c r="O4003" s="57"/>
      <c r="P4003" s="57">
        <v>0</v>
      </c>
      <c r="Q4003" s="57">
        <v>0</v>
      </c>
    </row>
    <row r="4004" spans="1:17" ht="15.5">
      <c r="A4004" s="48">
        <v>0</v>
      </c>
      <c r="B4004" s="59"/>
      <c r="C4004" s="60"/>
      <c r="D4004" s="61" t="s">
        <v>479</v>
      </c>
      <c r="E4004" s="51">
        <v>16</v>
      </c>
      <c r="F4004" s="52">
        <v>1.5</v>
      </c>
      <c r="G4004" s="52">
        <v>0.1</v>
      </c>
      <c r="H4004" s="52">
        <v>2.8</v>
      </c>
      <c r="I4004" s="53">
        <v>6.72</v>
      </c>
      <c r="J4004" s="54">
        <v>0</v>
      </c>
      <c r="K4004" s="55"/>
      <c r="L4004" s="56">
        <v>0</v>
      </c>
      <c r="M4004" s="255">
        <v>0</v>
      </c>
      <c r="N4004" s="255">
        <v>0</v>
      </c>
      <c r="O4004" s="57"/>
      <c r="P4004" s="57">
        <v>0</v>
      </c>
      <c r="Q4004" s="57">
        <v>0</v>
      </c>
    </row>
    <row r="4005" spans="1:17" ht="15.5">
      <c r="A4005" s="48">
        <v>0</v>
      </c>
      <c r="B4005" s="59"/>
      <c r="C4005" s="60"/>
      <c r="D4005" s="61"/>
      <c r="E4005" s="51">
        <v>16</v>
      </c>
      <c r="F4005" s="52">
        <v>1.5</v>
      </c>
      <c r="G4005" s="52">
        <v>0.1</v>
      </c>
      <c r="H4005" s="52">
        <v>2.85</v>
      </c>
      <c r="I4005" s="53">
        <v>6.84</v>
      </c>
      <c r="J4005" s="54">
        <v>0</v>
      </c>
      <c r="K4005" s="55"/>
      <c r="L4005" s="56">
        <v>0</v>
      </c>
      <c r="M4005" s="255">
        <v>0</v>
      </c>
      <c r="N4005" s="255">
        <v>0</v>
      </c>
      <c r="O4005" s="57"/>
      <c r="P4005" s="57">
        <v>0</v>
      </c>
      <c r="Q4005" s="57">
        <v>0</v>
      </c>
    </row>
    <row r="4006" spans="1:17" ht="15.5">
      <c r="A4006" s="48">
        <v>0</v>
      </c>
      <c r="B4006" s="59"/>
      <c r="C4006" s="60"/>
      <c r="D4006" s="61"/>
      <c r="E4006" s="51">
        <v>16</v>
      </c>
      <c r="F4006" s="52">
        <v>3.2</v>
      </c>
      <c r="G4006" s="52">
        <v>0.1</v>
      </c>
      <c r="H4006" s="52">
        <v>2.8</v>
      </c>
      <c r="I4006" s="53">
        <v>14.336</v>
      </c>
      <c r="J4006" s="54">
        <v>0</v>
      </c>
      <c r="K4006" s="55"/>
      <c r="L4006" s="56">
        <v>0</v>
      </c>
      <c r="M4006" s="255">
        <v>0</v>
      </c>
      <c r="N4006" s="255">
        <v>0</v>
      </c>
      <c r="O4006" s="57"/>
      <c r="P4006" s="57">
        <v>0</v>
      </c>
      <c r="Q4006" s="57">
        <v>0</v>
      </c>
    </row>
    <row r="4007" spans="1:17" ht="15.5">
      <c r="A4007" s="48">
        <v>0</v>
      </c>
      <c r="B4007" s="59"/>
      <c r="C4007" s="60"/>
      <c r="D4007" s="61"/>
      <c r="E4007" s="51">
        <v>16</v>
      </c>
      <c r="F4007" s="52">
        <v>1.6</v>
      </c>
      <c r="G4007" s="52">
        <v>0.1</v>
      </c>
      <c r="H4007" s="52">
        <v>2.8</v>
      </c>
      <c r="I4007" s="53">
        <v>7.1680000000000001</v>
      </c>
      <c r="J4007" s="54">
        <v>0</v>
      </c>
      <c r="K4007" s="55"/>
      <c r="L4007" s="56"/>
      <c r="M4007" s="255"/>
      <c r="N4007" s="255"/>
      <c r="O4007" s="57"/>
      <c r="P4007" s="57">
        <v>0</v>
      </c>
      <c r="Q4007" s="57">
        <v>0</v>
      </c>
    </row>
    <row r="4008" spans="1:17" ht="15.5">
      <c r="A4008" s="48">
        <v>0</v>
      </c>
      <c r="B4008" s="59"/>
      <c r="C4008" s="60"/>
      <c r="D4008" s="61" t="s">
        <v>1438</v>
      </c>
      <c r="E4008" s="51">
        <v>16</v>
      </c>
      <c r="F4008" s="52">
        <v>1</v>
      </c>
      <c r="G4008" s="52">
        <v>0.1</v>
      </c>
      <c r="H4008" s="52">
        <v>2.8</v>
      </c>
      <c r="I4008" s="53">
        <v>4.4800000000000004</v>
      </c>
      <c r="J4008" s="54">
        <v>0</v>
      </c>
      <c r="K4008" s="55"/>
      <c r="L4008" s="56">
        <v>0</v>
      </c>
      <c r="M4008" s="255">
        <v>0</v>
      </c>
      <c r="N4008" s="255">
        <v>0</v>
      </c>
      <c r="O4008" s="57"/>
      <c r="P4008" s="57">
        <v>0</v>
      </c>
      <c r="Q4008" s="57">
        <v>0</v>
      </c>
    </row>
    <row r="4009" spans="1:17" ht="15.5">
      <c r="A4009" s="48">
        <v>0</v>
      </c>
      <c r="B4009" s="59"/>
      <c r="C4009" s="60"/>
      <c r="D4009" s="61" t="s">
        <v>1242</v>
      </c>
      <c r="E4009" s="51"/>
      <c r="F4009" s="52"/>
      <c r="G4009" s="52"/>
      <c r="H4009" s="52"/>
      <c r="I4009" s="53">
        <v>0</v>
      </c>
      <c r="J4009" s="54">
        <v>0</v>
      </c>
      <c r="K4009" s="55"/>
      <c r="L4009" s="56"/>
      <c r="M4009" s="255"/>
      <c r="N4009" s="255"/>
      <c r="O4009" s="57"/>
      <c r="P4009" s="57">
        <v>0</v>
      </c>
      <c r="Q4009" s="57">
        <v>0</v>
      </c>
    </row>
    <row r="4010" spans="1:17" ht="15.5">
      <c r="A4010" s="48">
        <v>0</v>
      </c>
      <c r="B4010" s="59"/>
      <c r="C4010" s="60"/>
      <c r="D4010" s="61" t="s">
        <v>866</v>
      </c>
      <c r="E4010" s="51">
        <v>8</v>
      </c>
      <c r="F4010" s="52">
        <v>0.6</v>
      </c>
      <c r="G4010" s="52">
        <v>0.1</v>
      </c>
      <c r="H4010" s="52">
        <v>2.8</v>
      </c>
      <c r="I4010" s="53">
        <v>1.3440000000000001</v>
      </c>
      <c r="J4010" s="54">
        <v>0</v>
      </c>
      <c r="K4010" s="55"/>
      <c r="L4010" s="56"/>
      <c r="M4010" s="255"/>
      <c r="N4010" s="255"/>
      <c r="O4010" s="57"/>
      <c r="P4010" s="57">
        <v>0</v>
      </c>
      <c r="Q4010" s="57">
        <v>0</v>
      </c>
    </row>
    <row r="4011" spans="1:17" ht="15.5">
      <c r="A4011" s="48">
        <v>0</v>
      </c>
      <c r="B4011" s="59"/>
      <c r="C4011" s="60"/>
      <c r="D4011" s="61"/>
      <c r="E4011" s="51">
        <v>8</v>
      </c>
      <c r="F4011" s="52">
        <v>1.5</v>
      </c>
      <c r="G4011" s="52">
        <v>0.1</v>
      </c>
      <c r="H4011" s="52">
        <v>2.8</v>
      </c>
      <c r="I4011" s="53">
        <v>3.36</v>
      </c>
      <c r="J4011" s="54">
        <v>0</v>
      </c>
      <c r="K4011" s="55"/>
      <c r="L4011" s="56"/>
      <c r="M4011" s="255"/>
      <c r="N4011" s="255"/>
      <c r="O4011" s="57"/>
      <c r="P4011" s="57">
        <v>0</v>
      </c>
      <c r="Q4011" s="57">
        <v>0</v>
      </c>
    </row>
    <row r="4012" spans="1:17" ht="15.5">
      <c r="A4012" s="48">
        <v>0</v>
      </c>
      <c r="B4012" s="59"/>
      <c r="C4012" s="60"/>
      <c r="D4012" s="61"/>
      <c r="E4012" s="51">
        <v>8</v>
      </c>
      <c r="F4012" s="52">
        <v>1.6</v>
      </c>
      <c r="G4012" s="52">
        <v>0.1</v>
      </c>
      <c r="H4012" s="52">
        <v>2.8</v>
      </c>
      <c r="I4012" s="53">
        <v>3.5840000000000001</v>
      </c>
      <c r="J4012" s="54">
        <v>0</v>
      </c>
      <c r="K4012" s="55"/>
      <c r="L4012" s="56"/>
      <c r="M4012" s="255"/>
      <c r="N4012" s="255"/>
      <c r="O4012" s="57"/>
      <c r="P4012" s="57">
        <v>0</v>
      </c>
      <c r="Q4012" s="57">
        <v>0</v>
      </c>
    </row>
    <row r="4013" spans="1:17" ht="15.5">
      <c r="A4013" s="48">
        <v>0</v>
      </c>
      <c r="B4013" s="59"/>
      <c r="C4013" s="60"/>
      <c r="D4013" s="61"/>
      <c r="E4013" s="51">
        <v>8</v>
      </c>
      <c r="F4013" s="52">
        <v>0.5</v>
      </c>
      <c r="G4013" s="52">
        <v>0.1</v>
      </c>
      <c r="H4013" s="52">
        <v>2.8</v>
      </c>
      <c r="I4013" s="53">
        <v>1.1200000000000001</v>
      </c>
      <c r="J4013" s="54">
        <v>0</v>
      </c>
      <c r="K4013" s="55"/>
      <c r="L4013" s="56"/>
      <c r="M4013" s="255"/>
      <c r="N4013" s="255"/>
      <c r="O4013" s="57"/>
      <c r="P4013" s="57">
        <v>0</v>
      </c>
      <c r="Q4013" s="57">
        <v>0</v>
      </c>
    </row>
    <row r="4014" spans="1:17" ht="15.5">
      <c r="A4014" s="48">
        <v>0</v>
      </c>
      <c r="B4014" s="59"/>
      <c r="C4014" s="60"/>
      <c r="D4014" s="61"/>
      <c r="E4014" s="51">
        <v>8</v>
      </c>
      <c r="F4014" s="52">
        <v>1.2</v>
      </c>
      <c r="G4014" s="52">
        <v>0.1</v>
      </c>
      <c r="H4014" s="52">
        <v>2.8</v>
      </c>
      <c r="I4014" s="53">
        <v>2.6880000000000002</v>
      </c>
      <c r="J4014" s="54">
        <v>0</v>
      </c>
      <c r="K4014" s="55"/>
      <c r="L4014" s="56"/>
      <c r="M4014" s="255"/>
      <c r="N4014" s="255"/>
      <c r="O4014" s="57"/>
      <c r="P4014" s="57">
        <v>0</v>
      </c>
      <c r="Q4014" s="57">
        <v>0</v>
      </c>
    </row>
    <row r="4015" spans="1:17" ht="15.5">
      <c r="A4015" s="48">
        <v>0</v>
      </c>
      <c r="B4015" s="59"/>
      <c r="C4015" s="60"/>
      <c r="D4015" s="61" t="s">
        <v>867</v>
      </c>
      <c r="E4015" s="51">
        <v>8</v>
      </c>
      <c r="F4015" s="52">
        <v>2.7</v>
      </c>
      <c r="G4015" s="52">
        <v>0.1</v>
      </c>
      <c r="H4015" s="52">
        <v>2.8</v>
      </c>
      <c r="I4015" s="53">
        <v>6.048</v>
      </c>
      <c r="J4015" s="54">
        <v>0</v>
      </c>
      <c r="K4015" s="55"/>
      <c r="L4015" s="56"/>
      <c r="M4015" s="255"/>
      <c r="N4015" s="255"/>
      <c r="O4015" s="57"/>
      <c r="P4015" s="57">
        <v>0</v>
      </c>
      <c r="Q4015" s="57">
        <v>0</v>
      </c>
    </row>
    <row r="4016" spans="1:17" ht="15.5">
      <c r="A4016" s="48">
        <v>0</v>
      </c>
      <c r="B4016" s="59"/>
      <c r="C4016" s="60"/>
      <c r="D4016" s="61"/>
      <c r="E4016" s="51">
        <v>8</v>
      </c>
      <c r="F4016" s="52">
        <v>0.9</v>
      </c>
      <c r="G4016" s="52">
        <v>0.1</v>
      </c>
      <c r="H4016" s="52">
        <v>2.8</v>
      </c>
      <c r="I4016" s="53">
        <v>2.016</v>
      </c>
      <c r="J4016" s="54">
        <v>0</v>
      </c>
      <c r="K4016" s="55"/>
      <c r="L4016" s="56"/>
      <c r="M4016" s="255"/>
      <c r="N4016" s="255"/>
      <c r="O4016" s="57"/>
      <c r="P4016" s="57">
        <v>0</v>
      </c>
      <c r="Q4016" s="57">
        <v>0</v>
      </c>
    </row>
    <row r="4017" spans="1:17" ht="15.5">
      <c r="A4017" s="48">
        <v>0</v>
      </c>
      <c r="B4017" s="59"/>
      <c r="C4017" s="60"/>
      <c r="D4017" s="61" t="s">
        <v>1438</v>
      </c>
      <c r="E4017" s="51">
        <v>8</v>
      </c>
      <c r="F4017" s="52">
        <v>2.1</v>
      </c>
      <c r="G4017" s="52">
        <v>0.1</v>
      </c>
      <c r="H4017" s="52">
        <v>2.8</v>
      </c>
      <c r="I4017" s="53">
        <v>4.7039999999999997</v>
      </c>
      <c r="J4017" s="54">
        <v>0</v>
      </c>
      <c r="K4017" s="55"/>
      <c r="L4017" s="56"/>
      <c r="M4017" s="255"/>
      <c r="N4017" s="255"/>
      <c r="O4017" s="57"/>
      <c r="P4017" s="57">
        <v>0</v>
      </c>
      <c r="Q4017" s="57">
        <v>0</v>
      </c>
    </row>
    <row r="4018" spans="1:17" ht="15.5">
      <c r="A4018" s="48">
        <v>0</v>
      </c>
      <c r="B4018" s="59"/>
      <c r="C4018" s="60"/>
      <c r="D4018" s="61" t="s">
        <v>479</v>
      </c>
      <c r="E4018" s="51">
        <v>8</v>
      </c>
      <c r="F4018" s="52">
        <v>1.9</v>
      </c>
      <c r="G4018" s="52">
        <v>0.1</v>
      </c>
      <c r="H4018" s="52">
        <v>2.8</v>
      </c>
      <c r="I4018" s="53">
        <v>4.2560000000000002</v>
      </c>
      <c r="J4018" s="54">
        <v>0</v>
      </c>
      <c r="K4018" s="55"/>
      <c r="L4018" s="56"/>
      <c r="M4018" s="255"/>
      <c r="N4018" s="255"/>
      <c r="O4018" s="57"/>
      <c r="P4018" s="57">
        <v>0</v>
      </c>
      <c r="Q4018" s="57">
        <v>0</v>
      </c>
    </row>
    <row r="4019" spans="1:17" ht="15.5">
      <c r="A4019" s="48">
        <v>0</v>
      </c>
      <c r="B4019" s="59"/>
      <c r="C4019" s="60"/>
      <c r="D4019" s="61"/>
      <c r="E4019" s="51">
        <v>8</v>
      </c>
      <c r="F4019" s="52">
        <v>2.1</v>
      </c>
      <c r="G4019" s="52">
        <v>0.1</v>
      </c>
      <c r="H4019" s="52">
        <v>2.8</v>
      </c>
      <c r="I4019" s="53">
        <v>4.7039999999999997</v>
      </c>
      <c r="J4019" s="54">
        <v>0</v>
      </c>
      <c r="K4019" s="55"/>
      <c r="L4019" s="56"/>
      <c r="M4019" s="255"/>
      <c r="N4019" s="255"/>
      <c r="O4019" s="57"/>
      <c r="P4019" s="57">
        <v>0</v>
      </c>
      <c r="Q4019" s="57">
        <v>0</v>
      </c>
    </row>
    <row r="4020" spans="1:17" ht="15.5">
      <c r="A4020" s="48">
        <v>0</v>
      </c>
      <c r="B4020" s="59"/>
      <c r="C4020" s="60"/>
      <c r="D4020" s="61"/>
      <c r="E4020" s="51">
        <v>8</v>
      </c>
      <c r="F4020" s="52">
        <v>1.8</v>
      </c>
      <c r="G4020" s="52">
        <v>0.1</v>
      </c>
      <c r="H4020" s="52">
        <v>2.85</v>
      </c>
      <c r="I4020" s="53">
        <v>4.1040000000000001</v>
      </c>
      <c r="J4020" s="54">
        <v>0</v>
      </c>
      <c r="K4020" s="55"/>
      <c r="L4020" s="56"/>
      <c r="M4020" s="255"/>
      <c r="N4020" s="255"/>
      <c r="O4020" s="57"/>
      <c r="P4020" s="57">
        <v>0</v>
      </c>
      <c r="Q4020" s="57">
        <v>0</v>
      </c>
    </row>
    <row r="4021" spans="1:17" ht="15.5">
      <c r="A4021" s="48">
        <v>0</v>
      </c>
      <c r="B4021" s="59"/>
      <c r="C4021" s="60"/>
      <c r="D4021" s="61" t="s">
        <v>1326</v>
      </c>
      <c r="E4021" s="51"/>
      <c r="F4021" s="52"/>
      <c r="G4021" s="52"/>
      <c r="H4021" s="52"/>
      <c r="I4021" s="53">
        <v>0</v>
      </c>
      <c r="J4021" s="54">
        <v>0</v>
      </c>
      <c r="K4021" s="55"/>
      <c r="L4021" s="56"/>
      <c r="M4021" s="255"/>
      <c r="N4021" s="255"/>
      <c r="O4021" s="57"/>
      <c r="P4021" s="57">
        <v>0</v>
      </c>
      <c r="Q4021" s="57">
        <v>0</v>
      </c>
    </row>
    <row r="4022" spans="1:17" ht="15.5">
      <c r="A4022" s="48">
        <v>0</v>
      </c>
      <c r="B4022" s="59"/>
      <c r="C4022" s="60"/>
      <c r="D4022" s="61"/>
      <c r="E4022" s="51">
        <v>4</v>
      </c>
      <c r="F4022" s="52">
        <v>1.2</v>
      </c>
      <c r="G4022" s="52">
        <v>0.1</v>
      </c>
      <c r="H4022" s="52">
        <v>2.25</v>
      </c>
      <c r="I4022" s="53">
        <v>1.08</v>
      </c>
      <c r="J4022" s="54">
        <v>0</v>
      </c>
      <c r="K4022" s="55"/>
      <c r="L4022" s="56"/>
      <c r="M4022" s="255"/>
      <c r="N4022" s="255"/>
      <c r="O4022" s="57"/>
      <c r="P4022" s="57">
        <v>0</v>
      </c>
      <c r="Q4022" s="57">
        <v>0</v>
      </c>
    </row>
    <row r="4023" spans="1:17" ht="15.5">
      <c r="A4023" s="48">
        <v>0</v>
      </c>
      <c r="B4023" s="59"/>
      <c r="C4023" s="60"/>
      <c r="D4023" s="61"/>
      <c r="E4023" s="51">
        <v>4</v>
      </c>
      <c r="F4023" s="52">
        <v>2</v>
      </c>
      <c r="G4023" s="52">
        <v>0.1</v>
      </c>
      <c r="H4023" s="52">
        <v>2.25</v>
      </c>
      <c r="I4023" s="53">
        <v>1.8</v>
      </c>
      <c r="J4023" s="54">
        <v>0</v>
      </c>
      <c r="K4023" s="55"/>
      <c r="L4023" s="56"/>
      <c r="M4023" s="255"/>
      <c r="N4023" s="255"/>
      <c r="O4023" s="57"/>
      <c r="P4023" s="57">
        <v>0</v>
      </c>
      <c r="Q4023" s="57">
        <v>0</v>
      </c>
    </row>
    <row r="4024" spans="1:17" ht="15.5">
      <c r="A4024" s="48">
        <v>0</v>
      </c>
      <c r="B4024" s="59"/>
      <c r="C4024" s="60"/>
      <c r="D4024" s="61"/>
      <c r="E4024" s="51">
        <v>4</v>
      </c>
      <c r="F4024" s="52">
        <v>1.1000000000000001</v>
      </c>
      <c r="G4024" s="52">
        <v>0.1</v>
      </c>
      <c r="H4024" s="52">
        <v>2.7</v>
      </c>
      <c r="I4024" s="53">
        <v>1.1879999999999999</v>
      </c>
      <c r="J4024" s="54">
        <v>0</v>
      </c>
      <c r="K4024" s="55"/>
      <c r="L4024" s="56"/>
      <c r="M4024" s="255"/>
      <c r="N4024" s="255"/>
      <c r="O4024" s="57"/>
      <c r="P4024" s="57">
        <v>0</v>
      </c>
      <c r="Q4024" s="57">
        <v>0</v>
      </c>
    </row>
    <row r="4025" spans="1:17" ht="15.5">
      <c r="A4025" s="48">
        <v>0</v>
      </c>
      <c r="B4025" s="59"/>
      <c r="C4025" s="60"/>
      <c r="D4025" s="61" t="s">
        <v>1300</v>
      </c>
      <c r="E4025" s="51">
        <v>4</v>
      </c>
      <c r="F4025" s="52">
        <v>1.4</v>
      </c>
      <c r="G4025" s="52">
        <v>0.1</v>
      </c>
      <c r="H4025" s="52">
        <v>2.7</v>
      </c>
      <c r="I4025" s="53">
        <v>1.512</v>
      </c>
      <c r="J4025" s="54">
        <v>0</v>
      </c>
      <c r="K4025" s="55"/>
      <c r="L4025" s="56"/>
      <c r="M4025" s="255"/>
      <c r="N4025" s="255"/>
      <c r="O4025" s="57"/>
      <c r="P4025" s="57">
        <v>0</v>
      </c>
      <c r="Q4025" s="57">
        <v>0</v>
      </c>
    </row>
    <row r="4026" spans="1:17" ht="17">
      <c r="A4026" s="48">
        <v>0</v>
      </c>
      <c r="B4026" s="59"/>
      <c r="C4026" s="60"/>
      <c r="D4026" s="360" t="s">
        <v>1462</v>
      </c>
      <c r="E4026" s="51"/>
      <c r="F4026" s="52"/>
      <c r="G4026" s="52"/>
      <c r="H4026" s="52"/>
      <c r="I4026" s="53">
        <v>0</v>
      </c>
      <c r="J4026" s="54">
        <v>0</v>
      </c>
      <c r="K4026" s="55">
        <v>0</v>
      </c>
      <c r="L4026" s="56">
        <v>0</v>
      </c>
      <c r="M4026" s="255">
        <v>0</v>
      </c>
      <c r="N4026" s="255">
        <v>0</v>
      </c>
      <c r="O4026" s="57"/>
      <c r="P4026" s="57">
        <v>0</v>
      </c>
      <c r="Q4026" s="57">
        <v>0</v>
      </c>
    </row>
    <row r="4027" spans="1:17" ht="15.5">
      <c r="A4027" s="48">
        <v>0</v>
      </c>
      <c r="B4027" s="59"/>
      <c r="C4027" s="60"/>
      <c r="D4027" s="61" t="s">
        <v>1436</v>
      </c>
      <c r="E4027" s="51"/>
      <c r="F4027" s="52"/>
      <c r="G4027" s="52"/>
      <c r="H4027" s="52"/>
      <c r="I4027" s="53">
        <v>0</v>
      </c>
      <c r="J4027" s="54">
        <v>0</v>
      </c>
      <c r="K4027" s="55"/>
      <c r="L4027" s="56">
        <v>0</v>
      </c>
      <c r="M4027" s="255">
        <v>0</v>
      </c>
      <c r="N4027" s="255">
        <v>0</v>
      </c>
      <c r="O4027" s="57"/>
      <c r="P4027" s="57">
        <v>0</v>
      </c>
      <c r="Q4027" s="57">
        <v>0</v>
      </c>
    </row>
    <row r="4028" spans="1:17" ht="15.5">
      <c r="A4028" s="48">
        <v>0</v>
      </c>
      <c r="B4028" s="59"/>
      <c r="C4028" s="60"/>
      <c r="D4028" s="61" t="s">
        <v>866</v>
      </c>
      <c r="E4028" s="51">
        <v>4</v>
      </c>
      <c r="F4028" s="52">
        <v>2</v>
      </c>
      <c r="G4028" s="52">
        <v>0.1</v>
      </c>
      <c r="H4028" s="52">
        <v>2.8</v>
      </c>
      <c r="I4028" s="53">
        <v>2.2400000000000002</v>
      </c>
      <c r="J4028" s="54">
        <v>0</v>
      </c>
      <c r="K4028" s="55"/>
      <c r="L4028" s="56">
        <v>0</v>
      </c>
      <c r="M4028" s="255">
        <v>0</v>
      </c>
      <c r="N4028" s="255">
        <v>0</v>
      </c>
      <c r="O4028" s="57"/>
      <c r="P4028" s="57">
        <v>0</v>
      </c>
      <c r="Q4028" s="57">
        <v>0</v>
      </c>
    </row>
    <row r="4029" spans="1:17" ht="15.5">
      <c r="A4029" s="48">
        <v>0</v>
      </c>
      <c r="B4029" s="59"/>
      <c r="C4029" s="60"/>
      <c r="D4029" s="61"/>
      <c r="E4029" s="51">
        <v>4</v>
      </c>
      <c r="F4029" s="52">
        <v>1.1000000000000001</v>
      </c>
      <c r="G4029" s="52">
        <v>0.1</v>
      </c>
      <c r="H4029" s="52">
        <v>2.8</v>
      </c>
      <c r="I4029" s="53">
        <v>1.232</v>
      </c>
      <c r="J4029" s="54">
        <v>0</v>
      </c>
      <c r="K4029" s="55"/>
      <c r="L4029" s="56">
        <v>0</v>
      </c>
      <c r="M4029" s="255">
        <v>0</v>
      </c>
      <c r="N4029" s="255">
        <v>0</v>
      </c>
      <c r="O4029" s="57"/>
      <c r="P4029" s="57">
        <v>0</v>
      </c>
      <c r="Q4029" s="57">
        <v>0</v>
      </c>
    </row>
    <row r="4030" spans="1:17" ht="15.5">
      <c r="A4030" s="48">
        <v>0</v>
      </c>
      <c r="B4030" s="59"/>
      <c r="C4030" s="60"/>
      <c r="D4030" s="61" t="s">
        <v>868</v>
      </c>
      <c r="E4030" s="51">
        <v>4</v>
      </c>
      <c r="F4030" s="52">
        <v>2.9</v>
      </c>
      <c r="G4030" s="52">
        <v>0.1</v>
      </c>
      <c r="H4030" s="52">
        <v>2.8</v>
      </c>
      <c r="I4030" s="53">
        <v>3.2480000000000002</v>
      </c>
      <c r="J4030" s="54">
        <v>0</v>
      </c>
      <c r="K4030" s="55"/>
      <c r="L4030" s="56">
        <v>0</v>
      </c>
      <c r="M4030" s="255">
        <v>0</v>
      </c>
      <c r="N4030" s="255">
        <v>0</v>
      </c>
      <c r="O4030" s="57"/>
      <c r="P4030" s="57">
        <v>0</v>
      </c>
      <c r="Q4030" s="57">
        <v>0</v>
      </c>
    </row>
    <row r="4031" spans="1:17" ht="15.5">
      <c r="A4031" s="48">
        <v>0</v>
      </c>
      <c r="B4031" s="59"/>
      <c r="C4031" s="60"/>
      <c r="D4031" s="61"/>
      <c r="E4031" s="51">
        <v>4</v>
      </c>
      <c r="F4031" s="52">
        <v>2.8</v>
      </c>
      <c r="G4031" s="52">
        <v>0.1</v>
      </c>
      <c r="H4031" s="52">
        <v>2.5</v>
      </c>
      <c r="I4031" s="53">
        <v>2.8</v>
      </c>
      <c r="J4031" s="54">
        <v>0</v>
      </c>
      <c r="K4031" s="55"/>
      <c r="L4031" s="56">
        <v>0</v>
      </c>
      <c r="M4031" s="255">
        <v>0</v>
      </c>
      <c r="N4031" s="255">
        <v>0</v>
      </c>
      <c r="O4031" s="57"/>
      <c r="P4031" s="57">
        <v>0</v>
      </c>
      <c r="Q4031" s="57">
        <v>0</v>
      </c>
    </row>
    <row r="4032" spans="1:17" ht="15.5">
      <c r="A4032" s="48">
        <v>0</v>
      </c>
      <c r="B4032" s="59"/>
      <c r="C4032" s="60"/>
      <c r="D4032" s="61"/>
      <c r="E4032" s="51">
        <v>4</v>
      </c>
      <c r="F4032" s="52">
        <v>3.5</v>
      </c>
      <c r="G4032" s="52">
        <v>0.1</v>
      </c>
      <c r="H4032" s="52">
        <v>2.8</v>
      </c>
      <c r="I4032" s="53">
        <v>3.92</v>
      </c>
      <c r="J4032" s="54">
        <v>0</v>
      </c>
      <c r="K4032" s="55"/>
      <c r="L4032" s="56">
        <v>0</v>
      </c>
      <c r="M4032" s="255">
        <v>0</v>
      </c>
      <c r="N4032" s="255">
        <v>0</v>
      </c>
      <c r="O4032" s="57"/>
      <c r="P4032" s="57">
        <v>0</v>
      </c>
      <c r="Q4032" s="57">
        <v>0</v>
      </c>
    </row>
    <row r="4033" spans="1:17" ht="15.5">
      <c r="A4033" s="48">
        <v>0</v>
      </c>
      <c r="B4033" s="59"/>
      <c r="C4033" s="60"/>
      <c r="D4033" s="61" t="s">
        <v>479</v>
      </c>
      <c r="E4033" s="51">
        <v>4</v>
      </c>
      <c r="F4033" s="52">
        <v>2.8</v>
      </c>
      <c r="G4033" s="52">
        <v>0.1</v>
      </c>
      <c r="H4033" s="52">
        <v>2.8</v>
      </c>
      <c r="I4033" s="53">
        <v>3.1360000000000001</v>
      </c>
      <c r="J4033" s="54">
        <v>0</v>
      </c>
      <c r="K4033" s="55"/>
      <c r="L4033" s="56">
        <v>0</v>
      </c>
      <c r="M4033" s="255">
        <v>0</v>
      </c>
      <c r="N4033" s="255">
        <v>0</v>
      </c>
      <c r="O4033" s="57"/>
      <c r="P4033" s="57">
        <v>0</v>
      </c>
      <c r="Q4033" s="57">
        <v>0</v>
      </c>
    </row>
    <row r="4034" spans="1:17" ht="15.5">
      <c r="A4034" s="48">
        <v>0</v>
      </c>
      <c r="B4034" s="59"/>
      <c r="C4034" s="60"/>
      <c r="D4034" s="61"/>
      <c r="E4034" s="51">
        <v>4</v>
      </c>
      <c r="F4034" s="52">
        <v>1.1000000000000001</v>
      </c>
      <c r="G4034" s="52">
        <v>0.1</v>
      </c>
      <c r="H4034" s="52">
        <v>2.85</v>
      </c>
      <c r="I4034" s="53">
        <v>1.254</v>
      </c>
      <c r="J4034" s="54">
        <v>0</v>
      </c>
      <c r="K4034" s="55"/>
      <c r="L4034" s="56">
        <v>0</v>
      </c>
      <c r="M4034" s="255">
        <v>0</v>
      </c>
      <c r="N4034" s="255">
        <v>0</v>
      </c>
      <c r="O4034" s="57"/>
      <c r="P4034" s="57">
        <v>0</v>
      </c>
      <c r="Q4034" s="57">
        <v>0</v>
      </c>
    </row>
    <row r="4035" spans="1:17" ht="15.5">
      <c r="A4035" s="48">
        <v>0</v>
      </c>
      <c r="B4035" s="59"/>
      <c r="C4035" s="60"/>
      <c r="D4035" s="61"/>
      <c r="E4035" s="51">
        <v>4</v>
      </c>
      <c r="F4035" s="52">
        <v>3.3</v>
      </c>
      <c r="G4035" s="52">
        <v>0.1</v>
      </c>
      <c r="H4035" s="52">
        <v>2.8</v>
      </c>
      <c r="I4035" s="53">
        <v>3.6960000000000002</v>
      </c>
      <c r="J4035" s="54">
        <v>0</v>
      </c>
      <c r="K4035" s="55"/>
      <c r="L4035" s="56">
        <v>0</v>
      </c>
      <c r="M4035" s="255">
        <v>0</v>
      </c>
      <c r="N4035" s="255">
        <v>0</v>
      </c>
      <c r="O4035" s="57"/>
      <c r="P4035" s="57">
        <v>0</v>
      </c>
      <c r="Q4035" s="57">
        <v>0</v>
      </c>
    </row>
    <row r="4036" spans="1:17" ht="15.5">
      <c r="A4036" s="48">
        <v>0</v>
      </c>
      <c r="B4036" s="59"/>
      <c r="C4036" s="60"/>
      <c r="D4036" s="61"/>
      <c r="E4036" s="51">
        <v>4</v>
      </c>
      <c r="F4036" s="52">
        <v>0.8</v>
      </c>
      <c r="G4036" s="52">
        <v>0.1</v>
      </c>
      <c r="H4036" s="52">
        <v>2.85</v>
      </c>
      <c r="I4036" s="53">
        <v>0.91200000000000003</v>
      </c>
      <c r="J4036" s="54">
        <v>0</v>
      </c>
      <c r="K4036" s="55"/>
      <c r="L4036" s="56"/>
      <c r="M4036" s="255"/>
      <c r="N4036" s="255"/>
      <c r="O4036" s="57"/>
      <c r="P4036" s="57">
        <v>0</v>
      </c>
      <c r="Q4036" s="57">
        <v>0</v>
      </c>
    </row>
    <row r="4037" spans="1:17" ht="15.5">
      <c r="A4037" s="48">
        <v>0</v>
      </c>
      <c r="B4037" s="59"/>
      <c r="C4037" s="60"/>
      <c r="D4037" s="61"/>
      <c r="E4037" s="51">
        <v>4</v>
      </c>
      <c r="F4037" s="52">
        <v>2</v>
      </c>
      <c r="G4037" s="52">
        <v>0.1</v>
      </c>
      <c r="H4037" s="52">
        <v>2.85</v>
      </c>
      <c r="I4037" s="53">
        <v>2.2799999999999998</v>
      </c>
      <c r="J4037" s="54">
        <v>0</v>
      </c>
      <c r="K4037" s="55"/>
      <c r="L4037" s="56"/>
      <c r="M4037" s="255"/>
      <c r="N4037" s="255"/>
      <c r="O4037" s="57"/>
      <c r="P4037" s="57">
        <v>0</v>
      </c>
      <c r="Q4037" s="57">
        <v>0</v>
      </c>
    </row>
    <row r="4038" spans="1:17" ht="15.5">
      <c r="A4038" s="48">
        <v>0</v>
      </c>
      <c r="B4038" s="59"/>
      <c r="C4038" s="60"/>
      <c r="D4038" s="61" t="s">
        <v>1440</v>
      </c>
      <c r="E4038" s="51"/>
      <c r="F4038" s="52"/>
      <c r="G4038" s="52"/>
      <c r="H4038" s="52"/>
      <c r="I4038" s="53">
        <v>0</v>
      </c>
      <c r="J4038" s="54">
        <v>0</v>
      </c>
      <c r="K4038" s="55"/>
      <c r="L4038" s="56">
        <v>0</v>
      </c>
      <c r="M4038" s="255">
        <v>0</v>
      </c>
      <c r="N4038" s="255">
        <v>0</v>
      </c>
      <c r="O4038" s="57"/>
      <c r="P4038" s="57">
        <v>0</v>
      </c>
      <c r="Q4038" s="57">
        <v>0</v>
      </c>
    </row>
    <row r="4039" spans="1:17" ht="15.5">
      <c r="A4039" s="48">
        <v>0</v>
      </c>
      <c r="B4039" s="59"/>
      <c r="C4039" s="60"/>
      <c r="D4039" s="61" t="s">
        <v>866</v>
      </c>
      <c r="E4039" s="51">
        <v>8</v>
      </c>
      <c r="F4039" s="52">
        <v>0.9</v>
      </c>
      <c r="G4039" s="52">
        <v>0.1</v>
      </c>
      <c r="H4039" s="52">
        <v>2.8</v>
      </c>
      <c r="I4039" s="53">
        <v>2.016</v>
      </c>
      <c r="J4039" s="54">
        <v>0</v>
      </c>
      <c r="K4039" s="55"/>
      <c r="L4039" s="56">
        <v>0</v>
      </c>
      <c r="M4039" s="255">
        <v>0</v>
      </c>
      <c r="N4039" s="255">
        <v>0</v>
      </c>
      <c r="O4039" s="57"/>
      <c r="P4039" s="57">
        <v>0</v>
      </c>
      <c r="Q4039" s="57">
        <v>0</v>
      </c>
    </row>
    <row r="4040" spans="1:17" ht="15.5">
      <c r="A4040" s="48">
        <v>0</v>
      </c>
      <c r="B4040" s="59"/>
      <c r="C4040" s="60"/>
      <c r="D4040" s="61"/>
      <c r="E4040" s="51">
        <v>8</v>
      </c>
      <c r="F4040" s="52">
        <v>0.5</v>
      </c>
      <c r="G4040" s="52">
        <v>0.1</v>
      </c>
      <c r="H4040" s="52">
        <v>2.8</v>
      </c>
      <c r="I4040" s="53">
        <v>1.1200000000000001</v>
      </c>
      <c r="J4040" s="54">
        <v>0</v>
      </c>
      <c r="K4040" s="55"/>
      <c r="L4040" s="56">
        <v>0</v>
      </c>
      <c r="M4040" s="255">
        <v>0</v>
      </c>
      <c r="N4040" s="255">
        <v>0</v>
      </c>
      <c r="O4040" s="57"/>
      <c r="P4040" s="57">
        <v>0</v>
      </c>
      <c r="Q4040" s="57">
        <v>0</v>
      </c>
    </row>
    <row r="4041" spans="1:17" ht="15.5">
      <c r="A4041" s="48">
        <v>0</v>
      </c>
      <c r="B4041" s="59"/>
      <c r="C4041" s="60"/>
      <c r="D4041" s="61"/>
      <c r="E4041" s="51">
        <v>8</v>
      </c>
      <c r="F4041" s="52">
        <v>0.9</v>
      </c>
      <c r="G4041" s="52">
        <v>0.1</v>
      </c>
      <c r="H4041" s="52">
        <v>2.8</v>
      </c>
      <c r="I4041" s="53">
        <v>2.016</v>
      </c>
      <c r="J4041" s="54">
        <v>0</v>
      </c>
      <c r="K4041" s="55"/>
      <c r="L4041" s="56"/>
      <c r="M4041" s="255"/>
      <c r="N4041" s="255"/>
      <c r="O4041" s="57"/>
      <c r="P4041" s="57">
        <v>0</v>
      </c>
      <c r="Q4041" s="57">
        <v>0</v>
      </c>
    </row>
    <row r="4042" spans="1:17" ht="15.5">
      <c r="A4042" s="48">
        <v>0</v>
      </c>
      <c r="B4042" s="59"/>
      <c r="C4042" s="60"/>
      <c r="D4042" s="61" t="s">
        <v>867</v>
      </c>
      <c r="E4042" s="51">
        <v>8</v>
      </c>
      <c r="F4042" s="52">
        <v>3.4</v>
      </c>
      <c r="G4042" s="52">
        <v>0.1</v>
      </c>
      <c r="H4042" s="52">
        <v>2.8</v>
      </c>
      <c r="I4042" s="53">
        <v>7.6159999999999997</v>
      </c>
      <c r="J4042" s="54">
        <v>0</v>
      </c>
      <c r="K4042" s="55"/>
      <c r="L4042" s="56">
        <v>0</v>
      </c>
      <c r="M4042" s="255">
        <v>0</v>
      </c>
      <c r="N4042" s="255">
        <v>0</v>
      </c>
      <c r="O4042" s="57"/>
      <c r="P4042" s="57">
        <v>0</v>
      </c>
      <c r="Q4042" s="57">
        <v>0</v>
      </c>
    </row>
    <row r="4043" spans="1:17" ht="15.5">
      <c r="A4043" s="48">
        <v>0</v>
      </c>
      <c r="B4043" s="59"/>
      <c r="C4043" s="60"/>
      <c r="D4043" s="61"/>
      <c r="E4043" s="51">
        <v>8</v>
      </c>
      <c r="F4043" s="52">
        <v>2.7</v>
      </c>
      <c r="G4043" s="52">
        <v>0.1</v>
      </c>
      <c r="H4043" s="52">
        <v>2.8</v>
      </c>
      <c r="I4043" s="53">
        <v>6.048</v>
      </c>
      <c r="J4043" s="54">
        <v>0</v>
      </c>
      <c r="K4043" s="55"/>
      <c r="L4043" s="56">
        <v>0</v>
      </c>
      <c r="M4043" s="255">
        <v>0</v>
      </c>
      <c r="N4043" s="255">
        <v>0</v>
      </c>
      <c r="O4043" s="57"/>
      <c r="P4043" s="57">
        <v>0</v>
      </c>
      <c r="Q4043" s="57">
        <v>0</v>
      </c>
    </row>
    <row r="4044" spans="1:17" ht="15.5">
      <c r="A4044" s="48">
        <v>0</v>
      </c>
      <c r="B4044" s="59"/>
      <c r="C4044" s="60"/>
      <c r="D4044" s="61" t="s">
        <v>479</v>
      </c>
      <c r="E4044" s="51">
        <v>8</v>
      </c>
      <c r="F4044" s="52">
        <v>1.5</v>
      </c>
      <c r="G4044" s="52">
        <v>0.1</v>
      </c>
      <c r="H4044" s="52">
        <v>2.8</v>
      </c>
      <c r="I4044" s="53">
        <v>3.36</v>
      </c>
      <c r="J4044" s="54">
        <v>0</v>
      </c>
      <c r="K4044" s="55"/>
      <c r="L4044" s="56">
        <v>0</v>
      </c>
      <c r="M4044" s="255">
        <v>0</v>
      </c>
      <c r="N4044" s="255">
        <v>0</v>
      </c>
      <c r="O4044" s="57"/>
      <c r="P4044" s="57">
        <v>0</v>
      </c>
      <c r="Q4044" s="57">
        <v>0</v>
      </c>
    </row>
    <row r="4045" spans="1:17" ht="15.5">
      <c r="A4045" s="48">
        <v>0</v>
      </c>
      <c r="B4045" s="59"/>
      <c r="C4045" s="60"/>
      <c r="D4045" s="61"/>
      <c r="E4045" s="51">
        <v>8</v>
      </c>
      <c r="F4045" s="52">
        <v>1.5</v>
      </c>
      <c r="G4045" s="52">
        <v>0.1</v>
      </c>
      <c r="H4045" s="52">
        <v>2.85</v>
      </c>
      <c r="I4045" s="53">
        <v>3.42</v>
      </c>
      <c r="J4045" s="54">
        <v>0</v>
      </c>
      <c r="K4045" s="55"/>
      <c r="L4045" s="56">
        <v>0</v>
      </c>
      <c r="M4045" s="255">
        <v>0</v>
      </c>
      <c r="N4045" s="255">
        <v>0</v>
      </c>
      <c r="O4045" s="57"/>
      <c r="P4045" s="57">
        <v>0</v>
      </c>
      <c r="Q4045" s="57">
        <v>0</v>
      </c>
    </row>
    <row r="4046" spans="1:17" ht="15.5">
      <c r="A4046" s="48">
        <v>0</v>
      </c>
      <c r="B4046" s="59"/>
      <c r="C4046" s="60"/>
      <c r="D4046" s="61"/>
      <c r="E4046" s="51">
        <v>8</v>
      </c>
      <c r="F4046" s="52">
        <v>3.2</v>
      </c>
      <c r="G4046" s="52">
        <v>0.1</v>
      </c>
      <c r="H4046" s="52">
        <v>2.8</v>
      </c>
      <c r="I4046" s="53">
        <v>7.1680000000000001</v>
      </c>
      <c r="J4046" s="54">
        <v>0</v>
      </c>
      <c r="K4046" s="55"/>
      <c r="L4046" s="56">
        <v>0</v>
      </c>
      <c r="M4046" s="255">
        <v>0</v>
      </c>
      <c r="N4046" s="255">
        <v>0</v>
      </c>
      <c r="O4046" s="57"/>
      <c r="P4046" s="57">
        <v>0</v>
      </c>
      <c r="Q4046" s="57">
        <v>0</v>
      </c>
    </row>
    <row r="4047" spans="1:17" ht="15.5">
      <c r="A4047" s="48">
        <v>0</v>
      </c>
      <c r="B4047" s="59"/>
      <c r="C4047" s="60"/>
      <c r="D4047" s="61"/>
      <c r="E4047" s="51">
        <v>8</v>
      </c>
      <c r="F4047" s="52">
        <v>1.7</v>
      </c>
      <c r="G4047" s="52">
        <v>0.1</v>
      </c>
      <c r="H4047" s="52">
        <v>2.8</v>
      </c>
      <c r="I4047" s="53">
        <v>3.8079999999999998</v>
      </c>
      <c r="J4047" s="54">
        <v>0</v>
      </c>
      <c r="K4047" s="55"/>
      <c r="L4047" s="56"/>
      <c r="M4047" s="255"/>
      <c r="N4047" s="255"/>
      <c r="O4047" s="57"/>
      <c r="P4047" s="57">
        <v>0</v>
      </c>
      <c r="Q4047" s="57">
        <v>0</v>
      </c>
    </row>
    <row r="4048" spans="1:17" ht="15.5">
      <c r="A4048" s="48">
        <v>0</v>
      </c>
      <c r="B4048" s="59"/>
      <c r="C4048" s="60"/>
      <c r="D4048" s="61" t="s">
        <v>1438</v>
      </c>
      <c r="E4048" s="51">
        <v>8</v>
      </c>
      <c r="F4048" s="52">
        <v>1</v>
      </c>
      <c r="G4048" s="52">
        <v>0.1</v>
      </c>
      <c r="H4048" s="52">
        <v>2.8</v>
      </c>
      <c r="I4048" s="53">
        <v>2.2400000000000002</v>
      </c>
      <c r="J4048" s="54">
        <v>0</v>
      </c>
      <c r="K4048" s="55"/>
      <c r="L4048" s="56">
        <v>0</v>
      </c>
      <c r="M4048" s="255">
        <v>0</v>
      </c>
      <c r="N4048" s="255">
        <v>0</v>
      </c>
      <c r="O4048" s="57"/>
      <c r="P4048" s="57">
        <v>0</v>
      </c>
      <c r="Q4048" s="57">
        <v>0</v>
      </c>
    </row>
    <row r="4049" spans="1:17" ht="15.5">
      <c r="A4049" s="48">
        <v>0</v>
      </c>
      <c r="B4049" s="59"/>
      <c r="C4049" s="60"/>
      <c r="D4049" s="61" t="s">
        <v>1242</v>
      </c>
      <c r="E4049" s="51"/>
      <c r="F4049" s="52"/>
      <c r="G4049" s="52"/>
      <c r="H4049" s="52"/>
      <c r="I4049" s="53">
        <v>0</v>
      </c>
      <c r="J4049" s="54">
        <v>0</v>
      </c>
      <c r="K4049" s="55"/>
      <c r="L4049" s="56"/>
      <c r="M4049" s="255"/>
      <c r="N4049" s="255"/>
      <c r="O4049" s="57"/>
      <c r="P4049" s="57">
        <v>0</v>
      </c>
      <c r="Q4049" s="57">
        <v>0</v>
      </c>
    </row>
    <row r="4050" spans="1:17" ht="15.5">
      <c r="A4050" s="48">
        <v>0</v>
      </c>
      <c r="B4050" s="59"/>
      <c r="C4050" s="60"/>
      <c r="D4050" s="61" t="s">
        <v>866</v>
      </c>
      <c r="E4050" s="51">
        <v>4</v>
      </c>
      <c r="F4050" s="52">
        <v>0.6</v>
      </c>
      <c r="G4050" s="52">
        <v>0.1</v>
      </c>
      <c r="H4050" s="52">
        <v>2.8</v>
      </c>
      <c r="I4050" s="53">
        <v>0.67200000000000004</v>
      </c>
      <c r="J4050" s="54">
        <v>0</v>
      </c>
      <c r="K4050" s="55"/>
      <c r="L4050" s="56"/>
      <c r="M4050" s="255"/>
      <c r="N4050" s="255"/>
      <c r="O4050" s="57"/>
      <c r="P4050" s="57">
        <v>0</v>
      </c>
      <c r="Q4050" s="57">
        <v>0</v>
      </c>
    </row>
    <row r="4051" spans="1:17" ht="15.5">
      <c r="A4051" s="48">
        <v>0</v>
      </c>
      <c r="B4051" s="59"/>
      <c r="C4051" s="60"/>
      <c r="D4051" s="61"/>
      <c r="E4051" s="51">
        <v>4</v>
      </c>
      <c r="F4051" s="52">
        <v>1.5</v>
      </c>
      <c r="G4051" s="52">
        <v>0.1</v>
      </c>
      <c r="H4051" s="52">
        <v>2.8</v>
      </c>
      <c r="I4051" s="53">
        <v>1.68</v>
      </c>
      <c r="J4051" s="54">
        <v>0</v>
      </c>
      <c r="K4051" s="55"/>
      <c r="L4051" s="56"/>
      <c r="M4051" s="255"/>
      <c r="N4051" s="255"/>
      <c r="O4051" s="57"/>
      <c r="P4051" s="57">
        <v>0</v>
      </c>
      <c r="Q4051" s="57">
        <v>0</v>
      </c>
    </row>
    <row r="4052" spans="1:17" ht="15.5">
      <c r="A4052" s="48">
        <v>0</v>
      </c>
      <c r="B4052" s="59"/>
      <c r="C4052" s="60"/>
      <c r="D4052" s="61"/>
      <c r="E4052" s="51">
        <v>4</v>
      </c>
      <c r="F4052" s="52">
        <v>1.6</v>
      </c>
      <c r="G4052" s="52">
        <v>0.1</v>
      </c>
      <c r="H4052" s="52">
        <v>2.8</v>
      </c>
      <c r="I4052" s="53">
        <v>1.792</v>
      </c>
      <c r="J4052" s="54">
        <v>0</v>
      </c>
      <c r="K4052" s="55"/>
      <c r="L4052" s="56"/>
      <c r="M4052" s="255"/>
      <c r="N4052" s="255"/>
      <c r="O4052" s="57"/>
      <c r="P4052" s="57">
        <v>0</v>
      </c>
      <c r="Q4052" s="57">
        <v>0</v>
      </c>
    </row>
    <row r="4053" spans="1:17" ht="15.5">
      <c r="A4053" s="48">
        <v>0</v>
      </c>
      <c r="B4053" s="59"/>
      <c r="C4053" s="60"/>
      <c r="D4053" s="61"/>
      <c r="E4053" s="51">
        <v>4</v>
      </c>
      <c r="F4053" s="52">
        <v>0.5</v>
      </c>
      <c r="G4053" s="52">
        <v>0.1</v>
      </c>
      <c r="H4053" s="52">
        <v>2.8</v>
      </c>
      <c r="I4053" s="53">
        <v>0.56000000000000005</v>
      </c>
      <c r="J4053" s="54">
        <v>0</v>
      </c>
      <c r="K4053" s="55"/>
      <c r="L4053" s="56"/>
      <c r="M4053" s="255"/>
      <c r="N4053" s="255"/>
      <c r="O4053" s="57"/>
      <c r="P4053" s="57">
        <v>0</v>
      </c>
      <c r="Q4053" s="57">
        <v>0</v>
      </c>
    </row>
    <row r="4054" spans="1:17" ht="15.5">
      <c r="A4054" s="48">
        <v>0</v>
      </c>
      <c r="B4054" s="59"/>
      <c r="C4054" s="60"/>
      <c r="D4054" s="61"/>
      <c r="E4054" s="51">
        <v>4</v>
      </c>
      <c r="F4054" s="52">
        <v>1.2</v>
      </c>
      <c r="G4054" s="52">
        <v>0.1</v>
      </c>
      <c r="H4054" s="52">
        <v>2.8</v>
      </c>
      <c r="I4054" s="53">
        <v>1.3440000000000001</v>
      </c>
      <c r="J4054" s="54">
        <v>0</v>
      </c>
      <c r="K4054" s="55"/>
      <c r="L4054" s="56"/>
      <c r="M4054" s="255"/>
      <c r="N4054" s="255"/>
      <c r="O4054" s="57"/>
      <c r="P4054" s="57">
        <v>0</v>
      </c>
      <c r="Q4054" s="57">
        <v>0</v>
      </c>
    </row>
    <row r="4055" spans="1:17" ht="15.5">
      <c r="A4055" s="48">
        <v>0</v>
      </c>
      <c r="B4055" s="59"/>
      <c r="C4055" s="60"/>
      <c r="D4055" s="61" t="s">
        <v>867</v>
      </c>
      <c r="E4055" s="51">
        <v>4</v>
      </c>
      <c r="F4055" s="52">
        <v>2.7</v>
      </c>
      <c r="G4055" s="52">
        <v>0.1</v>
      </c>
      <c r="H4055" s="52">
        <v>2.8</v>
      </c>
      <c r="I4055" s="53">
        <v>3.024</v>
      </c>
      <c r="J4055" s="54">
        <v>0</v>
      </c>
      <c r="K4055" s="55"/>
      <c r="L4055" s="56"/>
      <c r="M4055" s="255"/>
      <c r="N4055" s="255"/>
      <c r="O4055" s="57"/>
      <c r="P4055" s="57">
        <v>0</v>
      </c>
      <c r="Q4055" s="57">
        <v>0</v>
      </c>
    </row>
    <row r="4056" spans="1:17" ht="15.5">
      <c r="A4056" s="48">
        <v>0</v>
      </c>
      <c r="B4056" s="59"/>
      <c r="C4056" s="60"/>
      <c r="D4056" s="61"/>
      <c r="E4056" s="51">
        <v>4</v>
      </c>
      <c r="F4056" s="52">
        <v>0.9</v>
      </c>
      <c r="G4056" s="52">
        <v>0.1</v>
      </c>
      <c r="H4056" s="52">
        <v>2.8</v>
      </c>
      <c r="I4056" s="53">
        <v>1.008</v>
      </c>
      <c r="J4056" s="54">
        <v>0</v>
      </c>
      <c r="K4056" s="55"/>
      <c r="L4056" s="56"/>
      <c r="M4056" s="255"/>
      <c r="N4056" s="255"/>
      <c r="O4056" s="57"/>
      <c r="P4056" s="57">
        <v>0</v>
      </c>
      <c r="Q4056" s="57">
        <v>0</v>
      </c>
    </row>
    <row r="4057" spans="1:17" ht="15.5">
      <c r="A4057" s="48">
        <v>0</v>
      </c>
      <c r="B4057" s="59"/>
      <c r="C4057" s="60"/>
      <c r="D4057" s="61" t="s">
        <v>1438</v>
      </c>
      <c r="E4057" s="51">
        <v>4</v>
      </c>
      <c r="F4057" s="52">
        <v>2.1</v>
      </c>
      <c r="G4057" s="52">
        <v>0.1</v>
      </c>
      <c r="H4057" s="52">
        <v>2.8</v>
      </c>
      <c r="I4057" s="53">
        <v>2.3519999999999999</v>
      </c>
      <c r="J4057" s="54">
        <v>0</v>
      </c>
      <c r="K4057" s="55"/>
      <c r="L4057" s="56"/>
      <c r="M4057" s="255"/>
      <c r="N4057" s="255"/>
      <c r="O4057" s="57"/>
      <c r="P4057" s="57">
        <v>0</v>
      </c>
      <c r="Q4057" s="57">
        <v>0</v>
      </c>
    </row>
    <row r="4058" spans="1:17" ht="15.5">
      <c r="A4058" s="48">
        <v>0</v>
      </c>
      <c r="B4058" s="59"/>
      <c r="C4058" s="60"/>
      <c r="D4058" s="61" t="s">
        <v>479</v>
      </c>
      <c r="E4058" s="51">
        <v>4</v>
      </c>
      <c r="F4058" s="52">
        <v>1.9</v>
      </c>
      <c r="G4058" s="52">
        <v>0.1</v>
      </c>
      <c r="H4058" s="52">
        <v>2.8</v>
      </c>
      <c r="I4058" s="53">
        <v>2.1280000000000001</v>
      </c>
      <c r="J4058" s="54">
        <v>0</v>
      </c>
      <c r="K4058" s="55"/>
      <c r="L4058" s="56"/>
      <c r="M4058" s="255"/>
      <c r="N4058" s="255"/>
      <c r="O4058" s="57"/>
      <c r="P4058" s="57">
        <v>0</v>
      </c>
      <c r="Q4058" s="57">
        <v>0</v>
      </c>
    </row>
    <row r="4059" spans="1:17" ht="15.5">
      <c r="A4059" s="48">
        <v>0</v>
      </c>
      <c r="B4059" s="59"/>
      <c r="C4059" s="60"/>
      <c r="D4059" s="61"/>
      <c r="E4059" s="51">
        <v>4</v>
      </c>
      <c r="F4059" s="52">
        <v>2.1</v>
      </c>
      <c r="G4059" s="52">
        <v>0.1</v>
      </c>
      <c r="H4059" s="52">
        <v>2.8</v>
      </c>
      <c r="I4059" s="53">
        <v>2.3519999999999999</v>
      </c>
      <c r="J4059" s="54">
        <v>0</v>
      </c>
      <c r="K4059" s="55"/>
      <c r="L4059" s="56"/>
      <c r="M4059" s="255"/>
      <c r="N4059" s="255"/>
      <c r="O4059" s="57"/>
      <c r="P4059" s="57">
        <v>0</v>
      </c>
      <c r="Q4059" s="57">
        <v>0</v>
      </c>
    </row>
    <row r="4060" spans="1:17" ht="15.5">
      <c r="A4060" s="48">
        <v>0</v>
      </c>
      <c r="B4060" s="59"/>
      <c r="C4060" s="60"/>
      <c r="D4060" s="61"/>
      <c r="E4060" s="51">
        <v>4</v>
      </c>
      <c r="F4060" s="52">
        <v>1.8</v>
      </c>
      <c r="G4060" s="52">
        <v>0.1</v>
      </c>
      <c r="H4060" s="52">
        <v>2.85</v>
      </c>
      <c r="I4060" s="53">
        <v>2.052</v>
      </c>
      <c r="J4060" s="54">
        <v>0</v>
      </c>
      <c r="K4060" s="55"/>
      <c r="L4060" s="56"/>
      <c r="M4060" s="255"/>
      <c r="N4060" s="255"/>
      <c r="O4060" s="57"/>
      <c r="P4060" s="57">
        <v>0</v>
      </c>
      <c r="Q4060" s="57">
        <v>0</v>
      </c>
    </row>
    <row r="4061" spans="1:17" ht="15.5">
      <c r="A4061" s="48">
        <v>0</v>
      </c>
      <c r="B4061" s="59"/>
      <c r="C4061" s="60"/>
      <c r="D4061" s="61" t="s">
        <v>1326</v>
      </c>
      <c r="E4061" s="51"/>
      <c r="F4061" s="52"/>
      <c r="G4061" s="52"/>
      <c r="H4061" s="52"/>
      <c r="I4061" s="53">
        <v>0</v>
      </c>
      <c r="J4061" s="54">
        <v>0</v>
      </c>
      <c r="K4061" s="55"/>
      <c r="L4061" s="56"/>
      <c r="M4061" s="255"/>
      <c r="N4061" s="255"/>
      <c r="O4061" s="57"/>
      <c r="P4061" s="57">
        <v>0</v>
      </c>
      <c r="Q4061" s="57">
        <v>0</v>
      </c>
    </row>
    <row r="4062" spans="1:17" ht="15.5">
      <c r="A4062" s="48">
        <v>0</v>
      </c>
      <c r="B4062" s="59"/>
      <c r="C4062" s="60"/>
      <c r="D4062" s="61"/>
      <c r="E4062" s="51">
        <v>2</v>
      </c>
      <c r="F4062" s="52">
        <v>1.2</v>
      </c>
      <c r="G4062" s="52">
        <v>0.1</v>
      </c>
      <c r="H4062" s="52">
        <v>2.25</v>
      </c>
      <c r="I4062" s="53">
        <v>0.54</v>
      </c>
      <c r="J4062" s="54">
        <v>0</v>
      </c>
      <c r="K4062" s="55"/>
      <c r="L4062" s="56"/>
      <c r="M4062" s="255"/>
      <c r="N4062" s="255"/>
      <c r="O4062" s="57"/>
      <c r="P4062" s="57">
        <v>0</v>
      </c>
      <c r="Q4062" s="57">
        <v>0</v>
      </c>
    </row>
    <row r="4063" spans="1:17" ht="15.5">
      <c r="A4063" s="48">
        <v>0</v>
      </c>
      <c r="B4063" s="59"/>
      <c r="C4063" s="60"/>
      <c r="D4063" s="61"/>
      <c r="E4063" s="51">
        <v>2</v>
      </c>
      <c r="F4063" s="52">
        <v>2</v>
      </c>
      <c r="G4063" s="52">
        <v>0.1</v>
      </c>
      <c r="H4063" s="52">
        <v>2.25</v>
      </c>
      <c r="I4063" s="53">
        <v>0.9</v>
      </c>
      <c r="J4063" s="54">
        <v>0</v>
      </c>
      <c r="K4063" s="55"/>
      <c r="L4063" s="56"/>
      <c r="M4063" s="255"/>
      <c r="N4063" s="255"/>
      <c r="O4063" s="57"/>
      <c r="P4063" s="57">
        <v>0</v>
      </c>
      <c r="Q4063" s="57">
        <v>0</v>
      </c>
    </row>
    <row r="4064" spans="1:17" ht="15.5">
      <c r="A4064" s="48">
        <v>0</v>
      </c>
      <c r="B4064" s="59"/>
      <c r="C4064" s="60"/>
      <c r="D4064" s="61"/>
      <c r="E4064" s="51">
        <v>2</v>
      </c>
      <c r="F4064" s="52">
        <v>1.1000000000000001</v>
      </c>
      <c r="G4064" s="52">
        <v>0.1</v>
      </c>
      <c r="H4064" s="52">
        <v>2.7</v>
      </c>
      <c r="I4064" s="53">
        <v>0.59399999999999997</v>
      </c>
      <c r="J4064" s="54">
        <v>0</v>
      </c>
      <c r="K4064" s="55"/>
      <c r="L4064" s="56"/>
      <c r="M4064" s="255"/>
      <c r="N4064" s="255"/>
      <c r="O4064" s="57"/>
      <c r="P4064" s="57">
        <v>0</v>
      </c>
      <c r="Q4064" s="57">
        <v>0</v>
      </c>
    </row>
    <row r="4065" spans="1:17" ht="15.5">
      <c r="A4065" s="48">
        <v>0</v>
      </c>
      <c r="B4065" s="59"/>
      <c r="C4065" s="60"/>
      <c r="D4065" s="61" t="s">
        <v>1300</v>
      </c>
      <c r="E4065" s="51">
        <v>2</v>
      </c>
      <c r="F4065" s="52">
        <v>1.4</v>
      </c>
      <c r="G4065" s="52">
        <v>0.1</v>
      </c>
      <c r="H4065" s="52">
        <v>2.7</v>
      </c>
      <c r="I4065" s="53">
        <v>0.75600000000000001</v>
      </c>
      <c r="J4065" s="54">
        <v>0</v>
      </c>
      <c r="K4065" s="55"/>
      <c r="L4065" s="56"/>
      <c r="M4065" s="255"/>
      <c r="N4065" s="255"/>
      <c r="O4065" s="57"/>
      <c r="P4065" s="57">
        <v>0</v>
      </c>
      <c r="Q4065" s="57">
        <v>0</v>
      </c>
    </row>
    <row r="4066" spans="1:17" ht="17">
      <c r="A4066" s="48">
        <v>0</v>
      </c>
      <c r="B4066" s="59"/>
      <c r="C4066" s="60"/>
      <c r="D4066" s="360" t="s">
        <v>1463</v>
      </c>
      <c r="E4066" s="51"/>
      <c r="F4066" s="52"/>
      <c r="G4066" s="52"/>
      <c r="H4066" s="52"/>
      <c r="I4066" s="53">
        <v>0</v>
      </c>
      <c r="J4066" s="54">
        <v>0</v>
      </c>
      <c r="K4066" s="55">
        <v>0</v>
      </c>
      <c r="L4066" s="56">
        <v>0</v>
      </c>
      <c r="M4066" s="255">
        <v>0</v>
      </c>
      <c r="N4066" s="255">
        <v>0</v>
      </c>
      <c r="O4066" s="57"/>
      <c r="P4066" s="57">
        <v>0</v>
      </c>
      <c r="Q4066" s="57">
        <v>0</v>
      </c>
    </row>
    <row r="4067" spans="1:17" ht="15.5">
      <c r="A4067" s="48">
        <v>0</v>
      </c>
      <c r="B4067" s="59"/>
      <c r="C4067" s="60"/>
      <c r="D4067" s="61" t="s">
        <v>1436</v>
      </c>
      <c r="E4067" s="51"/>
      <c r="F4067" s="52"/>
      <c r="G4067" s="52"/>
      <c r="H4067" s="52"/>
      <c r="I4067" s="53">
        <v>0</v>
      </c>
      <c r="J4067" s="54">
        <v>0</v>
      </c>
      <c r="K4067" s="55"/>
      <c r="L4067" s="56">
        <v>0</v>
      </c>
      <c r="M4067" s="255">
        <v>0</v>
      </c>
      <c r="N4067" s="255">
        <v>0</v>
      </c>
      <c r="O4067" s="57"/>
      <c r="P4067" s="57">
        <v>0</v>
      </c>
      <c r="Q4067" s="57">
        <v>0</v>
      </c>
    </row>
    <row r="4068" spans="1:17" ht="15.5">
      <c r="A4068" s="48">
        <v>0</v>
      </c>
      <c r="B4068" s="59"/>
      <c r="C4068" s="60"/>
      <c r="D4068" s="61" t="s">
        <v>866</v>
      </c>
      <c r="E4068" s="51">
        <v>4</v>
      </c>
      <c r="F4068" s="52">
        <v>2</v>
      </c>
      <c r="G4068" s="52">
        <v>0.1</v>
      </c>
      <c r="H4068" s="52">
        <v>2.8</v>
      </c>
      <c r="I4068" s="53">
        <v>2.2400000000000002</v>
      </c>
      <c r="J4068" s="54">
        <v>0</v>
      </c>
      <c r="K4068" s="55"/>
      <c r="L4068" s="56">
        <v>0</v>
      </c>
      <c r="M4068" s="255">
        <v>0</v>
      </c>
      <c r="N4068" s="255">
        <v>0</v>
      </c>
      <c r="O4068" s="57"/>
      <c r="P4068" s="57">
        <v>0</v>
      </c>
      <c r="Q4068" s="57">
        <v>0</v>
      </c>
    </row>
    <row r="4069" spans="1:17" ht="15.5">
      <c r="A4069" s="48">
        <v>0</v>
      </c>
      <c r="B4069" s="59"/>
      <c r="C4069" s="60"/>
      <c r="D4069" s="61"/>
      <c r="E4069" s="51">
        <v>4</v>
      </c>
      <c r="F4069" s="52">
        <v>1.1000000000000001</v>
      </c>
      <c r="G4069" s="52">
        <v>0.1</v>
      </c>
      <c r="H4069" s="52">
        <v>2.8</v>
      </c>
      <c r="I4069" s="53">
        <v>1.232</v>
      </c>
      <c r="J4069" s="54">
        <v>0</v>
      </c>
      <c r="K4069" s="55"/>
      <c r="L4069" s="56">
        <v>0</v>
      </c>
      <c r="M4069" s="255">
        <v>0</v>
      </c>
      <c r="N4069" s="255">
        <v>0</v>
      </c>
      <c r="O4069" s="57"/>
      <c r="P4069" s="57">
        <v>0</v>
      </c>
      <c r="Q4069" s="57">
        <v>0</v>
      </c>
    </row>
    <row r="4070" spans="1:17" ht="15.5">
      <c r="A4070" s="48">
        <v>0</v>
      </c>
      <c r="B4070" s="59"/>
      <c r="C4070" s="60"/>
      <c r="D4070" s="61" t="s">
        <v>868</v>
      </c>
      <c r="E4070" s="51">
        <v>4</v>
      </c>
      <c r="F4070" s="52">
        <v>2.9</v>
      </c>
      <c r="G4070" s="52">
        <v>0.1</v>
      </c>
      <c r="H4070" s="52">
        <v>2.8</v>
      </c>
      <c r="I4070" s="53">
        <v>3.2480000000000002</v>
      </c>
      <c r="J4070" s="54">
        <v>0</v>
      </c>
      <c r="K4070" s="55"/>
      <c r="L4070" s="56">
        <v>0</v>
      </c>
      <c r="M4070" s="255">
        <v>0</v>
      </c>
      <c r="N4070" s="255">
        <v>0</v>
      </c>
      <c r="O4070" s="57"/>
      <c r="P4070" s="57">
        <v>0</v>
      </c>
      <c r="Q4070" s="57">
        <v>0</v>
      </c>
    </row>
    <row r="4071" spans="1:17" ht="15.5">
      <c r="A4071" s="48">
        <v>0</v>
      </c>
      <c r="B4071" s="59"/>
      <c r="C4071" s="60"/>
      <c r="D4071" s="61"/>
      <c r="E4071" s="51">
        <v>4</v>
      </c>
      <c r="F4071" s="52">
        <v>2.8</v>
      </c>
      <c r="G4071" s="52">
        <v>0.1</v>
      </c>
      <c r="H4071" s="52">
        <v>2.5</v>
      </c>
      <c r="I4071" s="53">
        <v>2.8</v>
      </c>
      <c r="J4071" s="54">
        <v>0</v>
      </c>
      <c r="K4071" s="55"/>
      <c r="L4071" s="56">
        <v>0</v>
      </c>
      <c r="M4071" s="255">
        <v>0</v>
      </c>
      <c r="N4071" s="255">
        <v>0</v>
      </c>
      <c r="O4071" s="57"/>
      <c r="P4071" s="57">
        <v>0</v>
      </c>
      <c r="Q4071" s="57">
        <v>0</v>
      </c>
    </row>
    <row r="4072" spans="1:17" ht="15.5">
      <c r="A4072" s="48">
        <v>0</v>
      </c>
      <c r="B4072" s="59"/>
      <c r="C4072" s="60"/>
      <c r="D4072" s="61"/>
      <c r="E4072" s="51">
        <v>4</v>
      </c>
      <c r="F4072" s="52">
        <v>3.5</v>
      </c>
      <c r="G4072" s="52">
        <v>0.1</v>
      </c>
      <c r="H4072" s="52">
        <v>2.8</v>
      </c>
      <c r="I4072" s="53">
        <v>3.92</v>
      </c>
      <c r="J4072" s="54">
        <v>0</v>
      </c>
      <c r="K4072" s="55"/>
      <c r="L4072" s="56">
        <v>0</v>
      </c>
      <c r="M4072" s="255">
        <v>0</v>
      </c>
      <c r="N4072" s="255">
        <v>0</v>
      </c>
      <c r="O4072" s="57"/>
      <c r="P4072" s="57">
        <v>0</v>
      </c>
      <c r="Q4072" s="57">
        <v>0</v>
      </c>
    </row>
    <row r="4073" spans="1:17" ht="15.5">
      <c r="A4073" s="48">
        <v>0</v>
      </c>
      <c r="B4073" s="59"/>
      <c r="C4073" s="60"/>
      <c r="D4073" s="61" t="s">
        <v>479</v>
      </c>
      <c r="E4073" s="51">
        <v>4</v>
      </c>
      <c r="F4073" s="52">
        <v>2.8</v>
      </c>
      <c r="G4073" s="52">
        <v>0.1</v>
      </c>
      <c r="H4073" s="52">
        <v>2.8</v>
      </c>
      <c r="I4073" s="53">
        <v>3.1360000000000001</v>
      </c>
      <c r="J4073" s="54">
        <v>0</v>
      </c>
      <c r="K4073" s="55"/>
      <c r="L4073" s="56">
        <v>0</v>
      </c>
      <c r="M4073" s="255">
        <v>0</v>
      </c>
      <c r="N4073" s="255">
        <v>0</v>
      </c>
      <c r="O4073" s="57"/>
      <c r="P4073" s="57">
        <v>0</v>
      </c>
      <c r="Q4073" s="57">
        <v>0</v>
      </c>
    </row>
    <row r="4074" spans="1:17" ht="15.5">
      <c r="A4074" s="48">
        <v>0</v>
      </c>
      <c r="B4074" s="59"/>
      <c r="C4074" s="60"/>
      <c r="D4074" s="61"/>
      <c r="E4074" s="51">
        <v>4</v>
      </c>
      <c r="F4074" s="52">
        <v>1.1000000000000001</v>
      </c>
      <c r="G4074" s="52">
        <v>0.1</v>
      </c>
      <c r="H4074" s="52">
        <v>2.85</v>
      </c>
      <c r="I4074" s="53">
        <v>1.254</v>
      </c>
      <c r="J4074" s="54">
        <v>0</v>
      </c>
      <c r="K4074" s="55"/>
      <c r="L4074" s="56">
        <v>0</v>
      </c>
      <c r="M4074" s="255">
        <v>0</v>
      </c>
      <c r="N4074" s="255">
        <v>0</v>
      </c>
      <c r="O4074" s="57"/>
      <c r="P4074" s="57">
        <v>0</v>
      </c>
      <c r="Q4074" s="57">
        <v>0</v>
      </c>
    </row>
    <row r="4075" spans="1:17" ht="15.5">
      <c r="A4075" s="48">
        <v>0</v>
      </c>
      <c r="B4075" s="59"/>
      <c r="C4075" s="60"/>
      <c r="D4075" s="61"/>
      <c r="E4075" s="51">
        <v>4</v>
      </c>
      <c r="F4075" s="52">
        <v>3.3</v>
      </c>
      <c r="G4075" s="52">
        <v>0.1</v>
      </c>
      <c r="H4075" s="52">
        <v>2.8</v>
      </c>
      <c r="I4075" s="53">
        <v>3.6960000000000002</v>
      </c>
      <c r="J4075" s="54">
        <v>0</v>
      </c>
      <c r="K4075" s="55"/>
      <c r="L4075" s="56">
        <v>0</v>
      </c>
      <c r="M4075" s="255">
        <v>0</v>
      </c>
      <c r="N4075" s="255">
        <v>0</v>
      </c>
      <c r="O4075" s="57"/>
      <c r="P4075" s="57">
        <v>0</v>
      </c>
      <c r="Q4075" s="57">
        <v>0</v>
      </c>
    </row>
    <row r="4076" spans="1:17" ht="15.5">
      <c r="A4076" s="48">
        <v>0</v>
      </c>
      <c r="B4076" s="59"/>
      <c r="C4076" s="60"/>
      <c r="D4076" s="61"/>
      <c r="E4076" s="51">
        <v>4</v>
      </c>
      <c r="F4076" s="52">
        <v>0.8</v>
      </c>
      <c r="G4076" s="52">
        <v>0.1</v>
      </c>
      <c r="H4076" s="52">
        <v>2.85</v>
      </c>
      <c r="I4076" s="53">
        <v>0.91200000000000003</v>
      </c>
      <c r="J4076" s="54">
        <v>0</v>
      </c>
      <c r="K4076" s="55"/>
      <c r="L4076" s="56"/>
      <c r="M4076" s="255"/>
      <c r="N4076" s="255"/>
      <c r="O4076" s="57"/>
      <c r="P4076" s="57">
        <v>0</v>
      </c>
      <c r="Q4076" s="57">
        <v>0</v>
      </c>
    </row>
    <row r="4077" spans="1:17" ht="15.5">
      <c r="A4077" s="48">
        <v>0</v>
      </c>
      <c r="B4077" s="59"/>
      <c r="C4077" s="60"/>
      <c r="D4077" s="61"/>
      <c r="E4077" s="51">
        <v>4</v>
      </c>
      <c r="F4077" s="52">
        <v>2</v>
      </c>
      <c r="G4077" s="52">
        <v>0.1</v>
      </c>
      <c r="H4077" s="52">
        <v>2.85</v>
      </c>
      <c r="I4077" s="53">
        <v>2.2799999999999998</v>
      </c>
      <c r="J4077" s="54">
        <v>0</v>
      </c>
      <c r="K4077" s="55"/>
      <c r="L4077" s="56"/>
      <c r="M4077" s="255"/>
      <c r="N4077" s="255"/>
      <c r="O4077" s="57"/>
      <c r="P4077" s="57">
        <v>0</v>
      </c>
      <c r="Q4077" s="57">
        <v>0</v>
      </c>
    </row>
    <row r="4078" spans="1:17" ht="15.5">
      <c r="A4078" s="48">
        <v>0</v>
      </c>
      <c r="B4078" s="59"/>
      <c r="C4078" s="60"/>
      <c r="D4078" s="61" t="s">
        <v>1440</v>
      </c>
      <c r="E4078" s="51"/>
      <c r="F4078" s="52"/>
      <c r="G4078" s="52"/>
      <c r="H4078" s="52"/>
      <c r="I4078" s="53">
        <v>0</v>
      </c>
      <c r="J4078" s="54">
        <v>0</v>
      </c>
      <c r="K4078" s="55"/>
      <c r="L4078" s="56">
        <v>0</v>
      </c>
      <c r="M4078" s="255">
        <v>0</v>
      </c>
      <c r="N4078" s="255">
        <v>0</v>
      </c>
      <c r="O4078" s="57"/>
      <c r="P4078" s="57">
        <v>0</v>
      </c>
      <c r="Q4078" s="57">
        <v>0</v>
      </c>
    </row>
    <row r="4079" spans="1:17" ht="15.5">
      <c r="A4079" s="48">
        <v>0</v>
      </c>
      <c r="B4079" s="59"/>
      <c r="C4079" s="60"/>
      <c r="D4079" s="61" t="s">
        <v>866</v>
      </c>
      <c r="E4079" s="51">
        <v>8</v>
      </c>
      <c r="F4079" s="52">
        <v>0.9</v>
      </c>
      <c r="G4079" s="52">
        <v>0.1</v>
      </c>
      <c r="H4079" s="52">
        <v>2.8</v>
      </c>
      <c r="I4079" s="53">
        <v>2.016</v>
      </c>
      <c r="J4079" s="54">
        <v>0</v>
      </c>
      <c r="K4079" s="55"/>
      <c r="L4079" s="56">
        <v>0</v>
      </c>
      <c r="M4079" s="255">
        <v>0</v>
      </c>
      <c r="N4079" s="255">
        <v>0</v>
      </c>
      <c r="O4079" s="57"/>
      <c r="P4079" s="57">
        <v>0</v>
      </c>
      <c r="Q4079" s="57">
        <v>0</v>
      </c>
    </row>
    <row r="4080" spans="1:17" ht="15.5">
      <c r="A4080" s="48">
        <v>0</v>
      </c>
      <c r="B4080" s="59"/>
      <c r="C4080" s="60"/>
      <c r="D4080" s="61"/>
      <c r="E4080" s="51">
        <v>8</v>
      </c>
      <c r="F4080" s="52">
        <v>0.5</v>
      </c>
      <c r="G4080" s="52">
        <v>0.1</v>
      </c>
      <c r="H4080" s="52">
        <v>2.8</v>
      </c>
      <c r="I4080" s="53">
        <v>1.1200000000000001</v>
      </c>
      <c r="J4080" s="54">
        <v>0</v>
      </c>
      <c r="K4080" s="55"/>
      <c r="L4080" s="56">
        <v>0</v>
      </c>
      <c r="M4080" s="255">
        <v>0</v>
      </c>
      <c r="N4080" s="255">
        <v>0</v>
      </c>
      <c r="O4080" s="57"/>
      <c r="P4080" s="57">
        <v>0</v>
      </c>
      <c r="Q4080" s="57">
        <v>0</v>
      </c>
    </row>
    <row r="4081" spans="1:17" ht="15.5">
      <c r="A4081" s="48">
        <v>0</v>
      </c>
      <c r="B4081" s="59"/>
      <c r="C4081" s="60"/>
      <c r="D4081" s="61"/>
      <c r="E4081" s="51">
        <v>8</v>
      </c>
      <c r="F4081" s="52">
        <v>0.9</v>
      </c>
      <c r="G4081" s="52">
        <v>0.1</v>
      </c>
      <c r="H4081" s="52">
        <v>2.8</v>
      </c>
      <c r="I4081" s="53">
        <v>2.016</v>
      </c>
      <c r="J4081" s="54">
        <v>0</v>
      </c>
      <c r="K4081" s="55"/>
      <c r="L4081" s="56"/>
      <c r="M4081" s="255"/>
      <c r="N4081" s="255"/>
      <c r="O4081" s="57"/>
      <c r="P4081" s="57">
        <v>0</v>
      </c>
      <c r="Q4081" s="57">
        <v>0</v>
      </c>
    </row>
    <row r="4082" spans="1:17" ht="15.5">
      <c r="A4082" s="48">
        <v>0</v>
      </c>
      <c r="B4082" s="59"/>
      <c r="C4082" s="60"/>
      <c r="D4082" s="61" t="s">
        <v>867</v>
      </c>
      <c r="E4082" s="51">
        <v>8</v>
      </c>
      <c r="F4082" s="52">
        <v>3.4</v>
      </c>
      <c r="G4082" s="52">
        <v>0.1</v>
      </c>
      <c r="H4082" s="52">
        <v>2.8</v>
      </c>
      <c r="I4082" s="53">
        <v>7.6159999999999997</v>
      </c>
      <c r="J4082" s="54">
        <v>0</v>
      </c>
      <c r="K4082" s="55"/>
      <c r="L4082" s="56">
        <v>0</v>
      </c>
      <c r="M4082" s="255">
        <v>0</v>
      </c>
      <c r="N4082" s="255">
        <v>0</v>
      </c>
      <c r="O4082" s="57"/>
      <c r="P4082" s="57">
        <v>0</v>
      </c>
      <c r="Q4082" s="57">
        <v>0</v>
      </c>
    </row>
    <row r="4083" spans="1:17" ht="15.5">
      <c r="A4083" s="48">
        <v>0</v>
      </c>
      <c r="B4083" s="59"/>
      <c r="C4083" s="60"/>
      <c r="D4083" s="61"/>
      <c r="E4083" s="51">
        <v>8</v>
      </c>
      <c r="F4083" s="52">
        <v>2.7</v>
      </c>
      <c r="G4083" s="52">
        <v>0.1</v>
      </c>
      <c r="H4083" s="52">
        <v>2.8</v>
      </c>
      <c r="I4083" s="53">
        <v>6.048</v>
      </c>
      <c r="J4083" s="54">
        <v>0</v>
      </c>
      <c r="K4083" s="55"/>
      <c r="L4083" s="56">
        <v>0</v>
      </c>
      <c r="M4083" s="255">
        <v>0</v>
      </c>
      <c r="N4083" s="255">
        <v>0</v>
      </c>
      <c r="O4083" s="57"/>
      <c r="P4083" s="57">
        <v>0</v>
      </c>
      <c r="Q4083" s="57">
        <v>0</v>
      </c>
    </row>
    <row r="4084" spans="1:17" ht="15.5">
      <c r="A4084" s="48">
        <v>0</v>
      </c>
      <c r="B4084" s="59"/>
      <c r="C4084" s="60"/>
      <c r="D4084" s="61" t="s">
        <v>479</v>
      </c>
      <c r="E4084" s="51">
        <v>8</v>
      </c>
      <c r="F4084" s="52">
        <v>1.5</v>
      </c>
      <c r="G4084" s="52">
        <v>0.1</v>
      </c>
      <c r="H4084" s="52">
        <v>2.8</v>
      </c>
      <c r="I4084" s="53">
        <v>3.36</v>
      </c>
      <c r="J4084" s="54">
        <v>0</v>
      </c>
      <c r="K4084" s="55"/>
      <c r="L4084" s="56">
        <v>0</v>
      </c>
      <c r="M4084" s="255">
        <v>0</v>
      </c>
      <c r="N4084" s="255">
        <v>0</v>
      </c>
      <c r="O4084" s="57"/>
      <c r="P4084" s="57">
        <v>0</v>
      </c>
      <c r="Q4084" s="57">
        <v>0</v>
      </c>
    </row>
    <row r="4085" spans="1:17" ht="15.5">
      <c r="A4085" s="48">
        <v>0</v>
      </c>
      <c r="B4085" s="59"/>
      <c r="C4085" s="60"/>
      <c r="D4085" s="61"/>
      <c r="E4085" s="51">
        <v>8</v>
      </c>
      <c r="F4085" s="52">
        <v>1.5</v>
      </c>
      <c r="G4085" s="52">
        <v>0.1</v>
      </c>
      <c r="H4085" s="52">
        <v>2.85</v>
      </c>
      <c r="I4085" s="53">
        <v>3.42</v>
      </c>
      <c r="J4085" s="54">
        <v>0</v>
      </c>
      <c r="K4085" s="55"/>
      <c r="L4085" s="56">
        <v>0</v>
      </c>
      <c r="M4085" s="255">
        <v>0</v>
      </c>
      <c r="N4085" s="255">
        <v>0</v>
      </c>
      <c r="O4085" s="57"/>
      <c r="P4085" s="57">
        <v>0</v>
      </c>
      <c r="Q4085" s="57">
        <v>0</v>
      </c>
    </row>
    <row r="4086" spans="1:17" ht="15.5">
      <c r="A4086" s="48">
        <v>0</v>
      </c>
      <c r="B4086" s="59"/>
      <c r="C4086" s="60"/>
      <c r="D4086" s="61"/>
      <c r="E4086" s="51">
        <v>8</v>
      </c>
      <c r="F4086" s="52">
        <v>3.2</v>
      </c>
      <c r="G4086" s="52">
        <v>0.1</v>
      </c>
      <c r="H4086" s="52">
        <v>2.8</v>
      </c>
      <c r="I4086" s="53">
        <v>7.1680000000000001</v>
      </c>
      <c r="J4086" s="54">
        <v>0</v>
      </c>
      <c r="K4086" s="55"/>
      <c r="L4086" s="56">
        <v>0</v>
      </c>
      <c r="M4086" s="255">
        <v>0</v>
      </c>
      <c r="N4086" s="255">
        <v>0</v>
      </c>
      <c r="O4086" s="57"/>
      <c r="P4086" s="57">
        <v>0</v>
      </c>
      <c r="Q4086" s="57">
        <v>0</v>
      </c>
    </row>
    <row r="4087" spans="1:17" ht="15.5">
      <c r="A4087" s="48">
        <v>0</v>
      </c>
      <c r="B4087" s="59"/>
      <c r="C4087" s="60"/>
      <c r="D4087" s="61"/>
      <c r="E4087" s="51">
        <v>8</v>
      </c>
      <c r="F4087" s="52">
        <v>1.7</v>
      </c>
      <c r="G4087" s="52">
        <v>0.1</v>
      </c>
      <c r="H4087" s="52">
        <v>2.8</v>
      </c>
      <c r="I4087" s="53">
        <v>3.8079999999999998</v>
      </c>
      <c r="J4087" s="54">
        <v>0</v>
      </c>
      <c r="K4087" s="55"/>
      <c r="L4087" s="56"/>
      <c r="M4087" s="255"/>
      <c r="N4087" s="255"/>
      <c r="O4087" s="57"/>
      <c r="P4087" s="57">
        <v>0</v>
      </c>
      <c r="Q4087" s="57">
        <v>0</v>
      </c>
    </row>
    <row r="4088" spans="1:17" ht="15.5">
      <c r="A4088" s="48">
        <v>0</v>
      </c>
      <c r="B4088" s="59"/>
      <c r="C4088" s="60"/>
      <c r="D4088" s="61" t="s">
        <v>1438</v>
      </c>
      <c r="E4088" s="51">
        <v>8</v>
      </c>
      <c r="F4088" s="52">
        <v>1</v>
      </c>
      <c r="G4088" s="52">
        <v>0.1</v>
      </c>
      <c r="H4088" s="52">
        <v>2.8</v>
      </c>
      <c r="I4088" s="53">
        <v>2.2400000000000002</v>
      </c>
      <c r="J4088" s="54">
        <v>0</v>
      </c>
      <c r="K4088" s="55"/>
      <c r="L4088" s="56">
        <v>0</v>
      </c>
      <c r="M4088" s="255">
        <v>0</v>
      </c>
      <c r="N4088" s="255">
        <v>0</v>
      </c>
      <c r="O4088" s="57"/>
      <c r="P4088" s="57">
        <v>0</v>
      </c>
      <c r="Q4088" s="57">
        <v>0</v>
      </c>
    </row>
    <row r="4089" spans="1:17" ht="15.5">
      <c r="A4089" s="48">
        <v>0</v>
      </c>
      <c r="B4089" s="59"/>
      <c r="C4089" s="60"/>
      <c r="D4089" s="61" t="s">
        <v>1242</v>
      </c>
      <c r="E4089" s="51"/>
      <c r="F4089" s="52"/>
      <c r="G4089" s="52"/>
      <c r="H4089" s="52"/>
      <c r="I4089" s="53">
        <v>0</v>
      </c>
      <c r="J4089" s="54">
        <v>0</v>
      </c>
      <c r="K4089" s="55"/>
      <c r="L4089" s="56"/>
      <c r="M4089" s="255"/>
      <c r="N4089" s="255"/>
      <c r="O4089" s="57"/>
      <c r="P4089" s="57">
        <v>0</v>
      </c>
      <c r="Q4089" s="57">
        <v>0</v>
      </c>
    </row>
    <row r="4090" spans="1:17" ht="15.5">
      <c r="A4090" s="48">
        <v>0</v>
      </c>
      <c r="B4090" s="59"/>
      <c r="C4090" s="60"/>
      <c r="D4090" s="61" t="s">
        <v>866</v>
      </c>
      <c r="E4090" s="51">
        <v>4</v>
      </c>
      <c r="F4090" s="52">
        <v>0.6</v>
      </c>
      <c r="G4090" s="52">
        <v>0.1</v>
      </c>
      <c r="H4090" s="52">
        <v>2.8</v>
      </c>
      <c r="I4090" s="53">
        <v>0.67200000000000004</v>
      </c>
      <c r="J4090" s="54">
        <v>0</v>
      </c>
      <c r="K4090" s="55"/>
      <c r="L4090" s="56"/>
      <c r="M4090" s="255"/>
      <c r="N4090" s="255"/>
      <c r="O4090" s="57"/>
      <c r="P4090" s="57">
        <v>0</v>
      </c>
      <c r="Q4090" s="57">
        <v>0</v>
      </c>
    </row>
    <row r="4091" spans="1:17" ht="15.5">
      <c r="A4091" s="48">
        <v>0</v>
      </c>
      <c r="B4091" s="59"/>
      <c r="C4091" s="60"/>
      <c r="D4091" s="61"/>
      <c r="E4091" s="51">
        <v>4</v>
      </c>
      <c r="F4091" s="52">
        <v>1.5</v>
      </c>
      <c r="G4091" s="52">
        <v>0.1</v>
      </c>
      <c r="H4091" s="52">
        <v>2.8</v>
      </c>
      <c r="I4091" s="53">
        <v>1.68</v>
      </c>
      <c r="J4091" s="54">
        <v>0</v>
      </c>
      <c r="K4091" s="55"/>
      <c r="L4091" s="56"/>
      <c r="M4091" s="255"/>
      <c r="N4091" s="255"/>
      <c r="O4091" s="57"/>
      <c r="P4091" s="57">
        <v>0</v>
      </c>
      <c r="Q4091" s="57">
        <v>0</v>
      </c>
    </row>
    <row r="4092" spans="1:17" ht="15.5">
      <c r="A4092" s="48">
        <v>0</v>
      </c>
      <c r="B4092" s="59"/>
      <c r="C4092" s="60"/>
      <c r="D4092" s="61"/>
      <c r="E4092" s="51">
        <v>4</v>
      </c>
      <c r="F4092" s="52">
        <v>1.6</v>
      </c>
      <c r="G4092" s="52">
        <v>0.1</v>
      </c>
      <c r="H4092" s="52">
        <v>2.8</v>
      </c>
      <c r="I4092" s="53">
        <v>1.792</v>
      </c>
      <c r="J4092" s="54">
        <v>0</v>
      </c>
      <c r="K4092" s="55"/>
      <c r="L4092" s="56"/>
      <c r="M4092" s="255"/>
      <c r="N4092" s="255"/>
      <c r="O4092" s="57"/>
      <c r="P4092" s="57">
        <v>0</v>
      </c>
      <c r="Q4092" s="57">
        <v>0</v>
      </c>
    </row>
    <row r="4093" spans="1:17" ht="15.5">
      <c r="A4093" s="48">
        <v>0</v>
      </c>
      <c r="B4093" s="59"/>
      <c r="C4093" s="60"/>
      <c r="D4093" s="61"/>
      <c r="E4093" s="51">
        <v>4</v>
      </c>
      <c r="F4093" s="52">
        <v>0.5</v>
      </c>
      <c r="G4093" s="52">
        <v>0.1</v>
      </c>
      <c r="H4093" s="52">
        <v>2.8</v>
      </c>
      <c r="I4093" s="53">
        <v>0.56000000000000005</v>
      </c>
      <c r="J4093" s="54">
        <v>0</v>
      </c>
      <c r="K4093" s="55"/>
      <c r="L4093" s="56"/>
      <c r="M4093" s="255"/>
      <c r="N4093" s="255"/>
      <c r="O4093" s="57"/>
      <c r="P4093" s="57">
        <v>0</v>
      </c>
      <c r="Q4093" s="57">
        <v>0</v>
      </c>
    </row>
    <row r="4094" spans="1:17" ht="15.5">
      <c r="A4094" s="48">
        <v>0</v>
      </c>
      <c r="B4094" s="59"/>
      <c r="C4094" s="60"/>
      <c r="D4094" s="61"/>
      <c r="E4094" s="51">
        <v>4</v>
      </c>
      <c r="F4094" s="52">
        <v>1.2</v>
      </c>
      <c r="G4094" s="52">
        <v>0.1</v>
      </c>
      <c r="H4094" s="52">
        <v>2.8</v>
      </c>
      <c r="I4094" s="53">
        <v>1.3440000000000001</v>
      </c>
      <c r="J4094" s="54">
        <v>0</v>
      </c>
      <c r="K4094" s="55"/>
      <c r="L4094" s="56"/>
      <c r="M4094" s="255"/>
      <c r="N4094" s="255"/>
      <c r="O4094" s="57"/>
      <c r="P4094" s="57">
        <v>0</v>
      </c>
      <c r="Q4094" s="57">
        <v>0</v>
      </c>
    </row>
    <row r="4095" spans="1:17" ht="15.5">
      <c r="A4095" s="48">
        <v>0</v>
      </c>
      <c r="B4095" s="59"/>
      <c r="C4095" s="60"/>
      <c r="D4095" s="61" t="s">
        <v>867</v>
      </c>
      <c r="E4095" s="51">
        <v>4</v>
      </c>
      <c r="F4095" s="52">
        <v>2.7</v>
      </c>
      <c r="G4095" s="52">
        <v>0.1</v>
      </c>
      <c r="H4095" s="52">
        <v>2.8</v>
      </c>
      <c r="I4095" s="53">
        <v>3.024</v>
      </c>
      <c r="J4095" s="54">
        <v>0</v>
      </c>
      <c r="K4095" s="55"/>
      <c r="L4095" s="56"/>
      <c r="M4095" s="255"/>
      <c r="N4095" s="255"/>
      <c r="O4095" s="57"/>
      <c r="P4095" s="57">
        <v>0</v>
      </c>
      <c r="Q4095" s="57">
        <v>0</v>
      </c>
    </row>
    <row r="4096" spans="1:17" ht="15.5">
      <c r="A4096" s="48">
        <v>0</v>
      </c>
      <c r="B4096" s="59"/>
      <c r="C4096" s="60"/>
      <c r="D4096" s="61"/>
      <c r="E4096" s="51">
        <v>4</v>
      </c>
      <c r="F4096" s="52">
        <v>0.9</v>
      </c>
      <c r="G4096" s="52">
        <v>0.1</v>
      </c>
      <c r="H4096" s="52">
        <v>2.8</v>
      </c>
      <c r="I4096" s="53">
        <v>1.008</v>
      </c>
      <c r="J4096" s="54">
        <v>0</v>
      </c>
      <c r="K4096" s="55"/>
      <c r="L4096" s="56"/>
      <c r="M4096" s="255"/>
      <c r="N4096" s="255"/>
      <c r="O4096" s="57"/>
      <c r="P4096" s="57">
        <v>0</v>
      </c>
      <c r="Q4096" s="57">
        <v>0</v>
      </c>
    </row>
    <row r="4097" spans="1:17" ht="15.5">
      <c r="A4097" s="48">
        <v>0</v>
      </c>
      <c r="B4097" s="59"/>
      <c r="C4097" s="60"/>
      <c r="D4097" s="61" t="s">
        <v>1438</v>
      </c>
      <c r="E4097" s="51">
        <v>4</v>
      </c>
      <c r="F4097" s="52">
        <v>2.1</v>
      </c>
      <c r="G4097" s="52">
        <v>0.1</v>
      </c>
      <c r="H4097" s="52">
        <v>2.8</v>
      </c>
      <c r="I4097" s="53">
        <v>2.3519999999999999</v>
      </c>
      <c r="J4097" s="54">
        <v>0</v>
      </c>
      <c r="K4097" s="55"/>
      <c r="L4097" s="56"/>
      <c r="M4097" s="255"/>
      <c r="N4097" s="255"/>
      <c r="O4097" s="57"/>
      <c r="P4097" s="57">
        <v>0</v>
      </c>
      <c r="Q4097" s="57">
        <v>0</v>
      </c>
    </row>
    <row r="4098" spans="1:17" ht="15.5">
      <c r="A4098" s="48">
        <v>0</v>
      </c>
      <c r="B4098" s="59"/>
      <c r="C4098" s="60"/>
      <c r="D4098" s="61" t="s">
        <v>479</v>
      </c>
      <c r="E4098" s="51">
        <v>4</v>
      </c>
      <c r="F4098" s="52">
        <v>1.9</v>
      </c>
      <c r="G4098" s="52">
        <v>0.1</v>
      </c>
      <c r="H4098" s="52">
        <v>2.8</v>
      </c>
      <c r="I4098" s="53">
        <v>2.1280000000000001</v>
      </c>
      <c r="J4098" s="54">
        <v>0</v>
      </c>
      <c r="K4098" s="55"/>
      <c r="L4098" s="56"/>
      <c r="M4098" s="255"/>
      <c r="N4098" s="255"/>
      <c r="O4098" s="57"/>
      <c r="P4098" s="57">
        <v>0</v>
      </c>
      <c r="Q4098" s="57">
        <v>0</v>
      </c>
    </row>
    <row r="4099" spans="1:17" ht="15.5">
      <c r="A4099" s="48">
        <v>0</v>
      </c>
      <c r="B4099" s="59"/>
      <c r="C4099" s="60"/>
      <c r="D4099" s="61"/>
      <c r="E4099" s="51">
        <v>4</v>
      </c>
      <c r="F4099" s="52">
        <v>2.1</v>
      </c>
      <c r="G4099" s="52">
        <v>0.1</v>
      </c>
      <c r="H4099" s="52">
        <v>2.8</v>
      </c>
      <c r="I4099" s="53">
        <v>2.3519999999999999</v>
      </c>
      <c r="J4099" s="54">
        <v>0</v>
      </c>
      <c r="K4099" s="55"/>
      <c r="L4099" s="56"/>
      <c r="M4099" s="255"/>
      <c r="N4099" s="255"/>
      <c r="O4099" s="57"/>
      <c r="P4099" s="57">
        <v>0</v>
      </c>
      <c r="Q4099" s="57">
        <v>0</v>
      </c>
    </row>
    <row r="4100" spans="1:17" ht="15.5">
      <c r="A4100" s="48">
        <v>0</v>
      </c>
      <c r="B4100" s="59"/>
      <c r="C4100" s="60"/>
      <c r="D4100" s="61"/>
      <c r="E4100" s="51">
        <v>4</v>
      </c>
      <c r="F4100" s="52">
        <v>1.8</v>
      </c>
      <c r="G4100" s="52">
        <v>0.1</v>
      </c>
      <c r="H4100" s="52">
        <v>2.85</v>
      </c>
      <c r="I4100" s="53">
        <v>2.052</v>
      </c>
      <c r="J4100" s="54">
        <v>0</v>
      </c>
      <c r="K4100" s="55"/>
      <c r="L4100" s="56"/>
      <c r="M4100" s="255"/>
      <c r="N4100" s="255"/>
      <c r="O4100" s="57"/>
      <c r="P4100" s="57">
        <v>0</v>
      </c>
      <c r="Q4100" s="57">
        <v>0</v>
      </c>
    </row>
    <row r="4101" spans="1:17" ht="15.5">
      <c r="A4101" s="48">
        <v>0</v>
      </c>
      <c r="B4101" s="59"/>
      <c r="C4101" s="60"/>
      <c r="D4101" s="61" t="s">
        <v>1326</v>
      </c>
      <c r="E4101" s="51"/>
      <c r="F4101" s="52"/>
      <c r="G4101" s="52"/>
      <c r="H4101" s="52"/>
      <c r="I4101" s="53">
        <v>0</v>
      </c>
      <c r="J4101" s="54">
        <v>0</v>
      </c>
      <c r="K4101" s="55"/>
      <c r="L4101" s="56"/>
      <c r="M4101" s="255"/>
      <c r="N4101" s="255"/>
      <c r="O4101" s="57"/>
      <c r="P4101" s="57">
        <v>0</v>
      </c>
      <c r="Q4101" s="57">
        <v>0</v>
      </c>
    </row>
    <row r="4102" spans="1:17" ht="15.5">
      <c r="A4102" s="48">
        <v>0</v>
      </c>
      <c r="B4102" s="59"/>
      <c r="C4102" s="60"/>
      <c r="D4102" s="61"/>
      <c r="E4102" s="51">
        <v>2</v>
      </c>
      <c r="F4102" s="52">
        <v>1.2</v>
      </c>
      <c r="G4102" s="52">
        <v>0.1</v>
      </c>
      <c r="H4102" s="52">
        <v>2.25</v>
      </c>
      <c r="I4102" s="53">
        <v>0.54</v>
      </c>
      <c r="J4102" s="54">
        <v>0</v>
      </c>
      <c r="K4102" s="55"/>
      <c r="L4102" s="56"/>
      <c r="M4102" s="255"/>
      <c r="N4102" s="255"/>
      <c r="O4102" s="57"/>
      <c r="P4102" s="57">
        <v>0</v>
      </c>
      <c r="Q4102" s="57">
        <v>0</v>
      </c>
    </row>
    <row r="4103" spans="1:17" ht="15.5">
      <c r="A4103" s="48">
        <v>0</v>
      </c>
      <c r="B4103" s="59"/>
      <c r="C4103" s="60"/>
      <c r="D4103" s="61"/>
      <c r="E4103" s="51">
        <v>2</v>
      </c>
      <c r="F4103" s="52">
        <v>2</v>
      </c>
      <c r="G4103" s="52">
        <v>0.1</v>
      </c>
      <c r="H4103" s="52">
        <v>2.25</v>
      </c>
      <c r="I4103" s="53">
        <v>0.9</v>
      </c>
      <c r="J4103" s="54">
        <v>0</v>
      </c>
      <c r="K4103" s="55"/>
      <c r="L4103" s="56"/>
      <c r="M4103" s="255"/>
      <c r="N4103" s="255"/>
      <c r="O4103" s="57"/>
      <c r="P4103" s="57">
        <v>0</v>
      </c>
      <c r="Q4103" s="57">
        <v>0</v>
      </c>
    </row>
    <row r="4104" spans="1:17" ht="15.5">
      <c r="A4104" s="48">
        <v>0</v>
      </c>
      <c r="B4104" s="59"/>
      <c r="C4104" s="60"/>
      <c r="D4104" s="61"/>
      <c r="E4104" s="51">
        <v>2</v>
      </c>
      <c r="F4104" s="52">
        <v>1.1000000000000001</v>
      </c>
      <c r="G4104" s="52">
        <v>0.1</v>
      </c>
      <c r="H4104" s="52">
        <v>2.7</v>
      </c>
      <c r="I4104" s="53">
        <v>0.59399999999999997</v>
      </c>
      <c r="J4104" s="54">
        <v>0</v>
      </c>
      <c r="K4104" s="55"/>
      <c r="L4104" s="56"/>
      <c r="M4104" s="255"/>
      <c r="N4104" s="255"/>
      <c r="O4104" s="57"/>
      <c r="P4104" s="57">
        <v>0</v>
      </c>
      <c r="Q4104" s="57">
        <v>0</v>
      </c>
    </row>
    <row r="4105" spans="1:17" ht="15.5">
      <c r="A4105" s="48">
        <v>0</v>
      </c>
      <c r="B4105" s="59"/>
      <c r="C4105" s="60"/>
      <c r="D4105" s="61" t="s">
        <v>1300</v>
      </c>
      <c r="E4105" s="51">
        <v>2</v>
      </c>
      <c r="F4105" s="52">
        <v>1.4</v>
      </c>
      <c r="G4105" s="52">
        <v>0.1</v>
      </c>
      <c r="H4105" s="52">
        <v>2.7</v>
      </c>
      <c r="I4105" s="53">
        <v>0.75600000000000001</v>
      </c>
      <c r="J4105" s="54">
        <v>0</v>
      </c>
      <c r="K4105" s="55"/>
      <c r="L4105" s="56"/>
      <c r="M4105" s="255"/>
      <c r="N4105" s="255"/>
      <c r="O4105" s="57"/>
      <c r="P4105" s="57">
        <v>0</v>
      </c>
      <c r="Q4105" s="57">
        <v>0</v>
      </c>
    </row>
    <row r="4106" spans="1:17" ht="17">
      <c r="A4106" s="48">
        <v>0</v>
      </c>
      <c r="B4106" s="59"/>
      <c r="C4106" s="60"/>
      <c r="D4106" s="360" t="s">
        <v>1478</v>
      </c>
      <c r="E4106" s="51"/>
      <c r="F4106" s="52"/>
      <c r="G4106" s="52"/>
      <c r="H4106" s="52"/>
      <c r="I4106" s="53">
        <v>0</v>
      </c>
      <c r="J4106" s="54">
        <v>0</v>
      </c>
      <c r="K4106" s="55">
        <v>0</v>
      </c>
      <c r="L4106" s="56">
        <v>0</v>
      </c>
      <c r="M4106" s="255">
        <v>0</v>
      </c>
      <c r="N4106" s="255">
        <v>0</v>
      </c>
      <c r="O4106" s="57"/>
      <c r="P4106" s="57">
        <v>0</v>
      </c>
      <c r="Q4106" s="57">
        <v>0</v>
      </c>
    </row>
    <row r="4107" spans="1:17" ht="15.5">
      <c r="A4107" s="48">
        <v>0</v>
      </c>
      <c r="B4107" s="59"/>
      <c r="C4107" s="60"/>
      <c r="D4107" s="61" t="s">
        <v>1436</v>
      </c>
      <c r="E4107" s="51"/>
      <c r="F4107" s="52"/>
      <c r="G4107" s="52"/>
      <c r="H4107" s="52"/>
      <c r="I4107" s="53">
        <v>0</v>
      </c>
      <c r="J4107" s="54">
        <v>0</v>
      </c>
      <c r="K4107" s="55"/>
      <c r="L4107" s="56">
        <v>0</v>
      </c>
      <c r="M4107" s="255">
        <v>0</v>
      </c>
      <c r="N4107" s="255">
        <v>0</v>
      </c>
      <c r="O4107" s="57"/>
      <c r="P4107" s="57">
        <v>0</v>
      </c>
      <c r="Q4107" s="57">
        <v>0</v>
      </c>
    </row>
    <row r="4108" spans="1:17" ht="15.5">
      <c r="A4108" s="48">
        <v>0</v>
      </c>
      <c r="B4108" s="59"/>
      <c r="C4108" s="60"/>
      <c r="D4108" s="61" t="s">
        <v>866</v>
      </c>
      <c r="E4108" s="51">
        <v>8</v>
      </c>
      <c r="F4108" s="52">
        <v>2</v>
      </c>
      <c r="G4108" s="52">
        <v>0.1</v>
      </c>
      <c r="H4108" s="52">
        <v>2.8</v>
      </c>
      <c r="I4108" s="53">
        <v>4.4800000000000004</v>
      </c>
      <c r="J4108" s="54">
        <v>0</v>
      </c>
      <c r="K4108" s="55"/>
      <c r="L4108" s="56">
        <v>0</v>
      </c>
      <c r="M4108" s="255">
        <v>0</v>
      </c>
      <c r="N4108" s="255">
        <v>0</v>
      </c>
      <c r="O4108" s="57"/>
      <c r="P4108" s="57">
        <v>0</v>
      </c>
      <c r="Q4108" s="57">
        <v>0</v>
      </c>
    </row>
    <row r="4109" spans="1:17" ht="15.5">
      <c r="A4109" s="48">
        <v>0</v>
      </c>
      <c r="B4109" s="59"/>
      <c r="C4109" s="60"/>
      <c r="D4109" s="61"/>
      <c r="E4109" s="51">
        <v>8</v>
      </c>
      <c r="F4109" s="52">
        <v>1.1000000000000001</v>
      </c>
      <c r="G4109" s="52">
        <v>0.1</v>
      </c>
      <c r="H4109" s="52">
        <v>2.8</v>
      </c>
      <c r="I4109" s="53">
        <v>2.464</v>
      </c>
      <c r="J4109" s="54">
        <v>0</v>
      </c>
      <c r="K4109" s="55"/>
      <c r="L4109" s="56">
        <v>0</v>
      </c>
      <c r="M4109" s="255">
        <v>0</v>
      </c>
      <c r="N4109" s="255">
        <v>0</v>
      </c>
      <c r="O4109" s="57"/>
      <c r="P4109" s="57">
        <v>0</v>
      </c>
      <c r="Q4109" s="57">
        <v>0</v>
      </c>
    </row>
    <row r="4110" spans="1:17" ht="15.5">
      <c r="A4110" s="48">
        <v>0</v>
      </c>
      <c r="B4110" s="59"/>
      <c r="C4110" s="60"/>
      <c r="D4110" s="61" t="s">
        <v>868</v>
      </c>
      <c r="E4110" s="51">
        <v>8</v>
      </c>
      <c r="F4110" s="52">
        <v>2.9</v>
      </c>
      <c r="G4110" s="52">
        <v>0.1</v>
      </c>
      <c r="H4110" s="52">
        <v>2.8</v>
      </c>
      <c r="I4110" s="53">
        <v>6.4960000000000004</v>
      </c>
      <c r="J4110" s="54">
        <v>0</v>
      </c>
      <c r="K4110" s="55"/>
      <c r="L4110" s="56">
        <v>0</v>
      </c>
      <c r="M4110" s="255">
        <v>0</v>
      </c>
      <c r="N4110" s="255">
        <v>0</v>
      </c>
      <c r="O4110" s="57"/>
      <c r="P4110" s="57">
        <v>0</v>
      </c>
      <c r="Q4110" s="57">
        <v>0</v>
      </c>
    </row>
    <row r="4111" spans="1:17" ht="15.5">
      <c r="A4111" s="48">
        <v>0</v>
      </c>
      <c r="B4111" s="59"/>
      <c r="C4111" s="60"/>
      <c r="D4111" s="61"/>
      <c r="E4111" s="51">
        <v>8</v>
      </c>
      <c r="F4111" s="52">
        <v>2.8</v>
      </c>
      <c r="G4111" s="52">
        <v>0.1</v>
      </c>
      <c r="H4111" s="52">
        <v>2.5</v>
      </c>
      <c r="I4111" s="53">
        <v>5.6</v>
      </c>
      <c r="J4111" s="54">
        <v>0</v>
      </c>
      <c r="K4111" s="55"/>
      <c r="L4111" s="56">
        <v>0</v>
      </c>
      <c r="M4111" s="255">
        <v>0</v>
      </c>
      <c r="N4111" s="255">
        <v>0</v>
      </c>
      <c r="O4111" s="57"/>
      <c r="P4111" s="57">
        <v>0</v>
      </c>
      <c r="Q4111" s="57">
        <v>0</v>
      </c>
    </row>
    <row r="4112" spans="1:17" ht="15.5">
      <c r="A4112" s="48">
        <v>0</v>
      </c>
      <c r="B4112" s="59"/>
      <c r="C4112" s="60"/>
      <c r="D4112" s="61"/>
      <c r="E4112" s="51">
        <v>8</v>
      </c>
      <c r="F4112" s="52">
        <v>3.5</v>
      </c>
      <c r="G4112" s="52">
        <v>0.1</v>
      </c>
      <c r="H4112" s="52">
        <v>2.8</v>
      </c>
      <c r="I4112" s="53">
        <v>7.84</v>
      </c>
      <c r="J4112" s="54">
        <v>0</v>
      </c>
      <c r="K4112" s="55"/>
      <c r="L4112" s="56">
        <v>0</v>
      </c>
      <c r="M4112" s="255">
        <v>0</v>
      </c>
      <c r="N4112" s="255">
        <v>0</v>
      </c>
      <c r="O4112" s="57"/>
      <c r="P4112" s="57">
        <v>0</v>
      </c>
      <c r="Q4112" s="57">
        <v>0</v>
      </c>
    </row>
    <row r="4113" spans="1:17" ht="15.5">
      <c r="A4113" s="48">
        <v>0</v>
      </c>
      <c r="B4113" s="59"/>
      <c r="C4113" s="60"/>
      <c r="D4113" s="61" t="s">
        <v>479</v>
      </c>
      <c r="E4113" s="51">
        <v>8</v>
      </c>
      <c r="F4113" s="52">
        <v>2.8</v>
      </c>
      <c r="G4113" s="52">
        <v>0.1</v>
      </c>
      <c r="H4113" s="52">
        <v>2.8</v>
      </c>
      <c r="I4113" s="53">
        <v>6.2720000000000002</v>
      </c>
      <c r="J4113" s="54">
        <v>0</v>
      </c>
      <c r="K4113" s="55"/>
      <c r="L4113" s="56">
        <v>0</v>
      </c>
      <c r="M4113" s="255">
        <v>0</v>
      </c>
      <c r="N4113" s="255">
        <v>0</v>
      </c>
      <c r="O4113" s="57"/>
      <c r="P4113" s="57">
        <v>0</v>
      </c>
      <c r="Q4113" s="57">
        <v>0</v>
      </c>
    </row>
    <row r="4114" spans="1:17" ht="15.5">
      <c r="A4114" s="48">
        <v>0</v>
      </c>
      <c r="B4114" s="59"/>
      <c r="C4114" s="60"/>
      <c r="D4114" s="61"/>
      <c r="E4114" s="51">
        <v>8</v>
      </c>
      <c r="F4114" s="52">
        <v>1.1000000000000001</v>
      </c>
      <c r="G4114" s="52">
        <v>0.1</v>
      </c>
      <c r="H4114" s="52">
        <v>2.85</v>
      </c>
      <c r="I4114" s="53">
        <v>2.508</v>
      </c>
      <c r="J4114" s="54">
        <v>0</v>
      </c>
      <c r="K4114" s="55"/>
      <c r="L4114" s="56">
        <v>0</v>
      </c>
      <c r="M4114" s="255">
        <v>0</v>
      </c>
      <c r="N4114" s="255">
        <v>0</v>
      </c>
      <c r="O4114" s="57"/>
      <c r="P4114" s="57">
        <v>0</v>
      </c>
      <c r="Q4114" s="57">
        <v>0</v>
      </c>
    </row>
    <row r="4115" spans="1:17" ht="15.5">
      <c r="A4115" s="48">
        <v>0</v>
      </c>
      <c r="B4115" s="59"/>
      <c r="C4115" s="60"/>
      <c r="D4115" s="61"/>
      <c r="E4115" s="51">
        <v>8</v>
      </c>
      <c r="F4115" s="52">
        <v>3.3</v>
      </c>
      <c r="G4115" s="52">
        <v>0.1</v>
      </c>
      <c r="H4115" s="52">
        <v>2.8</v>
      </c>
      <c r="I4115" s="53">
        <v>7.3920000000000003</v>
      </c>
      <c r="J4115" s="54">
        <v>0</v>
      </c>
      <c r="K4115" s="55"/>
      <c r="L4115" s="56">
        <v>0</v>
      </c>
      <c r="M4115" s="255">
        <v>0</v>
      </c>
      <c r="N4115" s="255">
        <v>0</v>
      </c>
      <c r="O4115" s="57"/>
      <c r="P4115" s="57">
        <v>0</v>
      </c>
      <c r="Q4115" s="57">
        <v>0</v>
      </c>
    </row>
    <row r="4116" spans="1:17" ht="15.5">
      <c r="A4116" s="48">
        <v>0</v>
      </c>
      <c r="B4116" s="59"/>
      <c r="C4116" s="60"/>
      <c r="D4116" s="61"/>
      <c r="E4116" s="51">
        <v>8</v>
      </c>
      <c r="F4116" s="52">
        <v>0.8</v>
      </c>
      <c r="G4116" s="52">
        <v>0.1</v>
      </c>
      <c r="H4116" s="52">
        <v>2.85</v>
      </c>
      <c r="I4116" s="53">
        <v>1.8240000000000001</v>
      </c>
      <c r="J4116" s="54">
        <v>0</v>
      </c>
      <c r="K4116" s="55"/>
      <c r="L4116" s="56"/>
      <c r="M4116" s="255"/>
      <c r="N4116" s="255"/>
      <c r="O4116" s="57"/>
      <c r="P4116" s="57">
        <v>0</v>
      </c>
      <c r="Q4116" s="57">
        <v>0</v>
      </c>
    </row>
    <row r="4117" spans="1:17" ht="15.5">
      <c r="A4117" s="48">
        <v>0</v>
      </c>
      <c r="B4117" s="59"/>
      <c r="C4117" s="60"/>
      <c r="D4117" s="61"/>
      <c r="E4117" s="51">
        <v>8</v>
      </c>
      <c r="F4117" s="52">
        <v>2</v>
      </c>
      <c r="G4117" s="52">
        <v>0.1</v>
      </c>
      <c r="H4117" s="52">
        <v>2.85</v>
      </c>
      <c r="I4117" s="53">
        <v>4.5599999999999996</v>
      </c>
      <c r="J4117" s="54">
        <v>0</v>
      </c>
      <c r="K4117" s="55"/>
      <c r="L4117" s="56"/>
      <c r="M4117" s="255"/>
      <c r="N4117" s="255"/>
      <c r="O4117" s="57"/>
      <c r="P4117" s="57">
        <v>0</v>
      </c>
      <c r="Q4117" s="57">
        <v>0</v>
      </c>
    </row>
    <row r="4118" spans="1:17" ht="15.5">
      <c r="A4118" s="48">
        <v>0</v>
      </c>
      <c r="B4118" s="59"/>
      <c r="C4118" s="60"/>
      <c r="D4118" s="61" t="s">
        <v>1440</v>
      </c>
      <c r="E4118" s="51"/>
      <c r="F4118" s="52"/>
      <c r="G4118" s="52"/>
      <c r="H4118" s="52"/>
      <c r="I4118" s="53">
        <v>0</v>
      </c>
      <c r="J4118" s="54">
        <v>0</v>
      </c>
      <c r="K4118" s="55"/>
      <c r="L4118" s="56">
        <v>0</v>
      </c>
      <c r="M4118" s="255">
        <v>0</v>
      </c>
      <c r="N4118" s="255">
        <v>0</v>
      </c>
      <c r="O4118" s="57"/>
      <c r="P4118" s="57">
        <v>0</v>
      </c>
      <c r="Q4118" s="57">
        <v>0</v>
      </c>
    </row>
    <row r="4119" spans="1:17" ht="15.5">
      <c r="A4119" s="48">
        <v>0</v>
      </c>
      <c r="B4119" s="59"/>
      <c r="C4119" s="60"/>
      <c r="D4119" s="61" t="s">
        <v>866</v>
      </c>
      <c r="E4119" s="51">
        <v>16</v>
      </c>
      <c r="F4119" s="52">
        <v>0.9</v>
      </c>
      <c r="G4119" s="52">
        <v>0.1</v>
      </c>
      <c r="H4119" s="52">
        <v>2.8</v>
      </c>
      <c r="I4119" s="53">
        <v>4.032</v>
      </c>
      <c r="J4119" s="54">
        <v>0</v>
      </c>
      <c r="K4119" s="55"/>
      <c r="L4119" s="56">
        <v>0</v>
      </c>
      <c r="M4119" s="255">
        <v>0</v>
      </c>
      <c r="N4119" s="255">
        <v>0</v>
      </c>
      <c r="O4119" s="57"/>
      <c r="P4119" s="57">
        <v>0</v>
      </c>
      <c r="Q4119" s="57">
        <v>0</v>
      </c>
    </row>
    <row r="4120" spans="1:17" ht="15.5">
      <c r="A4120" s="48">
        <v>0</v>
      </c>
      <c r="B4120" s="59"/>
      <c r="C4120" s="60"/>
      <c r="D4120" s="61"/>
      <c r="E4120" s="51">
        <v>16</v>
      </c>
      <c r="F4120" s="52">
        <v>0.5</v>
      </c>
      <c r="G4120" s="52">
        <v>0.1</v>
      </c>
      <c r="H4120" s="52">
        <v>2.8</v>
      </c>
      <c r="I4120" s="53">
        <v>2.2400000000000002</v>
      </c>
      <c r="J4120" s="54">
        <v>0</v>
      </c>
      <c r="K4120" s="55"/>
      <c r="L4120" s="56">
        <v>0</v>
      </c>
      <c r="M4120" s="255">
        <v>0</v>
      </c>
      <c r="N4120" s="255">
        <v>0</v>
      </c>
      <c r="O4120" s="57"/>
      <c r="P4120" s="57">
        <v>0</v>
      </c>
      <c r="Q4120" s="57">
        <v>0</v>
      </c>
    </row>
    <row r="4121" spans="1:17" ht="15.5">
      <c r="A4121" s="48">
        <v>0</v>
      </c>
      <c r="B4121" s="59"/>
      <c r="C4121" s="60"/>
      <c r="D4121" s="61"/>
      <c r="E4121" s="51">
        <v>16</v>
      </c>
      <c r="F4121" s="52">
        <v>0.9</v>
      </c>
      <c r="G4121" s="52">
        <v>0.1</v>
      </c>
      <c r="H4121" s="52">
        <v>2.8</v>
      </c>
      <c r="I4121" s="53">
        <v>4.032</v>
      </c>
      <c r="J4121" s="54">
        <v>0</v>
      </c>
      <c r="K4121" s="55"/>
      <c r="L4121" s="56"/>
      <c r="M4121" s="255"/>
      <c r="N4121" s="255"/>
      <c r="O4121" s="57"/>
      <c r="P4121" s="57">
        <v>0</v>
      </c>
      <c r="Q4121" s="57">
        <v>0</v>
      </c>
    </row>
    <row r="4122" spans="1:17" ht="15.5">
      <c r="A4122" s="48">
        <v>0</v>
      </c>
      <c r="B4122" s="59"/>
      <c r="C4122" s="60"/>
      <c r="D4122" s="61" t="s">
        <v>867</v>
      </c>
      <c r="E4122" s="51">
        <v>16</v>
      </c>
      <c r="F4122" s="52">
        <v>3.4</v>
      </c>
      <c r="G4122" s="52">
        <v>0.1</v>
      </c>
      <c r="H4122" s="52">
        <v>2.8</v>
      </c>
      <c r="I4122" s="53">
        <v>15.231999999999999</v>
      </c>
      <c r="J4122" s="54">
        <v>0</v>
      </c>
      <c r="K4122" s="55"/>
      <c r="L4122" s="56">
        <v>0</v>
      </c>
      <c r="M4122" s="255">
        <v>0</v>
      </c>
      <c r="N4122" s="255">
        <v>0</v>
      </c>
      <c r="O4122" s="57"/>
      <c r="P4122" s="57">
        <v>0</v>
      </c>
      <c r="Q4122" s="57">
        <v>0</v>
      </c>
    </row>
    <row r="4123" spans="1:17" ht="15.5">
      <c r="A4123" s="48">
        <v>0</v>
      </c>
      <c r="B4123" s="59"/>
      <c r="C4123" s="60"/>
      <c r="D4123" s="61"/>
      <c r="E4123" s="51">
        <v>16</v>
      </c>
      <c r="F4123" s="52">
        <v>2.7</v>
      </c>
      <c r="G4123" s="52">
        <v>0.1</v>
      </c>
      <c r="H4123" s="52">
        <v>2.8</v>
      </c>
      <c r="I4123" s="53">
        <v>12.096</v>
      </c>
      <c r="J4123" s="54">
        <v>0</v>
      </c>
      <c r="K4123" s="55"/>
      <c r="L4123" s="56">
        <v>0</v>
      </c>
      <c r="M4123" s="255">
        <v>0</v>
      </c>
      <c r="N4123" s="255">
        <v>0</v>
      </c>
      <c r="O4123" s="57"/>
      <c r="P4123" s="57">
        <v>0</v>
      </c>
      <c r="Q4123" s="57">
        <v>0</v>
      </c>
    </row>
    <row r="4124" spans="1:17" ht="15.5">
      <c r="A4124" s="48">
        <v>0</v>
      </c>
      <c r="B4124" s="59"/>
      <c r="C4124" s="60"/>
      <c r="D4124" s="61" t="s">
        <v>479</v>
      </c>
      <c r="E4124" s="51">
        <v>16</v>
      </c>
      <c r="F4124" s="52">
        <v>1.5</v>
      </c>
      <c r="G4124" s="52">
        <v>0.1</v>
      </c>
      <c r="H4124" s="52">
        <v>2.8</v>
      </c>
      <c r="I4124" s="53">
        <v>6.72</v>
      </c>
      <c r="J4124" s="54">
        <v>0</v>
      </c>
      <c r="K4124" s="55"/>
      <c r="L4124" s="56">
        <v>0</v>
      </c>
      <c r="M4124" s="255">
        <v>0</v>
      </c>
      <c r="N4124" s="255">
        <v>0</v>
      </c>
      <c r="O4124" s="57"/>
      <c r="P4124" s="57">
        <v>0</v>
      </c>
      <c r="Q4124" s="57">
        <v>0</v>
      </c>
    </row>
    <row r="4125" spans="1:17" ht="15.5">
      <c r="A4125" s="48">
        <v>0</v>
      </c>
      <c r="B4125" s="59"/>
      <c r="C4125" s="60"/>
      <c r="D4125" s="61"/>
      <c r="E4125" s="51">
        <v>16</v>
      </c>
      <c r="F4125" s="52">
        <v>1.5</v>
      </c>
      <c r="G4125" s="52">
        <v>0.1</v>
      </c>
      <c r="H4125" s="52">
        <v>2.85</v>
      </c>
      <c r="I4125" s="53">
        <v>6.84</v>
      </c>
      <c r="J4125" s="54">
        <v>0</v>
      </c>
      <c r="K4125" s="55"/>
      <c r="L4125" s="56">
        <v>0</v>
      </c>
      <c r="M4125" s="255">
        <v>0</v>
      </c>
      <c r="N4125" s="255">
        <v>0</v>
      </c>
      <c r="O4125" s="57"/>
      <c r="P4125" s="57">
        <v>0</v>
      </c>
      <c r="Q4125" s="57">
        <v>0</v>
      </c>
    </row>
    <row r="4126" spans="1:17" ht="15.5">
      <c r="A4126" s="48">
        <v>0</v>
      </c>
      <c r="B4126" s="59"/>
      <c r="C4126" s="60"/>
      <c r="D4126" s="61"/>
      <c r="E4126" s="51">
        <v>16</v>
      </c>
      <c r="F4126" s="52">
        <v>3.2</v>
      </c>
      <c r="G4126" s="52">
        <v>0.1</v>
      </c>
      <c r="H4126" s="52">
        <v>2.8</v>
      </c>
      <c r="I4126" s="53">
        <v>14.336</v>
      </c>
      <c r="J4126" s="54">
        <v>0</v>
      </c>
      <c r="K4126" s="55"/>
      <c r="L4126" s="56">
        <v>0</v>
      </c>
      <c r="M4126" s="255">
        <v>0</v>
      </c>
      <c r="N4126" s="255">
        <v>0</v>
      </c>
      <c r="O4126" s="57"/>
      <c r="P4126" s="57">
        <v>0</v>
      </c>
      <c r="Q4126" s="57">
        <v>0</v>
      </c>
    </row>
    <row r="4127" spans="1:17" ht="15.5">
      <c r="A4127" s="48">
        <v>0</v>
      </c>
      <c r="B4127" s="59"/>
      <c r="C4127" s="60"/>
      <c r="D4127" s="61"/>
      <c r="E4127" s="51">
        <v>16</v>
      </c>
      <c r="F4127" s="52">
        <v>1.8</v>
      </c>
      <c r="G4127" s="52">
        <v>0.1</v>
      </c>
      <c r="H4127" s="52">
        <v>2.8</v>
      </c>
      <c r="I4127" s="53">
        <v>8.0640000000000001</v>
      </c>
      <c r="J4127" s="54">
        <v>0</v>
      </c>
      <c r="K4127" s="55"/>
      <c r="L4127" s="56"/>
      <c r="M4127" s="255"/>
      <c r="N4127" s="255"/>
      <c r="O4127" s="57"/>
      <c r="P4127" s="57">
        <v>0</v>
      </c>
      <c r="Q4127" s="57">
        <v>0</v>
      </c>
    </row>
    <row r="4128" spans="1:17" ht="15.5">
      <c r="A4128" s="48">
        <v>0</v>
      </c>
      <c r="B4128" s="59"/>
      <c r="C4128" s="60"/>
      <c r="D4128" s="61" t="s">
        <v>1438</v>
      </c>
      <c r="E4128" s="51">
        <v>16</v>
      </c>
      <c r="F4128" s="52">
        <v>1</v>
      </c>
      <c r="G4128" s="52">
        <v>0.1</v>
      </c>
      <c r="H4128" s="52">
        <v>2.8</v>
      </c>
      <c r="I4128" s="53">
        <v>4.4800000000000004</v>
      </c>
      <c r="J4128" s="54">
        <v>0</v>
      </c>
      <c r="K4128" s="55"/>
      <c r="L4128" s="56">
        <v>0</v>
      </c>
      <c r="M4128" s="255">
        <v>0</v>
      </c>
      <c r="N4128" s="255">
        <v>0</v>
      </c>
      <c r="O4128" s="57"/>
      <c r="P4128" s="57">
        <v>0</v>
      </c>
      <c r="Q4128" s="57">
        <v>0</v>
      </c>
    </row>
    <row r="4129" spans="1:17" ht="15.5">
      <c r="A4129" s="48">
        <v>0</v>
      </c>
      <c r="B4129" s="59"/>
      <c r="C4129" s="60"/>
      <c r="D4129" s="61" t="s">
        <v>1242</v>
      </c>
      <c r="E4129" s="51"/>
      <c r="F4129" s="52"/>
      <c r="G4129" s="52"/>
      <c r="H4129" s="52"/>
      <c r="I4129" s="53">
        <v>0</v>
      </c>
      <c r="J4129" s="54">
        <v>0</v>
      </c>
      <c r="K4129" s="55"/>
      <c r="L4129" s="56"/>
      <c r="M4129" s="255"/>
      <c r="N4129" s="255"/>
      <c r="O4129" s="57"/>
      <c r="P4129" s="57">
        <v>0</v>
      </c>
      <c r="Q4129" s="57">
        <v>0</v>
      </c>
    </row>
    <row r="4130" spans="1:17" ht="15.5">
      <c r="A4130" s="48">
        <v>0</v>
      </c>
      <c r="B4130" s="59"/>
      <c r="C4130" s="60"/>
      <c r="D4130" s="61" t="s">
        <v>866</v>
      </c>
      <c r="E4130" s="51">
        <v>8</v>
      </c>
      <c r="F4130" s="52">
        <v>0.6</v>
      </c>
      <c r="G4130" s="52">
        <v>0.1</v>
      </c>
      <c r="H4130" s="52">
        <v>2.8</v>
      </c>
      <c r="I4130" s="53">
        <v>1.3440000000000001</v>
      </c>
      <c r="J4130" s="54">
        <v>0</v>
      </c>
      <c r="K4130" s="55"/>
      <c r="L4130" s="56"/>
      <c r="M4130" s="255"/>
      <c r="N4130" s="255"/>
      <c r="O4130" s="57"/>
      <c r="P4130" s="57">
        <v>0</v>
      </c>
      <c r="Q4130" s="57">
        <v>0</v>
      </c>
    </row>
    <row r="4131" spans="1:17" ht="15.5">
      <c r="A4131" s="48">
        <v>0</v>
      </c>
      <c r="B4131" s="59"/>
      <c r="C4131" s="60"/>
      <c r="D4131" s="61"/>
      <c r="E4131" s="51">
        <v>8</v>
      </c>
      <c r="F4131" s="52">
        <v>1.5</v>
      </c>
      <c r="G4131" s="52">
        <v>0.1</v>
      </c>
      <c r="H4131" s="52">
        <v>2.8</v>
      </c>
      <c r="I4131" s="53">
        <v>3.36</v>
      </c>
      <c r="J4131" s="54">
        <v>0</v>
      </c>
      <c r="K4131" s="55"/>
      <c r="L4131" s="56"/>
      <c r="M4131" s="255"/>
      <c r="N4131" s="255"/>
      <c r="O4131" s="57"/>
      <c r="P4131" s="57">
        <v>0</v>
      </c>
      <c r="Q4131" s="57">
        <v>0</v>
      </c>
    </row>
    <row r="4132" spans="1:17" ht="15.5">
      <c r="A4132" s="48">
        <v>0</v>
      </c>
      <c r="B4132" s="59"/>
      <c r="C4132" s="60"/>
      <c r="D4132" s="61"/>
      <c r="E4132" s="51">
        <v>8</v>
      </c>
      <c r="F4132" s="52">
        <v>1.6</v>
      </c>
      <c r="G4132" s="52">
        <v>0.1</v>
      </c>
      <c r="H4132" s="52">
        <v>2.8</v>
      </c>
      <c r="I4132" s="53">
        <v>3.5840000000000001</v>
      </c>
      <c r="J4132" s="54">
        <v>0</v>
      </c>
      <c r="K4132" s="55"/>
      <c r="L4132" s="56"/>
      <c r="M4132" s="255"/>
      <c r="N4132" s="255"/>
      <c r="O4132" s="57"/>
      <c r="P4132" s="57">
        <v>0</v>
      </c>
      <c r="Q4132" s="57">
        <v>0</v>
      </c>
    </row>
    <row r="4133" spans="1:17" ht="15.5">
      <c r="A4133" s="48">
        <v>0</v>
      </c>
      <c r="B4133" s="59"/>
      <c r="C4133" s="60"/>
      <c r="D4133" s="61"/>
      <c r="E4133" s="51">
        <v>8</v>
      </c>
      <c r="F4133" s="52">
        <v>0.5</v>
      </c>
      <c r="G4133" s="52">
        <v>0.1</v>
      </c>
      <c r="H4133" s="52">
        <v>2.8</v>
      </c>
      <c r="I4133" s="53">
        <v>1.1200000000000001</v>
      </c>
      <c r="J4133" s="54">
        <v>0</v>
      </c>
      <c r="K4133" s="55"/>
      <c r="L4133" s="56"/>
      <c r="M4133" s="255"/>
      <c r="N4133" s="255"/>
      <c r="O4133" s="57"/>
      <c r="P4133" s="57">
        <v>0</v>
      </c>
      <c r="Q4133" s="57">
        <v>0</v>
      </c>
    </row>
    <row r="4134" spans="1:17" ht="15.5">
      <c r="A4134" s="48">
        <v>0</v>
      </c>
      <c r="B4134" s="59"/>
      <c r="C4134" s="60"/>
      <c r="D4134" s="61"/>
      <c r="E4134" s="51">
        <v>8</v>
      </c>
      <c r="F4134" s="52">
        <v>1.2</v>
      </c>
      <c r="G4134" s="52">
        <v>0.1</v>
      </c>
      <c r="H4134" s="52">
        <v>2.8</v>
      </c>
      <c r="I4134" s="53">
        <v>2.6880000000000002</v>
      </c>
      <c r="J4134" s="54">
        <v>0</v>
      </c>
      <c r="K4134" s="55"/>
      <c r="L4134" s="56"/>
      <c r="M4134" s="255"/>
      <c r="N4134" s="255"/>
      <c r="O4134" s="57"/>
      <c r="P4134" s="57">
        <v>0</v>
      </c>
      <c r="Q4134" s="57">
        <v>0</v>
      </c>
    </row>
    <row r="4135" spans="1:17" ht="15.5">
      <c r="A4135" s="48">
        <v>0</v>
      </c>
      <c r="B4135" s="59"/>
      <c r="C4135" s="60"/>
      <c r="D4135" s="61" t="s">
        <v>867</v>
      </c>
      <c r="E4135" s="51">
        <v>8</v>
      </c>
      <c r="F4135" s="52">
        <v>2.7</v>
      </c>
      <c r="G4135" s="52">
        <v>0.1</v>
      </c>
      <c r="H4135" s="52">
        <v>2.8</v>
      </c>
      <c r="I4135" s="53">
        <v>6.048</v>
      </c>
      <c r="J4135" s="54">
        <v>0</v>
      </c>
      <c r="K4135" s="55"/>
      <c r="L4135" s="56"/>
      <c r="M4135" s="255"/>
      <c r="N4135" s="255"/>
      <c r="O4135" s="57"/>
      <c r="P4135" s="57">
        <v>0</v>
      </c>
      <c r="Q4135" s="57">
        <v>0</v>
      </c>
    </row>
    <row r="4136" spans="1:17" ht="15.5">
      <c r="A4136" s="48">
        <v>0</v>
      </c>
      <c r="B4136" s="59"/>
      <c r="C4136" s="60"/>
      <c r="D4136" s="61"/>
      <c r="E4136" s="51">
        <v>8</v>
      </c>
      <c r="F4136" s="52">
        <v>0.9</v>
      </c>
      <c r="G4136" s="52">
        <v>0.1</v>
      </c>
      <c r="H4136" s="52">
        <v>2.8</v>
      </c>
      <c r="I4136" s="53">
        <v>2.016</v>
      </c>
      <c r="J4136" s="54">
        <v>0</v>
      </c>
      <c r="K4136" s="55"/>
      <c r="L4136" s="56"/>
      <c r="M4136" s="255"/>
      <c r="N4136" s="255"/>
      <c r="O4136" s="57"/>
      <c r="P4136" s="57">
        <v>0</v>
      </c>
      <c r="Q4136" s="57">
        <v>0</v>
      </c>
    </row>
    <row r="4137" spans="1:17" ht="15.5">
      <c r="A4137" s="48">
        <v>0</v>
      </c>
      <c r="B4137" s="59"/>
      <c r="C4137" s="60"/>
      <c r="D4137" s="61" t="s">
        <v>1438</v>
      </c>
      <c r="E4137" s="51">
        <v>8</v>
      </c>
      <c r="F4137" s="52">
        <v>2.1</v>
      </c>
      <c r="G4137" s="52">
        <v>0.1</v>
      </c>
      <c r="H4137" s="52">
        <v>2.8</v>
      </c>
      <c r="I4137" s="53">
        <v>4.7039999999999997</v>
      </c>
      <c r="J4137" s="54">
        <v>0</v>
      </c>
      <c r="K4137" s="55"/>
      <c r="L4137" s="56"/>
      <c r="M4137" s="255"/>
      <c r="N4137" s="255"/>
      <c r="O4137" s="57"/>
      <c r="P4137" s="57">
        <v>0</v>
      </c>
      <c r="Q4137" s="57">
        <v>0</v>
      </c>
    </row>
    <row r="4138" spans="1:17" ht="15.5">
      <c r="A4138" s="48">
        <v>0</v>
      </c>
      <c r="B4138" s="59"/>
      <c r="C4138" s="60"/>
      <c r="D4138" s="61" t="s">
        <v>479</v>
      </c>
      <c r="E4138" s="51">
        <v>8</v>
      </c>
      <c r="F4138" s="52">
        <v>1.9</v>
      </c>
      <c r="G4138" s="52">
        <v>0.1</v>
      </c>
      <c r="H4138" s="52">
        <v>2.8</v>
      </c>
      <c r="I4138" s="53">
        <v>4.2560000000000002</v>
      </c>
      <c r="J4138" s="54">
        <v>0</v>
      </c>
      <c r="K4138" s="55"/>
      <c r="L4138" s="56"/>
      <c r="M4138" s="255"/>
      <c r="N4138" s="255"/>
      <c r="O4138" s="57"/>
      <c r="P4138" s="57">
        <v>0</v>
      </c>
      <c r="Q4138" s="57">
        <v>0</v>
      </c>
    </row>
    <row r="4139" spans="1:17" ht="15.5">
      <c r="A4139" s="48">
        <v>0</v>
      </c>
      <c r="B4139" s="59"/>
      <c r="C4139" s="60"/>
      <c r="D4139" s="61"/>
      <c r="E4139" s="51">
        <v>8</v>
      </c>
      <c r="F4139" s="52">
        <v>2.1</v>
      </c>
      <c r="G4139" s="52">
        <v>0.1</v>
      </c>
      <c r="H4139" s="52">
        <v>2.8</v>
      </c>
      <c r="I4139" s="53">
        <v>4.7039999999999997</v>
      </c>
      <c r="J4139" s="54">
        <v>0</v>
      </c>
      <c r="K4139" s="55"/>
      <c r="L4139" s="56"/>
      <c r="M4139" s="255"/>
      <c r="N4139" s="255"/>
      <c r="O4139" s="57"/>
      <c r="P4139" s="57">
        <v>0</v>
      </c>
      <c r="Q4139" s="57">
        <v>0</v>
      </c>
    </row>
    <row r="4140" spans="1:17" ht="15.5">
      <c r="A4140" s="48">
        <v>0</v>
      </c>
      <c r="B4140" s="59"/>
      <c r="C4140" s="60"/>
      <c r="D4140" s="61"/>
      <c r="E4140" s="51">
        <v>8</v>
      </c>
      <c r="F4140" s="52">
        <v>1.8</v>
      </c>
      <c r="G4140" s="52">
        <v>0.1</v>
      </c>
      <c r="H4140" s="52">
        <v>2.85</v>
      </c>
      <c r="I4140" s="53">
        <v>4.1040000000000001</v>
      </c>
      <c r="J4140" s="54">
        <v>0</v>
      </c>
      <c r="K4140" s="55"/>
      <c r="L4140" s="56"/>
      <c r="M4140" s="255"/>
      <c r="N4140" s="255"/>
      <c r="O4140" s="57"/>
      <c r="P4140" s="57">
        <v>0</v>
      </c>
      <c r="Q4140" s="57">
        <v>0</v>
      </c>
    </row>
    <row r="4141" spans="1:17" ht="15.5">
      <c r="A4141" s="48">
        <v>0</v>
      </c>
      <c r="B4141" s="59"/>
      <c r="C4141" s="60"/>
      <c r="D4141" s="61" t="s">
        <v>1326</v>
      </c>
      <c r="E4141" s="51"/>
      <c r="F4141" s="52"/>
      <c r="G4141" s="52"/>
      <c r="H4141" s="52"/>
      <c r="I4141" s="53">
        <v>0</v>
      </c>
      <c r="J4141" s="54">
        <v>0</v>
      </c>
      <c r="K4141" s="55"/>
      <c r="L4141" s="56"/>
      <c r="M4141" s="255"/>
      <c r="N4141" s="255"/>
      <c r="O4141" s="57"/>
      <c r="P4141" s="57">
        <v>0</v>
      </c>
      <c r="Q4141" s="57">
        <v>0</v>
      </c>
    </row>
    <row r="4142" spans="1:17" ht="15.5">
      <c r="A4142" s="48">
        <v>0</v>
      </c>
      <c r="B4142" s="59"/>
      <c r="C4142" s="60"/>
      <c r="D4142" s="61"/>
      <c r="E4142" s="51">
        <v>4</v>
      </c>
      <c r="F4142" s="52">
        <v>1.2</v>
      </c>
      <c r="G4142" s="52">
        <v>0.1</v>
      </c>
      <c r="H4142" s="52">
        <v>2.25</v>
      </c>
      <c r="I4142" s="53">
        <v>1.08</v>
      </c>
      <c r="J4142" s="54">
        <v>0</v>
      </c>
      <c r="K4142" s="55"/>
      <c r="L4142" s="56"/>
      <c r="M4142" s="255"/>
      <c r="N4142" s="255"/>
      <c r="O4142" s="57"/>
      <c r="P4142" s="57">
        <v>0</v>
      </c>
      <c r="Q4142" s="57">
        <v>0</v>
      </c>
    </row>
    <row r="4143" spans="1:17" ht="15.5">
      <c r="A4143" s="48">
        <v>0</v>
      </c>
      <c r="B4143" s="59"/>
      <c r="C4143" s="60"/>
      <c r="D4143" s="61"/>
      <c r="E4143" s="51">
        <v>4</v>
      </c>
      <c r="F4143" s="52">
        <v>2</v>
      </c>
      <c r="G4143" s="52">
        <v>0.1</v>
      </c>
      <c r="H4143" s="52">
        <v>2.25</v>
      </c>
      <c r="I4143" s="53">
        <v>1.8</v>
      </c>
      <c r="J4143" s="54">
        <v>0</v>
      </c>
      <c r="K4143" s="55"/>
      <c r="L4143" s="56"/>
      <c r="M4143" s="255"/>
      <c r="N4143" s="255"/>
      <c r="O4143" s="57"/>
      <c r="P4143" s="57">
        <v>0</v>
      </c>
      <c r="Q4143" s="57">
        <v>0</v>
      </c>
    </row>
    <row r="4144" spans="1:17" ht="15.5">
      <c r="A4144" s="48">
        <v>0</v>
      </c>
      <c r="B4144" s="59"/>
      <c r="C4144" s="60"/>
      <c r="D4144" s="61"/>
      <c r="E4144" s="51">
        <v>4</v>
      </c>
      <c r="F4144" s="52">
        <v>1.1000000000000001</v>
      </c>
      <c r="G4144" s="52">
        <v>0.1</v>
      </c>
      <c r="H4144" s="52">
        <v>2.7</v>
      </c>
      <c r="I4144" s="53">
        <v>1.1879999999999999</v>
      </c>
      <c r="J4144" s="54">
        <v>0</v>
      </c>
      <c r="K4144" s="55"/>
      <c r="L4144" s="56"/>
      <c r="M4144" s="255"/>
      <c r="N4144" s="255"/>
      <c r="O4144" s="57"/>
      <c r="P4144" s="57">
        <v>0</v>
      </c>
      <c r="Q4144" s="57">
        <v>0</v>
      </c>
    </row>
    <row r="4145" spans="1:17" ht="15.5">
      <c r="A4145" s="48">
        <v>0</v>
      </c>
      <c r="B4145" s="59"/>
      <c r="C4145" s="60"/>
      <c r="D4145" s="61" t="s">
        <v>1300</v>
      </c>
      <c r="E4145" s="51">
        <v>4</v>
      </c>
      <c r="F4145" s="52">
        <v>1.4</v>
      </c>
      <c r="G4145" s="52">
        <v>0.1</v>
      </c>
      <c r="H4145" s="52">
        <v>2.7</v>
      </c>
      <c r="I4145" s="53">
        <v>1.512</v>
      </c>
      <c r="J4145" s="54">
        <v>0</v>
      </c>
      <c r="K4145" s="55"/>
      <c r="L4145" s="56"/>
      <c r="M4145" s="255"/>
      <c r="N4145" s="255"/>
      <c r="O4145" s="57"/>
      <c r="P4145" s="57">
        <v>0</v>
      </c>
      <c r="Q4145" s="57">
        <v>0</v>
      </c>
    </row>
    <row r="4146" spans="1:17" ht="17">
      <c r="A4146" s="48">
        <v>0</v>
      </c>
      <c r="B4146" s="59"/>
      <c r="C4146" s="60"/>
      <c r="D4146" s="360" t="s">
        <v>1466</v>
      </c>
      <c r="E4146" s="51"/>
      <c r="F4146" s="52"/>
      <c r="G4146" s="52"/>
      <c r="H4146" s="52"/>
      <c r="I4146" s="53">
        <v>0</v>
      </c>
      <c r="J4146" s="54">
        <v>0</v>
      </c>
      <c r="K4146" s="55">
        <v>0</v>
      </c>
      <c r="L4146" s="56">
        <v>0</v>
      </c>
      <c r="M4146" s="255">
        <v>0</v>
      </c>
      <c r="N4146" s="255">
        <v>0</v>
      </c>
      <c r="O4146" s="57"/>
      <c r="P4146" s="57">
        <v>0</v>
      </c>
      <c r="Q4146" s="57">
        <v>0</v>
      </c>
    </row>
    <row r="4147" spans="1:17" ht="15.5">
      <c r="A4147" s="48">
        <v>0</v>
      </c>
      <c r="B4147" s="59"/>
      <c r="C4147" s="60"/>
      <c r="D4147" s="61" t="s">
        <v>1436</v>
      </c>
      <c r="E4147" s="51"/>
      <c r="F4147" s="52"/>
      <c r="G4147" s="52"/>
      <c r="H4147" s="52"/>
      <c r="I4147" s="53">
        <v>0</v>
      </c>
      <c r="J4147" s="54">
        <v>0</v>
      </c>
      <c r="K4147" s="55"/>
      <c r="L4147" s="56">
        <v>0</v>
      </c>
      <c r="M4147" s="255">
        <v>0</v>
      </c>
      <c r="N4147" s="255">
        <v>0</v>
      </c>
      <c r="O4147" s="57"/>
      <c r="P4147" s="57">
        <v>0</v>
      </c>
      <c r="Q4147" s="57">
        <v>0</v>
      </c>
    </row>
    <row r="4148" spans="1:17" ht="15.5">
      <c r="A4148" s="48">
        <v>0</v>
      </c>
      <c r="B4148" s="59"/>
      <c r="C4148" s="60"/>
      <c r="D4148" s="61" t="s">
        <v>866</v>
      </c>
      <c r="E4148" s="51">
        <v>4</v>
      </c>
      <c r="F4148" s="52">
        <v>2</v>
      </c>
      <c r="G4148" s="52">
        <v>0.1</v>
      </c>
      <c r="H4148" s="52">
        <v>2.8</v>
      </c>
      <c r="I4148" s="53">
        <v>2.2400000000000002</v>
      </c>
      <c r="J4148" s="54">
        <v>0</v>
      </c>
      <c r="K4148" s="55"/>
      <c r="L4148" s="56">
        <v>0</v>
      </c>
      <c r="M4148" s="255">
        <v>0</v>
      </c>
      <c r="N4148" s="255">
        <v>0</v>
      </c>
      <c r="O4148" s="57"/>
      <c r="P4148" s="57">
        <v>0</v>
      </c>
      <c r="Q4148" s="57">
        <v>0</v>
      </c>
    </row>
    <row r="4149" spans="1:17" ht="15.5">
      <c r="A4149" s="48">
        <v>0</v>
      </c>
      <c r="B4149" s="59"/>
      <c r="C4149" s="60"/>
      <c r="D4149" s="61"/>
      <c r="E4149" s="51">
        <v>4</v>
      </c>
      <c r="F4149" s="52">
        <v>1.1000000000000001</v>
      </c>
      <c r="G4149" s="52">
        <v>0.1</v>
      </c>
      <c r="H4149" s="52">
        <v>2.8</v>
      </c>
      <c r="I4149" s="53">
        <v>1.232</v>
      </c>
      <c r="J4149" s="54">
        <v>0</v>
      </c>
      <c r="K4149" s="55"/>
      <c r="L4149" s="56">
        <v>0</v>
      </c>
      <c r="M4149" s="255">
        <v>0</v>
      </c>
      <c r="N4149" s="255">
        <v>0</v>
      </c>
      <c r="O4149" s="57"/>
      <c r="P4149" s="57">
        <v>0</v>
      </c>
      <c r="Q4149" s="57">
        <v>0</v>
      </c>
    </row>
    <row r="4150" spans="1:17" ht="15.5">
      <c r="A4150" s="48">
        <v>0</v>
      </c>
      <c r="B4150" s="59"/>
      <c r="C4150" s="60"/>
      <c r="D4150" s="61" t="s">
        <v>868</v>
      </c>
      <c r="E4150" s="51">
        <v>4</v>
      </c>
      <c r="F4150" s="52">
        <v>2.9</v>
      </c>
      <c r="G4150" s="52">
        <v>0.1</v>
      </c>
      <c r="H4150" s="52">
        <v>2.8</v>
      </c>
      <c r="I4150" s="53">
        <v>3.2480000000000002</v>
      </c>
      <c r="J4150" s="54">
        <v>0</v>
      </c>
      <c r="K4150" s="55"/>
      <c r="L4150" s="56">
        <v>0</v>
      </c>
      <c r="M4150" s="255">
        <v>0</v>
      </c>
      <c r="N4150" s="255">
        <v>0</v>
      </c>
      <c r="O4150" s="57"/>
      <c r="P4150" s="57">
        <v>0</v>
      </c>
      <c r="Q4150" s="57">
        <v>0</v>
      </c>
    </row>
    <row r="4151" spans="1:17" ht="15.5">
      <c r="A4151" s="48">
        <v>0</v>
      </c>
      <c r="B4151" s="59"/>
      <c r="C4151" s="60"/>
      <c r="D4151" s="61"/>
      <c r="E4151" s="51">
        <v>4</v>
      </c>
      <c r="F4151" s="52">
        <v>2.8</v>
      </c>
      <c r="G4151" s="52">
        <v>0.1</v>
      </c>
      <c r="H4151" s="52">
        <v>2.5</v>
      </c>
      <c r="I4151" s="53">
        <v>2.8</v>
      </c>
      <c r="J4151" s="54">
        <v>0</v>
      </c>
      <c r="K4151" s="55"/>
      <c r="L4151" s="56">
        <v>0</v>
      </c>
      <c r="M4151" s="255">
        <v>0</v>
      </c>
      <c r="N4151" s="255">
        <v>0</v>
      </c>
      <c r="O4151" s="57"/>
      <c r="P4151" s="57">
        <v>0</v>
      </c>
      <c r="Q4151" s="57">
        <v>0</v>
      </c>
    </row>
    <row r="4152" spans="1:17" ht="15.5">
      <c r="A4152" s="48">
        <v>0</v>
      </c>
      <c r="B4152" s="59"/>
      <c r="C4152" s="60"/>
      <c r="D4152" s="61"/>
      <c r="E4152" s="51">
        <v>4</v>
      </c>
      <c r="F4152" s="52">
        <v>3.5</v>
      </c>
      <c r="G4152" s="52">
        <v>0.1</v>
      </c>
      <c r="H4152" s="52">
        <v>2.8</v>
      </c>
      <c r="I4152" s="53">
        <v>3.92</v>
      </c>
      <c r="J4152" s="54">
        <v>0</v>
      </c>
      <c r="K4152" s="55"/>
      <c r="L4152" s="56">
        <v>0</v>
      </c>
      <c r="M4152" s="255">
        <v>0</v>
      </c>
      <c r="N4152" s="255">
        <v>0</v>
      </c>
      <c r="O4152" s="57"/>
      <c r="P4152" s="57">
        <v>0</v>
      </c>
      <c r="Q4152" s="57">
        <v>0</v>
      </c>
    </row>
    <row r="4153" spans="1:17" ht="15.5">
      <c r="A4153" s="48">
        <v>0</v>
      </c>
      <c r="B4153" s="59"/>
      <c r="C4153" s="60"/>
      <c r="D4153" s="61" t="s">
        <v>479</v>
      </c>
      <c r="E4153" s="51">
        <v>4</v>
      </c>
      <c r="F4153" s="52">
        <v>2.8</v>
      </c>
      <c r="G4153" s="52">
        <v>0.1</v>
      </c>
      <c r="H4153" s="52">
        <v>2.8</v>
      </c>
      <c r="I4153" s="53">
        <v>3.1360000000000001</v>
      </c>
      <c r="J4153" s="54">
        <v>0</v>
      </c>
      <c r="K4153" s="55"/>
      <c r="L4153" s="56">
        <v>0</v>
      </c>
      <c r="M4153" s="255">
        <v>0</v>
      </c>
      <c r="N4153" s="255">
        <v>0</v>
      </c>
      <c r="O4153" s="57"/>
      <c r="P4153" s="57">
        <v>0</v>
      </c>
      <c r="Q4153" s="57">
        <v>0</v>
      </c>
    </row>
    <row r="4154" spans="1:17" ht="15.5">
      <c r="A4154" s="48">
        <v>0</v>
      </c>
      <c r="B4154" s="59"/>
      <c r="C4154" s="60"/>
      <c r="D4154" s="61"/>
      <c r="E4154" s="51">
        <v>4</v>
      </c>
      <c r="F4154" s="52">
        <v>1.1000000000000001</v>
      </c>
      <c r="G4154" s="52">
        <v>0.1</v>
      </c>
      <c r="H4154" s="52">
        <v>2.85</v>
      </c>
      <c r="I4154" s="53">
        <v>1.254</v>
      </c>
      <c r="J4154" s="54">
        <v>0</v>
      </c>
      <c r="K4154" s="55"/>
      <c r="L4154" s="56">
        <v>0</v>
      </c>
      <c r="M4154" s="255">
        <v>0</v>
      </c>
      <c r="N4154" s="255">
        <v>0</v>
      </c>
      <c r="O4154" s="57"/>
      <c r="P4154" s="57">
        <v>0</v>
      </c>
      <c r="Q4154" s="57">
        <v>0</v>
      </c>
    </row>
    <row r="4155" spans="1:17" ht="15.5">
      <c r="A4155" s="48">
        <v>0</v>
      </c>
      <c r="B4155" s="59"/>
      <c r="C4155" s="60"/>
      <c r="D4155" s="61"/>
      <c r="E4155" s="51">
        <v>4</v>
      </c>
      <c r="F4155" s="52">
        <v>3.3</v>
      </c>
      <c r="G4155" s="52">
        <v>0.1</v>
      </c>
      <c r="H4155" s="52">
        <v>2.8</v>
      </c>
      <c r="I4155" s="53">
        <v>3.6960000000000002</v>
      </c>
      <c r="J4155" s="54">
        <v>0</v>
      </c>
      <c r="K4155" s="55"/>
      <c r="L4155" s="56">
        <v>0</v>
      </c>
      <c r="M4155" s="255">
        <v>0</v>
      </c>
      <c r="N4155" s="255">
        <v>0</v>
      </c>
      <c r="O4155" s="57"/>
      <c r="P4155" s="57">
        <v>0</v>
      </c>
      <c r="Q4155" s="57">
        <v>0</v>
      </c>
    </row>
    <row r="4156" spans="1:17" ht="15.5">
      <c r="A4156" s="48">
        <v>0</v>
      </c>
      <c r="B4156" s="59"/>
      <c r="C4156" s="60"/>
      <c r="D4156" s="61"/>
      <c r="E4156" s="51">
        <v>4</v>
      </c>
      <c r="F4156" s="52">
        <v>0.8</v>
      </c>
      <c r="G4156" s="52">
        <v>0.1</v>
      </c>
      <c r="H4156" s="52">
        <v>2.85</v>
      </c>
      <c r="I4156" s="53">
        <v>0.91200000000000003</v>
      </c>
      <c r="J4156" s="54">
        <v>0</v>
      </c>
      <c r="K4156" s="55"/>
      <c r="L4156" s="56"/>
      <c r="M4156" s="255"/>
      <c r="N4156" s="255"/>
      <c r="O4156" s="57"/>
      <c r="P4156" s="57">
        <v>0</v>
      </c>
      <c r="Q4156" s="57">
        <v>0</v>
      </c>
    </row>
    <row r="4157" spans="1:17" ht="15.5">
      <c r="A4157" s="48">
        <v>0</v>
      </c>
      <c r="B4157" s="59"/>
      <c r="C4157" s="60"/>
      <c r="D4157" s="61"/>
      <c r="E4157" s="51">
        <v>4</v>
      </c>
      <c r="F4157" s="52">
        <v>2</v>
      </c>
      <c r="G4157" s="52">
        <v>0.1</v>
      </c>
      <c r="H4157" s="52">
        <v>2.85</v>
      </c>
      <c r="I4157" s="53">
        <v>2.2799999999999998</v>
      </c>
      <c r="J4157" s="54">
        <v>0</v>
      </c>
      <c r="K4157" s="55"/>
      <c r="L4157" s="56"/>
      <c r="M4157" s="255"/>
      <c r="N4157" s="255"/>
      <c r="O4157" s="57"/>
      <c r="P4157" s="57">
        <v>0</v>
      </c>
      <c r="Q4157" s="57">
        <v>0</v>
      </c>
    </row>
    <row r="4158" spans="1:17" ht="15.5">
      <c r="A4158" s="48">
        <v>0</v>
      </c>
      <c r="B4158" s="59"/>
      <c r="C4158" s="60"/>
      <c r="D4158" s="61" t="s">
        <v>1440</v>
      </c>
      <c r="E4158" s="51"/>
      <c r="F4158" s="52"/>
      <c r="G4158" s="52"/>
      <c r="H4158" s="52"/>
      <c r="I4158" s="53">
        <v>0</v>
      </c>
      <c r="J4158" s="54">
        <v>0</v>
      </c>
      <c r="K4158" s="55"/>
      <c r="L4158" s="56">
        <v>0</v>
      </c>
      <c r="M4158" s="255">
        <v>0</v>
      </c>
      <c r="N4158" s="255">
        <v>0</v>
      </c>
      <c r="O4158" s="57"/>
      <c r="P4158" s="57">
        <v>0</v>
      </c>
      <c r="Q4158" s="57">
        <v>0</v>
      </c>
    </row>
    <row r="4159" spans="1:17" ht="15.5">
      <c r="A4159" s="48">
        <v>0</v>
      </c>
      <c r="B4159" s="59"/>
      <c r="C4159" s="60"/>
      <c r="D4159" s="61" t="s">
        <v>866</v>
      </c>
      <c r="E4159" s="51">
        <v>8</v>
      </c>
      <c r="F4159" s="52">
        <v>0.9</v>
      </c>
      <c r="G4159" s="52">
        <v>0.1</v>
      </c>
      <c r="H4159" s="52">
        <v>2.8</v>
      </c>
      <c r="I4159" s="53">
        <v>2.016</v>
      </c>
      <c r="J4159" s="54">
        <v>0</v>
      </c>
      <c r="K4159" s="55"/>
      <c r="L4159" s="56">
        <v>0</v>
      </c>
      <c r="M4159" s="255">
        <v>0</v>
      </c>
      <c r="N4159" s="255">
        <v>0</v>
      </c>
      <c r="O4159" s="57"/>
      <c r="P4159" s="57">
        <v>0</v>
      </c>
      <c r="Q4159" s="57">
        <v>0</v>
      </c>
    </row>
    <row r="4160" spans="1:17" ht="15.5">
      <c r="A4160" s="48">
        <v>0</v>
      </c>
      <c r="B4160" s="59"/>
      <c r="C4160" s="60"/>
      <c r="D4160" s="61"/>
      <c r="E4160" s="51">
        <v>8</v>
      </c>
      <c r="F4160" s="52">
        <v>0.5</v>
      </c>
      <c r="G4160" s="52">
        <v>0.1</v>
      </c>
      <c r="H4160" s="52">
        <v>2.8</v>
      </c>
      <c r="I4160" s="53">
        <v>1.1200000000000001</v>
      </c>
      <c r="J4160" s="54">
        <v>0</v>
      </c>
      <c r="K4160" s="55"/>
      <c r="L4160" s="56">
        <v>0</v>
      </c>
      <c r="M4160" s="255">
        <v>0</v>
      </c>
      <c r="N4160" s="255">
        <v>0</v>
      </c>
      <c r="O4160" s="57"/>
      <c r="P4160" s="57">
        <v>0</v>
      </c>
      <c r="Q4160" s="57">
        <v>0</v>
      </c>
    </row>
    <row r="4161" spans="1:17" ht="15.5">
      <c r="A4161" s="48">
        <v>0</v>
      </c>
      <c r="B4161" s="59"/>
      <c r="C4161" s="60"/>
      <c r="D4161" s="61"/>
      <c r="E4161" s="51">
        <v>8</v>
      </c>
      <c r="F4161" s="52">
        <v>0.9</v>
      </c>
      <c r="G4161" s="52">
        <v>0.1</v>
      </c>
      <c r="H4161" s="52">
        <v>2.8</v>
      </c>
      <c r="I4161" s="53">
        <v>2.016</v>
      </c>
      <c r="J4161" s="54">
        <v>0</v>
      </c>
      <c r="K4161" s="55"/>
      <c r="L4161" s="56"/>
      <c r="M4161" s="255"/>
      <c r="N4161" s="255"/>
      <c r="O4161" s="57"/>
      <c r="P4161" s="57">
        <v>0</v>
      </c>
      <c r="Q4161" s="57">
        <v>0</v>
      </c>
    </row>
    <row r="4162" spans="1:17" ht="15.5">
      <c r="A4162" s="48">
        <v>0</v>
      </c>
      <c r="B4162" s="59"/>
      <c r="C4162" s="60"/>
      <c r="D4162" s="61" t="s">
        <v>867</v>
      </c>
      <c r="E4162" s="51">
        <v>8</v>
      </c>
      <c r="F4162" s="52">
        <v>3.4</v>
      </c>
      <c r="G4162" s="52">
        <v>0.1</v>
      </c>
      <c r="H4162" s="52">
        <v>2.8</v>
      </c>
      <c r="I4162" s="53">
        <v>7.6159999999999997</v>
      </c>
      <c r="J4162" s="54">
        <v>0</v>
      </c>
      <c r="K4162" s="55"/>
      <c r="L4162" s="56">
        <v>0</v>
      </c>
      <c r="M4162" s="255">
        <v>0</v>
      </c>
      <c r="N4162" s="255">
        <v>0</v>
      </c>
      <c r="O4162" s="57"/>
      <c r="P4162" s="57">
        <v>0</v>
      </c>
      <c r="Q4162" s="57">
        <v>0</v>
      </c>
    </row>
    <row r="4163" spans="1:17" ht="15.5">
      <c r="A4163" s="48">
        <v>0</v>
      </c>
      <c r="B4163" s="59"/>
      <c r="C4163" s="60"/>
      <c r="D4163" s="61"/>
      <c r="E4163" s="51">
        <v>8</v>
      </c>
      <c r="F4163" s="52">
        <v>2.7</v>
      </c>
      <c r="G4163" s="52">
        <v>0.1</v>
      </c>
      <c r="H4163" s="52">
        <v>2.8</v>
      </c>
      <c r="I4163" s="53">
        <v>6.048</v>
      </c>
      <c r="J4163" s="54">
        <v>0</v>
      </c>
      <c r="K4163" s="55"/>
      <c r="L4163" s="56">
        <v>0</v>
      </c>
      <c r="M4163" s="255">
        <v>0</v>
      </c>
      <c r="N4163" s="255">
        <v>0</v>
      </c>
      <c r="O4163" s="57"/>
      <c r="P4163" s="57">
        <v>0</v>
      </c>
      <c r="Q4163" s="57">
        <v>0</v>
      </c>
    </row>
    <row r="4164" spans="1:17" ht="15.5">
      <c r="A4164" s="48">
        <v>0</v>
      </c>
      <c r="B4164" s="59"/>
      <c r="C4164" s="60"/>
      <c r="D4164" s="61" t="s">
        <v>479</v>
      </c>
      <c r="E4164" s="51">
        <v>8</v>
      </c>
      <c r="F4164" s="52">
        <v>1.5</v>
      </c>
      <c r="G4164" s="52">
        <v>0.1</v>
      </c>
      <c r="H4164" s="52">
        <v>2.8</v>
      </c>
      <c r="I4164" s="53">
        <v>3.36</v>
      </c>
      <c r="J4164" s="54">
        <v>0</v>
      </c>
      <c r="K4164" s="55"/>
      <c r="L4164" s="56">
        <v>0</v>
      </c>
      <c r="M4164" s="255">
        <v>0</v>
      </c>
      <c r="N4164" s="255">
        <v>0</v>
      </c>
      <c r="O4164" s="57"/>
      <c r="P4164" s="57">
        <v>0</v>
      </c>
      <c r="Q4164" s="57">
        <v>0</v>
      </c>
    </row>
    <row r="4165" spans="1:17" ht="15.5">
      <c r="A4165" s="48">
        <v>0</v>
      </c>
      <c r="B4165" s="59"/>
      <c r="C4165" s="60"/>
      <c r="D4165" s="61"/>
      <c r="E4165" s="51">
        <v>8</v>
      </c>
      <c r="F4165" s="52">
        <v>1.5</v>
      </c>
      <c r="G4165" s="52">
        <v>0.1</v>
      </c>
      <c r="H4165" s="52">
        <v>2.85</v>
      </c>
      <c r="I4165" s="53">
        <v>3.42</v>
      </c>
      <c r="J4165" s="54">
        <v>0</v>
      </c>
      <c r="K4165" s="55"/>
      <c r="L4165" s="56">
        <v>0</v>
      </c>
      <c r="M4165" s="255">
        <v>0</v>
      </c>
      <c r="N4165" s="255">
        <v>0</v>
      </c>
      <c r="O4165" s="57"/>
      <c r="P4165" s="57">
        <v>0</v>
      </c>
      <c r="Q4165" s="57">
        <v>0</v>
      </c>
    </row>
    <row r="4166" spans="1:17" ht="15.5">
      <c r="A4166" s="48">
        <v>0</v>
      </c>
      <c r="B4166" s="59"/>
      <c r="C4166" s="60"/>
      <c r="D4166" s="61"/>
      <c r="E4166" s="51">
        <v>8</v>
      </c>
      <c r="F4166" s="52">
        <v>3.2</v>
      </c>
      <c r="G4166" s="52">
        <v>0.1</v>
      </c>
      <c r="H4166" s="52">
        <v>2.8</v>
      </c>
      <c r="I4166" s="53">
        <v>7.1680000000000001</v>
      </c>
      <c r="J4166" s="54">
        <v>0</v>
      </c>
      <c r="K4166" s="55"/>
      <c r="L4166" s="56">
        <v>0</v>
      </c>
      <c r="M4166" s="255">
        <v>0</v>
      </c>
      <c r="N4166" s="255">
        <v>0</v>
      </c>
      <c r="O4166" s="57"/>
      <c r="P4166" s="57">
        <v>0</v>
      </c>
      <c r="Q4166" s="57">
        <v>0</v>
      </c>
    </row>
    <row r="4167" spans="1:17" ht="15.5">
      <c r="A4167" s="48">
        <v>0</v>
      </c>
      <c r="B4167" s="59"/>
      <c r="C4167" s="60"/>
      <c r="D4167" s="61"/>
      <c r="E4167" s="51">
        <v>8</v>
      </c>
      <c r="F4167" s="52">
        <v>1.9</v>
      </c>
      <c r="G4167" s="52">
        <v>0.1</v>
      </c>
      <c r="H4167" s="52">
        <v>2.8</v>
      </c>
      <c r="I4167" s="53">
        <v>4.2560000000000002</v>
      </c>
      <c r="J4167" s="54">
        <v>0</v>
      </c>
      <c r="K4167" s="55"/>
      <c r="L4167" s="56"/>
      <c r="M4167" s="255"/>
      <c r="N4167" s="255"/>
      <c r="O4167" s="57"/>
      <c r="P4167" s="57">
        <v>0</v>
      </c>
      <c r="Q4167" s="57">
        <v>0</v>
      </c>
    </row>
    <row r="4168" spans="1:17" ht="15.5">
      <c r="A4168" s="48">
        <v>0</v>
      </c>
      <c r="B4168" s="59"/>
      <c r="C4168" s="60"/>
      <c r="D4168" s="61" t="s">
        <v>1438</v>
      </c>
      <c r="E4168" s="51">
        <v>8</v>
      </c>
      <c r="F4168" s="52">
        <v>1</v>
      </c>
      <c r="G4168" s="52">
        <v>0.1</v>
      </c>
      <c r="H4168" s="52">
        <v>2.8</v>
      </c>
      <c r="I4168" s="53">
        <v>2.2400000000000002</v>
      </c>
      <c r="J4168" s="54">
        <v>0</v>
      </c>
      <c r="K4168" s="55"/>
      <c r="L4168" s="56">
        <v>0</v>
      </c>
      <c r="M4168" s="255">
        <v>0</v>
      </c>
      <c r="N4168" s="255">
        <v>0</v>
      </c>
      <c r="O4168" s="57"/>
      <c r="P4168" s="57">
        <v>0</v>
      </c>
      <c r="Q4168" s="57">
        <v>0</v>
      </c>
    </row>
    <row r="4169" spans="1:17" ht="15.5">
      <c r="A4169" s="48">
        <v>0</v>
      </c>
      <c r="B4169" s="59"/>
      <c r="C4169" s="60"/>
      <c r="D4169" s="61" t="s">
        <v>1242</v>
      </c>
      <c r="E4169" s="51"/>
      <c r="F4169" s="52"/>
      <c r="G4169" s="52"/>
      <c r="H4169" s="52"/>
      <c r="I4169" s="53">
        <v>0</v>
      </c>
      <c r="J4169" s="54">
        <v>0</v>
      </c>
      <c r="K4169" s="55"/>
      <c r="L4169" s="56"/>
      <c r="M4169" s="255"/>
      <c r="N4169" s="255"/>
      <c r="O4169" s="57"/>
      <c r="P4169" s="57">
        <v>0</v>
      </c>
      <c r="Q4169" s="57">
        <v>0</v>
      </c>
    </row>
    <row r="4170" spans="1:17" ht="15.5">
      <c r="A4170" s="48">
        <v>0</v>
      </c>
      <c r="B4170" s="59"/>
      <c r="C4170" s="60"/>
      <c r="D4170" s="61" t="s">
        <v>866</v>
      </c>
      <c r="E4170" s="51">
        <v>4</v>
      </c>
      <c r="F4170" s="52">
        <v>0.6</v>
      </c>
      <c r="G4170" s="52">
        <v>0.1</v>
      </c>
      <c r="H4170" s="52">
        <v>2.8</v>
      </c>
      <c r="I4170" s="53">
        <v>0.67200000000000004</v>
      </c>
      <c r="J4170" s="54">
        <v>0</v>
      </c>
      <c r="K4170" s="55"/>
      <c r="L4170" s="56"/>
      <c r="M4170" s="255"/>
      <c r="N4170" s="255"/>
      <c r="O4170" s="57"/>
      <c r="P4170" s="57">
        <v>0</v>
      </c>
      <c r="Q4170" s="57">
        <v>0</v>
      </c>
    </row>
    <row r="4171" spans="1:17" ht="15.5">
      <c r="A4171" s="48">
        <v>0</v>
      </c>
      <c r="B4171" s="59"/>
      <c r="C4171" s="60"/>
      <c r="D4171" s="61"/>
      <c r="E4171" s="51">
        <v>4</v>
      </c>
      <c r="F4171" s="52">
        <v>1.5</v>
      </c>
      <c r="G4171" s="52">
        <v>0.1</v>
      </c>
      <c r="H4171" s="52">
        <v>2.8</v>
      </c>
      <c r="I4171" s="53">
        <v>1.68</v>
      </c>
      <c r="J4171" s="54">
        <v>0</v>
      </c>
      <c r="K4171" s="55"/>
      <c r="L4171" s="56"/>
      <c r="M4171" s="255"/>
      <c r="N4171" s="255"/>
      <c r="O4171" s="57"/>
      <c r="P4171" s="57">
        <v>0</v>
      </c>
      <c r="Q4171" s="57">
        <v>0</v>
      </c>
    </row>
    <row r="4172" spans="1:17" ht="15.5">
      <c r="A4172" s="48">
        <v>0</v>
      </c>
      <c r="B4172" s="59"/>
      <c r="C4172" s="60"/>
      <c r="D4172" s="61"/>
      <c r="E4172" s="51">
        <v>4</v>
      </c>
      <c r="F4172" s="52">
        <v>1.6</v>
      </c>
      <c r="G4172" s="52">
        <v>0.1</v>
      </c>
      <c r="H4172" s="52">
        <v>2.8</v>
      </c>
      <c r="I4172" s="53">
        <v>1.792</v>
      </c>
      <c r="J4172" s="54">
        <v>0</v>
      </c>
      <c r="K4172" s="55"/>
      <c r="L4172" s="56"/>
      <c r="M4172" s="255"/>
      <c r="N4172" s="255"/>
      <c r="O4172" s="57"/>
      <c r="P4172" s="57">
        <v>0</v>
      </c>
      <c r="Q4172" s="57">
        <v>0</v>
      </c>
    </row>
    <row r="4173" spans="1:17" ht="15.5">
      <c r="A4173" s="48">
        <v>0</v>
      </c>
      <c r="B4173" s="59"/>
      <c r="C4173" s="60"/>
      <c r="D4173" s="61"/>
      <c r="E4173" s="51">
        <v>4</v>
      </c>
      <c r="F4173" s="52">
        <v>0.5</v>
      </c>
      <c r="G4173" s="52">
        <v>0.1</v>
      </c>
      <c r="H4173" s="52">
        <v>2.8</v>
      </c>
      <c r="I4173" s="53">
        <v>0.56000000000000005</v>
      </c>
      <c r="J4173" s="54">
        <v>0</v>
      </c>
      <c r="K4173" s="55"/>
      <c r="L4173" s="56"/>
      <c r="M4173" s="255"/>
      <c r="N4173" s="255"/>
      <c r="O4173" s="57"/>
      <c r="P4173" s="57">
        <v>0</v>
      </c>
      <c r="Q4173" s="57">
        <v>0</v>
      </c>
    </row>
    <row r="4174" spans="1:17" ht="15.5">
      <c r="A4174" s="48">
        <v>0</v>
      </c>
      <c r="B4174" s="59"/>
      <c r="C4174" s="60"/>
      <c r="D4174" s="61"/>
      <c r="E4174" s="51">
        <v>4</v>
      </c>
      <c r="F4174" s="52">
        <v>1.2</v>
      </c>
      <c r="G4174" s="52">
        <v>0.1</v>
      </c>
      <c r="H4174" s="52">
        <v>2.8</v>
      </c>
      <c r="I4174" s="53">
        <v>1.3440000000000001</v>
      </c>
      <c r="J4174" s="54">
        <v>0</v>
      </c>
      <c r="K4174" s="55"/>
      <c r="L4174" s="56"/>
      <c r="M4174" s="255"/>
      <c r="N4174" s="255"/>
      <c r="O4174" s="57"/>
      <c r="P4174" s="57">
        <v>0</v>
      </c>
      <c r="Q4174" s="57">
        <v>0</v>
      </c>
    </row>
    <row r="4175" spans="1:17" ht="15.5">
      <c r="A4175" s="48">
        <v>0</v>
      </c>
      <c r="B4175" s="59"/>
      <c r="C4175" s="60"/>
      <c r="D4175" s="61" t="s">
        <v>867</v>
      </c>
      <c r="E4175" s="51">
        <v>4</v>
      </c>
      <c r="F4175" s="52">
        <v>2.7</v>
      </c>
      <c r="G4175" s="52">
        <v>0.1</v>
      </c>
      <c r="H4175" s="52">
        <v>2.8</v>
      </c>
      <c r="I4175" s="53">
        <v>3.024</v>
      </c>
      <c r="J4175" s="54">
        <v>0</v>
      </c>
      <c r="K4175" s="55"/>
      <c r="L4175" s="56"/>
      <c r="M4175" s="255"/>
      <c r="N4175" s="255"/>
      <c r="O4175" s="57"/>
      <c r="P4175" s="57">
        <v>0</v>
      </c>
      <c r="Q4175" s="57">
        <v>0</v>
      </c>
    </row>
    <row r="4176" spans="1:17" ht="15.5">
      <c r="A4176" s="48">
        <v>0</v>
      </c>
      <c r="B4176" s="59"/>
      <c r="C4176" s="60"/>
      <c r="D4176" s="61"/>
      <c r="E4176" s="51">
        <v>4</v>
      </c>
      <c r="F4176" s="52">
        <v>0.9</v>
      </c>
      <c r="G4176" s="52">
        <v>0.1</v>
      </c>
      <c r="H4176" s="52">
        <v>2.8</v>
      </c>
      <c r="I4176" s="53">
        <v>1.008</v>
      </c>
      <c r="J4176" s="54">
        <v>0</v>
      </c>
      <c r="K4176" s="55"/>
      <c r="L4176" s="56"/>
      <c r="M4176" s="255"/>
      <c r="N4176" s="255"/>
      <c r="O4176" s="57"/>
      <c r="P4176" s="57">
        <v>0</v>
      </c>
      <c r="Q4176" s="57">
        <v>0</v>
      </c>
    </row>
    <row r="4177" spans="1:17" ht="15.5">
      <c r="A4177" s="48">
        <v>0</v>
      </c>
      <c r="B4177" s="59"/>
      <c r="C4177" s="60"/>
      <c r="D4177" s="61" t="s">
        <v>1438</v>
      </c>
      <c r="E4177" s="51">
        <v>4</v>
      </c>
      <c r="F4177" s="52">
        <v>2.1</v>
      </c>
      <c r="G4177" s="52">
        <v>0.1</v>
      </c>
      <c r="H4177" s="52">
        <v>2.8</v>
      </c>
      <c r="I4177" s="53">
        <v>2.3519999999999999</v>
      </c>
      <c r="J4177" s="54">
        <v>0</v>
      </c>
      <c r="K4177" s="55"/>
      <c r="L4177" s="56"/>
      <c r="M4177" s="255"/>
      <c r="N4177" s="255"/>
      <c r="O4177" s="57"/>
      <c r="P4177" s="57">
        <v>0</v>
      </c>
      <c r="Q4177" s="57">
        <v>0</v>
      </c>
    </row>
    <row r="4178" spans="1:17" ht="15.5">
      <c r="A4178" s="48">
        <v>0</v>
      </c>
      <c r="B4178" s="59"/>
      <c r="C4178" s="60"/>
      <c r="D4178" s="61" t="s">
        <v>479</v>
      </c>
      <c r="E4178" s="51">
        <v>4</v>
      </c>
      <c r="F4178" s="52">
        <v>1.9</v>
      </c>
      <c r="G4178" s="52">
        <v>0.1</v>
      </c>
      <c r="H4178" s="52">
        <v>2.8</v>
      </c>
      <c r="I4178" s="53">
        <v>2.1280000000000001</v>
      </c>
      <c r="J4178" s="54">
        <v>0</v>
      </c>
      <c r="K4178" s="55"/>
      <c r="L4178" s="56"/>
      <c r="M4178" s="255"/>
      <c r="N4178" s="255"/>
      <c r="O4178" s="57"/>
      <c r="P4178" s="57">
        <v>0</v>
      </c>
      <c r="Q4178" s="57">
        <v>0</v>
      </c>
    </row>
    <row r="4179" spans="1:17" ht="15.5">
      <c r="A4179" s="48">
        <v>0</v>
      </c>
      <c r="B4179" s="59"/>
      <c r="C4179" s="60"/>
      <c r="D4179" s="61"/>
      <c r="E4179" s="51">
        <v>4</v>
      </c>
      <c r="F4179" s="52">
        <v>2.1</v>
      </c>
      <c r="G4179" s="52">
        <v>0.1</v>
      </c>
      <c r="H4179" s="52">
        <v>2.8</v>
      </c>
      <c r="I4179" s="53">
        <v>2.3519999999999999</v>
      </c>
      <c r="J4179" s="54">
        <v>0</v>
      </c>
      <c r="K4179" s="55"/>
      <c r="L4179" s="56"/>
      <c r="M4179" s="255"/>
      <c r="N4179" s="255"/>
      <c r="O4179" s="57"/>
      <c r="P4179" s="57">
        <v>0</v>
      </c>
      <c r="Q4179" s="57">
        <v>0</v>
      </c>
    </row>
    <row r="4180" spans="1:17" ht="15.5">
      <c r="A4180" s="48">
        <v>0</v>
      </c>
      <c r="B4180" s="59"/>
      <c r="C4180" s="60"/>
      <c r="D4180" s="61"/>
      <c r="E4180" s="51">
        <v>4</v>
      </c>
      <c r="F4180" s="52">
        <v>1.8</v>
      </c>
      <c r="G4180" s="52">
        <v>0.1</v>
      </c>
      <c r="H4180" s="52">
        <v>2.85</v>
      </c>
      <c r="I4180" s="53">
        <v>2.052</v>
      </c>
      <c r="J4180" s="54">
        <v>0</v>
      </c>
      <c r="K4180" s="55"/>
      <c r="L4180" s="56"/>
      <c r="M4180" s="255"/>
      <c r="N4180" s="255"/>
      <c r="O4180" s="57"/>
      <c r="P4180" s="57">
        <v>0</v>
      </c>
      <c r="Q4180" s="57">
        <v>0</v>
      </c>
    </row>
    <row r="4181" spans="1:17" ht="15.5">
      <c r="A4181" s="48">
        <v>0</v>
      </c>
      <c r="B4181" s="59"/>
      <c r="C4181" s="60"/>
      <c r="D4181" s="61" t="s">
        <v>1326</v>
      </c>
      <c r="E4181" s="51"/>
      <c r="F4181" s="52"/>
      <c r="G4181" s="52"/>
      <c r="H4181" s="52"/>
      <c r="I4181" s="53">
        <v>0</v>
      </c>
      <c r="J4181" s="54">
        <v>0</v>
      </c>
      <c r="K4181" s="55"/>
      <c r="L4181" s="56"/>
      <c r="M4181" s="255"/>
      <c r="N4181" s="255"/>
      <c r="O4181" s="57"/>
      <c r="P4181" s="57">
        <v>0</v>
      </c>
      <c r="Q4181" s="57">
        <v>0</v>
      </c>
    </row>
    <row r="4182" spans="1:17" ht="15.5">
      <c r="A4182" s="48">
        <v>0</v>
      </c>
      <c r="B4182" s="59"/>
      <c r="C4182" s="60"/>
      <c r="D4182" s="61"/>
      <c r="E4182" s="51">
        <v>2</v>
      </c>
      <c r="F4182" s="52">
        <v>1.2</v>
      </c>
      <c r="G4182" s="52">
        <v>0.1</v>
      </c>
      <c r="H4182" s="52">
        <v>2.25</v>
      </c>
      <c r="I4182" s="53">
        <v>0.54</v>
      </c>
      <c r="J4182" s="54">
        <v>0</v>
      </c>
      <c r="K4182" s="55"/>
      <c r="L4182" s="56"/>
      <c r="M4182" s="255"/>
      <c r="N4182" s="255"/>
      <c r="O4182" s="57"/>
      <c r="P4182" s="57">
        <v>0</v>
      </c>
      <c r="Q4182" s="57">
        <v>0</v>
      </c>
    </row>
    <row r="4183" spans="1:17" ht="15.5">
      <c r="A4183" s="48">
        <v>0</v>
      </c>
      <c r="B4183" s="59"/>
      <c r="C4183" s="60"/>
      <c r="D4183" s="61"/>
      <c r="E4183" s="51">
        <v>2</v>
      </c>
      <c r="F4183" s="52">
        <v>2</v>
      </c>
      <c r="G4183" s="52">
        <v>0.1</v>
      </c>
      <c r="H4183" s="52">
        <v>2.25</v>
      </c>
      <c r="I4183" s="53">
        <v>0.9</v>
      </c>
      <c r="J4183" s="54">
        <v>0</v>
      </c>
      <c r="K4183" s="55"/>
      <c r="L4183" s="56"/>
      <c r="M4183" s="255"/>
      <c r="N4183" s="255"/>
      <c r="O4183" s="57"/>
      <c r="P4183" s="57">
        <v>0</v>
      </c>
      <c r="Q4183" s="57">
        <v>0</v>
      </c>
    </row>
    <row r="4184" spans="1:17" ht="15.5">
      <c r="A4184" s="48">
        <v>0</v>
      </c>
      <c r="B4184" s="59"/>
      <c r="C4184" s="60"/>
      <c r="D4184" s="61"/>
      <c r="E4184" s="51">
        <v>2</v>
      </c>
      <c r="F4184" s="52">
        <v>1.1000000000000001</v>
      </c>
      <c r="G4184" s="52">
        <v>0.1</v>
      </c>
      <c r="H4184" s="52">
        <v>2.7</v>
      </c>
      <c r="I4184" s="53">
        <v>0.59399999999999997</v>
      </c>
      <c r="J4184" s="54">
        <v>0</v>
      </c>
      <c r="K4184" s="55"/>
      <c r="L4184" s="56"/>
      <c r="M4184" s="255"/>
      <c r="N4184" s="255"/>
      <c r="O4184" s="57"/>
      <c r="P4184" s="57">
        <v>0</v>
      </c>
      <c r="Q4184" s="57">
        <v>0</v>
      </c>
    </row>
    <row r="4185" spans="1:17" ht="15.5">
      <c r="A4185" s="48">
        <v>0</v>
      </c>
      <c r="B4185" s="59"/>
      <c r="C4185" s="60"/>
      <c r="D4185" s="61" t="s">
        <v>1300</v>
      </c>
      <c r="E4185" s="51">
        <v>2</v>
      </c>
      <c r="F4185" s="52">
        <v>1.4</v>
      </c>
      <c r="G4185" s="52">
        <v>0.1</v>
      </c>
      <c r="H4185" s="52">
        <v>2.7</v>
      </c>
      <c r="I4185" s="53">
        <v>0.75600000000000001</v>
      </c>
      <c r="J4185" s="54">
        <v>0</v>
      </c>
      <c r="K4185" s="55"/>
      <c r="L4185" s="56"/>
      <c r="M4185" s="255"/>
      <c r="N4185" s="255"/>
      <c r="O4185" s="57"/>
      <c r="P4185" s="57">
        <v>0</v>
      </c>
      <c r="Q4185" s="57">
        <v>0</v>
      </c>
    </row>
    <row r="4186" spans="1:17" ht="17">
      <c r="A4186" s="48">
        <v>0</v>
      </c>
      <c r="B4186" s="59"/>
      <c r="C4186" s="60"/>
      <c r="D4186" s="360" t="s">
        <v>1467</v>
      </c>
      <c r="E4186" s="51"/>
      <c r="F4186" s="52"/>
      <c r="G4186" s="52"/>
      <c r="H4186" s="52"/>
      <c r="I4186" s="53">
        <v>0</v>
      </c>
      <c r="J4186" s="54">
        <v>0</v>
      </c>
      <c r="K4186" s="55">
        <v>0</v>
      </c>
      <c r="L4186" s="56">
        <v>0</v>
      </c>
      <c r="M4186" s="255">
        <v>0</v>
      </c>
      <c r="N4186" s="255">
        <v>0</v>
      </c>
      <c r="O4186" s="57"/>
      <c r="P4186" s="57">
        <v>0</v>
      </c>
      <c r="Q4186" s="57">
        <v>0</v>
      </c>
    </row>
    <row r="4187" spans="1:17" ht="15.5">
      <c r="A4187" s="48">
        <v>0</v>
      </c>
      <c r="B4187" s="59"/>
      <c r="C4187" s="60"/>
      <c r="D4187" s="61" t="s">
        <v>1436</v>
      </c>
      <c r="E4187" s="51"/>
      <c r="F4187" s="52"/>
      <c r="G4187" s="52"/>
      <c r="H4187" s="52"/>
      <c r="I4187" s="53">
        <v>0</v>
      </c>
      <c r="J4187" s="54">
        <v>0</v>
      </c>
      <c r="K4187" s="55"/>
      <c r="L4187" s="56">
        <v>0</v>
      </c>
      <c r="M4187" s="255">
        <v>0</v>
      </c>
      <c r="N4187" s="255">
        <v>0</v>
      </c>
      <c r="O4187" s="57"/>
      <c r="P4187" s="57">
        <v>0</v>
      </c>
      <c r="Q4187" s="57">
        <v>0</v>
      </c>
    </row>
    <row r="4188" spans="1:17" ht="15.5">
      <c r="A4188" s="48">
        <v>0</v>
      </c>
      <c r="B4188" s="59"/>
      <c r="C4188" s="60"/>
      <c r="D4188" s="61" t="s">
        <v>866</v>
      </c>
      <c r="E4188" s="51">
        <v>4</v>
      </c>
      <c r="F4188" s="52">
        <v>2</v>
      </c>
      <c r="G4188" s="52">
        <v>0.1</v>
      </c>
      <c r="H4188" s="52">
        <v>2.8</v>
      </c>
      <c r="I4188" s="53">
        <v>2.2400000000000002</v>
      </c>
      <c r="J4188" s="54">
        <v>0</v>
      </c>
      <c r="K4188" s="55"/>
      <c r="L4188" s="56">
        <v>0</v>
      </c>
      <c r="M4188" s="255">
        <v>0</v>
      </c>
      <c r="N4188" s="255">
        <v>0</v>
      </c>
      <c r="O4188" s="57"/>
      <c r="P4188" s="57">
        <v>0</v>
      </c>
      <c r="Q4188" s="57">
        <v>0</v>
      </c>
    </row>
    <row r="4189" spans="1:17" ht="15.5">
      <c r="A4189" s="48">
        <v>0</v>
      </c>
      <c r="B4189" s="59"/>
      <c r="C4189" s="60"/>
      <c r="D4189" s="61"/>
      <c r="E4189" s="51">
        <v>4</v>
      </c>
      <c r="F4189" s="52">
        <v>1.1000000000000001</v>
      </c>
      <c r="G4189" s="52">
        <v>0.1</v>
      </c>
      <c r="H4189" s="52">
        <v>2.8</v>
      </c>
      <c r="I4189" s="53">
        <v>1.232</v>
      </c>
      <c r="J4189" s="54">
        <v>0</v>
      </c>
      <c r="K4189" s="55"/>
      <c r="L4189" s="56">
        <v>0</v>
      </c>
      <c r="M4189" s="255">
        <v>0</v>
      </c>
      <c r="N4189" s="255">
        <v>0</v>
      </c>
      <c r="O4189" s="57"/>
      <c r="P4189" s="57">
        <v>0</v>
      </c>
      <c r="Q4189" s="57">
        <v>0</v>
      </c>
    </row>
    <row r="4190" spans="1:17" ht="15.5">
      <c r="A4190" s="48">
        <v>0</v>
      </c>
      <c r="B4190" s="59"/>
      <c r="C4190" s="60"/>
      <c r="D4190" s="61" t="s">
        <v>868</v>
      </c>
      <c r="E4190" s="51">
        <v>4</v>
      </c>
      <c r="F4190" s="52">
        <v>2.9</v>
      </c>
      <c r="G4190" s="52">
        <v>0.1</v>
      </c>
      <c r="H4190" s="52">
        <v>2.8</v>
      </c>
      <c r="I4190" s="53">
        <v>3.2480000000000002</v>
      </c>
      <c r="J4190" s="54">
        <v>0</v>
      </c>
      <c r="K4190" s="55"/>
      <c r="L4190" s="56">
        <v>0</v>
      </c>
      <c r="M4190" s="255">
        <v>0</v>
      </c>
      <c r="N4190" s="255">
        <v>0</v>
      </c>
      <c r="O4190" s="57"/>
      <c r="P4190" s="57">
        <v>0</v>
      </c>
      <c r="Q4190" s="57">
        <v>0</v>
      </c>
    </row>
    <row r="4191" spans="1:17" ht="15.5">
      <c r="A4191" s="48">
        <v>0</v>
      </c>
      <c r="B4191" s="59"/>
      <c r="C4191" s="60"/>
      <c r="D4191" s="61"/>
      <c r="E4191" s="51">
        <v>4</v>
      </c>
      <c r="F4191" s="52">
        <v>2.8</v>
      </c>
      <c r="G4191" s="52">
        <v>0.1</v>
      </c>
      <c r="H4191" s="52">
        <v>2.5</v>
      </c>
      <c r="I4191" s="53">
        <v>2.8</v>
      </c>
      <c r="J4191" s="54">
        <v>0</v>
      </c>
      <c r="K4191" s="55"/>
      <c r="L4191" s="56">
        <v>0</v>
      </c>
      <c r="M4191" s="255">
        <v>0</v>
      </c>
      <c r="N4191" s="255">
        <v>0</v>
      </c>
      <c r="O4191" s="57"/>
      <c r="P4191" s="57">
        <v>0</v>
      </c>
      <c r="Q4191" s="57">
        <v>0</v>
      </c>
    </row>
    <row r="4192" spans="1:17" ht="15.5">
      <c r="A4192" s="48">
        <v>0</v>
      </c>
      <c r="B4192" s="59"/>
      <c r="C4192" s="60"/>
      <c r="D4192" s="61"/>
      <c r="E4192" s="51">
        <v>4</v>
      </c>
      <c r="F4192" s="52">
        <v>3.5</v>
      </c>
      <c r="G4192" s="52">
        <v>0.1</v>
      </c>
      <c r="H4192" s="52">
        <v>2.8</v>
      </c>
      <c r="I4192" s="53">
        <v>3.92</v>
      </c>
      <c r="J4192" s="54">
        <v>0</v>
      </c>
      <c r="K4192" s="55"/>
      <c r="L4192" s="56">
        <v>0</v>
      </c>
      <c r="M4192" s="255">
        <v>0</v>
      </c>
      <c r="N4192" s="255">
        <v>0</v>
      </c>
      <c r="O4192" s="57"/>
      <c r="P4192" s="57">
        <v>0</v>
      </c>
      <c r="Q4192" s="57">
        <v>0</v>
      </c>
    </row>
    <row r="4193" spans="1:17" ht="15.5">
      <c r="A4193" s="48">
        <v>0</v>
      </c>
      <c r="B4193" s="59"/>
      <c r="C4193" s="60"/>
      <c r="D4193" s="61" t="s">
        <v>479</v>
      </c>
      <c r="E4193" s="51">
        <v>4</v>
      </c>
      <c r="F4193" s="52">
        <v>2.8</v>
      </c>
      <c r="G4193" s="52">
        <v>0.1</v>
      </c>
      <c r="H4193" s="52">
        <v>2.8</v>
      </c>
      <c r="I4193" s="53">
        <v>3.1360000000000001</v>
      </c>
      <c r="J4193" s="54">
        <v>0</v>
      </c>
      <c r="K4193" s="55"/>
      <c r="L4193" s="56">
        <v>0</v>
      </c>
      <c r="M4193" s="255">
        <v>0</v>
      </c>
      <c r="N4193" s="255">
        <v>0</v>
      </c>
      <c r="O4193" s="57"/>
      <c r="P4193" s="57">
        <v>0</v>
      </c>
      <c r="Q4193" s="57">
        <v>0</v>
      </c>
    </row>
    <row r="4194" spans="1:17" ht="15.5">
      <c r="A4194" s="48">
        <v>0</v>
      </c>
      <c r="B4194" s="59"/>
      <c r="C4194" s="60"/>
      <c r="D4194" s="61"/>
      <c r="E4194" s="51">
        <v>4</v>
      </c>
      <c r="F4194" s="52">
        <v>1.1000000000000001</v>
      </c>
      <c r="G4194" s="52">
        <v>0.1</v>
      </c>
      <c r="H4194" s="52">
        <v>2.85</v>
      </c>
      <c r="I4194" s="53">
        <v>1.254</v>
      </c>
      <c r="J4194" s="54">
        <v>0</v>
      </c>
      <c r="K4194" s="55"/>
      <c r="L4194" s="56">
        <v>0</v>
      </c>
      <c r="M4194" s="255">
        <v>0</v>
      </c>
      <c r="N4194" s="255">
        <v>0</v>
      </c>
      <c r="O4194" s="57"/>
      <c r="P4194" s="57">
        <v>0</v>
      </c>
      <c r="Q4194" s="57">
        <v>0</v>
      </c>
    </row>
    <row r="4195" spans="1:17" ht="15.5">
      <c r="A4195" s="48">
        <v>0</v>
      </c>
      <c r="B4195" s="59"/>
      <c r="C4195" s="60"/>
      <c r="D4195" s="61"/>
      <c r="E4195" s="51">
        <v>4</v>
      </c>
      <c r="F4195" s="52">
        <v>3.3</v>
      </c>
      <c r="G4195" s="52">
        <v>0.1</v>
      </c>
      <c r="H4195" s="52">
        <v>2.8</v>
      </c>
      <c r="I4195" s="53">
        <v>3.6960000000000002</v>
      </c>
      <c r="J4195" s="54">
        <v>0</v>
      </c>
      <c r="K4195" s="55"/>
      <c r="L4195" s="56">
        <v>0</v>
      </c>
      <c r="M4195" s="255">
        <v>0</v>
      </c>
      <c r="N4195" s="255">
        <v>0</v>
      </c>
      <c r="O4195" s="57"/>
      <c r="P4195" s="57">
        <v>0</v>
      </c>
      <c r="Q4195" s="57">
        <v>0</v>
      </c>
    </row>
    <row r="4196" spans="1:17" ht="15.5">
      <c r="A4196" s="48">
        <v>0</v>
      </c>
      <c r="B4196" s="59"/>
      <c r="C4196" s="60"/>
      <c r="D4196" s="61"/>
      <c r="E4196" s="51">
        <v>4</v>
      </c>
      <c r="F4196" s="52">
        <v>0.8</v>
      </c>
      <c r="G4196" s="52">
        <v>0.1</v>
      </c>
      <c r="H4196" s="52">
        <v>2.85</v>
      </c>
      <c r="I4196" s="53">
        <v>0.91200000000000003</v>
      </c>
      <c r="J4196" s="54">
        <v>0</v>
      </c>
      <c r="K4196" s="55"/>
      <c r="L4196" s="56"/>
      <c r="M4196" s="255"/>
      <c r="N4196" s="255"/>
      <c r="O4196" s="57"/>
      <c r="P4196" s="57">
        <v>0</v>
      </c>
      <c r="Q4196" s="57">
        <v>0</v>
      </c>
    </row>
    <row r="4197" spans="1:17" ht="15.5">
      <c r="A4197" s="48">
        <v>0</v>
      </c>
      <c r="B4197" s="59"/>
      <c r="C4197" s="60"/>
      <c r="D4197" s="61"/>
      <c r="E4197" s="51">
        <v>4</v>
      </c>
      <c r="F4197" s="52">
        <v>2</v>
      </c>
      <c r="G4197" s="52">
        <v>0.1</v>
      </c>
      <c r="H4197" s="52">
        <v>2.85</v>
      </c>
      <c r="I4197" s="53">
        <v>2.2799999999999998</v>
      </c>
      <c r="J4197" s="54">
        <v>0</v>
      </c>
      <c r="K4197" s="55"/>
      <c r="L4197" s="56"/>
      <c r="M4197" s="255"/>
      <c r="N4197" s="255"/>
      <c r="O4197" s="57"/>
      <c r="P4197" s="57">
        <v>0</v>
      </c>
      <c r="Q4197" s="57">
        <v>0</v>
      </c>
    </row>
    <row r="4198" spans="1:17" ht="15.5">
      <c r="A4198" s="48">
        <v>0</v>
      </c>
      <c r="B4198" s="59"/>
      <c r="C4198" s="60"/>
      <c r="D4198" s="61" t="s">
        <v>1440</v>
      </c>
      <c r="E4198" s="51"/>
      <c r="F4198" s="52"/>
      <c r="G4198" s="52"/>
      <c r="H4198" s="52"/>
      <c r="I4198" s="53">
        <v>0</v>
      </c>
      <c r="J4198" s="54">
        <v>0</v>
      </c>
      <c r="K4198" s="55"/>
      <c r="L4198" s="56">
        <v>0</v>
      </c>
      <c r="M4198" s="255">
        <v>0</v>
      </c>
      <c r="N4198" s="255">
        <v>0</v>
      </c>
      <c r="O4198" s="57"/>
      <c r="P4198" s="57">
        <v>0</v>
      </c>
      <c r="Q4198" s="57">
        <v>0</v>
      </c>
    </row>
    <row r="4199" spans="1:17" ht="15.5">
      <c r="A4199" s="48">
        <v>0</v>
      </c>
      <c r="B4199" s="59"/>
      <c r="C4199" s="60"/>
      <c r="D4199" s="61" t="s">
        <v>866</v>
      </c>
      <c r="E4199" s="51">
        <v>8</v>
      </c>
      <c r="F4199" s="52">
        <v>0.9</v>
      </c>
      <c r="G4199" s="52">
        <v>0.1</v>
      </c>
      <c r="H4199" s="52">
        <v>2.8</v>
      </c>
      <c r="I4199" s="53">
        <v>2.016</v>
      </c>
      <c r="J4199" s="54">
        <v>0</v>
      </c>
      <c r="K4199" s="55"/>
      <c r="L4199" s="56">
        <v>0</v>
      </c>
      <c r="M4199" s="255">
        <v>0</v>
      </c>
      <c r="N4199" s="255">
        <v>0</v>
      </c>
      <c r="O4199" s="57"/>
      <c r="P4199" s="57">
        <v>0</v>
      </c>
      <c r="Q4199" s="57">
        <v>0</v>
      </c>
    </row>
    <row r="4200" spans="1:17" ht="15.5">
      <c r="A4200" s="48">
        <v>0</v>
      </c>
      <c r="B4200" s="59"/>
      <c r="C4200" s="60"/>
      <c r="D4200" s="61"/>
      <c r="E4200" s="51">
        <v>8</v>
      </c>
      <c r="F4200" s="52">
        <v>0.5</v>
      </c>
      <c r="G4200" s="52">
        <v>0.1</v>
      </c>
      <c r="H4200" s="52">
        <v>2.8</v>
      </c>
      <c r="I4200" s="53">
        <v>1.1200000000000001</v>
      </c>
      <c r="J4200" s="54">
        <v>0</v>
      </c>
      <c r="K4200" s="55"/>
      <c r="L4200" s="56">
        <v>0</v>
      </c>
      <c r="M4200" s="255">
        <v>0</v>
      </c>
      <c r="N4200" s="255">
        <v>0</v>
      </c>
      <c r="O4200" s="57"/>
      <c r="P4200" s="57">
        <v>0</v>
      </c>
      <c r="Q4200" s="57">
        <v>0</v>
      </c>
    </row>
    <row r="4201" spans="1:17" ht="15.5">
      <c r="A4201" s="48">
        <v>0</v>
      </c>
      <c r="B4201" s="59"/>
      <c r="C4201" s="60"/>
      <c r="D4201" s="61"/>
      <c r="E4201" s="51">
        <v>8</v>
      </c>
      <c r="F4201" s="52">
        <v>0.9</v>
      </c>
      <c r="G4201" s="52">
        <v>0.1</v>
      </c>
      <c r="H4201" s="52">
        <v>2.8</v>
      </c>
      <c r="I4201" s="53">
        <v>2.016</v>
      </c>
      <c r="J4201" s="54">
        <v>0</v>
      </c>
      <c r="K4201" s="55"/>
      <c r="L4201" s="56"/>
      <c r="M4201" s="255"/>
      <c r="N4201" s="255"/>
      <c r="O4201" s="57"/>
      <c r="P4201" s="57">
        <v>0</v>
      </c>
      <c r="Q4201" s="57">
        <v>0</v>
      </c>
    </row>
    <row r="4202" spans="1:17" ht="15.5">
      <c r="A4202" s="48">
        <v>0</v>
      </c>
      <c r="B4202" s="59"/>
      <c r="C4202" s="60"/>
      <c r="D4202" s="61" t="s">
        <v>867</v>
      </c>
      <c r="E4202" s="51">
        <v>8</v>
      </c>
      <c r="F4202" s="52">
        <v>3.4</v>
      </c>
      <c r="G4202" s="52">
        <v>0.1</v>
      </c>
      <c r="H4202" s="52">
        <v>2.8</v>
      </c>
      <c r="I4202" s="53">
        <v>7.6159999999999997</v>
      </c>
      <c r="J4202" s="54">
        <v>0</v>
      </c>
      <c r="K4202" s="55"/>
      <c r="L4202" s="56">
        <v>0</v>
      </c>
      <c r="M4202" s="255">
        <v>0</v>
      </c>
      <c r="N4202" s="255">
        <v>0</v>
      </c>
      <c r="O4202" s="57"/>
      <c r="P4202" s="57">
        <v>0</v>
      </c>
      <c r="Q4202" s="57">
        <v>0</v>
      </c>
    </row>
    <row r="4203" spans="1:17" ht="15.5">
      <c r="A4203" s="48">
        <v>0</v>
      </c>
      <c r="B4203" s="59"/>
      <c r="C4203" s="60"/>
      <c r="D4203" s="61"/>
      <c r="E4203" s="51">
        <v>8</v>
      </c>
      <c r="F4203" s="52">
        <v>2.7</v>
      </c>
      <c r="G4203" s="52">
        <v>0.1</v>
      </c>
      <c r="H4203" s="52">
        <v>2.8</v>
      </c>
      <c r="I4203" s="53">
        <v>6.048</v>
      </c>
      <c r="J4203" s="54">
        <v>0</v>
      </c>
      <c r="K4203" s="55"/>
      <c r="L4203" s="56">
        <v>0</v>
      </c>
      <c r="M4203" s="255">
        <v>0</v>
      </c>
      <c r="N4203" s="255">
        <v>0</v>
      </c>
      <c r="O4203" s="57"/>
      <c r="P4203" s="57">
        <v>0</v>
      </c>
      <c r="Q4203" s="57">
        <v>0</v>
      </c>
    </row>
    <row r="4204" spans="1:17" ht="15.5">
      <c r="A4204" s="48">
        <v>0</v>
      </c>
      <c r="B4204" s="59"/>
      <c r="C4204" s="60"/>
      <c r="D4204" s="61" t="s">
        <v>479</v>
      </c>
      <c r="E4204" s="51">
        <v>8</v>
      </c>
      <c r="F4204" s="52">
        <v>1.5</v>
      </c>
      <c r="G4204" s="52">
        <v>0.1</v>
      </c>
      <c r="H4204" s="52">
        <v>2.8</v>
      </c>
      <c r="I4204" s="53">
        <v>3.36</v>
      </c>
      <c r="J4204" s="54">
        <v>0</v>
      </c>
      <c r="K4204" s="55"/>
      <c r="L4204" s="56">
        <v>0</v>
      </c>
      <c r="M4204" s="255">
        <v>0</v>
      </c>
      <c r="N4204" s="255">
        <v>0</v>
      </c>
      <c r="O4204" s="57"/>
      <c r="P4204" s="57">
        <v>0</v>
      </c>
      <c r="Q4204" s="57">
        <v>0</v>
      </c>
    </row>
    <row r="4205" spans="1:17" ht="15.5">
      <c r="A4205" s="48">
        <v>0</v>
      </c>
      <c r="B4205" s="59"/>
      <c r="C4205" s="60"/>
      <c r="D4205" s="61"/>
      <c r="E4205" s="51">
        <v>8</v>
      </c>
      <c r="F4205" s="52">
        <v>1.5</v>
      </c>
      <c r="G4205" s="52">
        <v>0.1</v>
      </c>
      <c r="H4205" s="52">
        <v>2.85</v>
      </c>
      <c r="I4205" s="53">
        <v>3.42</v>
      </c>
      <c r="J4205" s="54">
        <v>0</v>
      </c>
      <c r="K4205" s="55"/>
      <c r="L4205" s="56">
        <v>0</v>
      </c>
      <c r="M4205" s="255">
        <v>0</v>
      </c>
      <c r="N4205" s="255">
        <v>0</v>
      </c>
      <c r="O4205" s="57"/>
      <c r="P4205" s="57">
        <v>0</v>
      </c>
      <c r="Q4205" s="57">
        <v>0</v>
      </c>
    </row>
    <row r="4206" spans="1:17" ht="15.5">
      <c r="A4206" s="48">
        <v>0</v>
      </c>
      <c r="B4206" s="59"/>
      <c r="C4206" s="60"/>
      <c r="D4206" s="61"/>
      <c r="E4206" s="51">
        <v>8</v>
      </c>
      <c r="F4206" s="52">
        <v>3.2</v>
      </c>
      <c r="G4206" s="52">
        <v>0.1</v>
      </c>
      <c r="H4206" s="52">
        <v>2.8</v>
      </c>
      <c r="I4206" s="53">
        <v>7.1680000000000001</v>
      </c>
      <c r="J4206" s="54">
        <v>0</v>
      </c>
      <c r="K4206" s="55"/>
      <c r="L4206" s="56">
        <v>0</v>
      </c>
      <c r="M4206" s="255">
        <v>0</v>
      </c>
      <c r="N4206" s="255">
        <v>0</v>
      </c>
      <c r="O4206" s="57"/>
      <c r="P4206" s="57">
        <v>0</v>
      </c>
      <c r="Q4206" s="57">
        <v>0</v>
      </c>
    </row>
    <row r="4207" spans="1:17" ht="15.5">
      <c r="A4207" s="48">
        <v>0</v>
      </c>
      <c r="B4207" s="59"/>
      <c r="C4207" s="60"/>
      <c r="D4207" s="61"/>
      <c r="E4207" s="51">
        <v>8</v>
      </c>
      <c r="F4207" s="52">
        <v>2</v>
      </c>
      <c r="G4207" s="52">
        <v>0.1</v>
      </c>
      <c r="H4207" s="52">
        <v>2.8</v>
      </c>
      <c r="I4207" s="53">
        <v>4.4800000000000004</v>
      </c>
      <c r="J4207" s="54">
        <v>0</v>
      </c>
      <c r="K4207" s="55"/>
      <c r="L4207" s="56"/>
      <c r="M4207" s="255"/>
      <c r="N4207" s="255"/>
      <c r="O4207" s="57"/>
      <c r="P4207" s="57">
        <v>0</v>
      </c>
      <c r="Q4207" s="57">
        <v>0</v>
      </c>
    </row>
    <row r="4208" spans="1:17" ht="15.5">
      <c r="A4208" s="48">
        <v>0</v>
      </c>
      <c r="B4208" s="59"/>
      <c r="C4208" s="60"/>
      <c r="D4208" s="61" t="s">
        <v>1438</v>
      </c>
      <c r="E4208" s="51">
        <v>8</v>
      </c>
      <c r="F4208" s="52">
        <v>1</v>
      </c>
      <c r="G4208" s="52">
        <v>0.1</v>
      </c>
      <c r="H4208" s="52">
        <v>2.8</v>
      </c>
      <c r="I4208" s="53">
        <v>2.2400000000000002</v>
      </c>
      <c r="J4208" s="54">
        <v>0</v>
      </c>
      <c r="K4208" s="55"/>
      <c r="L4208" s="56">
        <v>0</v>
      </c>
      <c r="M4208" s="255">
        <v>0</v>
      </c>
      <c r="N4208" s="255">
        <v>0</v>
      </c>
      <c r="O4208" s="57"/>
      <c r="P4208" s="57">
        <v>0</v>
      </c>
      <c r="Q4208" s="57">
        <v>0</v>
      </c>
    </row>
    <row r="4209" spans="1:17" ht="15.5">
      <c r="A4209" s="48">
        <v>0</v>
      </c>
      <c r="B4209" s="59"/>
      <c r="C4209" s="60"/>
      <c r="D4209" s="61" t="s">
        <v>1242</v>
      </c>
      <c r="E4209" s="51"/>
      <c r="F4209" s="52"/>
      <c r="G4209" s="52"/>
      <c r="H4209" s="52"/>
      <c r="I4209" s="53">
        <v>0</v>
      </c>
      <c r="J4209" s="54">
        <v>0</v>
      </c>
      <c r="K4209" s="55"/>
      <c r="L4209" s="56"/>
      <c r="M4209" s="255"/>
      <c r="N4209" s="255"/>
      <c r="O4209" s="57"/>
      <c r="P4209" s="57">
        <v>0</v>
      </c>
      <c r="Q4209" s="57">
        <v>0</v>
      </c>
    </row>
    <row r="4210" spans="1:17" ht="15.5">
      <c r="A4210" s="48">
        <v>0</v>
      </c>
      <c r="B4210" s="59"/>
      <c r="C4210" s="60"/>
      <c r="D4210" s="61" t="s">
        <v>866</v>
      </c>
      <c r="E4210" s="51">
        <v>4</v>
      </c>
      <c r="F4210" s="52">
        <v>0.6</v>
      </c>
      <c r="G4210" s="52">
        <v>0.1</v>
      </c>
      <c r="H4210" s="52">
        <v>2.8</v>
      </c>
      <c r="I4210" s="53">
        <v>0.67200000000000004</v>
      </c>
      <c r="J4210" s="54">
        <v>0</v>
      </c>
      <c r="K4210" s="55"/>
      <c r="L4210" s="56"/>
      <c r="M4210" s="255"/>
      <c r="N4210" s="255"/>
      <c r="O4210" s="57"/>
      <c r="P4210" s="57">
        <v>0</v>
      </c>
      <c r="Q4210" s="57">
        <v>0</v>
      </c>
    </row>
    <row r="4211" spans="1:17" ht="15.5">
      <c r="A4211" s="48">
        <v>0</v>
      </c>
      <c r="B4211" s="59"/>
      <c r="C4211" s="60"/>
      <c r="D4211" s="61"/>
      <c r="E4211" s="51">
        <v>4</v>
      </c>
      <c r="F4211" s="52">
        <v>1.5</v>
      </c>
      <c r="G4211" s="52">
        <v>0.1</v>
      </c>
      <c r="H4211" s="52">
        <v>2.8</v>
      </c>
      <c r="I4211" s="53">
        <v>1.68</v>
      </c>
      <c r="J4211" s="54">
        <v>0</v>
      </c>
      <c r="K4211" s="55"/>
      <c r="L4211" s="56"/>
      <c r="M4211" s="255"/>
      <c r="N4211" s="255"/>
      <c r="O4211" s="57"/>
      <c r="P4211" s="57">
        <v>0</v>
      </c>
      <c r="Q4211" s="57">
        <v>0</v>
      </c>
    </row>
    <row r="4212" spans="1:17" ht="15.5">
      <c r="A4212" s="48">
        <v>0</v>
      </c>
      <c r="B4212" s="59"/>
      <c r="C4212" s="60"/>
      <c r="D4212" s="61"/>
      <c r="E4212" s="51">
        <v>4</v>
      </c>
      <c r="F4212" s="52">
        <v>1.6</v>
      </c>
      <c r="G4212" s="52">
        <v>0.1</v>
      </c>
      <c r="H4212" s="52">
        <v>2.8</v>
      </c>
      <c r="I4212" s="53">
        <v>1.792</v>
      </c>
      <c r="J4212" s="54">
        <v>0</v>
      </c>
      <c r="K4212" s="55"/>
      <c r="L4212" s="56"/>
      <c r="M4212" s="255"/>
      <c r="N4212" s="255"/>
      <c r="O4212" s="57"/>
      <c r="P4212" s="57">
        <v>0</v>
      </c>
      <c r="Q4212" s="57">
        <v>0</v>
      </c>
    </row>
    <row r="4213" spans="1:17" ht="15.5">
      <c r="A4213" s="48">
        <v>0</v>
      </c>
      <c r="B4213" s="59"/>
      <c r="C4213" s="60"/>
      <c r="D4213" s="61"/>
      <c r="E4213" s="51">
        <v>4</v>
      </c>
      <c r="F4213" s="52">
        <v>0.5</v>
      </c>
      <c r="G4213" s="52">
        <v>0.1</v>
      </c>
      <c r="H4213" s="52">
        <v>2.8</v>
      </c>
      <c r="I4213" s="53">
        <v>0.56000000000000005</v>
      </c>
      <c r="J4213" s="54">
        <v>0</v>
      </c>
      <c r="K4213" s="55"/>
      <c r="L4213" s="56"/>
      <c r="M4213" s="255"/>
      <c r="N4213" s="255"/>
      <c r="O4213" s="57"/>
      <c r="P4213" s="57">
        <v>0</v>
      </c>
      <c r="Q4213" s="57">
        <v>0</v>
      </c>
    </row>
    <row r="4214" spans="1:17" ht="15.5">
      <c r="A4214" s="48">
        <v>0</v>
      </c>
      <c r="B4214" s="59"/>
      <c r="C4214" s="60"/>
      <c r="D4214" s="61"/>
      <c r="E4214" s="51">
        <v>4</v>
      </c>
      <c r="F4214" s="52">
        <v>1.2</v>
      </c>
      <c r="G4214" s="52">
        <v>0.1</v>
      </c>
      <c r="H4214" s="52">
        <v>2.8</v>
      </c>
      <c r="I4214" s="53">
        <v>1.3440000000000001</v>
      </c>
      <c r="J4214" s="54">
        <v>0</v>
      </c>
      <c r="K4214" s="55"/>
      <c r="L4214" s="56"/>
      <c r="M4214" s="255"/>
      <c r="N4214" s="255"/>
      <c r="O4214" s="57"/>
      <c r="P4214" s="57">
        <v>0</v>
      </c>
      <c r="Q4214" s="57">
        <v>0</v>
      </c>
    </row>
    <row r="4215" spans="1:17" ht="15.5">
      <c r="A4215" s="48">
        <v>0</v>
      </c>
      <c r="B4215" s="59"/>
      <c r="C4215" s="60"/>
      <c r="D4215" s="61" t="s">
        <v>867</v>
      </c>
      <c r="E4215" s="51">
        <v>4</v>
      </c>
      <c r="F4215" s="52">
        <v>2.7</v>
      </c>
      <c r="G4215" s="52">
        <v>0.1</v>
      </c>
      <c r="H4215" s="52">
        <v>2.8</v>
      </c>
      <c r="I4215" s="53">
        <v>3.024</v>
      </c>
      <c r="J4215" s="54">
        <v>0</v>
      </c>
      <c r="K4215" s="55"/>
      <c r="L4215" s="56"/>
      <c r="M4215" s="255"/>
      <c r="N4215" s="255"/>
      <c r="O4215" s="57"/>
      <c r="P4215" s="57">
        <v>0</v>
      </c>
      <c r="Q4215" s="57">
        <v>0</v>
      </c>
    </row>
    <row r="4216" spans="1:17" ht="15.5">
      <c r="A4216" s="48">
        <v>0</v>
      </c>
      <c r="B4216" s="59"/>
      <c r="C4216" s="60"/>
      <c r="D4216" s="61"/>
      <c r="E4216" s="51">
        <v>4</v>
      </c>
      <c r="F4216" s="52">
        <v>0.9</v>
      </c>
      <c r="G4216" s="52">
        <v>0.1</v>
      </c>
      <c r="H4216" s="52">
        <v>2.8</v>
      </c>
      <c r="I4216" s="53">
        <v>1.008</v>
      </c>
      <c r="J4216" s="54">
        <v>0</v>
      </c>
      <c r="K4216" s="55"/>
      <c r="L4216" s="56"/>
      <c r="M4216" s="255"/>
      <c r="N4216" s="255"/>
      <c r="O4216" s="57"/>
      <c r="P4216" s="57">
        <v>0</v>
      </c>
      <c r="Q4216" s="57">
        <v>0</v>
      </c>
    </row>
    <row r="4217" spans="1:17" ht="15.5">
      <c r="A4217" s="48">
        <v>0</v>
      </c>
      <c r="B4217" s="59"/>
      <c r="C4217" s="60"/>
      <c r="D4217" s="61" t="s">
        <v>1438</v>
      </c>
      <c r="E4217" s="51">
        <v>4</v>
      </c>
      <c r="F4217" s="52">
        <v>2.1</v>
      </c>
      <c r="G4217" s="52">
        <v>0.1</v>
      </c>
      <c r="H4217" s="52">
        <v>2.8</v>
      </c>
      <c r="I4217" s="53">
        <v>2.3519999999999999</v>
      </c>
      <c r="J4217" s="54">
        <v>0</v>
      </c>
      <c r="K4217" s="55"/>
      <c r="L4217" s="56"/>
      <c r="M4217" s="255"/>
      <c r="N4217" s="255"/>
      <c r="O4217" s="57"/>
      <c r="P4217" s="57">
        <v>0</v>
      </c>
      <c r="Q4217" s="57">
        <v>0</v>
      </c>
    </row>
    <row r="4218" spans="1:17" ht="15.5">
      <c r="A4218" s="48">
        <v>0</v>
      </c>
      <c r="B4218" s="59"/>
      <c r="C4218" s="60"/>
      <c r="D4218" s="61" t="s">
        <v>479</v>
      </c>
      <c r="E4218" s="51">
        <v>4</v>
      </c>
      <c r="F4218" s="52">
        <v>1.9</v>
      </c>
      <c r="G4218" s="52">
        <v>0.1</v>
      </c>
      <c r="H4218" s="52">
        <v>2.8</v>
      </c>
      <c r="I4218" s="53">
        <v>2.1280000000000001</v>
      </c>
      <c r="J4218" s="54">
        <v>0</v>
      </c>
      <c r="K4218" s="55"/>
      <c r="L4218" s="56"/>
      <c r="M4218" s="255"/>
      <c r="N4218" s="255"/>
      <c r="O4218" s="57"/>
      <c r="P4218" s="57">
        <v>0</v>
      </c>
      <c r="Q4218" s="57">
        <v>0</v>
      </c>
    </row>
    <row r="4219" spans="1:17" ht="15.5">
      <c r="A4219" s="48">
        <v>0</v>
      </c>
      <c r="B4219" s="59"/>
      <c r="C4219" s="60"/>
      <c r="D4219" s="61"/>
      <c r="E4219" s="51">
        <v>4</v>
      </c>
      <c r="F4219" s="52">
        <v>2.1</v>
      </c>
      <c r="G4219" s="52">
        <v>0.1</v>
      </c>
      <c r="H4219" s="52">
        <v>2.8</v>
      </c>
      <c r="I4219" s="53">
        <v>2.3519999999999999</v>
      </c>
      <c r="J4219" s="54">
        <v>0</v>
      </c>
      <c r="K4219" s="55"/>
      <c r="L4219" s="56"/>
      <c r="M4219" s="255"/>
      <c r="N4219" s="255"/>
      <c r="O4219" s="57"/>
      <c r="P4219" s="57">
        <v>0</v>
      </c>
      <c r="Q4219" s="57">
        <v>0</v>
      </c>
    </row>
    <row r="4220" spans="1:17" ht="15.5">
      <c r="A4220" s="48">
        <v>0</v>
      </c>
      <c r="B4220" s="59"/>
      <c r="C4220" s="60"/>
      <c r="D4220" s="61"/>
      <c r="E4220" s="51">
        <v>4</v>
      </c>
      <c r="F4220" s="52">
        <v>1.8</v>
      </c>
      <c r="G4220" s="52">
        <v>0.1</v>
      </c>
      <c r="H4220" s="52">
        <v>2.85</v>
      </c>
      <c r="I4220" s="53">
        <v>2.052</v>
      </c>
      <c r="J4220" s="54">
        <v>0</v>
      </c>
      <c r="K4220" s="55"/>
      <c r="L4220" s="56"/>
      <c r="M4220" s="255"/>
      <c r="N4220" s="255"/>
      <c r="O4220" s="57"/>
      <c r="P4220" s="57">
        <v>0</v>
      </c>
      <c r="Q4220" s="57">
        <v>0</v>
      </c>
    </row>
    <row r="4221" spans="1:17" ht="15.5">
      <c r="A4221" s="48">
        <v>0</v>
      </c>
      <c r="B4221" s="59"/>
      <c r="C4221" s="60"/>
      <c r="D4221" s="61" t="s">
        <v>1326</v>
      </c>
      <c r="E4221" s="51"/>
      <c r="F4221" s="52"/>
      <c r="G4221" s="52"/>
      <c r="H4221" s="52"/>
      <c r="I4221" s="53">
        <v>0</v>
      </c>
      <c r="J4221" s="54">
        <v>0</v>
      </c>
      <c r="K4221" s="55"/>
      <c r="L4221" s="56"/>
      <c r="M4221" s="255"/>
      <c r="N4221" s="255"/>
      <c r="O4221" s="57"/>
      <c r="P4221" s="57">
        <v>0</v>
      </c>
      <c r="Q4221" s="57">
        <v>0</v>
      </c>
    </row>
    <row r="4222" spans="1:17" ht="15.5">
      <c r="A4222" s="48">
        <v>0</v>
      </c>
      <c r="B4222" s="59"/>
      <c r="C4222" s="60"/>
      <c r="D4222" s="61"/>
      <c r="E4222" s="51">
        <v>2</v>
      </c>
      <c r="F4222" s="52">
        <v>1.2</v>
      </c>
      <c r="G4222" s="52">
        <v>0.1</v>
      </c>
      <c r="H4222" s="52">
        <v>2.25</v>
      </c>
      <c r="I4222" s="53">
        <v>0.54</v>
      </c>
      <c r="J4222" s="54">
        <v>0</v>
      </c>
      <c r="K4222" s="55"/>
      <c r="L4222" s="56"/>
      <c r="M4222" s="255"/>
      <c r="N4222" s="255"/>
      <c r="O4222" s="57"/>
      <c r="P4222" s="57">
        <v>0</v>
      </c>
      <c r="Q4222" s="57">
        <v>0</v>
      </c>
    </row>
    <row r="4223" spans="1:17" ht="15.5">
      <c r="A4223" s="48">
        <v>0</v>
      </c>
      <c r="B4223" s="59"/>
      <c r="C4223" s="60"/>
      <c r="D4223" s="61"/>
      <c r="E4223" s="51">
        <v>2</v>
      </c>
      <c r="F4223" s="52">
        <v>2</v>
      </c>
      <c r="G4223" s="52">
        <v>0.1</v>
      </c>
      <c r="H4223" s="52">
        <v>2.25</v>
      </c>
      <c r="I4223" s="53">
        <v>0.9</v>
      </c>
      <c r="J4223" s="54">
        <v>0</v>
      </c>
      <c r="K4223" s="55"/>
      <c r="L4223" s="56"/>
      <c r="M4223" s="255"/>
      <c r="N4223" s="255"/>
      <c r="O4223" s="57"/>
      <c r="P4223" s="57">
        <v>0</v>
      </c>
      <c r="Q4223" s="57">
        <v>0</v>
      </c>
    </row>
    <row r="4224" spans="1:17" ht="15.5">
      <c r="A4224" s="48">
        <v>0</v>
      </c>
      <c r="B4224" s="59"/>
      <c r="C4224" s="60"/>
      <c r="D4224" s="61"/>
      <c r="E4224" s="51">
        <v>2</v>
      </c>
      <c r="F4224" s="52">
        <v>1.1000000000000001</v>
      </c>
      <c r="G4224" s="52">
        <v>0.1</v>
      </c>
      <c r="H4224" s="52">
        <v>2.7</v>
      </c>
      <c r="I4224" s="53">
        <v>0.59399999999999997</v>
      </c>
      <c r="J4224" s="54">
        <v>0</v>
      </c>
      <c r="K4224" s="55"/>
      <c r="L4224" s="56"/>
      <c r="M4224" s="255"/>
      <c r="N4224" s="255"/>
      <c r="O4224" s="57"/>
      <c r="P4224" s="57">
        <v>0</v>
      </c>
      <c r="Q4224" s="57">
        <v>0</v>
      </c>
    </row>
    <row r="4225" spans="1:17" ht="15.5">
      <c r="A4225" s="48">
        <v>0</v>
      </c>
      <c r="B4225" s="59"/>
      <c r="C4225" s="60"/>
      <c r="D4225" s="61" t="s">
        <v>1300</v>
      </c>
      <c r="E4225" s="51">
        <v>2</v>
      </c>
      <c r="F4225" s="52">
        <v>1.4</v>
      </c>
      <c r="G4225" s="52">
        <v>0.1</v>
      </c>
      <c r="H4225" s="52">
        <v>2.7</v>
      </c>
      <c r="I4225" s="53">
        <v>0.75600000000000001</v>
      </c>
      <c r="J4225" s="54">
        <v>0</v>
      </c>
      <c r="K4225" s="55"/>
      <c r="L4225" s="56"/>
      <c r="M4225" s="255"/>
      <c r="N4225" s="255"/>
      <c r="O4225" s="57"/>
      <c r="P4225" s="57">
        <v>0</v>
      </c>
      <c r="Q4225" s="57">
        <v>0</v>
      </c>
    </row>
    <row r="4226" spans="1:17" ht="17">
      <c r="A4226" s="48">
        <v>0</v>
      </c>
      <c r="B4226" s="59"/>
      <c r="C4226" s="60"/>
      <c r="D4226" s="360" t="s">
        <v>1468</v>
      </c>
      <c r="E4226" s="51"/>
      <c r="F4226" s="52"/>
      <c r="G4226" s="52"/>
      <c r="H4226" s="52"/>
      <c r="I4226" s="53">
        <v>0</v>
      </c>
      <c r="J4226" s="54">
        <v>0</v>
      </c>
      <c r="K4226" s="55">
        <v>0</v>
      </c>
      <c r="L4226" s="56">
        <v>0</v>
      </c>
      <c r="M4226" s="255">
        <v>0</v>
      </c>
      <c r="N4226" s="255">
        <v>0</v>
      </c>
      <c r="O4226" s="57"/>
      <c r="P4226" s="57">
        <v>0</v>
      </c>
      <c r="Q4226" s="57">
        <v>0</v>
      </c>
    </row>
    <row r="4227" spans="1:17" ht="15.5">
      <c r="A4227" s="48">
        <v>0</v>
      </c>
      <c r="B4227" s="59"/>
      <c r="C4227" s="60"/>
      <c r="D4227" s="61" t="s">
        <v>1436</v>
      </c>
      <c r="E4227" s="51"/>
      <c r="F4227" s="52"/>
      <c r="G4227" s="52"/>
      <c r="H4227" s="52"/>
      <c r="I4227" s="53">
        <v>0</v>
      </c>
      <c r="J4227" s="54">
        <v>0</v>
      </c>
      <c r="K4227" s="55"/>
      <c r="L4227" s="56">
        <v>0</v>
      </c>
      <c r="M4227" s="255">
        <v>0</v>
      </c>
      <c r="N4227" s="255">
        <v>0</v>
      </c>
      <c r="O4227" s="57"/>
      <c r="P4227" s="57">
        <v>0</v>
      </c>
      <c r="Q4227" s="57">
        <v>0</v>
      </c>
    </row>
    <row r="4228" spans="1:17" ht="15.5">
      <c r="A4228" s="48">
        <v>0</v>
      </c>
      <c r="B4228" s="59"/>
      <c r="C4228" s="60"/>
      <c r="D4228" s="61" t="s">
        <v>866</v>
      </c>
      <c r="E4228" s="51">
        <v>4</v>
      </c>
      <c r="F4228" s="52">
        <v>2</v>
      </c>
      <c r="G4228" s="52">
        <v>0.1</v>
      </c>
      <c r="H4228" s="52">
        <v>2.8</v>
      </c>
      <c r="I4228" s="53">
        <v>2.2400000000000002</v>
      </c>
      <c r="J4228" s="54">
        <v>0</v>
      </c>
      <c r="K4228" s="55"/>
      <c r="L4228" s="56">
        <v>0</v>
      </c>
      <c r="M4228" s="255">
        <v>0</v>
      </c>
      <c r="N4228" s="255">
        <v>0</v>
      </c>
      <c r="O4228" s="57"/>
      <c r="P4228" s="57">
        <v>0</v>
      </c>
      <c r="Q4228" s="57">
        <v>0</v>
      </c>
    </row>
    <row r="4229" spans="1:17" ht="15.5">
      <c r="A4229" s="48">
        <v>0</v>
      </c>
      <c r="B4229" s="59"/>
      <c r="C4229" s="60"/>
      <c r="D4229" s="61"/>
      <c r="E4229" s="51">
        <v>4</v>
      </c>
      <c r="F4229" s="52">
        <v>1.1000000000000001</v>
      </c>
      <c r="G4229" s="52">
        <v>0.1</v>
      </c>
      <c r="H4229" s="52">
        <v>2.8</v>
      </c>
      <c r="I4229" s="53">
        <v>1.232</v>
      </c>
      <c r="J4229" s="54">
        <v>0</v>
      </c>
      <c r="K4229" s="55"/>
      <c r="L4229" s="56">
        <v>0</v>
      </c>
      <c r="M4229" s="255">
        <v>0</v>
      </c>
      <c r="N4229" s="255">
        <v>0</v>
      </c>
      <c r="O4229" s="57"/>
      <c r="P4229" s="57">
        <v>0</v>
      </c>
      <c r="Q4229" s="57">
        <v>0</v>
      </c>
    </row>
    <row r="4230" spans="1:17" ht="15.5">
      <c r="A4230" s="48">
        <v>0</v>
      </c>
      <c r="B4230" s="59"/>
      <c r="C4230" s="60"/>
      <c r="D4230" s="61" t="s">
        <v>868</v>
      </c>
      <c r="E4230" s="51">
        <v>4</v>
      </c>
      <c r="F4230" s="52">
        <v>2.9</v>
      </c>
      <c r="G4230" s="52">
        <v>0.1</v>
      </c>
      <c r="H4230" s="52">
        <v>2.8</v>
      </c>
      <c r="I4230" s="53">
        <v>3.2480000000000002</v>
      </c>
      <c r="J4230" s="54">
        <v>0</v>
      </c>
      <c r="K4230" s="55"/>
      <c r="L4230" s="56">
        <v>0</v>
      </c>
      <c r="M4230" s="255">
        <v>0</v>
      </c>
      <c r="N4230" s="255">
        <v>0</v>
      </c>
      <c r="O4230" s="57"/>
      <c r="P4230" s="57">
        <v>0</v>
      </c>
      <c r="Q4230" s="57">
        <v>0</v>
      </c>
    </row>
    <row r="4231" spans="1:17" ht="15.5">
      <c r="A4231" s="48">
        <v>0</v>
      </c>
      <c r="B4231" s="59"/>
      <c r="C4231" s="60"/>
      <c r="D4231" s="61"/>
      <c r="E4231" s="51">
        <v>4</v>
      </c>
      <c r="F4231" s="52">
        <v>2.8</v>
      </c>
      <c r="G4231" s="52">
        <v>0.1</v>
      </c>
      <c r="H4231" s="52">
        <v>2.5</v>
      </c>
      <c r="I4231" s="53">
        <v>2.8</v>
      </c>
      <c r="J4231" s="54">
        <v>0</v>
      </c>
      <c r="K4231" s="55"/>
      <c r="L4231" s="56">
        <v>0</v>
      </c>
      <c r="M4231" s="255">
        <v>0</v>
      </c>
      <c r="N4231" s="255">
        <v>0</v>
      </c>
      <c r="O4231" s="57"/>
      <c r="P4231" s="57">
        <v>0</v>
      </c>
      <c r="Q4231" s="57">
        <v>0</v>
      </c>
    </row>
    <row r="4232" spans="1:17" ht="15.5">
      <c r="A4232" s="48">
        <v>0</v>
      </c>
      <c r="B4232" s="59"/>
      <c r="C4232" s="60"/>
      <c r="D4232" s="61"/>
      <c r="E4232" s="51">
        <v>4</v>
      </c>
      <c r="F4232" s="52">
        <v>3.5</v>
      </c>
      <c r="G4232" s="52">
        <v>0.1</v>
      </c>
      <c r="H4232" s="52">
        <v>2.8</v>
      </c>
      <c r="I4232" s="53">
        <v>3.92</v>
      </c>
      <c r="J4232" s="54">
        <v>0</v>
      </c>
      <c r="K4232" s="55"/>
      <c r="L4232" s="56">
        <v>0</v>
      </c>
      <c r="M4232" s="255">
        <v>0</v>
      </c>
      <c r="N4232" s="255">
        <v>0</v>
      </c>
      <c r="O4232" s="57"/>
      <c r="P4232" s="57">
        <v>0</v>
      </c>
      <c r="Q4232" s="57">
        <v>0</v>
      </c>
    </row>
    <row r="4233" spans="1:17" ht="15.5">
      <c r="A4233" s="48">
        <v>0</v>
      </c>
      <c r="B4233" s="59"/>
      <c r="C4233" s="60"/>
      <c r="D4233" s="61" t="s">
        <v>479</v>
      </c>
      <c r="E4233" s="51">
        <v>4</v>
      </c>
      <c r="F4233" s="52">
        <v>2.8</v>
      </c>
      <c r="G4233" s="52">
        <v>0.1</v>
      </c>
      <c r="H4233" s="52">
        <v>2.8</v>
      </c>
      <c r="I4233" s="53">
        <v>3.1360000000000001</v>
      </c>
      <c r="J4233" s="54">
        <v>0</v>
      </c>
      <c r="K4233" s="55"/>
      <c r="L4233" s="56">
        <v>0</v>
      </c>
      <c r="M4233" s="255">
        <v>0</v>
      </c>
      <c r="N4233" s="255">
        <v>0</v>
      </c>
      <c r="O4233" s="57"/>
      <c r="P4233" s="57">
        <v>0</v>
      </c>
      <c r="Q4233" s="57">
        <v>0</v>
      </c>
    </row>
    <row r="4234" spans="1:17" ht="15.5">
      <c r="A4234" s="48">
        <v>0</v>
      </c>
      <c r="B4234" s="59"/>
      <c r="C4234" s="60"/>
      <c r="D4234" s="61"/>
      <c r="E4234" s="51">
        <v>4</v>
      </c>
      <c r="F4234" s="52">
        <v>1.1000000000000001</v>
      </c>
      <c r="G4234" s="52">
        <v>0.1</v>
      </c>
      <c r="H4234" s="52">
        <v>2.85</v>
      </c>
      <c r="I4234" s="53">
        <v>1.254</v>
      </c>
      <c r="J4234" s="54">
        <v>0</v>
      </c>
      <c r="K4234" s="55"/>
      <c r="L4234" s="56">
        <v>0</v>
      </c>
      <c r="M4234" s="255">
        <v>0</v>
      </c>
      <c r="N4234" s="255">
        <v>0</v>
      </c>
      <c r="O4234" s="57"/>
      <c r="P4234" s="57">
        <v>0</v>
      </c>
      <c r="Q4234" s="57">
        <v>0</v>
      </c>
    </row>
    <row r="4235" spans="1:17" ht="15.5">
      <c r="A4235" s="48">
        <v>0</v>
      </c>
      <c r="B4235" s="59"/>
      <c r="C4235" s="60"/>
      <c r="D4235" s="61"/>
      <c r="E4235" s="51">
        <v>4</v>
      </c>
      <c r="F4235" s="52">
        <v>3.3</v>
      </c>
      <c r="G4235" s="52">
        <v>0.1</v>
      </c>
      <c r="H4235" s="52">
        <v>2.8</v>
      </c>
      <c r="I4235" s="53">
        <v>3.6960000000000002</v>
      </c>
      <c r="J4235" s="54">
        <v>0</v>
      </c>
      <c r="K4235" s="55"/>
      <c r="L4235" s="56">
        <v>0</v>
      </c>
      <c r="M4235" s="255">
        <v>0</v>
      </c>
      <c r="N4235" s="255">
        <v>0</v>
      </c>
      <c r="O4235" s="57"/>
      <c r="P4235" s="57">
        <v>0</v>
      </c>
      <c r="Q4235" s="57">
        <v>0</v>
      </c>
    </row>
    <row r="4236" spans="1:17" ht="15.5">
      <c r="A4236" s="48">
        <v>0</v>
      </c>
      <c r="B4236" s="59"/>
      <c r="C4236" s="60"/>
      <c r="D4236" s="61"/>
      <c r="E4236" s="51">
        <v>4</v>
      </c>
      <c r="F4236" s="52">
        <v>0.8</v>
      </c>
      <c r="G4236" s="52">
        <v>0.1</v>
      </c>
      <c r="H4236" s="52">
        <v>2.85</v>
      </c>
      <c r="I4236" s="53">
        <v>0.91200000000000003</v>
      </c>
      <c r="J4236" s="54">
        <v>0</v>
      </c>
      <c r="K4236" s="55"/>
      <c r="L4236" s="56"/>
      <c r="M4236" s="255"/>
      <c r="N4236" s="255"/>
      <c r="O4236" s="57"/>
      <c r="P4236" s="57">
        <v>0</v>
      </c>
      <c r="Q4236" s="57">
        <v>0</v>
      </c>
    </row>
    <row r="4237" spans="1:17" ht="15.5">
      <c r="A4237" s="48">
        <v>0</v>
      </c>
      <c r="B4237" s="59"/>
      <c r="C4237" s="60"/>
      <c r="D4237" s="61"/>
      <c r="E4237" s="51">
        <v>4</v>
      </c>
      <c r="F4237" s="52">
        <v>2</v>
      </c>
      <c r="G4237" s="52">
        <v>0.1</v>
      </c>
      <c r="H4237" s="52">
        <v>2.85</v>
      </c>
      <c r="I4237" s="53">
        <v>2.2799999999999998</v>
      </c>
      <c r="J4237" s="54">
        <v>0</v>
      </c>
      <c r="K4237" s="55"/>
      <c r="L4237" s="56"/>
      <c r="M4237" s="255"/>
      <c r="N4237" s="255"/>
      <c r="O4237" s="57"/>
      <c r="P4237" s="57">
        <v>0</v>
      </c>
      <c r="Q4237" s="57">
        <v>0</v>
      </c>
    </row>
    <row r="4238" spans="1:17" ht="15.5">
      <c r="A4238" s="48">
        <v>0</v>
      </c>
      <c r="B4238" s="59"/>
      <c r="C4238" s="60"/>
      <c r="D4238" s="61" t="s">
        <v>1440</v>
      </c>
      <c r="E4238" s="51"/>
      <c r="F4238" s="52"/>
      <c r="G4238" s="52"/>
      <c r="H4238" s="52"/>
      <c r="I4238" s="53">
        <v>0</v>
      </c>
      <c r="J4238" s="54">
        <v>0</v>
      </c>
      <c r="K4238" s="55"/>
      <c r="L4238" s="56">
        <v>0</v>
      </c>
      <c r="M4238" s="255">
        <v>0</v>
      </c>
      <c r="N4238" s="255">
        <v>0</v>
      </c>
      <c r="O4238" s="57"/>
      <c r="P4238" s="57">
        <v>0</v>
      </c>
      <c r="Q4238" s="57">
        <v>0</v>
      </c>
    </row>
    <row r="4239" spans="1:17" ht="15.5">
      <c r="A4239" s="48">
        <v>0</v>
      </c>
      <c r="B4239" s="59"/>
      <c r="C4239" s="60"/>
      <c r="D4239" s="61" t="s">
        <v>866</v>
      </c>
      <c r="E4239" s="51">
        <v>8</v>
      </c>
      <c r="F4239" s="52">
        <v>0.9</v>
      </c>
      <c r="G4239" s="52">
        <v>0.1</v>
      </c>
      <c r="H4239" s="52">
        <v>2.8</v>
      </c>
      <c r="I4239" s="53">
        <v>2.016</v>
      </c>
      <c r="J4239" s="54">
        <v>0</v>
      </c>
      <c r="K4239" s="55"/>
      <c r="L4239" s="56">
        <v>0</v>
      </c>
      <c r="M4239" s="255">
        <v>0</v>
      </c>
      <c r="N4239" s="255">
        <v>0</v>
      </c>
      <c r="O4239" s="57"/>
      <c r="P4239" s="57">
        <v>0</v>
      </c>
      <c r="Q4239" s="57">
        <v>0</v>
      </c>
    </row>
    <row r="4240" spans="1:17" ht="15.5">
      <c r="A4240" s="48">
        <v>0</v>
      </c>
      <c r="B4240" s="59"/>
      <c r="C4240" s="60"/>
      <c r="D4240" s="61"/>
      <c r="E4240" s="51">
        <v>8</v>
      </c>
      <c r="F4240" s="52">
        <v>0.5</v>
      </c>
      <c r="G4240" s="52">
        <v>0.1</v>
      </c>
      <c r="H4240" s="52">
        <v>2.8</v>
      </c>
      <c r="I4240" s="53">
        <v>1.1200000000000001</v>
      </c>
      <c r="J4240" s="54">
        <v>0</v>
      </c>
      <c r="K4240" s="55"/>
      <c r="L4240" s="56">
        <v>0</v>
      </c>
      <c r="M4240" s="255">
        <v>0</v>
      </c>
      <c r="N4240" s="255">
        <v>0</v>
      </c>
      <c r="O4240" s="57"/>
      <c r="P4240" s="57">
        <v>0</v>
      </c>
      <c r="Q4240" s="57">
        <v>0</v>
      </c>
    </row>
    <row r="4241" spans="1:17" ht="15.5">
      <c r="A4241" s="48">
        <v>0</v>
      </c>
      <c r="B4241" s="59"/>
      <c r="C4241" s="60"/>
      <c r="D4241" s="61"/>
      <c r="E4241" s="51">
        <v>8</v>
      </c>
      <c r="F4241" s="52">
        <v>0.9</v>
      </c>
      <c r="G4241" s="52">
        <v>0.1</v>
      </c>
      <c r="H4241" s="52">
        <v>2.8</v>
      </c>
      <c r="I4241" s="53">
        <v>2.016</v>
      </c>
      <c r="J4241" s="54">
        <v>0</v>
      </c>
      <c r="K4241" s="55"/>
      <c r="L4241" s="56"/>
      <c r="M4241" s="255"/>
      <c r="N4241" s="255"/>
      <c r="O4241" s="57"/>
      <c r="P4241" s="57">
        <v>0</v>
      </c>
      <c r="Q4241" s="57">
        <v>0</v>
      </c>
    </row>
    <row r="4242" spans="1:17" ht="15.5">
      <c r="A4242" s="48">
        <v>0</v>
      </c>
      <c r="B4242" s="59"/>
      <c r="C4242" s="60"/>
      <c r="D4242" s="61" t="s">
        <v>867</v>
      </c>
      <c r="E4242" s="51">
        <v>8</v>
      </c>
      <c r="F4242" s="52">
        <v>3.4</v>
      </c>
      <c r="G4242" s="52">
        <v>0.1</v>
      </c>
      <c r="H4242" s="52">
        <v>2.8</v>
      </c>
      <c r="I4242" s="53">
        <v>7.6159999999999997</v>
      </c>
      <c r="J4242" s="54">
        <v>0</v>
      </c>
      <c r="K4242" s="55"/>
      <c r="L4242" s="56">
        <v>0</v>
      </c>
      <c r="M4242" s="255">
        <v>0</v>
      </c>
      <c r="N4242" s="255">
        <v>0</v>
      </c>
      <c r="O4242" s="57"/>
      <c r="P4242" s="57">
        <v>0</v>
      </c>
      <c r="Q4242" s="57">
        <v>0</v>
      </c>
    </row>
    <row r="4243" spans="1:17" ht="15.5">
      <c r="A4243" s="48">
        <v>0</v>
      </c>
      <c r="B4243" s="59"/>
      <c r="C4243" s="60"/>
      <c r="D4243" s="61"/>
      <c r="E4243" s="51">
        <v>8</v>
      </c>
      <c r="F4243" s="52">
        <v>2.7</v>
      </c>
      <c r="G4243" s="52">
        <v>0.1</v>
      </c>
      <c r="H4243" s="52">
        <v>2.8</v>
      </c>
      <c r="I4243" s="53">
        <v>6.048</v>
      </c>
      <c r="J4243" s="54">
        <v>0</v>
      </c>
      <c r="K4243" s="55"/>
      <c r="L4243" s="56">
        <v>0</v>
      </c>
      <c r="M4243" s="255">
        <v>0</v>
      </c>
      <c r="N4243" s="255">
        <v>0</v>
      </c>
      <c r="O4243" s="57"/>
      <c r="P4243" s="57">
        <v>0</v>
      </c>
      <c r="Q4243" s="57">
        <v>0</v>
      </c>
    </row>
    <row r="4244" spans="1:17" ht="15.5">
      <c r="A4244" s="48">
        <v>0</v>
      </c>
      <c r="B4244" s="59"/>
      <c r="C4244" s="60"/>
      <c r="D4244" s="61" t="s">
        <v>479</v>
      </c>
      <c r="E4244" s="51">
        <v>8</v>
      </c>
      <c r="F4244" s="52">
        <v>1.5</v>
      </c>
      <c r="G4244" s="52">
        <v>0.1</v>
      </c>
      <c r="H4244" s="52">
        <v>2.8</v>
      </c>
      <c r="I4244" s="53">
        <v>3.36</v>
      </c>
      <c r="J4244" s="54">
        <v>0</v>
      </c>
      <c r="K4244" s="55"/>
      <c r="L4244" s="56">
        <v>0</v>
      </c>
      <c r="M4244" s="255">
        <v>0</v>
      </c>
      <c r="N4244" s="255">
        <v>0</v>
      </c>
      <c r="O4244" s="57"/>
      <c r="P4244" s="57">
        <v>0</v>
      </c>
      <c r="Q4244" s="57">
        <v>0</v>
      </c>
    </row>
    <row r="4245" spans="1:17" ht="15.5">
      <c r="A4245" s="48">
        <v>0</v>
      </c>
      <c r="B4245" s="59"/>
      <c r="C4245" s="60"/>
      <c r="D4245" s="61"/>
      <c r="E4245" s="51">
        <v>8</v>
      </c>
      <c r="F4245" s="52">
        <v>1.5</v>
      </c>
      <c r="G4245" s="52">
        <v>0.1</v>
      </c>
      <c r="H4245" s="52">
        <v>2.85</v>
      </c>
      <c r="I4245" s="53">
        <v>3.42</v>
      </c>
      <c r="J4245" s="54">
        <v>0</v>
      </c>
      <c r="K4245" s="55"/>
      <c r="L4245" s="56">
        <v>0</v>
      </c>
      <c r="M4245" s="255">
        <v>0</v>
      </c>
      <c r="N4245" s="255">
        <v>0</v>
      </c>
      <c r="O4245" s="57"/>
      <c r="P4245" s="57">
        <v>0</v>
      </c>
      <c r="Q4245" s="57">
        <v>0</v>
      </c>
    </row>
    <row r="4246" spans="1:17" ht="15.5">
      <c r="A4246" s="48">
        <v>0</v>
      </c>
      <c r="B4246" s="59"/>
      <c r="C4246" s="60"/>
      <c r="D4246" s="61"/>
      <c r="E4246" s="51">
        <v>8</v>
      </c>
      <c r="F4246" s="52">
        <v>3.2</v>
      </c>
      <c r="G4246" s="52">
        <v>0.1</v>
      </c>
      <c r="H4246" s="52">
        <v>2.8</v>
      </c>
      <c r="I4246" s="53">
        <v>7.1680000000000001</v>
      </c>
      <c r="J4246" s="54">
        <v>0</v>
      </c>
      <c r="K4246" s="55"/>
      <c r="L4246" s="56">
        <v>0</v>
      </c>
      <c r="M4246" s="255">
        <v>0</v>
      </c>
      <c r="N4246" s="255">
        <v>0</v>
      </c>
      <c r="O4246" s="57"/>
      <c r="P4246" s="57">
        <v>0</v>
      </c>
      <c r="Q4246" s="57">
        <v>0</v>
      </c>
    </row>
    <row r="4247" spans="1:17" ht="15.5">
      <c r="A4247" s="48">
        <v>0</v>
      </c>
      <c r="B4247" s="59"/>
      <c r="C4247" s="60"/>
      <c r="D4247" s="61"/>
      <c r="E4247" s="51">
        <v>8</v>
      </c>
      <c r="F4247" s="52">
        <v>2.1</v>
      </c>
      <c r="G4247" s="52">
        <v>0.1</v>
      </c>
      <c r="H4247" s="52">
        <v>2.8</v>
      </c>
      <c r="I4247" s="53">
        <v>4.7039999999999997</v>
      </c>
      <c r="J4247" s="54">
        <v>0</v>
      </c>
      <c r="K4247" s="55"/>
      <c r="L4247" s="56"/>
      <c r="M4247" s="255"/>
      <c r="N4247" s="255"/>
      <c r="O4247" s="57"/>
      <c r="P4247" s="57">
        <v>0</v>
      </c>
      <c r="Q4247" s="57">
        <v>0</v>
      </c>
    </row>
    <row r="4248" spans="1:17" ht="15.5">
      <c r="A4248" s="48">
        <v>0</v>
      </c>
      <c r="B4248" s="59"/>
      <c r="C4248" s="60"/>
      <c r="D4248" s="61" t="s">
        <v>1438</v>
      </c>
      <c r="E4248" s="51">
        <v>8</v>
      </c>
      <c r="F4248" s="52">
        <v>1</v>
      </c>
      <c r="G4248" s="52">
        <v>0.1</v>
      </c>
      <c r="H4248" s="52">
        <v>2.8</v>
      </c>
      <c r="I4248" s="53">
        <v>2.2400000000000002</v>
      </c>
      <c r="J4248" s="54">
        <v>0</v>
      </c>
      <c r="K4248" s="55"/>
      <c r="L4248" s="56">
        <v>0</v>
      </c>
      <c r="M4248" s="255">
        <v>0</v>
      </c>
      <c r="N4248" s="255">
        <v>0</v>
      </c>
      <c r="O4248" s="57"/>
      <c r="P4248" s="57">
        <v>0</v>
      </c>
      <c r="Q4248" s="57">
        <v>0</v>
      </c>
    </row>
    <row r="4249" spans="1:17" ht="15.5">
      <c r="A4249" s="48">
        <v>0</v>
      </c>
      <c r="B4249" s="59"/>
      <c r="C4249" s="60"/>
      <c r="D4249" s="61" t="s">
        <v>1242</v>
      </c>
      <c r="E4249" s="51"/>
      <c r="F4249" s="52"/>
      <c r="G4249" s="52"/>
      <c r="H4249" s="52"/>
      <c r="I4249" s="53">
        <v>0</v>
      </c>
      <c r="J4249" s="54">
        <v>0</v>
      </c>
      <c r="K4249" s="55"/>
      <c r="L4249" s="56"/>
      <c r="M4249" s="255"/>
      <c r="N4249" s="255"/>
      <c r="O4249" s="57"/>
      <c r="P4249" s="57">
        <v>0</v>
      </c>
      <c r="Q4249" s="57">
        <v>0</v>
      </c>
    </row>
    <row r="4250" spans="1:17" ht="15.5">
      <c r="A4250" s="48">
        <v>0</v>
      </c>
      <c r="B4250" s="59"/>
      <c r="C4250" s="60"/>
      <c r="D4250" s="61" t="s">
        <v>866</v>
      </c>
      <c r="E4250" s="51">
        <v>4</v>
      </c>
      <c r="F4250" s="52">
        <v>0.6</v>
      </c>
      <c r="G4250" s="52">
        <v>0.1</v>
      </c>
      <c r="H4250" s="52">
        <v>2.8</v>
      </c>
      <c r="I4250" s="53">
        <v>0.67200000000000004</v>
      </c>
      <c r="J4250" s="54">
        <v>0</v>
      </c>
      <c r="K4250" s="55"/>
      <c r="L4250" s="56"/>
      <c r="M4250" s="255"/>
      <c r="N4250" s="255"/>
      <c r="O4250" s="57"/>
      <c r="P4250" s="57">
        <v>0</v>
      </c>
      <c r="Q4250" s="57">
        <v>0</v>
      </c>
    </row>
    <row r="4251" spans="1:17" ht="15.5">
      <c r="A4251" s="48">
        <v>0</v>
      </c>
      <c r="B4251" s="59"/>
      <c r="C4251" s="60"/>
      <c r="D4251" s="61"/>
      <c r="E4251" s="51">
        <v>4</v>
      </c>
      <c r="F4251" s="52">
        <v>1.5</v>
      </c>
      <c r="G4251" s="52">
        <v>0.1</v>
      </c>
      <c r="H4251" s="52">
        <v>2.8</v>
      </c>
      <c r="I4251" s="53">
        <v>1.68</v>
      </c>
      <c r="J4251" s="54">
        <v>0</v>
      </c>
      <c r="K4251" s="55"/>
      <c r="L4251" s="56"/>
      <c r="M4251" s="255"/>
      <c r="N4251" s="255"/>
      <c r="O4251" s="57"/>
      <c r="P4251" s="57">
        <v>0</v>
      </c>
      <c r="Q4251" s="57">
        <v>0</v>
      </c>
    </row>
    <row r="4252" spans="1:17" ht="15.5">
      <c r="A4252" s="48">
        <v>0</v>
      </c>
      <c r="B4252" s="59"/>
      <c r="C4252" s="60"/>
      <c r="D4252" s="61"/>
      <c r="E4252" s="51">
        <v>4</v>
      </c>
      <c r="F4252" s="52">
        <v>1.6</v>
      </c>
      <c r="G4252" s="52">
        <v>0.1</v>
      </c>
      <c r="H4252" s="52">
        <v>2.8</v>
      </c>
      <c r="I4252" s="53">
        <v>1.792</v>
      </c>
      <c r="J4252" s="54">
        <v>0</v>
      </c>
      <c r="K4252" s="55"/>
      <c r="L4252" s="56"/>
      <c r="M4252" s="255"/>
      <c r="N4252" s="255"/>
      <c r="O4252" s="57"/>
      <c r="P4252" s="57">
        <v>0</v>
      </c>
      <c r="Q4252" s="57">
        <v>0</v>
      </c>
    </row>
    <row r="4253" spans="1:17" ht="15.5">
      <c r="A4253" s="48">
        <v>0</v>
      </c>
      <c r="B4253" s="59"/>
      <c r="C4253" s="60"/>
      <c r="D4253" s="61"/>
      <c r="E4253" s="51">
        <v>4</v>
      </c>
      <c r="F4253" s="52">
        <v>0.5</v>
      </c>
      <c r="G4253" s="52">
        <v>0.1</v>
      </c>
      <c r="H4253" s="52">
        <v>2.8</v>
      </c>
      <c r="I4253" s="53">
        <v>0.56000000000000005</v>
      </c>
      <c r="J4253" s="54">
        <v>0</v>
      </c>
      <c r="K4253" s="55"/>
      <c r="L4253" s="56"/>
      <c r="M4253" s="255"/>
      <c r="N4253" s="255"/>
      <c r="O4253" s="57"/>
      <c r="P4253" s="57">
        <v>0</v>
      </c>
      <c r="Q4253" s="57">
        <v>0</v>
      </c>
    </row>
    <row r="4254" spans="1:17" ht="15.5">
      <c r="A4254" s="48">
        <v>0</v>
      </c>
      <c r="B4254" s="59"/>
      <c r="C4254" s="60"/>
      <c r="D4254" s="61"/>
      <c r="E4254" s="51">
        <v>4</v>
      </c>
      <c r="F4254" s="52">
        <v>1.2</v>
      </c>
      <c r="G4254" s="52">
        <v>0.1</v>
      </c>
      <c r="H4254" s="52">
        <v>2.8</v>
      </c>
      <c r="I4254" s="53">
        <v>1.3440000000000001</v>
      </c>
      <c r="J4254" s="54">
        <v>0</v>
      </c>
      <c r="K4254" s="55"/>
      <c r="L4254" s="56"/>
      <c r="M4254" s="255"/>
      <c r="N4254" s="255"/>
      <c r="O4254" s="57"/>
      <c r="P4254" s="57">
        <v>0</v>
      </c>
      <c r="Q4254" s="57">
        <v>0</v>
      </c>
    </row>
    <row r="4255" spans="1:17" ht="15.5">
      <c r="A4255" s="48">
        <v>0</v>
      </c>
      <c r="B4255" s="59"/>
      <c r="C4255" s="60"/>
      <c r="D4255" s="61" t="s">
        <v>867</v>
      </c>
      <c r="E4255" s="51">
        <v>4</v>
      </c>
      <c r="F4255" s="52">
        <v>2.7</v>
      </c>
      <c r="G4255" s="52">
        <v>0.1</v>
      </c>
      <c r="H4255" s="52">
        <v>2.8</v>
      </c>
      <c r="I4255" s="53">
        <v>3.024</v>
      </c>
      <c r="J4255" s="54">
        <v>0</v>
      </c>
      <c r="K4255" s="55"/>
      <c r="L4255" s="56"/>
      <c r="M4255" s="255"/>
      <c r="N4255" s="255"/>
      <c r="O4255" s="57"/>
      <c r="P4255" s="57">
        <v>0</v>
      </c>
      <c r="Q4255" s="57">
        <v>0</v>
      </c>
    </row>
    <row r="4256" spans="1:17" ht="15.5">
      <c r="A4256" s="48">
        <v>0</v>
      </c>
      <c r="B4256" s="59"/>
      <c r="C4256" s="60"/>
      <c r="D4256" s="61"/>
      <c r="E4256" s="51">
        <v>4</v>
      </c>
      <c r="F4256" s="52">
        <v>0.9</v>
      </c>
      <c r="G4256" s="52">
        <v>0.1</v>
      </c>
      <c r="H4256" s="52">
        <v>2.8</v>
      </c>
      <c r="I4256" s="53">
        <v>1.008</v>
      </c>
      <c r="J4256" s="54">
        <v>0</v>
      </c>
      <c r="K4256" s="55"/>
      <c r="L4256" s="56"/>
      <c r="M4256" s="255"/>
      <c r="N4256" s="255"/>
      <c r="O4256" s="57"/>
      <c r="P4256" s="57">
        <v>0</v>
      </c>
      <c r="Q4256" s="57">
        <v>0</v>
      </c>
    </row>
    <row r="4257" spans="1:17" ht="15.5">
      <c r="A4257" s="48">
        <v>0</v>
      </c>
      <c r="B4257" s="59"/>
      <c r="C4257" s="60"/>
      <c r="D4257" s="61" t="s">
        <v>1438</v>
      </c>
      <c r="E4257" s="51">
        <v>4</v>
      </c>
      <c r="F4257" s="52">
        <v>2.1</v>
      </c>
      <c r="G4257" s="52">
        <v>0.1</v>
      </c>
      <c r="H4257" s="52">
        <v>2.8</v>
      </c>
      <c r="I4257" s="53">
        <v>2.3519999999999999</v>
      </c>
      <c r="J4257" s="54">
        <v>0</v>
      </c>
      <c r="K4257" s="55"/>
      <c r="L4257" s="56"/>
      <c r="M4257" s="255"/>
      <c r="N4257" s="255"/>
      <c r="O4257" s="57"/>
      <c r="P4257" s="57">
        <v>0</v>
      </c>
      <c r="Q4257" s="57">
        <v>0</v>
      </c>
    </row>
    <row r="4258" spans="1:17" ht="15.5">
      <c r="A4258" s="48">
        <v>0</v>
      </c>
      <c r="B4258" s="59"/>
      <c r="C4258" s="60"/>
      <c r="D4258" s="61" t="s">
        <v>479</v>
      </c>
      <c r="E4258" s="51">
        <v>4</v>
      </c>
      <c r="F4258" s="52">
        <v>1.9</v>
      </c>
      <c r="G4258" s="52">
        <v>0.1</v>
      </c>
      <c r="H4258" s="52">
        <v>2.8</v>
      </c>
      <c r="I4258" s="53">
        <v>2.1280000000000001</v>
      </c>
      <c r="J4258" s="54">
        <v>0</v>
      </c>
      <c r="K4258" s="55"/>
      <c r="L4258" s="56"/>
      <c r="M4258" s="255"/>
      <c r="N4258" s="255"/>
      <c r="O4258" s="57"/>
      <c r="P4258" s="57">
        <v>0</v>
      </c>
      <c r="Q4258" s="57">
        <v>0</v>
      </c>
    </row>
    <row r="4259" spans="1:17" ht="15.5">
      <c r="A4259" s="48">
        <v>0</v>
      </c>
      <c r="B4259" s="59"/>
      <c r="C4259" s="60"/>
      <c r="D4259" s="61"/>
      <c r="E4259" s="51">
        <v>4</v>
      </c>
      <c r="F4259" s="52">
        <v>2.1</v>
      </c>
      <c r="G4259" s="52">
        <v>0.1</v>
      </c>
      <c r="H4259" s="52">
        <v>2.8</v>
      </c>
      <c r="I4259" s="53">
        <v>2.3519999999999999</v>
      </c>
      <c r="J4259" s="54">
        <v>0</v>
      </c>
      <c r="K4259" s="55"/>
      <c r="L4259" s="56"/>
      <c r="M4259" s="255"/>
      <c r="N4259" s="255"/>
      <c r="O4259" s="57"/>
      <c r="P4259" s="57">
        <v>0</v>
      </c>
      <c r="Q4259" s="57">
        <v>0</v>
      </c>
    </row>
    <row r="4260" spans="1:17" ht="15.5">
      <c r="A4260" s="48">
        <v>0</v>
      </c>
      <c r="B4260" s="59"/>
      <c r="C4260" s="60"/>
      <c r="D4260" s="61"/>
      <c r="E4260" s="51">
        <v>4</v>
      </c>
      <c r="F4260" s="52">
        <v>1.8</v>
      </c>
      <c r="G4260" s="52">
        <v>0.1</v>
      </c>
      <c r="H4260" s="52">
        <v>2.85</v>
      </c>
      <c r="I4260" s="53">
        <v>2.052</v>
      </c>
      <c r="J4260" s="54">
        <v>0</v>
      </c>
      <c r="K4260" s="55"/>
      <c r="L4260" s="56"/>
      <c r="M4260" s="255"/>
      <c r="N4260" s="255"/>
      <c r="O4260" s="57"/>
      <c r="P4260" s="57">
        <v>0</v>
      </c>
      <c r="Q4260" s="57">
        <v>0</v>
      </c>
    </row>
    <row r="4261" spans="1:17" ht="15.5">
      <c r="A4261" s="48">
        <v>0</v>
      </c>
      <c r="B4261" s="59"/>
      <c r="C4261" s="60"/>
      <c r="D4261" s="61" t="s">
        <v>1326</v>
      </c>
      <c r="E4261" s="51"/>
      <c r="F4261" s="52"/>
      <c r="G4261" s="52"/>
      <c r="H4261" s="52"/>
      <c r="I4261" s="53">
        <v>0</v>
      </c>
      <c r="J4261" s="54">
        <v>0</v>
      </c>
      <c r="K4261" s="55"/>
      <c r="L4261" s="56"/>
      <c r="M4261" s="255"/>
      <c r="N4261" s="255"/>
      <c r="O4261" s="57"/>
      <c r="P4261" s="57">
        <v>0</v>
      </c>
      <c r="Q4261" s="57">
        <v>0</v>
      </c>
    </row>
    <row r="4262" spans="1:17" ht="15.5">
      <c r="A4262" s="48">
        <v>0</v>
      </c>
      <c r="B4262" s="59"/>
      <c r="C4262" s="60"/>
      <c r="D4262" s="61"/>
      <c r="E4262" s="51">
        <v>2</v>
      </c>
      <c r="F4262" s="52">
        <v>1.2</v>
      </c>
      <c r="G4262" s="52">
        <v>0.1</v>
      </c>
      <c r="H4262" s="52">
        <v>2.25</v>
      </c>
      <c r="I4262" s="53">
        <v>0.54</v>
      </c>
      <c r="J4262" s="54">
        <v>0</v>
      </c>
      <c r="K4262" s="55"/>
      <c r="L4262" s="56"/>
      <c r="M4262" s="255"/>
      <c r="N4262" s="255"/>
      <c r="O4262" s="57"/>
      <c r="P4262" s="57">
        <v>0</v>
      </c>
      <c r="Q4262" s="57">
        <v>0</v>
      </c>
    </row>
    <row r="4263" spans="1:17" ht="15.5">
      <c r="A4263" s="48">
        <v>0</v>
      </c>
      <c r="B4263" s="59"/>
      <c r="C4263" s="60"/>
      <c r="D4263" s="61"/>
      <c r="E4263" s="51">
        <v>2</v>
      </c>
      <c r="F4263" s="52">
        <v>2</v>
      </c>
      <c r="G4263" s="52">
        <v>0.1</v>
      </c>
      <c r="H4263" s="52">
        <v>2.25</v>
      </c>
      <c r="I4263" s="53">
        <v>0.9</v>
      </c>
      <c r="J4263" s="54">
        <v>0</v>
      </c>
      <c r="K4263" s="55"/>
      <c r="L4263" s="56"/>
      <c r="M4263" s="255"/>
      <c r="N4263" s="255"/>
      <c r="O4263" s="57"/>
      <c r="P4263" s="57">
        <v>0</v>
      </c>
      <c r="Q4263" s="57">
        <v>0</v>
      </c>
    </row>
    <row r="4264" spans="1:17" ht="15.5">
      <c r="A4264" s="48">
        <v>0</v>
      </c>
      <c r="B4264" s="59"/>
      <c r="C4264" s="60"/>
      <c r="D4264" s="61"/>
      <c r="E4264" s="51">
        <v>2</v>
      </c>
      <c r="F4264" s="52">
        <v>1.1000000000000001</v>
      </c>
      <c r="G4264" s="52">
        <v>0.1</v>
      </c>
      <c r="H4264" s="52">
        <v>2.7</v>
      </c>
      <c r="I4264" s="53">
        <v>0.59399999999999997</v>
      </c>
      <c r="J4264" s="54">
        <v>0</v>
      </c>
      <c r="K4264" s="55"/>
      <c r="L4264" s="56"/>
      <c r="M4264" s="255"/>
      <c r="N4264" s="255"/>
      <c r="O4264" s="57"/>
      <c r="P4264" s="57">
        <v>0</v>
      </c>
      <c r="Q4264" s="57">
        <v>0</v>
      </c>
    </row>
    <row r="4265" spans="1:17" ht="15.5">
      <c r="A4265" s="48">
        <v>0</v>
      </c>
      <c r="B4265" s="59"/>
      <c r="C4265" s="60"/>
      <c r="D4265" s="61" t="s">
        <v>1300</v>
      </c>
      <c r="E4265" s="51">
        <v>2</v>
      </c>
      <c r="F4265" s="52">
        <v>1.4</v>
      </c>
      <c r="G4265" s="52">
        <v>0.1</v>
      </c>
      <c r="H4265" s="52">
        <v>2.7</v>
      </c>
      <c r="I4265" s="53">
        <v>0.75600000000000001</v>
      </c>
      <c r="J4265" s="54">
        <v>0</v>
      </c>
      <c r="K4265" s="55"/>
      <c r="L4265" s="56"/>
      <c r="M4265" s="255"/>
      <c r="N4265" s="255"/>
      <c r="O4265" s="57"/>
      <c r="P4265" s="57">
        <v>0</v>
      </c>
      <c r="Q4265" s="57">
        <v>0</v>
      </c>
    </row>
    <row r="4266" spans="1:17" ht="17">
      <c r="A4266" s="48">
        <v>0</v>
      </c>
      <c r="B4266" s="59"/>
      <c r="C4266" s="60"/>
      <c r="D4266" s="360" t="s">
        <v>1469</v>
      </c>
      <c r="E4266" s="51"/>
      <c r="F4266" s="52"/>
      <c r="G4266" s="52"/>
      <c r="H4266" s="52"/>
      <c r="I4266" s="53">
        <v>0</v>
      </c>
      <c r="J4266" s="54">
        <v>0</v>
      </c>
      <c r="K4266" s="55">
        <v>0</v>
      </c>
      <c r="L4266" s="56">
        <v>0</v>
      </c>
      <c r="M4266" s="255">
        <v>0</v>
      </c>
      <c r="N4266" s="255">
        <v>0</v>
      </c>
      <c r="O4266" s="57"/>
      <c r="P4266" s="57">
        <v>0</v>
      </c>
      <c r="Q4266" s="57">
        <v>0</v>
      </c>
    </row>
    <row r="4267" spans="1:17" ht="15.5">
      <c r="A4267" s="48">
        <v>0</v>
      </c>
      <c r="B4267" s="59"/>
      <c r="C4267" s="60"/>
      <c r="D4267" s="61" t="s">
        <v>1436</v>
      </c>
      <c r="E4267" s="51"/>
      <c r="F4267" s="52"/>
      <c r="G4267" s="52"/>
      <c r="H4267" s="52"/>
      <c r="I4267" s="53">
        <v>0</v>
      </c>
      <c r="J4267" s="54">
        <v>0</v>
      </c>
      <c r="K4267" s="55"/>
      <c r="L4267" s="56">
        <v>0</v>
      </c>
      <c r="M4267" s="255">
        <v>0</v>
      </c>
      <c r="N4267" s="255">
        <v>0</v>
      </c>
      <c r="O4267" s="57"/>
      <c r="P4267" s="57">
        <v>0</v>
      </c>
      <c r="Q4267" s="57">
        <v>0</v>
      </c>
    </row>
    <row r="4268" spans="1:17" ht="15.5">
      <c r="A4268" s="48">
        <v>0</v>
      </c>
      <c r="B4268" s="59"/>
      <c r="C4268" s="60"/>
      <c r="D4268" s="61" t="s">
        <v>866</v>
      </c>
      <c r="E4268" s="51">
        <v>4</v>
      </c>
      <c r="F4268" s="52">
        <v>2</v>
      </c>
      <c r="G4268" s="52">
        <v>0.1</v>
      </c>
      <c r="H4268" s="52">
        <v>2.8</v>
      </c>
      <c r="I4268" s="53">
        <v>2.2400000000000002</v>
      </c>
      <c r="J4268" s="54">
        <v>0</v>
      </c>
      <c r="K4268" s="55"/>
      <c r="L4268" s="56">
        <v>0</v>
      </c>
      <c r="M4268" s="255">
        <v>0</v>
      </c>
      <c r="N4268" s="255">
        <v>0</v>
      </c>
      <c r="O4268" s="57"/>
      <c r="P4268" s="57">
        <v>0</v>
      </c>
      <c r="Q4268" s="57">
        <v>0</v>
      </c>
    </row>
    <row r="4269" spans="1:17" ht="15.5">
      <c r="A4269" s="48">
        <v>0</v>
      </c>
      <c r="B4269" s="59"/>
      <c r="C4269" s="60"/>
      <c r="D4269" s="61"/>
      <c r="E4269" s="51">
        <v>4</v>
      </c>
      <c r="F4269" s="52">
        <v>1.1000000000000001</v>
      </c>
      <c r="G4269" s="52">
        <v>0.1</v>
      </c>
      <c r="H4269" s="52">
        <v>2.8</v>
      </c>
      <c r="I4269" s="53">
        <v>1.232</v>
      </c>
      <c r="J4269" s="54">
        <v>0</v>
      </c>
      <c r="K4269" s="55"/>
      <c r="L4269" s="56">
        <v>0</v>
      </c>
      <c r="M4269" s="255">
        <v>0</v>
      </c>
      <c r="N4269" s="255">
        <v>0</v>
      </c>
      <c r="O4269" s="57"/>
      <c r="P4269" s="57">
        <v>0</v>
      </c>
      <c r="Q4269" s="57">
        <v>0</v>
      </c>
    </row>
    <row r="4270" spans="1:17" ht="15.5">
      <c r="A4270" s="48">
        <v>0</v>
      </c>
      <c r="B4270" s="59"/>
      <c r="C4270" s="60"/>
      <c r="D4270" s="61" t="s">
        <v>868</v>
      </c>
      <c r="E4270" s="51">
        <v>4</v>
      </c>
      <c r="F4270" s="52">
        <v>2.9</v>
      </c>
      <c r="G4270" s="52">
        <v>0.1</v>
      </c>
      <c r="H4270" s="52">
        <v>2.8</v>
      </c>
      <c r="I4270" s="53">
        <v>3.2480000000000002</v>
      </c>
      <c r="J4270" s="54">
        <v>0</v>
      </c>
      <c r="K4270" s="55"/>
      <c r="L4270" s="56">
        <v>0</v>
      </c>
      <c r="M4270" s="255">
        <v>0</v>
      </c>
      <c r="N4270" s="255">
        <v>0</v>
      </c>
      <c r="O4270" s="57"/>
      <c r="P4270" s="57">
        <v>0</v>
      </c>
      <c r="Q4270" s="57">
        <v>0</v>
      </c>
    </row>
    <row r="4271" spans="1:17" ht="15.5">
      <c r="A4271" s="48">
        <v>0</v>
      </c>
      <c r="B4271" s="59"/>
      <c r="C4271" s="60"/>
      <c r="D4271" s="61"/>
      <c r="E4271" s="51">
        <v>4</v>
      </c>
      <c r="F4271" s="52">
        <v>2.8</v>
      </c>
      <c r="G4271" s="52">
        <v>0.1</v>
      </c>
      <c r="H4271" s="52">
        <v>2.5</v>
      </c>
      <c r="I4271" s="53">
        <v>2.8</v>
      </c>
      <c r="J4271" s="54">
        <v>0</v>
      </c>
      <c r="K4271" s="55"/>
      <c r="L4271" s="56">
        <v>0</v>
      </c>
      <c r="M4271" s="255">
        <v>0</v>
      </c>
      <c r="N4271" s="255">
        <v>0</v>
      </c>
      <c r="O4271" s="57"/>
      <c r="P4271" s="57">
        <v>0</v>
      </c>
      <c r="Q4271" s="57">
        <v>0</v>
      </c>
    </row>
    <row r="4272" spans="1:17" ht="15.5">
      <c r="A4272" s="48">
        <v>0</v>
      </c>
      <c r="B4272" s="59"/>
      <c r="C4272" s="60"/>
      <c r="D4272" s="61"/>
      <c r="E4272" s="51">
        <v>4</v>
      </c>
      <c r="F4272" s="52">
        <v>3.5</v>
      </c>
      <c r="G4272" s="52">
        <v>0.1</v>
      </c>
      <c r="H4272" s="52">
        <v>2.8</v>
      </c>
      <c r="I4272" s="53">
        <v>3.92</v>
      </c>
      <c r="J4272" s="54">
        <v>0</v>
      </c>
      <c r="K4272" s="55"/>
      <c r="L4272" s="56">
        <v>0</v>
      </c>
      <c r="M4272" s="255">
        <v>0</v>
      </c>
      <c r="N4272" s="255">
        <v>0</v>
      </c>
      <c r="O4272" s="57"/>
      <c r="P4272" s="57">
        <v>0</v>
      </c>
      <c r="Q4272" s="57">
        <v>0</v>
      </c>
    </row>
    <row r="4273" spans="1:17" ht="15.5">
      <c r="A4273" s="48">
        <v>0</v>
      </c>
      <c r="B4273" s="59"/>
      <c r="C4273" s="60"/>
      <c r="D4273" s="61" t="s">
        <v>479</v>
      </c>
      <c r="E4273" s="51">
        <v>4</v>
      </c>
      <c r="F4273" s="52">
        <v>2.8</v>
      </c>
      <c r="G4273" s="52">
        <v>0.1</v>
      </c>
      <c r="H4273" s="52">
        <v>2.8</v>
      </c>
      <c r="I4273" s="53">
        <v>3.1360000000000001</v>
      </c>
      <c r="J4273" s="54">
        <v>0</v>
      </c>
      <c r="K4273" s="55"/>
      <c r="L4273" s="56">
        <v>0</v>
      </c>
      <c r="M4273" s="255">
        <v>0</v>
      </c>
      <c r="N4273" s="255">
        <v>0</v>
      </c>
      <c r="O4273" s="57"/>
      <c r="P4273" s="57">
        <v>0</v>
      </c>
      <c r="Q4273" s="57">
        <v>0</v>
      </c>
    </row>
    <row r="4274" spans="1:17" ht="15.5">
      <c r="A4274" s="48">
        <v>0</v>
      </c>
      <c r="B4274" s="59"/>
      <c r="C4274" s="60"/>
      <c r="D4274" s="61"/>
      <c r="E4274" s="51">
        <v>4</v>
      </c>
      <c r="F4274" s="52">
        <v>1.1000000000000001</v>
      </c>
      <c r="G4274" s="52">
        <v>0.1</v>
      </c>
      <c r="H4274" s="52">
        <v>2.85</v>
      </c>
      <c r="I4274" s="53">
        <v>1.254</v>
      </c>
      <c r="J4274" s="54">
        <v>0</v>
      </c>
      <c r="K4274" s="55"/>
      <c r="L4274" s="56">
        <v>0</v>
      </c>
      <c r="M4274" s="255">
        <v>0</v>
      </c>
      <c r="N4274" s="255">
        <v>0</v>
      </c>
      <c r="O4274" s="57"/>
      <c r="P4274" s="57">
        <v>0</v>
      </c>
      <c r="Q4274" s="57">
        <v>0</v>
      </c>
    </row>
    <row r="4275" spans="1:17" ht="15.5">
      <c r="A4275" s="48">
        <v>0</v>
      </c>
      <c r="B4275" s="59"/>
      <c r="C4275" s="60"/>
      <c r="D4275" s="61"/>
      <c r="E4275" s="51">
        <v>4</v>
      </c>
      <c r="F4275" s="52">
        <v>3.3</v>
      </c>
      <c r="G4275" s="52">
        <v>0.1</v>
      </c>
      <c r="H4275" s="52">
        <v>2.8</v>
      </c>
      <c r="I4275" s="53">
        <v>3.6960000000000002</v>
      </c>
      <c r="J4275" s="54">
        <v>0</v>
      </c>
      <c r="K4275" s="55"/>
      <c r="L4275" s="56">
        <v>0</v>
      </c>
      <c r="M4275" s="255">
        <v>0</v>
      </c>
      <c r="N4275" s="255">
        <v>0</v>
      </c>
      <c r="O4275" s="57"/>
      <c r="P4275" s="57">
        <v>0</v>
      </c>
      <c r="Q4275" s="57">
        <v>0</v>
      </c>
    </row>
    <row r="4276" spans="1:17" ht="15.5">
      <c r="A4276" s="48">
        <v>0</v>
      </c>
      <c r="B4276" s="59"/>
      <c r="C4276" s="60"/>
      <c r="D4276" s="61"/>
      <c r="E4276" s="51">
        <v>4</v>
      </c>
      <c r="F4276" s="52">
        <v>0.8</v>
      </c>
      <c r="G4276" s="52">
        <v>0.1</v>
      </c>
      <c r="H4276" s="52">
        <v>2.85</v>
      </c>
      <c r="I4276" s="53">
        <v>0.91200000000000003</v>
      </c>
      <c r="J4276" s="54">
        <v>0</v>
      </c>
      <c r="K4276" s="55"/>
      <c r="L4276" s="56"/>
      <c r="M4276" s="255"/>
      <c r="N4276" s="255"/>
      <c r="O4276" s="57"/>
      <c r="P4276" s="57">
        <v>0</v>
      </c>
      <c r="Q4276" s="57">
        <v>0</v>
      </c>
    </row>
    <row r="4277" spans="1:17" ht="15.5">
      <c r="A4277" s="48">
        <v>0</v>
      </c>
      <c r="B4277" s="59"/>
      <c r="C4277" s="60"/>
      <c r="D4277" s="61"/>
      <c r="E4277" s="51">
        <v>4</v>
      </c>
      <c r="F4277" s="52">
        <v>2</v>
      </c>
      <c r="G4277" s="52">
        <v>0.1</v>
      </c>
      <c r="H4277" s="52">
        <v>2.85</v>
      </c>
      <c r="I4277" s="53">
        <v>2.2799999999999998</v>
      </c>
      <c r="J4277" s="54">
        <v>0</v>
      </c>
      <c r="K4277" s="55"/>
      <c r="L4277" s="56"/>
      <c r="M4277" s="255"/>
      <c r="N4277" s="255"/>
      <c r="O4277" s="57"/>
      <c r="P4277" s="57">
        <v>0</v>
      </c>
      <c r="Q4277" s="57">
        <v>0</v>
      </c>
    </row>
    <row r="4278" spans="1:17" ht="15.5">
      <c r="A4278" s="48">
        <v>0</v>
      </c>
      <c r="B4278" s="59"/>
      <c r="C4278" s="60"/>
      <c r="D4278" s="61" t="s">
        <v>1440</v>
      </c>
      <c r="E4278" s="51"/>
      <c r="F4278" s="52"/>
      <c r="G4278" s="52"/>
      <c r="H4278" s="52"/>
      <c r="I4278" s="53">
        <v>0</v>
      </c>
      <c r="J4278" s="54">
        <v>0</v>
      </c>
      <c r="K4278" s="55"/>
      <c r="L4278" s="56">
        <v>0</v>
      </c>
      <c r="M4278" s="255">
        <v>0</v>
      </c>
      <c r="N4278" s="255">
        <v>0</v>
      </c>
      <c r="O4278" s="57"/>
      <c r="P4278" s="57">
        <v>0</v>
      </c>
      <c r="Q4278" s="57">
        <v>0</v>
      </c>
    </row>
    <row r="4279" spans="1:17" ht="15.5">
      <c r="A4279" s="48">
        <v>0</v>
      </c>
      <c r="B4279" s="59"/>
      <c r="C4279" s="60"/>
      <c r="D4279" s="61" t="s">
        <v>866</v>
      </c>
      <c r="E4279" s="51">
        <v>8</v>
      </c>
      <c r="F4279" s="52">
        <v>0.9</v>
      </c>
      <c r="G4279" s="52">
        <v>0.1</v>
      </c>
      <c r="H4279" s="52">
        <v>2.8</v>
      </c>
      <c r="I4279" s="53">
        <v>2.016</v>
      </c>
      <c r="J4279" s="54">
        <v>0</v>
      </c>
      <c r="K4279" s="55"/>
      <c r="L4279" s="56">
        <v>0</v>
      </c>
      <c r="M4279" s="255">
        <v>0</v>
      </c>
      <c r="N4279" s="255">
        <v>0</v>
      </c>
      <c r="O4279" s="57"/>
      <c r="P4279" s="57">
        <v>0</v>
      </c>
      <c r="Q4279" s="57">
        <v>0</v>
      </c>
    </row>
    <row r="4280" spans="1:17" ht="15.5">
      <c r="A4280" s="48">
        <v>0</v>
      </c>
      <c r="B4280" s="59"/>
      <c r="C4280" s="60"/>
      <c r="D4280" s="61"/>
      <c r="E4280" s="51">
        <v>8</v>
      </c>
      <c r="F4280" s="52">
        <v>0.5</v>
      </c>
      <c r="G4280" s="52">
        <v>0.1</v>
      </c>
      <c r="H4280" s="52">
        <v>2.8</v>
      </c>
      <c r="I4280" s="53">
        <v>1.1200000000000001</v>
      </c>
      <c r="J4280" s="54">
        <v>0</v>
      </c>
      <c r="K4280" s="55"/>
      <c r="L4280" s="56">
        <v>0</v>
      </c>
      <c r="M4280" s="255">
        <v>0</v>
      </c>
      <c r="N4280" s="255">
        <v>0</v>
      </c>
      <c r="O4280" s="57"/>
      <c r="P4280" s="57">
        <v>0</v>
      </c>
      <c r="Q4280" s="57">
        <v>0</v>
      </c>
    </row>
    <row r="4281" spans="1:17" ht="15.5">
      <c r="A4281" s="48">
        <v>0</v>
      </c>
      <c r="B4281" s="59"/>
      <c r="C4281" s="60"/>
      <c r="D4281" s="61"/>
      <c r="E4281" s="51">
        <v>8</v>
      </c>
      <c r="F4281" s="52">
        <v>0.9</v>
      </c>
      <c r="G4281" s="52">
        <v>0.1</v>
      </c>
      <c r="H4281" s="52">
        <v>2.8</v>
      </c>
      <c r="I4281" s="53">
        <v>2.016</v>
      </c>
      <c r="J4281" s="54">
        <v>0</v>
      </c>
      <c r="K4281" s="55"/>
      <c r="L4281" s="56"/>
      <c r="M4281" s="255"/>
      <c r="N4281" s="255"/>
      <c r="O4281" s="57"/>
      <c r="P4281" s="57">
        <v>0</v>
      </c>
      <c r="Q4281" s="57">
        <v>0</v>
      </c>
    </row>
    <row r="4282" spans="1:17" ht="15.5">
      <c r="A4282" s="48">
        <v>0</v>
      </c>
      <c r="B4282" s="59"/>
      <c r="C4282" s="60"/>
      <c r="D4282" s="61" t="s">
        <v>867</v>
      </c>
      <c r="E4282" s="51">
        <v>8</v>
      </c>
      <c r="F4282" s="52">
        <v>3.4</v>
      </c>
      <c r="G4282" s="52">
        <v>0.1</v>
      </c>
      <c r="H4282" s="52">
        <v>2.8</v>
      </c>
      <c r="I4282" s="53">
        <v>7.6159999999999997</v>
      </c>
      <c r="J4282" s="54">
        <v>0</v>
      </c>
      <c r="K4282" s="55"/>
      <c r="L4282" s="56">
        <v>0</v>
      </c>
      <c r="M4282" s="255">
        <v>0</v>
      </c>
      <c r="N4282" s="255">
        <v>0</v>
      </c>
      <c r="O4282" s="57"/>
      <c r="P4282" s="57">
        <v>0</v>
      </c>
      <c r="Q4282" s="57">
        <v>0</v>
      </c>
    </row>
    <row r="4283" spans="1:17" ht="15.5">
      <c r="A4283" s="48">
        <v>0</v>
      </c>
      <c r="B4283" s="59"/>
      <c r="C4283" s="60"/>
      <c r="D4283" s="61"/>
      <c r="E4283" s="51">
        <v>8</v>
      </c>
      <c r="F4283" s="52">
        <v>2.7</v>
      </c>
      <c r="G4283" s="52">
        <v>0.1</v>
      </c>
      <c r="H4283" s="52">
        <v>2.8</v>
      </c>
      <c r="I4283" s="53">
        <v>6.048</v>
      </c>
      <c r="J4283" s="54">
        <v>0</v>
      </c>
      <c r="K4283" s="55"/>
      <c r="L4283" s="56">
        <v>0</v>
      </c>
      <c r="M4283" s="255">
        <v>0</v>
      </c>
      <c r="N4283" s="255">
        <v>0</v>
      </c>
      <c r="O4283" s="57"/>
      <c r="P4283" s="57">
        <v>0</v>
      </c>
      <c r="Q4283" s="57">
        <v>0</v>
      </c>
    </row>
    <row r="4284" spans="1:17" ht="15.5">
      <c r="A4284" s="48">
        <v>0</v>
      </c>
      <c r="B4284" s="59"/>
      <c r="C4284" s="60"/>
      <c r="D4284" s="61" t="s">
        <v>479</v>
      </c>
      <c r="E4284" s="51">
        <v>8</v>
      </c>
      <c r="F4284" s="52">
        <v>1.5</v>
      </c>
      <c r="G4284" s="52">
        <v>0.1</v>
      </c>
      <c r="H4284" s="52">
        <v>2.8</v>
      </c>
      <c r="I4284" s="53">
        <v>3.36</v>
      </c>
      <c r="J4284" s="54">
        <v>0</v>
      </c>
      <c r="K4284" s="55"/>
      <c r="L4284" s="56">
        <v>0</v>
      </c>
      <c r="M4284" s="255">
        <v>0</v>
      </c>
      <c r="N4284" s="255">
        <v>0</v>
      </c>
      <c r="O4284" s="57"/>
      <c r="P4284" s="57">
        <v>0</v>
      </c>
      <c r="Q4284" s="57">
        <v>0</v>
      </c>
    </row>
    <row r="4285" spans="1:17" ht="15.5">
      <c r="A4285" s="48">
        <v>0</v>
      </c>
      <c r="B4285" s="59"/>
      <c r="C4285" s="60"/>
      <c r="D4285" s="61"/>
      <c r="E4285" s="51">
        <v>8</v>
      </c>
      <c r="F4285" s="52">
        <v>1.5</v>
      </c>
      <c r="G4285" s="52">
        <v>0.1</v>
      </c>
      <c r="H4285" s="52">
        <v>2.85</v>
      </c>
      <c r="I4285" s="53">
        <v>3.42</v>
      </c>
      <c r="J4285" s="54">
        <v>0</v>
      </c>
      <c r="K4285" s="55"/>
      <c r="L4285" s="56">
        <v>0</v>
      </c>
      <c r="M4285" s="255">
        <v>0</v>
      </c>
      <c r="N4285" s="255">
        <v>0</v>
      </c>
      <c r="O4285" s="57"/>
      <c r="P4285" s="57">
        <v>0</v>
      </c>
      <c r="Q4285" s="57">
        <v>0</v>
      </c>
    </row>
    <row r="4286" spans="1:17" ht="15.5">
      <c r="A4286" s="48">
        <v>0</v>
      </c>
      <c r="B4286" s="59"/>
      <c r="C4286" s="60"/>
      <c r="D4286" s="61"/>
      <c r="E4286" s="51">
        <v>8</v>
      </c>
      <c r="F4286" s="52">
        <v>3.2</v>
      </c>
      <c r="G4286" s="52">
        <v>0.1</v>
      </c>
      <c r="H4286" s="52">
        <v>2.8</v>
      </c>
      <c r="I4286" s="53">
        <v>7.1680000000000001</v>
      </c>
      <c r="J4286" s="54">
        <v>0</v>
      </c>
      <c r="K4286" s="55"/>
      <c r="L4286" s="56">
        <v>0</v>
      </c>
      <c r="M4286" s="255">
        <v>0</v>
      </c>
      <c r="N4286" s="255">
        <v>0</v>
      </c>
      <c r="O4286" s="57"/>
      <c r="P4286" s="57">
        <v>0</v>
      </c>
      <c r="Q4286" s="57">
        <v>0</v>
      </c>
    </row>
    <row r="4287" spans="1:17" ht="15.5">
      <c r="A4287" s="48">
        <v>0</v>
      </c>
      <c r="B4287" s="59"/>
      <c r="C4287" s="60"/>
      <c r="D4287" s="61"/>
      <c r="E4287" s="51">
        <v>8</v>
      </c>
      <c r="F4287" s="52">
        <v>2.2000000000000002</v>
      </c>
      <c r="G4287" s="52">
        <v>0.1</v>
      </c>
      <c r="H4287" s="52">
        <v>2.8</v>
      </c>
      <c r="I4287" s="53">
        <v>4.9279999999999999</v>
      </c>
      <c r="J4287" s="54">
        <v>0</v>
      </c>
      <c r="K4287" s="55"/>
      <c r="L4287" s="56"/>
      <c r="M4287" s="255"/>
      <c r="N4287" s="255"/>
      <c r="O4287" s="57"/>
      <c r="P4287" s="57">
        <v>0</v>
      </c>
      <c r="Q4287" s="57">
        <v>0</v>
      </c>
    </row>
    <row r="4288" spans="1:17" ht="15.5">
      <c r="A4288" s="48">
        <v>0</v>
      </c>
      <c r="B4288" s="59"/>
      <c r="C4288" s="60"/>
      <c r="D4288" s="61" t="s">
        <v>1438</v>
      </c>
      <c r="E4288" s="51">
        <v>8</v>
      </c>
      <c r="F4288" s="52">
        <v>1</v>
      </c>
      <c r="G4288" s="52">
        <v>0.1</v>
      </c>
      <c r="H4288" s="52">
        <v>2.8</v>
      </c>
      <c r="I4288" s="53">
        <v>2.2400000000000002</v>
      </c>
      <c r="J4288" s="54">
        <v>0</v>
      </c>
      <c r="K4288" s="55"/>
      <c r="L4288" s="56">
        <v>0</v>
      </c>
      <c r="M4288" s="255">
        <v>0</v>
      </c>
      <c r="N4288" s="255">
        <v>0</v>
      </c>
      <c r="O4288" s="57"/>
      <c r="P4288" s="57">
        <v>0</v>
      </c>
      <c r="Q4288" s="57">
        <v>0</v>
      </c>
    </row>
    <row r="4289" spans="1:17" ht="15.5">
      <c r="A4289" s="48">
        <v>0</v>
      </c>
      <c r="B4289" s="59"/>
      <c r="C4289" s="60"/>
      <c r="D4289" s="61" t="s">
        <v>1242</v>
      </c>
      <c r="E4289" s="51"/>
      <c r="F4289" s="52"/>
      <c r="G4289" s="52"/>
      <c r="H4289" s="52"/>
      <c r="I4289" s="53">
        <v>0</v>
      </c>
      <c r="J4289" s="54">
        <v>0</v>
      </c>
      <c r="K4289" s="55"/>
      <c r="L4289" s="56"/>
      <c r="M4289" s="255"/>
      <c r="N4289" s="255"/>
      <c r="O4289" s="57"/>
      <c r="P4289" s="57">
        <v>0</v>
      </c>
      <c r="Q4289" s="57">
        <v>0</v>
      </c>
    </row>
    <row r="4290" spans="1:17" ht="15.5">
      <c r="A4290" s="48">
        <v>0</v>
      </c>
      <c r="B4290" s="59"/>
      <c r="C4290" s="60"/>
      <c r="D4290" s="61" t="s">
        <v>866</v>
      </c>
      <c r="E4290" s="51">
        <v>4</v>
      </c>
      <c r="F4290" s="52">
        <v>0.6</v>
      </c>
      <c r="G4290" s="52">
        <v>0.1</v>
      </c>
      <c r="H4290" s="52">
        <v>2.8</v>
      </c>
      <c r="I4290" s="53">
        <v>0.67200000000000004</v>
      </c>
      <c r="J4290" s="54">
        <v>0</v>
      </c>
      <c r="K4290" s="55"/>
      <c r="L4290" s="56"/>
      <c r="M4290" s="255"/>
      <c r="N4290" s="255"/>
      <c r="O4290" s="57"/>
      <c r="P4290" s="57">
        <v>0</v>
      </c>
      <c r="Q4290" s="57">
        <v>0</v>
      </c>
    </row>
    <row r="4291" spans="1:17" ht="15.5">
      <c r="A4291" s="48">
        <v>0</v>
      </c>
      <c r="B4291" s="59"/>
      <c r="C4291" s="60"/>
      <c r="D4291" s="61"/>
      <c r="E4291" s="51">
        <v>4</v>
      </c>
      <c r="F4291" s="52">
        <v>1.5</v>
      </c>
      <c r="G4291" s="52">
        <v>0.1</v>
      </c>
      <c r="H4291" s="52">
        <v>2.8</v>
      </c>
      <c r="I4291" s="53">
        <v>1.68</v>
      </c>
      <c r="J4291" s="54">
        <v>0</v>
      </c>
      <c r="K4291" s="55"/>
      <c r="L4291" s="56"/>
      <c r="M4291" s="255"/>
      <c r="N4291" s="255"/>
      <c r="O4291" s="57"/>
      <c r="P4291" s="57">
        <v>0</v>
      </c>
      <c r="Q4291" s="57">
        <v>0</v>
      </c>
    </row>
    <row r="4292" spans="1:17" ht="15.5">
      <c r="A4292" s="48">
        <v>0</v>
      </c>
      <c r="B4292" s="59"/>
      <c r="C4292" s="60"/>
      <c r="D4292" s="61"/>
      <c r="E4292" s="51">
        <v>4</v>
      </c>
      <c r="F4292" s="52">
        <v>1.6</v>
      </c>
      <c r="G4292" s="52">
        <v>0.1</v>
      </c>
      <c r="H4292" s="52">
        <v>2.8</v>
      </c>
      <c r="I4292" s="53">
        <v>1.792</v>
      </c>
      <c r="J4292" s="54">
        <v>0</v>
      </c>
      <c r="K4292" s="55"/>
      <c r="L4292" s="56"/>
      <c r="M4292" s="255"/>
      <c r="N4292" s="255"/>
      <c r="O4292" s="57"/>
      <c r="P4292" s="57">
        <v>0</v>
      </c>
      <c r="Q4292" s="57">
        <v>0</v>
      </c>
    </row>
    <row r="4293" spans="1:17" ht="15.5">
      <c r="A4293" s="48">
        <v>0</v>
      </c>
      <c r="B4293" s="59"/>
      <c r="C4293" s="60"/>
      <c r="D4293" s="61"/>
      <c r="E4293" s="51">
        <v>4</v>
      </c>
      <c r="F4293" s="52">
        <v>0.5</v>
      </c>
      <c r="G4293" s="52">
        <v>0.1</v>
      </c>
      <c r="H4293" s="52">
        <v>2.8</v>
      </c>
      <c r="I4293" s="53">
        <v>0.56000000000000005</v>
      </c>
      <c r="J4293" s="54">
        <v>0</v>
      </c>
      <c r="K4293" s="55"/>
      <c r="L4293" s="56"/>
      <c r="M4293" s="255"/>
      <c r="N4293" s="255"/>
      <c r="O4293" s="57"/>
      <c r="P4293" s="57">
        <v>0</v>
      </c>
      <c r="Q4293" s="57">
        <v>0</v>
      </c>
    </row>
    <row r="4294" spans="1:17" ht="15.5">
      <c r="A4294" s="48">
        <v>0</v>
      </c>
      <c r="B4294" s="59"/>
      <c r="C4294" s="60"/>
      <c r="D4294" s="61"/>
      <c r="E4294" s="51">
        <v>4</v>
      </c>
      <c r="F4294" s="52">
        <v>1.2</v>
      </c>
      <c r="G4294" s="52">
        <v>0.1</v>
      </c>
      <c r="H4294" s="52">
        <v>2.8</v>
      </c>
      <c r="I4294" s="53">
        <v>1.3440000000000001</v>
      </c>
      <c r="J4294" s="54">
        <v>0</v>
      </c>
      <c r="K4294" s="55"/>
      <c r="L4294" s="56"/>
      <c r="M4294" s="255"/>
      <c r="N4294" s="255"/>
      <c r="O4294" s="57"/>
      <c r="P4294" s="57">
        <v>0</v>
      </c>
      <c r="Q4294" s="57">
        <v>0</v>
      </c>
    </row>
    <row r="4295" spans="1:17" ht="15.5">
      <c r="A4295" s="48">
        <v>0</v>
      </c>
      <c r="B4295" s="59"/>
      <c r="C4295" s="60"/>
      <c r="D4295" s="61" t="s">
        <v>867</v>
      </c>
      <c r="E4295" s="51">
        <v>4</v>
      </c>
      <c r="F4295" s="52">
        <v>2.7</v>
      </c>
      <c r="G4295" s="52">
        <v>0.1</v>
      </c>
      <c r="H4295" s="52">
        <v>2.8</v>
      </c>
      <c r="I4295" s="53">
        <v>3.024</v>
      </c>
      <c r="J4295" s="54">
        <v>0</v>
      </c>
      <c r="K4295" s="55"/>
      <c r="L4295" s="56"/>
      <c r="M4295" s="255"/>
      <c r="N4295" s="255"/>
      <c r="O4295" s="57"/>
      <c r="P4295" s="57">
        <v>0</v>
      </c>
      <c r="Q4295" s="57">
        <v>0</v>
      </c>
    </row>
    <row r="4296" spans="1:17" ht="15.5">
      <c r="A4296" s="48">
        <v>0</v>
      </c>
      <c r="B4296" s="59"/>
      <c r="C4296" s="60"/>
      <c r="D4296" s="61"/>
      <c r="E4296" s="51">
        <v>4</v>
      </c>
      <c r="F4296" s="52">
        <v>0.9</v>
      </c>
      <c r="G4296" s="52">
        <v>0.1</v>
      </c>
      <c r="H4296" s="52">
        <v>2.8</v>
      </c>
      <c r="I4296" s="53">
        <v>1.008</v>
      </c>
      <c r="J4296" s="54">
        <v>0</v>
      </c>
      <c r="K4296" s="55"/>
      <c r="L4296" s="56"/>
      <c r="M4296" s="255"/>
      <c r="N4296" s="255"/>
      <c r="O4296" s="57"/>
      <c r="P4296" s="57">
        <v>0</v>
      </c>
      <c r="Q4296" s="57">
        <v>0</v>
      </c>
    </row>
    <row r="4297" spans="1:17" ht="15.5">
      <c r="A4297" s="48">
        <v>0</v>
      </c>
      <c r="B4297" s="59"/>
      <c r="C4297" s="60"/>
      <c r="D4297" s="61" t="s">
        <v>1438</v>
      </c>
      <c r="E4297" s="51">
        <v>4</v>
      </c>
      <c r="F4297" s="52">
        <v>2.1</v>
      </c>
      <c r="G4297" s="52">
        <v>0.1</v>
      </c>
      <c r="H4297" s="52">
        <v>2.8</v>
      </c>
      <c r="I4297" s="53">
        <v>2.3519999999999999</v>
      </c>
      <c r="J4297" s="54">
        <v>0</v>
      </c>
      <c r="K4297" s="55"/>
      <c r="L4297" s="56"/>
      <c r="M4297" s="255"/>
      <c r="N4297" s="255"/>
      <c r="O4297" s="57"/>
      <c r="P4297" s="57">
        <v>0</v>
      </c>
      <c r="Q4297" s="57">
        <v>0</v>
      </c>
    </row>
    <row r="4298" spans="1:17" ht="15.5">
      <c r="A4298" s="48">
        <v>0</v>
      </c>
      <c r="B4298" s="59"/>
      <c r="C4298" s="60"/>
      <c r="D4298" s="61" t="s">
        <v>479</v>
      </c>
      <c r="E4298" s="51">
        <v>4</v>
      </c>
      <c r="F4298" s="52">
        <v>1.9</v>
      </c>
      <c r="G4298" s="52">
        <v>0.1</v>
      </c>
      <c r="H4298" s="52">
        <v>2.8</v>
      </c>
      <c r="I4298" s="53">
        <v>2.1280000000000001</v>
      </c>
      <c r="J4298" s="54">
        <v>0</v>
      </c>
      <c r="K4298" s="55"/>
      <c r="L4298" s="56"/>
      <c r="M4298" s="255"/>
      <c r="N4298" s="255"/>
      <c r="O4298" s="57"/>
      <c r="P4298" s="57">
        <v>0</v>
      </c>
      <c r="Q4298" s="57">
        <v>0</v>
      </c>
    </row>
    <row r="4299" spans="1:17" ht="15.5">
      <c r="A4299" s="48">
        <v>0</v>
      </c>
      <c r="B4299" s="59"/>
      <c r="C4299" s="60"/>
      <c r="D4299" s="61"/>
      <c r="E4299" s="51">
        <v>4</v>
      </c>
      <c r="F4299" s="52">
        <v>2.1</v>
      </c>
      <c r="G4299" s="52">
        <v>0.1</v>
      </c>
      <c r="H4299" s="52">
        <v>2.8</v>
      </c>
      <c r="I4299" s="53">
        <v>2.3519999999999999</v>
      </c>
      <c r="J4299" s="54">
        <v>0</v>
      </c>
      <c r="K4299" s="55"/>
      <c r="L4299" s="56"/>
      <c r="M4299" s="255"/>
      <c r="N4299" s="255"/>
      <c r="O4299" s="57"/>
      <c r="P4299" s="57">
        <v>0</v>
      </c>
      <c r="Q4299" s="57">
        <v>0</v>
      </c>
    </row>
    <row r="4300" spans="1:17" ht="15.5">
      <c r="A4300" s="48">
        <v>0</v>
      </c>
      <c r="B4300" s="59"/>
      <c r="C4300" s="60"/>
      <c r="D4300" s="61"/>
      <c r="E4300" s="51">
        <v>4</v>
      </c>
      <c r="F4300" s="52">
        <v>1.8</v>
      </c>
      <c r="G4300" s="52">
        <v>0.1</v>
      </c>
      <c r="H4300" s="52">
        <v>2.85</v>
      </c>
      <c r="I4300" s="53">
        <v>2.052</v>
      </c>
      <c r="J4300" s="54">
        <v>0</v>
      </c>
      <c r="K4300" s="55"/>
      <c r="L4300" s="56"/>
      <c r="M4300" s="255"/>
      <c r="N4300" s="255"/>
      <c r="O4300" s="57"/>
      <c r="P4300" s="57">
        <v>0</v>
      </c>
      <c r="Q4300" s="57">
        <v>0</v>
      </c>
    </row>
    <row r="4301" spans="1:17" ht="15.5">
      <c r="A4301" s="48">
        <v>0</v>
      </c>
      <c r="B4301" s="59"/>
      <c r="C4301" s="60"/>
      <c r="D4301" s="61" t="s">
        <v>1326</v>
      </c>
      <c r="E4301" s="51"/>
      <c r="F4301" s="52"/>
      <c r="G4301" s="52"/>
      <c r="H4301" s="52"/>
      <c r="I4301" s="53">
        <v>0</v>
      </c>
      <c r="J4301" s="54">
        <v>0</v>
      </c>
      <c r="K4301" s="55"/>
      <c r="L4301" s="56"/>
      <c r="M4301" s="255"/>
      <c r="N4301" s="255"/>
      <c r="O4301" s="57"/>
      <c r="P4301" s="57">
        <v>0</v>
      </c>
      <c r="Q4301" s="57">
        <v>0</v>
      </c>
    </row>
    <row r="4302" spans="1:17" ht="15.5">
      <c r="A4302" s="48">
        <v>0</v>
      </c>
      <c r="B4302" s="59"/>
      <c r="C4302" s="60"/>
      <c r="D4302" s="61"/>
      <c r="E4302" s="51">
        <v>2</v>
      </c>
      <c r="F4302" s="52">
        <v>1.2</v>
      </c>
      <c r="G4302" s="52">
        <v>0.1</v>
      </c>
      <c r="H4302" s="52">
        <v>2.25</v>
      </c>
      <c r="I4302" s="53">
        <v>0.54</v>
      </c>
      <c r="J4302" s="54">
        <v>0</v>
      </c>
      <c r="K4302" s="55"/>
      <c r="L4302" s="56"/>
      <c r="M4302" s="255"/>
      <c r="N4302" s="255"/>
      <c r="O4302" s="57"/>
      <c r="P4302" s="57">
        <v>0</v>
      </c>
      <c r="Q4302" s="57">
        <v>0</v>
      </c>
    </row>
    <row r="4303" spans="1:17" ht="15.5">
      <c r="A4303" s="48">
        <v>0</v>
      </c>
      <c r="B4303" s="59"/>
      <c r="C4303" s="60"/>
      <c r="D4303" s="61"/>
      <c r="E4303" s="51">
        <v>2</v>
      </c>
      <c r="F4303" s="52">
        <v>2</v>
      </c>
      <c r="G4303" s="52">
        <v>0.1</v>
      </c>
      <c r="H4303" s="52">
        <v>2.25</v>
      </c>
      <c r="I4303" s="53">
        <v>0.9</v>
      </c>
      <c r="J4303" s="54">
        <v>0</v>
      </c>
      <c r="K4303" s="55"/>
      <c r="L4303" s="56"/>
      <c r="M4303" s="255"/>
      <c r="N4303" s="255"/>
      <c r="O4303" s="57"/>
      <c r="P4303" s="57">
        <v>0</v>
      </c>
      <c r="Q4303" s="57">
        <v>0</v>
      </c>
    </row>
    <row r="4304" spans="1:17" ht="15.5">
      <c r="A4304" s="48">
        <v>0</v>
      </c>
      <c r="B4304" s="59"/>
      <c r="C4304" s="60"/>
      <c r="D4304" s="61"/>
      <c r="E4304" s="51">
        <v>2</v>
      </c>
      <c r="F4304" s="52">
        <v>1.1000000000000001</v>
      </c>
      <c r="G4304" s="52">
        <v>0.1</v>
      </c>
      <c r="H4304" s="52">
        <v>2.7</v>
      </c>
      <c r="I4304" s="53">
        <v>0.59399999999999997</v>
      </c>
      <c r="J4304" s="54">
        <v>0</v>
      </c>
      <c r="K4304" s="55"/>
      <c r="L4304" s="56"/>
      <c r="M4304" s="255"/>
      <c r="N4304" s="255"/>
      <c r="O4304" s="57"/>
      <c r="P4304" s="57">
        <v>0</v>
      </c>
      <c r="Q4304" s="57">
        <v>0</v>
      </c>
    </row>
    <row r="4305" spans="1:17" ht="15.5">
      <c r="A4305" s="48">
        <v>0</v>
      </c>
      <c r="B4305" s="59"/>
      <c r="C4305" s="60"/>
      <c r="D4305" s="61" t="s">
        <v>1300</v>
      </c>
      <c r="E4305" s="51">
        <v>2</v>
      </c>
      <c r="F4305" s="52">
        <v>1.4</v>
      </c>
      <c r="G4305" s="52">
        <v>0.1</v>
      </c>
      <c r="H4305" s="52">
        <v>2.7</v>
      </c>
      <c r="I4305" s="53">
        <v>0.75600000000000001</v>
      </c>
      <c r="J4305" s="54">
        <v>0</v>
      </c>
      <c r="K4305" s="55"/>
      <c r="L4305" s="56"/>
      <c r="M4305" s="255"/>
      <c r="N4305" s="255"/>
      <c r="O4305" s="57"/>
      <c r="P4305" s="57">
        <v>0</v>
      </c>
      <c r="Q4305" s="57">
        <v>0</v>
      </c>
    </row>
    <row r="4306" spans="1:17" ht="17">
      <c r="A4306" s="48">
        <v>0</v>
      </c>
      <c r="B4306" s="59"/>
      <c r="C4306" s="60"/>
      <c r="D4306" s="360" t="s">
        <v>1470</v>
      </c>
      <c r="E4306" s="51"/>
      <c r="F4306" s="52"/>
      <c r="G4306" s="52"/>
      <c r="H4306" s="52"/>
      <c r="I4306" s="53">
        <v>0</v>
      </c>
      <c r="J4306" s="54">
        <v>0</v>
      </c>
      <c r="K4306" s="55">
        <v>0</v>
      </c>
      <c r="L4306" s="56">
        <v>0</v>
      </c>
      <c r="M4306" s="255">
        <v>0</v>
      </c>
      <c r="N4306" s="255">
        <v>0</v>
      </c>
      <c r="O4306" s="57"/>
      <c r="P4306" s="57">
        <v>0</v>
      </c>
      <c r="Q4306" s="57">
        <v>0</v>
      </c>
    </row>
    <row r="4307" spans="1:17" ht="15.5">
      <c r="A4307" s="48">
        <v>0</v>
      </c>
      <c r="B4307" s="59"/>
      <c r="C4307" s="60"/>
      <c r="D4307" s="61" t="s">
        <v>1436</v>
      </c>
      <c r="E4307" s="51"/>
      <c r="F4307" s="52"/>
      <c r="G4307" s="52"/>
      <c r="H4307" s="52"/>
      <c r="I4307" s="53">
        <v>0</v>
      </c>
      <c r="J4307" s="54">
        <v>0</v>
      </c>
      <c r="K4307" s="55"/>
      <c r="L4307" s="56">
        <v>0</v>
      </c>
      <c r="M4307" s="255">
        <v>0</v>
      </c>
      <c r="N4307" s="255">
        <v>0</v>
      </c>
      <c r="O4307" s="57"/>
      <c r="P4307" s="57">
        <v>0</v>
      </c>
      <c r="Q4307" s="57">
        <v>0</v>
      </c>
    </row>
    <row r="4308" spans="1:17" ht="15.5">
      <c r="A4308" s="48">
        <v>0</v>
      </c>
      <c r="B4308" s="59"/>
      <c r="C4308" s="60"/>
      <c r="D4308" s="61" t="s">
        <v>866</v>
      </c>
      <c r="E4308" s="51">
        <v>4</v>
      </c>
      <c r="F4308" s="52">
        <v>2</v>
      </c>
      <c r="G4308" s="52">
        <v>0.1</v>
      </c>
      <c r="H4308" s="52">
        <v>2.8</v>
      </c>
      <c r="I4308" s="53">
        <v>2.2400000000000002</v>
      </c>
      <c r="J4308" s="54">
        <v>0</v>
      </c>
      <c r="K4308" s="55"/>
      <c r="L4308" s="56">
        <v>0</v>
      </c>
      <c r="M4308" s="255">
        <v>0</v>
      </c>
      <c r="N4308" s="255">
        <v>0</v>
      </c>
      <c r="O4308" s="57"/>
      <c r="P4308" s="57">
        <v>0</v>
      </c>
      <c r="Q4308" s="57">
        <v>0</v>
      </c>
    </row>
    <row r="4309" spans="1:17" ht="15.5">
      <c r="A4309" s="48">
        <v>0</v>
      </c>
      <c r="B4309" s="59"/>
      <c r="C4309" s="60"/>
      <c r="D4309" s="61"/>
      <c r="E4309" s="51">
        <v>4</v>
      </c>
      <c r="F4309" s="52">
        <v>1.1000000000000001</v>
      </c>
      <c r="G4309" s="52">
        <v>0.1</v>
      </c>
      <c r="H4309" s="52">
        <v>2.8</v>
      </c>
      <c r="I4309" s="53">
        <v>1.232</v>
      </c>
      <c r="J4309" s="54">
        <v>0</v>
      </c>
      <c r="K4309" s="55"/>
      <c r="L4309" s="56">
        <v>0</v>
      </c>
      <c r="M4309" s="255">
        <v>0</v>
      </c>
      <c r="N4309" s="255">
        <v>0</v>
      </c>
      <c r="O4309" s="57"/>
      <c r="P4309" s="57">
        <v>0</v>
      </c>
      <c r="Q4309" s="57">
        <v>0</v>
      </c>
    </row>
    <row r="4310" spans="1:17" ht="15.5">
      <c r="A4310" s="48">
        <v>0</v>
      </c>
      <c r="B4310" s="59"/>
      <c r="C4310" s="60"/>
      <c r="D4310" s="61" t="s">
        <v>868</v>
      </c>
      <c r="E4310" s="51">
        <v>4</v>
      </c>
      <c r="F4310" s="52">
        <v>2.9</v>
      </c>
      <c r="G4310" s="52">
        <v>0.1</v>
      </c>
      <c r="H4310" s="52">
        <v>2.8</v>
      </c>
      <c r="I4310" s="53">
        <v>3.2480000000000002</v>
      </c>
      <c r="J4310" s="54">
        <v>0</v>
      </c>
      <c r="K4310" s="55"/>
      <c r="L4310" s="56">
        <v>0</v>
      </c>
      <c r="M4310" s="255">
        <v>0</v>
      </c>
      <c r="N4310" s="255">
        <v>0</v>
      </c>
      <c r="O4310" s="57"/>
      <c r="P4310" s="57">
        <v>0</v>
      </c>
      <c r="Q4310" s="57">
        <v>0</v>
      </c>
    </row>
    <row r="4311" spans="1:17" ht="15.5">
      <c r="A4311" s="48">
        <v>0</v>
      </c>
      <c r="B4311" s="59"/>
      <c r="C4311" s="60"/>
      <c r="D4311" s="61"/>
      <c r="E4311" s="51">
        <v>4</v>
      </c>
      <c r="F4311" s="52">
        <v>2.8</v>
      </c>
      <c r="G4311" s="52">
        <v>0.1</v>
      </c>
      <c r="H4311" s="52">
        <v>2.5</v>
      </c>
      <c r="I4311" s="53">
        <v>2.8</v>
      </c>
      <c r="J4311" s="54">
        <v>0</v>
      </c>
      <c r="K4311" s="55"/>
      <c r="L4311" s="56">
        <v>0</v>
      </c>
      <c r="M4311" s="255">
        <v>0</v>
      </c>
      <c r="N4311" s="255">
        <v>0</v>
      </c>
      <c r="O4311" s="57"/>
      <c r="P4311" s="57">
        <v>0</v>
      </c>
      <c r="Q4311" s="57">
        <v>0</v>
      </c>
    </row>
    <row r="4312" spans="1:17" ht="15.5">
      <c r="A4312" s="48">
        <v>0</v>
      </c>
      <c r="B4312" s="59"/>
      <c r="C4312" s="60"/>
      <c r="D4312" s="61"/>
      <c r="E4312" s="51">
        <v>4</v>
      </c>
      <c r="F4312" s="52">
        <v>3.5</v>
      </c>
      <c r="G4312" s="52">
        <v>0.1</v>
      </c>
      <c r="H4312" s="52">
        <v>2.8</v>
      </c>
      <c r="I4312" s="53">
        <v>3.92</v>
      </c>
      <c r="J4312" s="54">
        <v>0</v>
      </c>
      <c r="K4312" s="55"/>
      <c r="L4312" s="56">
        <v>0</v>
      </c>
      <c r="M4312" s="255">
        <v>0</v>
      </c>
      <c r="N4312" s="255">
        <v>0</v>
      </c>
      <c r="O4312" s="57"/>
      <c r="P4312" s="57">
        <v>0</v>
      </c>
      <c r="Q4312" s="57">
        <v>0</v>
      </c>
    </row>
    <row r="4313" spans="1:17" ht="15.5">
      <c r="A4313" s="48">
        <v>0</v>
      </c>
      <c r="B4313" s="59"/>
      <c r="C4313" s="60"/>
      <c r="D4313" s="61" t="s">
        <v>479</v>
      </c>
      <c r="E4313" s="51">
        <v>4</v>
      </c>
      <c r="F4313" s="52">
        <v>2.8</v>
      </c>
      <c r="G4313" s="52">
        <v>0.1</v>
      </c>
      <c r="H4313" s="52">
        <v>2.8</v>
      </c>
      <c r="I4313" s="53">
        <v>3.1360000000000001</v>
      </c>
      <c r="J4313" s="54">
        <v>0</v>
      </c>
      <c r="K4313" s="55"/>
      <c r="L4313" s="56">
        <v>0</v>
      </c>
      <c r="M4313" s="255">
        <v>0</v>
      </c>
      <c r="N4313" s="255">
        <v>0</v>
      </c>
      <c r="O4313" s="57"/>
      <c r="P4313" s="57">
        <v>0</v>
      </c>
      <c r="Q4313" s="57">
        <v>0</v>
      </c>
    </row>
    <row r="4314" spans="1:17" ht="15.5">
      <c r="A4314" s="48">
        <v>0</v>
      </c>
      <c r="B4314" s="59"/>
      <c r="C4314" s="60"/>
      <c r="D4314" s="61"/>
      <c r="E4314" s="51">
        <v>4</v>
      </c>
      <c r="F4314" s="52">
        <v>1.1000000000000001</v>
      </c>
      <c r="G4314" s="52">
        <v>0.1</v>
      </c>
      <c r="H4314" s="52">
        <v>2.85</v>
      </c>
      <c r="I4314" s="53">
        <v>1.254</v>
      </c>
      <c r="J4314" s="54">
        <v>0</v>
      </c>
      <c r="K4314" s="55"/>
      <c r="L4314" s="56">
        <v>0</v>
      </c>
      <c r="M4314" s="255">
        <v>0</v>
      </c>
      <c r="N4314" s="255">
        <v>0</v>
      </c>
      <c r="O4314" s="57"/>
      <c r="P4314" s="57">
        <v>0</v>
      </c>
      <c r="Q4314" s="57">
        <v>0</v>
      </c>
    </row>
    <row r="4315" spans="1:17" ht="15.5">
      <c r="A4315" s="48">
        <v>0</v>
      </c>
      <c r="B4315" s="59"/>
      <c r="C4315" s="60"/>
      <c r="D4315" s="61"/>
      <c r="E4315" s="51">
        <v>4</v>
      </c>
      <c r="F4315" s="52">
        <v>3.3</v>
      </c>
      <c r="G4315" s="52">
        <v>0.1</v>
      </c>
      <c r="H4315" s="52">
        <v>2.8</v>
      </c>
      <c r="I4315" s="53">
        <v>3.6960000000000002</v>
      </c>
      <c r="J4315" s="54">
        <v>0</v>
      </c>
      <c r="K4315" s="55"/>
      <c r="L4315" s="56">
        <v>0</v>
      </c>
      <c r="M4315" s="255">
        <v>0</v>
      </c>
      <c r="N4315" s="255">
        <v>0</v>
      </c>
      <c r="O4315" s="57"/>
      <c r="P4315" s="57">
        <v>0</v>
      </c>
      <c r="Q4315" s="57">
        <v>0</v>
      </c>
    </row>
    <row r="4316" spans="1:17" ht="15.5">
      <c r="A4316" s="48">
        <v>0</v>
      </c>
      <c r="B4316" s="59"/>
      <c r="C4316" s="60"/>
      <c r="D4316" s="61"/>
      <c r="E4316" s="51">
        <v>4</v>
      </c>
      <c r="F4316" s="52">
        <v>0.8</v>
      </c>
      <c r="G4316" s="52">
        <v>0.1</v>
      </c>
      <c r="H4316" s="52">
        <v>2.85</v>
      </c>
      <c r="I4316" s="53">
        <v>0.91200000000000003</v>
      </c>
      <c r="J4316" s="54">
        <v>0</v>
      </c>
      <c r="K4316" s="55"/>
      <c r="L4316" s="56"/>
      <c r="M4316" s="255"/>
      <c r="N4316" s="255"/>
      <c r="O4316" s="57"/>
      <c r="P4316" s="57">
        <v>0</v>
      </c>
      <c r="Q4316" s="57">
        <v>0</v>
      </c>
    </row>
    <row r="4317" spans="1:17" ht="15.5">
      <c r="A4317" s="48">
        <v>0</v>
      </c>
      <c r="B4317" s="59"/>
      <c r="C4317" s="60"/>
      <c r="D4317" s="61"/>
      <c r="E4317" s="51">
        <v>4</v>
      </c>
      <c r="F4317" s="52">
        <v>2</v>
      </c>
      <c r="G4317" s="52">
        <v>0.1</v>
      </c>
      <c r="H4317" s="52">
        <v>2.85</v>
      </c>
      <c r="I4317" s="53">
        <v>2.2799999999999998</v>
      </c>
      <c r="J4317" s="54">
        <v>0</v>
      </c>
      <c r="K4317" s="55"/>
      <c r="L4317" s="56"/>
      <c r="M4317" s="255"/>
      <c r="N4317" s="255"/>
      <c r="O4317" s="57"/>
      <c r="P4317" s="57">
        <v>0</v>
      </c>
      <c r="Q4317" s="57">
        <v>0</v>
      </c>
    </row>
    <row r="4318" spans="1:17" ht="15.5">
      <c r="A4318" s="48">
        <v>0</v>
      </c>
      <c r="B4318" s="59"/>
      <c r="C4318" s="60"/>
      <c r="D4318" s="61" t="s">
        <v>1440</v>
      </c>
      <c r="E4318" s="51"/>
      <c r="F4318" s="52"/>
      <c r="G4318" s="52"/>
      <c r="H4318" s="52"/>
      <c r="I4318" s="53">
        <v>0</v>
      </c>
      <c r="J4318" s="54">
        <v>0</v>
      </c>
      <c r="K4318" s="55"/>
      <c r="L4318" s="56">
        <v>0</v>
      </c>
      <c r="M4318" s="255">
        <v>0</v>
      </c>
      <c r="N4318" s="255">
        <v>0</v>
      </c>
      <c r="O4318" s="57"/>
      <c r="P4318" s="57">
        <v>0</v>
      </c>
      <c r="Q4318" s="57">
        <v>0</v>
      </c>
    </row>
    <row r="4319" spans="1:17" ht="15.5">
      <c r="A4319" s="48">
        <v>0</v>
      </c>
      <c r="B4319" s="59"/>
      <c r="C4319" s="60"/>
      <c r="D4319" s="61" t="s">
        <v>866</v>
      </c>
      <c r="E4319" s="51">
        <v>8</v>
      </c>
      <c r="F4319" s="52">
        <v>0.9</v>
      </c>
      <c r="G4319" s="52">
        <v>0.1</v>
      </c>
      <c r="H4319" s="52">
        <v>2.8</v>
      </c>
      <c r="I4319" s="53">
        <v>2.016</v>
      </c>
      <c r="J4319" s="54">
        <v>0</v>
      </c>
      <c r="K4319" s="55"/>
      <c r="L4319" s="56">
        <v>0</v>
      </c>
      <c r="M4319" s="255">
        <v>0</v>
      </c>
      <c r="N4319" s="255">
        <v>0</v>
      </c>
      <c r="O4319" s="57"/>
      <c r="P4319" s="57">
        <v>0</v>
      </c>
      <c r="Q4319" s="57">
        <v>0</v>
      </c>
    </row>
    <row r="4320" spans="1:17" ht="15.5">
      <c r="A4320" s="48">
        <v>0</v>
      </c>
      <c r="B4320" s="59"/>
      <c r="C4320" s="60"/>
      <c r="D4320" s="61"/>
      <c r="E4320" s="51">
        <v>8</v>
      </c>
      <c r="F4320" s="52">
        <v>0.5</v>
      </c>
      <c r="G4320" s="52">
        <v>0.1</v>
      </c>
      <c r="H4320" s="52">
        <v>2.8</v>
      </c>
      <c r="I4320" s="53">
        <v>1.1200000000000001</v>
      </c>
      <c r="J4320" s="54">
        <v>0</v>
      </c>
      <c r="K4320" s="55"/>
      <c r="L4320" s="56">
        <v>0</v>
      </c>
      <c r="M4320" s="255">
        <v>0</v>
      </c>
      <c r="N4320" s="255">
        <v>0</v>
      </c>
      <c r="O4320" s="57"/>
      <c r="P4320" s="57">
        <v>0</v>
      </c>
      <c r="Q4320" s="57">
        <v>0</v>
      </c>
    </row>
    <row r="4321" spans="1:17" ht="15.5">
      <c r="A4321" s="48">
        <v>0</v>
      </c>
      <c r="B4321" s="59"/>
      <c r="C4321" s="60"/>
      <c r="D4321" s="61"/>
      <c r="E4321" s="51">
        <v>8</v>
      </c>
      <c r="F4321" s="52">
        <v>0.9</v>
      </c>
      <c r="G4321" s="52">
        <v>0.1</v>
      </c>
      <c r="H4321" s="52">
        <v>2.8</v>
      </c>
      <c r="I4321" s="53">
        <v>2.016</v>
      </c>
      <c r="J4321" s="54">
        <v>0</v>
      </c>
      <c r="K4321" s="55"/>
      <c r="L4321" s="56"/>
      <c r="M4321" s="255"/>
      <c r="N4321" s="255"/>
      <c r="O4321" s="57"/>
      <c r="P4321" s="57">
        <v>0</v>
      </c>
      <c r="Q4321" s="57">
        <v>0</v>
      </c>
    </row>
    <row r="4322" spans="1:17" ht="15.5">
      <c r="A4322" s="48">
        <v>0</v>
      </c>
      <c r="B4322" s="59"/>
      <c r="C4322" s="60"/>
      <c r="D4322" s="61" t="s">
        <v>867</v>
      </c>
      <c r="E4322" s="51">
        <v>8</v>
      </c>
      <c r="F4322" s="52">
        <v>3.4</v>
      </c>
      <c r="G4322" s="52">
        <v>0.1</v>
      </c>
      <c r="H4322" s="52">
        <v>2.8</v>
      </c>
      <c r="I4322" s="53">
        <v>7.6159999999999997</v>
      </c>
      <c r="J4322" s="54">
        <v>0</v>
      </c>
      <c r="K4322" s="55"/>
      <c r="L4322" s="56">
        <v>0</v>
      </c>
      <c r="M4322" s="255">
        <v>0</v>
      </c>
      <c r="N4322" s="255">
        <v>0</v>
      </c>
      <c r="O4322" s="57"/>
      <c r="P4322" s="57">
        <v>0</v>
      </c>
      <c r="Q4322" s="57">
        <v>0</v>
      </c>
    </row>
    <row r="4323" spans="1:17" ht="15.5">
      <c r="A4323" s="48">
        <v>0</v>
      </c>
      <c r="B4323" s="59"/>
      <c r="C4323" s="60"/>
      <c r="D4323" s="61"/>
      <c r="E4323" s="51">
        <v>8</v>
      </c>
      <c r="F4323" s="52">
        <v>2.7</v>
      </c>
      <c r="G4323" s="52">
        <v>0.1</v>
      </c>
      <c r="H4323" s="52">
        <v>2.8</v>
      </c>
      <c r="I4323" s="53">
        <v>6.048</v>
      </c>
      <c r="J4323" s="54">
        <v>0</v>
      </c>
      <c r="K4323" s="55"/>
      <c r="L4323" s="56">
        <v>0</v>
      </c>
      <c r="M4323" s="255">
        <v>0</v>
      </c>
      <c r="N4323" s="255">
        <v>0</v>
      </c>
      <c r="O4323" s="57"/>
      <c r="P4323" s="57">
        <v>0</v>
      </c>
      <c r="Q4323" s="57">
        <v>0</v>
      </c>
    </row>
    <row r="4324" spans="1:17" ht="15.5">
      <c r="A4324" s="48">
        <v>0</v>
      </c>
      <c r="B4324" s="59"/>
      <c r="C4324" s="60"/>
      <c r="D4324" s="61" t="s">
        <v>479</v>
      </c>
      <c r="E4324" s="51">
        <v>8</v>
      </c>
      <c r="F4324" s="52">
        <v>1.5</v>
      </c>
      <c r="G4324" s="52">
        <v>0.1</v>
      </c>
      <c r="H4324" s="52">
        <v>2.8</v>
      </c>
      <c r="I4324" s="53">
        <v>3.36</v>
      </c>
      <c r="J4324" s="54">
        <v>0</v>
      </c>
      <c r="K4324" s="55"/>
      <c r="L4324" s="56">
        <v>0</v>
      </c>
      <c r="M4324" s="255">
        <v>0</v>
      </c>
      <c r="N4324" s="255">
        <v>0</v>
      </c>
      <c r="O4324" s="57"/>
      <c r="P4324" s="57">
        <v>0</v>
      </c>
      <c r="Q4324" s="57">
        <v>0</v>
      </c>
    </row>
    <row r="4325" spans="1:17" ht="15.5">
      <c r="A4325" s="48">
        <v>0</v>
      </c>
      <c r="B4325" s="59"/>
      <c r="C4325" s="60"/>
      <c r="D4325" s="61"/>
      <c r="E4325" s="51">
        <v>8</v>
      </c>
      <c r="F4325" s="52">
        <v>1.5</v>
      </c>
      <c r="G4325" s="52">
        <v>0.1</v>
      </c>
      <c r="H4325" s="52">
        <v>2.85</v>
      </c>
      <c r="I4325" s="53">
        <v>3.42</v>
      </c>
      <c r="J4325" s="54">
        <v>0</v>
      </c>
      <c r="K4325" s="55"/>
      <c r="L4325" s="56">
        <v>0</v>
      </c>
      <c r="M4325" s="255">
        <v>0</v>
      </c>
      <c r="N4325" s="255">
        <v>0</v>
      </c>
      <c r="O4325" s="57"/>
      <c r="P4325" s="57">
        <v>0</v>
      </c>
      <c r="Q4325" s="57">
        <v>0</v>
      </c>
    </row>
    <row r="4326" spans="1:17" ht="15.5">
      <c r="A4326" s="48">
        <v>0</v>
      </c>
      <c r="B4326" s="59"/>
      <c r="C4326" s="60"/>
      <c r="D4326" s="61"/>
      <c r="E4326" s="51">
        <v>8</v>
      </c>
      <c r="F4326" s="52">
        <v>3.2</v>
      </c>
      <c r="G4326" s="52">
        <v>0.1</v>
      </c>
      <c r="H4326" s="52">
        <v>2.8</v>
      </c>
      <c r="I4326" s="53">
        <v>7.1680000000000001</v>
      </c>
      <c r="J4326" s="54">
        <v>0</v>
      </c>
      <c r="K4326" s="55"/>
      <c r="L4326" s="56">
        <v>0</v>
      </c>
      <c r="M4326" s="255">
        <v>0</v>
      </c>
      <c r="N4326" s="255">
        <v>0</v>
      </c>
      <c r="O4326" s="57"/>
      <c r="P4326" s="57">
        <v>0</v>
      </c>
      <c r="Q4326" s="57">
        <v>0</v>
      </c>
    </row>
    <row r="4327" spans="1:17" ht="15.5">
      <c r="A4327" s="48">
        <v>0</v>
      </c>
      <c r="B4327" s="59"/>
      <c r="C4327" s="60"/>
      <c r="D4327" s="61"/>
      <c r="E4327" s="51">
        <v>8</v>
      </c>
      <c r="F4327" s="52">
        <v>2.2999999999999998</v>
      </c>
      <c r="G4327" s="52">
        <v>0.1</v>
      </c>
      <c r="H4327" s="52">
        <v>2.8</v>
      </c>
      <c r="I4327" s="53">
        <v>5.1520000000000001</v>
      </c>
      <c r="J4327" s="54">
        <v>0</v>
      </c>
      <c r="K4327" s="55"/>
      <c r="L4327" s="56"/>
      <c r="M4327" s="255"/>
      <c r="N4327" s="255"/>
      <c r="O4327" s="57"/>
      <c r="P4327" s="57">
        <v>0</v>
      </c>
      <c r="Q4327" s="57">
        <v>0</v>
      </c>
    </row>
    <row r="4328" spans="1:17" ht="15.5">
      <c r="A4328" s="48">
        <v>0</v>
      </c>
      <c r="B4328" s="59"/>
      <c r="C4328" s="60"/>
      <c r="D4328" s="61" t="s">
        <v>1438</v>
      </c>
      <c r="E4328" s="51">
        <v>8</v>
      </c>
      <c r="F4328" s="52">
        <v>1</v>
      </c>
      <c r="G4328" s="52">
        <v>0.1</v>
      </c>
      <c r="H4328" s="52">
        <v>2.8</v>
      </c>
      <c r="I4328" s="53">
        <v>2.2400000000000002</v>
      </c>
      <c r="J4328" s="54">
        <v>0</v>
      </c>
      <c r="K4328" s="55"/>
      <c r="L4328" s="56">
        <v>0</v>
      </c>
      <c r="M4328" s="255">
        <v>0</v>
      </c>
      <c r="N4328" s="255">
        <v>0</v>
      </c>
      <c r="O4328" s="57"/>
      <c r="P4328" s="57">
        <v>0</v>
      </c>
      <c r="Q4328" s="57">
        <v>0</v>
      </c>
    </row>
    <row r="4329" spans="1:17" ht="15.5">
      <c r="A4329" s="48">
        <v>0</v>
      </c>
      <c r="B4329" s="59"/>
      <c r="C4329" s="60"/>
      <c r="D4329" s="61" t="s">
        <v>1242</v>
      </c>
      <c r="E4329" s="51"/>
      <c r="F4329" s="52"/>
      <c r="G4329" s="52"/>
      <c r="H4329" s="52"/>
      <c r="I4329" s="53">
        <v>0</v>
      </c>
      <c r="J4329" s="54">
        <v>0</v>
      </c>
      <c r="K4329" s="55"/>
      <c r="L4329" s="56"/>
      <c r="M4329" s="255"/>
      <c r="N4329" s="255"/>
      <c r="O4329" s="57"/>
      <c r="P4329" s="57">
        <v>0</v>
      </c>
      <c r="Q4329" s="57">
        <v>0</v>
      </c>
    </row>
    <row r="4330" spans="1:17" ht="15.5">
      <c r="A4330" s="48">
        <v>0</v>
      </c>
      <c r="B4330" s="59"/>
      <c r="C4330" s="60"/>
      <c r="D4330" s="61" t="s">
        <v>866</v>
      </c>
      <c r="E4330" s="51">
        <v>4</v>
      </c>
      <c r="F4330" s="52">
        <v>0.6</v>
      </c>
      <c r="G4330" s="52">
        <v>0.1</v>
      </c>
      <c r="H4330" s="52">
        <v>2.8</v>
      </c>
      <c r="I4330" s="53">
        <v>0.67200000000000004</v>
      </c>
      <c r="J4330" s="54">
        <v>0</v>
      </c>
      <c r="K4330" s="55"/>
      <c r="L4330" s="56"/>
      <c r="M4330" s="255"/>
      <c r="N4330" s="255"/>
      <c r="O4330" s="57"/>
      <c r="P4330" s="57">
        <v>0</v>
      </c>
      <c r="Q4330" s="57">
        <v>0</v>
      </c>
    </row>
    <row r="4331" spans="1:17" ht="15.5">
      <c r="A4331" s="48">
        <v>0</v>
      </c>
      <c r="B4331" s="59"/>
      <c r="C4331" s="60"/>
      <c r="D4331" s="61"/>
      <c r="E4331" s="51">
        <v>4</v>
      </c>
      <c r="F4331" s="52">
        <v>1.5</v>
      </c>
      <c r="G4331" s="52">
        <v>0.1</v>
      </c>
      <c r="H4331" s="52">
        <v>2.8</v>
      </c>
      <c r="I4331" s="53">
        <v>1.68</v>
      </c>
      <c r="J4331" s="54">
        <v>0</v>
      </c>
      <c r="K4331" s="55"/>
      <c r="L4331" s="56"/>
      <c r="M4331" s="255"/>
      <c r="N4331" s="255"/>
      <c r="O4331" s="57"/>
      <c r="P4331" s="57">
        <v>0</v>
      </c>
      <c r="Q4331" s="57">
        <v>0</v>
      </c>
    </row>
    <row r="4332" spans="1:17" ht="15.5">
      <c r="A4332" s="48">
        <v>0</v>
      </c>
      <c r="B4332" s="59"/>
      <c r="C4332" s="60"/>
      <c r="D4332" s="61"/>
      <c r="E4332" s="51">
        <v>4</v>
      </c>
      <c r="F4332" s="52">
        <v>1.6</v>
      </c>
      <c r="G4332" s="52">
        <v>0.1</v>
      </c>
      <c r="H4332" s="52">
        <v>2.8</v>
      </c>
      <c r="I4332" s="53">
        <v>1.792</v>
      </c>
      <c r="J4332" s="54">
        <v>0</v>
      </c>
      <c r="K4332" s="55"/>
      <c r="L4332" s="56"/>
      <c r="M4332" s="255"/>
      <c r="N4332" s="255"/>
      <c r="O4332" s="57"/>
      <c r="P4332" s="57">
        <v>0</v>
      </c>
      <c r="Q4332" s="57">
        <v>0</v>
      </c>
    </row>
    <row r="4333" spans="1:17" ht="15.5">
      <c r="A4333" s="48">
        <v>0</v>
      </c>
      <c r="B4333" s="59"/>
      <c r="C4333" s="60"/>
      <c r="D4333" s="61"/>
      <c r="E4333" s="51">
        <v>4</v>
      </c>
      <c r="F4333" s="52">
        <v>0.5</v>
      </c>
      <c r="G4333" s="52">
        <v>0.1</v>
      </c>
      <c r="H4333" s="52">
        <v>2.8</v>
      </c>
      <c r="I4333" s="53">
        <v>0.56000000000000005</v>
      </c>
      <c r="J4333" s="54">
        <v>0</v>
      </c>
      <c r="K4333" s="55"/>
      <c r="L4333" s="56"/>
      <c r="M4333" s="255"/>
      <c r="N4333" s="255"/>
      <c r="O4333" s="57"/>
      <c r="P4333" s="57">
        <v>0</v>
      </c>
      <c r="Q4333" s="57">
        <v>0</v>
      </c>
    </row>
    <row r="4334" spans="1:17" ht="15.5">
      <c r="A4334" s="48">
        <v>0</v>
      </c>
      <c r="B4334" s="59"/>
      <c r="C4334" s="60"/>
      <c r="D4334" s="61"/>
      <c r="E4334" s="51">
        <v>4</v>
      </c>
      <c r="F4334" s="52">
        <v>1.2</v>
      </c>
      <c r="G4334" s="52">
        <v>0.1</v>
      </c>
      <c r="H4334" s="52">
        <v>2.8</v>
      </c>
      <c r="I4334" s="53">
        <v>1.3440000000000001</v>
      </c>
      <c r="J4334" s="54">
        <v>0</v>
      </c>
      <c r="K4334" s="55"/>
      <c r="L4334" s="56"/>
      <c r="M4334" s="255"/>
      <c r="N4334" s="255"/>
      <c r="O4334" s="57"/>
      <c r="P4334" s="57">
        <v>0</v>
      </c>
      <c r="Q4334" s="57">
        <v>0</v>
      </c>
    </row>
    <row r="4335" spans="1:17" ht="15.5">
      <c r="A4335" s="48">
        <v>0</v>
      </c>
      <c r="B4335" s="59"/>
      <c r="C4335" s="60"/>
      <c r="D4335" s="61" t="s">
        <v>867</v>
      </c>
      <c r="E4335" s="51">
        <v>4</v>
      </c>
      <c r="F4335" s="52">
        <v>2.7</v>
      </c>
      <c r="G4335" s="52">
        <v>0.1</v>
      </c>
      <c r="H4335" s="52">
        <v>2.8</v>
      </c>
      <c r="I4335" s="53">
        <v>3.024</v>
      </c>
      <c r="J4335" s="54">
        <v>0</v>
      </c>
      <c r="K4335" s="55"/>
      <c r="L4335" s="56"/>
      <c r="M4335" s="255"/>
      <c r="N4335" s="255"/>
      <c r="O4335" s="57"/>
      <c r="P4335" s="57">
        <v>0</v>
      </c>
      <c r="Q4335" s="57">
        <v>0</v>
      </c>
    </row>
    <row r="4336" spans="1:17" ht="15.5">
      <c r="A4336" s="48">
        <v>0</v>
      </c>
      <c r="B4336" s="59"/>
      <c r="C4336" s="60"/>
      <c r="D4336" s="61"/>
      <c r="E4336" s="51">
        <v>4</v>
      </c>
      <c r="F4336" s="52">
        <v>0.9</v>
      </c>
      <c r="G4336" s="52">
        <v>0.1</v>
      </c>
      <c r="H4336" s="52">
        <v>2.8</v>
      </c>
      <c r="I4336" s="53">
        <v>1.008</v>
      </c>
      <c r="J4336" s="54">
        <v>0</v>
      </c>
      <c r="K4336" s="55"/>
      <c r="L4336" s="56"/>
      <c r="M4336" s="255"/>
      <c r="N4336" s="255"/>
      <c r="O4336" s="57"/>
      <c r="P4336" s="57">
        <v>0</v>
      </c>
      <c r="Q4336" s="57">
        <v>0</v>
      </c>
    </row>
    <row r="4337" spans="1:17" ht="15.5">
      <c r="A4337" s="48">
        <v>0</v>
      </c>
      <c r="B4337" s="59"/>
      <c r="C4337" s="60"/>
      <c r="D4337" s="61" t="s">
        <v>1438</v>
      </c>
      <c r="E4337" s="51">
        <v>4</v>
      </c>
      <c r="F4337" s="52">
        <v>2.1</v>
      </c>
      <c r="G4337" s="52">
        <v>0.1</v>
      </c>
      <c r="H4337" s="52">
        <v>2.8</v>
      </c>
      <c r="I4337" s="53">
        <v>2.3519999999999999</v>
      </c>
      <c r="J4337" s="54">
        <v>0</v>
      </c>
      <c r="K4337" s="55"/>
      <c r="L4337" s="56"/>
      <c r="M4337" s="255"/>
      <c r="N4337" s="255"/>
      <c r="O4337" s="57"/>
      <c r="P4337" s="57">
        <v>0</v>
      </c>
      <c r="Q4337" s="57">
        <v>0</v>
      </c>
    </row>
    <row r="4338" spans="1:17" ht="15.5">
      <c r="A4338" s="48">
        <v>0</v>
      </c>
      <c r="B4338" s="59"/>
      <c r="C4338" s="60"/>
      <c r="D4338" s="61" t="s">
        <v>479</v>
      </c>
      <c r="E4338" s="51">
        <v>4</v>
      </c>
      <c r="F4338" s="52">
        <v>1.9</v>
      </c>
      <c r="G4338" s="52">
        <v>0.1</v>
      </c>
      <c r="H4338" s="52">
        <v>2.8</v>
      </c>
      <c r="I4338" s="53">
        <v>2.1280000000000001</v>
      </c>
      <c r="J4338" s="54">
        <v>0</v>
      </c>
      <c r="K4338" s="55"/>
      <c r="L4338" s="56"/>
      <c r="M4338" s="255"/>
      <c r="N4338" s="255"/>
      <c r="O4338" s="57"/>
      <c r="P4338" s="57">
        <v>0</v>
      </c>
      <c r="Q4338" s="57">
        <v>0</v>
      </c>
    </row>
    <row r="4339" spans="1:17" ht="15.5">
      <c r="A4339" s="48">
        <v>0</v>
      </c>
      <c r="B4339" s="59"/>
      <c r="C4339" s="60"/>
      <c r="D4339" s="61"/>
      <c r="E4339" s="51">
        <v>4</v>
      </c>
      <c r="F4339" s="52">
        <v>2.1</v>
      </c>
      <c r="G4339" s="52">
        <v>0.1</v>
      </c>
      <c r="H4339" s="52">
        <v>2.8</v>
      </c>
      <c r="I4339" s="53">
        <v>2.3519999999999999</v>
      </c>
      <c r="J4339" s="54">
        <v>0</v>
      </c>
      <c r="K4339" s="55"/>
      <c r="L4339" s="56"/>
      <c r="M4339" s="255"/>
      <c r="N4339" s="255"/>
      <c r="O4339" s="57"/>
      <c r="P4339" s="57">
        <v>0</v>
      </c>
      <c r="Q4339" s="57">
        <v>0</v>
      </c>
    </row>
    <row r="4340" spans="1:17" ht="15.5">
      <c r="A4340" s="48">
        <v>0</v>
      </c>
      <c r="B4340" s="59"/>
      <c r="C4340" s="60"/>
      <c r="D4340" s="61"/>
      <c r="E4340" s="51">
        <v>4</v>
      </c>
      <c r="F4340" s="52">
        <v>1.8</v>
      </c>
      <c r="G4340" s="52">
        <v>0.1</v>
      </c>
      <c r="H4340" s="52">
        <v>2.85</v>
      </c>
      <c r="I4340" s="53">
        <v>2.052</v>
      </c>
      <c r="J4340" s="54">
        <v>0</v>
      </c>
      <c r="K4340" s="55"/>
      <c r="L4340" s="56"/>
      <c r="M4340" s="255"/>
      <c r="N4340" s="255"/>
      <c r="O4340" s="57"/>
      <c r="P4340" s="57">
        <v>0</v>
      </c>
      <c r="Q4340" s="57">
        <v>0</v>
      </c>
    </row>
    <row r="4341" spans="1:17" ht="15.5">
      <c r="A4341" s="48">
        <v>0</v>
      </c>
      <c r="B4341" s="59"/>
      <c r="C4341" s="60"/>
      <c r="D4341" s="61" t="s">
        <v>1326</v>
      </c>
      <c r="E4341" s="51"/>
      <c r="F4341" s="52"/>
      <c r="G4341" s="52"/>
      <c r="H4341" s="52"/>
      <c r="I4341" s="53">
        <v>0</v>
      </c>
      <c r="J4341" s="54">
        <v>0</v>
      </c>
      <c r="K4341" s="55"/>
      <c r="L4341" s="56"/>
      <c r="M4341" s="255"/>
      <c r="N4341" s="255"/>
      <c r="O4341" s="57"/>
      <c r="P4341" s="57">
        <v>0</v>
      </c>
      <c r="Q4341" s="57">
        <v>0</v>
      </c>
    </row>
    <row r="4342" spans="1:17" ht="15.5">
      <c r="A4342" s="48">
        <v>0</v>
      </c>
      <c r="B4342" s="59"/>
      <c r="C4342" s="60"/>
      <c r="D4342" s="61"/>
      <c r="E4342" s="51">
        <v>2</v>
      </c>
      <c r="F4342" s="52">
        <v>1.2</v>
      </c>
      <c r="G4342" s="52">
        <v>0.1</v>
      </c>
      <c r="H4342" s="52">
        <v>2.25</v>
      </c>
      <c r="I4342" s="53">
        <v>0.54</v>
      </c>
      <c r="J4342" s="54">
        <v>0</v>
      </c>
      <c r="K4342" s="55"/>
      <c r="L4342" s="56"/>
      <c r="M4342" s="255"/>
      <c r="N4342" s="255"/>
      <c r="O4342" s="57"/>
      <c r="P4342" s="57">
        <v>0</v>
      </c>
      <c r="Q4342" s="57">
        <v>0</v>
      </c>
    </row>
    <row r="4343" spans="1:17" ht="15.5">
      <c r="A4343" s="48">
        <v>0</v>
      </c>
      <c r="B4343" s="59"/>
      <c r="C4343" s="60"/>
      <c r="D4343" s="61"/>
      <c r="E4343" s="51">
        <v>2</v>
      </c>
      <c r="F4343" s="52">
        <v>2</v>
      </c>
      <c r="G4343" s="52">
        <v>0.1</v>
      </c>
      <c r="H4343" s="52">
        <v>2.25</v>
      </c>
      <c r="I4343" s="53">
        <v>0.9</v>
      </c>
      <c r="J4343" s="54">
        <v>0</v>
      </c>
      <c r="K4343" s="55"/>
      <c r="L4343" s="56"/>
      <c r="M4343" s="255"/>
      <c r="N4343" s="255"/>
      <c r="O4343" s="57"/>
      <c r="P4343" s="57">
        <v>0</v>
      </c>
      <c r="Q4343" s="57">
        <v>0</v>
      </c>
    </row>
    <row r="4344" spans="1:17" ht="15.5">
      <c r="A4344" s="48">
        <v>0</v>
      </c>
      <c r="B4344" s="59"/>
      <c r="C4344" s="60"/>
      <c r="D4344" s="61"/>
      <c r="E4344" s="51">
        <v>2</v>
      </c>
      <c r="F4344" s="52">
        <v>1.1000000000000001</v>
      </c>
      <c r="G4344" s="52">
        <v>0.1</v>
      </c>
      <c r="H4344" s="52">
        <v>2.7</v>
      </c>
      <c r="I4344" s="53">
        <v>0.59399999999999997</v>
      </c>
      <c r="J4344" s="54">
        <v>0</v>
      </c>
      <c r="K4344" s="55"/>
      <c r="L4344" s="56"/>
      <c r="M4344" s="255"/>
      <c r="N4344" s="255"/>
      <c r="O4344" s="57"/>
      <c r="P4344" s="57">
        <v>0</v>
      </c>
      <c r="Q4344" s="57">
        <v>0</v>
      </c>
    </row>
    <row r="4345" spans="1:17" ht="15.5">
      <c r="A4345" s="48">
        <v>0</v>
      </c>
      <c r="B4345" s="59"/>
      <c r="C4345" s="60"/>
      <c r="D4345" s="61" t="s">
        <v>1300</v>
      </c>
      <c r="E4345" s="51">
        <v>2</v>
      </c>
      <c r="F4345" s="52">
        <v>1.4</v>
      </c>
      <c r="G4345" s="52">
        <v>0.1</v>
      </c>
      <c r="H4345" s="52">
        <v>2.7</v>
      </c>
      <c r="I4345" s="53">
        <v>0.75600000000000001</v>
      </c>
      <c r="J4345" s="54">
        <v>0</v>
      </c>
      <c r="K4345" s="55"/>
      <c r="L4345" s="56"/>
      <c r="M4345" s="255"/>
      <c r="N4345" s="255"/>
      <c r="O4345" s="57"/>
      <c r="P4345" s="57">
        <v>0</v>
      </c>
      <c r="Q4345" s="57">
        <v>0</v>
      </c>
    </row>
    <row r="4346" spans="1:17" ht="17">
      <c r="A4346" s="48">
        <v>0</v>
      </c>
      <c r="B4346" s="59"/>
      <c r="C4346" s="60"/>
      <c r="D4346" s="360" t="s">
        <v>1471</v>
      </c>
      <c r="E4346" s="51"/>
      <c r="F4346" s="52"/>
      <c r="G4346" s="52"/>
      <c r="H4346" s="52"/>
      <c r="I4346" s="53">
        <v>0</v>
      </c>
      <c r="J4346" s="54">
        <v>0</v>
      </c>
      <c r="K4346" s="55">
        <v>0</v>
      </c>
      <c r="L4346" s="56">
        <v>0</v>
      </c>
      <c r="M4346" s="255">
        <v>0</v>
      </c>
      <c r="N4346" s="255">
        <v>0</v>
      </c>
      <c r="O4346" s="57"/>
      <c r="P4346" s="57">
        <v>0</v>
      </c>
      <c r="Q4346" s="57">
        <v>0</v>
      </c>
    </row>
    <row r="4347" spans="1:17" ht="15.5">
      <c r="A4347" s="48">
        <v>0</v>
      </c>
      <c r="B4347" s="59"/>
      <c r="C4347" s="60"/>
      <c r="D4347" s="61" t="s">
        <v>1436</v>
      </c>
      <c r="E4347" s="51"/>
      <c r="F4347" s="52"/>
      <c r="G4347" s="52"/>
      <c r="H4347" s="52"/>
      <c r="I4347" s="53">
        <v>0</v>
      </c>
      <c r="J4347" s="54">
        <v>0</v>
      </c>
      <c r="K4347" s="55"/>
      <c r="L4347" s="56">
        <v>0</v>
      </c>
      <c r="M4347" s="255">
        <v>0</v>
      </c>
      <c r="N4347" s="255">
        <v>0</v>
      </c>
      <c r="O4347" s="57"/>
      <c r="P4347" s="57">
        <v>0</v>
      </c>
      <c r="Q4347" s="57">
        <v>0</v>
      </c>
    </row>
    <row r="4348" spans="1:17" ht="15.5">
      <c r="A4348" s="48">
        <v>0</v>
      </c>
      <c r="B4348" s="59"/>
      <c r="C4348" s="60"/>
      <c r="D4348" s="61" t="s">
        <v>866</v>
      </c>
      <c r="E4348" s="51">
        <v>4</v>
      </c>
      <c r="F4348" s="52">
        <v>2</v>
      </c>
      <c r="G4348" s="52">
        <v>0.1</v>
      </c>
      <c r="H4348" s="52">
        <v>2.8</v>
      </c>
      <c r="I4348" s="53">
        <v>2.2400000000000002</v>
      </c>
      <c r="J4348" s="54">
        <v>0</v>
      </c>
      <c r="K4348" s="55"/>
      <c r="L4348" s="56">
        <v>0</v>
      </c>
      <c r="M4348" s="255">
        <v>0</v>
      </c>
      <c r="N4348" s="255">
        <v>0</v>
      </c>
      <c r="O4348" s="57"/>
      <c r="P4348" s="57">
        <v>0</v>
      </c>
      <c r="Q4348" s="57">
        <v>0</v>
      </c>
    </row>
    <row r="4349" spans="1:17" ht="15.5">
      <c r="A4349" s="48">
        <v>0</v>
      </c>
      <c r="B4349" s="59"/>
      <c r="C4349" s="60"/>
      <c r="D4349" s="61"/>
      <c r="E4349" s="51">
        <v>4</v>
      </c>
      <c r="F4349" s="52">
        <v>1.1000000000000001</v>
      </c>
      <c r="G4349" s="52">
        <v>0.1</v>
      </c>
      <c r="H4349" s="52">
        <v>2.8</v>
      </c>
      <c r="I4349" s="53">
        <v>1.232</v>
      </c>
      <c r="J4349" s="54">
        <v>0</v>
      </c>
      <c r="K4349" s="55"/>
      <c r="L4349" s="56">
        <v>0</v>
      </c>
      <c r="M4349" s="255">
        <v>0</v>
      </c>
      <c r="N4349" s="255">
        <v>0</v>
      </c>
      <c r="O4349" s="57"/>
      <c r="P4349" s="57">
        <v>0</v>
      </c>
      <c r="Q4349" s="57">
        <v>0</v>
      </c>
    </row>
    <row r="4350" spans="1:17" ht="15.5">
      <c r="A4350" s="48">
        <v>0</v>
      </c>
      <c r="B4350" s="59"/>
      <c r="C4350" s="60"/>
      <c r="D4350" s="61" t="s">
        <v>868</v>
      </c>
      <c r="E4350" s="51">
        <v>4</v>
      </c>
      <c r="F4350" s="52">
        <v>2.9</v>
      </c>
      <c r="G4350" s="52">
        <v>0.1</v>
      </c>
      <c r="H4350" s="52">
        <v>2.8</v>
      </c>
      <c r="I4350" s="53">
        <v>3.2480000000000002</v>
      </c>
      <c r="J4350" s="54">
        <v>0</v>
      </c>
      <c r="K4350" s="55"/>
      <c r="L4350" s="56">
        <v>0</v>
      </c>
      <c r="M4350" s="255">
        <v>0</v>
      </c>
      <c r="N4350" s="255">
        <v>0</v>
      </c>
      <c r="O4350" s="57"/>
      <c r="P4350" s="57">
        <v>0</v>
      </c>
      <c r="Q4350" s="57">
        <v>0</v>
      </c>
    </row>
    <row r="4351" spans="1:17" ht="15.5">
      <c r="A4351" s="48">
        <v>0</v>
      </c>
      <c r="B4351" s="59"/>
      <c r="C4351" s="60"/>
      <c r="D4351" s="61"/>
      <c r="E4351" s="51">
        <v>4</v>
      </c>
      <c r="F4351" s="52">
        <v>2.8</v>
      </c>
      <c r="G4351" s="52">
        <v>0.1</v>
      </c>
      <c r="H4351" s="52">
        <v>2.5</v>
      </c>
      <c r="I4351" s="53">
        <v>2.8</v>
      </c>
      <c r="J4351" s="54">
        <v>0</v>
      </c>
      <c r="K4351" s="55"/>
      <c r="L4351" s="56">
        <v>0</v>
      </c>
      <c r="M4351" s="255">
        <v>0</v>
      </c>
      <c r="N4351" s="255">
        <v>0</v>
      </c>
      <c r="O4351" s="57"/>
      <c r="P4351" s="57">
        <v>0</v>
      </c>
      <c r="Q4351" s="57">
        <v>0</v>
      </c>
    </row>
    <row r="4352" spans="1:17" ht="15.5">
      <c r="A4352" s="48">
        <v>0</v>
      </c>
      <c r="B4352" s="59"/>
      <c r="C4352" s="60"/>
      <c r="D4352" s="61"/>
      <c r="E4352" s="51">
        <v>4</v>
      </c>
      <c r="F4352" s="52">
        <v>3.5</v>
      </c>
      <c r="G4352" s="52">
        <v>0.1</v>
      </c>
      <c r="H4352" s="52">
        <v>2.8</v>
      </c>
      <c r="I4352" s="53">
        <v>3.92</v>
      </c>
      <c r="J4352" s="54">
        <v>0</v>
      </c>
      <c r="K4352" s="55"/>
      <c r="L4352" s="56">
        <v>0</v>
      </c>
      <c r="M4352" s="255">
        <v>0</v>
      </c>
      <c r="N4352" s="255">
        <v>0</v>
      </c>
      <c r="O4352" s="57"/>
      <c r="P4352" s="57">
        <v>0</v>
      </c>
      <c r="Q4352" s="57">
        <v>0</v>
      </c>
    </row>
    <row r="4353" spans="1:17" ht="15.5">
      <c r="A4353" s="48">
        <v>0</v>
      </c>
      <c r="B4353" s="59"/>
      <c r="C4353" s="60"/>
      <c r="D4353" s="61" t="s">
        <v>479</v>
      </c>
      <c r="E4353" s="51">
        <v>4</v>
      </c>
      <c r="F4353" s="52">
        <v>2.8</v>
      </c>
      <c r="G4353" s="52">
        <v>0.1</v>
      </c>
      <c r="H4353" s="52">
        <v>2.8</v>
      </c>
      <c r="I4353" s="53">
        <v>3.1360000000000001</v>
      </c>
      <c r="J4353" s="54">
        <v>0</v>
      </c>
      <c r="K4353" s="55"/>
      <c r="L4353" s="56">
        <v>0</v>
      </c>
      <c r="M4353" s="255">
        <v>0</v>
      </c>
      <c r="N4353" s="255">
        <v>0</v>
      </c>
      <c r="O4353" s="57"/>
      <c r="P4353" s="57">
        <v>0</v>
      </c>
      <c r="Q4353" s="57">
        <v>0</v>
      </c>
    </row>
    <row r="4354" spans="1:17" ht="15.5">
      <c r="A4354" s="48">
        <v>0</v>
      </c>
      <c r="B4354" s="59"/>
      <c r="C4354" s="60"/>
      <c r="D4354" s="61"/>
      <c r="E4354" s="51">
        <v>4</v>
      </c>
      <c r="F4354" s="52">
        <v>1.1000000000000001</v>
      </c>
      <c r="G4354" s="52">
        <v>0.1</v>
      </c>
      <c r="H4354" s="52">
        <v>2.85</v>
      </c>
      <c r="I4354" s="53">
        <v>1.254</v>
      </c>
      <c r="J4354" s="54">
        <v>0</v>
      </c>
      <c r="K4354" s="55"/>
      <c r="L4354" s="56">
        <v>0</v>
      </c>
      <c r="M4354" s="255">
        <v>0</v>
      </c>
      <c r="N4354" s="255">
        <v>0</v>
      </c>
      <c r="O4354" s="57"/>
      <c r="P4354" s="57">
        <v>0</v>
      </c>
      <c r="Q4354" s="57">
        <v>0</v>
      </c>
    </row>
    <row r="4355" spans="1:17" ht="15.5">
      <c r="A4355" s="48">
        <v>0</v>
      </c>
      <c r="B4355" s="59"/>
      <c r="C4355" s="60"/>
      <c r="D4355" s="61"/>
      <c r="E4355" s="51">
        <v>4</v>
      </c>
      <c r="F4355" s="52">
        <v>3.3</v>
      </c>
      <c r="G4355" s="52">
        <v>0.1</v>
      </c>
      <c r="H4355" s="52">
        <v>2.8</v>
      </c>
      <c r="I4355" s="53">
        <v>3.6960000000000002</v>
      </c>
      <c r="J4355" s="54">
        <v>0</v>
      </c>
      <c r="K4355" s="55"/>
      <c r="L4355" s="56">
        <v>0</v>
      </c>
      <c r="M4355" s="255">
        <v>0</v>
      </c>
      <c r="N4355" s="255">
        <v>0</v>
      </c>
      <c r="O4355" s="57"/>
      <c r="P4355" s="57">
        <v>0</v>
      </c>
      <c r="Q4355" s="57">
        <v>0</v>
      </c>
    </row>
    <row r="4356" spans="1:17" ht="15.5">
      <c r="A4356" s="48">
        <v>0</v>
      </c>
      <c r="B4356" s="59"/>
      <c r="C4356" s="60"/>
      <c r="D4356" s="61"/>
      <c r="E4356" s="51">
        <v>4</v>
      </c>
      <c r="F4356" s="52">
        <v>0.8</v>
      </c>
      <c r="G4356" s="52">
        <v>0.1</v>
      </c>
      <c r="H4356" s="52">
        <v>2.85</v>
      </c>
      <c r="I4356" s="53">
        <v>0.91200000000000003</v>
      </c>
      <c r="J4356" s="54">
        <v>0</v>
      </c>
      <c r="K4356" s="55"/>
      <c r="L4356" s="56"/>
      <c r="M4356" s="255"/>
      <c r="N4356" s="255"/>
      <c r="O4356" s="57"/>
      <c r="P4356" s="57">
        <v>0</v>
      </c>
      <c r="Q4356" s="57">
        <v>0</v>
      </c>
    </row>
    <row r="4357" spans="1:17" ht="15.5">
      <c r="A4357" s="48">
        <v>0</v>
      </c>
      <c r="B4357" s="59"/>
      <c r="C4357" s="60"/>
      <c r="D4357" s="61"/>
      <c r="E4357" s="51">
        <v>4</v>
      </c>
      <c r="F4357" s="52">
        <v>2</v>
      </c>
      <c r="G4357" s="52">
        <v>0.1</v>
      </c>
      <c r="H4357" s="52">
        <v>2.85</v>
      </c>
      <c r="I4357" s="53">
        <v>2.2799999999999998</v>
      </c>
      <c r="J4357" s="54">
        <v>0</v>
      </c>
      <c r="K4357" s="55"/>
      <c r="L4357" s="56"/>
      <c r="M4357" s="255"/>
      <c r="N4357" s="255"/>
      <c r="O4357" s="57"/>
      <c r="P4357" s="57">
        <v>0</v>
      </c>
      <c r="Q4357" s="57">
        <v>0</v>
      </c>
    </row>
    <row r="4358" spans="1:17" ht="15.5">
      <c r="A4358" s="48">
        <v>0</v>
      </c>
      <c r="B4358" s="59"/>
      <c r="C4358" s="60"/>
      <c r="D4358" s="61" t="s">
        <v>1440</v>
      </c>
      <c r="E4358" s="51"/>
      <c r="F4358" s="52"/>
      <c r="G4358" s="52"/>
      <c r="H4358" s="52"/>
      <c r="I4358" s="53">
        <v>0</v>
      </c>
      <c r="J4358" s="54">
        <v>0</v>
      </c>
      <c r="K4358" s="55"/>
      <c r="L4358" s="56">
        <v>0</v>
      </c>
      <c r="M4358" s="255">
        <v>0</v>
      </c>
      <c r="N4358" s="255">
        <v>0</v>
      </c>
      <c r="O4358" s="57"/>
      <c r="P4358" s="57">
        <v>0</v>
      </c>
      <c r="Q4358" s="57">
        <v>0</v>
      </c>
    </row>
    <row r="4359" spans="1:17" ht="15.5">
      <c r="A4359" s="48">
        <v>0</v>
      </c>
      <c r="B4359" s="59"/>
      <c r="C4359" s="60"/>
      <c r="D4359" s="61" t="s">
        <v>866</v>
      </c>
      <c r="E4359" s="51">
        <v>8</v>
      </c>
      <c r="F4359" s="52">
        <v>0.9</v>
      </c>
      <c r="G4359" s="52">
        <v>0.1</v>
      </c>
      <c r="H4359" s="52">
        <v>2.8</v>
      </c>
      <c r="I4359" s="53">
        <v>2.016</v>
      </c>
      <c r="J4359" s="54">
        <v>0</v>
      </c>
      <c r="K4359" s="55"/>
      <c r="L4359" s="56">
        <v>0</v>
      </c>
      <c r="M4359" s="255">
        <v>0</v>
      </c>
      <c r="N4359" s="255">
        <v>0</v>
      </c>
      <c r="O4359" s="57"/>
      <c r="P4359" s="57">
        <v>0</v>
      </c>
      <c r="Q4359" s="57">
        <v>0</v>
      </c>
    </row>
    <row r="4360" spans="1:17" ht="15.5">
      <c r="A4360" s="48">
        <v>0</v>
      </c>
      <c r="B4360" s="59"/>
      <c r="C4360" s="60"/>
      <c r="D4360" s="61"/>
      <c r="E4360" s="51">
        <v>8</v>
      </c>
      <c r="F4360" s="52">
        <v>0.5</v>
      </c>
      <c r="G4360" s="52">
        <v>0.1</v>
      </c>
      <c r="H4360" s="52">
        <v>2.8</v>
      </c>
      <c r="I4360" s="53">
        <v>1.1200000000000001</v>
      </c>
      <c r="J4360" s="54">
        <v>0</v>
      </c>
      <c r="K4360" s="55"/>
      <c r="L4360" s="56">
        <v>0</v>
      </c>
      <c r="M4360" s="255">
        <v>0</v>
      </c>
      <c r="N4360" s="255">
        <v>0</v>
      </c>
      <c r="O4360" s="57"/>
      <c r="P4360" s="57">
        <v>0</v>
      </c>
      <c r="Q4360" s="57">
        <v>0</v>
      </c>
    </row>
    <row r="4361" spans="1:17" ht="15.5">
      <c r="A4361" s="48">
        <v>0</v>
      </c>
      <c r="B4361" s="59"/>
      <c r="C4361" s="60"/>
      <c r="D4361" s="61"/>
      <c r="E4361" s="51">
        <v>8</v>
      </c>
      <c r="F4361" s="52">
        <v>0.9</v>
      </c>
      <c r="G4361" s="52">
        <v>0.1</v>
      </c>
      <c r="H4361" s="52">
        <v>2.8</v>
      </c>
      <c r="I4361" s="53">
        <v>2.016</v>
      </c>
      <c r="J4361" s="54">
        <v>0</v>
      </c>
      <c r="K4361" s="55"/>
      <c r="L4361" s="56"/>
      <c r="M4361" s="255"/>
      <c r="N4361" s="255"/>
      <c r="O4361" s="57"/>
      <c r="P4361" s="57">
        <v>0</v>
      </c>
      <c r="Q4361" s="57">
        <v>0</v>
      </c>
    </row>
    <row r="4362" spans="1:17" ht="15.5">
      <c r="A4362" s="48">
        <v>0</v>
      </c>
      <c r="B4362" s="59"/>
      <c r="C4362" s="60"/>
      <c r="D4362" s="61" t="s">
        <v>867</v>
      </c>
      <c r="E4362" s="51">
        <v>8</v>
      </c>
      <c r="F4362" s="52">
        <v>3.4</v>
      </c>
      <c r="G4362" s="52">
        <v>0.1</v>
      </c>
      <c r="H4362" s="52">
        <v>2.8</v>
      </c>
      <c r="I4362" s="53">
        <v>7.6159999999999997</v>
      </c>
      <c r="J4362" s="54">
        <v>0</v>
      </c>
      <c r="K4362" s="55"/>
      <c r="L4362" s="56">
        <v>0</v>
      </c>
      <c r="M4362" s="255">
        <v>0</v>
      </c>
      <c r="N4362" s="255">
        <v>0</v>
      </c>
      <c r="O4362" s="57"/>
      <c r="P4362" s="57">
        <v>0</v>
      </c>
      <c r="Q4362" s="57">
        <v>0</v>
      </c>
    </row>
    <row r="4363" spans="1:17" ht="15.5">
      <c r="A4363" s="48">
        <v>0</v>
      </c>
      <c r="B4363" s="59"/>
      <c r="C4363" s="60"/>
      <c r="D4363" s="61"/>
      <c r="E4363" s="51">
        <v>8</v>
      </c>
      <c r="F4363" s="52">
        <v>2.7</v>
      </c>
      <c r="G4363" s="52">
        <v>0.1</v>
      </c>
      <c r="H4363" s="52">
        <v>2.8</v>
      </c>
      <c r="I4363" s="53">
        <v>6.048</v>
      </c>
      <c r="J4363" s="54">
        <v>0</v>
      </c>
      <c r="K4363" s="55"/>
      <c r="L4363" s="56">
        <v>0</v>
      </c>
      <c r="M4363" s="255">
        <v>0</v>
      </c>
      <c r="N4363" s="255">
        <v>0</v>
      </c>
      <c r="O4363" s="57"/>
      <c r="P4363" s="57">
        <v>0</v>
      </c>
      <c r="Q4363" s="57">
        <v>0</v>
      </c>
    </row>
    <row r="4364" spans="1:17" ht="15.5">
      <c r="A4364" s="48">
        <v>0</v>
      </c>
      <c r="B4364" s="59"/>
      <c r="C4364" s="60"/>
      <c r="D4364" s="61" t="s">
        <v>479</v>
      </c>
      <c r="E4364" s="51">
        <v>8</v>
      </c>
      <c r="F4364" s="52">
        <v>1.5</v>
      </c>
      <c r="G4364" s="52">
        <v>0.1</v>
      </c>
      <c r="H4364" s="52">
        <v>2.8</v>
      </c>
      <c r="I4364" s="53">
        <v>3.36</v>
      </c>
      <c r="J4364" s="54">
        <v>0</v>
      </c>
      <c r="K4364" s="55"/>
      <c r="L4364" s="56">
        <v>0</v>
      </c>
      <c r="M4364" s="255">
        <v>0</v>
      </c>
      <c r="N4364" s="255">
        <v>0</v>
      </c>
      <c r="O4364" s="57"/>
      <c r="P4364" s="57">
        <v>0</v>
      </c>
      <c r="Q4364" s="57">
        <v>0</v>
      </c>
    </row>
    <row r="4365" spans="1:17" ht="15.5">
      <c r="A4365" s="48">
        <v>0</v>
      </c>
      <c r="B4365" s="59"/>
      <c r="C4365" s="60"/>
      <c r="D4365" s="61"/>
      <c r="E4365" s="51">
        <v>8</v>
      </c>
      <c r="F4365" s="52">
        <v>1.5</v>
      </c>
      <c r="G4365" s="52">
        <v>0.1</v>
      </c>
      <c r="H4365" s="52">
        <v>2.85</v>
      </c>
      <c r="I4365" s="53">
        <v>3.42</v>
      </c>
      <c r="J4365" s="54">
        <v>0</v>
      </c>
      <c r="K4365" s="55"/>
      <c r="L4365" s="56">
        <v>0</v>
      </c>
      <c r="M4365" s="255">
        <v>0</v>
      </c>
      <c r="N4365" s="255">
        <v>0</v>
      </c>
      <c r="O4365" s="57"/>
      <c r="P4365" s="57">
        <v>0</v>
      </c>
      <c r="Q4365" s="57">
        <v>0</v>
      </c>
    </row>
    <row r="4366" spans="1:17" ht="15.5">
      <c r="A4366" s="48">
        <v>0</v>
      </c>
      <c r="B4366" s="59"/>
      <c r="C4366" s="60"/>
      <c r="D4366" s="61"/>
      <c r="E4366" s="51">
        <v>8</v>
      </c>
      <c r="F4366" s="52">
        <v>3.2</v>
      </c>
      <c r="G4366" s="52">
        <v>0.1</v>
      </c>
      <c r="H4366" s="52">
        <v>2.8</v>
      </c>
      <c r="I4366" s="53">
        <v>7.1680000000000001</v>
      </c>
      <c r="J4366" s="54">
        <v>0</v>
      </c>
      <c r="K4366" s="55"/>
      <c r="L4366" s="56">
        <v>0</v>
      </c>
      <c r="M4366" s="255">
        <v>0</v>
      </c>
      <c r="N4366" s="255">
        <v>0</v>
      </c>
      <c r="O4366" s="57"/>
      <c r="P4366" s="57">
        <v>0</v>
      </c>
      <c r="Q4366" s="57">
        <v>0</v>
      </c>
    </row>
    <row r="4367" spans="1:17" ht="15.5">
      <c r="A4367" s="48">
        <v>0</v>
      </c>
      <c r="B4367" s="59"/>
      <c r="C4367" s="60"/>
      <c r="D4367" s="61"/>
      <c r="E4367" s="51">
        <v>8</v>
      </c>
      <c r="F4367" s="52">
        <v>2.4</v>
      </c>
      <c r="G4367" s="52">
        <v>0.1</v>
      </c>
      <c r="H4367" s="52">
        <v>2.8</v>
      </c>
      <c r="I4367" s="53">
        <v>5.3760000000000003</v>
      </c>
      <c r="J4367" s="54">
        <v>0</v>
      </c>
      <c r="K4367" s="55"/>
      <c r="L4367" s="56"/>
      <c r="M4367" s="255"/>
      <c r="N4367" s="255"/>
      <c r="O4367" s="57"/>
      <c r="P4367" s="57">
        <v>0</v>
      </c>
      <c r="Q4367" s="57">
        <v>0</v>
      </c>
    </row>
    <row r="4368" spans="1:17" ht="15.5">
      <c r="A4368" s="48">
        <v>0</v>
      </c>
      <c r="B4368" s="59"/>
      <c r="C4368" s="60"/>
      <c r="D4368" s="61" t="s">
        <v>1438</v>
      </c>
      <c r="E4368" s="51">
        <v>8</v>
      </c>
      <c r="F4368" s="52">
        <v>1</v>
      </c>
      <c r="G4368" s="52">
        <v>0.1</v>
      </c>
      <c r="H4368" s="52">
        <v>2.8</v>
      </c>
      <c r="I4368" s="53">
        <v>2.2400000000000002</v>
      </c>
      <c r="J4368" s="54">
        <v>0</v>
      </c>
      <c r="K4368" s="55"/>
      <c r="L4368" s="56">
        <v>0</v>
      </c>
      <c r="M4368" s="255">
        <v>0</v>
      </c>
      <c r="N4368" s="255">
        <v>0</v>
      </c>
      <c r="O4368" s="57"/>
      <c r="P4368" s="57">
        <v>0</v>
      </c>
      <c r="Q4368" s="57">
        <v>0</v>
      </c>
    </row>
    <row r="4369" spans="1:17" ht="15.5">
      <c r="A4369" s="48">
        <v>0</v>
      </c>
      <c r="B4369" s="59"/>
      <c r="C4369" s="60"/>
      <c r="D4369" s="61" t="s">
        <v>1242</v>
      </c>
      <c r="E4369" s="51"/>
      <c r="F4369" s="52"/>
      <c r="G4369" s="52"/>
      <c r="H4369" s="52"/>
      <c r="I4369" s="53">
        <v>0</v>
      </c>
      <c r="J4369" s="54">
        <v>0</v>
      </c>
      <c r="K4369" s="55"/>
      <c r="L4369" s="56"/>
      <c r="M4369" s="255"/>
      <c r="N4369" s="255"/>
      <c r="O4369" s="57"/>
      <c r="P4369" s="57">
        <v>0</v>
      </c>
      <c r="Q4369" s="57">
        <v>0</v>
      </c>
    </row>
    <row r="4370" spans="1:17" ht="15.5">
      <c r="A4370" s="48">
        <v>0</v>
      </c>
      <c r="B4370" s="59"/>
      <c r="C4370" s="60"/>
      <c r="D4370" s="61" t="s">
        <v>866</v>
      </c>
      <c r="E4370" s="51">
        <v>4</v>
      </c>
      <c r="F4370" s="52">
        <v>0.6</v>
      </c>
      <c r="G4370" s="52">
        <v>0.1</v>
      </c>
      <c r="H4370" s="52">
        <v>2.8</v>
      </c>
      <c r="I4370" s="53">
        <v>0.67200000000000004</v>
      </c>
      <c r="J4370" s="54">
        <v>0</v>
      </c>
      <c r="K4370" s="55"/>
      <c r="L4370" s="56"/>
      <c r="M4370" s="255"/>
      <c r="N4370" s="255"/>
      <c r="O4370" s="57"/>
      <c r="P4370" s="57">
        <v>0</v>
      </c>
      <c r="Q4370" s="57">
        <v>0</v>
      </c>
    </row>
    <row r="4371" spans="1:17" ht="15.5">
      <c r="A4371" s="48">
        <v>0</v>
      </c>
      <c r="B4371" s="59"/>
      <c r="C4371" s="60"/>
      <c r="D4371" s="61"/>
      <c r="E4371" s="51">
        <v>4</v>
      </c>
      <c r="F4371" s="52">
        <v>1.5</v>
      </c>
      <c r="G4371" s="52">
        <v>0.1</v>
      </c>
      <c r="H4371" s="52">
        <v>2.8</v>
      </c>
      <c r="I4371" s="53">
        <v>1.68</v>
      </c>
      <c r="J4371" s="54">
        <v>0</v>
      </c>
      <c r="K4371" s="55"/>
      <c r="L4371" s="56"/>
      <c r="M4371" s="255"/>
      <c r="N4371" s="255"/>
      <c r="O4371" s="57"/>
      <c r="P4371" s="57">
        <v>0</v>
      </c>
      <c r="Q4371" s="57">
        <v>0</v>
      </c>
    </row>
    <row r="4372" spans="1:17" ht="15.5">
      <c r="A4372" s="48">
        <v>0</v>
      </c>
      <c r="B4372" s="59"/>
      <c r="C4372" s="60"/>
      <c r="D4372" s="61"/>
      <c r="E4372" s="51">
        <v>4</v>
      </c>
      <c r="F4372" s="52">
        <v>1.6</v>
      </c>
      <c r="G4372" s="52">
        <v>0.1</v>
      </c>
      <c r="H4372" s="52">
        <v>2.8</v>
      </c>
      <c r="I4372" s="53">
        <v>1.792</v>
      </c>
      <c r="J4372" s="54">
        <v>0</v>
      </c>
      <c r="K4372" s="55"/>
      <c r="L4372" s="56"/>
      <c r="M4372" s="255"/>
      <c r="N4372" s="255"/>
      <c r="O4372" s="57"/>
      <c r="P4372" s="57">
        <v>0</v>
      </c>
      <c r="Q4372" s="57">
        <v>0</v>
      </c>
    </row>
    <row r="4373" spans="1:17" ht="15.5">
      <c r="A4373" s="48">
        <v>0</v>
      </c>
      <c r="B4373" s="59"/>
      <c r="C4373" s="60"/>
      <c r="D4373" s="61"/>
      <c r="E4373" s="51">
        <v>4</v>
      </c>
      <c r="F4373" s="52">
        <v>0.5</v>
      </c>
      <c r="G4373" s="52">
        <v>0.1</v>
      </c>
      <c r="H4373" s="52">
        <v>2.8</v>
      </c>
      <c r="I4373" s="53">
        <v>0.56000000000000005</v>
      </c>
      <c r="J4373" s="54">
        <v>0</v>
      </c>
      <c r="K4373" s="55"/>
      <c r="L4373" s="56"/>
      <c r="M4373" s="255"/>
      <c r="N4373" s="255"/>
      <c r="O4373" s="57"/>
      <c r="P4373" s="57">
        <v>0</v>
      </c>
      <c r="Q4373" s="57">
        <v>0</v>
      </c>
    </row>
    <row r="4374" spans="1:17" ht="15.5">
      <c r="A4374" s="48">
        <v>0</v>
      </c>
      <c r="B4374" s="59"/>
      <c r="C4374" s="60"/>
      <c r="D4374" s="61"/>
      <c r="E4374" s="51">
        <v>4</v>
      </c>
      <c r="F4374" s="52">
        <v>1.2</v>
      </c>
      <c r="G4374" s="52">
        <v>0.1</v>
      </c>
      <c r="H4374" s="52">
        <v>2.8</v>
      </c>
      <c r="I4374" s="53">
        <v>1.3440000000000001</v>
      </c>
      <c r="J4374" s="54">
        <v>0</v>
      </c>
      <c r="K4374" s="55"/>
      <c r="L4374" s="56"/>
      <c r="M4374" s="255"/>
      <c r="N4374" s="255"/>
      <c r="O4374" s="57"/>
      <c r="P4374" s="57">
        <v>0</v>
      </c>
      <c r="Q4374" s="57">
        <v>0</v>
      </c>
    </row>
    <row r="4375" spans="1:17" ht="15.5">
      <c r="A4375" s="48">
        <v>0</v>
      </c>
      <c r="B4375" s="59"/>
      <c r="C4375" s="60"/>
      <c r="D4375" s="61" t="s">
        <v>867</v>
      </c>
      <c r="E4375" s="51">
        <v>4</v>
      </c>
      <c r="F4375" s="52">
        <v>2.7</v>
      </c>
      <c r="G4375" s="52">
        <v>0.1</v>
      </c>
      <c r="H4375" s="52">
        <v>2.8</v>
      </c>
      <c r="I4375" s="53">
        <v>3.024</v>
      </c>
      <c r="J4375" s="54">
        <v>0</v>
      </c>
      <c r="K4375" s="55"/>
      <c r="L4375" s="56"/>
      <c r="M4375" s="255"/>
      <c r="N4375" s="255"/>
      <c r="O4375" s="57"/>
      <c r="P4375" s="57">
        <v>0</v>
      </c>
      <c r="Q4375" s="57">
        <v>0</v>
      </c>
    </row>
    <row r="4376" spans="1:17" ht="15.5">
      <c r="A4376" s="48">
        <v>0</v>
      </c>
      <c r="B4376" s="59"/>
      <c r="C4376" s="60"/>
      <c r="D4376" s="61"/>
      <c r="E4376" s="51">
        <v>4</v>
      </c>
      <c r="F4376" s="52">
        <v>0.9</v>
      </c>
      <c r="G4376" s="52">
        <v>0.1</v>
      </c>
      <c r="H4376" s="52">
        <v>2.8</v>
      </c>
      <c r="I4376" s="53">
        <v>1.008</v>
      </c>
      <c r="J4376" s="54">
        <v>0</v>
      </c>
      <c r="K4376" s="55"/>
      <c r="L4376" s="56"/>
      <c r="M4376" s="255"/>
      <c r="N4376" s="255"/>
      <c r="O4376" s="57"/>
      <c r="P4376" s="57">
        <v>0</v>
      </c>
      <c r="Q4376" s="57">
        <v>0</v>
      </c>
    </row>
    <row r="4377" spans="1:17" ht="15.5">
      <c r="A4377" s="48">
        <v>0</v>
      </c>
      <c r="B4377" s="59"/>
      <c r="C4377" s="60"/>
      <c r="D4377" s="61" t="s">
        <v>1438</v>
      </c>
      <c r="E4377" s="51">
        <v>4</v>
      </c>
      <c r="F4377" s="52">
        <v>2.1</v>
      </c>
      <c r="G4377" s="52">
        <v>0.1</v>
      </c>
      <c r="H4377" s="52">
        <v>2.8</v>
      </c>
      <c r="I4377" s="53">
        <v>2.3519999999999999</v>
      </c>
      <c r="J4377" s="54">
        <v>0</v>
      </c>
      <c r="K4377" s="55"/>
      <c r="L4377" s="56"/>
      <c r="M4377" s="255"/>
      <c r="N4377" s="255"/>
      <c r="O4377" s="57"/>
      <c r="P4377" s="57">
        <v>0</v>
      </c>
      <c r="Q4377" s="57">
        <v>0</v>
      </c>
    </row>
    <row r="4378" spans="1:17" ht="15.5">
      <c r="A4378" s="48">
        <v>0</v>
      </c>
      <c r="B4378" s="59"/>
      <c r="C4378" s="60"/>
      <c r="D4378" s="61" t="s">
        <v>479</v>
      </c>
      <c r="E4378" s="51">
        <v>4</v>
      </c>
      <c r="F4378" s="52">
        <v>1.9</v>
      </c>
      <c r="G4378" s="52">
        <v>0.1</v>
      </c>
      <c r="H4378" s="52">
        <v>2.8</v>
      </c>
      <c r="I4378" s="53">
        <v>2.1280000000000001</v>
      </c>
      <c r="J4378" s="54">
        <v>0</v>
      </c>
      <c r="K4378" s="55"/>
      <c r="L4378" s="56"/>
      <c r="M4378" s="255"/>
      <c r="N4378" s="255"/>
      <c r="O4378" s="57"/>
      <c r="P4378" s="57">
        <v>0</v>
      </c>
      <c r="Q4378" s="57">
        <v>0</v>
      </c>
    </row>
    <row r="4379" spans="1:17" ht="15.5">
      <c r="A4379" s="48">
        <v>0</v>
      </c>
      <c r="B4379" s="59"/>
      <c r="C4379" s="60"/>
      <c r="D4379" s="61"/>
      <c r="E4379" s="51">
        <v>4</v>
      </c>
      <c r="F4379" s="52">
        <v>2.1</v>
      </c>
      <c r="G4379" s="52">
        <v>0.1</v>
      </c>
      <c r="H4379" s="52">
        <v>2.8</v>
      </c>
      <c r="I4379" s="53">
        <v>2.3519999999999999</v>
      </c>
      <c r="J4379" s="54">
        <v>0</v>
      </c>
      <c r="K4379" s="55"/>
      <c r="L4379" s="56"/>
      <c r="M4379" s="255"/>
      <c r="N4379" s="255"/>
      <c r="O4379" s="57"/>
      <c r="P4379" s="57">
        <v>0</v>
      </c>
      <c r="Q4379" s="57">
        <v>0</v>
      </c>
    </row>
    <row r="4380" spans="1:17" ht="15.5">
      <c r="A4380" s="48">
        <v>0</v>
      </c>
      <c r="B4380" s="59"/>
      <c r="C4380" s="60"/>
      <c r="D4380" s="61"/>
      <c r="E4380" s="51">
        <v>4</v>
      </c>
      <c r="F4380" s="52">
        <v>1.8</v>
      </c>
      <c r="G4380" s="52">
        <v>0.1</v>
      </c>
      <c r="H4380" s="52">
        <v>2.85</v>
      </c>
      <c r="I4380" s="53">
        <v>2.052</v>
      </c>
      <c r="J4380" s="54">
        <v>0</v>
      </c>
      <c r="K4380" s="55"/>
      <c r="L4380" s="56"/>
      <c r="M4380" s="255"/>
      <c r="N4380" s="255"/>
      <c r="O4380" s="57"/>
      <c r="P4380" s="57">
        <v>0</v>
      </c>
      <c r="Q4380" s="57">
        <v>0</v>
      </c>
    </row>
    <row r="4381" spans="1:17" ht="15.5">
      <c r="A4381" s="48">
        <v>0</v>
      </c>
      <c r="B4381" s="59"/>
      <c r="C4381" s="60"/>
      <c r="D4381" s="61" t="s">
        <v>1326</v>
      </c>
      <c r="E4381" s="51"/>
      <c r="F4381" s="52"/>
      <c r="G4381" s="52"/>
      <c r="H4381" s="52"/>
      <c r="I4381" s="53">
        <v>0</v>
      </c>
      <c r="J4381" s="54">
        <v>0</v>
      </c>
      <c r="K4381" s="55"/>
      <c r="L4381" s="56"/>
      <c r="M4381" s="255"/>
      <c r="N4381" s="255"/>
      <c r="O4381" s="57"/>
      <c r="P4381" s="57">
        <v>0</v>
      </c>
      <c r="Q4381" s="57">
        <v>0</v>
      </c>
    </row>
    <row r="4382" spans="1:17" ht="15.5">
      <c r="A4382" s="48">
        <v>0</v>
      </c>
      <c r="B4382" s="59"/>
      <c r="C4382" s="60"/>
      <c r="D4382" s="61"/>
      <c r="E4382" s="51">
        <v>2</v>
      </c>
      <c r="F4382" s="52">
        <v>1.2</v>
      </c>
      <c r="G4382" s="52">
        <v>0.1</v>
      </c>
      <c r="H4382" s="52">
        <v>2.25</v>
      </c>
      <c r="I4382" s="53">
        <v>0.54</v>
      </c>
      <c r="J4382" s="54">
        <v>0</v>
      </c>
      <c r="K4382" s="55"/>
      <c r="L4382" s="56"/>
      <c r="M4382" s="255"/>
      <c r="N4382" s="255"/>
      <c r="O4382" s="57"/>
      <c r="P4382" s="57">
        <v>0</v>
      </c>
      <c r="Q4382" s="57">
        <v>0</v>
      </c>
    </row>
    <row r="4383" spans="1:17" ht="15.5">
      <c r="A4383" s="48">
        <v>0</v>
      </c>
      <c r="B4383" s="59"/>
      <c r="C4383" s="60"/>
      <c r="D4383" s="61"/>
      <c r="E4383" s="51">
        <v>2</v>
      </c>
      <c r="F4383" s="52">
        <v>2</v>
      </c>
      <c r="G4383" s="52">
        <v>0.1</v>
      </c>
      <c r="H4383" s="52">
        <v>2.25</v>
      </c>
      <c r="I4383" s="53">
        <v>0.9</v>
      </c>
      <c r="J4383" s="54">
        <v>0</v>
      </c>
      <c r="K4383" s="55"/>
      <c r="L4383" s="56"/>
      <c r="M4383" s="255"/>
      <c r="N4383" s="255"/>
      <c r="O4383" s="57"/>
      <c r="P4383" s="57">
        <v>0</v>
      </c>
      <c r="Q4383" s="57">
        <v>0</v>
      </c>
    </row>
    <row r="4384" spans="1:17" ht="15.5">
      <c r="A4384" s="48">
        <v>0</v>
      </c>
      <c r="B4384" s="59"/>
      <c r="C4384" s="60"/>
      <c r="D4384" s="61"/>
      <c r="E4384" s="51">
        <v>2</v>
      </c>
      <c r="F4384" s="52">
        <v>1.1000000000000001</v>
      </c>
      <c r="G4384" s="52">
        <v>0.1</v>
      </c>
      <c r="H4384" s="52">
        <v>2.7</v>
      </c>
      <c r="I4384" s="53">
        <v>0.59399999999999997</v>
      </c>
      <c r="J4384" s="54">
        <v>0</v>
      </c>
      <c r="K4384" s="55"/>
      <c r="L4384" s="56"/>
      <c r="M4384" s="255"/>
      <c r="N4384" s="255"/>
      <c r="O4384" s="57"/>
      <c r="P4384" s="57">
        <v>0</v>
      </c>
      <c r="Q4384" s="57">
        <v>0</v>
      </c>
    </row>
    <row r="4385" spans="1:17" ht="15.5">
      <c r="A4385" s="48">
        <v>0</v>
      </c>
      <c r="B4385" s="59"/>
      <c r="C4385" s="60"/>
      <c r="D4385" s="61" t="s">
        <v>1300</v>
      </c>
      <c r="E4385" s="51">
        <v>2</v>
      </c>
      <c r="F4385" s="52">
        <v>1.4</v>
      </c>
      <c r="G4385" s="52">
        <v>0.1</v>
      </c>
      <c r="H4385" s="52">
        <v>2.7</v>
      </c>
      <c r="I4385" s="53">
        <v>0.75600000000000001</v>
      </c>
      <c r="J4385" s="54">
        <v>0</v>
      </c>
      <c r="K4385" s="55"/>
      <c r="L4385" s="56"/>
      <c r="M4385" s="255"/>
      <c r="N4385" s="255"/>
      <c r="O4385" s="57"/>
      <c r="P4385" s="57">
        <v>0</v>
      </c>
      <c r="Q4385" s="57">
        <v>0</v>
      </c>
    </row>
    <row r="4386" spans="1:17" ht="17">
      <c r="A4386" s="48">
        <v>0</v>
      </c>
      <c r="B4386" s="59"/>
      <c r="C4386" s="60"/>
      <c r="D4386" s="360" t="s">
        <v>262</v>
      </c>
      <c r="E4386" s="51"/>
      <c r="F4386" s="52"/>
      <c r="G4386" s="52"/>
      <c r="H4386" s="52"/>
      <c r="I4386" s="53">
        <v>0</v>
      </c>
      <c r="J4386" s="54">
        <v>0</v>
      </c>
      <c r="K4386" s="55">
        <v>0</v>
      </c>
      <c r="L4386" s="56">
        <v>0</v>
      </c>
      <c r="M4386" s="255">
        <v>0</v>
      </c>
      <c r="N4386" s="255">
        <v>0</v>
      </c>
      <c r="O4386" s="57"/>
      <c r="P4386" s="57">
        <v>0</v>
      </c>
      <c r="Q4386" s="57">
        <v>0</v>
      </c>
    </row>
    <row r="4387" spans="1:17" ht="17">
      <c r="A4387" s="48">
        <v>0</v>
      </c>
      <c r="B4387" s="59"/>
      <c r="C4387" s="60"/>
      <c r="D4387" s="360" t="s">
        <v>1472</v>
      </c>
      <c r="E4387" s="51"/>
      <c r="F4387" s="52"/>
      <c r="G4387" s="52"/>
      <c r="H4387" s="52"/>
      <c r="I4387" s="53"/>
      <c r="J4387" s="54">
        <v>0</v>
      </c>
      <c r="K4387" s="55"/>
      <c r="L4387" s="56"/>
      <c r="M4387" s="255"/>
      <c r="N4387" s="255"/>
      <c r="O4387" s="57"/>
      <c r="P4387" s="57">
        <v>0</v>
      </c>
      <c r="Q4387" s="57">
        <v>0</v>
      </c>
    </row>
    <row r="4388" spans="1:17" ht="15.5">
      <c r="A4388" s="48">
        <v>0</v>
      </c>
      <c r="B4388" s="59"/>
      <c r="C4388" s="60"/>
      <c r="D4388" s="61" t="s">
        <v>1436</v>
      </c>
      <c r="E4388" s="51"/>
      <c r="F4388" s="52"/>
      <c r="G4388" s="52"/>
      <c r="H4388" s="52"/>
      <c r="I4388" s="53"/>
      <c r="J4388" s="54">
        <v>0</v>
      </c>
      <c r="K4388" s="55"/>
      <c r="L4388" s="56"/>
      <c r="M4388" s="255"/>
      <c r="N4388" s="255"/>
      <c r="O4388" s="57"/>
      <c r="P4388" s="57">
        <v>0</v>
      </c>
      <c r="Q4388" s="57">
        <v>0</v>
      </c>
    </row>
    <row r="4389" spans="1:17" ht="15.5">
      <c r="A4389" s="48">
        <v>0</v>
      </c>
      <c r="B4389" s="59"/>
      <c r="C4389" s="60"/>
      <c r="D4389" s="61" t="s">
        <v>270</v>
      </c>
      <c r="E4389" s="51">
        <v>144</v>
      </c>
      <c r="F4389" s="52">
        <v>0.9</v>
      </c>
      <c r="G4389" s="52">
        <v>-0.1</v>
      </c>
      <c r="H4389" s="52">
        <v>2.2000000000000002</v>
      </c>
      <c r="I4389" s="53">
        <v>-28.512</v>
      </c>
      <c r="J4389" s="54">
        <v>0</v>
      </c>
      <c r="K4389" s="55"/>
      <c r="L4389" s="56"/>
      <c r="M4389" s="255"/>
      <c r="N4389" s="255"/>
      <c r="O4389" s="57"/>
      <c r="P4389" s="57">
        <v>0</v>
      </c>
      <c r="Q4389" s="57">
        <v>0</v>
      </c>
    </row>
    <row r="4390" spans="1:17" ht="15.5">
      <c r="A4390" s="48">
        <v>0</v>
      </c>
      <c r="B4390" s="59"/>
      <c r="C4390" s="60"/>
      <c r="D4390" s="61" t="s">
        <v>548</v>
      </c>
      <c r="E4390" s="51">
        <v>96</v>
      </c>
      <c r="F4390" s="52">
        <v>0.75</v>
      </c>
      <c r="G4390" s="52">
        <v>-0.1</v>
      </c>
      <c r="H4390" s="52">
        <v>2.2000000000000002</v>
      </c>
      <c r="I4390" s="53">
        <v>-15.84</v>
      </c>
      <c r="J4390" s="54">
        <v>0</v>
      </c>
      <c r="K4390" s="55"/>
      <c r="L4390" s="56"/>
      <c r="M4390" s="255"/>
      <c r="N4390" s="255"/>
      <c r="O4390" s="57"/>
      <c r="P4390" s="57">
        <v>0</v>
      </c>
      <c r="Q4390" s="57">
        <v>0</v>
      </c>
    </row>
    <row r="4391" spans="1:17" ht="15.5">
      <c r="A4391" s="48">
        <v>0</v>
      </c>
      <c r="B4391" s="59"/>
      <c r="C4391" s="60"/>
      <c r="D4391" s="61" t="s">
        <v>267</v>
      </c>
      <c r="E4391" s="51">
        <v>48</v>
      </c>
      <c r="F4391" s="52">
        <v>0.9</v>
      </c>
      <c r="G4391" s="52">
        <v>-0.1</v>
      </c>
      <c r="H4391" s="52">
        <v>2.2000000000000002</v>
      </c>
      <c r="I4391" s="53">
        <v>-9.5039999999999996</v>
      </c>
      <c r="J4391" s="54">
        <v>0</v>
      </c>
      <c r="K4391" s="55"/>
      <c r="L4391" s="56"/>
      <c r="M4391" s="255"/>
      <c r="N4391" s="255"/>
      <c r="O4391" s="57"/>
      <c r="P4391" s="57">
        <v>0</v>
      </c>
      <c r="Q4391" s="57">
        <v>0</v>
      </c>
    </row>
    <row r="4392" spans="1:17" ht="15.5">
      <c r="A4392" s="48">
        <v>0</v>
      </c>
      <c r="B4392" s="59"/>
      <c r="C4392" s="60"/>
      <c r="D4392" s="61" t="s">
        <v>297</v>
      </c>
      <c r="E4392" s="51">
        <v>96</v>
      </c>
      <c r="F4392" s="52">
        <v>0.6</v>
      </c>
      <c r="G4392" s="52">
        <v>-0.1</v>
      </c>
      <c r="H4392" s="52">
        <v>0.6</v>
      </c>
      <c r="I4392" s="53">
        <v>-3.456</v>
      </c>
      <c r="J4392" s="54">
        <v>0</v>
      </c>
      <c r="K4392" s="55"/>
      <c r="L4392" s="56"/>
      <c r="M4392" s="255"/>
      <c r="N4392" s="255"/>
      <c r="O4392" s="57"/>
      <c r="P4392" s="57">
        <v>0</v>
      </c>
      <c r="Q4392" s="57">
        <v>0</v>
      </c>
    </row>
    <row r="4393" spans="1:17" ht="15.5">
      <c r="A4393" s="48">
        <v>0</v>
      </c>
      <c r="B4393" s="59"/>
      <c r="C4393" s="60"/>
      <c r="D4393" s="61" t="s">
        <v>1440</v>
      </c>
      <c r="E4393" s="51"/>
      <c r="F4393" s="52"/>
      <c r="G4393" s="52"/>
      <c r="H4393" s="52"/>
      <c r="I4393" s="53">
        <v>0</v>
      </c>
      <c r="J4393" s="54">
        <v>0</v>
      </c>
      <c r="K4393" s="55"/>
      <c r="L4393" s="56"/>
      <c r="M4393" s="255"/>
      <c r="N4393" s="255"/>
      <c r="O4393" s="57"/>
      <c r="P4393" s="57">
        <v>0</v>
      </c>
      <c r="Q4393" s="57">
        <v>0</v>
      </c>
    </row>
    <row r="4394" spans="1:17" ht="15.5">
      <c r="A4394" s="48">
        <v>0</v>
      </c>
      <c r="B4394" s="59"/>
      <c r="C4394" s="60"/>
      <c r="D4394" s="61" t="s">
        <v>117</v>
      </c>
      <c r="E4394" s="51">
        <v>96</v>
      </c>
      <c r="F4394" s="52">
        <v>1.2</v>
      </c>
      <c r="G4394" s="52">
        <v>-0.1</v>
      </c>
      <c r="H4394" s="52">
        <v>1.5</v>
      </c>
      <c r="I4394" s="53">
        <v>-17.28</v>
      </c>
      <c r="J4394" s="54">
        <v>0</v>
      </c>
      <c r="K4394" s="55"/>
      <c r="L4394" s="56"/>
      <c r="M4394" s="255"/>
      <c r="N4394" s="255"/>
      <c r="O4394" s="57"/>
      <c r="P4394" s="57">
        <v>0</v>
      </c>
      <c r="Q4394" s="57">
        <v>0</v>
      </c>
    </row>
    <row r="4395" spans="1:17" ht="15.5">
      <c r="A4395" s="48">
        <v>0</v>
      </c>
      <c r="B4395" s="59"/>
      <c r="C4395" s="60"/>
      <c r="D4395" s="61" t="s">
        <v>267</v>
      </c>
      <c r="E4395" s="51">
        <v>96</v>
      </c>
      <c r="F4395" s="52">
        <v>0.9</v>
      </c>
      <c r="G4395" s="52">
        <v>-0.1</v>
      </c>
      <c r="H4395" s="52">
        <v>2.2000000000000002</v>
      </c>
      <c r="I4395" s="53">
        <v>-19.007999999999999</v>
      </c>
      <c r="J4395" s="54">
        <v>0</v>
      </c>
      <c r="K4395" s="55"/>
      <c r="L4395" s="56"/>
      <c r="M4395" s="255"/>
      <c r="N4395" s="255"/>
      <c r="O4395" s="57"/>
      <c r="P4395" s="57">
        <v>0</v>
      </c>
      <c r="Q4395" s="57">
        <v>0</v>
      </c>
    </row>
    <row r="4396" spans="1:17" ht="15.5">
      <c r="A4396" s="48">
        <v>0</v>
      </c>
      <c r="B4396" s="59"/>
      <c r="C4396" s="60"/>
      <c r="D4396" s="61" t="s">
        <v>270</v>
      </c>
      <c r="E4396" s="51">
        <v>192</v>
      </c>
      <c r="F4396" s="52">
        <v>0.9</v>
      </c>
      <c r="G4396" s="52">
        <v>-0.1</v>
      </c>
      <c r="H4396" s="52">
        <v>2.2000000000000002</v>
      </c>
      <c r="I4396" s="53">
        <v>-38.015999999999998</v>
      </c>
      <c r="J4396" s="54">
        <v>0</v>
      </c>
      <c r="K4396" s="55"/>
      <c r="L4396" s="56"/>
      <c r="M4396" s="255"/>
      <c r="N4396" s="255"/>
      <c r="O4396" s="57"/>
      <c r="P4396" s="57">
        <v>0</v>
      </c>
      <c r="Q4396" s="57">
        <v>0</v>
      </c>
    </row>
    <row r="4397" spans="1:17" ht="15.5">
      <c r="A4397" s="48">
        <v>0</v>
      </c>
      <c r="B4397" s="59"/>
      <c r="C4397" s="60"/>
      <c r="D4397" s="61" t="s">
        <v>548</v>
      </c>
      <c r="E4397" s="51">
        <v>192</v>
      </c>
      <c r="F4397" s="52">
        <v>0.75</v>
      </c>
      <c r="G4397" s="52">
        <v>-0.1</v>
      </c>
      <c r="H4397" s="52">
        <v>2.2000000000000002</v>
      </c>
      <c r="I4397" s="53">
        <v>-31.68</v>
      </c>
      <c r="J4397" s="54">
        <v>0</v>
      </c>
      <c r="K4397" s="55"/>
      <c r="L4397" s="56"/>
      <c r="M4397" s="255"/>
      <c r="N4397" s="255"/>
      <c r="O4397" s="57"/>
      <c r="P4397" s="57">
        <v>0</v>
      </c>
      <c r="Q4397" s="57">
        <v>0</v>
      </c>
    </row>
    <row r="4398" spans="1:17" ht="15.5">
      <c r="A4398" s="48">
        <v>0</v>
      </c>
      <c r="B4398" s="59"/>
      <c r="C4398" s="60"/>
      <c r="D4398" s="61" t="s">
        <v>72</v>
      </c>
      <c r="E4398" s="51">
        <v>96</v>
      </c>
      <c r="F4398" s="52">
        <v>0.2</v>
      </c>
      <c r="G4398" s="52">
        <v>0.1</v>
      </c>
      <c r="H4398" s="52">
        <v>1.9</v>
      </c>
      <c r="I4398" s="53">
        <v>3.6480000000000001</v>
      </c>
      <c r="J4398" s="54">
        <v>0</v>
      </c>
      <c r="K4398" s="55"/>
      <c r="L4398" s="56"/>
      <c r="M4398" s="255"/>
      <c r="N4398" s="255"/>
      <c r="O4398" s="57"/>
      <c r="P4398" s="57">
        <v>0</v>
      </c>
      <c r="Q4398" s="57">
        <v>0</v>
      </c>
    </row>
    <row r="4399" spans="1:17" ht="15.5">
      <c r="A4399" s="48">
        <v>0</v>
      </c>
      <c r="B4399" s="59"/>
      <c r="C4399" s="60"/>
      <c r="D4399" s="61" t="s">
        <v>1242</v>
      </c>
      <c r="E4399" s="51"/>
      <c r="F4399" s="52"/>
      <c r="G4399" s="52"/>
      <c r="H4399" s="52"/>
      <c r="I4399" s="53">
        <v>0</v>
      </c>
      <c r="J4399" s="54">
        <v>0</v>
      </c>
      <c r="K4399" s="55"/>
      <c r="L4399" s="56"/>
      <c r="M4399" s="255"/>
      <c r="N4399" s="255"/>
      <c r="O4399" s="57"/>
      <c r="P4399" s="57">
        <v>0</v>
      </c>
      <c r="Q4399" s="57">
        <v>0</v>
      </c>
    </row>
    <row r="4400" spans="1:17" ht="15.5">
      <c r="A4400" s="48">
        <v>0</v>
      </c>
      <c r="B4400" s="59"/>
      <c r="C4400" s="60"/>
      <c r="D4400" s="61" t="s">
        <v>267</v>
      </c>
      <c r="E4400" s="51">
        <v>48</v>
      </c>
      <c r="F4400" s="52">
        <v>0.9</v>
      </c>
      <c r="G4400" s="52">
        <v>-0.1</v>
      </c>
      <c r="H4400" s="52">
        <v>2.2000000000000002</v>
      </c>
      <c r="I4400" s="53">
        <v>-9.5039999999999996</v>
      </c>
      <c r="J4400" s="54">
        <v>0</v>
      </c>
      <c r="K4400" s="55"/>
      <c r="L4400" s="56"/>
      <c r="M4400" s="255"/>
      <c r="N4400" s="255"/>
      <c r="O4400" s="57"/>
      <c r="P4400" s="57">
        <v>0</v>
      </c>
      <c r="Q4400" s="57">
        <v>0</v>
      </c>
    </row>
    <row r="4401" spans="1:17" ht="15.5">
      <c r="A4401" s="48">
        <v>0</v>
      </c>
      <c r="B4401" s="59"/>
      <c r="C4401" s="60"/>
      <c r="D4401" s="61" t="s">
        <v>270</v>
      </c>
      <c r="E4401" s="51">
        <v>96</v>
      </c>
      <c r="F4401" s="52">
        <v>0.9</v>
      </c>
      <c r="G4401" s="52">
        <v>-0.1</v>
      </c>
      <c r="H4401" s="52">
        <v>2.2000000000000002</v>
      </c>
      <c r="I4401" s="53">
        <v>-19.007999999999999</v>
      </c>
      <c r="J4401" s="54">
        <v>0</v>
      </c>
      <c r="K4401" s="55"/>
      <c r="L4401" s="56"/>
      <c r="M4401" s="255"/>
      <c r="N4401" s="255"/>
      <c r="O4401" s="57"/>
      <c r="P4401" s="57">
        <v>0</v>
      </c>
      <c r="Q4401" s="57">
        <v>0</v>
      </c>
    </row>
    <row r="4402" spans="1:17" ht="15.5">
      <c r="A4402" s="48">
        <v>0</v>
      </c>
      <c r="B4402" s="59"/>
      <c r="C4402" s="60"/>
      <c r="D4402" s="61" t="s">
        <v>548</v>
      </c>
      <c r="E4402" s="51">
        <v>96</v>
      </c>
      <c r="F4402" s="52">
        <v>0.75</v>
      </c>
      <c r="G4402" s="52">
        <v>-0.1</v>
      </c>
      <c r="H4402" s="52">
        <v>2.2000000000000002</v>
      </c>
      <c r="I4402" s="53">
        <v>-15.84</v>
      </c>
      <c r="J4402" s="54">
        <v>0</v>
      </c>
      <c r="K4402" s="55"/>
      <c r="L4402" s="56"/>
      <c r="M4402" s="255"/>
      <c r="N4402" s="255"/>
      <c r="O4402" s="57"/>
      <c r="P4402" s="57">
        <v>0</v>
      </c>
      <c r="Q4402" s="57">
        <v>0</v>
      </c>
    </row>
    <row r="4403" spans="1:17" ht="15.5">
      <c r="A4403" s="48">
        <v>0</v>
      </c>
      <c r="B4403" s="59"/>
      <c r="C4403" s="60"/>
      <c r="D4403" s="61" t="s">
        <v>1328</v>
      </c>
      <c r="E4403" s="51">
        <v>24</v>
      </c>
      <c r="F4403" s="52">
        <v>0.8</v>
      </c>
      <c r="G4403" s="52">
        <v>-0.1</v>
      </c>
      <c r="H4403" s="52">
        <v>2.2000000000000002</v>
      </c>
      <c r="I4403" s="53">
        <v>-4.2240000000000002</v>
      </c>
      <c r="J4403" s="54">
        <v>0</v>
      </c>
      <c r="K4403" s="55"/>
      <c r="L4403" s="56"/>
      <c r="M4403" s="255"/>
      <c r="N4403" s="255"/>
      <c r="O4403" s="57"/>
      <c r="P4403" s="57">
        <v>0</v>
      </c>
      <c r="Q4403" s="57">
        <v>0</v>
      </c>
    </row>
    <row r="4404" spans="1:17" ht="15.5">
      <c r="A4404" s="48">
        <v>0</v>
      </c>
      <c r="B4404" s="59"/>
      <c r="C4404" s="60"/>
      <c r="D4404" s="61" t="s">
        <v>1329</v>
      </c>
      <c r="E4404" s="51">
        <v>24</v>
      </c>
      <c r="F4404" s="52">
        <v>0.8</v>
      </c>
      <c r="G4404" s="52">
        <v>-0.1</v>
      </c>
      <c r="H4404" s="52">
        <v>2.2000000000000002</v>
      </c>
      <c r="I4404" s="53">
        <v>-4.2240000000000002</v>
      </c>
      <c r="J4404" s="54">
        <v>0</v>
      </c>
      <c r="K4404" s="55"/>
      <c r="L4404" s="56"/>
      <c r="M4404" s="255"/>
      <c r="N4404" s="255"/>
      <c r="O4404" s="57"/>
      <c r="P4404" s="57">
        <v>0</v>
      </c>
      <c r="Q4404" s="57">
        <v>0</v>
      </c>
    </row>
    <row r="4405" spans="1:17" ht="17">
      <c r="A4405" s="48">
        <v>0</v>
      </c>
      <c r="B4405" s="59"/>
      <c r="C4405" s="60"/>
      <c r="D4405" s="360" t="s">
        <v>263</v>
      </c>
      <c r="E4405" s="51"/>
      <c r="F4405" s="52"/>
      <c r="G4405" s="52"/>
      <c r="H4405" s="52"/>
      <c r="I4405" s="53">
        <v>0</v>
      </c>
      <c r="J4405" s="54">
        <v>0</v>
      </c>
      <c r="K4405" s="55">
        <v>0</v>
      </c>
      <c r="L4405" s="56">
        <v>0</v>
      </c>
      <c r="M4405" s="255">
        <v>0</v>
      </c>
      <c r="N4405" s="255">
        <v>0</v>
      </c>
      <c r="O4405" s="57"/>
      <c r="P4405" s="57">
        <v>0</v>
      </c>
      <c r="Q4405" s="57">
        <v>0</v>
      </c>
    </row>
    <row r="4406" spans="1:17" ht="17">
      <c r="A4406" s="48">
        <v>0</v>
      </c>
      <c r="B4406" s="59"/>
      <c r="C4406" s="60"/>
      <c r="D4406" s="360" t="s">
        <v>1472</v>
      </c>
      <c r="E4406" s="51"/>
      <c r="F4406" s="51"/>
      <c r="G4406" s="52"/>
      <c r="H4406" s="52"/>
      <c r="I4406" s="53">
        <v>0</v>
      </c>
      <c r="J4406" s="54">
        <v>0</v>
      </c>
      <c r="K4406" s="55">
        <v>0</v>
      </c>
      <c r="L4406" s="56">
        <v>0</v>
      </c>
      <c r="M4406" s="255">
        <v>0</v>
      </c>
      <c r="N4406" s="255">
        <v>0</v>
      </c>
      <c r="O4406" s="57"/>
      <c r="P4406" s="57">
        <v>0</v>
      </c>
      <c r="Q4406" s="57">
        <v>0</v>
      </c>
    </row>
    <row r="4407" spans="1:17" ht="15.5">
      <c r="A4407" s="48">
        <v>0</v>
      </c>
      <c r="B4407" s="59"/>
      <c r="C4407" s="60"/>
      <c r="D4407" s="61" t="s">
        <v>704</v>
      </c>
      <c r="E4407" s="51"/>
      <c r="F4407" s="51"/>
      <c r="G4407" s="52"/>
      <c r="H4407" s="52"/>
      <c r="I4407" s="53">
        <v>0</v>
      </c>
      <c r="J4407" s="54">
        <v>0</v>
      </c>
      <c r="K4407" s="55">
        <v>0</v>
      </c>
      <c r="L4407" s="56">
        <v>0</v>
      </c>
      <c r="M4407" s="255">
        <v>0</v>
      </c>
      <c r="N4407" s="255">
        <v>0</v>
      </c>
      <c r="O4407" s="57"/>
      <c r="P4407" s="57">
        <v>0</v>
      </c>
      <c r="Q4407" s="57">
        <v>0</v>
      </c>
    </row>
    <row r="4408" spans="1:17" ht="15.5">
      <c r="A4408" s="48">
        <v>0</v>
      </c>
      <c r="B4408" s="59"/>
      <c r="C4408" s="60"/>
      <c r="D4408" s="61" t="s">
        <v>705</v>
      </c>
      <c r="E4408" s="51">
        <v>144</v>
      </c>
      <c r="F4408" s="51">
        <v>1.5</v>
      </c>
      <c r="G4408" s="52">
        <v>-0.1</v>
      </c>
      <c r="H4408" s="52">
        <v>0.1</v>
      </c>
      <c r="I4408" s="53">
        <v>-2.16</v>
      </c>
      <c r="J4408" s="54">
        <v>0</v>
      </c>
      <c r="K4408" s="55">
        <v>0</v>
      </c>
      <c r="L4408" s="56">
        <v>0</v>
      </c>
      <c r="M4408" s="255">
        <v>0</v>
      </c>
      <c r="N4408" s="255">
        <v>0</v>
      </c>
      <c r="O4408" s="57"/>
      <c r="P4408" s="57">
        <v>0</v>
      </c>
      <c r="Q4408" s="57">
        <v>0</v>
      </c>
    </row>
    <row r="4409" spans="1:17" ht="15.5">
      <c r="A4409" s="48">
        <v>0</v>
      </c>
      <c r="B4409" s="59"/>
      <c r="C4409" s="60"/>
      <c r="D4409" s="61" t="s">
        <v>193</v>
      </c>
      <c r="E4409" s="51">
        <v>96</v>
      </c>
      <c r="F4409" s="51">
        <v>1.35</v>
      </c>
      <c r="G4409" s="52">
        <v>-0.1</v>
      </c>
      <c r="H4409" s="52">
        <v>0.1</v>
      </c>
      <c r="I4409" s="53">
        <v>-1.296</v>
      </c>
      <c r="J4409" s="54">
        <v>0</v>
      </c>
      <c r="K4409" s="55">
        <v>0</v>
      </c>
      <c r="L4409" s="56">
        <v>0</v>
      </c>
      <c r="M4409" s="255">
        <v>0</v>
      </c>
      <c r="N4409" s="255">
        <v>0</v>
      </c>
      <c r="O4409" s="57"/>
      <c r="P4409" s="57">
        <v>0</v>
      </c>
      <c r="Q4409" s="57">
        <v>0</v>
      </c>
    </row>
    <row r="4410" spans="1:17" ht="15.5">
      <c r="A4410" s="48">
        <v>0</v>
      </c>
      <c r="B4410" s="59"/>
      <c r="C4410" s="60"/>
      <c r="D4410" s="61" t="s">
        <v>706</v>
      </c>
      <c r="E4410" s="51">
        <v>48</v>
      </c>
      <c r="F4410" s="51">
        <v>1.5</v>
      </c>
      <c r="G4410" s="52">
        <v>-0.1</v>
      </c>
      <c r="H4410" s="52">
        <v>0.1</v>
      </c>
      <c r="I4410" s="53">
        <v>-0.72</v>
      </c>
      <c r="J4410" s="54">
        <v>0</v>
      </c>
      <c r="K4410" s="55"/>
      <c r="L4410" s="56"/>
      <c r="M4410" s="255"/>
      <c r="N4410" s="255"/>
      <c r="O4410" s="57"/>
      <c r="P4410" s="57">
        <v>0</v>
      </c>
      <c r="Q4410" s="57">
        <v>0</v>
      </c>
    </row>
    <row r="4411" spans="1:17" ht="15.5">
      <c r="A4411" s="48">
        <v>0</v>
      </c>
      <c r="B4411" s="59"/>
      <c r="C4411" s="60"/>
      <c r="D4411" s="61" t="s">
        <v>707</v>
      </c>
      <c r="E4411" s="51">
        <v>96</v>
      </c>
      <c r="F4411" s="51">
        <v>1.2</v>
      </c>
      <c r="G4411" s="52">
        <v>-0.1</v>
      </c>
      <c r="H4411" s="52">
        <v>0.1</v>
      </c>
      <c r="I4411" s="53">
        <v>-1.1519999999999999</v>
      </c>
      <c r="J4411" s="54">
        <v>0</v>
      </c>
      <c r="K4411" s="55"/>
      <c r="L4411" s="56"/>
      <c r="M4411" s="255"/>
      <c r="N4411" s="255"/>
      <c r="O4411" s="57"/>
      <c r="P4411" s="57">
        <v>0</v>
      </c>
      <c r="Q4411" s="57">
        <v>0</v>
      </c>
    </row>
    <row r="4412" spans="1:17" ht="15.5">
      <c r="A4412" s="48">
        <v>0</v>
      </c>
      <c r="B4412" s="59"/>
      <c r="C4412" s="60"/>
      <c r="D4412" s="61" t="s">
        <v>715</v>
      </c>
      <c r="E4412" s="51">
        <v>0</v>
      </c>
      <c r="F4412" s="51"/>
      <c r="G4412" s="52">
        <v>0</v>
      </c>
      <c r="H4412" s="52"/>
      <c r="I4412" s="53">
        <v>0</v>
      </c>
      <c r="J4412" s="54">
        <v>0</v>
      </c>
      <c r="K4412" s="55"/>
      <c r="L4412" s="56"/>
      <c r="M4412" s="255"/>
      <c r="N4412" s="255"/>
      <c r="O4412" s="57"/>
      <c r="P4412" s="57">
        <v>0</v>
      </c>
      <c r="Q4412" s="57">
        <v>0</v>
      </c>
    </row>
    <row r="4413" spans="1:17" ht="15.5">
      <c r="A4413" s="48">
        <v>0</v>
      </c>
      <c r="B4413" s="59"/>
      <c r="C4413" s="60"/>
      <c r="D4413" s="61" t="s">
        <v>709</v>
      </c>
      <c r="E4413" s="51">
        <v>96</v>
      </c>
      <c r="F4413" s="51">
        <v>1.8</v>
      </c>
      <c r="G4413" s="52">
        <v>-0.1</v>
      </c>
      <c r="H4413" s="52">
        <v>0.1</v>
      </c>
      <c r="I4413" s="53">
        <v>-1.728</v>
      </c>
      <c r="J4413" s="54">
        <v>0</v>
      </c>
      <c r="K4413" s="55"/>
      <c r="L4413" s="56"/>
      <c r="M4413" s="255"/>
      <c r="N4413" s="255"/>
      <c r="O4413" s="57"/>
      <c r="P4413" s="57">
        <v>0</v>
      </c>
      <c r="Q4413" s="57">
        <v>0</v>
      </c>
    </row>
    <row r="4414" spans="1:17" ht="15.5">
      <c r="A4414" s="48">
        <v>0</v>
      </c>
      <c r="B4414" s="59"/>
      <c r="C4414" s="60"/>
      <c r="D4414" s="61" t="s">
        <v>706</v>
      </c>
      <c r="E4414" s="51">
        <v>96</v>
      </c>
      <c r="F4414" s="51">
        <v>1.5</v>
      </c>
      <c r="G4414" s="52">
        <v>-0.1</v>
      </c>
      <c r="H4414" s="52">
        <v>0.1</v>
      </c>
      <c r="I4414" s="53">
        <v>-1.44</v>
      </c>
      <c r="J4414" s="54">
        <v>0</v>
      </c>
      <c r="K4414" s="55">
        <v>0</v>
      </c>
      <c r="L4414" s="56">
        <v>0</v>
      </c>
      <c r="M4414" s="255">
        <v>0</v>
      </c>
      <c r="N4414" s="255">
        <v>0</v>
      </c>
      <c r="O4414" s="57"/>
      <c r="P4414" s="57">
        <v>0</v>
      </c>
      <c r="Q4414" s="57">
        <v>0</v>
      </c>
    </row>
    <row r="4415" spans="1:17" ht="15.5">
      <c r="A4415" s="48">
        <v>0</v>
      </c>
      <c r="B4415" s="59"/>
      <c r="C4415" s="60"/>
      <c r="D4415" s="61" t="s">
        <v>705</v>
      </c>
      <c r="E4415" s="51">
        <v>192</v>
      </c>
      <c r="F4415" s="51">
        <v>1.5</v>
      </c>
      <c r="G4415" s="52">
        <v>-0.1</v>
      </c>
      <c r="H4415" s="52">
        <v>0.1</v>
      </c>
      <c r="I4415" s="53">
        <v>-2.88</v>
      </c>
      <c r="J4415" s="54">
        <v>0</v>
      </c>
      <c r="K4415" s="55">
        <v>0</v>
      </c>
      <c r="L4415" s="56">
        <v>0</v>
      </c>
      <c r="M4415" s="255">
        <v>0</v>
      </c>
      <c r="N4415" s="255">
        <v>0</v>
      </c>
      <c r="O4415" s="57"/>
      <c r="P4415" s="57">
        <v>0</v>
      </c>
      <c r="Q4415" s="57">
        <v>0</v>
      </c>
    </row>
    <row r="4416" spans="1:17" ht="15.5">
      <c r="A4416" s="48">
        <v>0</v>
      </c>
      <c r="B4416" s="59"/>
      <c r="C4416" s="60"/>
      <c r="D4416" s="61" t="s">
        <v>193</v>
      </c>
      <c r="E4416" s="51">
        <v>192</v>
      </c>
      <c r="F4416" s="51">
        <v>1.35</v>
      </c>
      <c r="G4416" s="52">
        <v>-0.1</v>
      </c>
      <c r="H4416" s="52">
        <v>0.1</v>
      </c>
      <c r="I4416" s="53">
        <v>-2.5920000000000001</v>
      </c>
      <c r="J4416" s="54">
        <v>0</v>
      </c>
      <c r="K4416" s="55">
        <v>0</v>
      </c>
      <c r="L4416" s="56">
        <v>0</v>
      </c>
      <c r="M4416" s="255">
        <v>0</v>
      </c>
      <c r="N4416" s="255">
        <v>0</v>
      </c>
      <c r="O4416" s="57"/>
      <c r="P4416" s="57">
        <v>0</v>
      </c>
      <c r="Q4416" s="57">
        <v>0</v>
      </c>
    </row>
    <row r="4417" spans="1:17" ht="15.5">
      <c r="A4417" s="48">
        <v>0</v>
      </c>
      <c r="B4417" s="59"/>
      <c r="C4417" s="60"/>
      <c r="D4417" s="61" t="s">
        <v>711</v>
      </c>
      <c r="E4417" s="51">
        <v>0</v>
      </c>
      <c r="F4417" s="51"/>
      <c r="G4417" s="52">
        <v>0</v>
      </c>
      <c r="H4417" s="52"/>
      <c r="I4417" s="53">
        <v>0</v>
      </c>
      <c r="J4417" s="54">
        <v>0</v>
      </c>
      <c r="K4417" s="55"/>
      <c r="L4417" s="56"/>
      <c r="M4417" s="255"/>
      <c r="N4417" s="255"/>
      <c r="O4417" s="57"/>
      <c r="P4417" s="57">
        <v>0</v>
      </c>
      <c r="Q4417" s="57">
        <v>0</v>
      </c>
    </row>
    <row r="4418" spans="1:17" ht="15.5">
      <c r="A4418" s="48">
        <v>0</v>
      </c>
      <c r="B4418" s="59"/>
      <c r="C4418" s="60"/>
      <c r="D4418" s="61" t="s">
        <v>706</v>
      </c>
      <c r="E4418" s="51">
        <v>48</v>
      </c>
      <c r="F4418" s="51">
        <v>1.5</v>
      </c>
      <c r="G4418" s="52">
        <v>-0.1</v>
      </c>
      <c r="H4418" s="52">
        <v>0.1</v>
      </c>
      <c r="I4418" s="53">
        <v>-0.72</v>
      </c>
      <c r="J4418" s="54">
        <v>0</v>
      </c>
      <c r="K4418" s="55"/>
      <c r="L4418" s="56"/>
      <c r="M4418" s="255"/>
      <c r="N4418" s="255"/>
      <c r="O4418" s="57"/>
      <c r="P4418" s="57">
        <v>0</v>
      </c>
      <c r="Q4418" s="57">
        <v>0</v>
      </c>
    </row>
    <row r="4419" spans="1:17" ht="15.5">
      <c r="A4419" s="48">
        <v>0</v>
      </c>
      <c r="B4419" s="59"/>
      <c r="C4419" s="60"/>
      <c r="D4419" s="61" t="s">
        <v>705</v>
      </c>
      <c r="E4419" s="51">
        <v>96</v>
      </c>
      <c r="F4419" s="51">
        <v>1.5</v>
      </c>
      <c r="G4419" s="52">
        <v>-0.1</v>
      </c>
      <c r="H4419" s="52">
        <v>0.1</v>
      </c>
      <c r="I4419" s="53">
        <v>-1.44</v>
      </c>
      <c r="J4419" s="54">
        <v>0</v>
      </c>
      <c r="K4419" s="55"/>
      <c r="L4419" s="56"/>
      <c r="M4419" s="255"/>
      <c r="N4419" s="255"/>
      <c r="O4419" s="57"/>
      <c r="P4419" s="57">
        <v>0</v>
      </c>
      <c r="Q4419" s="57">
        <v>0</v>
      </c>
    </row>
    <row r="4420" spans="1:17" ht="15.5">
      <c r="A4420" s="48">
        <v>0</v>
      </c>
      <c r="B4420" s="59"/>
      <c r="C4420" s="60"/>
      <c r="D4420" s="61" t="s">
        <v>193</v>
      </c>
      <c r="E4420" s="51">
        <v>96</v>
      </c>
      <c r="F4420" s="51">
        <v>1.35</v>
      </c>
      <c r="G4420" s="52">
        <v>-0.1</v>
      </c>
      <c r="H4420" s="52">
        <v>0.1</v>
      </c>
      <c r="I4420" s="53">
        <v>-1.296</v>
      </c>
      <c r="J4420" s="54">
        <v>0</v>
      </c>
      <c r="K4420" s="55"/>
      <c r="L4420" s="56"/>
      <c r="M4420" s="255"/>
      <c r="N4420" s="255"/>
      <c r="O4420" s="57"/>
      <c r="P4420" s="57">
        <v>0</v>
      </c>
      <c r="Q4420" s="57">
        <v>0</v>
      </c>
    </row>
    <row r="4421" spans="1:17" ht="15.5">
      <c r="A4421" s="48">
        <v>0</v>
      </c>
      <c r="B4421" s="59"/>
      <c r="C4421" s="60"/>
      <c r="D4421" s="61" t="s">
        <v>712</v>
      </c>
      <c r="E4421" s="51">
        <v>24</v>
      </c>
      <c r="F4421" s="51">
        <v>1.4</v>
      </c>
      <c r="G4421" s="52">
        <v>-0.1</v>
      </c>
      <c r="H4421" s="52">
        <v>0.1</v>
      </c>
      <c r="I4421" s="53">
        <v>-0.33600000000000002</v>
      </c>
      <c r="J4421" s="54">
        <v>0</v>
      </c>
      <c r="K4421" s="55"/>
      <c r="L4421" s="56"/>
      <c r="M4421" s="255"/>
      <c r="N4421" s="255"/>
      <c r="O4421" s="57"/>
      <c r="P4421" s="57">
        <v>0</v>
      </c>
      <c r="Q4421" s="57">
        <v>0</v>
      </c>
    </row>
    <row r="4422" spans="1:17" ht="15.5">
      <c r="A4422" s="48">
        <v>0</v>
      </c>
      <c r="B4422" s="59"/>
      <c r="C4422" s="60"/>
      <c r="D4422" s="61" t="s">
        <v>713</v>
      </c>
      <c r="E4422" s="51">
        <v>24</v>
      </c>
      <c r="F4422" s="51">
        <v>1.4</v>
      </c>
      <c r="G4422" s="52">
        <v>-0.1</v>
      </c>
      <c r="H4422" s="52">
        <v>0.1</v>
      </c>
      <c r="I4422" s="53">
        <v>-0.33600000000000002</v>
      </c>
      <c r="J4422" s="54">
        <v>0</v>
      </c>
      <c r="K4422" s="55"/>
      <c r="L4422" s="56"/>
      <c r="M4422" s="255"/>
      <c r="N4422" s="255"/>
      <c r="O4422" s="57"/>
      <c r="P4422" s="57">
        <v>0</v>
      </c>
      <c r="Q4422" s="57">
        <v>0</v>
      </c>
    </row>
    <row r="4423" spans="1:17" ht="15.5">
      <c r="A4423" s="48">
        <v>162</v>
      </c>
      <c r="B4423" s="59" t="s">
        <v>832</v>
      </c>
      <c r="C4423" s="60" t="s">
        <v>1479</v>
      </c>
      <c r="D4423" s="61"/>
      <c r="E4423" s="51"/>
      <c r="F4423" s="52"/>
      <c r="G4423" s="52"/>
      <c r="H4423" s="52"/>
      <c r="I4423" s="53"/>
      <c r="J4423" s="54">
        <v>189.36</v>
      </c>
      <c r="K4423" s="55" t="s">
        <v>114</v>
      </c>
      <c r="L4423" s="56">
        <v>363752</v>
      </c>
      <c r="M4423" s="255">
        <v>93142</v>
      </c>
      <c r="N4423" s="255">
        <v>48249</v>
      </c>
      <c r="O4423" s="57">
        <v>68880079</v>
      </c>
      <c r="P4423" s="57">
        <v>17637369</v>
      </c>
      <c r="Q4423" s="57">
        <v>9136431</v>
      </c>
    </row>
    <row r="4424" spans="1:17" ht="17">
      <c r="A4424" s="48">
        <v>0</v>
      </c>
      <c r="B4424" s="59"/>
      <c r="C4424" s="60"/>
      <c r="D4424" s="360" t="s">
        <v>261</v>
      </c>
      <c r="E4424" s="51"/>
      <c r="F4424" s="52"/>
      <c r="G4424" s="52"/>
      <c r="H4424" s="52"/>
      <c r="I4424" s="53">
        <v>0</v>
      </c>
      <c r="J4424" s="54">
        <v>0</v>
      </c>
      <c r="K4424" s="55">
        <v>0</v>
      </c>
      <c r="L4424" s="56">
        <v>0</v>
      </c>
      <c r="M4424" s="255">
        <v>0</v>
      </c>
      <c r="N4424" s="255">
        <v>0</v>
      </c>
      <c r="O4424" s="57">
        <v>0</v>
      </c>
      <c r="P4424" s="57">
        <v>0</v>
      </c>
      <c r="Q4424" s="57">
        <v>0</v>
      </c>
    </row>
    <row r="4425" spans="1:17" ht="17">
      <c r="A4425" s="48">
        <v>0</v>
      </c>
      <c r="B4425" s="59"/>
      <c r="C4425" s="60"/>
      <c r="D4425" s="360" t="s">
        <v>1480</v>
      </c>
      <c r="E4425" s="51"/>
      <c r="F4425" s="52"/>
      <c r="G4425" s="52"/>
      <c r="H4425" s="52"/>
      <c r="I4425" s="53">
        <v>0</v>
      </c>
      <c r="J4425" s="54">
        <v>0</v>
      </c>
      <c r="K4425" s="55">
        <v>0</v>
      </c>
      <c r="L4425" s="56">
        <v>0</v>
      </c>
      <c r="M4425" s="255">
        <v>0</v>
      </c>
      <c r="N4425" s="255">
        <v>0</v>
      </c>
      <c r="O4425" s="57"/>
      <c r="P4425" s="57">
        <v>0</v>
      </c>
      <c r="Q4425" s="57">
        <v>0</v>
      </c>
    </row>
    <row r="4426" spans="1:17" ht="15.5">
      <c r="A4426" s="48">
        <v>0</v>
      </c>
      <c r="B4426" s="59"/>
      <c r="C4426" s="60"/>
      <c r="D4426" s="61" t="s">
        <v>1447</v>
      </c>
      <c r="E4426" s="51"/>
      <c r="F4426" s="52"/>
      <c r="G4426" s="52"/>
      <c r="H4426" s="52"/>
      <c r="I4426" s="53">
        <v>0</v>
      </c>
      <c r="J4426" s="54">
        <v>0</v>
      </c>
      <c r="K4426" s="55"/>
      <c r="L4426" s="56"/>
      <c r="M4426" s="255"/>
      <c r="N4426" s="255"/>
      <c r="O4426" s="57"/>
      <c r="P4426" s="57">
        <v>0</v>
      </c>
      <c r="Q4426" s="57">
        <v>0</v>
      </c>
    </row>
    <row r="4427" spans="1:17" ht="15.5">
      <c r="A4427" s="48">
        <v>0</v>
      </c>
      <c r="B4427" s="59"/>
      <c r="C4427" s="60"/>
      <c r="D4427" s="61" t="s">
        <v>1436</v>
      </c>
      <c r="E4427" s="51"/>
      <c r="F4427" s="52"/>
      <c r="G4427" s="52"/>
      <c r="H4427" s="52"/>
      <c r="I4427" s="53">
        <v>0</v>
      </c>
      <c r="J4427" s="54">
        <v>0</v>
      </c>
      <c r="K4427" s="55"/>
      <c r="L4427" s="56"/>
      <c r="M4427" s="255"/>
      <c r="N4427" s="255"/>
      <c r="O4427" s="57"/>
      <c r="P4427" s="57">
        <v>0</v>
      </c>
      <c r="Q4427" s="57">
        <v>0</v>
      </c>
    </row>
    <row r="4428" spans="1:17" ht="15.5">
      <c r="A4428" s="48">
        <v>0</v>
      </c>
      <c r="B4428" s="59"/>
      <c r="C4428" s="60"/>
      <c r="D4428" s="61" t="s">
        <v>986</v>
      </c>
      <c r="E4428" s="51">
        <v>32</v>
      </c>
      <c r="F4428" s="52">
        <v>0.3</v>
      </c>
      <c r="G4428" s="52">
        <v>0.2</v>
      </c>
      <c r="H4428" s="52">
        <v>2.5</v>
      </c>
      <c r="I4428" s="53">
        <v>4.8</v>
      </c>
      <c r="J4428" s="54">
        <v>0</v>
      </c>
      <c r="K4428" s="55"/>
      <c r="L4428" s="56"/>
      <c r="M4428" s="255"/>
      <c r="N4428" s="255"/>
      <c r="O4428" s="57"/>
      <c r="P4428" s="57">
        <v>0</v>
      </c>
      <c r="Q4428" s="57">
        <v>0</v>
      </c>
    </row>
    <row r="4429" spans="1:17" ht="15.5">
      <c r="A4429" s="48">
        <v>0</v>
      </c>
      <c r="B4429" s="59"/>
      <c r="C4429" s="60"/>
      <c r="D4429" s="61" t="s">
        <v>1449</v>
      </c>
      <c r="E4429" s="51">
        <v>32</v>
      </c>
      <c r="F4429" s="52">
        <v>0.4</v>
      </c>
      <c r="G4429" s="52">
        <v>0.2</v>
      </c>
      <c r="H4429" s="52">
        <v>2.4</v>
      </c>
      <c r="I4429" s="53">
        <v>6.1440000000000001</v>
      </c>
      <c r="J4429" s="54">
        <v>0</v>
      </c>
      <c r="K4429" s="55"/>
      <c r="L4429" s="56"/>
      <c r="M4429" s="255"/>
      <c r="N4429" s="255"/>
      <c r="O4429" s="57"/>
      <c r="P4429" s="57">
        <v>0</v>
      </c>
      <c r="Q4429" s="57">
        <v>0</v>
      </c>
    </row>
    <row r="4430" spans="1:17" ht="15.5">
      <c r="A4430" s="48">
        <v>0</v>
      </c>
      <c r="B4430" s="59"/>
      <c r="C4430" s="60"/>
      <c r="D4430" s="61"/>
      <c r="E4430" s="51">
        <v>32</v>
      </c>
      <c r="F4430" s="52">
        <v>1.7</v>
      </c>
      <c r="G4430" s="52">
        <v>0.2</v>
      </c>
      <c r="H4430" s="52">
        <v>2.9</v>
      </c>
      <c r="I4430" s="53">
        <v>31.552</v>
      </c>
      <c r="J4430" s="54">
        <v>0</v>
      </c>
      <c r="K4430" s="55"/>
      <c r="L4430" s="56"/>
      <c r="M4430" s="255"/>
      <c r="N4430" s="255"/>
      <c r="O4430" s="57"/>
      <c r="P4430" s="57">
        <v>0</v>
      </c>
      <c r="Q4430" s="57">
        <v>0</v>
      </c>
    </row>
    <row r="4431" spans="1:17" ht="15.5">
      <c r="A4431" s="48">
        <v>0</v>
      </c>
      <c r="B4431" s="59"/>
      <c r="C4431" s="60"/>
      <c r="D4431" s="61" t="s">
        <v>1440</v>
      </c>
      <c r="E4431" s="51"/>
      <c r="F4431" s="52"/>
      <c r="G4431" s="52"/>
      <c r="H4431" s="52"/>
      <c r="I4431" s="53">
        <v>0</v>
      </c>
      <c r="J4431" s="54">
        <v>0</v>
      </c>
      <c r="K4431" s="55"/>
      <c r="L4431" s="56"/>
      <c r="M4431" s="255"/>
      <c r="N4431" s="255"/>
      <c r="O4431" s="57"/>
      <c r="P4431" s="57">
        <v>0</v>
      </c>
      <c r="Q4431" s="57">
        <v>0</v>
      </c>
    </row>
    <row r="4432" spans="1:17" ht="15.5">
      <c r="A4432" s="48">
        <v>0</v>
      </c>
      <c r="B4432" s="59"/>
      <c r="C4432" s="60"/>
      <c r="D4432" s="61" t="s">
        <v>479</v>
      </c>
      <c r="E4432" s="51">
        <v>64</v>
      </c>
      <c r="F4432" s="52">
        <v>1</v>
      </c>
      <c r="G4432" s="52">
        <v>0.2</v>
      </c>
      <c r="H4432" s="52">
        <v>2.5</v>
      </c>
      <c r="I4432" s="53">
        <v>32</v>
      </c>
      <c r="J4432" s="54">
        <v>0</v>
      </c>
      <c r="K4432" s="55"/>
      <c r="L4432" s="56"/>
      <c r="M4432" s="255"/>
      <c r="N4432" s="255"/>
      <c r="O4432" s="57"/>
      <c r="P4432" s="57">
        <v>0</v>
      </c>
      <c r="Q4432" s="57">
        <v>0</v>
      </c>
    </row>
    <row r="4433" spans="1:17" ht="15.5">
      <c r="A4433" s="48">
        <v>0</v>
      </c>
      <c r="B4433" s="59"/>
      <c r="C4433" s="60"/>
      <c r="D4433" s="61" t="s">
        <v>1448</v>
      </c>
      <c r="E4433" s="51"/>
      <c r="F4433" s="52"/>
      <c r="G4433" s="52"/>
      <c r="H4433" s="52"/>
      <c r="I4433" s="53">
        <v>0</v>
      </c>
      <c r="J4433" s="54">
        <v>0</v>
      </c>
      <c r="K4433" s="55"/>
      <c r="L4433" s="56"/>
      <c r="M4433" s="255"/>
      <c r="N4433" s="255"/>
      <c r="O4433" s="57"/>
      <c r="P4433" s="57">
        <v>0</v>
      </c>
      <c r="Q4433" s="57">
        <v>0</v>
      </c>
    </row>
    <row r="4434" spans="1:17" ht="15.5">
      <c r="A4434" s="48">
        <v>0</v>
      </c>
      <c r="B4434" s="59"/>
      <c r="C4434" s="60"/>
      <c r="D4434" s="61" t="s">
        <v>1436</v>
      </c>
      <c r="E4434" s="51"/>
      <c r="F4434" s="52"/>
      <c r="G4434" s="52"/>
      <c r="H4434" s="52"/>
      <c r="I4434" s="53">
        <v>0</v>
      </c>
      <c r="J4434" s="54">
        <v>0</v>
      </c>
      <c r="K4434" s="55"/>
      <c r="L4434" s="56"/>
      <c r="M4434" s="255"/>
      <c r="N4434" s="255"/>
      <c r="O4434" s="57"/>
      <c r="P4434" s="57">
        <v>0</v>
      </c>
      <c r="Q4434" s="57">
        <v>0</v>
      </c>
    </row>
    <row r="4435" spans="1:17" ht="15.5">
      <c r="A4435" s="48">
        <v>0</v>
      </c>
      <c r="B4435" s="59"/>
      <c r="C4435" s="60"/>
      <c r="D4435" s="61" t="s">
        <v>828</v>
      </c>
      <c r="E4435" s="51">
        <v>32</v>
      </c>
      <c r="F4435" s="52">
        <v>0.7</v>
      </c>
      <c r="G4435" s="52">
        <v>0.2</v>
      </c>
      <c r="H4435" s="52">
        <v>2.25</v>
      </c>
      <c r="I4435" s="53">
        <v>10.08</v>
      </c>
      <c r="J4435" s="54">
        <v>0</v>
      </c>
      <c r="K4435" s="55"/>
      <c r="L4435" s="56"/>
      <c r="M4435" s="255"/>
      <c r="N4435" s="255"/>
      <c r="O4435" s="57"/>
      <c r="P4435" s="57">
        <v>0</v>
      </c>
      <c r="Q4435" s="57">
        <v>0</v>
      </c>
    </row>
    <row r="4436" spans="1:17" ht="15.5">
      <c r="A4436" s="48">
        <v>0</v>
      </c>
      <c r="B4436" s="59"/>
      <c r="C4436" s="60"/>
      <c r="D4436" s="61" t="s">
        <v>1440</v>
      </c>
      <c r="E4436" s="51"/>
      <c r="F4436" s="52"/>
      <c r="G4436" s="52"/>
      <c r="H4436" s="52"/>
      <c r="I4436" s="53">
        <v>0</v>
      </c>
      <c r="J4436" s="54">
        <v>0</v>
      </c>
      <c r="K4436" s="55"/>
      <c r="L4436" s="56"/>
      <c r="M4436" s="255"/>
      <c r="N4436" s="255"/>
      <c r="O4436" s="57"/>
      <c r="P4436" s="57">
        <v>0</v>
      </c>
      <c r="Q4436" s="57">
        <v>0</v>
      </c>
    </row>
    <row r="4437" spans="1:17" ht="15.5">
      <c r="A4437" s="48">
        <v>0</v>
      </c>
      <c r="B4437" s="59"/>
      <c r="C4437" s="60"/>
      <c r="D4437" s="61" t="s">
        <v>977</v>
      </c>
      <c r="E4437" s="51">
        <v>64</v>
      </c>
      <c r="F4437" s="52">
        <v>0.3</v>
      </c>
      <c r="G4437" s="52">
        <v>0.2</v>
      </c>
      <c r="H4437" s="52">
        <v>2.25</v>
      </c>
      <c r="I4437" s="53">
        <v>8.64</v>
      </c>
      <c r="J4437" s="54">
        <v>0</v>
      </c>
      <c r="K4437" s="55"/>
      <c r="L4437" s="56"/>
      <c r="M4437" s="255"/>
      <c r="N4437" s="255"/>
      <c r="O4437" s="57"/>
      <c r="P4437" s="57">
        <v>0</v>
      </c>
      <c r="Q4437" s="57">
        <v>0</v>
      </c>
    </row>
    <row r="4438" spans="1:17" ht="15.5">
      <c r="A4438" s="48">
        <v>0</v>
      </c>
      <c r="B4438" s="59"/>
      <c r="C4438" s="60"/>
      <c r="D4438" s="61"/>
      <c r="E4438" s="51">
        <v>64</v>
      </c>
      <c r="F4438" s="52">
        <v>0.3</v>
      </c>
      <c r="G4438" s="52">
        <v>0.2</v>
      </c>
      <c r="H4438" s="52">
        <v>2.8</v>
      </c>
      <c r="I4438" s="53">
        <v>10.752000000000001</v>
      </c>
      <c r="J4438" s="54">
        <v>0</v>
      </c>
      <c r="K4438" s="55"/>
      <c r="L4438" s="56"/>
      <c r="M4438" s="255"/>
      <c r="N4438" s="255"/>
      <c r="O4438" s="57"/>
      <c r="P4438" s="57">
        <v>0</v>
      </c>
      <c r="Q4438" s="57">
        <v>0</v>
      </c>
    </row>
    <row r="4439" spans="1:17" ht="15.5">
      <c r="A4439" s="48">
        <v>0</v>
      </c>
      <c r="B4439" s="59"/>
      <c r="C4439" s="60"/>
      <c r="D4439" s="61" t="s">
        <v>1242</v>
      </c>
      <c r="E4439" s="51"/>
      <c r="F4439" s="52"/>
      <c r="G4439" s="52"/>
      <c r="H4439" s="52"/>
      <c r="I4439" s="53">
        <v>0</v>
      </c>
      <c r="J4439" s="54">
        <v>0</v>
      </c>
      <c r="K4439" s="55"/>
      <c r="L4439" s="56"/>
      <c r="M4439" s="255"/>
      <c r="N4439" s="255"/>
      <c r="O4439" s="57"/>
      <c r="P4439" s="57">
        <v>0</v>
      </c>
      <c r="Q4439" s="57">
        <v>0</v>
      </c>
    </row>
    <row r="4440" spans="1:17" ht="15.5">
      <c r="A4440" s="48">
        <v>0</v>
      </c>
      <c r="B4440" s="59"/>
      <c r="C4440" s="60"/>
      <c r="D4440" s="61" t="s">
        <v>977</v>
      </c>
      <c r="E4440" s="51">
        <v>32</v>
      </c>
      <c r="F4440" s="52">
        <v>1.3</v>
      </c>
      <c r="G4440" s="52">
        <v>0.2</v>
      </c>
      <c r="H4440" s="52">
        <v>2.5</v>
      </c>
      <c r="I4440" s="53">
        <v>20.8</v>
      </c>
      <c r="J4440" s="54">
        <v>0</v>
      </c>
      <c r="K4440" s="55"/>
      <c r="L4440" s="56"/>
      <c r="M4440" s="255"/>
      <c r="N4440" s="255"/>
      <c r="O4440" s="57"/>
      <c r="P4440" s="57">
        <v>0</v>
      </c>
      <c r="Q4440" s="57">
        <v>0</v>
      </c>
    </row>
    <row r="4441" spans="1:17" ht="15.5">
      <c r="A4441" s="48">
        <v>0</v>
      </c>
      <c r="B4441" s="59"/>
      <c r="C4441" s="60"/>
      <c r="D4441" s="61" t="s">
        <v>479</v>
      </c>
      <c r="E4441" s="51">
        <v>16</v>
      </c>
      <c r="F4441" s="52">
        <v>0.5</v>
      </c>
      <c r="G4441" s="52">
        <v>0.2</v>
      </c>
      <c r="H4441" s="52">
        <v>2</v>
      </c>
      <c r="I4441" s="53">
        <v>3.2</v>
      </c>
      <c r="J4441" s="54">
        <v>0</v>
      </c>
      <c r="K4441" s="55"/>
      <c r="L4441" s="56"/>
      <c r="M4441" s="255"/>
      <c r="N4441" s="255"/>
      <c r="O4441" s="57"/>
      <c r="P4441" s="57">
        <v>0</v>
      </c>
      <c r="Q4441" s="57">
        <v>0</v>
      </c>
    </row>
    <row r="4442" spans="1:17" ht="15.5">
      <c r="A4442" s="48">
        <v>0</v>
      </c>
      <c r="B4442" s="59"/>
      <c r="C4442" s="60"/>
      <c r="D4442" s="61" t="s">
        <v>1345</v>
      </c>
      <c r="E4442" s="51">
        <v>32</v>
      </c>
      <c r="F4442" s="52">
        <v>0.4</v>
      </c>
      <c r="G4442" s="52">
        <v>0.2</v>
      </c>
      <c r="H4442" s="52">
        <v>2.25</v>
      </c>
      <c r="I4442" s="53">
        <v>5.76</v>
      </c>
      <c r="J4442" s="54">
        <v>0</v>
      </c>
      <c r="K4442" s="55"/>
      <c r="L4442" s="56"/>
      <c r="M4442" s="255"/>
      <c r="N4442" s="255"/>
      <c r="O4442" s="57"/>
      <c r="P4442" s="57">
        <v>0</v>
      </c>
      <c r="Q4442" s="57">
        <v>0</v>
      </c>
    </row>
    <row r="4443" spans="1:17" ht="17">
      <c r="A4443" s="48">
        <v>0</v>
      </c>
      <c r="B4443" s="59"/>
      <c r="C4443" s="60"/>
      <c r="D4443" s="360" t="s">
        <v>1481</v>
      </c>
      <c r="E4443" s="51"/>
      <c r="F4443" s="52"/>
      <c r="G4443" s="52"/>
      <c r="H4443" s="52"/>
      <c r="I4443" s="53">
        <v>0</v>
      </c>
      <c r="J4443" s="54">
        <v>0</v>
      </c>
      <c r="K4443" s="55">
        <v>0</v>
      </c>
      <c r="L4443" s="56">
        <v>0</v>
      </c>
      <c r="M4443" s="255">
        <v>0</v>
      </c>
      <c r="N4443" s="255">
        <v>0</v>
      </c>
      <c r="O4443" s="57"/>
      <c r="P4443" s="57">
        <v>0</v>
      </c>
      <c r="Q4443" s="57">
        <v>0</v>
      </c>
    </row>
    <row r="4444" spans="1:17" ht="15.5">
      <c r="A4444" s="48">
        <v>0</v>
      </c>
      <c r="B4444" s="59"/>
      <c r="C4444" s="60"/>
      <c r="D4444" s="61" t="s">
        <v>1447</v>
      </c>
      <c r="E4444" s="51"/>
      <c r="F4444" s="52"/>
      <c r="G4444" s="52"/>
      <c r="H4444" s="52"/>
      <c r="I4444" s="53">
        <v>0</v>
      </c>
      <c r="J4444" s="54">
        <v>0</v>
      </c>
      <c r="K4444" s="55"/>
      <c r="L4444" s="56"/>
      <c r="M4444" s="255"/>
      <c r="N4444" s="255"/>
      <c r="O4444" s="57"/>
      <c r="P4444" s="57">
        <v>0</v>
      </c>
      <c r="Q4444" s="57">
        <v>0</v>
      </c>
    </row>
    <row r="4445" spans="1:17" ht="15.5">
      <c r="A4445" s="48">
        <v>0</v>
      </c>
      <c r="B4445" s="59"/>
      <c r="C4445" s="60"/>
      <c r="D4445" s="61" t="s">
        <v>1436</v>
      </c>
      <c r="E4445" s="51"/>
      <c r="F4445" s="52"/>
      <c r="G4445" s="52"/>
      <c r="H4445" s="52"/>
      <c r="I4445" s="53">
        <v>0</v>
      </c>
      <c r="J4445" s="54">
        <v>0</v>
      </c>
      <c r="K4445" s="55"/>
      <c r="L4445" s="56"/>
      <c r="M4445" s="255"/>
      <c r="N4445" s="255"/>
      <c r="O4445" s="57"/>
      <c r="P4445" s="57">
        <v>0</v>
      </c>
      <c r="Q4445" s="57">
        <v>0</v>
      </c>
    </row>
    <row r="4446" spans="1:17" ht="15.5">
      <c r="A4446" s="48">
        <v>0</v>
      </c>
      <c r="B4446" s="59"/>
      <c r="C4446" s="60"/>
      <c r="D4446" s="61" t="s">
        <v>986</v>
      </c>
      <c r="E4446" s="51">
        <v>16</v>
      </c>
      <c r="F4446" s="52">
        <v>0.3</v>
      </c>
      <c r="G4446" s="52">
        <v>0.2</v>
      </c>
      <c r="H4446" s="52">
        <v>2.5</v>
      </c>
      <c r="I4446" s="53">
        <v>2.4</v>
      </c>
      <c r="J4446" s="54">
        <v>0</v>
      </c>
      <c r="K4446" s="55"/>
      <c r="L4446" s="56"/>
      <c r="M4446" s="255"/>
      <c r="N4446" s="255"/>
      <c r="O4446" s="57"/>
      <c r="P4446" s="57">
        <v>0</v>
      </c>
      <c r="Q4446" s="57">
        <v>0</v>
      </c>
    </row>
    <row r="4447" spans="1:17" ht="15.5">
      <c r="A4447" s="48">
        <v>0</v>
      </c>
      <c r="B4447" s="59"/>
      <c r="C4447" s="60"/>
      <c r="D4447" s="61" t="s">
        <v>1449</v>
      </c>
      <c r="E4447" s="51">
        <v>16</v>
      </c>
      <c r="F4447" s="52">
        <v>0.6</v>
      </c>
      <c r="G4447" s="52">
        <v>0.2</v>
      </c>
      <c r="H4447" s="52">
        <v>2.4</v>
      </c>
      <c r="I4447" s="53">
        <v>4.6079999999999997</v>
      </c>
      <c r="J4447" s="54">
        <v>0</v>
      </c>
      <c r="K4447" s="55"/>
      <c r="L4447" s="56"/>
      <c r="M4447" s="255"/>
      <c r="N4447" s="255"/>
      <c r="O4447" s="57"/>
      <c r="P4447" s="57">
        <v>0</v>
      </c>
      <c r="Q4447" s="57">
        <v>0</v>
      </c>
    </row>
    <row r="4448" spans="1:17" ht="15.5">
      <c r="A4448" s="48">
        <v>0</v>
      </c>
      <c r="B4448" s="59"/>
      <c r="C4448" s="60"/>
      <c r="D4448" s="61"/>
      <c r="E4448" s="51">
        <v>16</v>
      </c>
      <c r="F4448" s="52">
        <v>0.8</v>
      </c>
      <c r="G4448" s="52">
        <v>0.2</v>
      </c>
      <c r="H4448" s="52">
        <v>2.9</v>
      </c>
      <c r="I4448" s="53">
        <v>7.4240000000000004</v>
      </c>
      <c r="J4448" s="54">
        <v>0</v>
      </c>
      <c r="K4448" s="55"/>
      <c r="L4448" s="56"/>
      <c r="M4448" s="255"/>
      <c r="N4448" s="255"/>
      <c r="O4448" s="57"/>
      <c r="P4448" s="57">
        <v>0</v>
      </c>
      <c r="Q4448" s="57">
        <v>0</v>
      </c>
    </row>
    <row r="4449" spans="1:17" ht="15.5">
      <c r="A4449" s="48">
        <v>0</v>
      </c>
      <c r="B4449" s="59"/>
      <c r="C4449" s="60"/>
      <c r="D4449" s="61" t="s">
        <v>1440</v>
      </c>
      <c r="E4449" s="51"/>
      <c r="F4449" s="52"/>
      <c r="G4449" s="52"/>
      <c r="H4449" s="52"/>
      <c r="I4449" s="53">
        <v>0</v>
      </c>
      <c r="J4449" s="54">
        <v>0</v>
      </c>
      <c r="K4449" s="55"/>
      <c r="L4449" s="56"/>
      <c r="M4449" s="255"/>
      <c r="N4449" s="255"/>
      <c r="O4449" s="57"/>
      <c r="P4449" s="57">
        <v>0</v>
      </c>
      <c r="Q4449" s="57">
        <v>0</v>
      </c>
    </row>
    <row r="4450" spans="1:17" ht="15.5">
      <c r="A4450" s="48">
        <v>0</v>
      </c>
      <c r="B4450" s="59"/>
      <c r="C4450" s="60"/>
      <c r="D4450" s="61" t="s">
        <v>479</v>
      </c>
      <c r="E4450" s="51">
        <v>32</v>
      </c>
      <c r="F4450" s="52">
        <v>1</v>
      </c>
      <c r="G4450" s="52">
        <v>0.2</v>
      </c>
      <c r="H4450" s="52">
        <v>2.5</v>
      </c>
      <c r="I4450" s="53">
        <v>16</v>
      </c>
      <c r="J4450" s="54">
        <v>0</v>
      </c>
      <c r="K4450" s="55"/>
      <c r="L4450" s="56"/>
      <c r="M4450" s="255"/>
      <c r="N4450" s="255"/>
      <c r="O4450" s="57"/>
      <c r="P4450" s="57">
        <v>0</v>
      </c>
      <c r="Q4450" s="57">
        <v>0</v>
      </c>
    </row>
    <row r="4451" spans="1:17" ht="15.5">
      <c r="A4451" s="48">
        <v>0</v>
      </c>
      <c r="B4451" s="59"/>
      <c r="C4451" s="60"/>
      <c r="D4451" s="61" t="s">
        <v>1448</v>
      </c>
      <c r="E4451" s="51"/>
      <c r="F4451" s="52"/>
      <c r="G4451" s="52"/>
      <c r="H4451" s="52"/>
      <c r="I4451" s="53">
        <v>0</v>
      </c>
      <c r="J4451" s="54">
        <v>0</v>
      </c>
      <c r="K4451" s="55"/>
      <c r="L4451" s="56"/>
      <c r="M4451" s="255"/>
      <c r="N4451" s="255"/>
      <c r="O4451" s="57"/>
      <c r="P4451" s="57">
        <v>0</v>
      </c>
      <c r="Q4451" s="57">
        <v>0</v>
      </c>
    </row>
    <row r="4452" spans="1:17" ht="15.5">
      <c r="A4452" s="48">
        <v>0</v>
      </c>
      <c r="B4452" s="59"/>
      <c r="C4452" s="60"/>
      <c r="D4452" s="61" t="s">
        <v>1436</v>
      </c>
      <c r="E4452" s="51"/>
      <c r="F4452" s="52"/>
      <c r="G4452" s="52"/>
      <c r="H4452" s="52"/>
      <c r="I4452" s="53">
        <v>0</v>
      </c>
      <c r="J4452" s="54">
        <v>0</v>
      </c>
      <c r="K4452" s="55"/>
      <c r="L4452" s="56"/>
      <c r="M4452" s="255"/>
      <c r="N4452" s="255"/>
      <c r="O4452" s="57"/>
      <c r="P4452" s="57">
        <v>0</v>
      </c>
      <c r="Q4452" s="57">
        <v>0</v>
      </c>
    </row>
    <row r="4453" spans="1:17" ht="15.5">
      <c r="A4453" s="48">
        <v>0</v>
      </c>
      <c r="B4453" s="59"/>
      <c r="C4453" s="60"/>
      <c r="D4453" s="61" t="s">
        <v>828</v>
      </c>
      <c r="E4453" s="51">
        <v>16</v>
      </c>
      <c r="F4453" s="52">
        <v>0.7</v>
      </c>
      <c r="G4453" s="52">
        <v>0.2</v>
      </c>
      <c r="H4453" s="52">
        <v>2.25</v>
      </c>
      <c r="I4453" s="53">
        <v>5.04</v>
      </c>
      <c r="J4453" s="54">
        <v>0</v>
      </c>
      <c r="K4453" s="55"/>
      <c r="L4453" s="56"/>
      <c r="M4453" s="255"/>
      <c r="N4453" s="255"/>
      <c r="O4453" s="57"/>
      <c r="P4453" s="57">
        <v>0</v>
      </c>
      <c r="Q4453" s="57">
        <v>0</v>
      </c>
    </row>
    <row r="4454" spans="1:17" ht="15.5">
      <c r="A4454" s="48">
        <v>0</v>
      </c>
      <c r="B4454" s="59"/>
      <c r="C4454" s="60"/>
      <c r="D4454" s="61" t="s">
        <v>1440</v>
      </c>
      <c r="E4454" s="51"/>
      <c r="F4454" s="52"/>
      <c r="G4454" s="52"/>
      <c r="H4454" s="52"/>
      <c r="I4454" s="53">
        <v>0</v>
      </c>
      <c r="J4454" s="54">
        <v>0</v>
      </c>
      <c r="K4454" s="55"/>
      <c r="L4454" s="56"/>
      <c r="M4454" s="255"/>
      <c r="N4454" s="255"/>
      <c r="O4454" s="57"/>
      <c r="P4454" s="57">
        <v>0</v>
      </c>
      <c r="Q4454" s="57">
        <v>0</v>
      </c>
    </row>
    <row r="4455" spans="1:17" ht="15.5">
      <c r="A4455" s="48">
        <v>0</v>
      </c>
      <c r="B4455" s="59"/>
      <c r="C4455" s="60"/>
      <c r="D4455" s="61" t="s">
        <v>977</v>
      </c>
      <c r="E4455" s="51">
        <v>32</v>
      </c>
      <c r="F4455" s="52">
        <v>0.3</v>
      </c>
      <c r="G4455" s="52">
        <v>0.2</v>
      </c>
      <c r="H4455" s="52">
        <v>2.25</v>
      </c>
      <c r="I4455" s="53">
        <v>4.32</v>
      </c>
      <c r="J4455" s="54">
        <v>0</v>
      </c>
      <c r="K4455" s="55"/>
      <c r="L4455" s="56"/>
      <c r="M4455" s="255"/>
      <c r="N4455" s="255"/>
      <c r="O4455" s="57"/>
      <c r="P4455" s="57">
        <v>0</v>
      </c>
      <c r="Q4455" s="57">
        <v>0</v>
      </c>
    </row>
    <row r="4456" spans="1:17" ht="15.5">
      <c r="A4456" s="48">
        <v>0</v>
      </c>
      <c r="B4456" s="59"/>
      <c r="C4456" s="60"/>
      <c r="D4456" s="61"/>
      <c r="E4456" s="51">
        <v>32</v>
      </c>
      <c r="F4456" s="52">
        <v>0.3</v>
      </c>
      <c r="G4456" s="52">
        <v>0.2</v>
      </c>
      <c r="H4456" s="52">
        <v>2.8</v>
      </c>
      <c r="I4456" s="53">
        <v>5.3760000000000003</v>
      </c>
      <c r="J4456" s="54">
        <v>0</v>
      </c>
      <c r="K4456" s="55"/>
      <c r="L4456" s="56"/>
      <c r="M4456" s="255"/>
      <c r="N4456" s="255"/>
      <c r="O4456" s="57"/>
      <c r="P4456" s="57">
        <v>0</v>
      </c>
      <c r="Q4456" s="57">
        <v>0</v>
      </c>
    </row>
    <row r="4457" spans="1:17" ht="15.5">
      <c r="A4457" s="48">
        <v>0</v>
      </c>
      <c r="B4457" s="59"/>
      <c r="C4457" s="60"/>
      <c r="D4457" s="61" t="s">
        <v>1242</v>
      </c>
      <c r="E4457" s="51"/>
      <c r="F4457" s="52"/>
      <c r="G4457" s="52"/>
      <c r="H4457" s="52"/>
      <c r="I4457" s="53">
        <v>0</v>
      </c>
      <c r="J4457" s="54">
        <v>0</v>
      </c>
      <c r="K4457" s="55"/>
      <c r="L4457" s="56"/>
      <c r="M4457" s="255"/>
      <c r="N4457" s="255"/>
      <c r="O4457" s="57"/>
      <c r="P4457" s="57">
        <v>0</v>
      </c>
      <c r="Q4457" s="57">
        <v>0</v>
      </c>
    </row>
    <row r="4458" spans="1:17" ht="15.5">
      <c r="A4458" s="48">
        <v>0</v>
      </c>
      <c r="B4458" s="59"/>
      <c r="C4458" s="60"/>
      <c r="D4458" s="61" t="s">
        <v>977</v>
      </c>
      <c r="E4458" s="51">
        <v>16</v>
      </c>
      <c r="F4458" s="52">
        <v>1.3</v>
      </c>
      <c r="G4458" s="52">
        <v>0.2</v>
      </c>
      <c r="H4458" s="52">
        <v>2.5</v>
      </c>
      <c r="I4458" s="53">
        <v>10.4</v>
      </c>
      <c r="J4458" s="54">
        <v>0</v>
      </c>
      <c r="K4458" s="55"/>
      <c r="L4458" s="56"/>
      <c r="M4458" s="255"/>
      <c r="N4458" s="255"/>
      <c r="O4458" s="57"/>
      <c r="P4458" s="57">
        <v>0</v>
      </c>
      <c r="Q4458" s="57">
        <v>0</v>
      </c>
    </row>
    <row r="4459" spans="1:17" ht="15.5">
      <c r="A4459" s="48">
        <v>0</v>
      </c>
      <c r="B4459" s="59"/>
      <c r="C4459" s="60"/>
      <c r="D4459" s="61" t="s">
        <v>479</v>
      </c>
      <c r="E4459" s="51">
        <v>8</v>
      </c>
      <c r="F4459" s="52">
        <v>0.5</v>
      </c>
      <c r="G4459" s="52">
        <v>0.2</v>
      </c>
      <c r="H4459" s="52">
        <v>2</v>
      </c>
      <c r="I4459" s="53">
        <v>1.6</v>
      </c>
      <c r="J4459" s="54">
        <v>0</v>
      </c>
      <c r="K4459" s="55"/>
      <c r="L4459" s="56"/>
      <c r="M4459" s="255"/>
      <c r="N4459" s="255"/>
      <c r="O4459" s="57"/>
      <c r="P4459" s="57">
        <v>0</v>
      </c>
      <c r="Q4459" s="57">
        <v>0</v>
      </c>
    </row>
    <row r="4460" spans="1:17" ht="15.5">
      <c r="A4460" s="48">
        <v>0</v>
      </c>
      <c r="B4460" s="59"/>
      <c r="C4460" s="60"/>
      <c r="D4460" s="61" t="s">
        <v>1345</v>
      </c>
      <c r="E4460" s="51">
        <v>16</v>
      </c>
      <c r="F4460" s="52">
        <v>0.4</v>
      </c>
      <c r="G4460" s="52">
        <v>0.2</v>
      </c>
      <c r="H4460" s="52">
        <v>2.25</v>
      </c>
      <c r="I4460" s="53">
        <v>2.88</v>
      </c>
      <c r="J4460" s="54">
        <v>0</v>
      </c>
      <c r="K4460" s="55"/>
      <c r="L4460" s="56"/>
      <c r="M4460" s="255"/>
      <c r="N4460" s="255"/>
      <c r="O4460" s="57"/>
      <c r="P4460" s="57">
        <v>0</v>
      </c>
      <c r="Q4460" s="57">
        <v>0</v>
      </c>
    </row>
    <row r="4461" spans="1:17" ht="17">
      <c r="A4461" s="48">
        <v>0</v>
      </c>
      <c r="B4461" s="59"/>
      <c r="C4461" s="60"/>
      <c r="D4461" s="360" t="s">
        <v>262</v>
      </c>
      <c r="E4461" s="51"/>
      <c r="F4461" s="52"/>
      <c r="G4461" s="52"/>
      <c r="H4461" s="52"/>
      <c r="I4461" s="53"/>
      <c r="J4461" s="54">
        <v>0</v>
      </c>
      <c r="K4461" s="55"/>
      <c r="L4461" s="56"/>
      <c r="M4461" s="255"/>
      <c r="N4461" s="255"/>
      <c r="O4461" s="57"/>
      <c r="P4461" s="57">
        <v>0</v>
      </c>
      <c r="Q4461" s="57">
        <v>0</v>
      </c>
    </row>
    <row r="4462" spans="1:17" ht="17">
      <c r="A4462" s="48">
        <v>0</v>
      </c>
      <c r="B4462" s="59"/>
      <c r="C4462" s="60"/>
      <c r="D4462" s="360" t="s">
        <v>1472</v>
      </c>
      <c r="E4462" s="51"/>
      <c r="F4462" s="52"/>
      <c r="G4462" s="52"/>
      <c r="H4462" s="52"/>
      <c r="I4462" s="53">
        <v>0</v>
      </c>
      <c r="J4462" s="54">
        <v>0</v>
      </c>
      <c r="K4462" s="55"/>
      <c r="L4462" s="56"/>
      <c r="M4462" s="255"/>
      <c r="N4462" s="255"/>
      <c r="O4462" s="57"/>
      <c r="P4462" s="57">
        <v>0</v>
      </c>
      <c r="Q4462" s="57">
        <v>0</v>
      </c>
    </row>
    <row r="4463" spans="1:17" ht="15.5">
      <c r="A4463" s="48">
        <v>0</v>
      </c>
      <c r="B4463" s="59"/>
      <c r="C4463" s="60"/>
      <c r="D4463" s="61" t="s">
        <v>1319</v>
      </c>
      <c r="E4463" s="51">
        <v>48</v>
      </c>
      <c r="F4463" s="52">
        <v>0.4</v>
      </c>
      <c r="G4463" s="52">
        <v>-0.2</v>
      </c>
      <c r="H4463" s="52">
        <v>1</v>
      </c>
      <c r="I4463" s="53">
        <v>-3.84</v>
      </c>
      <c r="J4463" s="54">
        <v>0</v>
      </c>
      <c r="K4463" s="55"/>
      <c r="L4463" s="56"/>
      <c r="M4463" s="255"/>
      <c r="N4463" s="255"/>
      <c r="O4463" s="57"/>
      <c r="P4463" s="57">
        <v>0</v>
      </c>
      <c r="Q4463" s="57">
        <v>0</v>
      </c>
    </row>
    <row r="4464" spans="1:17" ht="17">
      <c r="A4464" s="48">
        <v>0</v>
      </c>
      <c r="B4464" s="59"/>
      <c r="C4464" s="60"/>
      <c r="D4464" s="360" t="s">
        <v>263</v>
      </c>
      <c r="E4464" s="51"/>
      <c r="F4464" s="52"/>
      <c r="G4464" s="52"/>
      <c r="H4464" s="52"/>
      <c r="I4464" s="53">
        <v>0</v>
      </c>
      <c r="J4464" s="54">
        <v>0</v>
      </c>
      <c r="K4464" s="55"/>
      <c r="L4464" s="56"/>
      <c r="M4464" s="255"/>
      <c r="N4464" s="255"/>
      <c r="O4464" s="57"/>
      <c r="P4464" s="57">
        <v>0</v>
      </c>
      <c r="Q4464" s="57">
        <v>0</v>
      </c>
    </row>
    <row r="4465" spans="1:17" ht="17">
      <c r="A4465" s="48">
        <v>0</v>
      </c>
      <c r="B4465" s="59"/>
      <c r="C4465" s="60"/>
      <c r="D4465" s="360" t="s">
        <v>1426</v>
      </c>
      <c r="E4465" s="51"/>
      <c r="F4465" s="52"/>
      <c r="G4465" s="52"/>
      <c r="H4465" s="52"/>
      <c r="I4465" s="53">
        <v>0</v>
      </c>
      <c r="J4465" s="54">
        <v>0</v>
      </c>
      <c r="K4465" s="55"/>
      <c r="L4465" s="56"/>
      <c r="M4465" s="255"/>
      <c r="N4465" s="255"/>
      <c r="O4465" s="57"/>
      <c r="P4465" s="57">
        <v>0</v>
      </c>
      <c r="Q4465" s="57">
        <v>0</v>
      </c>
    </row>
    <row r="4466" spans="1:17" ht="15.5">
      <c r="A4466" s="48">
        <v>0</v>
      </c>
      <c r="B4466" s="59"/>
      <c r="C4466" s="60"/>
      <c r="D4466" s="61" t="s">
        <v>141</v>
      </c>
      <c r="E4466" s="51">
        <v>48</v>
      </c>
      <c r="F4466" s="52">
        <v>0.6</v>
      </c>
      <c r="G4466" s="52">
        <v>-0.2</v>
      </c>
      <c r="H4466" s="52">
        <v>0.1</v>
      </c>
      <c r="I4466" s="53">
        <v>-0.57599999999999996</v>
      </c>
      <c r="J4466" s="54">
        <v>0</v>
      </c>
      <c r="K4466" s="55"/>
      <c r="L4466" s="56"/>
      <c r="M4466" s="255"/>
      <c r="N4466" s="255"/>
      <c r="O4466" s="57"/>
      <c r="P4466" s="57">
        <v>0</v>
      </c>
      <c r="Q4466" s="57">
        <v>0</v>
      </c>
    </row>
    <row r="4467" spans="1:17" ht="15.5">
      <c r="A4467" s="48">
        <v>163</v>
      </c>
      <c r="B4467" s="59" t="s">
        <v>832</v>
      </c>
      <c r="C4467" s="60" t="s">
        <v>1482</v>
      </c>
      <c r="D4467" s="61"/>
      <c r="E4467" s="51"/>
      <c r="F4467" s="52"/>
      <c r="G4467" s="52"/>
      <c r="H4467" s="52"/>
      <c r="I4467" s="53"/>
      <c r="J4467" s="54">
        <v>251.88</v>
      </c>
      <c r="K4467" s="55" t="s">
        <v>114</v>
      </c>
      <c r="L4467" s="56">
        <v>363752</v>
      </c>
      <c r="M4467" s="255">
        <v>93142</v>
      </c>
      <c r="N4467" s="255">
        <v>48249</v>
      </c>
      <c r="O4467" s="57">
        <v>91621854</v>
      </c>
      <c r="P4467" s="57">
        <v>23460607</v>
      </c>
      <c r="Q4467" s="57">
        <v>12152958</v>
      </c>
    </row>
    <row r="4468" spans="1:17" ht="17">
      <c r="A4468" s="48">
        <v>0</v>
      </c>
      <c r="B4468" s="59"/>
      <c r="C4468" s="60"/>
      <c r="D4468" s="360" t="s">
        <v>264</v>
      </c>
      <c r="E4468" s="51"/>
      <c r="F4468" s="52"/>
      <c r="G4468" s="52"/>
      <c r="H4468" s="52"/>
      <c r="I4468" s="53">
        <v>0</v>
      </c>
      <c r="J4468" s="54">
        <v>0</v>
      </c>
      <c r="K4468" s="55">
        <v>0</v>
      </c>
      <c r="L4468" s="56">
        <v>0</v>
      </c>
      <c r="M4468" s="255">
        <v>0</v>
      </c>
      <c r="N4468" s="255">
        <v>0</v>
      </c>
      <c r="O4468" s="57">
        <v>0</v>
      </c>
      <c r="P4468" s="57">
        <v>0</v>
      </c>
      <c r="Q4468" s="57">
        <v>0</v>
      </c>
    </row>
    <row r="4469" spans="1:17" ht="17">
      <c r="A4469" s="48">
        <v>0</v>
      </c>
      <c r="B4469" s="59"/>
      <c r="C4469" s="60"/>
      <c r="D4469" s="360" t="s">
        <v>1480</v>
      </c>
      <c r="E4469" s="51"/>
      <c r="F4469" s="52"/>
      <c r="G4469" s="52"/>
      <c r="H4469" s="52"/>
      <c r="I4469" s="53">
        <v>0</v>
      </c>
      <c r="J4469" s="54">
        <v>0</v>
      </c>
      <c r="K4469" s="55">
        <v>0</v>
      </c>
      <c r="L4469" s="56">
        <v>0</v>
      </c>
      <c r="M4469" s="255">
        <v>0</v>
      </c>
      <c r="N4469" s="255">
        <v>0</v>
      </c>
      <c r="O4469" s="57"/>
      <c r="P4469" s="57">
        <v>0</v>
      </c>
      <c r="Q4469" s="57">
        <v>0</v>
      </c>
    </row>
    <row r="4470" spans="1:17" ht="15.5">
      <c r="A4470" s="48">
        <v>0</v>
      </c>
      <c r="B4470" s="59"/>
      <c r="C4470" s="60"/>
      <c r="D4470" s="61" t="s">
        <v>1448</v>
      </c>
      <c r="E4470" s="51"/>
      <c r="F4470" s="52"/>
      <c r="G4470" s="52"/>
      <c r="H4470" s="52"/>
      <c r="I4470" s="53"/>
      <c r="J4470" s="54">
        <v>0</v>
      </c>
      <c r="K4470" s="55"/>
      <c r="L4470" s="56"/>
      <c r="M4470" s="255"/>
      <c r="N4470" s="255"/>
      <c r="O4470" s="57"/>
      <c r="P4470" s="57">
        <v>0</v>
      </c>
      <c r="Q4470" s="57">
        <v>0</v>
      </c>
    </row>
    <row r="4471" spans="1:17" ht="15.5">
      <c r="A4471" s="48">
        <v>0</v>
      </c>
      <c r="B4471" s="59"/>
      <c r="C4471" s="60"/>
      <c r="D4471" s="61" t="s">
        <v>1436</v>
      </c>
      <c r="E4471" s="51"/>
      <c r="F4471" s="52"/>
      <c r="G4471" s="52"/>
      <c r="H4471" s="52"/>
      <c r="I4471" s="53">
        <v>0</v>
      </c>
      <c r="J4471" s="54">
        <v>0</v>
      </c>
      <c r="K4471" s="55">
        <v>0</v>
      </c>
      <c r="L4471" s="56">
        <v>0</v>
      </c>
      <c r="M4471" s="255">
        <v>0</v>
      </c>
      <c r="N4471" s="255">
        <v>0</v>
      </c>
      <c r="O4471" s="57"/>
      <c r="P4471" s="57">
        <v>0</v>
      </c>
      <c r="Q4471" s="57">
        <v>0</v>
      </c>
    </row>
    <row r="4472" spans="1:17" ht="15.5">
      <c r="A4472" s="48">
        <v>0</v>
      </c>
      <c r="B4472" s="59"/>
      <c r="C4472" s="60"/>
      <c r="D4472" s="61" t="s">
        <v>479</v>
      </c>
      <c r="E4472" s="51">
        <v>32</v>
      </c>
      <c r="F4472" s="52">
        <v>1.9</v>
      </c>
      <c r="G4472" s="52">
        <v>0.1</v>
      </c>
      <c r="H4472" s="52">
        <v>2.85</v>
      </c>
      <c r="I4472" s="53">
        <v>17.327999999999999</v>
      </c>
      <c r="J4472" s="54">
        <v>0</v>
      </c>
      <c r="K4472" s="55">
        <v>0</v>
      </c>
      <c r="L4472" s="56">
        <v>0</v>
      </c>
      <c r="M4472" s="255">
        <v>0</v>
      </c>
      <c r="N4472" s="255">
        <v>0</v>
      </c>
      <c r="O4472" s="57"/>
      <c r="P4472" s="57">
        <v>0</v>
      </c>
      <c r="Q4472" s="57">
        <v>0</v>
      </c>
    </row>
    <row r="4473" spans="1:17" ht="15.5">
      <c r="A4473" s="48">
        <v>0</v>
      </c>
      <c r="B4473" s="59"/>
      <c r="C4473" s="60"/>
      <c r="D4473" s="61" t="s">
        <v>828</v>
      </c>
      <c r="E4473" s="51">
        <v>32</v>
      </c>
      <c r="F4473" s="52">
        <v>0.6</v>
      </c>
      <c r="G4473" s="52">
        <v>0.1</v>
      </c>
      <c r="H4473" s="52">
        <v>2.85</v>
      </c>
      <c r="I4473" s="53">
        <v>5.4720000000000004</v>
      </c>
      <c r="J4473" s="54">
        <v>0</v>
      </c>
      <c r="K4473" s="55">
        <v>0</v>
      </c>
      <c r="L4473" s="56">
        <v>0</v>
      </c>
      <c r="M4473" s="255">
        <v>0</v>
      </c>
      <c r="N4473" s="255">
        <v>0</v>
      </c>
      <c r="O4473" s="57"/>
      <c r="P4473" s="57">
        <v>0</v>
      </c>
      <c r="Q4473" s="57">
        <v>0</v>
      </c>
    </row>
    <row r="4474" spans="1:17" ht="15.5">
      <c r="A4474" s="48">
        <v>0</v>
      </c>
      <c r="B4474" s="59"/>
      <c r="C4474" s="60"/>
      <c r="D4474" s="61" t="s">
        <v>977</v>
      </c>
      <c r="E4474" s="51">
        <v>32</v>
      </c>
      <c r="F4474" s="52">
        <v>1</v>
      </c>
      <c r="G4474" s="52">
        <v>0.1</v>
      </c>
      <c r="H4474" s="52">
        <v>2.85</v>
      </c>
      <c r="I4474" s="53">
        <v>9.1199999999999992</v>
      </c>
      <c r="J4474" s="54">
        <v>0</v>
      </c>
      <c r="K4474" s="55">
        <v>0</v>
      </c>
      <c r="L4474" s="56">
        <v>0</v>
      </c>
      <c r="M4474" s="255">
        <v>0</v>
      </c>
      <c r="N4474" s="255">
        <v>0</v>
      </c>
      <c r="O4474" s="57"/>
      <c r="P4474" s="57">
        <v>0</v>
      </c>
      <c r="Q4474" s="57">
        <v>0</v>
      </c>
    </row>
    <row r="4475" spans="1:17" ht="15.5">
      <c r="A4475" s="48">
        <v>0</v>
      </c>
      <c r="B4475" s="59"/>
      <c r="C4475" s="60"/>
      <c r="D4475" s="61" t="s">
        <v>1449</v>
      </c>
      <c r="E4475" s="51">
        <v>32</v>
      </c>
      <c r="F4475" s="52">
        <v>1.7</v>
      </c>
      <c r="G4475" s="52">
        <v>0.1</v>
      </c>
      <c r="H4475" s="52">
        <v>2.4</v>
      </c>
      <c r="I4475" s="53">
        <v>13.055999999999999</v>
      </c>
      <c r="J4475" s="54">
        <v>0</v>
      </c>
      <c r="K4475" s="55"/>
      <c r="L4475" s="56"/>
      <c r="M4475" s="255"/>
      <c r="N4475" s="255"/>
      <c r="O4475" s="57"/>
      <c r="P4475" s="57">
        <v>0</v>
      </c>
      <c r="Q4475" s="57">
        <v>0</v>
      </c>
    </row>
    <row r="4476" spans="1:17" ht="15.5">
      <c r="A4476" s="48">
        <v>0</v>
      </c>
      <c r="B4476" s="59"/>
      <c r="C4476" s="60"/>
      <c r="D4476" s="61" t="s">
        <v>1440</v>
      </c>
      <c r="E4476" s="51"/>
      <c r="F4476" s="52"/>
      <c r="G4476" s="52"/>
      <c r="H4476" s="52"/>
      <c r="I4476" s="53">
        <v>0</v>
      </c>
      <c r="J4476" s="54">
        <v>0</v>
      </c>
      <c r="K4476" s="55">
        <v>0</v>
      </c>
      <c r="L4476" s="56">
        <v>0</v>
      </c>
      <c r="M4476" s="255">
        <v>0</v>
      </c>
      <c r="N4476" s="255">
        <v>0</v>
      </c>
      <c r="O4476" s="57"/>
      <c r="P4476" s="57">
        <v>0</v>
      </c>
      <c r="Q4476" s="57">
        <v>0</v>
      </c>
    </row>
    <row r="4477" spans="1:17" ht="15.5">
      <c r="A4477" s="48">
        <v>0</v>
      </c>
      <c r="B4477" s="59"/>
      <c r="C4477" s="60"/>
      <c r="D4477" s="61" t="s">
        <v>479</v>
      </c>
      <c r="E4477" s="51">
        <v>64</v>
      </c>
      <c r="F4477" s="52">
        <v>1.1000000000000001</v>
      </c>
      <c r="G4477" s="52">
        <v>0.1</v>
      </c>
      <c r="H4477" s="52">
        <v>2.85</v>
      </c>
      <c r="I4477" s="53">
        <v>20.064</v>
      </c>
      <c r="J4477" s="54">
        <v>0</v>
      </c>
      <c r="K4477" s="55">
        <v>0</v>
      </c>
      <c r="L4477" s="56">
        <v>0</v>
      </c>
      <c r="M4477" s="255">
        <v>0</v>
      </c>
      <c r="N4477" s="255">
        <v>0</v>
      </c>
      <c r="O4477" s="57"/>
      <c r="P4477" s="57">
        <v>0</v>
      </c>
      <c r="Q4477" s="57">
        <v>0</v>
      </c>
    </row>
    <row r="4478" spans="1:17" ht="15.5">
      <c r="A4478" s="48">
        <v>0</v>
      </c>
      <c r="B4478" s="59"/>
      <c r="C4478" s="60"/>
      <c r="D4478" s="61" t="s">
        <v>828</v>
      </c>
      <c r="E4478" s="51">
        <v>64</v>
      </c>
      <c r="F4478" s="52">
        <v>1.4</v>
      </c>
      <c r="G4478" s="52">
        <v>0.1</v>
      </c>
      <c r="H4478" s="52">
        <v>2.8</v>
      </c>
      <c r="I4478" s="53">
        <v>25.088000000000001</v>
      </c>
      <c r="J4478" s="54">
        <v>0</v>
      </c>
      <c r="K4478" s="55">
        <v>0</v>
      </c>
      <c r="L4478" s="56">
        <v>0</v>
      </c>
      <c r="M4478" s="255">
        <v>0</v>
      </c>
      <c r="N4478" s="255">
        <v>0</v>
      </c>
      <c r="O4478" s="57"/>
      <c r="P4478" s="57">
        <v>0</v>
      </c>
      <c r="Q4478" s="57">
        <v>0</v>
      </c>
    </row>
    <row r="4479" spans="1:17" ht="15.5">
      <c r="A4479" s="48">
        <v>0</v>
      </c>
      <c r="B4479" s="59"/>
      <c r="C4479" s="60"/>
      <c r="D4479" s="61" t="s">
        <v>977</v>
      </c>
      <c r="E4479" s="51">
        <v>64</v>
      </c>
      <c r="F4479" s="52">
        <v>1.1000000000000001</v>
      </c>
      <c r="G4479" s="52">
        <v>0.1</v>
      </c>
      <c r="H4479" s="52">
        <v>2.85</v>
      </c>
      <c r="I4479" s="53">
        <v>20.064</v>
      </c>
      <c r="J4479" s="54">
        <v>0</v>
      </c>
      <c r="K4479" s="55">
        <v>0</v>
      </c>
      <c r="L4479" s="56">
        <v>0</v>
      </c>
      <c r="M4479" s="255">
        <v>0</v>
      </c>
      <c r="N4479" s="255">
        <v>0</v>
      </c>
      <c r="O4479" s="57"/>
      <c r="P4479" s="57">
        <v>0</v>
      </c>
      <c r="Q4479" s="57">
        <v>0</v>
      </c>
    </row>
    <row r="4480" spans="1:17" ht="15.5">
      <c r="A4480" s="48">
        <v>0</v>
      </c>
      <c r="B4480" s="59"/>
      <c r="C4480" s="60"/>
      <c r="D4480" s="61" t="s">
        <v>1439</v>
      </c>
      <c r="E4480" s="51"/>
      <c r="F4480" s="52"/>
      <c r="G4480" s="52"/>
      <c r="H4480" s="52"/>
      <c r="I4480" s="53">
        <v>0</v>
      </c>
      <c r="J4480" s="54">
        <v>0</v>
      </c>
      <c r="K4480" s="55">
        <v>0</v>
      </c>
      <c r="L4480" s="56">
        <v>0</v>
      </c>
      <c r="M4480" s="255">
        <v>0</v>
      </c>
      <c r="N4480" s="255">
        <v>0</v>
      </c>
      <c r="O4480" s="57"/>
      <c r="P4480" s="57">
        <v>0</v>
      </c>
      <c r="Q4480" s="57">
        <v>0</v>
      </c>
    </row>
    <row r="4481" spans="1:17" ht="15.5">
      <c r="A4481" s="48">
        <v>0</v>
      </c>
      <c r="B4481" s="59"/>
      <c r="C4481" s="60"/>
      <c r="D4481" s="61" t="s">
        <v>479</v>
      </c>
      <c r="E4481" s="51">
        <v>32</v>
      </c>
      <c r="F4481" s="52">
        <v>0.9</v>
      </c>
      <c r="G4481" s="52">
        <v>0.1</v>
      </c>
      <c r="H4481" s="52">
        <v>2.8</v>
      </c>
      <c r="I4481" s="53">
        <v>8.0640000000000001</v>
      </c>
      <c r="J4481" s="54">
        <v>0</v>
      </c>
      <c r="K4481" s="55">
        <v>0</v>
      </c>
      <c r="L4481" s="56">
        <v>0</v>
      </c>
      <c r="M4481" s="255">
        <v>0</v>
      </c>
      <c r="N4481" s="255">
        <v>0</v>
      </c>
      <c r="O4481" s="57"/>
      <c r="P4481" s="57">
        <v>0</v>
      </c>
      <c r="Q4481" s="57">
        <v>0</v>
      </c>
    </row>
    <row r="4482" spans="1:17" ht="15.5">
      <c r="A4482" s="48">
        <v>0</v>
      </c>
      <c r="B4482" s="59"/>
      <c r="C4482" s="60"/>
      <c r="D4482" s="61"/>
      <c r="E4482" s="51">
        <v>32</v>
      </c>
      <c r="F4482" s="52">
        <v>1.2</v>
      </c>
      <c r="G4482" s="52">
        <v>0.1</v>
      </c>
      <c r="H4482" s="52">
        <v>2.85</v>
      </c>
      <c r="I4482" s="53">
        <v>10.944000000000001</v>
      </c>
      <c r="J4482" s="54">
        <v>0</v>
      </c>
      <c r="K4482" s="55">
        <v>0</v>
      </c>
      <c r="L4482" s="56">
        <v>0</v>
      </c>
      <c r="M4482" s="255">
        <v>0</v>
      </c>
      <c r="N4482" s="255">
        <v>0</v>
      </c>
      <c r="O4482" s="57"/>
      <c r="P4482" s="57">
        <v>0</v>
      </c>
      <c r="Q4482" s="57">
        <v>0</v>
      </c>
    </row>
    <row r="4483" spans="1:17" ht="15.5">
      <c r="A4483" s="48">
        <v>0</v>
      </c>
      <c r="B4483" s="59"/>
      <c r="C4483" s="60"/>
      <c r="D4483" s="61" t="s">
        <v>977</v>
      </c>
      <c r="E4483" s="51">
        <v>32</v>
      </c>
      <c r="F4483" s="52">
        <v>1</v>
      </c>
      <c r="G4483" s="52">
        <v>0.1</v>
      </c>
      <c r="H4483" s="52">
        <v>2.85</v>
      </c>
      <c r="I4483" s="53">
        <v>9.1199999999999992</v>
      </c>
      <c r="J4483" s="54">
        <v>0</v>
      </c>
      <c r="K4483" s="55">
        <v>0</v>
      </c>
      <c r="L4483" s="56">
        <v>0</v>
      </c>
      <c r="M4483" s="255">
        <v>0</v>
      </c>
      <c r="N4483" s="255">
        <v>0</v>
      </c>
      <c r="O4483" s="57"/>
      <c r="P4483" s="57">
        <v>0</v>
      </c>
      <c r="Q4483" s="57">
        <v>0</v>
      </c>
    </row>
    <row r="4484" spans="1:17" ht="15.5">
      <c r="A4484" s="48">
        <v>0</v>
      </c>
      <c r="B4484" s="59"/>
      <c r="C4484" s="60"/>
      <c r="D4484" s="61" t="s">
        <v>1345</v>
      </c>
      <c r="E4484" s="51">
        <v>32</v>
      </c>
      <c r="F4484" s="52">
        <v>1.3</v>
      </c>
      <c r="G4484" s="52">
        <v>0.1</v>
      </c>
      <c r="H4484" s="52">
        <v>2.7</v>
      </c>
      <c r="I4484" s="53">
        <v>11.231999999999999</v>
      </c>
      <c r="J4484" s="54">
        <v>0</v>
      </c>
      <c r="K4484" s="55"/>
      <c r="L4484" s="56"/>
      <c r="M4484" s="255"/>
      <c r="N4484" s="255"/>
      <c r="O4484" s="57"/>
      <c r="P4484" s="57">
        <v>0</v>
      </c>
      <c r="Q4484" s="57">
        <v>0</v>
      </c>
    </row>
    <row r="4485" spans="1:17" ht="15.5">
      <c r="A4485" s="48">
        <v>0</v>
      </c>
      <c r="B4485" s="59"/>
      <c r="C4485" s="60"/>
      <c r="D4485" s="61"/>
      <c r="E4485" s="51">
        <v>32</v>
      </c>
      <c r="F4485" s="52">
        <v>0.4</v>
      </c>
      <c r="G4485" s="52">
        <v>0.1</v>
      </c>
      <c r="H4485" s="52">
        <v>2.7</v>
      </c>
      <c r="I4485" s="53">
        <v>3.456</v>
      </c>
      <c r="J4485" s="54">
        <v>0</v>
      </c>
      <c r="K4485" s="55"/>
      <c r="L4485" s="56"/>
      <c r="M4485" s="255"/>
      <c r="N4485" s="255"/>
      <c r="O4485" s="57"/>
      <c r="P4485" s="57">
        <v>0</v>
      </c>
      <c r="Q4485" s="57">
        <v>0</v>
      </c>
    </row>
    <row r="4486" spans="1:17" ht="15.5">
      <c r="A4486" s="48">
        <v>0</v>
      </c>
      <c r="B4486" s="59"/>
      <c r="C4486" s="60"/>
      <c r="D4486" s="61"/>
      <c r="E4486" s="51">
        <v>32</v>
      </c>
      <c r="F4486" s="52">
        <v>0.4</v>
      </c>
      <c r="G4486" s="52">
        <v>0.1</v>
      </c>
      <c r="H4486" s="52">
        <v>2.25</v>
      </c>
      <c r="I4486" s="53">
        <v>2.88</v>
      </c>
      <c r="J4486" s="54">
        <v>0</v>
      </c>
      <c r="K4486" s="55"/>
      <c r="L4486" s="56"/>
      <c r="M4486" s="255"/>
      <c r="N4486" s="255"/>
      <c r="O4486" s="57"/>
      <c r="P4486" s="57">
        <v>0</v>
      </c>
      <c r="Q4486" s="57">
        <v>0</v>
      </c>
    </row>
    <row r="4487" spans="1:17" ht="15.5">
      <c r="A4487" s="48">
        <v>0</v>
      </c>
      <c r="B4487" s="59"/>
      <c r="C4487" s="60"/>
      <c r="D4487" s="61" t="s">
        <v>1350</v>
      </c>
      <c r="E4487" s="51">
        <v>16</v>
      </c>
      <c r="F4487" s="52">
        <v>3.1</v>
      </c>
      <c r="G4487" s="52">
        <v>0.1</v>
      </c>
      <c r="H4487" s="52">
        <v>2.7</v>
      </c>
      <c r="I4487" s="53">
        <v>13.391999999999999</v>
      </c>
      <c r="J4487" s="54">
        <v>0</v>
      </c>
      <c r="K4487" s="55"/>
      <c r="L4487" s="56"/>
      <c r="M4487" s="255"/>
      <c r="N4487" s="255"/>
      <c r="O4487" s="57"/>
      <c r="P4487" s="57">
        <v>0</v>
      </c>
      <c r="Q4487" s="57">
        <v>0</v>
      </c>
    </row>
    <row r="4488" spans="1:17" ht="15.5">
      <c r="A4488" s="48">
        <v>0</v>
      </c>
      <c r="B4488" s="59"/>
      <c r="C4488" s="60"/>
      <c r="D4488" s="61"/>
      <c r="E4488" s="51">
        <v>16</v>
      </c>
      <c r="F4488" s="52">
        <v>1.5</v>
      </c>
      <c r="G4488" s="52">
        <v>0.1</v>
      </c>
      <c r="H4488" s="52">
        <v>2.7</v>
      </c>
      <c r="I4488" s="53">
        <v>6.48</v>
      </c>
      <c r="J4488" s="54">
        <v>0</v>
      </c>
      <c r="K4488" s="55"/>
      <c r="L4488" s="56"/>
      <c r="M4488" s="255"/>
      <c r="N4488" s="255"/>
      <c r="O4488" s="57"/>
      <c r="P4488" s="57">
        <v>0</v>
      </c>
      <c r="Q4488" s="57">
        <v>0</v>
      </c>
    </row>
    <row r="4489" spans="1:17" ht="17">
      <c r="A4489" s="48">
        <v>0</v>
      </c>
      <c r="B4489" s="59"/>
      <c r="C4489" s="60"/>
      <c r="D4489" s="360" t="s">
        <v>1481</v>
      </c>
      <c r="E4489" s="51"/>
      <c r="F4489" s="52"/>
      <c r="G4489" s="52"/>
      <c r="H4489" s="52"/>
      <c r="I4489" s="53">
        <v>0</v>
      </c>
      <c r="J4489" s="54">
        <v>0</v>
      </c>
      <c r="K4489" s="55">
        <v>0</v>
      </c>
      <c r="L4489" s="56">
        <v>0</v>
      </c>
      <c r="M4489" s="255">
        <v>0</v>
      </c>
      <c r="N4489" s="255">
        <v>0</v>
      </c>
      <c r="O4489" s="57"/>
      <c r="P4489" s="57">
        <v>0</v>
      </c>
      <c r="Q4489" s="57">
        <v>0</v>
      </c>
    </row>
    <row r="4490" spans="1:17" ht="15.5">
      <c r="A4490" s="48">
        <v>0</v>
      </c>
      <c r="B4490" s="59"/>
      <c r="C4490" s="60"/>
      <c r="D4490" s="61" t="s">
        <v>1448</v>
      </c>
      <c r="E4490" s="51"/>
      <c r="F4490" s="52"/>
      <c r="G4490" s="52"/>
      <c r="H4490" s="52"/>
      <c r="I4490" s="53"/>
      <c r="J4490" s="54">
        <v>0</v>
      </c>
      <c r="K4490" s="55"/>
      <c r="L4490" s="56"/>
      <c r="M4490" s="255"/>
      <c r="N4490" s="255"/>
      <c r="O4490" s="57"/>
      <c r="P4490" s="57">
        <v>0</v>
      </c>
      <c r="Q4490" s="57">
        <v>0</v>
      </c>
    </row>
    <row r="4491" spans="1:17" ht="15.5">
      <c r="A4491" s="48">
        <v>0</v>
      </c>
      <c r="B4491" s="59"/>
      <c r="C4491" s="60"/>
      <c r="D4491" s="61" t="s">
        <v>1436</v>
      </c>
      <c r="E4491" s="51"/>
      <c r="F4491" s="52"/>
      <c r="G4491" s="52"/>
      <c r="H4491" s="52"/>
      <c r="I4491" s="53">
        <v>0</v>
      </c>
      <c r="J4491" s="54">
        <v>0</v>
      </c>
      <c r="K4491" s="55">
        <v>0</v>
      </c>
      <c r="L4491" s="56">
        <v>0</v>
      </c>
      <c r="M4491" s="255">
        <v>0</v>
      </c>
      <c r="N4491" s="255">
        <v>0</v>
      </c>
      <c r="O4491" s="57"/>
      <c r="P4491" s="57">
        <v>0</v>
      </c>
      <c r="Q4491" s="57">
        <v>0</v>
      </c>
    </row>
    <row r="4492" spans="1:17" ht="15.5">
      <c r="A4492" s="48">
        <v>0</v>
      </c>
      <c r="B4492" s="59"/>
      <c r="C4492" s="60"/>
      <c r="D4492" s="61" t="s">
        <v>479</v>
      </c>
      <c r="E4492" s="51">
        <v>16</v>
      </c>
      <c r="F4492" s="52">
        <v>1.9</v>
      </c>
      <c r="G4492" s="52">
        <v>0.1</v>
      </c>
      <c r="H4492" s="52">
        <v>2.85</v>
      </c>
      <c r="I4492" s="53">
        <v>8.6639999999999997</v>
      </c>
      <c r="J4492" s="54">
        <v>0</v>
      </c>
      <c r="K4492" s="55">
        <v>0</v>
      </c>
      <c r="L4492" s="56">
        <v>0</v>
      </c>
      <c r="M4492" s="255">
        <v>0</v>
      </c>
      <c r="N4492" s="255">
        <v>0</v>
      </c>
      <c r="O4492" s="57"/>
      <c r="P4492" s="57">
        <v>0</v>
      </c>
      <c r="Q4492" s="57">
        <v>0</v>
      </c>
    </row>
    <row r="4493" spans="1:17" ht="15.5">
      <c r="A4493" s="48">
        <v>0</v>
      </c>
      <c r="B4493" s="59"/>
      <c r="C4493" s="60"/>
      <c r="D4493" s="61" t="s">
        <v>828</v>
      </c>
      <c r="E4493" s="51">
        <v>16</v>
      </c>
      <c r="F4493" s="52">
        <v>0.6</v>
      </c>
      <c r="G4493" s="52">
        <v>0.1</v>
      </c>
      <c r="H4493" s="52">
        <v>2.85</v>
      </c>
      <c r="I4493" s="53">
        <v>2.7360000000000002</v>
      </c>
      <c r="J4493" s="54">
        <v>0</v>
      </c>
      <c r="K4493" s="55">
        <v>0</v>
      </c>
      <c r="L4493" s="56">
        <v>0</v>
      </c>
      <c r="M4493" s="255">
        <v>0</v>
      </c>
      <c r="N4493" s="255">
        <v>0</v>
      </c>
      <c r="O4493" s="57"/>
      <c r="P4493" s="57">
        <v>0</v>
      </c>
      <c r="Q4493" s="57">
        <v>0</v>
      </c>
    </row>
    <row r="4494" spans="1:17" ht="15.5">
      <c r="A4494" s="48">
        <v>0</v>
      </c>
      <c r="B4494" s="59"/>
      <c r="C4494" s="60"/>
      <c r="D4494" s="61" t="s">
        <v>977</v>
      </c>
      <c r="E4494" s="51">
        <v>16</v>
      </c>
      <c r="F4494" s="52">
        <v>1</v>
      </c>
      <c r="G4494" s="52">
        <v>0.1</v>
      </c>
      <c r="H4494" s="52">
        <v>2.85</v>
      </c>
      <c r="I4494" s="53">
        <v>4.5599999999999996</v>
      </c>
      <c r="J4494" s="54">
        <v>0</v>
      </c>
      <c r="K4494" s="55">
        <v>0</v>
      </c>
      <c r="L4494" s="56">
        <v>0</v>
      </c>
      <c r="M4494" s="255">
        <v>0</v>
      </c>
      <c r="N4494" s="255">
        <v>0</v>
      </c>
      <c r="O4494" s="57"/>
      <c r="P4494" s="57">
        <v>0</v>
      </c>
      <c r="Q4494" s="57">
        <v>0</v>
      </c>
    </row>
    <row r="4495" spans="1:17" ht="15.5">
      <c r="A4495" s="48">
        <v>0</v>
      </c>
      <c r="B4495" s="59"/>
      <c r="C4495" s="60"/>
      <c r="D4495" s="61" t="s">
        <v>1449</v>
      </c>
      <c r="E4495" s="51">
        <v>16</v>
      </c>
      <c r="F4495" s="52">
        <v>0.4</v>
      </c>
      <c r="G4495" s="52">
        <v>0.1</v>
      </c>
      <c r="H4495" s="52">
        <v>2.4</v>
      </c>
      <c r="I4495" s="53">
        <v>1.536</v>
      </c>
      <c r="J4495" s="54">
        <v>0</v>
      </c>
      <c r="K4495" s="55"/>
      <c r="L4495" s="56"/>
      <c r="M4495" s="255"/>
      <c r="N4495" s="255"/>
      <c r="O4495" s="57"/>
      <c r="P4495" s="57">
        <v>0</v>
      </c>
      <c r="Q4495" s="57">
        <v>0</v>
      </c>
    </row>
    <row r="4496" spans="1:17" ht="15.5">
      <c r="A4496" s="48">
        <v>0</v>
      </c>
      <c r="B4496" s="59"/>
      <c r="C4496" s="60"/>
      <c r="D4496" s="61" t="s">
        <v>1440</v>
      </c>
      <c r="E4496" s="51"/>
      <c r="F4496" s="52"/>
      <c r="G4496" s="52"/>
      <c r="H4496" s="52"/>
      <c r="I4496" s="53">
        <v>0</v>
      </c>
      <c r="J4496" s="54">
        <v>0</v>
      </c>
      <c r="K4496" s="55">
        <v>0</v>
      </c>
      <c r="L4496" s="56">
        <v>0</v>
      </c>
      <c r="M4496" s="255">
        <v>0</v>
      </c>
      <c r="N4496" s="255">
        <v>0</v>
      </c>
      <c r="O4496" s="57"/>
      <c r="P4496" s="57">
        <v>0</v>
      </c>
      <c r="Q4496" s="57">
        <v>0</v>
      </c>
    </row>
    <row r="4497" spans="1:17" ht="15.5">
      <c r="A4497" s="48">
        <v>0</v>
      </c>
      <c r="B4497" s="59"/>
      <c r="C4497" s="60"/>
      <c r="D4497" s="61" t="s">
        <v>479</v>
      </c>
      <c r="E4497" s="51">
        <v>32</v>
      </c>
      <c r="F4497" s="52">
        <v>1.1000000000000001</v>
      </c>
      <c r="G4497" s="52">
        <v>0.1</v>
      </c>
      <c r="H4497" s="52">
        <v>2.85</v>
      </c>
      <c r="I4497" s="53">
        <v>10.032</v>
      </c>
      <c r="J4497" s="54">
        <v>0</v>
      </c>
      <c r="K4497" s="55">
        <v>0</v>
      </c>
      <c r="L4497" s="56">
        <v>0</v>
      </c>
      <c r="M4497" s="255">
        <v>0</v>
      </c>
      <c r="N4497" s="255">
        <v>0</v>
      </c>
      <c r="O4497" s="57"/>
      <c r="P4497" s="57">
        <v>0</v>
      </c>
      <c r="Q4497" s="57">
        <v>0</v>
      </c>
    </row>
    <row r="4498" spans="1:17" ht="15.5">
      <c r="A4498" s="48">
        <v>0</v>
      </c>
      <c r="B4498" s="59"/>
      <c r="C4498" s="60"/>
      <c r="D4498" s="61" t="s">
        <v>828</v>
      </c>
      <c r="E4498" s="51">
        <v>32</v>
      </c>
      <c r="F4498" s="52">
        <v>1.4</v>
      </c>
      <c r="G4498" s="52">
        <v>0.1</v>
      </c>
      <c r="H4498" s="52">
        <v>2.8</v>
      </c>
      <c r="I4498" s="53">
        <v>12.544</v>
      </c>
      <c r="J4498" s="54">
        <v>0</v>
      </c>
      <c r="K4498" s="55">
        <v>0</v>
      </c>
      <c r="L4498" s="56">
        <v>0</v>
      </c>
      <c r="M4498" s="255">
        <v>0</v>
      </c>
      <c r="N4498" s="255">
        <v>0</v>
      </c>
      <c r="O4498" s="57"/>
      <c r="P4498" s="57">
        <v>0</v>
      </c>
      <c r="Q4498" s="57">
        <v>0</v>
      </c>
    </row>
    <row r="4499" spans="1:17" ht="15.5">
      <c r="A4499" s="48">
        <v>0</v>
      </c>
      <c r="B4499" s="59"/>
      <c r="C4499" s="60"/>
      <c r="D4499" s="61" t="s">
        <v>977</v>
      </c>
      <c r="E4499" s="51">
        <v>32</v>
      </c>
      <c r="F4499" s="52">
        <v>0.9</v>
      </c>
      <c r="G4499" s="52">
        <v>0.1</v>
      </c>
      <c r="H4499" s="52">
        <v>2.85</v>
      </c>
      <c r="I4499" s="53">
        <v>8.2080000000000002</v>
      </c>
      <c r="J4499" s="54">
        <v>0</v>
      </c>
      <c r="K4499" s="55">
        <v>0</v>
      </c>
      <c r="L4499" s="56">
        <v>0</v>
      </c>
      <c r="M4499" s="255">
        <v>0</v>
      </c>
      <c r="N4499" s="255">
        <v>0</v>
      </c>
      <c r="O4499" s="57"/>
      <c r="P4499" s="57">
        <v>0</v>
      </c>
      <c r="Q4499" s="57">
        <v>0</v>
      </c>
    </row>
    <row r="4500" spans="1:17" ht="15.5">
      <c r="A4500" s="48">
        <v>0</v>
      </c>
      <c r="B4500" s="59"/>
      <c r="C4500" s="60"/>
      <c r="D4500" s="61" t="s">
        <v>1439</v>
      </c>
      <c r="E4500" s="51"/>
      <c r="F4500" s="52"/>
      <c r="G4500" s="52"/>
      <c r="H4500" s="52"/>
      <c r="I4500" s="53">
        <v>0</v>
      </c>
      <c r="J4500" s="54">
        <v>0</v>
      </c>
      <c r="K4500" s="55">
        <v>0</v>
      </c>
      <c r="L4500" s="56">
        <v>0</v>
      </c>
      <c r="M4500" s="255">
        <v>0</v>
      </c>
      <c r="N4500" s="255">
        <v>0</v>
      </c>
      <c r="O4500" s="57"/>
      <c r="P4500" s="57">
        <v>0</v>
      </c>
      <c r="Q4500" s="57">
        <v>0</v>
      </c>
    </row>
    <row r="4501" spans="1:17" ht="15.5">
      <c r="A4501" s="48">
        <v>0</v>
      </c>
      <c r="B4501" s="59"/>
      <c r="C4501" s="60"/>
      <c r="D4501" s="61" t="s">
        <v>479</v>
      </c>
      <c r="E4501" s="51">
        <v>16</v>
      </c>
      <c r="F4501" s="52">
        <v>0.9</v>
      </c>
      <c r="G4501" s="52">
        <v>0.1</v>
      </c>
      <c r="H4501" s="52">
        <v>2.8</v>
      </c>
      <c r="I4501" s="53">
        <v>4.032</v>
      </c>
      <c r="J4501" s="54">
        <v>0</v>
      </c>
      <c r="K4501" s="55">
        <v>0</v>
      </c>
      <c r="L4501" s="56">
        <v>0</v>
      </c>
      <c r="M4501" s="255">
        <v>0</v>
      </c>
      <c r="N4501" s="255">
        <v>0</v>
      </c>
      <c r="O4501" s="57"/>
      <c r="P4501" s="57">
        <v>0</v>
      </c>
      <c r="Q4501" s="57">
        <v>0</v>
      </c>
    </row>
    <row r="4502" spans="1:17" ht="15.5">
      <c r="A4502" s="48">
        <v>0</v>
      </c>
      <c r="B4502" s="59"/>
      <c r="C4502" s="60"/>
      <c r="D4502" s="61"/>
      <c r="E4502" s="51">
        <v>16</v>
      </c>
      <c r="F4502" s="52">
        <v>1.2</v>
      </c>
      <c r="G4502" s="52">
        <v>0.1</v>
      </c>
      <c r="H4502" s="52">
        <v>2.85</v>
      </c>
      <c r="I4502" s="53">
        <v>5.4720000000000004</v>
      </c>
      <c r="J4502" s="54">
        <v>0</v>
      </c>
      <c r="K4502" s="55">
        <v>0</v>
      </c>
      <c r="L4502" s="56">
        <v>0</v>
      </c>
      <c r="M4502" s="255">
        <v>0</v>
      </c>
      <c r="N4502" s="255">
        <v>0</v>
      </c>
      <c r="O4502" s="57"/>
      <c r="P4502" s="57">
        <v>0</v>
      </c>
      <c r="Q4502" s="57">
        <v>0</v>
      </c>
    </row>
    <row r="4503" spans="1:17" ht="15.5">
      <c r="A4503" s="48">
        <v>0</v>
      </c>
      <c r="B4503" s="59"/>
      <c r="C4503" s="60"/>
      <c r="D4503" s="61" t="s">
        <v>977</v>
      </c>
      <c r="E4503" s="51">
        <v>16</v>
      </c>
      <c r="F4503" s="52">
        <v>1</v>
      </c>
      <c r="G4503" s="52">
        <v>0.1</v>
      </c>
      <c r="H4503" s="52">
        <v>2.85</v>
      </c>
      <c r="I4503" s="53">
        <v>4.5599999999999996</v>
      </c>
      <c r="J4503" s="54">
        <v>0</v>
      </c>
      <c r="K4503" s="55">
        <v>0</v>
      </c>
      <c r="L4503" s="56">
        <v>0</v>
      </c>
      <c r="M4503" s="255">
        <v>0</v>
      </c>
      <c r="N4503" s="255">
        <v>0</v>
      </c>
      <c r="O4503" s="57"/>
      <c r="P4503" s="57">
        <v>0</v>
      </c>
      <c r="Q4503" s="57">
        <v>0</v>
      </c>
    </row>
    <row r="4504" spans="1:17" ht="15.5">
      <c r="A4504" s="48">
        <v>0</v>
      </c>
      <c r="B4504" s="59"/>
      <c r="C4504" s="60"/>
      <c r="D4504" s="61" t="s">
        <v>1345</v>
      </c>
      <c r="E4504" s="51">
        <v>16</v>
      </c>
      <c r="F4504" s="52">
        <v>1.3</v>
      </c>
      <c r="G4504" s="52">
        <v>0.1</v>
      </c>
      <c r="H4504" s="52">
        <v>2.7</v>
      </c>
      <c r="I4504" s="53">
        <v>5.6159999999999997</v>
      </c>
      <c r="J4504" s="54">
        <v>0</v>
      </c>
      <c r="K4504" s="55"/>
      <c r="L4504" s="56"/>
      <c r="M4504" s="255"/>
      <c r="N4504" s="255"/>
      <c r="O4504" s="57"/>
      <c r="P4504" s="57">
        <v>0</v>
      </c>
      <c r="Q4504" s="57">
        <v>0</v>
      </c>
    </row>
    <row r="4505" spans="1:17" ht="15.5">
      <c r="A4505" s="48">
        <v>0</v>
      </c>
      <c r="B4505" s="59"/>
      <c r="C4505" s="60"/>
      <c r="D4505" s="61"/>
      <c r="E4505" s="51">
        <v>16</v>
      </c>
      <c r="F4505" s="52">
        <v>0.4</v>
      </c>
      <c r="G4505" s="52">
        <v>0.1</v>
      </c>
      <c r="H4505" s="52">
        <v>2.7</v>
      </c>
      <c r="I4505" s="53">
        <v>1.728</v>
      </c>
      <c r="J4505" s="54">
        <v>0</v>
      </c>
      <c r="K4505" s="55"/>
      <c r="L4505" s="56"/>
      <c r="M4505" s="255"/>
      <c r="N4505" s="255"/>
      <c r="O4505" s="57"/>
      <c r="P4505" s="57">
        <v>0</v>
      </c>
      <c r="Q4505" s="57">
        <v>0</v>
      </c>
    </row>
    <row r="4506" spans="1:17" ht="15.5">
      <c r="A4506" s="48">
        <v>0</v>
      </c>
      <c r="B4506" s="59"/>
      <c r="C4506" s="60"/>
      <c r="D4506" s="61"/>
      <c r="E4506" s="51">
        <v>16</v>
      </c>
      <c r="F4506" s="52">
        <v>0.4</v>
      </c>
      <c r="G4506" s="52">
        <v>0.1</v>
      </c>
      <c r="H4506" s="52">
        <v>2.25</v>
      </c>
      <c r="I4506" s="53">
        <v>1.44</v>
      </c>
      <c r="J4506" s="54">
        <v>0</v>
      </c>
      <c r="K4506" s="55"/>
      <c r="L4506" s="56"/>
      <c r="M4506" s="255"/>
      <c r="N4506" s="255"/>
      <c r="O4506" s="57"/>
      <c r="P4506" s="57">
        <v>0</v>
      </c>
      <c r="Q4506" s="57">
        <v>0</v>
      </c>
    </row>
    <row r="4507" spans="1:17" ht="15.5">
      <c r="A4507" s="48">
        <v>0</v>
      </c>
      <c r="B4507" s="59"/>
      <c r="C4507" s="60"/>
      <c r="D4507" s="61" t="s">
        <v>1350</v>
      </c>
      <c r="E4507" s="51">
        <v>8</v>
      </c>
      <c r="F4507" s="52">
        <v>3.1</v>
      </c>
      <c r="G4507" s="52">
        <v>0.1</v>
      </c>
      <c r="H4507" s="52">
        <v>2.7</v>
      </c>
      <c r="I4507" s="53">
        <v>6.6959999999999997</v>
      </c>
      <c r="J4507" s="54">
        <v>0</v>
      </c>
      <c r="K4507" s="55"/>
      <c r="L4507" s="56"/>
      <c r="M4507" s="255"/>
      <c r="N4507" s="255"/>
      <c r="O4507" s="57"/>
      <c r="P4507" s="57">
        <v>0</v>
      </c>
      <c r="Q4507" s="57">
        <v>0</v>
      </c>
    </row>
    <row r="4508" spans="1:17" ht="15.5">
      <c r="A4508" s="48">
        <v>0</v>
      </c>
      <c r="B4508" s="59"/>
      <c r="C4508" s="60"/>
      <c r="D4508" s="61"/>
      <c r="E4508" s="51">
        <v>8</v>
      </c>
      <c r="F4508" s="52">
        <v>1.5</v>
      </c>
      <c r="G4508" s="52">
        <v>0.1</v>
      </c>
      <c r="H4508" s="52">
        <v>2.7</v>
      </c>
      <c r="I4508" s="53">
        <v>3.24</v>
      </c>
      <c r="J4508" s="54">
        <v>0</v>
      </c>
      <c r="K4508" s="55"/>
      <c r="L4508" s="56"/>
      <c r="M4508" s="255"/>
      <c r="N4508" s="255"/>
      <c r="O4508" s="57"/>
      <c r="P4508" s="57">
        <v>0</v>
      </c>
      <c r="Q4508" s="57">
        <v>0</v>
      </c>
    </row>
    <row r="4509" spans="1:17" ht="17">
      <c r="A4509" s="48">
        <v>0</v>
      </c>
      <c r="B4509" s="59"/>
      <c r="C4509" s="60"/>
      <c r="D4509" s="360" t="s">
        <v>262</v>
      </c>
      <c r="E4509" s="51"/>
      <c r="F4509" s="52"/>
      <c r="G4509" s="52"/>
      <c r="H4509" s="52"/>
      <c r="I4509" s="53">
        <v>0</v>
      </c>
      <c r="J4509" s="54">
        <v>0</v>
      </c>
      <c r="K4509" s="55">
        <v>0</v>
      </c>
      <c r="L4509" s="56">
        <v>0</v>
      </c>
      <c r="M4509" s="255">
        <v>0</v>
      </c>
      <c r="N4509" s="255">
        <v>0</v>
      </c>
      <c r="O4509" s="57"/>
      <c r="P4509" s="57">
        <v>0</v>
      </c>
      <c r="Q4509" s="57">
        <v>0</v>
      </c>
    </row>
    <row r="4510" spans="1:17" ht="17">
      <c r="A4510" s="48">
        <v>0</v>
      </c>
      <c r="B4510" s="59"/>
      <c r="C4510" s="60"/>
      <c r="D4510" s="360" t="s">
        <v>1472</v>
      </c>
      <c r="E4510" s="51"/>
      <c r="F4510" s="52"/>
      <c r="G4510" s="52"/>
      <c r="H4510" s="52"/>
      <c r="I4510" s="53">
        <v>0</v>
      </c>
      <c r="J4510" s="54">
        <v>0</v>
      </c>
      <c r="K4510" s="55"/>
      <c r="L4510" s="56"/>
      <c r="M4510" s="255"/>
      <c r="N4510" s="255"/>
      <c r="O4510" s="57"/>
      <c r="P4510" s="57">
        <v>0</v>
      </c>
      <c r="Q4510" s="57">
        <v>0</v>
      </c>
    </row>
    <row r="4511" spans="1:17" ht="15.5">
      <c r="A4511" s="48">
        <v>0</v>
      </c>
      <c r="B4511" s="59"/>
      <c r="C4511" s="60"/>
      <c r="D4511" s="61" t="s">
        <v>1319</v>
      </c>
      <c r="E4511" s="51">
        <v>48</v>
      </c>
      <c r="F4511" s="52">
        <v>0.4</v>
      </c>
      <c r="G4511" s="52">
        <v>-0.1</v>
      </c>
      <c r="H4511" s="52">
        <v>1</v>
      </c>
      <c r="I4511" s="53">
        <v>-1.92</v>
      </c>
      <c r="J4511" s="54">
        <v>0</v>
      </c>
      <c r="K4511" s="55"/>
      <c r="L4511" s="56"/>
      <c r="M4511" s="255"/>
      <c r="N4511" s="255"/>
      <c r="O4511" s="57"/>
      <c r="P4511" s="57">
        <v>0</v>
      </c>
      <c r="Q4511" s="57">
        <v>0</v>
      </c>
    </row>
    <row r="4512" spans="1:17" ht="15.5">
      <c r="A4512" s="48">
        <v>0</v>
      </c>
      <c r="B4512" s="59"/>
      <c r="C4512" s="60"/>
      <c r="D4512" s="61"/>
      <c r="E4512" s="51">
        <v>48</v>
      </c>
      <c r="F4512" s="52">
        <v>0.5</v>
      </c>
      <c r="G4512" s="52">
        <v>-0.1</v>
      </c>
      <c r="H4512" s="52">
        <v>1</v>
      </c>
      <c r="I4512" s="53">
        <v>-2.4</v>
      </c>
      <c r="J4512" s="54">
        <v>0</v>
      </c>
      <c r="K4512" s="55"/>
      <c r="L4512" s="56"/>
      <c r="M4512" s="255"/>
      <c r="N4512" s="255"/>
      <c r="O4512" s="57"/>
      <c r="P4512" s="57">
        <v>0</v>
      </c>
      <c r="Q4512" s="57">
        <v>0</v>
      </c>
    </row>
    <row r="4513" spans="1:17" ht="17">
      <c r="A4513" s="48">
        <v>0</v>
      </c>
      <c r="B4513" s="59"/>
      <c r="C4513" s="60"/>
      <c r="D4513" s="360" t="s">
        <v>263</v>
      </c>
      <c r="E4513" s="51"/>
      <c r="F4513" s="52"/>
      <c r="G4513" s="52"/>
      <c r="H4513" s="52"/>
      <c r="I4513" s="53">
        <v>0</v>
      </c>
      <c r="J4513" s="54">
        <v>0</v>
      </c>
      <c r="K4513" s="55">
        <v>0</v>
      </c>
      <c r="L4513" s="56">
        <v>0</v>
      </c>
      <c r="M4513" s="255">
        <v>0</v>
      </c>
      <c r="N4513" s="255">
        <v>0</v>
      </c>
      <c r="O4513" s="57"/>
      <c r="P4513" s="57">
        <v>0</v>
      </c>
      <c r="Q4513" s="57">
        <v>0</v>
      </c>
    </row>
    <row r="4514" spans="1:17" ht="17">
      <c r="A4514" s="48">
        <v>0</v>
      </c>
      <c r="B4514" s="59"/>
      <c r="C4514" s="60"/>
      <c r="D4514" s="360" t="s">
        <v>1426</v>
      </c>
      <c r="E4514" s="51"/>
      <c r="F4514" s="52"/>
      <c r="G4514" s="52"/>
      <c r="H4514" s="52"/>
      <c r="I4514" s="53">
        <v>0</v>
      </c>
      <c r="J4514" s="54">
        <v>0</v>
      </c>
      <c r="K4514" s="55">
        <v>0</v>
      </c>
      <c r="L4514" s="56">
        <v>0</v>
      </c>
      <c r="M4514" s="255">
        <v>0</v>
      </c>
      <c r="N4514" s="255">
        <v>0</v>
      </c>
      <c r="O4514" s="57"/>
      <c r="P4514" s="57">
        <v>0</v>
      </c>
      <c r="Q4514" s="57">
        <v>0</v>
      </c>
    </row>
    <row r="4515" spans="1:17" ht="15.5">
      <c r="A4515" s="48">
        <v>0</v>
      </c>
      <c r="B4515" s="59"/>
      <c r="C4515" s="60"/>
      <c r="D4515" s="61" t="s">
        <v>141</v>
      </c>
      <c r="E4515" s="51">
        <v>48</v>
      </c>
      <c r="F4515" s="52">
        <v>0.6</v>
      </c>
      <c r="G4515" s="52">
        <v>-0.1</v>
      </c>
      <c r="H4515" s="52">
        <v>0.1</v>
      </c>
      <c r="I4515" s="53">
        <v>-0.28799999999999998</v>
      </c>
      <c r="J4515" s="54">
        <v>0</v>
      </c>
      <c r="K4515" s="55"/>
      <c r="L4515" s="56"/>
      <c r="M4515" s="255"/>
      <c r="N4515" s="255"/>
      <c r="O4515" s="57"/>
      <c r="P4515" s="57">
        <v>0</v>
      </c>
      <c r="Q4515" s="57">
        <v>0</v>
      </c>
    </row>
    <row r="4516" spans="1:17" ht="15.5">
      <c r="A4516" s="48">
        <v>0</v>
      </c>
      <c r="B4516" s="59"/>
      <c r="C4516" s="60"/>
      <c r="D4516" s="61" t="s">
        <v>176</v>
      </c>
      <c r="E4516" s="51">
        <v>48</v>
      </c>
      <c r="F4516" s="52">
        <v>0.7</v>
      </c>
      <c r="G4516" s="52">
        <v>-0.1</v>
      </c>
      <c r="H4516" s="52">
        <v>0.1</v>
      </c>
      <c r="I4516" s="53">
        <v>-0.33600000000000002</v>
      </c>
      <c r="J4516" s="54">
        <v>0</v>
      </c>
      <c r="K4516" s="55"/>
      <c r="L4516" s="56"/>
      <c r="M4516" s="255"/>
      <c r="N4516" s="255"/>
      <c r="O4516" s="57"/>
      <c r="P4516" s="57">
        <v>0</v>
      </c>
      <c r="Q4516" s="57">
        <v>0</v>
      </c>
    </row>
    <row r="4517" spans="1:17" ht="15.5">
      <c r="A4517" s="48">
        <v>164</v>
      </c>
      <c r="B4517" s="59" t="s">
        <v>492</v>
      </c>
      <c r="C4517" s="60" t="s">
        <v>1055</v>
      </c>
      <c r="D4517" s="61"/>
      <c r="E4517" s="51"/>
      <c r="F4517" s="52"/>
      <c r="G4517" s="52"/>
      <c r="H4517" s="52"/>
      <c r="I4517" s="53"/>
      <c r="J4517" s="54">
        <v>76.2</v>
      </c>
      <c r="K4517" s="55" t="s">
        <v>114</v>
      </c>
      <c r="L4517" s="56">
        <v>437521</v>
      </c>
      <c r="M4517" s="255">
        <v>225751</v>
      </c>
      <c r="N4517" s="255">
        <v>48886</v>
      </c>
      <c r="O4517" s="57">
        <v>33339100</v>
      </c>
      <c r="P4517" s="57">
        <v>17202226</v>
      </c>
      <c r="Q4517" s="57">
        <v>3725113</v>
      </c>
    </row>
    <row r="4518" spans="1:17" ht="17">
      <c r="A4518" s="48">
        <v>0</v>
      </c>
      <c r="B4518" s="59"/>
      <c r="C4518" s="60"/>
      <c r="D4518" s="360" t="s">
        <v>464</v>
      </c>
      <c r="E4518" s="51"/>
      <c r="F4518" s="52"/>
      <c r="G4518" s="52"/>
      <c r="H4518" s="52"/>
      <c r="I4518" s="53">
        <v>0</v>
      </c>
      <c r="J4518" s="54">
        <v>0</v>
      </c>
      <c r="K4518" s="55">
        <v>0</v>
      </c>
      <c r="L4518" s="56">
        <v>0</v>
      </c>
      <c r="M4518" s="255">
        <v>0</v>
      </c>
      <c r="N4518" s="255">
        <v>0</v>
      </c>
      <c r="O4518" s="57"/>
      <c r="P4518" s="57">
        <v>0</v>
      </c>
      <c r="Q4518" s="57">
        <v>0</v>
      </c>
    </row>
    <row r="4519" spans="1:17" ht="15.5">
      <c r="A4519" s="48">
        <v>0</v>
      </c>
      <c r="B4519" s="59"/>
      <c r="C4519" s="60"/>
      <c r="D4519" s="61" t="s">
        <v>436</v>
      </c>
      <c r="E4519" s="51"/>
      <c r="F4519" s="52"/>
      <c r="G4519" s="52"/>
      <c r="H4519" s="52"/>
      <c r="I4519" s="53">
        <v>0</v>
      </c>
      <c r="J4519" s="54">
        <v>0</v>
      </c>
      <c r="K4519" s="55"/>
      <c r="L4519" s="56"/>
      <c r="M4519" s="255"/>
      <c r="N4519" s="255"/>
      <c r="O4519" s="57"/>
      <c r="P4519" s="57">
        <v>0</v>
      </c>
      <c r="Q4519" s="57">
        <v>0</v>
      </c>
    </row>
    <row r="4520" spans="1:17" ht="15.5">
      <c r="A4520" s="48">
        <v>0</v>
      </c>
      <c r="B4520" s="59"/>
      <c r="C4520" s="60"/>
      <c r="D4520" s="61" t="s">
        <v>1453</v>
      </c>
      <c r="E4520" s="51">
        <v>96</v>
      </c>
      <c r="F4520" s="52">
        <v>0.57999999999999996</v>
      </c>
      <c r="G4520" s="52">
        <v>0.1</v>
      </c>
      <c r="H4520" s="52">
        <v>0.73</v>
      </c>
      <c r="I4520" s="53">
        <v>4.0650000000000004</v>
      </c>
      <c r="J4520" s="54">
        <v>0</v>
      </c>
      <c r="K4520" s="55"/>
      <c r="L4520" s="56"/>
      <c r="M4520" s="255"/>
      <c r="N4520" s="255"/>
      <c r="O4520" s="57"/>
      <c r="P4520" s="57">
        <v>0</v>
      </c>
      <c r="Q4520" s="57">
        <v>0</v>
      </c>
    </row>
    <row r="4521" spans="1:17" ht="15.5">
      <c r="A4521" s="48">
        <v>0</v>
      </c>
      <c r="B4521" s="59"/>
      <c r="C4521" s="60"/>
      <c r="D4521" s="61"/>
      <c r="E4521" s="51">
        <v>32</v>
      </c>
      <c r="F4521" s="52">
        <v>0.2</v>
      </c>
      <c r="G4521" s="52">
        <v>0.1</v>
      </c>
      <c r="H4521" s="52">
        <v>0.73</v>
      </c>
      <c r="I4521" s="53">
        <v>0.46700000000000003</v>
      </c>
      <c r="J4521" s="54">
        <v>0</v>
      </c>
      <c r="K4521" s="55"/>
      <c r="L4521" s="56"/>
      <c r="M4521" s="255"/>
      <c r="N4521" s="255"/>
      <c r="O4521" s="57"/>
      <c r="P4521" s="57">
        <v>0</v>
      </c>
      <c r="Q4521" s="57">
        <v>0</v>
      </c>
    </row>
    <row r="4522" spans="1:17" ht="15.5">
      <c r="A4522" s="48">
        <v>0</v>
      </c>
      <c r="B4522" s="59"/>
      <c r="C4522" s="60"/>
      <c r="D4522" s="61" t="s">
        <v>1454</v>
      </c>
      <c r="E4522" s="51">
        <v>32</v>
      </c>
      <c r="F4522" s="52">
        <v>1.75</v>
      </c>
      <c r="G4522" s="52">
        <v>0.1</v>
      </c>
      <c r="H4522" s="52">
        <v>1.2</v>
      </c>
      <c r="I4522" s="53">
        <v>6.72</v>
      </c>
      <c r="J4522" s="54">
        <v>0</v>
      </c>
      <c r="K4522" s="55"/>
      <c r="L4522" s="56"/>
      <c r="M4522" s="255"/>
      <c r="N4522" s="255"/>
      <c r="O4522" s="57"/>
      <c r="P4522" s="57">
        <v>0</v>
      </c>
      <c r="Q4522" s="57">
        <v>0</v>
      </c>
    </row>
    <row r="4523" spans="1:17" ht="15.5">
      <c r="A4523" s="48">
        <v>0</v>
      </c>
      <c r="B4523" s="59"/>
      <c r="C4523" s="60"/>
      <c r="D4523" s="61"/>
      <c r="E4523" s="51">
        <v>32</v>
      </c>
      <c r="F4523" s="52">
        <v>6.2831853071795868E-2</v>
      </c>
      <c r="G4523" s="52"/>
      <c r="H4523" s="52">
        <v>1.2</v>
      </c>
      <c r="I4523" s="53">
        <v>2.4129999999999998</v>
      </c>
      <c r="J4523" s="54">
        <v>0</v>
      </c>
      <c r="K4523" s="55"/>
      <c r="L4523" s="56"/>
      <c r="M4523" s="255"/>
      <c r="N4523" s="255"/>
      <c r="O4523" s="57"/>
      <c r="P4523" s="57">
        <v>0</v>
      </c>
      <c r="Q4523" s="57">
        <v>0</v>
      </c>
    </row>
    <row r="4524" spans="1:17" ht="15.5">
      <c r="A4524" s="48">
        <v>0</v>
      </c>
      <c r="B4524" s="59"/>
      <c r="C4524" s="60"/>
      <c r="D4524" s="61" t="s">
        <v>327</v>
      </c>
      <c r="E4524" s="51">
        <v>32</v>
      </c>
      <c r="F4524" s="52">
        <v>1.2</v>
      </c>
      <c r="G4524" s="52">
        <v>0.57999999999999996</v>
      </c>
      <c r="H4524" s="52">
        <v>0.1</v>
      </c>
      <c r="I4524" s="53">
        <v>2.2269999999999999</v>
      </c>
      <c r="J4524" s="54">
        <v>0</v>
      </c>
      <c r="K4524" s="55"/>
      <c r="L4524" s="56"/>
      <c r="M4524" s="255"/>
      <c r="N4524" s="255"/>
      <c r="O4524" s="57"/>
      <c r="P4524" s="57">
        <v>0</v>
      </c>
      <c r="Q4524" s="57">
        <v>0</v>
      </c>
    </row>
    <row r="4525" spans="1:17" ht="15.5">
      <c r="A4525" s="48">
        <v>0</v>
      </c>
      <c r="B4525" s="59"/>
      <c r="C4525" s="60"/>
      <c r="D4525" s="61"/>
      <c r="E4525" s="51">
        <v>32</v>
      </c>
      <c r="F4525" s="52">
        <v>1</v>
      </c>
      <c r="G4525" s="52">
        <v>0.57999999999999996</v>
      </c>
      <c r="H4525" s="52">
        <v>0.1</v>
      </c>
      <c r="I4525" s="53">
        <v>1.8560000000000001</v>
      </c>
      <c r="J4525" s="54">
        <v>0</v>
      </c>
      <c r="K4525" s="55"/>
      <c r="L4525" s="56"/>
      <c r="M4525" s="255"/>
      <c r="N4525" s="255"/>
      <c r="O4525" s="57"/>
      <c r="P4525" s="57">
        <v>0</v>
      </c>
      <c r="Q4525" s="57">
        <v>0</v>
      </c>
    </row>
    <row r="4526" spans="1:17" ht="15.5">
      <c r="A4526" s="48">
        <v>0</v>
      </c>
      <c r="B4526" s="59"/>
      <c r="C4526" s="60"/>
      <c r="D4526" s="61" t="s">
        <v>1455</v>
      </c>
      <c r="E4526" s="51">
        <v>32</v>
      </c>
      <c r="F4526" s="51">
        <v>1.75</v>
      </c>
      <c r="G4526" s="51">
        <v>0.3</v>
      </c>
      <c r="H4526" s="52">
        <v>0.1</v>
      </c>
      <c r="I4526" s="53">
        <v>1.68</v>
      </c>
      <c r="J4526" s="54">
        <v>0</v>
      </c>
      <c r="K4526" s="55"/>
      <c r="L4526" s="56"/>
      <c r="M4526" s="255"/>
      <c r="N4526" s="255"/>
      <c r="O4526" s="57"/>
      <c r="P4526" s="57">
        <v>0</v>
      </c>
      <c r="Q4526" s="57">
        <v>0</v>
      </c>
    </row>
    <row r="4527" spans="1:17" ht="15.5">
      <c r="A4527" s="48">
        <v>0</v>
      </c>
      <c r="B4527" s="59"/>
      <c r="C4527" s="60"/>
      <c r="D4527" s="61" t="s">
        <v>1239</v>
      </c>
      <c r="E4527" s="51"/>
      <c r="F4527" s="51"/>
      <c r="G4527" s="51"/>
      <c r="H4527" s="52"/>
      <c r="I4527" s="53">
        <v>0</v>
      </c>
      <c r="J4527" s="54">
        <v>0</v>
      </c>
      <c r="K4527" s="55"/>
      <c r="L4527" s="56"/>
      <c r="M4527" s="255"/>
      <c r="N4527" s="255"/>
      <c r="O4527" s="57"/>
      <c r="P4527" s="57">
        <v>0</v>
      </c>
      <c r="Q4527" s="57">
        <v>0</v>
      </c>
    </row>
    <row r="4528" spans="1:17" ht="15.5">
      <c r="A4528" s="48">
        <v>0</v>
      </c>
      <c r="B4528" s="59"/>
      <c r="C4528" s="60"/>
      <c r="D4528" s="61" t="s">
        <v>1453</v>
      </c>
      <c r="E4528" s="51">
        <v>192</v>
      </c>
      <c r="F4528" s="51">
        <v>0.6</v>
      </c>
      <c r="G4528" s="51">
        <v>0.1</v>
      </c>
      <c r="H4528" s="52">
        <v>0.73</v>
      </c>
      <c r="I4528" s="53">
        <v>8.41</v>
      </c>
      <c r="J4528" s="54">
        <v>0</v>
      </c>
      <c r="K4528" s="55"/>
      <c r="L4528" s="56"/>
      <c r="M4528" s="255"/>
      <c r="N4528" s="255"/>
      <c r="O4528" s="57"/>
      <c r="P4528" s="57">
        <v>0</v>
      </c>
      <c r="Q4528" s="57">
        <v>0</v>
      </c>
    </row>
    <row r="4529" spans="1:17" ht="15.5">
      <c r="A4529" s="48">
        <v>0</v>
      </c>
      <c r="B4529" s="59"/>
      <c r="C4529" s="60"/>
      <c r="D4529" s="61" t="s">
        <v>327</v>
      </c>
      <c r="E4529" s="51">
        <v>64</v>
      </c>
      <c r="F4529" s="51">
        <v>1.1000000000000001</v>
      </c>
      <c r="G4529" s="51">
        <v>0.57999999999999996</v>
      </c>
      <c r="H4529" s="52">
        <v>0.1</v>
      </c>
      <c r="I4529" s="53">
        <v>4.0830000000000002</v>
      </c>
      <c r="J4529" s="54">
        <v>0</v>
      </c>
      <c r="K4529" s="55"/>
      <c r="L4529" s="56"/>
      <c r="M4529" s="255"/>
      <c r="N4529" s="255"/>
      <c r="O4529" s="57"/>
      <c r="P4529" s="57">
        <v>0</v>
      </c>
      <c r="Q4529" s="57">
        <v>0</v>
      </c>
    </row>
    <row r="4530" spans="1:17" ht="15.5">
      <c r="A4530" s="48">
        <v>0</v>
      </c>
      <c r="B4530" s="59"/>
      <c r="C4530" s="60"/>
      <c r="D4530" s="61"/>
      <c r="E4530" s="51">
        <v>64</v>
      </c>
      <c r="F4530" s="51">
        <v>0.5</v>
      </c>
      <c r="G4530" s="51">
        <v>0.57999999999999996</v>
      </c>
      <c r="H4530" s="52">
        <v>0.1</v>
      </c>
      <c r="I4530" s="53">
        <v>1.8560000000000001</v>
      </c>
      <c r="J4530" s="54">
        <v>0</v>
      </c>
      <c r="K4530" s="55"/>
      <c r="L4530" s="56"/>
      <c r="M4530" s="255"/>
      <c r="N4530" s="255"/>
      <c r="O4530" s="57"/>
      <c r="P4530" s="57">
        <v>0</v>
      </c>
      <c r="Q4530" s="57">
        <v>0</v>
      </c>
    </row>
    <row r="4531" spans="1:17" ht="15.5">
      <c r="A4531" s="48">
        <v>0</v>
      </c>
      <c r="B4531" s="59"/>
      <c r="C4531" s="60"/>
      <c r="D4531" s="61"/>
      <c r="E4531" s="51">
        <v>64</v>
      </c>
      <c r="F4531" s="51">
        <v>1.5</v>
      </c>
      <c r="G4531" s="51">
        <v>0.57999999999999996</v>
      </c>
      <c r="H4531" s="52">
        <v>0.1</v>
      </c>
      <c r="I4531" s="53">
        <v>5.5679999999999996</v>
      </c>
      <c r="J4531" s="54">
        <v>0</v>
      </c>
      <c r="K4531" s="55"/>
      <c r="L4531" s="56"/>
      <c r="M4531" s="255"/>
      <c r="N4531" s="255"/>
      <c r="O4531" s="57"/>
      <c r="P4531" s="57">
        <v>0</v>
      </c>
      <c r="Q4531" s="57">
        <v>0</v>
      </c>
    </row>
    <row r="4532" spans="1:17" ht="15.5">
      <c r="A4532" s="48">
        <v>0</v>
      </c>
      <c r="B4532" s="59"/>
      <c r="C4532" s="60"/>
      <c r="D4532" s="61" t="s">
        <v>1242</v>
      </c>
      <c r="E4532" s="51"/>
      <c r="F4532" s="51"/>
      <c r="G4532" s="51"/>
      <c r="H4532" s="52"/>
      <c r="I4532" s="53">
        <v>0</v>
      </c>
      <c r="J4532" s="54">
        <v>0</v>
      </c>
      <c r="K4532" s="55"/>
      <c r="L4532" s="56"/>
      <c r="M4532" s="255"/>
      <c r="N4532" s="255"/>
      <c r="O4532" s="57"/>
      <c r="P4532" s="57">
        <v>0</v>
      </c>
      <c r="Q4532" s="57">
        <v>0</v>
      </c>
    </row>
    <row r="4533" spans="1:17" ht="15.5">
      <c r="A4533" s="48">
        <v>0</v>
      </c>
      <c r="B4533" s="59"/>
      <c r="C4533" s="60"/>
      <c r="D4533" s="61" t="s">
        <v>1453</v>
      </c>
      <c r="E4533" s="51">
        <v>96</v>
      </c>
      <c r="F4533" s="51">
        <v>0.6</v>
      </c>
      <c r="G4533" s="51">
        <v>0.1</v>
      </c>
      <c r="H4533" s="52">
        <v>0.73</v>
      </c>
      <c r="I4533" s="53">
        <v>4.2050000000000001</v>
      </c>
      <c r="J4533" s="54">
        <v>0</v>
      </c>
      <c r="K4533" s="55"/>
      <c r="L4533" s="56"/>
      <c r="M4533" s="255"/>
      <c r="N4533" s="255"/>
      <c r="O4533" s="57"/>
      <c r="P4533" s="57">
        <v>0</v>
      </c>
      <c r="Q4533" s="57">
        <v>0</v>
      </c>
    </row>
    <row r="4534" spans="1:17" ht="15.5">
      <c r="A4534" s="48">
        <v>0</v>
      </c>
      <c r="B4534" s="59"/>
      <c r="C4534" s="60"/>
      <c r="D4534" s="61"/>
      <c r="E4534" s="51">
        <v>32</v>
      </c>
      <c r="F4534" s="51">
        <v>0.6</v>
      </c>
      <c r="G4534" s="51">
        <v>0.12</v>
      </c>
      <c r="H4534" s="52">
        <v>0.73</v>
      </c>
      <c r="I4534" s="53">
        <v>1.6819999999999999</v>
      </c>
      <c r="J4534" s="54">
        <v>0</v>
      </c>
      <c r="K4534" s="55"/>
      <c r="L4534" s="56"/>
      <c r="M4534" s="255"/>
      <c r="N4534" s="255"/>
      <c r="O4534" s="57"/>
      <c r="P4534" s="57">
        <v>0</v>
      </c>
      <c r="Q4534" s="57">
        <v>0</v>
      </c>
    </row>
    <row r="4535" spans="1:17" ht="15.5">
      <c r="A4535" s="48">
        <v>0</v>
      </c>
      <c r="B4535" s="59"/>
      <c r="C4535" s="60"/>
      <c r="D4535" s="61" t="s">
        <v>327</v>
      </c>
      <c r="E4535" s="51">
        <v>32</v>
      </c>
      <c r="F4535" s="51">
        <v>1</v>
      </c>
      <c r="G4535" s="51">
        <v>0.57999999999999996</v>
      </c>
      <c r="H4535" s="52">
        <v>0.1</v>
      </c>
      <c r="I4535" s="53">
        <v>1.8560000000000001</v>
      </c>
      <c r="J4535" s="54">
        <v>0</v>
      </c>
      <c r="K4535" s="55"/>
      <c r="L4535" s="56"/>
      <c r="M4535" s="255"/>
      <c r="N4535" s="255"/>
      <c r="O4535" s="57"/>
      <c r="P4535" s="57">
        <v>0</v>
      </c>
      <c r="Q4535" s="57">
        <v>0</v>
      </c>
    </row>
    <row r="4536" spans="1:17" ht="15.5">
      <c r="A4536" s="48">
        <v>0</v>
      </c>
      <c r="B4536" s="59"/>
      <c r="C4536" s="60"/>
      <c r="D4536" s="61"/>
      <c r="E4536" s="51">
        <v>32</v>
      </c>
      <c r="F4536" s="51">
        <v>1.1000000000000001</v>
      </c>
      <c r="G4536" s="51">
        <v>0.57999999999999996</v>
      </c>
      <c r="H4536" s="52">
        <v>0.1</v>
      </c>
      <c r="I4536" s="53">
        <v>2.0419999999999998</v>
      </c>
      <c r="J4536" s="54">
        <v>0</v>
      </c>
      <c r="K4536" s="55"/>
      <c r="L4536" s="56"/>
      <c r="M4536" s="255"/>
      <c r="N4536" s="255"/>
      <c r="O4536" s="57"/>
      <c r="P4536" s="57">
        <v>0</v>
      </c>
      <c r="Q4536" s="57">
        <v>0</v>
      </c>
    </row>
    <row r="4537" spans="1:17" ht="15.5">
      <c r="A4537" s="48">
        <v>0</v>
      </c>
      <c r="B4537" s="59"/>
      <c r="C4537" s="60"/>
      <c r="D4537" s="61"/>
      <c r="E4537" s="51">
        <v>32</v>
      </c>
      <c r="F4537" s="51">
        <v>0.9</v>
      </c>
      <c r="G4537" s="51">
        <v>0.57999999999999996</v>
      </c>
      <c r="H4537" s="52">
        <v>0.1</v>
      </c>
      <c r="I4537" s="53">
        <v>1.67</v>
      </c>
      <c r="J4537" s="54">
        <v>0</v>
      </c>
      <c r="K4537" s="55">
        <v>0</v>
      </c>
      <c r="L4537" s="56">
        <v>0</v>
      </c>
      <c r="M4537" s="255">
        <v>0</v>
      </c>
      <c r="N4537" s="255">
        <v>0</v>
      </c>
      <c r="O4537" s="57"/>
      <c r="P4537" s="57">
        <v>0</v>
      </c>
      <c r="Q4537" s="57">
        <v>0</v>
      </c>
    </row>
    <row r="4538" spans="1:17" ht="17">
      <c r="A4538" s="48">
        <v>0</v>
      </c>
      <c r="B4538" s="59"/>
      <c r="C4538" s="60"/>
      <c r="D4538" s="360" t="s">
        <v>465</v>
      </c>
      <c r="E4538" s="51"/>
      <c r="F4538" s="52"/>
      <c r="G4538" s="52"/>
      <c r="H4538" s="52"/>
      <c r="I4538" s="53">
        <v>0</v>
      </c>
      <c r="J4538" s="54">
        <v>0</v>
      </c>
      <c r="K4538" s="55">
        <v>0</v>
      </c>
      <c r="L4538" s="56">
        <v>0</v>
      </c>
      <c r="M4538" s="255">
        <v>0</v>
      </c>
      <c r="N4538" s="255">
        <v>0</v>
      </c>
      <c r="O4538" s="57"/>
      <c r="P4538" s="57">
        <v>0</v>
      </c>
      <c r="Q4538" s="57">
        <v>0</v>
      </c>
    </row>
    <row r="4539" spans="1:17" ht="15.5">
      <c r="A4539" s="48">
        <v>0</v>
      </c>
      <c r="B4539" s="59"/>
      <c r="C4539" s="60"/>
      <c r="D4539" s="61" t="s">
        <v>436</v>
      </c>
      <c r="E4539" s="51"/>
      <c r="F4539" s="52"/>
      <c r="G4539" s="52"/>
      <c r="H4539" s="52"/>
      <c r="I4539" s="53">
        <v>0</v>
      </c>
      <c r="J4539" s="54">
        <v>0</v>
      </c>
      <c r="K4539" s="55"/>
      <c r="L4539" s="56"/>
      <c r="M4539" s="255"/>
      <c r="N4539" s="255"/>
      <c r="O4539" s="57"/>
      <c r="P4539" s="57">
        <v>0</v>
      </c>
      <c r="Q4539" s="57">
        <v>0</v>
      </c>
    </row>
    <row r="4540" spans="1:17" ht="15.5">
      <c r="A4540" s="48">
        <v>0</v>
      </c>
      <c r="B4540" s="59"/>
      <c r="C4540" s="60"/>
      <c r="D4540" s="61" t="s">
        <v>1453</v>
      </c>
      <c r="E4540" s="51">
        <v>48</v>
      </c>
      <c r="F4540" s="52">
        <v>0.57999999999999996</v>
      </c>
      <c r="G4540" s="52">
        <v>0.1</v>
      </c>
      <c r="H4540" s="52">
        <v>0.73</v>
      </c>
      <c r="I4540" s="53">
        <v>2.032</v>
      </c>
      <c r="J4540" s="54">
        <v>0</v>
      </c>
      <c r="K4540" s="55"/>
      <c r="L4540" s="56"/>
      <c r="M4540" s="255"/>
      <c r="N4540" s="255"/>
      <c r="O4540" s="57"/>
      <c r="P4540" s="57">
        <v>0</v>
      </c>
      <c r="Q4540" s="57">
        <v>0</v>
      </c>
    </row>
    <row r="4541" spans="1:17" ht="15.5">
      <c r="A4541" s="48">
        <v>0</v>
      </c>
      <c r="B4541" s="59"/>
      <c r="C4541" s="60"/>
      <c r="D4541" s="61"/>
      <c r="E4541" s="51">
        <v>16</v>
      </c>
      <c r="F4541" s="52">
        <v>0.2</v>
      </c>
      <c r="G4541" s="52">
        <v>0.1</v>
      </c>
      <c r="H4541" s="52">
        <v>0.73</v>
      </c>
      <c r="I4541" s="53">
        <v>0.23400000000000001</v>
      </c>
      <c r="J4541" s="54">
        <v>0</v>
      </c>
      <c r="K4541" s="55"/>
      <c r="L4541" s="56"/>
      <c r="M4541" s="255"/>
      <c r="N4541" s="255"/>
      <c r="O4541" s="57"/>
      <c r="P4541" s="57">
        <v>0</v>
      </c>
      <c r="Q4541" s="57">
        <v>0</v>
      </c>
    </row>
    <row r="4542" spans="1:17" ht="15.5">
      <c r="A4542" s="48">
        <v>0</v>
      </c>
      <c r="B4542" s="59"/>
      <c r="C4542" s="60"/>
      <c r="D4542" s="61" t="s">
        <v>1454</v>
      </c>
      <c r="E4542" s="51">
        <v>16</v>
      </c>
      <c r="F4542" s="52">
        <v>1.75</v>
      </c>
      <c r="G4542" s="52">
        <v>0.1</v>
      </c>
      <c r="H4542" s="52">
        <v>1.2</v>
      </c>
      <c r="I4542" s="53">
        <v>3.36</v>
      </c>
      <c r="J4542" s="54">
        <v>0</v>
      </c>
      <c r="K4542" s="55"/>
      <c r="L4542" s="56"/>
      <c r="M4542" s="255"/>
      <c r="N4542" s="255"/>
      <c r="O4542" s="57"/>
      <c r="P4542" s="57">
        <v>0</v>
      </c>
      <c r="Q4542" s="57">
        <v>0</v>
      </c>
    </row>
    <row r="4543" spans="1:17" ht="15.5">
      <c r="A4543" s="48">
        <v>0</v>
      </c>
      <c r="B4543" s="59"/>
      <c r="C4543" s="60"/>
      <c r="D4543" s="61"/>
      <c r="E4543" s="51">
        <v>16</v>
      </c>
      <c r="F4543" s="52">
        <v>6.2831853071795868E-2</v>
      </c>
      <c r="G4543" s="52"/>
      <c r="H4543" s="52">
        <v>1.2</v>
      </c>
      <c r="I4543" s="53">
        <v>1.206</v>
      </c>
      <c r="J4543" s="54">
        <v>0</v>
      </c>
      <c r="K4543" s="55"/>
      <c r="L4543" s="56"/>
      <c r="M4543" s="255"/>
      <c r="N4543" s="255"/>
      <c r="O4543" s="57"/>
      <c r="P4543" s="57">
        <v>0</v>
      </c>
      <c r="Q4543" s="57">
        <v>0</v>
      </c>
    </row>
    <row r="4544" spans="1:17" ht="15.5">
      <c r="A4544" s="48">
        <v>0</v>
      </c>
      <c r="B4544" s="59"/>
      <c r="C4544" s="60"/>
      <c r="D4544" s="61" t="s">
        <v>327</v>
      </c>
      <c r="E4544" s="51">
        <v>16</v>
      </c>
      <c r="F4544" s="52">
        <v>1.2</v>
      </c>
      <c r="G4544" s="52">
        <v>0.57999999999999996</v>
      </c>
      <c r="H4544" s="52">
        <v>0.1</v>
      </c>
      <c r="I4544" s="53">
        <v>1.1140000000000001</v>
      </c>
      <c r="J4544" s="54">
        <v>0</v>
      </c>
      <c r="K4544" s="55"/>
      <c r="L4544" s="56"/>
      <c r="M4544" s="255"/>
      <c r="N4544" s="255"/>
      <c r="O4544" s="57"/>
      <c r="P4544" s="57">
        <v>0</v>
      </c>
      <c r="Q4544" s="57">
        <v>0</v>
      </c>
    </row>
    <row r="4545" spans="1:17" ht="15.5">
      <c r="A4545" s="48">
        <v>0</v>
      </c>
      <c r="B4545" s="59"/>
      <c r="C4545" s="60"/>
      <c r="D4545" s="61"/>
      <c r="E4545" s="51">
        <v>16</v>
      </c>
      <c r="F4545" s="52">
        <v>1</v>
      </c>
      <c r="G4545" s="52">
        <v>0.57999999999999996</v>
      </c>
      <c r="H4545" s="52">
        <v>0.1</v>
      </c>
      <c r="I4545" s="53">
        <v>0.92800000000000005</v>
      </c>
      <c r="J4545" s="54">
        <v>0</v>
      </c>
      <c r="K4545" s="55"/>
      <c r="L4545" s="56"/>
      <c r="M4545" s="255"/>
      <c r="N4545" s="255"/>
      <c r="O4545" s="57"/>
      <c r="P4545" s="57">
        <v>0</v>
      </c>
      <c r="Q4545" s="57">
        <v>0</v>
      </c>
    </row>
    <row r="4546" spans="1:17" ht="15.5">
      <c r="A4546" s="48">
        <v>0</v>
      </c>
      <c r="B4546" s="59"/>
      <c r="C4546" s="60"/>
      <c r="D4546" s="61" t="s">
        <v>1455</v>
      </c>
      <c r="E4546" s="51">
        <v>16</v>
      </c>
      <c r="F4546" s="51">
        <v>1.75</v>
      </c>
      <c r="G4546" s="51">
        <v>0.3</v>
      </c>
      <c r="H4546" s="52">
        <v>0.1</v>
      </c>
      <c r="I4546" s="53">
        <v>0.84</v>
      </c>
      <c r="J4546" s="54">
        <v>0</v>
      </c>
      <c r="K4546" s="55"/>
      <c r="L4546" s="56"/>
      <c r="M4546" s="255"/>
      <c r="N4546" s="255"/>
      <c r="O4546" s="57"/>
      <c r="P4546" s="57">
        <v>0</v>
      </c>
      <c r="Q4546" s="57">
        <v>0</v>
      </c>
    </row>
    <row r="4547" spans="1:17" ht="15.5">
      <c r="A4547" s="48">
        <v>0</v>
      </c>
      <c r="B4547" s="59"/>
      <c r="C4547" s="60"/>
      <c r="D4547" s="61" t="s">
        <v>1239</v>
      </c>
      <c r="E4547" s="51"/>
      <c r="F4547" s="51"/>
      <c r="G4547" s="51"/>
      <c r="H4547" s="52"/>
      <c r="I4547" s="53">
        <v>0</v>
      </c>
      <c r="J4547" s="54">
        <v>0</v>
      </c>
      <c r="K4547" s="55"/>
      <c r="L4547" s="56"/>
      <c r="M4547" s="255"/>
      <c r="N4547" s="255"/>
      <c r="O4547" s="57"/>
      <c r="P4547" s="57">
        <v>0</v>
      </c>
      <c r="Q4547" s="57">
        <v>0</v>
      </c>
    </row>
    <row r="4548" spans="1:17" ht="15.5">
      <c r="A4548" s="48">
        <v>0</v>
      </c>
      <c r="B4548" s="59"/>
      <c r="C4548" s="60"/>
      <c r="D4548" s="61" t="s">
        <v>1453</v>
      </c>
      <c r="E4548" s="51">
        <v>96</v>
      </c>
      <c r="F4548" s="51">
        <v>0.6</v>
      </c>
      <c r="G4548" s="51">
        <v>0.1</v>
      </c>
      <c r="H4548" s="52">
        <v>0.73</v>
      </c>
      <c r="I4548" s="53">
        <v>4.2050000000000001</v>
      </c>
      <c r="J4548" s="54">
        <v>0</v>
      </c>
      <c r="K4548" s="55"/>
      <c r="L4548" s="56"/>
      <c r="M4548" s="255"/>
      <c r="N4548" s="255"/>
      <c r="O4548" s="57"/>
      <c r="P4548" s="57">
        <v>0</v>
      </c>
      <c r="Q4548" s="57">
        <v>0</v>
      </c>
    </row>
    <row r="4549" spans="1:17" ht="15.5">
      <c r="A4549" s="48">
        <v>0</v>
      </c>
      <c r="B4549" s="59"/>
      <c r="C4549" s="60"/>
      <c r="D4549" s="61" t="s">
        <v>327</v>
      </c>
      <c r="E4549" s="51">
        <v>32</v>
      </c>
      <c r="F4549" s="51">
        <v>1.1000000000000001</v>
      </c>
      <c r="G4549" s="51">
        <v>0.57999999999999996</v>
      </c>
      <c r="H4549" s="52">
        <v>0.1</v>
      </c>
      <c r="I4549" s="53">
        <v>2.0419999999999998</v>
      </c>
      <c r="J4549" s="54">
        <v>0</v>
      </c>
      <c r="K4549" s="55"/>
      <c r="L4549" s="56"/>
      <c r="M4549" s="255"/>
      <c r="N4549" s="255"/>
      <c r="O4549" s="57"/>
      <c r="P4549" s="57">
        <v>0</v>
      </c>
      <c r="Q4549" s="57">
        <v>0</v>
      </c>
    </row>
    <row r="4550" spans="1:17" ht="15.5">
      <c r="A4550" s="48">
        <v>0</v>
      </c>
      <c r="B4550" s="59"/>
      <c r="C4550" s="60"/>
      <c r="D4550" s="61"/>
      <c r="E4550" s="51">
        <v>32</v>
      </c>
      <c r="F4550" s="51">
        <v>0.5</v>
      </c>
      <c r="G4550" s="51">
        <v>0.57999999999999996</v>
      </c>
      <c r="H4550" s="52">
        <v>0.1</v>
      </c>
      <c r="I4550" s="53">
        <v>0.92800000000000005</v>
      </c>
      <c r="J4550" s="54">
        <v>0</v>
      </c>
      <c r="K4550" s="55"/>
      <c r="L4550" s="56"/>
      <c r="M4550" s="255"/>
      <c r="N4550" s="255"/>
      <c r="O4550" s="57"/>
      <c r="P4550" s="57">
        <v>0</v>
      </c>
      <c r="Q4550" s="57">
        <v>0</v>
      </c>
    </row>
    <row r="4551" spans="1:17" ht="15.5">
      <c r="A4551" s="48">
        <v>0</v>
      </c>
      <c r="B4551" s="59"/>
      <c r="C4551" s="60"/>
      <c r="D4551" s="61"/>
      <c r="E4551" s="51">
        <v>32</v>
      </c>
      <c r="F4551" s="51">
        <v>1.5</v>
      </c>
      <c r="G4551" s="51">
        <v>0.57999999999999996</v>
      </c>
      <c r="H4551" s="52">
        <v>0.1</v>
      </c>
      <c r="I4551" s="53">
        <v>2.7839999999999998</v>
      </c>
      <c r="J4551" s="54">
        <v>0</v>
      </c>
      <c r="K4551" s="55"/>
      <c r="L4551" s="56"/>
      <c r="M4551" s="255"/>
      <c r="N4551" s="255"/>
      <c r="O4551" s="57"/>
      <c r="P4551" s="57">
        <v>0</v>
      </c>
      <c r="Q4551" s="57">
        <v>0</v>
      </c>
    </row>
    <row r="4552" spans="1:17" ht="15.5">
      <c r="A4552" s="48">
        <v>0</v>
      </c>
      <c r="B4552" s="59"/>
      <c r="C4552" s="60"/>
      <c r="D4552" s="61" t="s">
        <v>1242</v>
      </c>
      <c r="E4552" s="51"/>
      <c r="F4552" s="51"/>
      <c r="G4552" s="51"/>
      <c r="H4552" s="52"/>
      <c r="I4552" s="53">
        <v>0</v>
      </c>
      <c r="J4552" s="54">
        <v>0</v>
      </c>
      <c r="K4552" s="55"/>
      <c r="L4552" s="56"/>
      <c r="M4552" s="255"/>
      <c r="N4552" s="255"/>
      <c r="O4552" s="57"/>
      <c r="P4552" s="57">
        <v>0</v>
      </c>
      <c r="Q4552" s="57">
        <v>0</v>
      </c>
    </row>
    <row r="4553" spans="1:17" ht="15.5">
      <c r="A4553" s="48">
        <v>0</v>
      </c>
      <c r="B4553" s="59"/>
      <c r="C4553" s="60"/>
      <c r="D4553" s="61" t="s">
        <v>1453</v>
      </c>
      <c r="E4553" s="51">
        <v>48</v>
      </c>
      <c r="F4553" s="51">
        <v>0.6</v>
      </c>
      <c r="G4553" s="51">
        <v>0.1</v>
      </c>
      <c r="H4553" s="52">
        <v>0.73</v>
      </c>
      <c r="I4553" s="53">
        <v>2.1019999999999999</v>
      </c>
      <c r="J4553" s="54">
        <v>0</v>
      </c>
      <c r="K4553" s="55"/>
      <c r="L4553" s="56"/>
      <c r="M4553" s="255"/>
      <c r="N4553" s="255"/>
      <c r="O4553" s="57"/>
      <c r="P4553" s="57">
        <v>0</v>
      </c>
      <c r="Q4553" s="57">
        <v>0</v>
      </c>
    </row>
    <row r="4554" spans="1:17" ht="15.5">
      <c r="A4554" s="48">
        <v>0</v>
      </c>
      <c r="B4554" s="59"/>
      <c r="C4554" s="60"/>
      <c r="D4554" s="61"/>
      <c r="E4554" s="51">
        <v>16</v>
      </c>
      <c r="F4554" s="51">
        <v>0.6</v>
      </c>
      <c r="G4554" s="51">
        <v>0.12</v>
      </c>
      <c r="H4554" s="52">
        <v>0.73</v>
      </c>
      <c r="I4554" s="53">
        <v>0.84099999999999997</v>
      </c>
      <c r="J4554" s="54">
        <v>0</v>
      </c>
      <c r="K4554" s="55"/>
      <c r="L4554" s="56"/>
      <c r="M4554" s="255"/>
      <c r="N4554" s="255"/>
      <c r="O4554" s="57"/>
      <c r="P4554" s="57">
        <v>0</v>
      </c>
      <c r="Q4554" s="57">
        <v>0</v>
      </c>
    </row>
    <row r="4555" spans="1:17" ht="15.5">
      <c r="A4555" s="48">
        <v>0</v>
      </c>
      <c r="B4555" s="59"/>
      <c r="C4555" s="60"/>
      <c r="D4555" s="61" t="s">
        <v>327</v>
      </c>
      <c r="E4555" s="51">
        <v>16</v>
      </c>
      <c r="F4555" s="51">
        <v>1</v>
      </c>
      <c r="G4555" s="51">
        <v>0.57999999999999996</v>
      </c>
      <c r="H4555" s="52">
        <v>0.1</v>
      </c>
      <c r="I4555" s="53">
        <v>0.92800000000000005</v>
      </c>
      <c r="J4555" s="54">
        <v>0</v>
      </c>
      <c r="K4555" s="55"/>
      <c r="L4555" s="56"/>
      <c r="M4555" s="255"/>
      <c r="N4555" s="255"/>
      <c r="O4555" s="57"/>
      <c r="P4555" s="57">
        <v>0</v>
      </c>
      <c r="Q4555" s="57">
        <v>0</v>
      </c>
    </row>
    <row r="4556" spans="1:17" ht="15.5">
      <c r="A4556" s="48">
        <v>0</v>
      </c>
      <c r="B4556" s="59"/>
      <c r="C4556" s="60"/>
      <c r="D4556" s="61"/>
      <c r="E4556" s="51">
        <v>16</v>
      </c>
      <c r="F4556" s="51">
        <v>1.1000000000000001</v>
      </c>
      <c r="G4556" s="51">
        <v>0.57999999999999996</v>
      </c>
      <c r="H4556" s="52">
        <v>0.1</v>
      </c>
      <c r="I4556" s="53">
        <v>1.0209999999999999</v>
      </c>
      <c r="J4556" s="54">
        <v>0</v>
      </c>
      <c r="K4556" s="55"/>
      <c r="L4556" s="56"/>
      <c r="M4556" s="255"/>
      <c r="N4556" s="255"/>
      <c r="O4556" s="57"/>
      <c r="P4556" s="57">
        <v>0</v>
      </c>
      <c r="Q4556" s="57">
        <v>0</v>
      </c>
    </row>
    <row r="4557" spans="1:17" ht="15.5">
      <c r="A4557" s="48">
        <v>0</v>
      </c>
      <c r="B4557" s="59"/>
      <c r="C4557" s="60"/>
      <c r="D4557" s="61"/>
      <c r="E4557" s="51">
        <v>16</v>
      </c>
      <c r="F4557" s="51">
        <v>0.9</v>
      </c>
      <c r="G4557" s="51">
        <v>0.57999999999999996</v>
      </c>
      <c r="H4557" s="52">
        <v>0.1</v>
      </c>
      <c r="I4557" s="53">
        <v>0.83499999999999996</v>
      </c>
      <c r="J4557" s="54">
        <v>0</v>
      </c>
      <c r="K4557" s="55">
        <v>0</v>
      </c>
      <c r="L4557" s="56">
        <v>0</v>
      </c>
      <c r="M4557" s="255">
        <v>0</v>
      </c>
      <c r="N4557" s="255">
        <v>0</v>
      </c>
      <c r="O4557" s="57"/>
      <c r="P4557" s="57">
        <v>0</v>
      </c>
      <c r="Q4557" s="57">
        <v>0</v>
      </c>
    </row>
    <row r="4558" spans="1:17" ht="15.5">
      <c r="A4558" s="48">
        <v>165</v>
      </c>
      <c r="B4558" s="59" t="s">
        <v>1025</v>
      </c>
      <c r="C4558" s="60" t="s">
        <v>194</v>
      </c>
      <c r="D4558" s="61"/>
      <c r="E4558" s="51"/>
      <c r="F4558" s="52"/>
      <c r="G4558" s="52"/>
      <c r="H4558" s="52"/>
      <c r="I4558" s="53">
        <v>0</v>
      </c>
      <c r="J4558" s="54">
        <v>119.16</v>
      </c>
      <c r="K4558" s="55" t="s">
        <v>114</v>
      </c>
      <c r="L4558" s="56">
        <v>435744</v>
      </c>
      <c r="M4558" s="255">
        <v>149975</v>
      </c>
      <c r="N4558" s="255">
        <v>28878</v>
      </c>
      <c r="O4558" s="57">
        <v>51923255</v>
      </c>
      <c r="P4558" s="57">
        <v>17871021</v>
      </c>
      <c r="Q4558" s="57">
        <v>3441102</v>
      </c>
    </row>
    <row r="4559" spans="1:17" ht="15.5">
      <c r="A4559" s="48">
        <v>0</v>
      </c>
      <c r="B4559" s="59"/>
      <c r="C4559" s="60"/>
      <c r="D4559" s="61" t="s">
        <v>354</v>
      </c>
      <c r="E4559" s="51"/>
      <c r="F4559" s="52"/>
      <c r="G4559" s="52"/>
      <c r="H4559" s="52"/>
      <c r="I4559" s="53"/>
      <c r="J4559" s="54"/>
      <c r="K4559" s="55"/>
      <c r="L4559" s="56"/>
      <c r="M4559" s="255"/>
      <c r="N4559" s="255"/>
      <c r="O4559" s="57"/>
      <c r="P4559" s="57">
        <v>0</v>
      </c>
      <c r="Q4559" s="57">
        <v>0</v>
      </c>
    </row>
    <row r="4560" spans="1:17" ht="15.75" customHeight="1">
      <c r="A4560" s="48">
        <v>0</v>
      </c>
      <c r="B4560" s="59"/>
      <c r="C4560" s="60"/>
      <c r="D4560" s="61" t="s">
        <v>1426</v>
      </c>
      <c r="E4560" s="51"/>
      <c r="F4560" s="52"/>
      <c r="G4560" s="52"/>
      <c r="H4560" s="52"/>
      <c r="I4560" s="53">
        <v>0</v>
      </c>
      <c r="J4560" s="54">
        <v>0</v>
      </c>
      <c r="K4560" s="55"/>
      <c r="L4560" s="56"/>
      <c r="M4560" s="255"/>
      <c r="N4560" s="255"/>
      <c r="O4560" s="57"/>
      <c r="P4560" s="57">
        <v>0</v>
      </c>
      <c r="Q4560" s="57">
        <v>0</v>
      </c>
    </row>
    <row r="4561" spans="1:17" ht="15.75" customHeight="1">
      <c r="A4561" s="48">
        <v>0</v>
      </c>
      <c r="B4561" s="59"/>
      <c r="C4561" s="60"/>
      <c r="D4561" s="61" t="s">
        <v>966</v>
      </c>
      <c r="E4561" s="51">
        <v>48</v>
      </c>
      <c r="F4561" s="52">
        <v>1.2</v>
      </c>
      <c r="G4561" s="52">
        <v>0.2</v>
      </c>
      <c r="H4561" s="52">
        <v>0.1</v>
      </c>
      <c r="I4561" s="53">
        <v>1.1519999999999999</v>
      </c>
      <c r="J4561" s="54">
        <v>0</v>
      </c>
      <c r="K4561" s="55"/>
      <c r="L4561" s="56"/>
      <c r="M4561" s="255"/>
      <c r="N4561" s="255"/>
      <c r="O4561" s="57"/>
      <c r="P4561" s="57">
        <v>0</v>
      </c>
      <c r="Q4561" s="57">
        <v>0</v>
      </c>
    </row>
    <row r="4562" spans="1:17" ht="15.75" customHeight="1">
      <c r="A4562" s="48">
        <v>0</v>
      </c>
      <c r="B4562" s="59"/>
      <c r="C4562" s="60"/>
      <c r="D4562" s="61" t="s">
        <v>268</v>
      </c>
      <c r="E4562" s="51">
        <v>144</v>
      </c>
      <c r="F4562" s="52">
        <v>4</v>
      </c>
      <c r="G4562" s="52">
        <v>0.2</v>
      </c>
      <c r="H4562" s="52">
        <v>0.2</v>
      </c>
      <c r="I4562" s="53">
        <v>23.04</v>
      </c>
      <c r="J4562" s="54">
        <v>0</v>
      </c>
      <c r="K4562" s="55"/>
      <c r="L4562" s="56"/>
      <c r="M4562" s="255"/>
      <c r="N4562" s="255"/>
      <c r="O4562" s="57"/>
      <c r="P4562" s="57">
        <v>0</v>
      </c>
      <c r="Q4562" s="57">
        <v>0</v>
      </c>
    </row>
    <row r="4563" spans="1:17" ht="15.75" customHeight="1">
      <c r="A4563" s="48">
        <v>0</v>
      </c>
      <c r="B4563" s="59"/>
      <c r="C4563" s="60"/>
      <c r="D4563" s="61" t="s">
        <v>271</v>
      </c>
      <c r="E4563" s="51">
        <v>48</v>
      </c>
      <c r="F4563" s="52">
        <v>3.3</v>
      </c>
      <c r="G4563" s="52">
        <v>0.2</v>
      </c>
      <c r="H4563" s="52">
        <v>0.2</v>
      </c>
      <c r="I4563" s="53">
        <v>6.3360000000000003</v>
      </c>
      <c r="J4563" s="54">
        <v>0</v>
      </c>
      <c r="K4563" s="55"/>
      <c r="L4563" s="56"/>
      <c r="M4563" s="255"/>
      <c r="N4563" s="255"/>
      <c r="O4563" s="57"/>
      <c r="P4563" s="57">
        <v>0</v>
      </c>
      <c r="Q4563" s="57">
        <v>0</v>
      </c>
    </row>
    <row r="4564" spans="1:17" ht="15.75" customHeight="1">
      <c r="A4564" s="48">
        <v>0</v>
      </c>
      <c r="B4564" s="59"/>
      <c r="C4564" s="60"/>
      <c r="D4564" s="61" t="s">
        <v>239</v>
      </c>
      <c r="E4564" s="51">
        <v>96</v>
      </c>
      <c r="F4564" s="52">
        <v>1.6</v>
      </c>
      <c r="G4564" s="52">
        <v>0.2</v>
      </c>
      <c r="H4564" s="52">
        <v>0.1</v>
      </c>
      <c r="I4564" s="53">
        <v>3.0720000000000001</v>
      </c>
      <c r="J4564" s="54">
        <v>0</v>
      </c>
      <c r="K4564" s="55"/>
      <c r="L4564" s="56"/>
      <c r="M4564" s="255"/>
      <c r="N4564" s="255"/>
      <c r="O4564" s="57"/>
      <c r="P4564" s="57">
        <v>0</v>
      </c>
      <c r="Q4564" s="57">
        <v>0</v>
      </c>
    </row>
    <row r="4565" spans="1:17" ht="15.75" customHeight="1">
      <c r="A4565" s="48">
        <v>0</v>
      </c>
      <c r="B4565" s="59"/>
      <c r="C4565" s="60"/>
      <c r="D4565" s="61" t="s">
        <v>266</v>
      </c>
      <c r="E4565" s="51">
        <v>48</v>
      </c>
      <c r="F4565" s="52">
        <v>2.4</v>
      </c>
      <c r="G4565" s="52">
        <v>0.2</v>
      </c>
      <c r="H4565" s="52">
        <v>0.2</v>
      </c>
      <c r="I4565" s="53">
        <v>4.6079999999999997</v>
      </c>
      <c r="J4565" s="54">
        <v>0</v>
      </c>
      <c r="K4565" s="55"/>
      <c r="L4565" s="56"/>
      <c r="M4565" s="255"/>
      <c r="N4565" s="255"/>
      <c r="O4565" s="57"/>
      <c r="P4565" s="57">
        <v>0</v>
      </c>
      <c r="Q4565" s="57">
        <v>0</v>
      </c>
    </row>
    <row r="4566" spans="1:17" ht="15.75" customHeight="1">
      <c r="A4566" s="48">
        <v>0</v>
      </c>
      <c r="B4566" s="59"/>
      <c r="C4566" s="60"/>
      <c r="D4566" s="61" t="s">
        <v>265</v>
      </c>
      <c r="E4566" s="51">
        <v>144</v>
      </c>
      <c r="F4566" s="52">
        <v>3.1</v>
      </c>
      <c r="G4566" s="52">
        <v>0.2</v>
      </c>
      <c r="H4566" s="52">
        <v>0.2</v>
      </c>
      <c r="I4566" s="53">
        <v>17.856000000000002</v>
      </c>
      <c r="J4566" s="54">
        <v>0</v>
      </c>
      <c r="K4566" s="55"/>
      <c r="L4566" s="56"/>
      <c r="M4566" s="255"/>
      <c r="N4566" s="255"/>
      <c r="O4566" s="57"/>
      <c r="P4566" s="57">
        <v>0</v>
      </c>
      <c r="Q4566" s="57">
        <v>0</v>
      </c>
    </row>
    <row r="4567" spans="1:17" ht="15.75" customHeight="1">
      <c r="A4567" s="48">
        <v>0</v>
      </c>
      <c r="B4567" s="59"/>
      <c r="C4567" s="60"/>
      <c r="D4567" s="61" t="s">
        <v>118</v>
      </c>
      <c r="E4567" s="51">
        <v>96</v>
      </c>
      <c r="F4567" s="52">
        <v>1.1000000000000001</v>
      </c>
      <c r="G4567" s="52">
        <v>0.2</v>
      </c>
      <c r="H4567" s="52">
        <v>0.1</v>
      </c>
      <c r="I4567" s="53">
        <v>2.1120000000000001</v>
      </c>
      <c r="J4567" s="54">
        <v>0</v>
      </c>
      <c r="K4567" s="55"/>
      <c r="L4567" s="56"/>
      <c r="M4567" s="255"/>
      <c r="N4567" s="255"/>
      <c r="O4567" s="57"/>
      <c r="P4567" s="57">
        <v>0</v>
      </c>
      <c r="Q4567" s="57">
        <v>0</v>
      </c>
    </row>
    <row r="4568" spans="1:17" ht="15.75" customHeight="1">
      <c r="A4568" s="48">
        <v>0</v>
      </c>
      <c r="B4568" s="59"/>
      <c r="C4568" s="60"/>
      <c r="D4568" s="61" t="s">
        <v>117</v>
      </c>
      <c r="E4568" s="51">
        <v>96</v>
      </c>
      <c r="F4568" s="52">
        <v>1.2</v>
      </c>
      <c r="G4568" s="52">
        <v>0.2</v>
      </c>
      <c r="H4568" s="52">
        <v>0.1</v>
      </c>
      <c r="I4568" s="53">
        <v>2.3039999999999998</v>
      </c>
      <c r="J4568" s="54">
        <v>0</v>
      </c>
      <c r="K4568" s="55"/>
      <c r="L4568" s="56"/>
      <c r="M4568" s="255"/>
      <c r="N4568" s="255"/>
      <c r="O4568" s="57"/>
      <c r="P4568" s="57">
        <v>0</v>
      </c>
      <c r="Q4568" s="57">
        <v>0</v>
      </c>
    </row>
    <row r="4569" spans="1:17" ht="15.75" customHeight="1">
      <c r="A4569" s="48">
        <v>0</v>
      </c>
      <c r="B4569" s="59"/>
      <c r="C4569" s="60"/>
      <c r="D4569" s="61" t="s">
        <v>122</v>
      </c>
      <c r="E4569" s="51">
        <v>48</v>
      </c>
      <c r="F4569" s="52">
        <v>2.6</v>
      </c>
      <c r="G4569" s="52">
        <v>0.2</v>
      </c>
      <c r="H4569" s="52">
        <v>0.2</v>
      </c>
      <c r="I4569" s="53">
        <v>4.992</v>
      </c>
      <c r="J4569" s="54">
        <v>0</v>
      </c>
      <c r="K4569" s="55"/>
      <c r="L4569" s="56"/>
      <c r="M4569" s="255"/>
      <c r="N4569" s="255"/>
      <c r="O4569" s="57"/>
      <c r="P4569" s="57">
        <v>0</v>
      </c>
      <c r="Q4569" s="57">
        <v>0</v>
      </c>
    </row>
    <row r="4570" spans="1:17" ht="15.75" customHeight="1">
      <c r="A4570" s="48">
        <v>0</v>
      </c>
      <c r="B4570" s="59"/>
      <c r="C4570" s="60"/>
      <c r="D4570" s="61" t="s">
        <v>183</v>
      </c>
      <c r="E4570" s="51">
        <v>192</v>
      </c>
      <c r="F4570" s="52">
        <v>1.9</v>
      </c>
      <c r="G4570" s="52">
        <v>0.2</v>
      </c>
      <c r="H4570" s="52">
        <v>0.1</v>
      </c>
      <c r="I4570" s="53">
        <v>7.2960000000000003</v>
      </c>
      <c r="J4570" s="54">
        <v>0</v>
      </c>
      <c r="K4570" s="55"/>
      <c r="L4570" s="56"/>
      <c r="M4570" s="255"/>
      <c r="N4570" s="255"/>
      <c r="O4570" s="57"/>
      <c r="P4570" s="57">
        <v>0</v>
      </c>
      <c r="Q4570" s="57">
        <v>0</v>
      </c>
    </row>
    <row r="4571" spans="1:17" ht="15.75" customHeight="1">
      <c r="A4571" s="48">
        <v>0</v>
      </c>
      <c r="B4571" s="59"/>
      <c r="C4571" s="60"/>
      <c r="D4571" s="61" t="s">
        <v>157</v>
      </c>
      <c r="E4571" s="51">
        <v>48</v>
      </c>
      <c r="F4571" s="52">
        <v>1.7</v>
      </c>
      <c r="G4571" s="52">
        <v>0.2</v>
      </c>
      <c r="H4571" s="52">
        <v>0.1</v>
      </c>
      <c r="I4571" s="53">
        <v>1.6319999999999999</v>
      </c>
      <c r="J4571" s="54">
        <v>0</v>
      </c>
      <c r="K4571" s="55"/>
      <c r="L4571" s="56"/>
      <c r="M4571" s="255"/>
      <c r="N4571" s="255"/>
      <c r="O4571" s="57"/>
      <c r="P4571" s="57">
        <v>0</v>
      </c>
      <c r="Q4571" s="57">
        <v>0</v>
      </c>
    </row>
    <row r="4572" spans="1:17" ht="15.75" customHeight="1">
      <c r="A4572" s="48">
        <v>0</v>
      </c>
      <c r="B4572" s="59"/>
      <c r="C4572" s="60"/>
      <c r="D4572" s="61" t="s">
        <v>1323</v>
      </c>
      <c r="E4572" s="51">
        <v>48</v>
      </c>
      <c r="F4572" s="52">
        <v>1.7</v>
      </c>
      <c r="G4572" s="52">
        <v>0.2</v>
      </c>
      <c r="H4572" s="52">
        <v>0.1</v>
      </c>
      <c r="I4572" s="53">
        <v>1.6319999999999999</v>
      </c>
      <c r="J4572" s="54">
        <v>0</v>
      </c>
      <c r="K4572" s="55"/>
      <c r="L4572" s="56"/>
      <c r="M4572" s="255"/>
      <c r="N4572" s="255"/>
      <c r="O4572" s="57"/>
      <c r="P4572" s="57">
        <v>0</v>
      </c>
      <c r="Q4572" s="57">
        <v>0</v>
      </c>
    </row>
    <row r="4573" spans="1:17" ht="15.75" customHeight="1">
      <c r="A4573" s="48">
        <v>0</v>
      </c>
      <c r="B4573" s="59"/>
      <c r="C4573" s="60"/>
      <c r="D4573" s="61" t="s">
        <v>1324</v>
      </c>
      <c r="E4573" s="51">
        <v>48</v>
      </c>
      <c r="F4573" s="52">
        <v>1.5</v>
      </c>
      <c r="G4573" s="52">
        <v>0.2</v>
      </c>
      <c r="H4573" s="52">
        <v>0.1</v>
      </c>
      <c r="I4573" s="53">
        <v>1.44</v>
      </c>
      <c r="J4573" s="54">
        <v>0</v>
      </c>
      <c r="K4573" s="55"/>
      <c r="L4573" s="56"/>
      <c r="M4573" s="255"/>
      <c r="N4573" s="255"/>
      <c r="O4573" s="57"/>
      <c r="P4573" s="57">
        <v>0</v>
      </c>
      <c r="Q4573" s="57">
        <v>0</v>
      </c>
    </row>
    <row r="4574" spans="1:17" ht="15.75" customHeight="1">
      <c r="A4574" s="48">
        <v>0</v>
      </c>
      <c r="B4574" s="59"/>
      <c r="C4574" s="60"/>
      <c r="D4574" s="61" t="s">
        <v>1319</v>
      </c>
      <c r="E4574" s="51">
        <v>24</v>
      </c>
      <c r="F4574" s="52">
        <v>1.6</v>
      </c>
      <c r="G4574" s="52">
        <v>0.2</v>
      </c>
      <c r="H4574" s="52">
        <v>0.1</v>
      </c>
      <c r="I4574" s="53">
        <v>0.76800000000000002</v>
      </c>
      <c r="J4574" s="54">
        <v>0</v>
      </c>
      <c r="K4574" s="55"/>
      <c r="L4574" s="56"/>
      <c r="M4574" s="255"/>
      <c r="N4574" s="255"/>
      <c r="O4574" s="57"/>
      <c r="P4574" s="57">
        <v>0</v>
      </c>
      <c r="Q4574" s="57">
        <v>0</v>
      </c>
    </row>
    <row r="4575" spans="1:17" ht="15.75" customHeight="1">
      <c r="A4575" s="48">
        <v>0</v>
      </c>
      <c r="B4575" s="59"/>
      <c r="C4575" s="60"/>
      <c r="D4575" s="61" t="s">
        <v>192</v>
      </c>
      <c r="E4575" s="51">
        <v>24</v>
      </c>
      <c r="F4575" s="52">
        <v>1.3</v>
      </c>
      <c r="G4575" s="52">
        <v>0.2</v>
      </c>
      <c r="H4575" s="52">
        <v>0.1</v>
      </c>
      <c r="I4575" s="53">
        <v>0.624</v>
      </c>
      <c r="J4575" s="54">
        <v>0</v>
      </c>
      <c r="K4575" s="55"/>
      <c r="L4575" s="56"/>
      <c r="M4575" s="255"/>
      <c r="N4575" s="255"/>
      <c r="O4575" s="57"/>
      <c r="P4575" s="57">
        <v>0</v>
      </c>
      <c r="Q4575" s="57">
        <v>0</v>
      </c>
    </row>
    <row r="4576" spans="1:17" ht="15.75" customHeight="1">
      <c r="A4576" s="48">
        <v>0</v>
      </c>
      <c r="B4576" s="59"/>
      <c r="C4576" s="60"/>
      <c r="D4576" s="61" t="s">
        <v>270</v>
      </c>
      <c r="E4576" s="51">
        <v>432</v>
      </c>
      <c r="F4576" s="52">
        <v>1.5</v>
      </c>
      <c r="G4576" s="52">
        <v>0.1</v>
      </c>
      <c r="H4576" s="52">
        <v>0.1</v>
      </c>
      <c r="I4576" s="53">
        <v>6.48</v>
      </c>
      <c r="J4576" s="54">
        <v>0</v>
      </c>
      <c r="K4576" s="55"/>
      <c r="L4576" s="56"/>
      <c r="M4576" s="255"/>
      <c r="N4576" s="255"/>
      <c r="O4576" s="57"/>
      <c r="P4576" s="57">
        <v>0</v>
      </c>
      <c r="Q4576" s="57">
        <v>0</v>
      </c>
    </row>
    <row r="4577" spans="1:17" ht="15.75" customHeight="1">
      <c r="A4577" s="48">
        <v>0</v>
      </c>
      <c r="B4577" s="59"/>
      <c r="C4577" s="60"/>
      <c r="D4577" s="61" t="s">
        <v>548</v>
      </c>
      <c r="E4577" s="51">
        <v>384</v>
      </c>
      <c r="F4577" s="52">
        <v>1.35</v>
      </c>
      <c r="G4577" s="52">
        <v>0.1</v>
      </c>
      <c r="H4577" s="52">
        <v>0.1</v>
      </c>
      <c r="I4577" s="53">
        <v>5.1840000000000002</v>
      </c>
      <c r="J4577" s="54">
        <v>0</v>
      </c>
      <c r="K4577" s="55"/>
      <c r="L4577" s="56"/>
      <c r="M4577" s="255"/>
      <c r="N4577" s="255"/>
      <c r="O4577" s="57"/>
      <c r="P4577" s="57">
        <v>0</v>
      </c>
      <c r="Q4577" s="57">
        <v>0</v>
      </c>
    </row>
    <row r="4578" spans="1:17" ht="15.75" customHeight="1">
      <c r="A4578" s="48">
        <v>0</v>
      </c>
      <c r="B4578" s="59"/>
      <c r="C4578" s="60"/>
      <c r="D4578" s="61" t="s">
        <v>267</v>
      </c>
      <c r="E4578" s="51">
        <v>192</v>
      </c>
      <c r="F4578" s="52">
        <v>1.5</v>
      </c>
      <c r="G4578" s="52">
        <v>0.1</v>
      </c>
      <c r="H4578" s="52">
        <v>0.1</v>
      </c>
      <c r="I4578" s="53">
        <v>2.88</v>
      </c>
      <c r="J4578" s="54">
        <v>0</v>
      </c>
      <c r="K4578" s="55"/>
      <c r="L4578" s="56"/>
      <c r="M4578" s="255"/>
      <c r="N4578" s="255"/>
      <c r="O4578" s="57"/>
      <c r="P4578" s="57">
        <v>0</v>
      </c>
      <c r="Q4578" s="57">
        <v>0</v>
      </c>
    </row>
    <row r="4579" spans="1:17" ht="15.75" customHeight="1">
      <c r="A4579" s="48">
        <v>0</v>
      </c>
      <c r="B4579" s="59"/>
      <c r="C4579" s="60"/>
      <c r="D4579" s="61" t="s">
        <v>297</v>
      </c>
      <c r="E4579" s="51">
        <v>96</v>
      </c>
      <c r="F4579" s="52">
        <v>1.2</v>
      </c>
      <c r="G4579" s="52">
        <v>0.1</v>
      </c>
      <c r="H4579" s="52">
        <v>0.1</v>
      </c>
      <c r="I4579" s="53">
        <v>1.1519999999999999</v>
      </c>
      <c r="J4579" s="54">
        <v>0</v>
      </c>
      <c r="K4579" s="55"/>
      <c r="L4579" s="56"/>
      <c r="M4579" s="255"/>
      <c r="N4579" s="255"/>
      <c r="O4579" s="57"/>
      <c r="P4579" s="57">
        <v>0</v>
      </c>
      <c r="Q4579" s="57">
        <v>0</v>
      </c>
    </row>
    <row r="4580" spans="1:17" ht="15.75" customHeight="1">
      <c r="A4580" s="48">
        <v>0</v>
      </c>
      <c r="B4580" s="59"/>
      <c r="C4580" s="60"/>
      <c r="D4580" s="61" t="s">
        <v>117</v>
      </c>
      <c r="E4580" s="51">
        <v>96</v>
      </c>
      <c r="F4580" s="52">
        <v>1.8</v>
      </c>
      <c r="G4580" s="52">
        <v>0.1</v>
      </c>
      <c r="H4580" s="52">
        <v>0.1</v>
      </c>
      <c r="I4580" s="53">
        <v>1.728</v>
      </c>
      <c r="J4580" s="54">
        <v>0</v>
      </c>
      <c r="K4580" s="55"/>
      <c r="L4580" s="56"/>
      <c r="M4580" s="255"/>
      <c r="N4580" s="255"/>
      <c r="O4580" s="57"/>
      <c r="P4580" s="57">
        <v>0</v>
      </c>
      <c r="Q4580" s="57">
        <v>0</v>
      </c>
    </row>
    <row r="4581" spans="1:17" ht="15.75" customHeight="1">
      <c r="A4581" s="48">
        <v>0</v>
      </c>
      <c r="B4581" s="59"/>
      <c r="C4581" s="60"/>
      <c r="D4581" s="61" t="s">
        <v>1328</v>
      </c>
      <c r="E4581" s="51">
        <v>24</v>
      </c>
      <c r="F4581" s="52">
        <v>1.4</v>
      </c>
      <c r="G4581" s="52">
        <v>0.1</v>
      </c>
      <c r="H4581" s="52">
        <v>0.1</v>
      </c>
      <c r="I4581" s="53">
        <v>0.33600000000000002</v>
      </c>
      <c r="J4581" s="54">
        <v>0</v>
      </c>
      <c r="K4581" s="55"/>
      <c r="L4581" s="56"/>
      <c r="M4581" s="255"/>
      <c r="N4581" s="255"/>
      <c r="O4581" s="57"/>
      <c r="P4581" s="57">
        <v>0</v>
      </c>
      <c r="Q4581" s="57">
        <v>0</v>
      </c>
    </row>
    <row r="4582" spans="1:17" ht="15.75" customHeight="1">
      <c r="A4582" s="48">
        <v>0</v>
      </c>
      <c r="B4582" s="59"/>
      <c r="C4582" s="60"/>
      <c r="D4582" s="61" t="s">
        <v>1329</v>
      </c>
      <c r="E4582" s="51">
        <v>24</v>
      </c>
      <c r="F4582" s="52">
        <v>1.4</v>
      </c>
      <c r="G4582" s="52">
        <v>0.1</v>
      </c>
      <c r="H4582" s="52">
        <v>0.1</v>
      </c>
      <c r="I4582" s="53">
        <v>0.33600000000000002</v>
      </c>
      <c r="J4582" s="54">
        <v>0</v>
      </c>
      <c r="K4582" s="55"/>
      <c r="L4582" s="56"/>
      <c r="M4582" s="255"/>
      <c r="N4582" s="255"/>
      <c r="O4582" s="57"/>
      <c r="P4582" s="57">
        <v>0</v>
      </c>
      <c r="Q4582" s="57">
        <v>0</v>
      </c>
    </row>
    <row r="4583" spans="1:17" ht="15.75" customHeight="1">
      <c r="A4583" s="48">
        <v>0</v>
      </c>
      <c r="B4583" s="59"/>
      <c r="C4583" s="60"/>
      <c r="D4583" s="61" t="s">
        <v>1319</v>
      </c>
      <c r="E4583" s="51">
        <v>48</v>
      </c>
      <c r="F4583" s="52">
        <v>0.6</v>
      </c>
      <c r="G4583" s="52">
        <v>0.2</v>
      </c>
      <c r="H4583" s="52">
        <v>0.1</v>
      </c>
      <c r="I4583" s="53">
        <v>0.57599999999999996</v>
      </c>
      <c r="J4583" s="54">
        <v>0</v>
      </c>
      <c r="K4583" s="55"/>
      <c r="L4583" s="56"/>
      <c r="M4583" s="255"/>
      <c r="N4583" s="255"/>
      <c r="O4583" s="57"/>
      <c r="P4583" s="57">
        <v>0</v>
      </c>
      <c r="Q4583" s="57">
        <v>0</v>
      </c>
    </row>
    <row r="4584" spans="1:17" ht="15.75" customHeight="1">
      <c r="A4584" s="48">
        <v>0</v>
      </c>
      <c r="B4584" s="59"/>
      <c r="C4584" s="60"/>
      <c r="D4584" s="61" t="s">
        <v>1319</v>
      </c>
      <c r="E4584" s="51">
        <v>48</v>
      </c>
      <c r="F4584" s="52">
        <v>0.6</v>
      </c>
      <c r="G4584" s="52">
        <v>0.1</v>
      </c>
      <c r="H4584" s="52">
        <v>0.1</v>
      </c>
      <c r="I4584" s="53">
        <v>0.28799999999999998</v>
      </c>
      <c r="J4584" s="54">
        <v>0</v>
      </c>
      <c r="K4584" s="55"/>
      <c r="L4584" s="56"/>
      <c r="M4584" s="255"/>
      <c r="N4584" s="255"/>
      <c r="O4584" s="57"/>
      <c r="P4584" s="57">
        <v>0</v>
      </c>
      <c r="Q4584" s="57">
        <v>0</v>
      </c>
    </row>
    <row r="4585" spans="1:17" ht="15.75" customHeight="1">
      <c r="A4585" s="48">
        <v>0</v>
      </c>
      <c r="B4585" s="59"/>
      <c r="C4585" s="60"/>
      <c r="D4585" s="61" t="s">
        <v>176</v>
      </c>
      <c r="E4585" s="51">
        <v>48</v>
      </c>
      <c r="F4585" s="52">
        <v>0.7</v>
      </c>
      <c r="G4585" s="52">
        <v>0.1</v>
      </c>
      <c r="H4585" s="52">
        <v>0.1</v>
      </c>
      <c r="I4585" s="53">
        <v>0.33600000000000002</v>
      </c>
      <c r="J4585" s="54"/>
      <c r="K4585" s="55"/>
      <c r="L4585" s="56"/>
      <c r="M4585" s="255"/>
      <c r="N4585" s="255"/>
      <c r="O4585" s="57"/>
      <c r="P4585" s="57">
        <v>0</v>
      </c>
      <c r="Q4585" s="57">
        <v>0</v>
      </c>
    </row>
    <row r="4586" spans="1:17" ht="15.75" customHeight="1">
      <c r="A4586" s="48">
        <v>0</v>
      </c>
      <c r="B4586" s="59"/>
      <c r="C4586" s="60"/>
      <c r="D4586" s="61" t="s">
        <v>1174</v>
      </c>
      <c r="E4586" s="51"/>
      <c r="F4586" s="52"/>
      <c r="G4586" s="52"/>
      <c r="H4586" s="52"/>
      <c r="I4586" s="53">
        <v>0</v>
      </c>
      <c r="J4586" s="54"/>
      <c r="K4586" s="55"/>
      <c r="L4586" s="56"/>
      <c r="M4586" s="255"/>
      <c r="N4586" s="255"/>
      <c r="O4586" s="57"/>
      <c r="P4586" s="57">
        <v>0</v>
      </c>
      <c r="Q4586" s="57">
        <v>0</v>
      </c>
    </row>
    <row r="4587" spans="1:17" ht="15.75" customHeight="1">
      <c r="A4587" s="48">
        <v>0</v>
      </c>
      <c r="B4587" s="59"/>
      <c r="C4587" s="60"/>
      <c r="D4587" s="61" t="s">
        <v>268</v>
      </c>
      <c r="E4587" s="51">
        <v>144</v>
      </c>
      <c r="F4587" s="52">
        <v>3.4</v>
      </c>
      <c r="G4587" s="52">
        <v>0.2</v>
      </c>
      <c r="H4587" s="52">
        <v>0.1</v>
      </c>
      <c r="I4587" s="53">
        <v>9.7919999999999998</v>
      </c>
      <c r="J4587" s="54"/>
      <c r="K4587" s="55"/>
      <c r="L4587" s="56"/>
      <c r="M4587" s="255"/>
      <c r="N4587" s="255"/>
      <c r="O4587" s="57"/>
      <c r="P4587" s="57">
        <v>0</v>
      </c>
      <c r="Q4587" s="57">
        <v>0</v>
      </c>
    </row>
    <row r="4588" spans="1:17" ht="15.75" customHeight="1">
      <c r="A4588" s="48">
        <v>0</v>
      </c>
      <c r="B4588" s="59"/>
      <c r="C4588" s="60"/>
      <c r="D4588" s="61"/>
      <c r="E4588" s="51">
        <v>144</v>
      </c>
      <c r="F4588" s="52">
        <v>3.4</v>
      </c>
      <c r="G4588" s="52">
        <v>0.1</v>
      </c>
      <c r="H4588" s="52">
        <v>0.05</v>
      </c>
      <c r="I4588" s="53">
        <v>2.448</v>
      </c>
      <c r="J4588" s="54"/>
      <c r="K4588" s="55"/>
      <c r="L4588" s="56"/>
      <c r="M4588" s="255"/>
      <c r="N4588" s="255"/>
      <c r="O4588" s="57"/>
      <c r="P4588" s="57">
        <v>0</v>
      </c>
      <c r="Q4588" s="57">
        <v>0</v>
      </c>
    </row>
    <row r="4589" spans="1:17" ht="15.75" customHeight="1">
      <c r="A4589" s="48">
        <v>0</v>
      </c>
      <c r="B4589" s="59"/>
      <c r="C4589" s="60"/>
      <c r="D4589" s="61" t="s">
        <v>271</v>
      </c>
      <c r="E4589" s="51">
        <v>48</v>
      </c>
      <c r="F4589" s="52">
        <v>2.7</v>
      </c>
      <c r="G4589" s="52">
        <v>0.2</v>
      </c>
      <c r="H4589" s="52">
        <v>0.1</v>
      </c>
      <c r="I4589" s="53">
        <v>2.5920000000000001</v>
      </c>
      <c r="J4589" s="54"/>
      <c r="K4589" s="55"/>
      <c r="L4589" s="56"/>
      <c r="M4589" s="255"/>
      <c r="N4589" s="255"/>
      <c r="O4589" s="57"/>
      <c r="P4589" s="57">
        <v>0</v>
      </c>
      <c r="Q4589" s="57">
        <v>0</v>
      </c>
    </row>
    <row r="4590" spans="1:17" ht="15.75" customHeight="1">
      <c r="A4590" s="48">
        <v>0</v>
      </c>
      <c r="B4590" s="59"/>
      <c r="C4590" s="60"/>
      <c r="D4590" s="61"/>
      <c r="E4590" s="51">
        <v>48</v>
      </c>
      <c r="F4590" s="52">
        <v>2.7</v>
      </c>
      <c r="G4590" s="52">
        <v>0.1</v>
      </c>
      <c r="H4590" s="52">
        <v>0.05</v>
      </c>
      <c r="I4590" s="53">
        <v>0.64800000000000002</v>
      </c>
      <c r="J4590" s="54"/>
      <c r="K4590" s="55"/>
      <c r="L4590" s="56"/>
      <c r="M4590" s="255"/>
      <c r="N4590" s="255"/>
      <c r="O4590" s="57"/>
      <c r="P4590" s="57">
        <v>0</v>
      </c>
      <c r="Q4590" s="57">
        <v>0</v>
      </c>
    </row>
    <row r="4591" spans="1:17" ht="15.75" customHeight="1">
      <c r="A4591" s="48">
        <v>0</v>
      </c>
      <c r="B4591" s="59"/>
      <c r="C4591" s="60"/>
      <c r="D4591" s="61" t="s">
        <v>117</v>
      </c>
      <c r="E4591" s="51">
        <v>96</v>
      </c>
      <c r="F4591" s="52">
        <v>0.6</v>
      </c>
      <c r="G4591" s="52">
        <v>0.2</v>
      </c>
      <c r="H4591" s="52">
        <v>0.1</v>
      </c>
      <c r="I4591" s="53">
        <v>1.1519999999999999</v>
      </c>
      <c r="J4591" s="54"/>
      <c r="K4591" s="55"/>
      <c r="L4591" s="56"/>
      <c r="M4591" s="255"/>
      <c r="N4591" s="255"/>
      <c r="O4591" s="57"/>
      <c r="P4591" s="57">
        <v>0</v>
      </c>
      <c r="Q4591" s="57">
        <v>0</v>
      </c>
    </row>
    <row r="4592" spans="1:17" ht="15.75" customHeight="1">
      <c r="A4592" s="48">
        <v>0</v>
      </c>
      <c r="B4592" s="59"/>
      <c r="C4592" s="60"/>
      <c r="D4592" s="61"/>
      <c r="E4592" s="51">
        <v>96</v>
      </c>
      <c r="F4592" s="52">
        <v>0.6</v>
      </c>
      <c r="G4592" s="52">
        <v>0.1</v>
      </c>
      <c r="H4592" s="52">
        <v>0.05</v>
      </c>
      <c r="I4592" s="53">
        <v>0.28799999999999998</v>
      </c>
      <c r="J4592" s="54"/>
      <c r="K4592" s="55"/>
      <c r="L4592" s="56"/>
      <c r="M4592" s="255"/>
      <c r="N4592" s="255"/>
      <c r="O4592" s="57"/>
      <c r="P4592" s="57">
        <v>0</v>
      </c>
      <c r="Q4592" s="57">
        <v>0</v>
      </c>
    </row>
    <row r="4593" spans="1:17" ht="15.75" customHeight="1">
      <c r="A4593" s="48">
        <v>0</v>
      </c>
      <c r="B4593" s="59"/>
      <c r="C4593" s="60"/>
      <c r="D4593" s="61" t="s">
        <v>118</v>
      </c>
      <c r="E4593" s="51">
        <v>96</v>
      </c>
      <c r="F4593" s="52">
        <v>0.5</v>
      </c>
      <c r="G4593" s="52">
        <v>0.2</v>
      </c>
      <c r="H4593" s="52">
        <v>0.1</v>
      </c>
      <c r="I4593" s="53">
        <v>0.96</v>
      </c>
      <c r="J4593" s="54"/>
      <c r="K4593" s="55"/>
      <c r="L4593" s="56"/>
      <c r="M4593" s="255"/>
      <c r="N4593" s="255"/>
      <c r="O4593" s="57"/>
      <c r="P4593" s="57">
        <v>0</v>
      </c>
      <c r="Q4593" s="57">
        <v>0</v>
      </c>
    </row>
    <row r="4594" spans="1:17" ht="15.75" customHeight="1">
      <c r="A4594" s="48">
        <v>0</v>
      </c>
      <c r="B4594" s="59"/>
      <c r="C4594" s="60"/>
      <c r="D4594" s="61"/>
      <c r="E4594" s="51">
        <v>96</v>
      </c>
      <c r="F4594" s="52">
        <v>0.5</v>
      </c>
      <c r="G4594" s="52">
        <v>0.1</v>
      </c>
      <c r="H4594" s="52">
        <v>0.05</v>
      </c>
      <c r="I4594" s="53">
        <v>0.24</v>
      </c>
      <c r="J4594" s="54"/>
      <c r="K4594" s="55"/>
      <c r="L4594" s="56"/>
      <c r="M4594" s="255"/>
      <c r="N4594" s="255"/>
      <c r="O4594" s="57"/>
      <c r="P4594" s="57">
        <v>0</v>
      </c>
      <c r="Q4594" s="57">
        <v>0</v>
      </c>
    </row>
    <row r="4595" spans="1:17" ht="15.75" customHeight="1">
      <c r="A4595" s="48">
        <v>0</v>
      </c>
      <c r="B4595" s="59"/>
      <c r="C4595" s="60"/>
      <c r="D4595" s="61" t="s">
        <v>966</v>
      </c>
      <c r="E4595" s="51">
        <v>48</v>
      </c>
      <c r="F4595" s="52">
        <v>0.6</v>
      </c>
      <c r="G4595" s="52">
        <v>0.2</v>
      </c>
      <c r="H4595" s="52">
        <v>0.1</v>
      </c>
      <c r="I4595" s="53">
        <v>0.57599999999999996</v>
      </c>
      <c r="J4595" s="54"/>
      <c r="K4595" s="55"/>
      <c r="L4595" s="56"/>
      <c r="M4595" s="255"/>
      <c r="N4595" s="255"/>
      <c r="O4595" s="57"/>
      <c r="P4595" s="57">
        <v>0</v>
      </c>
      <c r="Q4595" s="57">
        <v>0</v>
      </c>
    </row>
    <row r="4596" spans="1:17" ht="15.75" customHeight="1">
      <c r="A4596" s="48">
        <v>0</v>
      </c>
      <c r="B4596" s="59"/>
      <c r="C4596" s="60"/>
      <c r="D4596" s="61"/>
      <c r="E4596" s="51">
        <v>48</v>
      </c>
      <c r="F4596" s="52">
        <v>0.6</v>
      </c>
      <c r="G4596" s="52">
        <v>0.1</v>
      </c>
      <c r="H4596" s="52">
        <v>0.05</v>
      </c>
      <c r="I4596" s="53">
        <v>0.14399999999999999</v>
      </c>
      <c r="J4596" s="54"/>
      <c r="K4596" s="55"/>
      <c r="L4596" s="56"/>
      <c r="M4596" s="255"/>
      <c r="N4596" s="255"/>
      <c r="O4596" s="57"/>
      <c r="P4596" s="57">
        <v>0</v>
      </c>
      <c r="Q4596" s="57">
        <v>0</v>
      </c>
    </row>
    <row r="4597" spans="1:17" ht="15.75" customHeight="1">
      <c r="A4597" s="48">
        <v>0</v>
      </c>
      <c r="B4597" s="59"/>
      <c r="C4597" s="60"/>
      <c r="D4597" s="61" t="s">
        <v>122</v>
      </c>
      <c r="E4597" s="51">
        <v>48</v>
      </c>
      <c r="F4597" s="52">
        <v>2</v>
      </c>
      <c r="G4597" s="52">
        <v>0.2</v>
      </c>
      <c r="H4597" s="52">
        <v>0.1</v>
      </c>
      <c r="I4597" s="53">
        <v>1.92</v>
      </c>
      <c r="J4597" s="54"/>
      <c r="K4597" s="55"/>
      <c r="L4597" s="56"/>
      <c r="M4597" s="255"/>
      <c r="N4597" s="255"/>
      <c r="O4597" s="57"/>
      <c r="P4597" s="57">
        <v>0</v>
      </c>
      <c r="Q4597" s="57">
        <v>0</v>
      </c>
    </row>
    <row r="4598" spans="1:17" ht="15.75" customHeight="1">
      <c r="A4598" s="48">
        <v>0</v>
      </c>
      <c r="B4598" s="59"/>
      <c r="C4598" s="60"/>
      <c r="D4598" s="61"/>
      <c r="E4598" s="51">
        <v>96</v>
      </c>
      <c r="F4598" s="52">
        <v>0.5</v>
      </c>
      <c r="G4598" s="52">
        <v>0.1</v>
      </c>
      <c r="H4598" s="52">
        <v>0.05</v>
      </c>
      <c r="I4598" s="53">
        <v>0.24</v>
      </c>
      <c r="J4598" s="54"/>
      <c r="K4598" s="55"/>
      <c r="L4598" s="56"/>
      <c r="M4598" s="255"/>
      <c r="N4598" s="255"/>
      <c r="O4598" s="57"/>
      <c r="P4598" s="57">
        <v>0</v>
      </c>
      <c r="Q4598" s="57">
        <v>0</v>
      </c>
    </row>
    <row r="4599" spans="1:17" ht="15.5">
      <c r="A4599" s="48">
        <v>166</v>
      </c>
      <c r="B4599" s="59" t="s">
        <v>1374</v>
      </c>
      <c r="C4599" s="60" t="s">
        <v>805</v>
      </c>
      <c r="D4599" s="61"/>
      <c r="E4599" s="51"/>
      <c r="F4599" s="52"/>
      <c r="G4599" s="52"/>
      <c r="H4599" s="52"/>
      <c r="I4599" s="53">
        <v>0</v>
      </c>
      <c r="J4599" s="54">
        <v>21.844000000000001</v>
      </c>
      <c r="K4599" s="55" t="s">
        <v>114</v>
      </c>
      <c r="L4599" s="56">
        <v>429329</v>
      </c>
      <c r="M4599" s="255">
        <v>93605</v>
      </c>
      <c r="N4599" s="255">
        <v>12804</v>
      </c>
      <c r="O4599" s="57"/>
      <c r="P4599" s="57">
        <v>2044708</v>
      </c>
      <c r="Q4599" s="57">
        <v>279691</v>
      </c>
    </row>
    <row r="4600" spans="1:17" ht="15.75" customHeight="1">
      <c r="A4600" s="48">
        <v>0</v>
      </c>
      <c r="B4600" s="59"/>
      <c r="C4600" s="60"/>
      <c r="D4600" s="61" t="s">
        <v>354</v>
      </c>
      <c r="E4600" s="51"/>
      <c r="F4600" s="52"/>
      <c r="G4600" s="52"/>
      <c r="H4600" s="52"/>
      <c r="I4600" s="53">
        <v>0</v>
      </c>
      <c r="J4600" s="54"/>
      <c r="K4600" s="55"/>
      <c r="L4600" s="56"/>
      <c r="M4600" s="255"/>
      <c r="N4600" s="255"/>
      <c r="O4600" s="57"/>
      <c r="P4600" s="57">
        <v>0</v>
      </c>
      <c r="Q4600" s="57">
        <v>0</v>
      </c>
    </row>
    <row r="4601" spans="1:17" ht="15.75" customHeight="1">
      <c r="A4601" s="48">
        <v>0</v>
      </c>
      <c r="B4601" s="59"/>
      <c r="C4601" s="60"/>
      <c r="D4601" s="61" t="s">
        <v>1426</v>
      </c>
      <c r="E4601" s="51"/>
      <c r="F4601" s="52"/>
      <c r="G4601" s="52"/>
      <c r="H4601" s="52"/>
      <c r="I4601" s="53">
        <v>0</v>
      </c>
      <c r="J4601" s="54"/>
      <c r="K4601" s="55"/>
      <c r="L4601" s="56"/>
      <c r="M4601" s="255"/>
      <c r="N4601" s="255"/>
      <c r="O4601" s="57"/>
      <c r="P4601" s="57">
        <v>0</v>
      </c>
      <c r="Q4601" s="57">
        <v>0</v>
      </c>
    </row>
    <row r="4602" spans="1:17" ht="15.75" customHeight="1">
      <c r="A4602" s="48">
        <v>0</v>
      </c>
      <c r="B4602" s="59"/>
      <c r="C4602" s="60"/>
      <c r="D4602" s="61" t="s">
        <v>802</v>
      </c>
      <c r="E4602" s="51"/>
      <c r="F4602" s="52"/>
      <c r="G4602" s="52"/>
      <c r="H4602" s="52"/>
      <c r="I4602" s="53">
        <v>0</v>
      </c>
      <c r="J4602" s="54"/>
      <c r="K4602" s="55"/>
      <c r="L4602" s="56"/>
      <c r="M4602" s="255"/>
      <c r="N4602" s="255"/>
      <c r="O4602" s="57"/>
      <c r="P4602" s="57">
        <v>0</v>
      </c>
      <c r="Q4602" s="57">
        <v>0</v>
      </c>
    </row>
    <row r="4603" spans="1:17" ht="15.75" customHeight="1">
      <c r="A4603" s="48">
        <v>0</v>
      </c>
      <c r="B4603" s="59"/>
      <c r="C4603" s="60"/>
      <c r="D4603" s="61" t="s">
        <v>436</v>
      </c>
      <c r="E4603" s="51"/>
      <c r="F4603" s="52"/>
      <c r="G4603" s="52"/>
      <c r="H4603" s="52"/>
      <c r="I4603" s="53">
        <v>0</v>
      </c>
      <c r="J4603" s="54"/>
      <c r="K4603" s="55"/>
      <c r="L4603" s="56"/>
      <c r="M4603" s="255"/>
      <c r="N4603" s="255"/>
      <c r="O4603" s="57"/>
      <c r="P4603" s="57">
        <v>0</v>
      </c>
      <c r="Q4603" s="57">
        <v>0</v>
      </c>
    </row>
    <row r="4604" spans="1:17" ht="15.75" customHeight="1">
      <c r="A4604" s="48">
        <v>0</v>
      </c>
      <c r="B4604" s="59"/>
      <c r="C4604" s="60"/>
      <c r="D4604" s="61" t="s">
        <v>828</v>
      </c>
      <c r="E4604" s="51">
        <v>48</v>
      </c>
      <c r="F4604" s="52">
        <v>1.6</v>
      </c>
      <c r="G4604" s="52">
        <v>0.57999999999999996</v>
      </c>
      <c r="H4604" s="52">
        <v>0.05</v>
      </c>
      <c r="I4604" s="53">
        <v>2.2269999999999999</v>
      </c>
      <c r="J4604" s="54"/>
      <c r="K4604" s="55"/>
      <c r="L4604" s="56"/>
      <c r="M4604" s="255"/>
      <c r="N4604" s="255"/>
      <c r="O4604" s="57"/>
      <c r="P4604" s="57">
        <v>0</v>
      </c>
      <c r="Q4604" s="57">
        <v>0</v>
      </c>
    </row>
    <row r="4605" spans="1:17" ht="15.75" customHeight="1">
      <c r="A4605" s="48">
        <v>0</v>
      </c>
      <c r="B4605" s="59"/>
      <c r="C4605" s="60"/>
      <c r="D4605" s="61"/>
      <c r="E4605" s="51">
        <v>48</v>
      </c>
      <c r="F4605" s="52">
        <v>1.62</v>
      </c>
      <c r="G4605" s="52">
        <v>0.57999999999999996</v>
      </c>
      <c r="H4605" s="52">
        <v>0.05</v>
      </c>
      <c r="I4605" s="53">
        <v>2.2549999999999999</v>
      </c>
      <c r="J4605" s="54"/>
      <c r="K4605" s="55"/>
      <c r="L4605" s="56"/>
      <c r="M4605" s="255"/>
      <c r="N4605" s="255"/>
      <c r="O4605" s="57"/>
      <c r="P4605" s="57">
        <v>0</v>
      </c>
      <c r="Q4605" s="57">
        <v>0</v>
      </c>
    </row>
    <row r="4606" spans="1:17" ht="15.75" customHeight="1">
      <c r="A4606" s="48">
        <v>0</v>
      </c>
      <c r="B4606" s="59"/>
      <c r="C4606" s="60"/>
      <c r="D4606" s="61"/>
      <c r="E4606" s="51">
        <v>-48</v>
      </c>
      <c r="F4606" s="52">
        <v>0.4</v>
      </c>
      <c r="G4606" s="52">
        <v>0.3</v>
      </c>
      <c r="H4606" s="52">
        <v>0.05</v>
      </c>
      <c r="I4606" s="53">
        <v>-0.28799999999999998</v>
      </c>
      <c r="J4606" s="54"/>
      <c r="K4606" s="55"/>
      <c r="L4606" s="56"/>
      <c r="M4606" s="255"/>
      <c r="N4606" s="255"/>
      <c r="O4606" s="57"/>
      <c r="P4606" s="57">
        <v>0</v>
      </c>
      <c r="Q4606" s="57">
        <v>0</v>
      </c>
    </row>
    <row r="4607" spans="1:17" ht="15.75" customHeight="1">
      <c r="A4607" s="48">
        <v>0</v>
      </c>
      <c r="B4607" s="59"/>
      <c r="C4607" s="60"/>
      <c r="D4607" s="61" t="s">
        <v>804</v>
      </c>
      <c r="E4607" s="51">
        <v>48</v>
      </c>
      <c r="F4607" s="52">
        <v>1.8</v>
      </c>
      <c r="G4607" s="52">
        <v>0.4</v>
      </c>
      <c r="H4607" s="52">
        <v>0.05</v>
      </c>
      <c r="I4607" s="53">
        <v>1.728</v>
      </c>
      <c r="J4607" s="54"/>
      <c r="K4607" s="55"/>
      <c r="L4607" s="56"/>
      <c r="M4607" s="255"/>
      <c r="N4607" s="255"/>
      <c r="O4607" s="57"/>
      <c r="P4607" s="57">
        <v>0</v>
      </c>
      <c r="Q4607" s="57">
        <v>0</v>
      </c>
    </row>
    <row r="4608" spans="1:17" ht="15.75" customHeight="1">
      <c r="A4608" s="48">
        <v>0</v>
      </c>
      <c r="B4608" s="59"/>
      <c r="C4608" s="60"/>
      <c r="D4608" s="61"/>
      <c r="E4608" s="51">
        <v>48</v>
      </c>
      <c r="F4608" s="52">
        <v>0.31415926535897931</v>
      </c>
      <c r="G4608" s="52"/>
      <c r="H4608" s="52">
        <v>0.05</v>
      </c>
      <c r="I4608" s="53">
        <v>0.754</v>
      </c>
      <c r="J4608" s="54"/>
      <c r="K4608" s="55"/>
      <c r="L4608" s="56"/>
      <c r="M4608" s="255"/>
      <c r="N4608" s="255"/>
      <c r="O4608" s="57"/>
      <c r="P4608" s="57">
        <v>0</v>
      </c>
      <c r="Q4608" s="57">
        <v>0</v>
      </c>
    </row>
    <row r="4609" spans="1:17" ht="15.75" customHeight="1">
      <c r="A4609" s="48">
        <v>0</v>
      </c>
      <c r="B4609" s="59"/>
      <c r="C4609" s="60"/>
      <c r="D4609" s="61" t="s">
        <v>1383</v>
      </c>
      <c r="E4609" s="51"/>
      <c r="F4609" s="52"/>
      <c r="G4609" s="52"/>
      <c r="H4609" s="52"/>
      <c r="I4609" s="53">
        <v>0</v>
      </c>
      <c r="J4609" s="54"/>
      <c r="K4609" s="55"/>
      <c r="L4609" s="56"/>
      <c r="M4609" s="255"/>
      <c r="N4609" s="255"/>
      <c r="O4609" s="57"/>
      <c r="P4609" s="57">
        <v>0</v>
      </c>
      <c r="Q4609" s="57">
        <v>0</v>
      </c>
    </row>
    <row r="4610" spans="1:17" ht="15.75" customHeight="1">
      <c r="A4610" s="48">
        <v>0</v>
      </c>
      <c r="B4610" s="59"/>
      <c r="C4610" s="60"/>
      <c r="D4610" s="61" t="s">
        <v>828</v>
      </c>
      <c r="E4610" s="51">
        <v>48</v>
      </c>
      <c r="F4610" s="52">
        <v>1.8</v>
      </c>
      <c r="G4610" s="52">
        <v>0.57999999999999996</v>
      </c>
      <c r="H4610" s="52">
        <v>0.05</v>
      </c>
      <c r="I4610" s="53">
        <v>2.5059999999999998</v>
      </c>
      <c r="J4610" s="54"/>
      <c r="K4610" s="55"/>
      <c r="L4610" s="56"/>
      <c r="M4610" s="255"/>
      <c r="N4610" s="255"/>
      <c r="O4610" s="57"/>
      <c r="P4610" s="57">
        <v>0</v>
      </c>
      <c r="Q4610" s="57">
        <v>0</v>
      </c>
    </row>
    <row r="4611" spans="1:17" ht="15.75" customHeight="1">
      <c r="A4611" s="48">
        <v>0</v>
      </c>
      <c r="B4611" s="59"/>
      <c r="C4611" s="60"/>
      <c r="D4611" s="61"/>
      <c r="E4611" s="51">
        <v>48</v>
      </c>
      <c r="F4611" s="52">
        <v>1.5</v>
      </c>
      <c r="G4611" s="52">
        <v>0.57999999999999996</v>
      </c>
      <c r="H4611" s="52">
        <v>0.05</v>
      </c>
      <c r="I4611" s="53">
        <v>2.0880000000000001</v>
      </c>
      <c r="J4611" s="54"/>
      <c r="K4611" s="55"/>
      <c r="L4611" s="56"/>
      <c r="M4611" s="255"/>
      <c r="N4611" s="255"/>
      <c r="O4611" s="57"/>
      <c r="P4611" s="57">
        <v>0</v>
      </c>
      <c r="Q4611" s="57">
        <v>0</v>
      </c>
    </row>
    <row r="4612" spans="1:17" ht="15.75" customHeight="1">
      <c r="A4612" s="48">
        <v>0</v>
      </c>
      <c r="B4612" s="59"/>
      <c r="C4612" s="60"/>
      <c r="D4612" s="61" t="s">
        <v>804</v>
      </c>
      <c r="E4612" s="51">
        <v>48</v>
      </c>
      <c r="F4612" s="52">
        <v>0.6</v>
      </c>
      <c r="G4612" s="52">
        <v>0.4</v>
      </c>
      <c r="H4612" s="52">
        <v>0.05</v>
      </c>
      <c r="I4612" s="53">
        <v>0.57599999999999996</v>
      </c>
      <c r="J4612" s="54"/>
      <c r="K4612" s="55"/>
      <c r="L4612" s="56"/>
      <c r="M4612" s="255"/>
      <c r="N4612" s="255"/>
      <c r="O4612" s="57"/>
      <c r="P4612" s="57">
        <v>0</v>
      </c>
      <c r="Q4612" s="57">
        <v>0</v>
      </c>
    </row>
    <row r="4613" spans="1:17" ht="15.75" customHeight="1">
      <c r="A4613" s="48">
        <v>0</v>
      </c>
      <c r="B4613" s="59"/>
      <c r="C4613" s="60"/>
      <c r="D4613" s="61"/>
      <c r="E4613" s="51">
        <v>48</v>
      </c>
      <c r="F4613" s="52">
        <v>0.31415926535897931</v>
      </c>
      <c r="G4613" s="52"/>
      <c r="H4613" s="52">
        <v>0.05</v>
      </c>
      <c r="I4613" s="53">
        <v>0.754</v>
      </c>
      <c r="J4613" s="54"/>
      <c r="K4613" s="55"/>
      <c r="L4613" s="56"/>
      <c r="M4613" s="255"/>
      <c r="N4613" s="255"/>
      <c r="O4613" s="57"/>
      <c r="P4613" s="57">
        <v>0</v>
      </c>
      <c r="Q4613" s="57">
        <v>0</v>
      </c>
    </row>
    <row r="4614" spans="1:17" ht="15.75" customHeight="1">
      <c r="A4614" s="48">
        <v>0</v>
      </c>
      <c r="B4614" s="59"/>
      <c r="C4614" s="60"/>
      <c r="D4614" s="61" t="s">
        <v>1405</v>
      </c>
      <c r="E4614" s="51"/>
      <c r="F4614" s="52"/>
      <c r="G4614" s="52"/>
      <c r="H4614" s="52"/>
      <c r="I4614" s="53">
        <v>0</v>
      </c>
      <c r="J4614" s="54"/>
      <c r="K4614" s="55"/>
      <c r="L4614" s="56"/>
      <c r="M4614" s="255"/>
      <c r="N4614" s="255"/>
      <c r="O4614" s="57"/>
      <c r="P4614" s="57">
        <v>0</v>
      </c>
      <c r="Q4614" s="57">
        <v>0</v>
      </c>
    </row>
    <row r="4615" spans="1:17" ht="15.75" customHeight="1">
      <c r="A4615" s="48">
        <v>0</v>
      </c>
      <c r="B4615" s="59"/>
      <c r="C4615" s="60"/>
      <c r="D4615" s="61" t="s">
        <v>828</v>
      </c>
      <c r="E4615" s="51">
        <v>48</v>
      </c>
      <c r="F4615" s="52">
        <v>2.2999999999999998</v>
      </c>
      <c r="G4615" s="52">
        <v>0.57999999999999996</v>
      </c>
      <c r="H4615" s="52">
        <v>0.05</v>
      </c>
      <c r="I4615" s="53">
        <v>3.202</v>
      </c>
      <c r="J4615" s="54"/>
      <c r="K4615" s="55"/>
      <c r="L4615" s="56"/>
      <c r="M4615" s="255"/>
      <c r="N4615" s="255"/>
      <c r="O4615" s="57"/>
      <c r="P4615" s="57">
        <v>0</v>
      </c>
      <c r="Q4615" s="57">
        <v>0</v>
      </c>
    </row>
    <row r="4616" spans="1:17" ht="15.75" customHeight="1">
      <c r="A4616" s="48">
        <v>0</v>
      </c>
      <c r="B4616" s="59"/>
      <c r="C4616" s="60"/>
      <c r="D4616" s="61"/>
      <c r="E4616" s="51">
        <v>48</v>
      </c>
      <c r="F4616" s="52">
        <v>1.02</v>
      </c>
      <c r="G4616" s="52">
        <v>0.57999999999999996</v>
      </c>
      <c r="H4616" s="52">
        <v>0.05</v>
      </c>
      <c r="I4616" s="53">
        <v>1.42</v>
      </c>
      <c r="J4616" s="54"/>
      <c r="K4616" s="55"/>
      <c r="L4616" s="56"/>
      <c r="M4616" s="255"/>
      <c r="N4616" s="255"/>
      <c r="O4616" s="57"/>
      <c r="P4616" s="57">
        <v>0</v>
      </c>
      <c r="Q4616" s="57">
        <v>0</v>
      </c>
    </row>
    <row r="4617" spans="1:17" ht="15.75" customHeight="1">
      <c r="A4617" s="48">
        <v>0</v>
      </c>
      <c r="B4617" s="59"/>
      <c r="C4617" s="60"/>
      <c r="D4617" s="61" t="s">
        <v>803</v>
      </c>
      <c r="E4617" s="51"/>
      <c r="F4617" s="52"/>
      <c r="G4617" s="52"/>
      <c r="H4617" s="52"/>
      <c r="I4617" s="53">
        <v>0</v>
      </c>
      <c r="J4617" s="54"/>
      <c r="K4617" s="55"/>
      <c r="L4617" s="56"/>
      <c r="M4617" s="255"/>
      <c r="N4617" s="255"/>
      <c r="O4617" s="57"/>
      <c r="P4617" s="57">
        <v>0</v>
      </c>
      <c r="Q4617" s="57">
        <v>0</v>
      </c>
    </row>
    <row r="4618" spans="1:17" ht="15.75" customHeight="1">
      <c r="A4618" s="48">
        <v>0</v>
      </c>
      <c r="B4618" s="59"/>
      <c r="C4618" s="60"/>
      <c r="D4618" s="61" t="s">
        <v>828</v>
      </c>
      <c r="E4618" s="51">
        <v>48</v>
      </c>
      <c r="F4618" s="52">
        <v>2.2999999999999998</v>
      </c>
      <c r="G4618" s="52">
        <v>0.57999999999999996</v>
      </c>
      <c r="H4618" s="52">
        <v>0.05</v>
      </c>
      <c r="I4618" s="53">
        <v>3.202</v>
      </c>
      <c r="J4618" s="54"/>
      <c r="K4618" s="55"/>
      <c r="L4618" s="56"/>
      <c r="M4618" s="255"/>
      <c r="N4618" s="255"/>
      <c r="O4618" s="57"/>
      <c r="P4618" s="57">
        <v>0</v>
      </c>
      <c r="Q4618" s="57">
        <v>0</v>
      </c>
    </row>
    <row r="4619" spans="1:17" ht="15.75" customHeight="1">
      <c r="A4619" s="48">
        <v>0</v>
      </c>
      <c r="B4619" s="59"/>
      <c r="C4619" s="60"/>
      <c r="D4619" s="61"/>
      <c r="E4619" s="51">
        <v>48</v>
      </c>
      <c r="F4619" s="52">
        <v>1.02</v>
      </c>
      <c r="G4619" s="52">
        <v>0.57999999999999996</v>
      </c>
      <c r="H4619" s="52">
        <v>0.05</v>
      </c>
      <c r="I4619" s="53">
        <v>1.42</v>
      </c>
      <c r="J4619" s="54"/>
      <c r="K4619" s="55"/>
      <c r="L4619" s="56"/>
      <c r="M4619" s="255"/>
      <c r="N4619" s="255"/>
      <c r="O4619" s="57"/>
      <c r="P4619" s="57">
        <v>0</v>
      </c>
      <c r="Q4619" s="57">
        <v>0</v>
      </c>
    </row>
    <row r="4620" spans="1:17" ht="15.5">
      <c r="A4620" s="48">
        <v>167</v>
      </c>
      <c r="B4620" s="59" t="s">
        <v>968</v>
      </c>
      <c r="C4620" s="60" t="s">
        <v>969</v>
      </c>
      <c r="D4620" s="61"/>
      <c r="E4620" s="51"/>
      <c r="F4620" s="52"/>
      <c r="G4620" s="52"/>
      <c r="H4620" s="52"/>
      <c r="I4620" s="53">
        <v>0</v>
      </c>
      <c r="J4620" s="54">
        <v>21.209</v>
      </c>
      <c r="K4620" s="55" t="s">
        <v>1017</v>
      </c>
      <c r="L4620" s="56">
        <v>2208693</v>
      </c>
      <c r="M4620" s="255">
        <v>1210317</v>
      </c>
      <c r="N4620" s="255">
        <v>0</v>
      </c>
      <c r="O4620" s="57"/>
      <c r="P4620" s="57">
        <v>25669613</v>
      </c>
      <c r="Q4620" s="57">
        <v>0</v>
      </c>
    </row>
    <row r="4621" spans="1:17" ht="15.5">
      <c r="A4621" s="48">
        <v>0</v>
      </c>
      <c r="B4621" s="59"/>
      <c r="C4621" s="60"/>
      <c r="D4621" s="61" t="s">
        <v>354</v>
      </c>
      <c r="E4621" s="51"/>
      <c r="F4621" s="52"/>
      <c r="G4621" s="52"/>
      <c r="H4621" s="52"/>
      <c r="I4621" s="53"/>
      <c r="J4621" s="54"/>
      <c r="K4621" s="55"/>
      <c r="L4621" s="56"/>
      <c r="M4621" s="255"/>
      <c r="N4621" s="255"/>
      <c r="O4621" s="57"/>
      <c r="P4621" s="57">
        <v>0</v>
      </c>
      <c r="Q4621" s="57">
        <v>0</v>
      </c>
    </row>
    <row r="4622" spans="1:17" ht="15.75" customHeight="1">
      <c r="A4622" s="48">
        <v>0</v>
      </c>
      <c r="B4622" s="59"/>
      <c r="C4622" s="60"/>
      <c r="D4622" s="61" t="s">
        <v>1426</v>
      </c>
      <c r="E4622" s="51"/>
      <c r="F4622" s="52"/>
      <c r="G4622" s="52"/>
      <c r="H4622" s="52"/>
      <c r="I4622" s="53">
        <v>0</v>
      </c>
      <c r="J4622" s="54">
        <v>0</v>
      </c>
      <c r="K4622" s="55"/>
      <c r="L4622" s="56"/>
      <c r="M4622" s="255"/>
      <c r="N4622" s="255"/>
      <c r="O4622" s="57"/>
      <c r="P4622" s="57">
        <v>0</v>
      </c>
      <c r="Q4622" s="57">
        <v>0</v>
      </c>
    </row>
    <row r="4623" spans="1:17" ht="15.75" customHeight="1">
      <c r="A4623" s="48">
        <v>0</v>
      </c>
      <c r="B4623" s="59"/>
      <c r="C4623" s="60"/>
      <c r="D4623" s="61" t="s">
        <v>966</v>
      </c>
      <c r="E4623" s="51">
        <v>48</v>
      </c>
      <c r="F4623" s="52">
        <v>1.2</v>
      </c>
      <c r="G4623" s="52">
        <v>0.01</v>
      </c>
      <c r="H4623" s="52">
        <v>0.4</v>
      </c>
      <c r="I4623" s="53">
        <v>0.23</v>
      </c>
      <c r="J4623" s="54">
        <v>0</v>
      </c>
      <c r="K4623" s="55"/>
      <c r="L4623" s="56"/>
      <c r="M4623" s="255"/>
      <c r="N4623" s="255"/>
      <c r="O4623" s="57"/>
      <c r="P4623" s="57">
        <v>0</v>
      </c>
      <c r="Q4623" s="57">
        <v>0</v>
      </c>
    </row>
    <row r="4624" spans="1:17" ht="15.75" customHeight="1">
      <c r="A4624" s="48">
        <v>0</v>
      </c>
      <c r="B4624" s="59"/>
      <c r="C4624" s="60"/>
      <c r="D4624" s="61" t="s">
        <v>268</v>
      </c>
      <c r="E4624" s="51">
        <v>144</v>
      </c>
      <c r="F4624" s="52">
        <v>4</v>
      </c>
      <c r="G4624" s="52">
        <v>0.01</v>
      </c>
      <c r="H4624" s="52">
        <v>0.6</v>
      </c>
      <c r="I4624" s="53">
        <v>3.456</v>
      </c>
      <c r="J4624" s="54">
        <v>0</v>
      </c>
      <c r="K4624" s="55"/>
      <c r="L4624" s="56"/>
      <c r="M4624" s="255"/>
      <c r="N4624" s="255"/>
      <c r="O4624" s="57"/>
      <c r="P4624" s="57">
        <v>0</v>
      </c>
      <c r="Q4624" s="57">
        <v>0</v>
      </c>
    </row>
    <row r="4625" spans="1:17" ht="15.75" customHeight="1">
      <c r="A4625" s="48">
        <v>0</v>
      </c>
      <c r="B4625" s="59"/>
      <c r="C4625" s="60"/>
      <c r="D4625" s="61" t="s">
        <v>271</v>
      </c>
      <c r="E4625" s="51">
        <v>48</v>
      </c>
      <c r="F4625" s="52">
        <v>3.3</v>
      </c>
      <c r="G4625" s="52">
        <v>0.01</v>
      </c>
      <c r="H4625" s="52">
        <v>0.6</v>
      </c>
      <c r="I4625" s="53">
        <v>0.95</v>
      </c>
      <c r="J4625" s="54">
        <v>0</v>
      </c>
      <c r="K4625" s="55"/>
      <c r="L4625" s="56"/>
      <c r="M4625" s="255"/>
      <c r="N4625" s="255"/>
      <c r="O4625" s="57"/>
      <c r="P4625" s="57">
        <v>0</v>
      </c>
      <c r="Q4625" s="57">
        <v>0</v>
      </c>
    </row>
    <row r="4626" spans="1:17" ht="15.75" customHeight="1">
      <c r="A4626" s="48">
        <v>0</v>
      </c>
      <c r="B4626" s="59"/>
      <c r="C4626" s="60"/>
      <c r="D4626" s="61" t="s">
        <v>239</v>
      </c>
      <c r="E4626" s="51">
        <v>96</v>
      </c>
      <c r="F4626" s="52">
        <v>1.6</v>
      </c>
      <c r="G4626" s="52">
        <v>0.01</v>
      </c>
      <c r="H4626" s="52">
        <v>0.4</v>
      </c>
      <c r="I4626" s="53">
        <v>0.61399999999999999</v>
      </c>
      <c r="J4626" s="54">
        <v>0</v>
      </c>
      <c r="K4626" s="55"/>
      <c r="L4626" s="56"/>
      <c r="M4626" s="255"/>
      <c r="N4626" s="255"/>
      <c r="O4626" s="57"/>
      <c r="P4626" s="57">
        <v>0</v>
      </c>
      <c r="Q4626" s="57">
        <v>0</v>
      </c>
    </row>
    <row r="4627" spans="1:17" ht="15.75" customHeight="1">
      <c r="A4627" s="48">
        <v>0</v>
      </c>
      <c r="B4627" s="59"/>
      <c r="C4627" s="60"/>
      <c r="D4627" s="61" t="s">
        <v>266</v>
      </c>
      <c r="E4627" s="51">
        <v>48</v>
      </c>
      <c r="F4627" s="52">
        <v>2.4</v>
      </c>
      <c r="G4627" s="52">
        <v>0.01</v>
      </c>
      <c r="H4627" s="52">
        <v>0.6</v>
      </c>
      <c r="I4627" s="53">
        <v>0.69099999999999995</v>
      </c>
      <c r="J4627" s="54">
        <v>0</v>
      </c>
      <c r="K4627" s="55"/>
      <c r="L4627" s="56"/>
      <c r="M4627" s="255"/>
      <c r="N4627" s="255"/>
      <c r="O4627" s="57"/>
      <c r="P4627" s="57">
        <v>0</v>
      </c>
      <c r="Q4627" s="57">
        <v>0</v>
      </c>
    </row>
    <row r="4628" spans="1:17" ht="15.75" customHeight="1">
      <c r="A4628" s="48">
        <v>0</v>
      </c>
      <c r="B4628" s="59"/>
      <c r="C4628" s="60"/>
      <c r="D4628" s="61" t="s">
        <v>265</v>
      </c>
      <c r="E4628" s="51">
        <v>144</v>
      </c>
      <c r="F4628" s="52">
        <v>3.1</v>
      </c>
      <c r="G4628" s="52">
        <v>0.01</v>
      </c>
      <c r="H4628" s="52">
        <v>0.6</v>
      </c>
      <c r="I4628" s="53">
        <v>2.6779999999999999</v>
      </c>
      <c r="J4628" s="54">
        <v>0</v>
      </c>
      <c r="K4628" s="55"/>
      <c r="L4628" s="56"/>
      <c r="M4628" s="255"/>
      <c r="N4628" s="255"/>
      <c r="O4628" s="57"/>
      <c r="P4628" s="57">
        <v>0</v>
      </c>
      <c r="Q4628" s="57">
        <v>0</v>
      </c>
    </row>
    <row r="4629" spans="1:17" ht="15.75" customHeight="1">
      <c r="A4629" s="48">
        <v>0</v>
      </c>
      <c r="B4629" s="59"/>
      <c r="C4629" s="60"/>
      <c r="D4629" s="61" t="s">
        <v>118</v>
      </c>
      <c r="E4629" s="51">
        <v>96</v>
      </c>
      <c r="F4629" s="52">
        <v>1.1000000000000001</v>
      </c>
      <c r="G4629" s="52">
        <v>0.01</v>
      </c>
      <c r="H4629" s="52">
        <v>0.4</v>
      </c>
      <c r="I4629" s="53">
        <v>0.42199999999999999</v>
      </c>
      <c r="J4629" s="54">
        <v>0</v>
      </c>
      <c r="K4629" s="55"/>
      <c r="L4629" s="56"/>
      <c r="M4629" s="255"/>
      <c r="N4629" s="255"/>
      <c r="O4629" s="57"/>
      <c r="P4629" s="57">
        <v>0</v>
      </c>
      <c r="Q4629" s="57">
        <v>0</v>
      </c>
    </row>
    <row r="4630" spans="1:17" ht="15.75" customHeight="1">
      <c r="A4630" s="48">
        <v>0</v>
      </c>
      <c r="B4630" s="59"/>
      <c r="C4630" s="60"/>
      <c r="D4630" s="61" t="s">
        <v>117</v>
      </c>
      <c r="E4630" s="51">
        <v>96</v>
      </c>
      <c r="F4630" s="52">
        <v>1.2</v>
      </c>
      <c r="G4630" s="52">
        <v>0.01</v>
      </c>
      <c r="H4630" s="52">
        <v>0.4</v>
      </c>
      <c r="I4630" s="53">
        <v>0.46100000000000002</v>
      </c>
      <c r="J4630" s="54">
        <v>0</v>
      </c>
      <c r="K4630" s="55"/>
      <c r="L4630" s="56"/>
      <c r="M4630" s="255"/>
      <c r="N4630" s="255"/>
      <c r="O4630" s="57"/>
      <c r="P4630" s="57">
        <v>0</v>
      </c>
      <c r="Q4630" s="57">
        <v>0</v>
      </c>
    </row>
    <row r="4631" spans="1:17" ht="15.75" customHeight="1">
      <c r="A4631" s="48">
        <v>0</v>
      </c>
      <c r="B4631" s="59"/>
      <c r="C4631" s="60"/>
      <c r="D4631" s="61" t="s">
        <v>122</v>
      </c>
      <c r="E4631" s="51">
        <v>48</v>
      </c>
      <c r="F4631" s="52">
        <v>2.6</v>
      </c>
      <c r="G4631" s="52">
        <v>0.01</v>
      </c>
      <c r="H4631" s="52">
        <v>0.6</v>
      </c>
      <c r="I4631" s="53">
        <v>0.749</v>
      </c>
      <c r="J4631" s="54">
        <v>0</v>
      </c>
      <c r="K4631" s="55"/>
      <c r="L4631" s="56"/>
      <c r="M4631" s="255"/>
      <c r="N4631" s="255"/>
      <c r="O4631" s="57"/>
      <c r="P4631" s="57">
        <v>0</v>
      </c>
      <c r="Q4631" s="57">
        <v>0</v>
      </c>
    </row>
    <row r="4632" spans="1:17" ht="15.75" customHeight="1">
      <c r="A4632" s="48">
        <v>0</v>
      </c>
      <c r="B4632" s="59"/>
      <c r="C4632" s="60"/>
      <c r="D4632" s="61" t="s">
        <v>183</v>
      </c>
      <c r="E4632" s="51">
        <v>192</v>
      </c>
      <c r="F4632" s="52">
        <v>1.9</v>
      </c>
      <c r="G4632" s="52">
        <v>0.01</v>
      </c>
      <c r="H4632" s="52">
        <v>0.4</v>
      </c>
      <c r="I4632" s="53">
        <v>1.4590000000000001</v>
      </c>
      <c r="J4632" s="54">
        <v>0</v>
      </c>
      <c r="K4632" s="55"/>
      <c r="L4632" s="56"/>
      <c r="M4632" s="255"/>
      <c r="N4632" s="255"/>
      <c r="O4632" s="57"/>
      <c r="P4632" s="57">
        <v>0</v>
      </c>
      <c r="Q4632" s="57">
        <v>0</v>
      </c>
    </row>
    <row r="4633" spans="1:17" ht="15.75" customHeight="1">
      <c r="A4633" s="48">
        <v>0</v>
      </c>
      <c r="B4633" s="59"/>
      <c r="C4633" s="60"/>
      <c r="D4633" s="61" t="s">
        <v>157</v>
      </c>
      <c r="E4633" s="51">
        <v>48</v>
      </c>
      <c r="F4633" s="52">
        <v>1.7</v>
      </c>
      <c r="G4633" s="52">
        <v>0.01</v>
      </c>
      <c r="H4633" s="52">
        <v>0.4</v>
      </c>
      <c r="I4633" s="53">
        <v>0.32600000000000001</v>
      </c>
      <c r="J4633" s="54">
        <v>0</v>
      </c>
      <c r="K4633" s="55"/>
      <c r="L4633" s="56"/>
      <c r="M4633" s="255"/>
      <c r="N4633" s="255"/>
      <c r="O4633" s="57"/>
      <c r="P4633" s="57">
        <v>0</v>
      </c>
      <c r="Q4633" s="57">
        <v>0</v>
      </c>
    </row>
    <row r="4634" spans="1:17" ht="15.75" customHeight="1">
      <c r="A4634" s="48">
        <v>0</v>
      </c>
      <c r="B4634" s="59"/>
      <c r="C4634" s="60"/>
      <c r="D4634" s="61" t="s">
        <v>1323</v>
      </c>
      <c r="E4634" s="51">
        <v>48</v>
      </c>
      <c r="F4634" s="52">
        <v>1.7</v>
      </c>
      <c r="G4634" s="52">
        <v>0.01</v>
      </c>
      <c r="H4634" s="52">
        <v>0.4</v>
      </c>
      <c r="I4634" s="53">
        <v>0.32600000000000001</v>
      </c>
      <c r="J4634" s="54">
        <v>0</v>
      </c>
      <c r="K4634" s="55"/>
      <c r="L4634" s="56"/>
      <c r="M4634" s="255"/>
      <c r="N4634" s="255"/>
      <c r="O4634" s="57"/>
      <c r="P4634" s="57">
        <v>0</v>
      </c>
      <c r="Q4634" s="57">
        <v>0</v>
      </c>
    </row>
    <row r="4635" spans="1:17" ht="15.75" customHeight="1">
      <c r="A4635" s="48">
        <v>0</v>
      </c>
      <c r="B4635" s="59"/>
      <c r="C4635" s="60"/>
      <c r="D4635" s="61" t="s">
        <v>1324</v>
      </c>
      <c r="E4635" s="51">
        <v>48</v>
      </c>
      <c r="F4635" s="52">
        <v>1.5</v>
      </c>
      <c r="G4635" s="52">
        <v>0.01</v>
      </c>
      <c r="H4635" s="52">
        <v>0.4</v>
      </c>
      <c r="I4635" s="53">
        <v>0.28799999999999998</v>
      </c>
      <c r="J4635" s="54">
        <v>0</v>
      </c>
      <c r="K4635" s="55"/>
      <c r="L4635" s="56"/>
      <c r="M4635" s="255"/>
      <c r="N4635" s="255"/>
      <c r="O4635" s="57"/>
      <c r="P4635" s="57">
        <v>0</v>
      </c>
      <c r="Q4635" s="57">
        <v>0</v>
      </c>
    </row>
    <row r="4636" spans="1:17" ht="15.75" customHeight="1">
      <c r="A4636" s="48">
        <v>0</v>
      </c>
      <c r="B4636" s="59"/>
      <c r="C4636" s="60"/>
      <c r="D4636" s="61" t="s">
        <v>1319</v>
      </c>
      <c r="E4636" s="51">
        <v>24</v>
      </c>
      <c r="F4636" s="52">
        <v>1.6</v>
      </c>
      <c r="G4636" s="52">
        <v>0.01</v>
      </c>
      <c r="H4636" s="52">
        <v>0.4</v>
      </c>
      <c r="I4636" s="53">
        <v>0.154</v>
      </c>
      <c r="J4636" s="54">
        <v>0</v>
      </c>
      <c r="K4636" s="55"/>
      <c r="L4636" s="56"/>
      <c r="M4636" s="255"/>
      <c r="N4636" s="255"/>
      <c r="O4636" s="57"/>
      <c r="P4636" s="57">
        <v>0</v>
      </c>
      <c r="Q4636" s="57">
        <v>0</v>
      </c>
    </row>
    <row r="4637" spans="1:17" ht="15.75" customHeight="1">
      <c r="A4637" s="48">
        <v>0</v>
      </c>
      <c r="B4637" s="59"/>
      <c r="C4637" s="60"/>
      <c r="D4637" s="61" t="s">
        <v>192</v>
      </c>
      <c r="E4637" s="51">
        <v>24</v>
      </c>
      <c r="F4637" s="52">
        <v>1.3</v>
      </c>
      <c r="G4637" s="52">
        <v>0.01</v>
      </c>
      <c r="H4637" s="52">
        <v>0.4</v>
      </c>
      <c r="I4637" s="53">
        <v>0.125</v>
      </c>
      <c r="J4637" s="54">
        <v>0</v>
      </c>
      <c r="K4637" s="55"/>
      <c r="L4637" s="56"/>
      <c r="M4637" s="255"/>
      <c r="N4637" s="255"/>
      <c r="O4637" s="57"/>
      <c r="P4637" s="57">
        <v>0</v>
      </c>
      <c r="Q4637" s="57">
        <v>0</v>
      </c>
    </row>
    <row r="4638" spans="1:17" ht="15.75" customHeight="1">
      <c r="A4638" s="48">
        <v>0</v>
      </c>
      <c r="B4638" s="59"/>
      <c r="C4638" s="60"/>
      <c r="D4638" s="61" t="s">
        <v>270</v>
      </c>
      <c r="E4638" s="51">
        <v>432</v>
      </c>
      <c r="F4638" s="52">
        <v>1.5</v>
      </c>
      <c r="G4638" s="52">
        <v>0.01</v>
      </c>
      <c r="H4638" s="52">
        <v>0.3</v>
      </c>
      <c r="I4638" s="53">
        <v>1.944</v>
      </c>
      <c r="J4638" s="54">
        <v>0</v>
      </c>
      <c r="K4638" s="55"/>
      <c r="L4638" s="56"/>
      <c r="M4638" s="255"/>
      <c r="N4638" s="255"/>
      <c r="O4638" s="57"/>
      <c r="P4638" s="57">
        <v>0</v>
      </c>
      <c r="Q4638" s="57">
        <v>0</v>
      </c>
    </row>
    <row r="4639" spans="1:17" ht="15.75" customHeight="1">
      <c r="A4639" s="48">
        <v>0</v>
      </c>
      <c r="B4639" s="59"/>
      <c r="C4639" s="60"/>
      <c r="D4639" s="61" t="s">
        <v>548</v>
      </c>
      <c r="E4639" s="51">
        <v>384</v>
      </c>
      <c r="F4639" s="52">
        <v>1.35</v>
      </c>
      <c r="G4639" s="52">
        <v>0.01</v>
      </c>
      <c r="H4639" s="52">
        <v>0.3</v>
      </c>
      <c r="I4639" s="53">
        <v>1.5549999999999999</v>
      </c>
      <c r="J4639" s="54">
        <v>0</v>
      </c>
      <c r="K4639" s="55"/>
      <c r="L4639" s="56"/>
      <c r="M4639" s="255"/>
      <c r="N4639" s="255"/>
      <c r="O4639" s="57"/>
      <c r="P4639" s="57">
        <v>0</v>
      </c>
      <c r="Q4639" s="57">
        <v>0</v>
      </c>
    </row>
    <row r="4640" spans="1:17" ht="15.75" customHeight="1">
      <c r="A4640" s="48">
        <v>0</v>
      </c>
      <c r="B4640" s="59"/>
      <c r="C4640" s="60"/>
      <c r="D4640" s="61" t="s">
        <v>267</v>
      </c>
      <c r="E4640" s="51">
        <v>192</v>
      </c>
      <c r="F4640" s="52">
        <v>1.5</v>
      </c>
      <c r="G4640" s="52">
        <v>0.01</v>
      </c>
      <c r="H4640" s="52">
        <v>0.3</v>
      </c>
      <c r="I4640" s="53">
        <v>0.86399999999999999</v>
      </c>
      <c r="J4640" s="54">
        <v>0</v>
      </c>
      <c r="K4640" s="55"/>
      <c r="L4640" s="56"/>
      <c r="M4640" s="255"/>
      <c r="N4640" s="255"/>
      <c r="O4640" s="57"/>
      <c r="P4640" s="57">
        <v>0</v>
      </c>
      <c r="Q4640" s="57">
        <v>0</v>
      </c>
    </row>
    <row r="4641" spans="1:17" ht="15.75" customHeight="1">
      <c r="A4641" s="48">
        <v>0</v>
      </c>
      <c r="B4641" s="59"/>
      <c r="C4641" s="60"/>
      <c r="D4641" s="61" t="s">
        <v>297</v>
      </c>
      <c r="E4641" s="51">
        <v>96</v>
      </c>
      <c r="F4641" s="52">
        <v>1.2</v>
      </c>
      <c r="G4641" s="52">
        <v>0.01</v>
      </c>
      <c r="H4641" s="52">
        <v>0.3</v>
      </c>
      <c r="I4641" s="53">
        <v>0.34599999999999997</v>
      </c>
      <c r="J4641" s="54">
        <v>0</v>
      </c>
      <c r="K4641" s="55"/>
      <c r="L4641" s="56"/>
      <c r="M4641" s="255"/>
      <c r="N4641" s="255"/>
      <c r="O4641" s="57"/>
      <c r="P4641" s="57">
        <v>0</v>
      </c>
      <c r="Q4641" s="57">
        <v>0</v>
      </c>
    </row>
    <row r="4642" spans="1:17" ht="15.75" customHeight="1">
      <c r="A4642" s="48">
        <v>0</v>
      </c>
      <c r="B4642" s="59"/>
      <c r="C4642" s="60"/>
      <c r="D4642" s="61" t="s">
        <v>117</v>
      </c>
      <c r="E4642" s="51">
        <v>96</v>
      </c>
      <c r="F4642" s="52">
        <v>1.8</v>
      </c>
      <c r="G4642" s="52">
        <v>0.01</v>
      </c>
      <c r="H4642" s="52">
        <v>0.3</v>
      </c>
      <c r="I4642" s="53">
        <v>0.51800000000000002</v>
      </c>
      <c r="J4642" s="54">
        <v>0</v>
      </c>
      <c r="K4642" s="55"/>
      <c r="L4642" s="56"/>
      <c r="M4642" s="255"/>
      <c r="N4642" s="255"/>
      <c r="O4642" s="57"/>
      <c r="P4642" s="57">
        <v>0</v>
      </c>
      <c r="Q4642" s="57">
        <v>0</v>
      </c>
    </row>
    <row r="4643" spans="1:17" ht="15.75" customHeight="1">
      <c r="A4643" s="48">
        <v>0</v>
      </c>
      <c r="B4643" s="59"/>
      <c r="C4643" s="60"/>
      <c r="D4643" s="61" t="s">
        <v>1328</v>
      </c>
      <c r="E4643" s="51">
        <v>24</v>
      </c>
      <c r="F4643" s="52">
        <v>1.4</v>
      </c>
      <c r="G4643" s="52">
        <v>0.01</v>
      </c>
      <c r="H4643" s="52">
        <v>0.3</v>
      </c>
      <c r="I4643" s="53">
        <v>0.10100000000000001</v>
      </c>
      <c r="J4643" s="54">
        <v>0</v>
      </c>
      <c r="K4643" s="55"/>
      <c r="L4643" s="56"/>
      <c r="M4643" s="255"/>
      <c r="N4643" s="255"/>
      <c r="O4643" s="57"/>
      <c r="P4643" s="57">
        <v>0</v>
      </c>
      <c r="Q4643" s="57">
        <v>0</v>
      </c>
    </row>
    <row r="4644" spans="1:17" ht="15.75" customHeight="1">
      <c r="A4644" s="48">
        <v>0</v>
      </c>
      <c r="B4644" s="59"/>
      <c r="C4644" s="60"/>
      <c r="D4644" s="61" t="s">
        <v>1329</v>
      </c>
      <c r="E4644" s="51">
        <v>24</v>
      </c>
      <c r="F4644" s="52">
        <v>1.4</v>
      </c>
      <c r="G4644" s="52">
        <v>0.01</v>
      </c>
      <c r="H4644" s="52">
        <v>0.3</v>
      </c>
      <c r="I4644" s="53">
        <v>0.10100000000000001</v>
      </c>
      <c r="J4644" s="54">
        <v>0</v>
      </c>
      <c r="K4644" s="55"/>
      <c r="L4644" s="56"/>
      <c r="M4644" s="255"/>
      <c r="N4644" s="255"/>
      <c r="O4644" s="57"/>
      <c r="P4644" s="57">
        <v>0</v>
      </c>
      <c r="Q4644" s="57">
        <v>0</v>
      </c>
    </row>
    <row r="4645" spans="1:17" ht="15.75" customHeight="1">
      <c r="A4645" s="48">
        <v>0</v>
      </c>
      <c r="B4645" s="59"/>
      <c r="C4645" s="60"/>
      <c r="D4645" s="61" t="s">
        <v>1319</v>
      </c>
      <c r="E4645" s="51">
        <v>48</v>
      </c>
      <c r="F4645" s="52">
        <v>0.6</v>
      </c>
      <c r="G4645" s="52">
        <v>0.01</v>
      </c>
      <c r="H4645" s="52">
        <v>0.4</v>
      </c>
      <c r="I4645" s="53">
        <v>0.115</v>
      </c>
      <c r="J4645" s="54">
        <v>0</v>
      </c>
      <c r="K4645" s="55"/>
      <c r="L4645" s="56"/>
      <c r="M4645" s="255"/>
      <c r="N4645" s="255"/>
      <c r="O4645" s="57"/>
      <c r="P4645" s="57">
        <v>0</v>
      </c>
      <c r="Q4645" s="57">
        <v>0</v>
      </c>
    </row>
    <row r="4646" spans="1:17" ht="15.75" customHeight="1">
      <c r="A4646" s="48">
        <v>0</v>
      </c>
      <c r="B4646" s="59"/>
      <c r="C4646" s="60"/>
      <c r="D4646" s="61" t="s">
        <v>1319</v>
      </c>
      <c r="E4646" s="51">
        <v>48</v>
      </c>
      <c r="F4646" s="52">
        <v>0.6</v>
      </c>
      <c r="G4646" s="52">
        <v>0.01</v>
      </c>
      <c r="H4646" s="52">
        <v>0.3</v>
      </c>
      <c r="I4646" s="53">
        <v>8.5999999999999993E-2</v>
      </c>
      <c r="J4646" s="54">
        <v>0</v>
      </c>
      <c r="K4646" s="55"/>
      <c r="L4646" s="56"/>
      <c r="M4646" s="255"/>
      <c r="N4646" s="255"/>
      <c r="O4646" s="57"/>
      <c r="P4646" s="57">
        <v>0</v>
      </c>
      <c r="Q4646" s="57">
        <v>0</v>
      </c>
    </row>
    <row r="4647" spans="1:17" ht="15.75" customHeight="1">
      <c r="A4647" s="48">
        <v>0</v>
      </c>
      <c r="B4647" s="59"/>
      <c r="C4647" s="60"/>
      <c r="D4647" s="61" t="s">
        <v>176</v>
      </c>
      <c r="E4647" s="51">
        <v>48</v>
      </c>
      <c r="F4647" s="52">
        <v>0.7</v>
      </c>
      <c r="G4647" s="52">
        <v>0.01</v>
      </c>
      <c r="H4647" s="52">
        <v>0.3</v>
      </c>
      <c r="I4647" s="53">
        <v>0.10100000000000001</v>
      </c>
      <c r="J4647" s="54"/>
      <c r="K4647" s="55"/>
      <c r="L4647" s="56"/>
      <c r="M4647" s="255"/>
      <c r="N4647" s="255"/>
      <c r="O4647" s="57"/>
      <c r="P4647" s="57">
        <v>0</v>
      </c>
      <c r="Q4647" s="57">
        <v>0</v>
      </c>
    </row>
    <row r="4648" spans="1:17" ht="15.75" customHeight="1">
      <c r="A4648" s="48">
        <v>0</v>
      </c>
      <c r="B4648" s="59"/>
      <c r="C4648" s="60"/>
      <c r="D4648" s="61" t="s">
        <v>1174</v>
      </c>
      <c r="E4648" s="51">
        <v>0</v>
      </c>
      <c r="F4648" s="52">
        <v>0</v>
      </c>
      <c r="G4648" s="52"/>
      <c r="H4648" s="52">
        <v>0</v>
      </c>
      <c r="I4648" s="53">
        <v>0</v>
      </c>
      <c r="J4648" s="54"/>
      <c r="K4648" s="55"/>
      <c r="L4648" s="56"/>
      <c r="M4648" s="255"/>
      <c r="N4648" s="255"/>
      <c r="O4648" s="57"/>
      <c r="P4648" s="57">
        <v>0</v>
      </c>
      <c r="Q4648" s="57">
        <v>0</v>
      </c>
    </row>
    <row r="4649" spans="1:17" ht="15.75" customHeight="1">
      <c r="A4649" s="48">
        <v>0</v>
      </c>
      <c r="B4649" s="59"/>
      <c r="C4649" s="60"/>
      <c r="D4649" s="61" t="s">
        <v>268</v>
      </c>
      <c r="E4649" s="51">
        <v>144</v>
      </c>
      <c r="F4649" s="52">
        <v>3.4</v>
      </c>
      <c r="G4649" s="52">
        <v>0.01</v>
      </c>
      <c r="H4649" s="52">
        <v>0.3</v>
      </c>
      <c r="I4649" s="53">
        <v>1.4690000000000001</v>
      </c>
      <c r="J4649" s="54"/>
      <c r="K4649" s="55"/>
      <c r="L4649" s="56"/>
      <c r="M4649" s="255"/>
      <c r="N4649" s="255"/>
      <c r="O4649" s="57"/>
      <c r="P4649" s="57">
        <v>0</v>
      </c>
      <c r="Q4649" s="57">
        <v>0</v>
      </c>
    </row>
    <row r="4650" spans="1:17" ht="15.75" customHeight="1">
      <c r="A4650" s="48">
        <v>0</v>
      </c>
      <c r="B4650" s="59"/>
      <c r="C4650" s="60"/>
      <c r="D4650" s="61" t="s">
        <v>271</v>
      </c>
      <c r="E4650" s="51">
        <v>48</v>
      </c>
      <c r="F4650" s="52">
        <v>2.7</v>
      </c>
      <c r="G4650" s="52">
        <v>0.01</v>
      </c>
      <c r="H4650" s="52">
        <v>0.3</v>
      </c>
      <c r="I4650" s="53">
        <v>0.38900000000000001</v>
      </c>
      <c r="J4650" s="54"/>
      <c r="K4650" s="55"/>
      <c r="L4650" s="56"/>
      <c r="M4650" s="255"/>
      <c r="N4650" s="255"/>
      <c r="O4650" s="57"/>
      <c r="P4650" s="57">
        <v>0</v>
      </c>
      <c r="Q4650" s="57">
        <v>0</v>
      </c>
    </row>
    <row r="4651" spans="1:17" ht="15.75" customHeight="1">
      <c r="A4651" s="48">
        <v>0</v>
      </c>
      <c r="B4651" s="59"/>
      <c r="C4651" s="60"/>
      <c r="D4651" s="61" t="s">
        <v>117</v>
      </c>
      <c r="E4651" s="51">
        <v>96</v>
      </c>
      <c r="F4651" s="52">
        <v>0.6</v>
      </c>
      <c r="G4651" s="52">
        <v>0.01</v>
      </c>
      <c r="H4651" s="52">
        <v>0.3</v>
      </c>
      <c r="I4651" s="53">
        <v>0.17299999999999999</v>
      </c>
      <c r="J4651" s="54"/>
      <c r="K4651" s="55"/>
      <c r="L4651" s="56"/>
      <c r="M4651" s="255"/>
      <c r="N4651" s="255"/>
      <c r="O4651" s="57"/>
      <c r="P4651" s="57">
        <v>0</v>
      </c>
      <c r="Q4651" s="57">
        <v>0</v>
      </c>
    </row>
    <row r="4652" spans="1:17" ht="15.75" customHeight="1">
      <c r="A4652" s="48">
        <v>0</v>
      </c>
      <c r="B4652" s="59"/>
      <c r="C4652" s="60"/>
      <c r="D4652" s="61" t="s">
        <v>118</v>
      </c>
      <c r="E4652" s="51">
        <v>96</v>
      </c>
      <c r="F4652" s="52">
        <v>0.5</v>
      </c>
      <c r="G4652" s="52">
        <v>0.01</v>
      </c>
      <c r="H4652" s="52">
        <v>0.3</v>
      </c>
      <c r="I4652" s="53">
        <v>0.14399999999999999</v>
      </c>
      <c r="J4652" s="54"/>
      <c r="K4652" s="55"/>
      <c r="L4652" s="56"/>
      <c r="M4652" s="255"/>
      <c r="N4652" s="255"/>
      <c r="O4652" s="57"/>
      <c r="P4652" s="57">
        <v>0</v>
      </c>
      <c r="Q4652" s="57">
        <v>0</v>
      </c>
    </row>
    <row r="4653" spans="1:17" ht="15.75" customHeight="1">
      <c r="A4653" s="48">
        <v>0</v>
      </c>
      <c r="B4653" s="59"/>
      <c r="C4653" s="60"/>
      <c r="D4653" s="61" t="s">
        <v>966</v>
      </c>
      <c r="E4653" s="51">
        <v>48</v>
      </c>
      <c r="F4653" s="52">
        <v>0.6</v>
      </c>
      <c r="G4653" s="52">
        <v>0.01</v>
      </c>
      <c r="H4653" s="52">
        <v>0.3</v>
      </c>
      <c r="I4653" s="53">
        <v>8.5999999999999993E-2</v>
      </c>
      <c r="J4653" s="54"/>
      <c r="K4653" s="55"/>
      <c r="L4653" s="56"/>
      <c r="M4653" s="255"/>
      <c r="N4653" s="255"/>
      <c r="O4653" s="57"/>
      <c r="P4653" s="57">
        <v>0</v>
      </c>
      <c r="Q4653" s="57">
        <v>0</v>
      </c>
    </row>
    <row r="4654" spans="1:17" ht="15.75" customHeight="1">
      <c r="A4654" s="48">
        <v>0</v>
      </c>
      <c r="B4654" s="59"/>
      <c r="C4654" s="60"/>
      <c r="D4654" s="61" t="s">
        <v>122</v>
      </c>
      <c r="E4654" s="51">
        <v>48</v>
      </c>
      <c r="F4654" s="52">
        <v>2</v>
      </c>
      <c r="G4654" s="52">
        <v>0.01</v>
      </c>
      <c r="H4654" s="52">
        <v>0.3</v>
      </c>
      <c r="I4654" s="53">
        <v>0.28799999999999998</v>
      </c>
      <c r="J4654" s="54"/>
      <c r="K4654" s="55"/>
      <c r="L4654" s="56"/>
      <c r="M4654" s="255"/>
      <c r="N4654" s="255"/>
      <c r="O4654" s="57"/>
      <c r="P4654" s="57">
        <v>0</v>
      </c>
      <c r="Q4654" s="57">
        <v>0</v>
      </c>
    </row>
    <row r="4655" spans="1:17" ht="15.5">
      <c r="A4655" s="48">
        <v>168</v>
      </c>
      <c r="B4655" s="59" t="s">
        <v>807</v>
      </c>
      <c r="C4655" s="60" t="s">
        <v>808</v>
      </c>
      <c r="D4655" s="61"/>
      <c r="E4655" s="51"/>
      <c r="F4655" s="52"/>
      <c r="G4655" s="52"/>
      <c r="H4655" s="52"/>
      <c r="I4655" s="53">
        <v>0</v>
      </c>
      <c r="J4655" s="54">
        <v>1.0049999999999999</v>
      </c>
      <c r="K4655" s="55" t="s">
        <v>1017</v>
      </c>
      <c r="L4655" s="56">
        <v>237411</v>
      </c>
      <c r="M4655" s="255">
        <v>933132</v>
      </c>
      <c r="N4655" s="255">
        <v>0</v>
      </c>
      <c r="O4655" s="57"/>
      <c r="P4655" s="57">
        <v>937798</v>
      </c>
      <c r="Q4655" s="57">
        <v>0</v>
      </c>
    </row>
    <row r="4656" spans="1:17" ht="15.75" customHeight="1">
      <c r="A4656" s="48">
        <v>0</v>
      </c>
      <c r="B4656" s="59"/>
      <c r="C4656" s="60"/>
      <c r="D4656" s="61" t="s">
        <v>354</v>
      </c>
      <c r="E4656" s="51"/>
      <c r="F4656" s="52"/>
      <c r="G4656" s="52"/>
      <c r="H4656" s="52"/>
      <c r="I4656" s="53">
        <v>0</v>
      </c>
      <c r="J4656" s="54"/>
      <c r="K4656" s="55"/>
      <c r="L4656" s="56"/>
      <c r="M4656" s="255"/>
      <c r="N4656" s="255"/>
      <c r="O4656" s="57"/>
      <c r="P4656" s="57">
        <v>0</v>
      </c>
      <c r="Q4656" s="57">
        <v>0</v>
      </c>
    </row>
    <row r="4657" spans="1:17" ht="15.75" customHeight="1">
      <c r="A4657" s="48">
        <v>0</v>
      </c>
      <c r="B4657" s="59"/>
      <c r="C4657" s="60"/>
      <c r="D4657" s="61" t="s">
        <v>802</v>
      </c>
      <c r="E4657" s="51"/>
      <c r="F4657" s="52"/>
      <c r="G4657" s="52"/>
      <c r="H4657" s="52"/>
      <c r="I4657" s="53">
        <v>0</v>
      </c>
      <c r="J4657" s="54"/>
      <c r="K4657" s="55"/>
      <c r="L4657" s="56"/>
      <c r="M4657" s="255"/>
      <c r="N4657" s="255"/>
      <c r="O4657" s="57"/>
      <c r="P4657" s="57">
        <v>0</v>
      </c>
      <c r="Q4657" s="57">
        <v>0</v>
      </c>
    </row>
    <row r="4658" spans="1:17" ht="15.75" customHeight="1">
      <c r="A4658" s="48">
        <v>0</v>
      </c>
      <c r="B4658" s="59"/>
      <c r="C4658" s="60"/>
      <c r="D4658" s="61" t="s">
        <v>436</v>
      </c>
      <c r="E4658" s="51"/>
      <c r="F4658" s="52"/>
      <c r="G4658" s="52"/>
      <c r="H4658" s="52"/>
      <c r="I4658" s="53">
        <v>0</v>
      </c>
      <c r="J4658" s="54"/>
      <c r="K4658" s="55"/>
      <c r="L4658" s="56"/>
      <c r="M4658" s="255"/>
      <c r="N4658" s="255"/>
      <c r="O4658" s="57"/>
      <c r="P4658" s="57">
        <v>0</v>
      </c>
      <c r="Q4658" s="57">
        <v>0</v>
      </c>
    </row>
    <row r="4659" spans="1:17" ht="15.75" customHeight="1">
      <c r="A4659" s="48">
        <v>0</v>
      </c>
      <c r="B4659" s="59"/>
      <c r="C4659" s="60"/>
      <c r="D4659" s="61" t="s">
        <v>828</v>
      </c>
      <c r="E4659" s="51">
        <v>48</v>
      </c>
      <c r="F4659" s="52">
        <v>4.3600000000000003</v>
      </c>
      <c r="G4659" s="52">
        <v>0.01</v>
      </c>
      <c r="H4659" s="52">
        <v>0.05</v>
      </c>
      <c r="I4659" s="53">
        <v>0.105</v>
      </c>
      <c r="J4659" s="54"/>
      <c r="K4659" s="55"/>
      <c r="L4659" s="56"/>
      <c r="M4659" s="255"/>
      <c r="N4659" s="255"/>
      <c r="O4659" s="57"/>
      <c r="P4659" s="57">
        <v>0</v>
      </c>
      <c r="Q4659" s="57">
        <v>0</v>
      </c>
    </row>
    <row r="4660" spans="1:17" ht="15.75" customHeight="1">
      <c r="A4660" s="48">
        <v>0</v>
      </c>
      <c r="B4660" s="59"/>
      <c r="C4660" s="60"/>
      <c r="D4660" s="61">
        <v>0</v>
      </c>
      <c r="E4660" s="51">
        <v>48</v>
      </c>
      <c r="F4660" s="52">
        <v>4.4000000000000004</v>
      </c>
      <c r="G4660" s="52">
        <v>0.01</v>
      </c>
      <c r="H4660" s="52">
        <v>0.05</v>
      </c>
      <c r="I4660" s="53">
        <v>0.106</v>
      </c>
      <c r="J4660" s="54"/>
      <c r="K4660" s="55"/>
      <c r="L4660" s="56"/>
      <c r="M4660" s="255"/>
      <c r="N4660" s="255"/>
      <c r="O4660" s="57"/>
      <c r="P4660" s="57">
        <v>0</v>
      </c>
      <c r="Q4660" s="57">
        <v>0</v>
      </c>
    </row>
    <row r="4661" spans="1:17" ht="15.75" customHeight="1">
      <c r="A4661" s="48">
        <v>0</v>
      </c>
      <c r="B4661" s="59"/>
      <c r="C4661" s="60"/>
      <c r="D4661" s="61">
        <v>0</v>
      </c>
      <c r="E4661" s="51">
        <v>-48</v>
      </c>
      <c r="F4661" s="52">
        <v>1.4</v>
      </c>
      <c r="G4661" s="52">
        <v>0.01</v>
      </c>
      <c r="H4661" s="52">
        <v>0.05</v>
      </c>
      <c r="I4661" s="53">
        <v>-3.4000000000000002E-2</v>
      </c>
      <c r="J4661" s="54"/>
      <c r="K4661" s="55"/>
      <c r="L4661" s="56"/>
      <c r="M4661" s="255"/>
      <c r="N4661" s="255"/>
      <c r="O4661" s="57"/>
      <c r="P4661" s="57">
        <v>0</v>
      </c>
      <c r="Q4661" s="57">
        <v>0</v>
      </c>
    </row>
    <row r="4662" spans="1:17" ht="15.75" customHeight="1">
      <c r="A4662" s="48">
        <v>0</v>
      </c>
      <c r="B4662" s="59"/>
      <c r="C4662" s="60"/>
      <c r="D4662" s="61" t="s">
        <v>804</v>
      </c>
      <c r="E4662" s="51">
        <v>48</v>
      </c>
      <c r="F4662" s="52">
        <v>4.4000000000000004</v>
      </c>
      <c r="G4662" s="52">
        <v>0.01</v>
      </c>
      <c r="H4662" s="52">
        <v>0.05</v>
      </c>
      <c r="I4662" s="53">
        <v>0.106</v>
      </c>
      <c r="J4662" s="54"/>
      <c r="K4662" s="55"/>
      <c r="L4662" s="56"/>
      <c r="M4662" s="255"/>
      <c r="N4662" s="255"/>
      <c r="O4662" s="57"/>
      <c r="P4662" s="57">
        <v>0</v>
      </c>
      <c r="Q4662" s="57">
        <v>0</v>
      </c>
    </row>
    <row r="4663" spans="1:17" ht="15.75" customHeight="1">
      <c r="A4663" s="48">
        <v>0</v>
      </c>
      <c r="B4663" s="59"/>
      <c r="C4663" s="60"/>
      <c r="D4663" s="61">
        <v>0</v>
      </c>
      <c r="E4663" s="51">
        <v>48</v>
      </c>
      <c r="F4663" s="52">
        <v>0.62831853071795862</v>
      </c>
      <c r="G4663" s="52">
        <v>0.01</v>
      </c>
      <c r="H4663" s="52">
        <v>0.05</v>
      </c>
      <c r="I4663" s="53">
        <v>1.4999999999999999E-2</v>
      </c>
      <c r="J4663" s="54"/>
      <c r="K4663" s="55"/>
      <c r="L4663" s="56"/>
      <c r="M4663" s="255"/>
      <c r="N4663" s="255"/>
      <c r="O4663" s="57"/>
      <c r="P4663" s="57">
        <v>0</v>
      </c>
      <c r="Q4663" s="57">
        <v>0</v>
      </c>
    </row>
    <row r="4664" spans="1:17" ht="15.75" customHeight="1">
      <c r="A4664" s="48">
        <v>0</v>
      </c>
      <c r="B4664" s="59"/>
      <c r="C4664" s="60"/>
      <c r="D4664" s="61" t="s">
        <v>1383</v>
      </c>
      <c r="E4664" s="51">
        <v>0</v>
      </c>
      <c r="F4664" s="52">
        <v>0</v>
      </c>
      <c r="G4664" s="52">
        <v>0.01</v>
      </c>
      <c r="H4664" s="52">
        <v>0</v>
      </c>
      <c r="I4664" s="53">
        <v>0</v>
      </c>
      <c r="J4664" s="54"/>
      <c r="K4664" s="55"/>
      <c r="L4664" s="56"/>
      <c r="M4664" s="255"/>
      <c r="N4664" s="255"/>
      <c r="O4664" s="57"/>
      <c r="P4664" s="57">
        <v>0</v>
      </c>
      <c r="Q4664" s="57">
        <v>0</v>
      </c>
    </row>
    <row r="4665" spans="1:17" ht="15.75" customHeight="1">
      <c r="A4665" s="48">
        <v>0</v>
      </c>
      <c r="B4665" s="59"/>
      <c r="C4665" s="60"/>
      <c r="D4665" s="61" t="s">
        <v>828</v>
      </c>
      <c r="E4665" s="51">
        <v>48</v>
      </c>
      <c r="F4665" s="52">
        <v>4.76</v>
      </c>
      <c r="G4665" s="52">
        <v>0.01</v>
      </c>
      <c r="H4665" s="52">
        <v>0.05</v>
      </c>
      <c r="I4665" s="53">
        <v>0.114</v>
      </c>
      <c r="J4665" s="54"/>
      <c r="K4665" s="55"/>
      <c r="L4665" s="56"/>
      <c r="M4665" s="255"/>
      <c r="N4665" s="255"/>
      <c r="O4665" s="57"/>
      <c r="P4665" s="57">
        <v>0</v>
      </c>
      <c r="Q4665" s="57">
        <v>0</v>
      </c>
    </row>
    <row r="4666" spans="1:17" ht="15.75" customHeight="1">
      <c r="A4666" s="48">
        <v>0</v>
      </c>
      <c r="B4666" s="59"/>
      <c r="C4666" s="60"/>
      <c r="D4666" s="61">
        <v>0</v>
      </c>
      <c r="E4666" s="51">
        <v>48</v>
      </c>
      <c r="F4666" s="52">
        <v>4.16</v>
      </c>
      <c r="G4666" s="52">
        <v>0.01</v>
      </c>
      <c r="H4666" s="52">
        <v>0.05</v>
      </c>
      <c r="I4666" s="53">
        <v>0.1</v>
      </c>
      <c r="J4666" s="54"/>
      <c r="K4666" s="55"/>
      <c r="L4666" s="56"/>
      <c r="M4666" s="255"/>
      <c r="N4666" s="255"/>
      <c r="O4666" s="57"/>
      <c r="P4666" s="57">
        <v>0</v>
      </c>
      <c r="Q4666" s="57">
        <v>0</v>
      </c>
    </row>
    <row r="4667" spans="1:17" ht="15.75" customHeight="1">
      <c r="A4667" s="48">
        <v>0</v>
      </c>
      <c r="B4667" s="59"/>
      <c r="C4667" s="60"/>
      <c r="D4667" s="61" t="s">
        <v>804</v>
      </c>
      <c r="E4667" s="51">
        <v>48</v>
      </c>
      <c r="F4667" s="52">
        <v>2</v>
      </c>
      <c r="G4667" s="52">
        <v>0.01</v>
      </c>
      <c r="H4667" s="52">
        <v>0.05</v>
      </c>
      <c r="I4667" s="53">
        <v>4.8000000000000001E-2</v>
      </c>
      <c r="J4667" s="54"/>
      <c r="K4667" s="55"/>
      <c r="L4667" s="56"/>
      <c r="M4667" s="255"/>
      <c r="N4667" s="255"/>
      <c r="O4667" s="57"/>
      <c r="P4667" s="57">
        <v>0</v>
      </c>
      <c r="Q4667" s="57">
        <v>0</v>
      </c>
    </row>
    <row r="4668" spans="1:17" ht="15.75" customHeight="1">
      <c r="A4668" s="48">
        <v>0</v>
      </c>
      <c r="B4668" s="59"/>
      <c r="C4668" s="60"/>
      <c r="D4668" s="61">
        <v>0</v>
      </c>
      <c r="E4668" s="51">
        <v>48</v>
      </c>
      <c r="F4668" s="52">
        <v>0.62831853071795862</v>
      </c>
      <c r="G4668" s="52">
        <v>0.01</v>
      </c>
      <c r="H4668" s="52">
        <v>0.05</v>
      </c>
      <c r="I4668" s="53">
        <v>1.4999999999999999E-2</v>
      </c>
      <c r="J4668" s="54"/>
      <c r="K4668" s="55"/>
      <c r="L4668" s="56"/>
      <c r="M4668" s="255"/>
      <c r="N4668" s="255"/>
      <c r="O4668" s="57"/>
      <c r="P4668" s="57">
        <v>0</v>
      </c>
      <c r="Q4668" s="57">
        <v>0</v>
      </c>
    </row>
    <row r="4669" spans="1:17" ht="15.75" customHeight="1">
      <c r="A4669" s="48">
        <v>0</v>
      </c>
      <c r="B4669" s="59"/>
      <c r="C4669" s="60"/>
      <c r="D4669" s="61" t="s">
        <v>1405</v>
      </c>
      <c r="E4669" s="51">
        <v>0</v>
      </c>
      <c r="F4669" s="52">
        <v>0</v>
      </c>
      <c r="G4669" s="52">
        <v>0.01</v>
      </c>
      <c r="H4669" s="52">
        <v>0</v>
      </c>
      <c r="I4669" s="53">
        <v>0</v>
      </c>
      <c r="J4669" s="54"/>
      <c r="K4669" s="55"/>
      <c r="L4669" s="56"/>
      <c r="M4669" s="255"/>
      <c r="N4669" s="255"/>
      <c r="O4669" s="57"/>
      <c r="P4669" s="57">
        <v>0</v>
      </c>
      <c r="Q4669" s="57">
        <v>0</v>
      </c>
    </row>
    <row r="4670" spans="1:17" ht="15.75" customHeight="1">
      <c r="A4670" s="48">
        <v>0</v>
      </c>
      <c r="B4670" s="59"/>
      <c r="C4670" s="60"/>
      <c r="D4670" s="61" t="s">
        <v>828</v>
      </c>
      <c r="E4670" s="51">
        <v>48</v>
      </c>
      <c r="F4670" s="52">
        <v>5.76</v>
      </c>
      <c r="G4670" s="52">
        <v>0.01</v>
      </c>
      <c r="H4670" s="52">
        <v>0.05</v>
      </c>
      <c r="I4670" s="53">
        <v>0.13800000000000001</v>
      </c>
      <c r="J4670" s="54"/>
      <c r="K4670" s="55"/>
      <c r="L4670" s="56"/>
      <c r="M4670" s="255"/>
      <c r="N4670" s="255"/>
      <c r="O4670" s="57"/>
      <c r="P4670" s="57">
        <v>0</v>
      </c>
      <c r="Q4670" s="57">
        <v>0</v>
      </c>
    </row>
    <row r="4671" spans="1:17" ht="15.75" customHeight="1">
      <c r="A4671" s="48">
        <v>0</v>
      </c>
      <c r="B4671" s="59"/>
      <c r="C4671" s="60"/>
      <c r="D4671" s="61">
        <v>0</v>
      </c>
      <c r="E4671" s="51">
        <v>48</v>
      </c>
      <c r="F4671" s="52">
        <v>3.2</v>
      </c>
      <c r="G4671" s="52">
        <v>0.01</v>
      </c>
      <c r="H4671" s="52">
        <v>0.05</v>
      </c>
      <c r="I4671" s="53">
        <v>7.6999999999999999E-2</v>
      </c>
      <c r="J4671" s="54"/>
      <c r="K4671" s="55"/>
      <c r="L4671" s="56"/>
      <c r="M4671" s="255"/>
      <c r="N4671" s="255"/>
      <c r="O4671" s="57"/>
      <c r="P4671" s="57">
        <v>0</v>
      </c>
      <c r="Q4671" s="57">
        <v>0</v>
      </c>
    </row>
    <row r="4672" spans="1:17" ht="15.75" customHeight="1">
      <c r="A4672" s="48">
        <v>0</v>
      </c>
      <c r="B4672" s="59"/>
      <c r="C4672" s="60"/>
      <c r="D4672" s="61" t="s">
        <v>803</v>
      </c>
      <c r="E4672" s="51">
        <v>0</v>
      </c>
      <c r="F4672" s="52">
        <v>0</v>
      </c>
      <c r="G4672" s="52">
        <v>0.01</v>
      </c>
      <c r="H4672" s="52">
        <v>0</v>
      </c>
      <c r="I4672" s="53">
        <v>0</v>
      </c>
      <c r="J4672" s="54"/>
      <c r="K4672" s="55"/>
      <c r="L4672" s="56"/>
      <c r="M4672" s="255"/>
      <c r="N4672" s="255"/>
      <c r="O4672" s="57"/>
      <c r="P4672" s="57">
        <v>0</v>
      </c>
      <c r="Q4672" s="57">
        <v>0</v>
      </c>
    </row>
    <row r="4673" spans="1:17" ht="15.75" customHeight="1">
      <c r="A4673" s="48">
        <v>0</v>
      </c>
      <c r="B4673" s="59"/>
      <c r="C4673" s="60"/>
      <c r="D4673" s="61" t="s">
        <v>828</v>
      </c>
      <c r="E4673" s="51">
        <v>48</v>
      </c>
      <c r="F4673" s="52">
        <v>5.76</v>
      </c>
      <c r="G4673" s="52">
        <v>0.01</v>
      </c>
      <c r="H4673" s="52">
        <v>0.05</v>
      </c>
      <c r="I4673" s="53">
        <v>0.13800000000000001</v>
      </c>
      <c r="J4673" s="54"/>
      <c r="K4673" s="55"/>
      <c r="L4673" s="56"/>
      <c r="M4673" s="255"/>
      <c r="N4673" s="255"/>
      <c r="O4673" s="57"/>
      <c r="P4673" s="57">
        <v>0</v>
      </c>
      <c r="Q4673" s="57">
        <v>0</v>
      </c>
    </row>
    <row r="4674" spans="1:17" ht="15.75" customHeight="1">
      <c r="A4674" s="48">
        <v>0</v>
      </c>
      <c r="B4674" s="59"/>
      <c r="C4674" s="60"/>
      <c r="D4674" s="61">
        <v>0</v>
      </c>
      <c r="E4674" s="51">
        <v>48</v>
      </c>
      <c r="F4674" s="52">
        <v>3.2</v>
      </c>
      <c r="G4674" s="52">
        <v>0.01</v>
      </c>
      <c r="H4674" s="52">
        <v>0.05</v>
      </c>
      <c r="I4674" s="53">
        <v>7.6999999999999999E-2</v>
      </c>
      <c r="J4674" s="54"/>
      <c r="K4674" s="55"/>
      <c r="L4674" s="56"/>
      <c r="M4674" s="255"/>
      <c r="N4674" s="255"/>
      <c r="O4674" s="57"/>
      <c r="P4674" s="57">
        <v>0</v>
      </c>
      <c r="Q4674" s="57">
        <v>0</v>
      </c>
    </row>
    <row r="4675" spans="1:17" ht="15.5">
      <c r="A4675" s="48">
        <v>169</v>
      </c>
      <c r="B4675" s="59" t="s">
        <v>539</v>
      </c>
      <c r="C4675" s="60" t="s">
        <v>531</v>
      </c>
      <c r="D4675" s="61"/>
      <c r="E4675" s="51"/>
      <c r="F4675" s="52"/>
      <c r="G4675" s="52"/>
      <c r="H4675" s="52"/>
      <c r="I4675" s="53">
        <v>0</v>
      </c>
      <c r="J4675" s="54">
        <v>9.5329999999999995</v>
      </c>
      <c r="K4675" s="55" t="s">
        <v>452</v>
      </c>
      <c r="L4675" s="56">
        <v>7518570</v>
      </c>
      <c r="M4675" s="255">
        <v>959837</v>
      </c>
      <c r="N4675" s="255">
        <v>79632</v>
      </c>
      <c r="O4675" s="57"/>
      <c r="P4675" s="57">
        <v>9150126</v>
      </c>
      <c r="Q4675" s="57">
        <v>759132</v>
      </c>
    </row>
    <row r="4676" spans="1:17" ht="15.5">
      <c r="A4676" s="48">
        <v>0</v>
      </c>
      <c r="B4676" s="59"/>
      <c r="C4676" s="60"/>
      <c r="D4676" s="61"/>
      <c r="E4676" s="51">
        <v>9532.7999999999993</v>
      </c>
      <c r="F4676" s="52"/>
      <c r="G4676" s="52">
        <v>1E-3</v>
      </c>
      <c r="H4676" s="52"/>
      <c r="I4676" s="53">
        <v>9.5329999999999995</v>
      </c>
      <c r="J4676" s="54">
        <v>0</v>
      </c>
      <c r="K4676" s="55">
        <v>0</v>
      </c>
      <c r="L4676" s="56">
        <v>0</v>
      </c>
      <c r="M4676" s="255">
        <v>0</v>
      </c>
      <c r="N4676" s="255">
        <v>0</v>
      </c>
      <c r="O4676" s="57"/>
      <c r="P4676" s="57"/>
      <c r="Q4676" s="57"/>
    </row>
    <row r="4677" spans="1:17" ht="15.5">
      <c r="A4677" s="48">
        <v>170</v>
      </c>
      <c r="B4677" s="59" t="s">
        <v>540</v>
      </c>
      <c r="C4677" s="60" t="s">
        <v>532</v>
      </c>
      <c r="D4677" s="61"/>
      <c r="E4677" s="51"/>
      <c r="F4677" s="52"/>
      <c r="G4677" s="52"/>
      <c r="H4677" s="52"/>
      <c r="I4677" s="53"/>
      <c r="J4677" s="54">
        <v>14.298999999999999</v>
      </c>
      <c r="K4677" s="55" t="s">
        <v>452</v>
      </c>
      <c r="L4677" s="56">
        <v>7801391</v>
      </c>
      <c r="M4677" s="255">
        <v>907741</v>
      </c>
      <c r="N4677" s="255">
        <v>185455</v>
      </c>
      <c r="O4677" s="57"/>
      <c r="P4677" s="57">
        <v>12979789</v>
      </c>
      <c r="Q4677" s="57">
        <v>2651821</v>
      </c>
    </row>
    <row r="4678" spans="1:17" ht="15.5">
      <c r="A4678" s="48">
        <v>0</v>
      </c>
      <c r="B4678" s="59"/>
      <c r="C4678" s="60"/>
      <c r="D4678" s="61"/>
      <c r="E4678" s="51">
        <v>14299.2</v>
      </c>
      <c r="F4678" s="52"/>
      <c r="G4678" s="52">
        <v>1E-3</v>
      </c>
      <c r="H4678" s="52"/>
      <c r="I4678" s="53">
        <v>14.298999999999999</v>
      </c>
      <c r="J4678" s="54">
        <v>0</v>
      </c>
      <c r="K4678" s="55"/>
      <c r="L4678" s="56"/>
      <c r="M4678" s="255"/>
      <c r="N4678" s="255"/>
      <c r="O4678" s="57"/>
      <c r="P4678" s="57">
        <v>0</v>
      </c>
      <c r="Q4678" s="57">
        <v>0</v>
      </c>
    </row>
    <row r="4679" spans="1:17" ht="15.5">
      <c r="A4679" s="48">
        <v>171</v>
      </c>
      <c r="B4679" s="59" t="s">
        <v>535</v>
      </c>
      <c r="C4679" s="60" t="s">
        <v>536</v>
      </c>
      <c r="D4679" s="61"/>
      <c r="E4679" s="51"/>
      <c r="F4679" s="52"/>
      <c r="G4679" s="52"/>
      <c r="H4679" s="52"/>
      <c r="I4679" s="53">
        <v>0</v>
      </c>
      <c r="J4679" s="54">
        <v>1.966</v>
      </c>
      <c r="K4679" s="55" t="s">
        <v>452</v>
      </c>
      <c r="L4679" s="56">
        <v>7518570</v>
      </c>
      <c r="M4679" s="255">
        <v>674886</v>
      </c>
      <c r="N4679" s="255">
        <v>21982</v>
      </c>
      <c r="O4679" s="57"/>
      <c r="P4679" s="57">
        <v>1326826</v>
      </c>
      <c r="Q4679" s="57">
        <v>43217</v>
      </c>
    </row>
    <row r="4680" spans="1:17" ht="15.5">
      <c r="A4680" s="48">
        <v>0</v>
      </c>
      <c r="B4680" s="59"/>
      <c r="C4680" s="60"/>
      <c r="D4680" s="61"/>
      <c r="E4680" s="51">
        <v>1965.96</v>
      </c>
      <c r="F4680" s="52"/>
      <c r="G4680" s="52">
        <v>1E-3</v>
      </c>
      <c r="H4680" s="52"/>
      <c r="I4680" s="53">
        <v>1.966</v>
      </c>
      <c r="J4680" s="54">
        <v>0</v>
      </c>
      <c r="K4680" s="55">
        <v>0</v>
      </c>
      <c r="L4680" s="56">
        <v>0</v>
      </c>
      <c r="M4680" s="255">
        <v>0</v>
      </c>
      <c r="N4680" s="255">
        <v>0</v>
      </c>
      <c r="O4680" s="57"/>
      <c r="P4680" s="57"/>
      <c r="Q4680" s="57"/>
    </row>
    <row r="4681" spans="1:17" ht="15.75" customHeight="1">
      <c r="A4681" s="48">
        <v>172</v>
      </c>
      <c r="B4681" s="59" t="s">
        <v>298</v>
      </c>
      <c r="C4681" s="60" t="s">
        <v>1279</v>
      </c>
      <c r="D4681" s="61"/>
      <c r="E4681" s="51"/>
      <c r="F4681" s="52"/>
      <c r="G4681" s="52"/>
      <c r="H4681" s="52"/>
      <c r="I4681" s="53">
        <v>0</v>
      </c>
      <c r="J4681" s="54">
        <v>5234.08</v>
      </c>
      <c r="K4681" s="55" t="s">
        <v>251</v>
      </c>
      <c r="L4681" s="56">
        <v>5746</v>
      </c>
      <c r="M4681" s="255">
        <v>11053</v>
      </c>
      <c r="N4681" s="255">
        <v>200</v>
      </c>
      <c r="O4681" s="57">
        <v>30075024</v>
      </c>
      <c r="P4681" s="57">
        <v>57852286</v>
      </c>
      <c r="Q4681" s="57">
        <v>1046816</v>
      </c>
    </row>
    <row r="4682" spans="1:17" ht="15.75" customHeight="1">
      <c r="A4682" s="48">
        <v>0</v>
      </c>
      <c r="B4682" s="59"/>
      <c r="C4682" s="60"/>
      <c r="D4682" s="61" t="s">
        <v>354</v>
      </c>
      <c r="E4682" s="51"/>
      <c r="F4682" s="52"/>
      <c r="G4682" s="52"/>
      <c r="H4682" s="52"/>
      <c r="I4682" s="53">
        <v>0</v>
      </c>
      <c r="J4682" s="54">
        <v>0</v>
      </c>
      <c r="K4682" s="55"/>
      <c r="L4682" s="56"/>
      <c r="M4682" s="255"/>
      <c r="N4682" s="255"/>
      <c r="O4682" s="57"/>
      <c r="P4682" s="57">
        <v>0</v>
      </c>
      <c r="Q4682" s="57">
        <v>0</v>
      </c>
    </row>
    <row r="4683" spans="1:17" ht="15.75" customHeight="1">
      <c r="A4683" s="48">
        <v>0</v>
      </c>
      <c r="B4683" s="59"/>
      <c r="C4683" s="60"/>
      <c r="D4683" s="61" t="s">
        <v>494</v>
      </c>
      <c r="E4683" s="63"/>
      <c r="F4683" s="77"/>
      <c r="G4683" s="52"/>
      <c r="H4683" s="78"/>
      <c r="I4683" s="53">
        <v>0</v>
      </c>
      <c r="J4683" s="54">
        <v>0</v>
      </c>
      <c r="K4683" s="55"/>
      <c r="L4683" s="56"/>
      <c r="M4683" s="255"/>
      <c r="N4683" s="255"/>
      <c r="O4683" s="57"/>
      <c r="P4683" s="57">
        <v>0</v>
      </c>
      <c r="Q4683" s="57">
        <v>0</v>
      </c>
    </row>
    <row r="4684" spans="1:17" ht="15.75" customHeight="1">
      <c r="A4684" s="48">
        <v>0</v>
      </c>
      <c r="B4684" s="59"/>
      <c r="C4684" s="60"/>
      <c r="D4684" s="61" t="s">
        <v>77</v>
      </c>
      <c r="E4684" s="63">
        <v>638.49600000000009</v>
      </c>
      <c r="F4684" s="243">
        <v>5</v>
      </c>
      <c r="G4684" s="52"/>
      <c r="H4684" s="78"/>
      <c r="I4684" s="53">
        <v>3192.48</v>
      </c>
      <c r="J4684" s="54">
        <v>0</v>
      </c>
      <c r="K4684" s="55"/>
      <c r="L4684" s="56"/>
      <c r="M4684" s="255"/>
      <c r="N4684" s="255"/>
      <c r="O4684" s="57"/>
      <c r="P4684" s="57">
        <v>0</v>
      </c>
      <c r="Q4684" s="57">
        <v>0</v>
      </c>
    </row>
    <row r="4685" spans="1:17" ht="15.75" customHeight="1">
      <c r="A4685" s="48">
        <v>0</v>
      </c>
      <c r="B4685" s="59"/>
      <c r="C4685" s="60"/>
      <c r="D4685" s="61" t="s">
        <v>78</v>
      </c>
      <c r="E4685" s="63">
        <v>73.36</v>
      </c>
      <c r="F4685" s="243">
        <v>10</v>
      </c>
      <c r="G4685" s="52"/>
      <c r="H4685" s="78"/>
      <c r="I4685" s="53">
        <v>733.6</v>
      </c>
      <c r="J4685" s="54">
        <v>0</v>
      </c>
      <c r="K4685" s="55"/>
      <c r="L4685" s="56"/>
      <c r="M4685" s="255"/>
      <c r="N4685" s="255"/>
      <c r="O4685" s="57"/>
      <c r="P4685" s="57">
        <v>0</v>
      </c>
      <c r="Q4685" s="57">
        <v>0</v>
      </c>
    </row>
    <row r="4686" spans="1:17" ht="15.75" customHeight="1">
      <c r="A4686" s="48">
        <v>0</v>
      </c>
      <c r="B4686" s="59"/>
      <c r="C4686" s="60"/>
      <c r="D4686" s="61" t="s">
        <v>355</v>
      </c>
      <c r="E4686" s="63">
        <v>104.928</v>
      </c>
      <c r="F4686" s="243">
        <v>5</v>
      </c>
      <c r="G4686" s="52"/>
      <c r="H4686" s="78"/>
      <c r="I4686" s="53">
        <v>524.64</v>
      </c>
      <c r="J4686" s="54">
        <v>0</v>
      </c>
      <c r="K4686" s="55"/>
      <c r="L4686" s="56"/>
      <c r="M4686" s="255"/>
      <c r="N4686" s="255"/>
      <c r="O4686" s="57"/>
      <c r="P4686" s="57">
        <v>0</v>
      </c>
      <c r="Q4686" s="57">
        <v>0</v>
      </c>
    </row>
    <row r="4687" spans="1:17" ht="15.75" customHeight="1">
      <c r="A4687" s="48">
        <v>0</v>
      </c>
      <c r="B4687" s="59"/>
      <c r="C4687" s="60"/>
      <c r="D4687" s="61" t="s">
        <v>1269</v>
      </c>
      <c r="E4687" s="63">
        <v>783.36</v>
      </c>
      <c r="F4687" s="243"/>
      <c r="G4687" s="52"/>
      <c r="H4687" s="78"/>
      <c r="I4687" s="53">
        <v>783.36</v>
      </c>
      <c r="J4687" s="54">
        <v>0</v>
      </c>
      <c r="K4687" s="55"/>
      <c r="L4687" s="56"/>
      <c r="M4687" s="255"/>
      <c r="N4687" s="255"/>
      <c r="O4687" s="57"/>
      <c r="P4687" s="57">
        <v>0</v>
      </c>
      <c r="Q4687" s="57">
        <v>0</v>
      </c>
    </row>
    <row r="4688" spans="1:17" ht="15.75" customHeight="1">
      <c r="A4688" s="48">
        <v>173</v>
      </c>
      <c r="B4688" s="59" t="s">
        <v>299</v>
      </c>
      <c r="C4688" s="60" t="s">
        <v>1280</v>
      </c>
      <c r="D4688" s="61"/>
      <c r="E4688" s="51"/>
      <c r="F4688" s="52"/>
      <c r="G4688" s="52"/>
      <c r="H4688" s="52"/>
      <c r="I4688" s="53">
        <v>0</v>
      </c>
      <c r="J4688" s="54">
        <v>31076.2</v>
      </c>
      <c r="K4688" s="55" t="s">
        <v>251</v>
      </c>
      <c r="L4688" s="56">
        <v>5746</v>
      </c>
      <c r="M4688" s="255">
        <v>8502</v>
      </c>
      <c r="N4688" s="255">
        <v>194</v>
      </c>
      <c r="O4688" s="57">
        <v>178563845</v>
      </c>
      <c r="P4688" s="57">
        <v>264209852</v>
      </c>
      <c r="Q4688" s="57">
        <v>6028783</v>
      </c>
    </row>
    <row r="4689" spans="1:17" ht="15.75" customHeight="1">
      <c r="A4689" s="48">
        <v>0</v>
      </c>
      <c r="B4689" s="59"/>
      <c r="C4689" s="60"/>
      <c r="D4689" s="61" t="s">
        <v>354</v>
      </c>
      <c r="E4689" s="51"/>
      <c r="F4689" s="52"/>
      <c r="G4689" s="52"/>
      <c r="H4689" s="52"/>
      <c r="I4689" s="53">
        <v>0</v>
      </c>
      <c r="J4689" s="54">
        <v>0</v>
      </c>
      <c r="K4689" s="55"/>
      <c r="L4689" s="56"/>
      <c r="M4689" s="255"/>
      <c r="N4689" s="255"/>
      <c r="O4689" s="57"/>
      <c r="P4689" s="57">
        <v>0</v>
      </c>
      <c r="Q4689" s="57">
        <v>0</v>
      </c>
    </row>
    <row r="4690" spans="1:17" ht="15.75" customHeight="1">
      <c r="A4690" s="48">
        <v>0</v>
      </c>
      <c r="B4690" s="59"/>
      <c r="C4690" s="60"/>
      <c r="D4690" s="61" t="s">
        <v>494</v>
      </c>
      <c r="E4690" s="63"/>
      <c r="F4690" s="52"/>
      <c r="G4690" s="52"/>
      <c r="H4690" s="52"/>
      <c r="I4690" s="53">
        <v>0</v>
      </c>
      <c r="J4690" s="54">
        <v>0</v>
      </c>
      <c r="K4690" s="55"/>
      <c r="L4690" s="56"/>
      <c r="M4690" s="255"/>
      <c r="N4690" s="255"/>
      <c r="O4690" s="57"/>
      <c r="P4690" s="57">
        <v>0</v>
      </c>
      <c r="Q4690" s="57">
        <v>0</v>
      </c>
    </row>
    <row r="4691" spans="1:17" ht="15.75" customHeight="1">
      <c r="A4691" s="48">
        <v>0</v>
      </c>
      <c r="B4691" s="59"/>
      <c r="C4691" s="60"/>
      <c r="D4691" s="61" t="s">
        <v>77</v>
      </c>
      <c r="E4691" s="63">
        <v>638.49600000000009</v>
      </c>
      <c r="F4691" s="243">
        <v>5</v>
      </c>
      <c r="G4691" s="52"/>
      <c r="H4691" s="52"/>
      <c r="I4691" s="53">
        <v>3192.48</v>
      </c>
      <c r="J4691" s="54">
        <v>0</v>
      </c>
      <c r="K4691" s="55"/>
      <c r="L4691" s="56"/>
      <c r="M4691" s="255"/>
      <c r="N4691" s="255"/>
      <c r="O4691" s="57"/>
      <c r="P4691" s="57">
        <v>0</v>
      </c>
      <c r="Q4691" s="57">
        <v>0</v>
      </c>
    </row>
    <row r="4692" spans="1:17" ht="15.75" customHeight="1">
      <c r="A4692" s="48">
        <v>0</v>
      </c>
      <c r="B4692" s="59"/>
      <c r="C4692" s="60"/>
      <c r="D4692" s="61" t="s">
        <v>78</v>
      </c>
      <c r="E4692" s="63">
        <v>73.36</v>
      </c>
      <c r="F4692" s="243">
        <v>10</v>
      </c>
      <c r="G4692" s="52"/>
      <c r="H4692" s="52"/>
      <c r="I4692" s="53">
        <v>733.6</v>
      </c>
      <c r="J4692" s="54">
        <v>0</v>
      </c>
      <c r="K4692" s="55"/>
      <c r="L4692" s="56"/>
      <c r="M4692" s="255"/>
      <c r="N4692" s="255"/>
      <c r="O4692" s="57"/>
      <c r="P4692" s="57">
        <v>0</v>
      </c>
      <c r="Q4692" s="57">
        <v>0</v>
      </c>
    </row>
    <row r="4693" spans="1:17" ht="15.75" customHeight="1">
      <c r="A4693" s="48">
        <v>0</v>
      </c>
      <c r="B4693" s="59"/>
      <c r="C4693" s="60"/>
      <c r="D4693" s="369" t="s">
        <v>361</v>
      </c>
      <c r="E4693" s="63">
        <v>817.73599999999999</v>
      </c>
      <c r="F4693" s="52">
        <v>5</v>
      </c>
      <c r="G4693" s="52">
        <v>2</v>
      </c>
      <c r="H4693" s="52"/>
      <c r="I4693" s="53">
        <v>8177.36</v>
      </c>
      <c r="J4693" s="54">
        <v>0</v>
      </c>
      <c r="K4693" s="55"/>
      <c r="L4693" s="56"/>
      <c r="M4693" s="255"/>
      <c r="N4693" s="255"/>
      <c r="O4693" s="57"/>
      <c r="P4693" s="57">
        <v>0</v>
      </c>
      <c r="Q4693" s="57">
        <v>0</v>
      </c>
    </row>
    <row r="4694" spans="1:17" ht="15.75" customHeight="1">
      <c r="A4694" s="48">
        <v>0</v>
      </c>
      <c r="B4694" s="59"/>
      <c r="C4694" s="60"/>
      <c r="D4694" s="61" t="s">
        <v>362</v>
      </c>
      <c r="E4694" s="66">
        <v>798.91200000000003</v>
      </c>
      <c r="F4694" s="52">
        <v>10</v>
      </c>
      <c r="G4694" s="52">
        <v>2</v>
      </c>
      <c r="H4694" s="52"/>
      <c r="I4694" s="53">
        <v>15978.24</v>
      </c>
      <c r="J4694" s="54">
        <v>0</v>
      </c>
      <c r="K4694" s="55"/>
      <c r="L4694" s="56"/>
      <c r="M4694" s="255"/>
      <c r="N4694" s="255"/>
      <c r="O4694" s="57"/>
      <c r="P4694" s="57">
        <v>0</v>
      </c>
      <c r="Q4694" s="57">
        <v>0</v>
      </c>
    </row>
    <row r="4695" spans="1:17" ht="15.75" customHeight="1">
      <c r="A4695" s="48">
        <v>0</v>
      </c>
      <c r="B4695" s="59"/>
      <c r="C4695" s="60"/>
      <c r="D4695" s="61" t="s">
        <v>982</v>
      </c>
      <c r="E4695" s="63">
        <v>294.28800000000001</v>
      </c>
      <c r="F4695" s="52">
        <v>5</v>
      </c>
      <c r="G4695" s="52"/>
      <c r="H4695" s="52"/>
      <c r="I4695" s="53">
        <v>1471.44</v>
      </c>
      <c r="J4695" s="54">
        <v>0</v>
      </c>
      <c r="K4695" s="55"/>
      <c r="L4695" s="56"/>
      <c r="M4695" s="255"/>
      <c r="N4695" s="255"/>
      <c r="O4695" s="57"/>
      <c r="P4695" s="57">
        <v>0</v>
      </c>
      <c r="Q4695" s="57">
        <v>0</v>
      </c>
    </row>
    <row r="4696" spans="1:17" ht="15.75" customHeight="1">
      <c r="A4696" s="48">
        <v>0</v>
      </c>
      <c r="B4696" s="59"/>
      <c r="C4696" s="60"/>
      <c r="D4696" s="61" t="s">
        <v>363</v>
      </c>
      <c r="E4696" s="63">
        <v>251.88</v>
      </c>
      <c r="F4696" s="52">
        <v>10</v>
      </c>
      <c r="G4696" s="52"/>
      <c r="H4696" s="52"/>
      <c r="I4696" s="53">
        <v>2518.8000000000002</v>
      </c>
      <c r="J4696" s="54">
        <v>0</v>
      </c>
      <c r="K4696" s="55"/>
      <c r="L4696" s="56"/>
      <c r="M4696" s="255"/>
      <c r="N4696" s="255"/>
      <c r="O4696" s="57"/>
      <c r="P4696" s="57">
        <v>0</v>
      </c>
      <c r="Q4696" s="57">
        <v>0</v>
      </c>
    </row>
    <row r="4697" spans="1:17" ht="15.75" customHeight="1">
      <c r="A4697" s="48">
        <v>0</v>
      </c>
      <c r="B4697" s="59"/>
      <c r="C4697" s="60"/>
      <c r="D4697" s="61" t="s">
        <v>1270</v>
      </c>
      <c r="E4697" s="63">
        <v>47.926000000000002</v>
      </c>
      <c r="F4697" s="52">
        <v>100</v>
      </c>
      <c r="G4697" s="52"/>
      <c r="H4697" s="52"/>
      <c r="I4697" s="53">
        <v>4792.6000000000004</v>
      </c>
      <c r="J4697" s="54">
        <v>0</v>
      </c>
      <c r="K4697" s="55">
        <v>0</v>
      </c>
      <c r="L4697" s="56">
        <v>0</v>
      </c>
      <c r="M4697" s="255">
        <v>0</v>
      </c>
      <c r="N4697" s="255">
        <v>0</v>
      </c>
      <c r="O4697" s="57"/>
      <c r="P4697" s="57">
        <v>0</v>
      </c>
      <c r="Q4697" s="57">
        <v>0</v>
      </c>
    </row>
    <row r="4698" spans="1:17" ht="15.75" customHeight="1">
      <c r="A4698" s="48">
        <v>0</v>
      </c>
      <c r="B4698" s="59"/>
      <c r="C4698" s="60"/>
      <c r="D4698" s="61" t="s">
        <v>448</v>
      </c>
      <c r="E4698" s="66">
        <v>5788.32</v>
      </c>
      <c r="F4698" s="52">
        <v>-1</v>
      </c>
      <c r="G4698" s="52"/>
      <c r="H4698" s="52"/>
      <c r="I4698" s="53">
        <v>-5788.32</v>
      </c>
      <c r="J4698" s="54">
        <v>0</v>
      </c>
      <c r="K4698" s="55"/>
      <c r="L4698" s="56"/>
      <c r="M4698" s="255"/>
      <c r="N4698" s="255"/>
      <c r="O4698" s="57"/>
      <c r="P4698" s="57">
        <v>0</v>
      </c>
      <c r="Q4698" s="57">
        <v>0</v>
      </c>
    </row>
    <row r="4699" spans="1:17" ht="15.75" customHeight="1">
      <c r="A4699" s="48">
        <v>174</v>
      </c>
      <c r="B4699" s="59" t="s">
        <v>300</v>
      </c>
      <c r="C4699" s="60" t="s">
        <v>1281</v>
      </c>
      <c r="D4699" s="61"/>
      <c r="E4699" s="51"/>
      <c r="F4699" s="52"/>
      <c r="G4699" s="52"/>
      <c r="H4699" s="52"/>
      <c r="I4699" s="53">
        <v>0</v>
      </c>
      <c r="J4699" s="54">
        <v>658.75099999999998</v>
      </c>
      <c r="K4699" s="55" t="s">
        <v>251</v>
      </c>
      <c r="L4699" s="56">
        <v>6085</v>
      </c>
      <c r="M4699" s="255">
        <v>22106</v>
      </c>
      <c r="N4699" s="255">
        <v>200</v>
      </c>
      <c r="O4699" s="57">
        <v>4008500</v>
      </c>
      <c r="P4699" s="57">
        <v>14562350</v>
      </c>
      <c r="Q4699" s="57">
        <v>131750</v>
      </c>
    </row>
    <row r="4700" spans="1:17" ht="15.75" customHeight="1">
      <c r="A4700" s="48">
        <v>0</v>
      </c>
      <c r="B4700" s="59"/>
      <c r="C4700" s="60"/>
      <c r="D4700" s="61" t="s">
        <v>354</v>
      </c>
      <c r="E4700" s="51"/>
      <c r="F4700" s="52"/>
      <c r="G4700" s="52"/>
      <c r="H4700" s="52"/>
      <c r="I4700" s="53">
        <v>0</v>
      </c>
      <c r="J4700" s="54">
        <v>0</v>
      </c>
      <c r="K4700" s="55"/>
      <c r="L4700" s="56"/>
      <c r="M4700" s="255"/>
      <c r="N4700" s="255"/>
      <c r="O4700" s="57">
        <v>0</v>
      </c>
      <c r="P4700" s="57">
        <v>0</v>
      </c>
      <c r="Q4700" s="57">
        <v>0</v>
      </c>
    </row>
    <row r="4701" spans="1:17" ht="15.75" customHeight="1">
      <c r="A4701" s="48">
        <v>0</v>
      </c>
      <c r="B4701" s="59"/>
      <c r="C4701" s="60"/>
      <c r="D4701" s="61" t="s">
        <v>364</v>
      </c>
      <c r="E4701" s="66">
        <v>44.813000000000002</v>
      </c>
      <c r="F4701" s="52">
        <v>100</v>
      </c>
      <c r="G4701" s="80">
        <v>0.14699999999999999</v>
      </c>
      <c r="H4701" s="52"/>
      <c r="I4701" s="53">
        <v>658.75099999999998</v>
      </c>
      <c r="J4701" s="54">
        <v>0</v>
      </c>
      <c r="K4701" s="55">
        <v>0</v>
      </c>
      <c r="L4701" s="56">
        <v>0</v>
      </c>
      <c r="M4701" s="255">
        <v>0</v>
      </c>
      <c r="N4701" s="255">
        <v>0</v>
      </c>
      <c r="O4701" s="57">
        <v>0</v>
      </c>
      <c r="P4701" s="57">
        <v>0</v>
      </c>
      <c r="Q4701" s="57">
        <v>0</v>
      </c>
    </row>
    <row r="4702" spans="1:17" ht="15.75" customHeight="1">
      <c r="A4702" s="48">
        <v>175</v>
      </c>
      <c r="B4702" s="59" t="s">
        <v>300</v>
      </c>
      <c r="C4702" s="60" t="s">
        <v>1282</v>
      </c>
      <c r="D4702" s="61"/>
      <c r="E4702" s="51"/>
      <c r="F4702" s="52"/>
      <c r="G4702" s="52"/>
      <c r="H4702" s="52"/>
      <c r="I4702" s="53">
        <v>0</v>
      </c>
      <c r="J4702" s="54">
        <v>4778.0230000000001</v>
      </c>
      <c r="K4702" s="55" t="s">
        <v>251</v>
      </c>
      <c r="L4702" s="56">
        <v>6085</v>
      </c>
      <c r="M4702" s="255">
        <v>22106</v>
      </c>
      <c r="N4702" s="255">
        <v>200</v>
      </c>
      <c r="O4702" s="57">
        <v>29074270</v>
      </c>
      <c r="P4702" s="57">
        <v>105622976</v>
      </c>
      <c r="Q4702" s="57">
        <v>955605</v>
      </c>
    </row>
    <row r="4703" spans="1:17" ht="15.75" customHeight="1">
      <c r="A4703" s="48">
        <v>0</v>
      </c>
      <c r="B4703" s="59"/>
      <c r="C4703" s="60"/>
      <c r="D4703" s="61" t="s">
        <v>354</v>
      </c>
      <c r="E4703" s="51"/>
      <c r="F4703" s="52"/>
      <c r="G4703" s="52"/>
      <c r="H4703" s="52"/>
      <c r="I4703" s="53">
        <v>0</v>
      </c>
      <c r="J4703" s="54">
        <v>0</v>
      </c>
      <c r="K4703" s="55"/>
      <c r="L4703" s="56"/>
      <c r="M4703" s="255"/>
      <c r="N4703" s="255"/>
      <c r="O4703" s="57">
        <v>0</v>
      </c>
      <c r="P4703" s="57">
        <v>0</v>
      </c>
      <c r="Q4703" s="57">
        <v>0</v>
      </c>
    </row>
    <row r="4704" spans="1:17" ht="15.75" customHeight="1">
      <c r="A4704" s="48">
        <v>0</v>
      </c>
      <c r="B4704" s="59"/>
      <c r="C4704" s="60"/>
      <c r="D4704" s="61" t="s">
        <v>364</v>
      </c>
      <c r="E4704" s="66">
        <v>44.813000000000002</v>
      </c>
      <c r="F4704" s="52">
        <v>100</v>
      </c>
      <c r="G4704" s="52">
        <v>0.83299999999999996</v>
      </c>
      <c r="H4704" s="52"/>
      <c r="I4704" s="53">
        <v>3732.9229999999998</v>
      </c>
      <c r="J4704" s="54">
        <v>0</v>
      </c>
      <c r="K4704" s="55">
        <v>0</v>
      </c>
      <c r="L4704" s="56">
        <v>0</v>
      </c>
      <c r="M4704" s="255">
        <v>0</v>
      </c>
      <c r="N4704" s="255">
        <v>0</v>
      </c>
      <c r="O4704" s="57">
        <v>0</v>
      </c>
      <c r="P4704" s="57">
        <v>0</v>
      </c>
      <c r="Q4704" s="57">
        <v>0</v>
      </c>
    </row>
    <row r="4705" spans="1:17" ht="15.75" customHeight="1">
      <c r="A4705" s="48">
        <v>0</v>
      </c>
      <c r="B4705" s="59"/>
      <c r="C4705" s="60"/>
      <c r="D4705" s="61" t="s">
        <v>88</v>
      </c>
      <c r="E4705" s="63">
        <v>10.451000000000001</v>
      </c>
      <c r="F4705" s="52">
        <v>100</v>
      </c>
      <c r="G4705" s="52"/>
      <c r="H4705" s="52"/>
      <c r="I4705" s="53">
        <v>1045.0999999999999</v>
      </c>
      <c r="J4705" s="54">
        <v>0</v>
      </c>
      <c r="K4705" s="55">
        <v>0</v>
      </c>
      <c r="L4705" s="56">
        <v>0</v>
      </c>
      <c r="M4705" s="255">
        <v>0</v>
      </c>
      <c r="N4705" s="255">
        <v>0</v>
      </c>
      <c r="O4705" s="57">
        <v>0</v>
      </c>
      <c r="P4705" s="57">
        <v>0</v>
      </c>
      <c r="Q4705" s="57">
        <v>0</v>
      </c>
    </row>
    <row r="4706" spans="1:17" ht="15.75" customHeight="1">
      <c r="A4706" s="48">
        <v>176</v>
      </c>
      <c r="B4706" s="59" t="s">
        <v>283</v>
      </c>
      <c r="C4706" s="60" t="s">
        <v>1283</v>
      </c>
      <c r="D4706" s="61"/>
      <c r="E4706" s="51"/>
      <c r="F4706" s="52"/>
      <c r="G4706" s="52"/>
      <c r="H4706" s="52"/>
      <c r="I4706" s="53"/>
      <c r="J4706" s="54">
        <v>4854.66</v>
      </c>
      <c r="K4706" s="55" t="s">
        <v>251</v>
      </c>
      <c r="L4706" s="56">
        <v>6085</v>
      </c>
      <c r="M4706" s="255">
        <v>14879</v>
      </c>
      <c r="N4706" s="255">
        <v>200</v>
      </c>
      <c r="O4706" s="57">
        <v>29540606</v>
      </c>
      <c r="P4706" s="57">
        <v>72232486</v>
      </c>
      <c r="Q4706" s="57">
        <v>970932</v>
      </c>
    </row>
    <row r="4707" spans="1:17" ht="15.75" customHeight="1">
      <c r="A4707" s="48">
        <v>0</v>
      </c>
      <c r="B4707" s="59"/>
      <c r="C4707" s="60"/>
      <c r="D4707" s="61" t="s">
        <v>354</v>
      </c>
      <c r="E4707" s="51"/>
      <c r="F4707" s="52"/>
      <c r="G4707" s="52"/>
      <c r="H4707" s="52"/>
      <c r="I4707" s="53">
        <v>0</v>
      </c>
      <c r="J4707" s="54">
        <v>0</v>
      </c>
      <c r="K4707" s="55"/>
      <c r="L4707" s="56"/>
      <c r="M4707" s="255"/>
      <c r="N4707" s="255"/>
      <c r="O4707" s="57">
        <v>0</v>
      </c>
      <c r="P4707" s="57">
        <v>0</v>
      </c>
      <c r="Q4707" s="57">
        <v>0</v>
      </c>
    </row>
    <row r="4708" spans="1:17" ht="15.75" customHeight="1">
      <c r="A4708" s="48">
        <v>0</v>
      </c>
      <c r="B4708" s="59"/>
      <c r="C4708" s="60"/>
      <c r="D4708" s="61" t="s">
        <v>1271</v>
      </c>
      <c r="E4708" s="63">
        <v>62.942999999999998</v>
      </c>
      <c r="F4708" s="52">
        <v>100</v>
      </c>
      <c r="G4708" s="52"/>
      <c r="H4708" s="52"/>
      <c r="I4708" s="53">
        <v>6294.3</v>
      </c>
      <c r="J4708" s="54">
        <v>0</v>
      </c>
      <c r="K4708" s="55"/>
      <c r="L4708" s="56"/>
      <c r="M4708" s="255"/>
      <c r="N4708" s="255"/>
      <c r="O4708" s="57">
        <v>0</v>
      </c>
      <c r="P4708" s="57">
        <v>0</v>
      </c>
      <c r="Q4708" s="57">
        <v>0</v>
      </c>
    </row>
    <row r="4709" spans="1:17" ht="15.75" customHeight="1">
      <c r="A4709" s="48">
        <v>0</v>
      </c>
      <c r="B4709" s="59"/>
      <c r="C4709" s="60"/>
      <c r="D4709" s="61" t="s">
        <v>495</v>
      </c>
      <c r="E4709" s="51"/>
      <c r="F4709" s="52"/>
      <c r="G4709" s="52"/>
      <c r="H4709" s="52"/>
      <c r="I4709" s="53">
        <v>0</v>
      </c>
      <c r="J4709" s="54">
        <v>0</v>
      </c>
      <c r="K4709" s="55"/>
      <c r="L4709" s="56"/>
      <c r="M4709" s="255"/>
      <c r="N4709" s="255"/>
      <c r="O4709" s="57">
        <v>0</v>
      </c>
      <c r="P4709" s="57">
        <v>0</v>
      </c>
      <c r="Q4709" s="57">
        <v>0</v>
      </c>
    </row>
    <row r="4710" spans="1:17" ht="15.75" customHeight="1">
      <c r="A4710" s="48">
        <v>0</v>
      </c>
      <c r="B4710" s="59"/>
      <c r="C4710" s="60"/>
      <c r="D4710" s="61" t="s">
        <v>497</v>
      </c>
      <c r="E4710" s="51"/>
      <c r="F4710" s="52"/>
      <c r="G4710" s="52"/>
      <c r="H4710" s="52"/>
      <c r="I4710" s="53">
        <v>0</v>
      </c>
      <c r="J4710" s="54">
        <v>0</v>
      </c>
      <c r="K4710" s="55"/>
      <c r="L4710" s="56"/>
      <c r="M4710" s="255"/>
      <c r="N4710" s="255"/>
      <c r="O4710" s="57"/>
      <c r="P4710" s="57">
        <v>0</v>
      </c>
      <c r="Q4710" s="57">
        <v>0</v>
      </c>
    </row>
    <row r="4711" spans="1:17" ht="15.75" customHeight="1">
      <c r="A4711" s="48">
        <v>0</v>
      </c>
      <c r="B4711" s="59"/>
      <c r="C4711" s="60"/>
      <c r="D4711" s="61" t="s">
        <v>988</v>
      </c>
      <c r="E4711" s="51">
        <v>467.36</v>
      </c>
      <c r="F4711" s="52">
        <v>-1</v>
      </c>
      <c r="G4711" s="52"/>
      <c r="H4711" s="52"/>
      <c r="I4711" s="53">
        <v>-467.36</v>
      </c>
      <c r="J4711" s="54">
        <v>0</v>
      </c>
      <c r="K4711" s="55"/>
      <c r="L4711" s="56"/>
      <c r="M4711" s="255"/>
      <c r="N4711" s="255"/>
      <c r="O4711" s="57"/>
      <c r="P4711" s="57">
        <v>0</v>
      </c>
      <c r="Q4711" s="57">
        <v>0</v>
      </c>
    </row>
    <row r="4712" spans="1:17" ht="15.75" customHeight="1">
      <c r="A4712" s="48">
        <v>0</v>
      </c>
      <c r="B4712" s="59"/>
      <c r="C4712" s="60"/>
      <c r="D4712" s="61" t="s">
        <v>989</v>
      </c>
      <c r="E4712" s="51">
        <v>446.24</v>
      </c>
      <c r="F4712" s="52">
        <v>-1</v>
      </c>
      <c r="G4712" s="52"/>
      <c r="H4712" s="52"/>
      <c r="I4712" s="53">
        <v>-446.24</v>
      </c>
      <c r="J4712" s="54">
        <v>0</v>
      </c>
      <c r="K4712" s="55"/>
      <c r="L4712" s="56"/>
      <c r="M4712" s="255"/>
      <c r="N4712" s="255"/>
      <c r="O4712" s="57"/>
      <c r="P4712" s="57">
        <v>0</v>
      </c>
      <c r="Q4712" s="57">
        <v>0</v>
      </c>
    </row>
    <row r="4713" spans="1:17" ht="15.75" customHeight="1">
      <c r="A4713" s="48">
        <v>0</v>
      </c>
      <c r="B4713" s="59"/>
      <c r="C4713" s="60"/>
      <c r="D4713" s="61" t="s">
        <v>992</v>
      </c>
      <c r="E4713" s="51">
        <v>26.2</v>
      </c>
      <c r="F4713" s="52">
        <v>-1</v>
      </c>
      <c r="G4713" s="52"/>
      <c r="H4713" s="52"/>
      <c r="I4713" s="53">
        <v>-26.2</v>
      </c>
      <c r="J4713" s="54">
        <v>0</v>
      </c>
      <c r="K4713" s="55"/>
      <c r="L4713" s="56"/>
      <c r="M4713" s="255"/>
      <c r="N4713" s="255"/>
      <c r="O4713" s="57"/>
      <c r="P4713" s="57">
        <v>0</v>
      </c>
      <c r="Q4713" s="57">
        <v>0</v>
      </c>
    </row>
    <row r="4714" spans="1:17" ht="15.75" customHeight="1">
      <c r="A4714" s="48">
        <v>0</v>
      </c>
      <c r="B4714" s="59"/>
      <c r="C4714" s="60"/>
      <c r="D4714" s="61" t="s">
        <v>990</v>
      </c>
      <c r="E4714" s="51">
        <v>370.08</v>
      </c>
      <c r="F4714" s="52">
        <v>-1</v>
      </c>
      <c r="G4714" s="52"/>
      <c r="H4714" s="52"/>
      <c r="I4714" s="53">
        <v>-370.08</v>
      </c>
      <c r="J4714" s="54">
        <v>0</v>
      </c>
      <c r="K4714" s="55"/>
      <c r="L4714" s="56"/>
      <c r="M4714" s="255"/>
      <c r="N4714" s="255"/>
      <c r="O4714" s="57"/>
      <c r="P4714" s="57">
        <v>0</v>
      </c>
      <c r="Q4714" s="57">
        <v>0</v>
      </c>
    </row>
    <row r="4715" spans="1:17" ht="15.75" customHeight="1">
      <c r="A4715" s="48">
        <v>0</v>
      </c>
      <c r="B4715" s="59"/>
      <c r="C4715" s="60"/>
      <c r="D4715" s="61" t="s">
        <v>991</v>
      </c>
      <c r="E4715" s="51">
        <v>36.96</v>
      </c>
      <c r="F4715" s="52">
        <v>-1</v>
      </c>
      <c r="G4715" s="52"/>
      <c r="H4715" s="52"/>
      <c r="I4715" s="53">
        <v>-36.96</v>
      </c>
      <c r="J4715" s="54">
        <v>0</v>
      </c>
      <c r="K4715" s="55"/>
      <c r="L4715" s="56"/>
      <c r="M4715" s="255"/>
      <c r="N4715" s="255"/>
      <c r="O4715" s="57"/>
      <c r="P4715" s="57">
        <v>0</v>
      </c>
      <c r="Q4715" s="57">
        <v>0</v>
      </c>
    </row>
    <row r="4716" spans="1:17" ht="15.75" customHeight="1">
      <c r="A4716" s="48">
        <v>0</v>
      </c>
      <c r="B4716" s="59"/>
      <c r="C4716" s="60"/>
      <c r="D4716" s="61" t="s">
        <v>498</v>
      </c>
      <c r="E4716" s="51">
        <v>92.8</v>
      </c>
      <c r="F4716" s="52">
        <v>-1</v>
      </c>
      <c r="G4716" s="52"/>
      <c r="H4716" s="52"/>
      <c r="I4716" s="53">
        <v>-92.8</v>
      </c>
      <c r="J4716" s="54">
        <v>0</v>
      </c>
      <c r="K4716" s="55"/>
      <c r="L4716" s="56"/>
      <c r="M4716" s="255"/>
      <c r="N4716" s="255"/>
      <c r="O4716" s="57"/>
      <c r="P4716" s="57">
        <v>0</v>
      </c>
      <c r="Q4716" s="57">
        <v>0</v>
      </c>
    </row>
    <row r="4717" spans="1:17" ht="15.75" customHeight="1">
      <c r="A4717" s="48">
        <v>177</v>
      </c>
      <c r="B4717" s="59" t="s">
        <v>284</v>
      </c>
      <c r="C4717" s="60" t="s">
        <v>1284</v>
      </c>
      <c r="D4717" s="61"/>
      <c r="E4717" s="51"/>
      <c r="F4717" s="52"/>
      <c r="G4717" s="52"/>
      <c r="H4717" s="52"/>
      <c r="I4717" s="53"/>
      <c r="J4717" s="54">
        <v>14223.4</v>
      </c>
      <c r="K4717" s="55" t="s">
        <v>251</v>
      </c>
      <c r="L4717" s="56">
        <v>6085</v>
      </c>
      <c r="M4717" s="255">
        <v>21256</v>
      </c>
      <c r="N4717" s="255">
        <v>200</v>
      </c>
      <c r="O4717" s="57">
        <v>86549389</v>
      </c>
      <c r="P4717" s="57">
        <v>302332590</v>
      </c>
      <c r="Q4717" s="57">
        <v>2844680</v>
      </c>
    </row>
    <row r="4718" spans="1:17" ht="15.75" customHeight="1">
      <c r="A4718" s="48">
        <v>0</v>
      </c>
      <c r="B4718" s="59"/>
      <c r="C4718" s="60"/>
      <c r="D4718" s="61" t="s">
        <v>997</v>
      </c>
      <c r="E4718" s="51"/>
      <c r="F4718" s="52"/>
      <c r="G4718" s="52"/>
      <c r="H4718" s="52"/>
      <c r="I4718" s="53">
        <v>0</v>
      </c>
      <c r="J4718" s="54">
        <v>0</v>
      </c>
      <c r="K4718" s="55"/>
      <c r="L4718" s="56"/>
      <c r="M4718" s="255"/>
      <c r="N4718" s="255"/>
      <c r="O4718" s="57">
        <v>0</v>
      </c>
      <c r="P4718" s="57">
        <v>0</v>
      </c>
      <c r="Q4718" s="57">
        <v>0</v>
      </c>
    </row>
    <row r="4719" spans="1:17" ht="15.75" customHeight="1">
      <c r="A4719" s="48">
        <v>0</v>
      </c>
      <c r="B4719" s="59"/>
      <c r="C4719" s="60"/>
      <c r="D4719" s="61" t="s">
        <v>503</v>
      </c>
      <c r="E4719" s="83">
        <v>142.23400000000001</v>
      </c>
      <c r="F4719" s="52">
        <v>100</v>
      </c>
      <c r="G4719" s="52"/>
      <c r="H4719" s="52"/>
      <c r="I4719" s="53">
        <v>14223.4</v>
      </c>
      <c r="J4719" s="54">
        <v>0</v>
      </c>
      <c r="K4719" s="55"/>
      <c r="L4719" s="56"/>
      <c r="M4719" s="255"/>
      <c r="N4719" s="255"/>
      <c r="O4719" s="57">
        <v>0</v>
      </c>
      <c r="P4719" s="57">
        <v>0</v>
      </c>
      <c r="Q4719" s="57">
        <v>0</v>
      </c>
    </row>
    <row r="4720" spans="1:17" ht="15.75" customHeight="1">
      <c r="A4720" s="48">
        <v>178</v>
      </c>
      <c r="B4720" s="59" t="s">
        <v>283</v>
      </c>
      <c r="C4720" s="60" t="s">
        <v>1285</v>
      </c>
      <c r="D4720" s="61"/>
      <c r="E4720" s="51"/>
      <c r="F4720" s="52"/>
      <c r="G4720" s="52"/>
      <c r="H4720" s="52"/>
      <c r="I4720" s="53"/>
      <c r="J4720" s="54">
        <v>2120.9</v>
      </c>
      <c r="K4720" s="55" t="s">
        <v>251</v>
      </c>
      <c r="L4720" s="56">
        <v>6085</v>
      </c>
      <c r="M4720" s="255">
        <v>14879</v>
      </c>
      <c r="N4720" s="255">
        <v>200</v>
      </c>
      <c r="O4720" s="57">
        <v>12905677</v>
      </c>
      <c r="P4720" s="57">
        <v>31556871</v>
      </c>
      <c r="Q4720" s="57">
        <v>424180</v>
      </c>
    </row>
    <row r="4721" spans="1:17" ht="15.75" customHeight="1">
      <c r="A4721" s="48">
        <v>0</v>
      </c>
      <c r="B4721" s="59"/>
      <c r="C4721" s="60"/>
      <c r="D4721" s="61" t="s">
        <v>997</v>
      </c>
      <c r="E4721" s="51"/>
      <c r="F4721" s="52"/>
      <c r="G4721" s="52"/>
      <c r="H4721" s="52"/>
      <c r="I4721" s="53">
        <v>0</v>
      </c>
      <c r="J4721" s="54">
        <v>0</v>
      </c>
      <c r="K4721" s="55"/>
      <c r="L4721" s="56"/>
      <c r="M4721" s="255"/>
      <c r="N4721" s="255"/>
      <c r="O4721" s="57">
        <v>0</v>
      </c>
      <c r="P4721" s="57">
        <v>0</v>
      </c>
      <c r="Q4721" s="57">
        <v>0</v>
      </c>
    </row>
    <row r="4722" spans="1:17" ht="15.75" customHeight="1">
      <c r="A4722" s="48">
        <v>0</v>
      </c>
      <c r="B4722" s="59"/>
      <c r="C4722" s="60"/>
      <c r="D4722" s="61" t="s">
        <v>376</v>
      </c>
      <c r="E4722" s="67">
        <v>21.209</v>
      </c>
      <c r="F4722" s="52">
        <v>100</v>
      </c>
      <c r="G4722" s="52"/>
      <c r="H4722" s="52"/>
      <c r="I4722" s="53">
        <v>2120.9</v>
      </c>
      <c r="J4722" s="54">
        <v>0</v>
      </c>
      <c r="K4722" s="55"/>
      <c r="L4722" s="56"/>
      <c r="M4722" s="255"/>
      <c r="N4722" s="255"/>
      <c r="O4722" s="57">
        <v>0</v>
      </c>
      <c r="P4722" s="57">
        <v>0</v>
      </c>
      <c r="Q4722" s="57">
        <v>0</v>
      </c>
    </row>
    <row r="4723" spans="1:17" ht="15.75" customHeight="1">
      <c r="A4723" s="48">
        <v>179</v>
      </c>
      <c r="B4723" s="59" t="s">
        <v>283</v>
      </c>
      <c r="C4723" s="60" t="s">
        <v>810</v>
      </c>
      <c r="D4723" s="61"/>
      <c r="E4723" s="51"/>
      <c r="F4723" s="52"/>
      <c r="G4723" s="52"/>
      <c r="H4723" s="52"/>
      <c r="I4723" s="53">
        <v>0</v>
      </c>
      <c r="J4723" s="54">
        <v>100.5</v>
      </c>
      <c r="K4723" s="55" t="s">
        <v>251</v>
      </c>
      <c r="L4723" s="56">
        <v>6085</v>
      </c>
      <c r="M4723" s="255">
        <v>14879</v>
      </c>
      <c r="N4723" s="255">
        <v>200</v>
      </c>
      <c r="O4723" s="57">
        <v>611543</v>
      </c>
      <c r="P4723" s="57">
        <v>1495340</v>
      </c>
      <c r="Q4723" s="57">
        <v>20100</v>
      </c>
    </row>
    <row r="4724" spans="1:17" ht="15.75" customHeight="1">
      <c r="A4724" s="48">
        <v>0</v>
      </c>
      <c r="B4724" s="59"/>
      <c r="C4724" s="60"/>
      <c r="D4724" s="61" t="s">
        <v>997</v>
      </c>
      <c r="E4724" s="51"/>
      <c r="F4724" s="52"/>
      <c r="G4724" s="52"/>
      <c r="H4724" s="52"/>
      <c r="I4724" s="53">
        <v>0</v>
      </c>
      <c r="J4724" s="54"/>
      <c r="K4724" s="55"/>
      <c r="L4724" s="56"/>
      <c r="M4724" s="255"/>
      <c r="N4724" s="255"/>
      <c r="O4724" s="57"/>
      <c r="P4724" s="57">
        <v>0</v>
      </c>
      <c r="Q4724" s="57">
        <v>0</v>
      </c>
    </row>
    <row r="4725" spans="1:17" ht="15.75" customHeight="1">
      <c r="A4725" s="48">
        <v>0</v>
      </c>
      <c r="B4725" s="59"/>
      <c r="C4725" s="60"/>
      <c r="D4725" s="61" t="s">
        <v>806</v>
      </c>
      <c r="E4725" s="67">
        <v>1.0049999999999999</v>
      </c>
      <c r="F4725" s="52">
        <v>100</v>
      </c>
      <c r="G4725" s="52"/>
      <c r="H4725" s="52"/>
      <c r="I4725" s="53">
        <v>100.5</v>
      </c>
      <c r="J4725" s="54"/>
      <c r="K4725" s="55"/>
      <c r="L4725" s="56"/>
      <c r="M4725" s="255"/>
      <c r="N4725" s="255"/>
      <c r="O4725" s="57"/>
      <c r="P4725" s="57">
        <v>0</v>
      </c>
      <c r="Q4725" s="57">
        <v>0</v>
      </c>
    </row>
    <row r="4726" spans="1:17" ht="15.75" customHeight="1">
      <c r="A4726" s="48">
        <v>180</v>
      </c>
      <c r="B4726" s="59" t="s">
        <v>963</v>
      </c>
      <c r="C4726" s="60" t="s">
        <v>1507</v>
      </c>
      <c r="D4726" s="61"/>
      <c r="E4726" s="51"/>
      <c r="F4726" s="52"/>
      <c r="G4726" s="52"/>
      <c r="H4726" s="52"/>
      <c r="I4726" s="53">
        <v>0</v>
      </c>
      <c r="J4726" s="54">
        <v>4000</v>
      </c>
      <c r="K4726" s="55" t="s">
        <v>223</v>
      </c>
      <c r="L4726" s="56">
        <v>919</v>
      </c>
      <c r="M4726" s="255">
        <v>5625</v>
      </c>
      <c r="N4726" s="255">
        <v>0</v>
      </c>
      <c r="O4726" s="57">
        <v>3676000</v>
      </c>
      <c r="P4726" s="57">
        <v>22500000</v>
      </c>
      <c r="Q4726" s="57">
        <v>0</v>
      </c>
    </row>
    <row r="4727" spans="1:17" ht="15.75" customHeight="1">
      <c r="A4727" s="48">
        <v>0</v>
      </c>
      <c r="B4727" s="59"/>
      <c r="C4727" s="60"/>
      <c r="D4727" s="61" t="s">
        <v>997</v>
      </c>
      <c r="E4727" s="51"/>
      <c r="F4727" s="52"/>
      <c r="G4727" s="52"/>
      <c r="H4727" s="52"/>
      <c r="I4727" s="53">
        <v>0</v>
      </c>
      <c r="J4727" s="54">
        <v>0</v>
      </c>
      <c r="K4727" s="55"/>
      <c r="L4727" s="56"/>
      <c r="M4727" s="255"/>
      <c r="N4727" s="255"/>
      <c r="O4727" s="57"/>
      <c r="P4727" s="57">
        <v>0</v>
      </c>
      <c r="Q4727" s="57">
        <v>0</v>
      </c>
    </row>
    <row r="4728" spans="1:17" ht="15.75" customHeight="1">
      <c r="A4728" s="48">
        <v>0</v>
      </c>
      <c r="B4728" s="59"/>
      <c r="C4728" s="60"/>
      <c r="D4728" s="360" t="s">
        <v>1555</v>
      </c>
      <c r="E4728" s="51">
        <v>4000</v>
      </c>
      <c r="F4728" s="52"/>
      <c r="G4728" s="52"/>
      <c r="H4728" s="52"/>
      <c r="I4728" s="53">
        <v>4000</v>
      </c>
      <c r="J4728" s="54">
        <v>0</v>
      </c>
      <c r="K4728" s="55"/>
      <c r="L4728" s="56"/>
      <c r="M4728" s="255"/>
      <c r="N4728" s="255"/>
      <c r="O4728" s="57"/>
      <c r="P4728" s="57">
        <v>0</v>
      </c>
      <c r="Q4728" s="57">
        <v>0</v>
      </c>
    </row>
    <row r="4729" spans="1:17" s="58" customFormat="1">
      <c r="A4729" s="48">
        <v>0</v>
      </c>
      <c r="B4729" s="49"/>
      <c r="C4729" s="502" t="s">
        <v>1278</v>
      </c>
      <c r="D4729" s="50"/>
      <c r="E4729" s="51"/>
      <c r="F4729" s="52"/>
      <c r="G4729" s="52"/>
      <c r="H4729" s="52"/>
      <c r="I4729" s="53"/>
      <c r="J4729" s="54">
        <v>0</v>
      </c>
      <c r="K4729" s="55"/>
      <c r="L4729" s="56"/>
      <c r="M4729" s="255"/>
      <c r="N4729" s="255"/>
      <c r="O4729" s="57">
        <v>0</v>
      </c>
      <c r="P4729" s="57">
        <v>0</v>
      </c>
      <c r="Q4729" s="57">
        <v>0</v>
      </c>
    </row>
    <row r="4730" spans="1:17" ht="15.5">
      <c r="A4730" s="48">
        <v>181</v>
      </c>
      <c r="B4730" s="59" t="s">
        <v>285</v>
      </c>
      <c r="C4730" s="60" t="s">
        <v>1508</v>
      </c>
      <c r="D4730" s="61"/>
      <c r="E4730" s="51"/>
      <c r="F4730" s="52"/>
      <c r="G4730" s="52"/>
      <c r="H4730" s="52"/>
      <c r="I4730" s="53"/>
      <c r="J4730" s="54">
        <v>5234.08</v>
      </c>
      <c r="K4730" s="55" t="s">
        <v>251</v>
      </c>
      <c r="L4730" s="56">
        <v>3160</v>
      </c>
      <c r="M4730" s="255">
        <v>12754</v>
      </c>
      <c r="N4730" s="255">
        <v>0</v>
      </c>
      <c r="O4730" s="57">
        <v>16539693</v>
      </c>
      <c r="P4730" s="57">
        <v>66755456</v>
      </c>
      <c r="Q4730" s="57">
        <v>0</v>
      </c>
    </row>
    <row r="4731" spans="1:17" ht="15.5">
      <c r="A4731" s="48">
        <v>0</v>
      </c>
      <c r="B4731" s="59"/>
      <c r="C4731" s="60"/>
      <c r="D4731" s="61" t="s">
        <v>997</v>
      </c>
      <c r="E4731" s="51"/>
      <c r="F4731" s="52"/>
      <c r="G4731" s="52"/>
      <c r="H4731" s="52"/>
      <c r="I4731" s="53">
        <v>0</v>
      </c>
      <c r="J4731" s="54">
        <v>0</v>
      </c>
      <c r="K4731" s="55"/>
      <c r="L4731" s="56"/>
      <c r="M4731" s="255"/>
      <c r="N4731" s="255"/>
      <c r="O4731" s="57">
        <v>0</v>
      </c>
      <c r="P4731" s="57">
        <v>0</v>
      </c>
      <c r="Q4731" s="57">
        <v>0</v>
      </c>
    </row>
    <row r="4732" spans="1:17" ht="15.5">
      <c r="A4732" s="48">
        <v>0</v>
      </c>
      <c r="B4732" s="59"/>
      <c r="C4732" s="60"/>
      <c r="D4732" s="61" t="s">
        <v>127</v>
      </c>
      <c r="E4732" s="66">
        <v>5234.08</v>
      </c>
      <c r="F4732" s="52"/>
      <c r="G4732" s="52"/>
      <c r="H4732" s="52"/>
      <c r="I4732" s="53">
        <v>5234.08</v>
      </c>
      <c r="J4732" s="54">
        <v>0</v>
      </c>
      <c r="K4732" s="55"/>
      <c r="L4732" s="56"/>
      <c r="M4732" s="255"/>
      <c r="N4732" s="255"/>
      <c r="O4732" s="57">
        <v>0</v>
      </c>
      <c r="P4732" s="57">
        <v>0</v>
      </c>
      <c r="Q4732" s="57">
        <v>0</v>
      </c>
    </row>
    <row r="4733" spans="1:17" ht="15.5">
      <c r="A4733" s="48">
        <v>182</v>
      </c>
      <c r="B4733" s="59" t="s">
        <v>285</v>
      </c>
      <c r="C4733" s="60" t="s">
        <v>1509</v>
      </c>
      <c r="D4733" s="61"/>
      <c r="E4733" s="51"/>
      <c r="F4733" s="52"/>
      <c r="G4733" s="52"/>
      <c r="H4733" s="52"/>
      <c r="I4733" s="53"/>
      <c r="J4733" s="54">
        <v>29127.603999999999</v>
      </c>
      <c r="K4733" s="55" t="s">
        <v>251</v>
      </c>
      <c r="L4733" s="56">
        <v>3160</v>
      </c>
      <c r="M4733" s="255">
        <v>12754</v>
      </c>
      <c r="N4733" s="255">
        <v>0</v>
      </c>
      <c r="O4733" s="57">
        <v>92043229</v>
      </c>
      <c r="P4733" s="57">
        <v>371493461</v>
      </c>
      <c r="Q4733" s="57">
        <v>0</v>
      </c>
    </row>
    <row r="4734" spans="1:17" ht="15.5">
      <c r="A4734" s="48">
        <v>0</v>
      </c>
      <c r="B4734" s="59"/>
      <c r="C4734" s="60"/>
      <c r="D4734" s="61" t="s">
        <v>997</v>
      </c>
      <c r="E4734" s="51"/>
      <c r="F4734" s="52"/>
      <c r="G4734" s="52"/>
      <c r="H4734" s="52"/>
      <c r="I4734" s="53">
        <v>0</v>
      </c>
      <c r="J4734" s="54">
        <v>0</v>
      </c>
      <c r="K4734" s="55"/>
      <c r="L4734" s="56"/>
      <c r="M4734" s="255"/>
      <c r="N4734" s="255"/>
      <c r="O4734" s="57">
        <v>0</v>
      </c>
      <c r="P4734" s="57">
        <v>0</v>
      </c>
      <c r="Q4734" s="57">
        <v>0</v>
      </c>
    </row>
    <row r="4735" spans="1:17" ht="15.5">
      <c r="A4735" s="48">
        <v>0</v>
      </c>
      <c r="B4735" s="59"/>
      <c r="C4735" s="60"/>
      <c r="D4735" s="61" t="s">
        <v>127</v>
      </c>
      <c r="E4735" s="244">
        <v>31076.2</v>
      </c>
      <c r="F4735" s="52"/>
      <c r="G4735" s="52"/>
      <c r="H4735" s="52"/>
      <c r="I4735" s="53">
        <v>31076.2</v>
      </c>
      <c r="J4735" s="54">
        <v>0</v>
      </c>
      <c r="K4735" s="55"/>
      <c r="L4735" s="56"/>
      <c r="M4735" s="255"/>
      <c r="N4735" s="255"/>
      <c r="O4735" s="57">
        <v>0</v>
      </c>
      <c r="P4735" s="57">
        <v>0</v>
      </c>
      <c r="Q4735" s="57">
        <v>0</v>
      </c>
    </row>
    <row r="4736" spans="1:17" ht="15.5">
      <c r="A4736" s="48">
        <v>0</v>
      </c>
      <c r="B4736" s="59"/>
      <c r="C4736" s="60"/>
      <c r="D4736" s="61" t="s">
        <v>994</v>
      </c>
      <c r="E4736" s="261">
        <v>1948.596</v>
      </c>
      <c r="F4736" s="52">
        <v>-1</v>
      </c>
      <c r="G4736" s="52"/>
      <c r="H4736" s="52"/>
      <c r="I4736" s="53">
        <v>-1948.596</v>
      </c>
      <c r="J4736" s="54">
        <v>0</v>
      </c>
      <c r="K4736" s="55"/>
      <c r="L4736" s="56"/>
      <c r="M4736" s="255"/>
      <c r="N4736" s="255"/>
      <c r="O4736" s="57"/>
      <c r="P4736" s="57">
        <v>0</v>
      </c>
      <c r="Q4736" s="57">
        <v>0</v>
      </c>
    </row>
    <row r="4737" spans="1:17" ht="15.5">
      <c r="A4737" s="48">
        <v>183</v>
      </c>
      <c r="B4737" s="59" t="s">
        <v>286</v>
      </c>
      <c r="C4737" s="60" t="s">
        <v>1510</v>
      </c>
      <c r="D4737" s="61"/>
      <c r="E4737" s="51"/>
      <c r="F4737" s="52"/>
      <c r="G4737" s="52"/>
      <c r="H4737" s="52"/>
      <c r="I4737" s="53"/>
      <c r="J4737" s="54">
        <v>658.75099999999998</v>
      </c>
      <c r="K4737" s="55" t="s">
        <v>251</v>
      </c>
      <c r="L4737" s="56">
        <v>3160</v>
      </c>
      <c r="M4737" s="255">
        <v>15304</v>
      </c>
      <c r="N4737" s="255">
        <v>0</v>
      </c>
      <c r="O4737" s="57">
        <v>2081653</v>
      </c>
      <c r="P4737" s="57">
        <v>10081525</v>
      </c>
      <c r="Q4737" s="57">
        <v>0</v>
      </c>
    </row>
    <row r="4738" spans="1:17" ht="15.5">
      <c r="A4738" s="48">
        <v>0</v>
      </c>
      <c r="B4738" s="59"/>
      <c r="C4738" s="60"/>
      <c r="D4738" s="61" t="s">
        <v>997</v>
      </c>
      <c r="E4738" s="51"/>
      <c r="F4738" s="52"/>
      <c r="G4738" s="52"/>
      <c r="H4738" s="52"/>
      <c r="I4738" s="53">
        <v>0</v>
      </c>
      <c r="J4738" s="54">
        <v>0</v>
      </c>
      <c r="K4738" s="55"/>
      <c r="L4738" s="56"/>
      <c r="M4738" s="255"/>
      <c r="N4738" s="255"/>
      <c r="O4738" s="57"/>
      <c r="P4738" s="57">
        <v>0</v>
      </c>
      <c r="Q4738" s="57">
        <v>0</v>
      </c>
    </row>
    <row r="4739" spans="1:17" ht="15.5">
      <c r="A4739" s="48">
        <v>0</v>
      </c>
      <c r="B4739" s="59"/>
      <c r="C4739" s="60"/>
      <c r="D4739" s="61" t="s">
        <v>127</v>
      </c>
      <c r="E4739" s="66">
        <v>658.75099999999998</v>
      </c>
      <c r="F4739" s="52"/>
      <c r="G4739" s="52"/>
      <c r="H4739" s="52"/>
      <c r="I4739" s="53">
        <v>658.75099999999998</v>
      </c>
      <c r="J4739" s="54">
        <v>0</v>
      </c>
      <c r="K4739" s="55"/>
      <c r="L4739" s="56"/>
      <c r="M4739" s="255"/>
      <c r="N4739" s="255"/>
      <c r="O4739" s="57">
        <v>0</v>
      </c>
      <c r="P4739" s="57">
        <v>0</v>
      </c>
      <c r="Q4739" s="57">
        <v>0</v>
      </c>
    </row>
    <row r="4740" spans="1:17" ht="15.5">
      <c r="A4740" s="48">
        <v>184</v>
      </c>
      <c r="B4740" s="59" t="s">
        <v>286</v>
      </c>
      <c r="C4740" s="60" t="s">
        <v>1511</v>
      </c>
      <c r="D4740" s="61"/>
      <c r="E4740" s="51"/>
      <c r="F4740" s="52"/>
      <c r="G4740" s="52"/>
      <c r="H4740" s="52"/>
      <c r="I4740" s="53"/>
      <c r="J4740" s="54">
        <v>26077.483</v>
      </c>
      <c r="K4740" s="55" t="s">
        <v>251</v>
      </c>
      <c r="L4740" s="56">
        <v>3160</v>
      </c>
      <c r="M4740" s="255">
        <v>15304</v>
      </c>
      <c r="N4740" s="255">
        <v>0</v>
      </c>
      <c r="O4740" s="57">
        <v>82404846</v>
      </c>
      <c r="P4740" s="57">
        <v>399089800</v>
      </c>
      <c r="Q4740" s="57">
        <v>0</v>
      </c>
    </row>
    <row r="4741" spans="1:17" ht="15.5">
      <c r="A4741" s="48">
        <v>0</v>
      </c>
      <c r="B4741" s="59"/>
      <c r="C4741" s="60"/>
      <c r="D4741" s="61" t="s">
        <v>997</v>
      </c>
      <c r="E4741" s="51"/>
      <c r="F4741" s="52"/>
      <c r="G4741" s="52"/>
      <c r="H4741" s="52"/>
      <c r="I4741" s="53">
        <v>0</v>
      </c>
      <c r="J4741" s="54">
        <v>0</v>
      </c>
      <c r="K4741" s="55"/>
      <c r="L4741" s="56"/>
      <c r="M4741" s="255"/>
      <c r="N4741" s="255"/>
      <c r="O4741" s="57">
        <v>0</v>
      </c>
      <c r="P4741" s="57">
        <v>0</v>
      </c>
      <c r="Q4741" s="57">
        <v>0</v>
      </c>
    </row>
    <row r="4742" spans="1:17" ht="15.5">
      <c r="A4742" s="48">
        <v>0</v>
      </c>
      <c r="B4742" s="59"/>
      <c r="C4742" s="60"/>
      <c r="D4742" s="61" t="s">
        <v>127</v>
      </c>
      <c r="E4742" s="244">
        <v>26077.483</v>
      </c>
      <c r="F4742" s="52"/>
      <c r="G4742" s="52"/>
      <c r="H4742" s="52"/>
      <c r="I4742" s="53">
        <v>26077.483</v>
      </c>
      <c r="J4742" s="54">
        <v>0</v>
      </c>
      <c r="K4742" s="55"/>
      <c r="L4742" s="56"/>
      <c r="M4742" s="255"/>
      <c r="N4742" s="255"/>
      <c r="O4742" s="57">
        <v>0</v>
      </c>
      <c r="P4742" s="57">
        <v>0</v>
      </c>
      <c r="Q4742" s="57">
        <v>0</v>
      </c>
    </row>
    <row r="4743" spans="1:17" ht="15.5">
      <c r="A4743" s="48">
        <v>185</v>
      </c>
      <c r="B4743" s="59" t="s">
        <v>288</v>
      </c>
      <c r="C4743" s="60" t="s">
        <v>1556</v>
      </c>
      <c r="D4743" s="61"/>
      <c r="E4743" s="51"/>
      <c r="F4743" s="52"/>
      <c r="G4743" s="52"/>
      <c r="H4743" s="52"/>
      <c r="I4743" s="53"/>
      <c r="J4743" s="54">
        <v>5892.8310000000001</v>
      </c>
      <c r="K4743" s="55" t="s">
        <v>251</v>
      </c>
      <c r="L4743" s="56">
        <v>14933</v>
      </c>
      <c r="M4743" s="255">
        <v>2605</v>
      </c>
      <c r="N4743" s="255">
        <v>0</v>
      </c>
      <c r="O4743" s="57">
        <v>87997645</v>
      </c>
      <c r="P4743" s="57">
        <v>15350825</v>
      </c>
      <c r="Q4743" s="57">
        <v>0</v>
      </c>
    </row>
    <row r="4744" spans="1:17" ht="15.5">
      <c r="A4744" s="48">
        <v>0</v>
      </c>
      <c r="B4744" s="59"/>
      <c r="C4744" s="60"/>
      <c r="D4744" s="61" t="s">
        <v>997</v>
      </c>
      <c r="E4744" s="51"/>
      <c r="F4744" s="52"/>
      <c r="G4744" s="52"/>
      <c r="H4744" s="52"/>
      <c r="I4744" s="53">
        <v>0</v>
      </c>
      <c r="J4744" s="54">
        <v>0</v>
      </c>
      <c r="K4744" s="55"/>
      <c r="L4744" s="56"/>
      <c r="M4744" s="255"/>
      <c r="N4744" s="255"/>
      <c r="O4744" s="57">
        <v>0</v>
      </c>
      <c r="P4744" s="57">
        <v>0</v>
      </c>
      <c r="Q4744" s="57">
        <v>0</v>
      </c>
    </row>
    <row r="4745" spans="1:17" ht="15.5">
      <c r="A4745" s="48">
        <v>0</v>
      </c>
      <c r="B4745" s="59"/>
      <c r="C4745" s="60"/>
      <c r="D4745" s="61" t="s">
        <v>282</v>
      </c>
      <c r="E4745" s="261">
        <v>5892.8310000000001</v>
      </c>
      <c r="F4745" s="52"/>
      <c r="G4745" s="52"/>
      <c r="H4745" s="52"/>
      <c r="I4745" s="53">
        <v>5892.8310000000001</v>
      </c>
      <c r="J4745" s="54">
        <v>0</v>
      </c>
      <c r="K4745" s="55"/>
      <c r="L4745" s="56"/>
      <c r="M4745" s="255"/>
      <c r="N4745" s="255"/>
      <c r="O4745" s="57">
        <v>0</v>
      </c>
      <c r="P4745" s="57">
        <v>0</v>
      </c>
      <c r="Q4745" s="57">
        <v>0</v>
      </c>
    </row>
    <row r="4746" spans="1:17" ht="15.5">
      <c r="A4746" s="48">
        <v>186</v>
      </c>
      <c r="B4746" s="59" t="s">
        <v>287</v>
      </c>
      <c r="C4746" s="60" t="s">
        <v>1557</v>
      </c>
      <c r="D4746" s="61"/>
      <c r="E4746" s="51"/>
      <c r="F4746" s="52"/>
      <c r="G4746" s="52"/>
      <c r="H4746" s="52"/>
      <c r="I4746" s="53"/>
      <c r="J4746" s="54">
        <v>55205.087</v>
      </c>
      <c r="K4746" s="55" t="s">
        <v>251</v>
      </c>
      <c r="L4746" s="56">
        <v>9838</v>
      </c>
      <c r="M4746" s="255">
        <v>2368</v>
      </c>
      <c r="N4746" s="255">
        <v>0</v>
      </c>
      <c r="O4746" s="57">
        <v>543107646</v>
      </c>
      <c r="P4746" s="57">
        <v>130725646</v>
      </c>
      <c r="Q4746" s="57">
        <v>0</v>
      </c>
    </row>
    <row r="4747" spans="1:17" ht="15.5">
      <c r="A4747" s="48">
        <v>0</v>
      </c>
      <c r="B4747" s="59"/>
      <c r="C4747" s="60"/>
      <c r="D4747" s="61" t="s">
        <v>997</v>
      </c>
      <c r="E4747" s="51"/>
      <c r="F4747" s="52"/>
      <c r="G4747" s="52"/>
      <c r="H4747" s="52"/>
      <c r="I4747" s="53">
        <v>0</v>
      </c>
      <c r="J4747" s="54">
        <v>0</v>
      </c>
      <c r="K4747" s="55"/>
      <c r="L4747" s="56"/>
      <c r="M4747" s="255"/>
      <c r="N4747" s="255"/>
      <c r="O4747" s="57">
        <v>0</v>
      </c>
      <c r="P4747" s="57">
        <v>0</v>
      </c>
      <c r="Q4747" s="57">
        <v>0</v>
      </c>
    </row>
    <row r="4748" spans="1:17" ht="15.5">
      <c r="A4748" s="48">
        <v>0</v>
      </c>
      <c r="B4748" s="59"/>
      <c r="C4748" s="60"/>
      <c r="D4748" s="61" t="s">
        <v>282</v>
      </c>
      <c r="E4748" s="244">
        <v>55205.087</v>
      </c>
      <c r="F4748" s="52"/>
      <c r="G4748" s="52"/>
      <c r="H4748" s="52"/>
      <c r="I4748" s="53">
        <v>55205.087</v>
      </c>
      <c r="J4748" s="54">
        <v>0</v>
      </c>
      <c r="K4748" s="55"/>
      <c r="L4748" s="56"/>
      <c r="M4748" s="255"/>
      <c r="N4748" s="255"/>
      <c r="O4748" s="57">
        <v>0</v>
      </c>
      <c r="P4748" s="57">
        <v>0</v>
      </c>
      <c r="Q4748" s="57">
        <v>0</v>
      </c>
    </row>
    <row r="4749" spans="1:17" ht="15.5">
      <c r="A4749" s="48">
        <v>187</v>
      </c>
      <c r="B4749" s="59" t="s">
        <v>289</v>
      </c>
      <c r="C4749" s="60" t="s">
        <v>1562</v>
      </c>
      <c r="D4749" s="61"/>
      <c r="E4749" s="51"/>
      <c r="F4749" s="52"/>
      <c r="G4749" s="52"/>
      <c r="H4749" s="52"/>
      <c r="I4749" s="53"/>
      <c r="J4749" s="54">
        <v>1032</v>
      </c>
      <c r="K4749" s="55" t="s">
        <v>251</v>
      </c>
      <c r="L4749" s="56">
        <v>8415</v>
      </c>
      <c r="M4749" s="255">
        <v>2891</v>
      </c>
      <c r="N4749" s="255">
        <v>190</v>
      </c>
      <c r="O4749" s="57">
        <v>8684280</v>
      </c>
      <c r="P4749" s="57">
        <v>2983512</v>
      </c>
      <c r="Q4749" s="57">
        <v>196080</v>
      </c>
    </row>
    <row r="4750" spans="1:17" ht="15.5">
      <c r="A4750" s="48">
        <v>0</v>
      </c>
      <c r="B4750" s="59"/>
      <c r="C4750" s="60"/>
      <c r="D4750" s="61" t="s">
        <v>997</v>
      </c>
      <c r="E4750" s="51"/>
      <c r="F4750" s="52"/>
      <c r="G4750" s="52"/>
      <c r="H4750" s="52"/>
      <c r="I4750" s="53">
        <v>0</v>
      </c>
      <c r="J4750" s="54">
        <v>0</v>
      </c>
      <c r="K4750" s="55">
        <v>0</v>
      </c>
      <c r="L4750" s="56">
        <v>0</v>
      </c>
      <c r="M4750" s="255">
        <v>0</v>
      </c>
      <c r="N4750" s="255">
        <v>0</v>
      </c>
      <c r="O4750" s="57"/>
      <c r="P4750" s="57">
        <v>0</v>
      </c>
      <c r="Q4750" s="57">
        <v>0</v>
      </c>
    </row>
    <row r="4751" spans="1:17" ht="15.5">
      <c r="A4751" s="48">
        <v>0</v>
      </c>
      <c r="B4751" s="59"/>
      <c r="C4751" s="60"/>
      <c r="D4751" s="61" t="s">
        <v>772</v>
      </c>
      <c r="E4751" s="51"/>
      <c r="F4751" s="52"/>
      <c r="G4751" s="52"/>
      <c r="H4751" s="52"/>
      <c r="I4751" s="53"/>
      <c r="J4751" s="54">
        <v>0</v>
      </c>
      <c r="K4751" s="55"/>
      <c r="L4751" s="56"/>
      <c r="M4751" s="255"/>
      <c r="N4751" s="255"/>
      <c r="O4751" s="57"/>
      <c r="P4751" s="57">
        <v>0</v>
      </c>
      <c r="Q4751" s="57">
        <v>0</v>
      </c>
    </row>
    <row r="4752" spans="1:17" ht="15.5">
      <c r="A4752" s="48">
        <v>0</v>
      </c>
      <c r="B4752" s="59"/>
      <c r="C4752" s="60"/>
      <c r="D4752" s="61" t="s">
        <v>436</v>
      </c>
      <c r="E4752" s="51"/>
      <c r="F4752" s="52"/>
      <c r="G4752" s="52"/>
      <c r="H4752" s="52"/>
      <c r="I4752" s="53">
        <v>0</v>
      </c>
      <c r="J4752" s="54">
        <v>0</v>
      </c>
      <c r="K4752" s="55">
        <v>0</v>
      </c>
      <c r="L4752" s="56">
        <v>0</v>
      </c>
      <c r="M4752" s="255">
        <v>0</v>
      </c>
      <c r="N4752" s="255">
        <v>0</v>
      </c>
      <c r="O4752" s="57"/>
      <c r="P4752" s="57">
        <v>0</v>
      </c>
      <c r="Q4752" s="57">
        <v>0</v>
      </c>
    </row>
    <row r="4753" spans="1:17" ht="15.5">
      <c r="A4753" s="48">
        <v>0</v>
      </c>
      <c r="B4753" s="59"/>
      <c r="C4753" s="60"/>
      <c r="D4753" s="61" t="s">
        <v>977</v>
      </c>
      <c r="E4753" s="52">
        <v>4</v>
      </c>
      <c r="F4753" s="52">
        <v>1.8</v>
      </c>
      <c r="G4753" s="52">
        <v>2.1</v>
      </c>
      <c r="H4753" s="52">
        <v>8</v>
      </c>
      <c r="I4753" s="53">
        <v>120.96</v>
      </c>
      <c r="J4753" s="54">
        <v>0</v>
      </c>
      <c r="K4753" s="55">
        <v>0</v>
      </c>
      <c r="L4753" s="56">
        <v>0</v>
      </c>
      <c r="M4753" s="255">
        <v>0</v>
      </c>
      <c r="N4753" s="255">
        <v>0</v>
      </c>
      <c r="O4753" s="57"/>
      <c r="P4753" s="57">
        <v>0</v>
      </c>
      <c r="Q4753" s="57">
        <v>0</v>
      </c>
    </row>
    <row r="4754" spans="1:17" ht="15.5">
      <c r="A4754" s="48">
        <v>0</v>
      </c>
      <c r="B4754" s="59"/>
      <c r="C4754" s="60"/>
      <c r="D4754" s="61" t="s">
        <v>814</v>
      </c>
      <c r="E4754" s="52">
        <v>-4</v>
      </c>
      <c r="F4754" s="52">
        <v>0.2</v>
      </c>
      <c r="G4754" s="52">
        <v>0.4</v>
      </c>
      <c r="H4754" s="52">
        <v>8</v>
      </c>
      <c r="I4754" s="53">
        <v>-2.56</v>
      </c>
      <c r="J4754" s="54">
        <v>0</v>
      </c>
      <c r="K4754" s="55">
        <v>0</v>
      </c>
      <c r="L4754" s="56">
        <v>0</v>
      </c>
      <c r="M4754" s="255">
        <v>0</v>
      </c>
      <c r="N4754" s="255">
        <v>0</v>
      </c>
      <c r="O4754" s="57"/>
      <c r="P4754" s="57">
        <v>0</v>
      </c>
      <c r="Q4754" s="57">
        <v>0</v>
      </c>
    </row>
    <row r="4755" spans="1:17" ht="15.5">
      <c r="A4755" s="48">
        <v>0</v>
      </c>
      <c r="B4755" s="59"/>
      <c r="C4755" s="60"/>
      <c r="D4755" s="61" t="s">
        <v>986</v>
      </c>
      <c r="E4755" s="52">
        <v>4</v>
      </c>
      <c r="F4755" s="52">
        <v>1.3</v>
      </c>
      <c r="G4755" s="52">
        <v>2.9</v>
      </c>
      <c r="H4755" s="52">
        <v>8</v>
      </c>
      <c r="I4755" s="53">
        <v>120.64</v>
      </c>
      <c r="J4755" s="54">
        <v>0</v>
      </c>
      <c r="K4755" s="55">
        <v>0</v>
      </c>
      <c r="L4755" s="56">
        <v>0</v>
      </c>
      <c r="M4755" s="255">
        <v>0</v>
      </c>
      <c r="N4755" s="255">
        <v>0</v>
      </c>
      <c r="O4755" s="57"/>
      <c r="P4755" s="57">
        <v>0</v>
      </c>
      <c r="Q4755" s="57">
        <v>0</v>
      </c>
    </row>
    <row r="4756" spans="1:17" ht="15.5">
      <c r="A4756" s="48">
        <v>0</v>
      </c>
      <c r="B4756" s="59"/>
      <c r="C4756" s="60"/>
      <c r="D4756" s="61"/>
      <c r="E4756" s="52">
        <v>4</v>
      </c>
      <c r="F4756" s="52">
        <v>0.8</v>
      </c>
      <c r="G4756" s="52">
        <v>0.4</v>
      </c>
      <c r="H4756" s="52">
        <v>8</v>
      </c>
      <c r="I4756" s="53">
        <v>10.24</v>
      </c>
      <c r="J4756" s="54">
        <v>0</v>
      </c>
      <c r="K4756" s="55">
        <v>0</v>
      </c>
      <c r="L4756" s="56">
        <v>0</v>
      </c>
      <c r="M4756" s="255">
        <v>0</v>
      </c>
      <c r="N4756" s="255">
        <v>0</v>
      </c>
      <c r="O4756" s="57"/>
      <c r="P4756" s="57">
        <v>0</v>
      </c>
      <c r="Q4756" s="57">
        <v>0</v>
      </c>
    </row>
    <row r="4757" spans="1:17" ht="15.5">
      <c r="A4757" s="48">
        <v>0</v>
      </c>
      <c r="B4757" s="59"/>
      <c r="C4757" s="60"/>
      <c r="D4757" s="61" t="s">
        <v>1239</v>
      </c>
      <c r="E4757" s="52"/>
      <c r="F4757" s="52"/>
      <c r="G4757" s="52"/>
      <c r="H4757" s="52"/>
      <c r="I4757" s="53">
        <v>0</v>
      </c>
      <c r="J4757" s="54">
        <v>0</v>
      </c>
      <c r="K4757" s="55">
        <v>0</v>
      </c>
      <c r="L4757" s="56">
        <v>0</v>
      </c>
      <c r="M4757" s="255">
        <v>0</v>
      </c>
      <c r="N4757" s="255">
        <v>0</v>
      </c>
      <c r="O4757" s="57"/>
      <c r="P4757" s="57">
        <v>0</v>
      </c>
      <c r="Q4757" s="57">
        <v>0</v>
      </c>
    </row>
    <row r="4758" spans="1:17" ht="15.5">
      <c r="A4758" s="48">
        <v>0</v>
      </c>
      <c r="B4758" s="59"/>
      <c r="C4758" s="60"/>
      <c r="D4758" s="61" t="s">
        <v>986</v>
      </c>
      <c r="E4758" s="52">
        <v>8</v>
      </c>
      <c r="F4758" s="52">
        <v>1</v>
      </c>
      <c r="G4758" s="52">
        <v>1.9</v>
      </c>
      <c r="H4758" s="52">
        <v>8</v>
      </c>
      <c r="I4758" s="53">
        <v>121.6</v>
      </c>
      <c r="J4758" s="54">
        <v>0</v>
      </c>
      <c r="K4758" s="55"/>
      <c r="L4758" s="56"/>
      <c r="M4758" s="255"/>
      <c r="N4758" s="255"/>
      <c r="O4758" s="57"/>
      <c r="P4758" s="57">
        <v>0</v>
      </c>
      <c r="Q4758" s="57">
        <v>0</v>
      </c>
    </row>
    <row r="4759" spans="1:17" ht="15.5">
      <c r="A4759" s="48">
        <v>0</v>
      </c>
      <c r="B4759" s="59"/>
      <c r="C4759" s="60"/>
      <c r="D4759" s="61" t="s">
        <v>977</v>
      </c>
      <c r="E4759" s="52">
        <v>8</v>
      </c>
      <c r="F4759" s="52">
        <v>0.8</v>
      </c>
      <c r="G4759" s="52">
        <v>2.6</v>
      </c>
      <c r="H4759" s="52">
        <v>8</v>
      </c>
      <c r="I4759" s="53">
        <v>133.12</v>
      </c>
      <c r="J4759" s="54">
        <v>0</v>
      </c>
      <c r="K4759" s="55"/>
      <c r="L4759" s="56"/>
      <c r="M4759" s="255"/>
      <c r="N4759" s="255"/>
      <c r="O4759" s="57"/>
      <c r="P4759" s="57">
        <v>0</v>
      </c>
      <c r="Q4759" s="57">
        <v>0</v>
      </c>
    </row>
    <row r="4760" spans="1:17" ht="15.5">
      <c r="A4760" s="48">
        <v>0</v>
      </c>
      <c r="B4760" s="59"/>
      <c r="C4760" s="60"/>
      <c r="D4760" s="61"/>
      <c r="E4760" s="52">
        <v>8</v>
      </c>
      <c r="F4760" s="52">
        <v>0.2</v>
      </c>
      <c r="G4760" s="52">
        <v>2.8</v>
      </c>
      <c r="H4760" s="52">
        <v>8</v>
      </c>
      <c r="I4760" s="53">
        <v>35.840000000000003</v>
      </c>
      <c r="J4760" s="54">
        <v>0</v>
      </c>
      <c r="K4760" s="55"/>
      <c r="L4760" s="56"/>
      <c r="M4760" s="255"/>
      <c r="N4760" s="255"/>
      <c r="O4760" s="57"/>
      <c r="P4760" s="57">
        <v>0</v>
      </c>
      <c r="Q4760" s="57">
        <v>0</v>
      </c>
    </row>
    <row r="4761" spans="1:17" ht="15.5">
      <c r="A4761" s="48">
        <v>0</v>
      </c>
      <c r="B4761" s="59"/>
      <c r="C4761" s="60"/>
      <c r="D4761" s="61" t="s">
        <v>1242</v>
      </c>
      <c r="E4761" s="52"/>
      <c r="F4761" s="52"/>
      <c r="G4761" s="52"/>
      <c r="H4761" s="52"/>
      <c r="I4761" s="53">
        <v>0</v>
      </c>
      <c r="J4761" s="54">
        <v>0</v>
      </c>
      <c r="K4761" s="55">
        <v>0</v>
      </c>
      <c r="L4761" s="56">
        <v>0</v>
      </c>
      <c r="M4761" s="255">
        <v>0</v>
      </c>
      <c r="N4761" s="255">
        <v>0</v>
      </c>
      <c r="O4761" s="57"/>
      <c r="P4761" s="57">
        <v>0</v>
      </c>
      <c r="Q4761" s="57">
        <v>0</v>
      </c>
    </row>
    <row r="4762" spans="1:17" ht="15.5">
      <c r="A4762" s="48">
        <v>0</v>
      </c>
      <c r="B4762" s="59"/>
      <c r="C4762" s="60"/>
      <c r="D4762" s="61" t="s">
        <v>977</v>
      </c>
      <c r="E4762" s="52">
        <v>4</v>
      </c>
      <c r="F4762" s="52">
        <v>0.8</v>
      </c>
      <c r="G4762" s="52">
        <v>2.6</v>
      </c>
      <c r="H4762" s="52">
        <v>8</v>
      </c>
      <c r="I4762" s="53">
        <v>66.56</v>
      </c>
      <c r="J4762" s="54">
        <v>0</v>
      </c>
      <c r="K4762" s="55">
        <v>0</v>
      </c>
      <c r="L4762" s="56">
        <v>0</v>
      </c>
      <c r="M4762" s="255">
        <v>0</v>
      </c>
      <c r="N4762" s="255">
        <v>0</v>
      </c>
      <c r="O4762" s="57"/>
      <c r="P4762" s="57">
        <v>0</v>
      </c>
      <c r="Q4762" s="57">
        <v>0</v>
      </c>
    </row>
    <row r="4763" spans="1:17" ht="15.5">
      <c r="A4763" s="48">
        <v>0</v>
      </c>
      <c r="B4763" s="59"/>
      <c r="C4763" s="60"/>
      <c r="D4763" s="61" t="s">
        <v>986</v>
      </c>
      <c r="E4763" s="52">
        <v>4</v>
      </c>
      <c r="F4763" s="52">
        <v>1.7</v>
      </c>
      <c r="G4763" s="52">
        <v>1.5</v>
      </c>
      <c r="H4763" s="52">
        <v>8</v>
      </c>
      <c r="I4763" s="53">
        <v>81.599999999999994</v>
      </c>
      <c r="J4763" s="54">
        <v>0</v>
      </c>
      <c r="K4763" s="55">
        <v>0</v>
      </c>
      <c r="L4763" s="56">
        <v>0</v>
      </c>
      <c r="M4763" s="255">
        <v>0</v>
      </c>
      <c r="N4763" s="255">
        <v>0</v>
      </c>
      <c r="O4763" s="57"/>
      <c r="P4763" s="57">
        <v>0</v>
      </c>
      <c r="Q4763" s="57">
        <v>0</v>
      </c>
    </row>
    <row r="4764" spans="1:17" ht="15.5">
      <c r="A4764" s="48">
        <v>0</v>
      </c>
      <c r="B4764" s="59"/>
      <c r="C4764" s="60"/>
      <c r="D4764" s="61" t="s">
        <v>773</v>
      </c>
      <c r="E4764" s="67"/>
      <c r="F4764" s="52"/>
      <c r="G4764" s="52"/>
      <c r="H4764" s="52"/>
      <c r="I4764" s="53">
        <v>0</v>
      </c>
      <c r="J4764" s="54">
        <v>0</v>
      </c>
      <c r="K4764" s="55"/>
      <c r="L4764" s="56"/>
      <c r="M4764" s="255"/>
      <c r="N4764" s="255"/>
      <c r="O4764" s="57"/>
      <c r="P4764" s="57">
        <v>0</v>
      </c>
      <c r="Q4764" s="57">
        <v>0</v>
      </c>
    </row>
    <row r="4765" spans="1:17" ht="15.5">
      <c r="A4765" s="48">
        <v>0</v>
      </c>
      <c r="B4765" s="59"/>
      <c r="C4765" s="60"/>
      <c r="D4765" s="61" t="s">
        <v>436</v>
      </c>
      <c r="E4765" s="51"/>
      <c r="F4765" s="52"/>
      <c r="G4765" s="52"/>
      <c r="H4765" s="52"/>
      <c r="I4765" s="53">
        <v>0</v>
      </c>
      <c r="J4765" s="54">
        <v>0</v>
      </c>
      <c r="K4765" s="55"/>
      <c r="L4765" s="56"/>
      <c r="M4765" s="255"/>
      <c r="N4765" s="255"/>
      <c r="O4765" s="57"/>
      <c r="P4765" s="57">
        <v>0</v>
      </c>
      <c r="Q4765" s="57">
        <v>0</v>
      </c>
    </row>
    <row r="4766" spans="1:17" ht="15.5">
      <c r="A4766" s="48">
        <v>0</v>
      </c>
      <c r="B4766" s="59"/>
      <c r="C4766" s="60"/>
      <c r="D4766" s="61" t="s">
        <v>977</v>
      </c>
      <c r="E4766" s="52">
        <v>4</v>
      </c>
      <c r="F4766" s="52">
        <v>1.8</v>
      </c>
      <c r="G4766" s="52">
        <v>2.1</v>
      </c>
      <c r="H4766" s="52">
        <v>4</v>
      </c>
      <c r="I4766" s="53">
        <v>60.48</v>
      </c>
      <c r="J4766" s="54">
        <v>0</v>
      </c>
      <c r="K4766" s="55"/>
      <c r="L4766" s="56"/>
      <c r="M4766" s="255"/>
      <c r="N4766" s="255"/>
      <c r="O4766" s="57"/>
      <c r="P4766" s="57">
        <v>0</v>
      </c>
      <c r="Q4766" s="57">
        <v>0</v>
      </c>
    </row>
    <row r="4767" spans="1:17" ht="15.5">
      <c r="A4767" s="48">
        <v>0</v>
      </c>
      <c r="B4767" s="59"/>
      <c r="C4767" s="60"/>
      <c r="D4767" s="61" t="s">
        <v>814</v>
      </c>
      <c r="E4767" s="52">
        <v>-4</v>
      </c>
      <c r="F4767" s="52">
        <v>0.2</v>
      </c>
      <c r="G4767" s="52">
        <v>0.4</v>
      </c>
      <c r="H4767" s="52">
        <v>4</v>
      </c>
      <c r="I4767" s="53">
        <v>-1.28</v>
      </c>
      <c r="J4767" s="54">
        <v>0</v>
      </c>
      <c r="K4767" s="55"/>
      <c r="L4767" s="56"/>
      <c r="M4767" s="255"/>
      <c r="N4767" s="255"/>
      <c r="O4767" s="57"/>
      <c r="P4767" s="57">
        <v>0</v>
      </c>
      <c r="Q4767" s="57">
        <v>0</v>
      </c>
    </row>
    <row r="4768" spans="1:17" ht="15.5">
      <c r="A4768" s="48">
        <v>0</v>
      </c>
      <c r="B4768" s="59"/>
      <c r="C4768" s="60"/>
      <c r="D4768" s="61" t="s">
        <v>986</v>
      </c>
      <c r="E4768" s="52">
        <v>4</v>
      </c>
      <c r="F4768" s="52">
        <v>1.3</v>
      </c>
      <c r="G4768" s="52">
        <v>2.9</v>
      </c>
      <c r="H4768" s="52">
        <v>4</v>
      </c>
      <c r="I4768" s="53">
        <v>60.32</v>
      </c>
      <c r="J4768" s="54">
        <v>0</v>
      </c>
      <c r="K4768" s="55"/>
      <c r="L4768" s="56"/>
      <c r="M4768" s="255"/>
      <c r="N4768" s="255"/>
      <c r="O4768" s="57"/>
      <c r="P4768" s="57">
        <v>0</v>
      </c>
      <c r="Q4768" s="57">
        <v>0</v>
      </c>
    </row>
    <row r="4769" spans="1:17" ht="15.5">
      <c r="A4769" s="48">
        <v>0</v>
      </c>
      <c r="B4769" s="59"/>
      <c r="C4769" s="60"/>
      <c r="D4769" s="61"/>
      <c r="E4769" s="52">
        <v>4</v>
      </c>
      <c r="F4769" s="52">
        <v>0.8</v>
      </c>
      <c r="G4769" s="52">
        <v>0.4</v>
      </c>
      <c r="H4769" s="52">
        <v>4</v>
      </c>
      <c r="I4769" s="53">
        <v>5.12</v>
      </c>
      <c r="J4769" s="54">
        <v>0</v>
      </c>
      <c r="K4769" s="55"/>
      <c r="L4769" s="56"/>
      <c r="M4769" s="255"/>
      <c r="N4769" s="255"/>
      <c r="O4769" s="57"/>
      <c r="P4769" s="57">
        <v>0</v>
      </c>
      <c r="Q4769" s="57">
        <v>0</v>
      </c>
    </row>
    <row r="4770" spans="1:17" ht="15.5">
      <c r="A4770" s="48">
        <v>0</v>
      </c>
      <c r="B4770" s="59"/>
      <c r="C4770" s="60"/>
      <c r="D4770" s="61" t="s">
        <v>1239</v>
      </c>
      <c r="E4770" s="52"/>
      <c r="F4770" s="52"/>
      <c r="G4770" s="52"/>
      <c r="H4770" s="52"/>
      <c r="I4770" s="53">
        <v>0</v>
      </c>
      <c r="J4770" s="54">
        <v>0</v>
      </c>
      <c r="K4770" s="55"/>
      <c r="L4770" s="56"/>
      <c r="M4770" s="255"/>
      <c r="N4770" s="255"/>
      <c r="O4770" s="57"/>
      <c r="P4770" s="57">
        <v>0</v>
      </c>
      <c r="Q4770" s="57">
        <v>0</v>
      </c>
    </row>
    <row r="4771" spans="1:17" ht="15.5">
      <c r="A4771" s="48">
        <v>0</v>
      </c>
      <c r="B4771" s="59"/>
      <c r="C4771" s="60"/>
      <c r="D4771" s="61" t="s">
        <v>986</v>
      </c>
      <c r="E4771" s="52">
        <v>8</v>
      </c>
      <c r="F4771" s="52">
        <v>1</v>
      </c>
      <c r="G4771" s="52">
        <v>1.9</v>
      </c>
      <c r="H4771" s="52">
        <v>4</v>
      </c>
      <c r="I4771" s="53">
        <v>60.8</v>
      </c>
      <c r="J4771" s="54">
        <v>0</v>
      </c>
      <c r="K4771" s="55"/>
      <c r="L4771" s="56"/>
      <c r="M4771" s="255"/>
      <c r="N4771" s="255"/>
      <c r="O4771" s="57"/>
      <c r="P4771" s="57">
        <v>0</v>
      </c>
      <c r="Q4771" s="57">
        <v>0</v>
      </c>
    </row>
    <row r="4772" spans="1:17" ht="15.5">
      <c r="A4772" s="48">
        <v>0</v>
      </c>
      <c r="B4772" s="59"/>
      <c r="C4772" s="60"/>
      <c r="D4772" s="61" t="s">
        <v>977</v>
      </c>
      <c r="E4772" s="52">
        <v>8</v>
      </c>
      <c r="F4772" s="52">
        <v>0.8</v>
      </c>
      <c r="G4772" s="52">
        <v>2.6</v>
      </c>
      <c r="H4772" s="52">
        <v>4</v>
      </c>
      <c r="I4772" s="53">
        <v>66.56</v>
      </c>
      <c r="J4772" s="54">
        <v>0</v>
      </c>
      <c r="K4772" s="55"/>
      <c r="L4772" s="56"/>
      <c r="M4772" s="255"/>
      <c r="N4772" s="255"/>
      <c r="O4772" s="57"/>
      <c r="P4772" s="57">
        <v>0</v>
      </c>
      <c r="Q4772" s="57">
        <v>0</v>
      </c>
    </row>
    <row r="4773" spans="1:17" ht="15.5">
      <c r="A4773" s="48">
        <v>0</v>
      </c>
      <c r="B4773" s="59"/>
      <c r="C4773" s="60"/>
      <c r="D4773" s="61"/>
      <c r="E4773" s="52">
        <v>8</v>
      </c>
      <c r="F4773" s="52">
        <v>0.2</v>
      </c>
      <c r="G4773" s="52">
        <v>2.8</v>
      </c>
      <c r="H4773" s="52">
        <v>4</v>
      </c>
      <c r="I4773" s="53">
        <v>17.920000000000002</v>
      </c>
      <c r="J4773" s="54">
        <v>0</v>
      </c>
      <c r="K4773" s="55"/>
      <c r="L4773" s="56"/>
      <c r="M4773" s="255"/>
      <c r="N4773" s="255"/>
      <c r="O4773" s="57"/>
      <c r="P4773" s="57">
        <v>0</v>
      </c>
      <c r="Q4773" s="57">
        <v>0</v>
      </c>
    </row>
    <row r="4774" spans="1:17" ht="15.5">
      <c r="A4774" s="48">
        <v>0</v>
      </c>
      <c r="B4774" s="59"/>
      <c r="C4774" s="60"/>
      <c r="D4774" s="61" t="s">
        <v>1242</v>
      </c>
      <c r="E4774" s="52"/>
      <c r="F4774" s="52"/>
      <c r="G4774" s="52"/>
      <c r="H4774" s="52"/>
      <c r="I4774" s="53">
        <v>0</v>
      </c>
      <c r="J4774" s="54">
        <v>0</v>
      </c>
      <c r="K4774" s="55"/>
      <c r="L4774" s="56"/>
      <c r="M4774" s="255"/>
      <c r="N4774" s="255"/>
      <c r="O4774" s="57"/>
      <c r="P4774" s="57">
        <v>0</v>
      </c>
      <c r="Q4774" s="57">
        <v>0</v>
      </c>
    </row>
    <row r="4775" spans="1:17" ht="15.5">
      <c r="A4775" s="48">
        <v>0</v>
      </c>
      <c r="B4775" s="59"/>
      <c r="C4775" s="60"/>
      <c r="D4775" s="61" t="s">
        <v>977</v>
      </c>
      <c r="E4775" s="52">
        <v>4</v>
      </c>
      <c r="F4775" s="52">
        <v>0.8</v>
      </c>
      <c r="G4775" s="52">
        <v>2.6</v>
      </c>
      <c r="H4775" s="52">
        <v>4</v>
      </c>
      <c r="I4775" s="53">
        <v>33.28</v>
      </c>
      <c r="J4775" s="54">
        <v>0</v>
      </c>
      <c r="K4775" s="55"/>
      <c r="L4775" s="56"/>
      <c r="M4775" s="255"/>
      <c r="N4775" s="255"/>
      <c r="O4775" s="57"/>
      <c r="P4775" s="57">
        <v>0</v>
      </c>
      <c r="Q4775" s="57">
        <v>0</v>
      </c>
    </row>
    <row r="4776" spans="1:17" ht="15.5">
      <c r="A4776" s="48">
        <v>0</v>
      </c>
      <c r="B4776" s="59"/>
      <c r="C4776" s="60"/>
      <c r="D4776" s="61" t="s">
        <v>986</v>
      </c>
      <c r="E4776" s="52">
        <v>4</v>
      </c>
      <c r="F4776" s="52">
        <v>1.7</v>
      </c>
      <c r="G4776" s="52">
        <v>1.5</v>
      </c>
      <c r="H4776" s="52">
        <v>4</v>
      </c>
      <c r="I4776" s="53">
        <v>40.799999999999997</v>
      </c>
      <c r="J4776" s="54">
        <v>0</v>
      </c>
      <c r="K4776" s="55">
        <v>0</v>
      </c>
      <c r="L4776" s="56">
        <v>0</v>
      </c>
      <c r="M4776" s="255">
        <v>0</v>
      </c>
      <c r="N4776" s="255">
        <v>0</v>
      </c>
      <c r="O4776" s="57"/>
      <c r="P4776" s="57">
        <v>0</v>
      </c>
      <c r="Q4776" s="57">
        <v>0</v>
      </c>
    </row>
    <row r="4777" spans="1:17" ht="15.5">
      <c r="A4777" s="48">
        <v>188</v>
      </c>
      <c r="B4777" s="59" t="s">
        <v>289</v>
      </c>
      <c r="C4777" s="60" t="s">
        <v>1563</v>
      </c>
      <c r="D4777" s="61"/>
      <c r="E4777" s="51"/>
      <c r="F4777" s="52"/>
      <c r="G4777" s="52"/>
      <c r="H4777" s="52"/>
      <c r="I4777" s="53"/>
      <c r="J4777" s="54">
        <v>897.84</v>
      </c>
      <c r="K4777" s="55" t="s">
        <v>251</v>
      </c>
      <c r="L4777" s="56">
        <v>8415</v>
      </c>
      <c r="M4777" s="255">
        <v>2891</v>
      </c>
      <c r="N4777" s="255">
        <v>190</v>
      </c>
      <c r="O4777" s="57">
        <v>7555324</v>
      </c>
      <c r="P4777" s="57">
        <v>2595655</v>
      </c>
      <c r="Q4777" s="57">
        <v>170590</v>
      </c>
    </row>
    <row r="4778" spans="1:17" ht="15.5">
      <c r="A4778" s="48">
        <v>0</v>
      </c>
      <c r="B4778" s="59"/>
      <c r="C4778" s="60"/>
      <c r="D4778" s="61" t="s">
        <v>997</v>
      </c>
      <c r="E4778" s="51"/>
      <c r="F4778" s="52"/>
      <c r="G4778" s="52"/>
      <c r="H4778" s="52"/>
      <c r="I4778" s="53">
        <v>0</v>
      </c>
      <c r="J4778" s="54">
        <v>0</v>
      </c>
      <c r="K4778" s="55">
        <v>0</v>
      </c>
      <c r="L4778" s="56">
        <v>0</v>
      </c>
      <c r="M4778" s="255">
        <v>0</v>
      </c>
      <c r="N4778" s="255">
        <v>0</v>
      </c>
      <c r="O4778" s="57">
        <v>0</v>
      </c>
      <c r="P4778" s="57">
        <v>0</v>
      </c>
      <c r="Q4778" s="57">
        <v>0</v>
      </c>
    </row>
    <row r="4779" spans="1:17" ht="15.5">
      <c r="A4779" s="48">
        <v>0</v>
      </c>
      <c r="B4779" s="59"/>
      <c r="C4779" s="60"/>
      <c r="D4779" s="61" t="s">
        <v>772</v>
      </c>
      <c r="E4779" s="67"/>
      <c r="F4779" s="52"/>
      <c r="G4779" s="52"/>
      <c r="H4779" s="52"/>
      <c r="I4779" s="53">
        <v>0</v>
      </c>
      <c r="J4779" s="54">
        <v>0</v>
      </c>
      <c r="K4779" s="55">
        <v>0</v>
      </c>
      <c r="L4779" s="56">
        <v>0</v>
      </c>
      <c r="M4779" s="255">
        <v>0</v>
      </c>
      <c r="N4779" s="255">
        <v>0</v>
      </c>
      <c r="O4779" s="57"/>
      <c r="P4779" s="57">
        <v>0</v>
      </c>
      <c r="Q4779" s="57">
        <v>0</v>
      </c>
    </row>
    <row r="4780" spans="1:17" ht="15.5">
      <c r="A4780" s="48">
        <v>0</v>
      </c>
      <c r="B4780" s="59"/>
      <c r="C4780" s="60"/>
      <c r="D4780" s="61" t="s">
        <v>438</v>
      </c>
      <c r="E4780" s="67"/>
      <c r="F4780" s="52"/>
      <c r="G4780" s="52"/>
      <c r="H4780" s="52"/>
      <c r="I4780" s="53">
        <v>0</v>
      </c>
      <c r="J4780" s="54">
        <v>0</v>
      </c>
      <c r="K4780" s="55">
        <v>0</v>
      </c>
      <c r="L4780" s="56">
        <v>0</v>
      </c>
      <c r="M4780" s="255">
        <v>0</v>
      </c>
      <c r="N4780" s="255">
        <v>0</v>
      </c>
      <c r="O4780" s="57">
        <v>0</v>
      </c>
      <c r="P4780" s="57">
        <v>0</v>
      </c>
      <c r="Q4780" s="57">
        <v>0</v>
      </c>
    </row>
    <row r="4781" spans="1:17" ht="15.5">
      <c r="A4781" s="48">
        <v>0</v>
      </c>
      <c r="B4781" s="59"/>
      <c r="C4781" s="60"/>
      <c r="D4781" s="61" t="s">
        <v>479</v>
      </c>
      <c r="E4781" s="52">
        <v>4</v>
      </c>
      <c r="F4781" s="52">
        <v>1.2</v>
      </c>
      <c r="G4781" s="52">
        <v>2.2000000000000002</v>
      </c>
      <c r="H4781" s="52">
        <v>8</v>
      </c>
      <c r="I4781" s="53">
        <v>84.48</v>
      </c>
      <c r="J4781" s="54">
        <v>0</v>
      </c>
      <c r="K4781" s="55">
        <v>0</v>
      </c>
      <c r="L4781" s="56">
        <v>0</v>
      </c>
      <c r="M4781" s="255">
        <v>0</v>
      </c>
      <c r="N4781" s="255">
        <v>0</v>
      </c>
      <c r="O4781" s="57"/>
      <c r="P4781" s="57">
        <v>0</v>
      </c>
      <c r="Q4781" s="57">
        <v>0</v>
      </c>
    </row>
    <row r="4782" spans="1:17" ht="15.5">
      <c r="A4782" s="48">
        <v>0</v>
      </c>
      <c r="B4782" s="59"/>
      <c r="C4782" s="60"/>
      <c r="D4782" s="61"/>
      <c r="E4782" s="52">
        <v>4</v>
      </c>
      <c r="F4782" s="52">
        <v>1.6</v>
      </c>
      <c r="G4782" s="52">
        <v>1.8</v>
      </c>
      <c r="H4782" s="52">
        <v>8</v>
      </c>
      <c r="I4782" s="53">
        <v>92.16</v>
      </c>
      <c r="J4782" s="54">
        <v>0</v>
      </c>
      <c r="K4782" s="55">
        <v>0</v>
      </c>
      <c r="L4782" s="56">
        <v>0</v>
      </c>
      <c r="M4782" s="255">
        <v>0</v>
      </c>
      <c r="N4782" s="255">
        <v>0</v>
      </c>
      <c r="O4782" s="57"/>
      <c r="P4782" s="57">
        <v>0</v>
      </c>
      <c r="Q4782" s="57">
        <v>0</v>
      </c>
    </row>
    <row r="4783" spans="1:17" ht="15.5">
      <c r="A4783" s="48">
        <v>0</v>
      </c>
      <c r="B4783" s="59"/>
      <c r="C4783" s="60"/>
      <c r="D4783" s="61" t="s">
        <v>16</v>
      </c>
      <c r="E4783" s="52">
        <v>-4</v>
      </c>
      <c r="F4783" s="52">
        <v>1.6</v>
      </c>
      <c r="G4783" s="52">
        <v>0.8</v>
      </c>
      <c r="H4783" s="52">
        <v>8</v>
      </c>
      <c r="I4783" s="53">
        <v>-40.96</v>
      </c>
      <c r="J4783" s="54">
        <v>0</v>
      </c>
      <c r="K4783" s="55"/>
      <c r="L4783" s="56"/>
      <c r="M4783" s="255"/>
      <c r="N4783" s="255"/>
      <c r="O4783" s="57"/>
      <c r="P4783" s="57">
        <v>0</v>
      </c>
      <c r="Q4783" s="57">
        <v>0</v>
      </c>
    </row>
    <row r="4784" spans="1:17" ht="15.5">
      <c r="A4784" s="48">
        <v>0</v>
      </c>
      <c r="B4784" s="59"/>
      <c r="C4784" s="60"/>
      <c r="D4784" s="61" t="s">
        <v>1240</v>
      </c>
      <c r="E4784" s="52"/>
      <c r="F4784" s="52"/>
      <c r="G4784" s="52"/>
      <c r="H4784" s="52"/>
      <c r="I4784" s="53">
        <v>0</v>
      </c>
      <c r="J4784" s="54">
        <v>0</v>
      </c>
      <c r="K4784" s="55">
        <v>0</v>
      </c>
      <c r="L4784" s="56">
        <v>0</v>
      </c>
      <c r="M4784" s="255">
        <v>0</v>
      </c>
      <c r="N4784" s="255">
        <v>0</v>
      </c>
      <c r="O4784" s="57">
        <v>0</v>
      </c>
      <c r="P4784" s="57">
        <v>0</v>
      </c>
      <c r="Q4784" s="57">
        <v>0</v>
      </c>
    </row>
    <row r="4785" spans="1:17" ht="15.5">
      <c r="A4785" s="48">
        <v>0</v>
      </c>
      <c r="B4785" s="59"/>
      <c r="C4785" s="60"/>
      <c r="D4785" s="61" t="s">
        <v>479</v>
      </c>
      <c r="E4785" s="52">
        <v>8</v>
      </c>
      <c r="F4785" s="52">
        <v>1.6</v>
      </c>
      <c r="G4785" s="52">
        <v>1.5</v>
      </c>
      <c r="H4785" s="52">
        <v>8</v>
      </c>
      <c r="I4785" s="53">
        <v>153.6</v>
      </c>
      <c r="J4785" s="54">
        <v>0</v>
      </c>
      <c r="K4785" s="55">
        <v>0</v>
      </c>
      <c r="L4785" s="56">
        <v>0</v>
      </c>
      <c r="M4785" s="255">
        <v>0</v>
      </c>
      <c r="N4785" s="255">
        <v>0</v>
      </c>
      <c r="O4785" s="57"/>
      <c r="P4785" s="57">
        <v>0</v>
      </c>
      <c r="Q4785" s="57">
        <v>0</v>
      </c>
    </row>
    <row r="4786" spans="1:17" ht="15.5">
      <c r="A4786" s="48">
        <v>0</v>
      </c>
      <c r="B4786" s="59"/>
      <c r="C4786" s="60"/>
      <c r="D4786" s="61"/>
      <c r="E4786" s="52">
        <v>8</v>
      </c>
      <c r="F4786" s="52">
        <v>1.6</v>
      </c>
      <c r="G4786" s="52">
        <v>1.8</v>
      </c>
      <c r="H4786" s="52">
        <v>8</v>
      </c>
      <c r="I4786" s="53">
        <v>184.32</v>
      </c>
      <c r="J4786" s="54">
        <v>0</v>
      </c>
      <c r="K4786" s="55">
        <v>0</v>
      </c>
      <c r="L4786" s="56">
        <v>0</v>
      </c>
      <c r="M4786" s="255">
        <v>0</v>
      </c>
      <c r="N4786" s="255">
        <v>0</v>
      </c>
      <c r="O4786" s="57"/>
      <c r="P4786" s="57">
        <v>0</v>
      </c>
      <c r="Q4786" s="57">
        <v>0</v>
      </c>
    </row>
    <row r="4787" spans="1:17" ht="15.5">
      <c r="A4787" s="48">
        <v>0</v>
      </c>
      <c r="B4787" s="59"/>
      <c r="C4787" s="60"/>
      <c r="D4787" s="61" t="s">
        <v>895</v>
      </c>
      <c r="E4787" s="52">
        <v>-8</v>
      </c>
      <c r="F4787" s="52">
        <v>0.8</v>
      </c>
      <c r="G4787" s="52">
        <v>0.5</v>
      </c>
      <c r="H4787" s="52">
        <v>8</v>
      </c>
      <c r="I4787" s="53">
        <v>-25.6</v>
      </c>
      <c r="J4787" s="54">
        <v>0</v>
      </c>
      <c r="K4787" s="55">
        <v>0</v>
      </c>
      <c r="L4787" s="56">
        <v>0</v>
      </c>
      <c r="M4787" s="255">
        <v>0</v>
      </c>
      <c r="N4787" s="255">
        <v>0</v>
      </c>
      <c r="O4787" s="57"/>
      <c r="P4787" s="57">
        <v>0</v>
      </c>
      <c r="Q4787" s="57">
        <v>0</v>
      </c>
    </row>
    <row r="4788" spans="1:17" ht="15.5">
      <c r="A4788" s="48">
        <v>0</v>
      </c>
      <c r="B4788" s="59"/>
      <c r="C4788" s="60"/>
      <c r="D4788" s="61"/>
      <c r="E4788" s="52">
        <v>-8</v>
      </c>
      <c r="F4788" s="52">
        <v>1.1000000000000001</v>
      </c>
      <c r="G4788" s="52">
        <v>0.1</v>
      </c>
      <c r="H4788" s="52">
        <v>8</v>
      </c>
      <c r="I4788" s="53">
        <v>-7.04</v>
      </c>
      <c r="J4788" s="54">
        <v>0</v>
      </c>
      <c r="K4788" s="55">
        <v>0</v>
      </c>
      <c r="L4788" s="56">
        <v>0</v>
      </c>
      <c r="M4788" s="255">
        <v>0</v>
      </c>
      <c r="N4788" s="255">
        <v>0</v>
      </c>
      <c r="O4788" s="57"/>
      <c r="P4788" s="57">
        <v>0</v>
      </c>
      <c r="Q4788" s="57">
        <v>0</v>
      </c>
    </row>
    <row r="4789" spans="1:17" ht="15.5">
      <c r="A4789" s="48">
        <v>0</v>
      </c>
      <c r="B4789" s="59"/>
      <c r="C4789" s="60"/>
      <c r="D4789" s="61" t="s">
        <v>1241</v>
      </c>
      <c r="E4789" s="52"/>
      <c r="F4789" s="52"/>
      <c r="G4789" s="52"/>
      <c r="H4789" s="52"/>
      <c r="I4789" s="53">
        <v>0</v>
      </c>
      <c r="J4789" s="54">
        <v>0</v>
      </c>
      <c r="K4789" s="55"/>
      <c r="L4789" s="56"/>
      <c r="M4789" s="255"/>
      <c r="N4789" s="255"/>
      <c r="O4789" s="57"/>
      <c r="P4789" s="57">
        <v>0</v>
      </c>
      <c r="Q4789" s="57">
        <v>0</v>
      </c>
    </row>
    <row r="4790" spans="1:17" ht="15.5">
      <c r="A4790" s="48">
        <v>0</v>
      </c>
      <c r="B4790" s="59"/>
      <c r="C4790" s="60"/>
      <c r="D4790" s="61" t="s">
        <v>479</v>
      </c>
      <c r="E4790" s="52">
        <v>4</v>
      </c>
      <c r="F4790" s="52">
        <v>1.4</v>
      </c>
      <c r="G4790" s="52">
        <v>2</v>
      </c>
      <c r="H4790" s="52">
        <v>8</v>
      </c>
      <c r="I4790" s="53">
        <v>89.6</v>
      </c>
      <c r="J4790" s="54">
        <v>0</v>
      </c>
      <c r="K4790" s="55"/>
      <c r="L4790" s="56"/>
      <c r="M4790" s="255"/>
      <c r="N4790" s="255"/>
      <c r="O4790" s="57"/>
      <c r="P4790" s="57">
        <v>0</v>
      </c>
      <c r="Q4790" s="57">
        <v>0</v>
      </c>
    </row>
    <row r="4791" spans="1:17" ht="15.5">
      <c r="A4791" s="48">
        <v>0</v>
      </c>
      <c r="B4791" s="59"/>
      <c r="C4791" s="60"/>
      <c r="D4791" s="61"/>
      <c r="E4791" s="52">
        <v>4</v>
      </c>
      <c r="F4791" s="52">
        <v>1.65</v>
      </c>
      <c r="G4791" s="52">
        <v>2.2000000000000002</v>
      </c>
      <c r="H4791" s="52">
        <v>8</v>
      </c>
      <c r="I4791" s="53">
        <v>116.16</v>
      </c>
      <c r="J4791" s="54">
        <v>0</v>
      </c>
      <c r="K4791" s="55"/>
      <c r="L4791" s="56"/>
      <c r="M4791" s="255"/>
      <c r="N4791" s="255"/>
      <c r="O4791" s="57"/>
      <c r="P4791" s="57">
        <v>0</v>
      </c>
      <c r="Q4791" s="57">
        <v>0</v>
      </c>
    </row>
    <row r="4792" spans="1:17" ht="15.5">
      <c r="A4792" s="48">
        <v>0</v>
      </c>
      <c r="B4792" s="59"/>
      <c r="C4792" s="60"/>
      <c r="D4792" s="61"/>
      <c r="E4792" s="52">
        <v>-4</v>
      </c>
      <c r="F4792" s="52">
        <v>0.45</v>
      </c>
      <c r="G4792" s="52">
        <v>0.5</v>
      </c>
      <c r="H4792" s="52">
        <v>8</v>
      </c>
      <c r="I4792" s="53">
        <v>-7.2</v>
      </c>
      <c r="J4792" s="54">
        <v>0</v>
      </c>
      <c r="K4792" s="55"/>
      <c r="L4792" s="56"/>
      <c r="M4792" s="255"/>
      <c r="N4792" s="255"/>
      <c r="O4792" s="57"/>
      <c r="P4792" s="57">
        <v>0</v>
      </c>
      <c r="Q4792" s="57">
        <v>0</v>
      </c>
    </row>
    <row r="4793" spans="1:17" ht="15.5">
      <c r="A4793" s="48">
        <v>0</v>
      </c>
      <c r="B4793" s="59"/>
      <c r="C4793" s="60"/>
      <c r="D4793" s="61" t="s">
        <v>16</v>
      </c>
      <c r="E4793" s="52">
        <v>-4</v>
      </c>
      <c r="F4793" s="52">
        <v>1.6</v>
      </c>
      <c r="G4793" s="52">
        <v>0.8</v>
      </c>
      <c r="H4793" s="52">
        <v>8</v>
      </c>
      <c r="I4793" s="53">
        <v>-40.96</v>
      </c>
      <c r="J4793" s="54">
        <v>0</v>
      </c>
      <c r="K4793" s="55"/>
      <c r="L4793" s="56"/>
      <c r="M4793" s="255"/>
      <c r="N4793" s="255"/>
      <c r="O4793" s="57"/>
      <c r="P4793" s="57">
        <v>0</v>
      </c>
      <c r="Q4793" s="57">
        <v>0</v>
      </c>
    </row>
    <row r="4794" spans="1:17" ht="15.5">
      <c r="A4794" s="48">
        <v>0</v>
      </c>
      <c r="B4794" s="59"/>
      <c r="C4794" s="60"/>
      <c r="D4794" s="61" t="s">
        <v>773</v>
      </c>
      <c r="E4794" s="67"/>
      <c r="F4794" s="52"/>
      <c r="G4794" s="52"/>
      <c r="H4794" s="52"/>
      <c r="I4794" s="53">
        <v>0</v>
      </c>
      <c r="J4794" s="54">
        <v>0</v>
      </c>
      <c r="K4794" s="55"/>
      <c r="L4794" s="56"/>
      <c r="M4794" s="255"/>
      <c r="N4794" s="255"/>
      <c r="O4794" s="57"/>
      <c r="P4794" s="57">
        <v>0</v>
      </c>
      <c r="Q4794" s="57">
        <v>0</v>
      </c>
    </row>
    <row r="4795" spans="1:17" ht="15.5">
      <c r="A4795" s="48">
        <v>0</v>
      </c>
      <c r="B4795" s="59"/>
      <c r="C4795" s="60"/>
      <c r="D4795" s="61" t="s">
        <v>438</v>
      </c>
      <c r="E4795" s="67"/>
      <c r="F4795" s="52"/>
      <c r="G4795" s="52"/>
      <c r="H4795" s="52"/>
      <c r="I4795" s="53">
        <v>0</v>
      </c>
      <c r="J4795" s="54">
        <v>0</v>
      </c>
      <c r="K4795" s="55"/>
      <c r="L4795" s="56"/>
      <c r="M4795" s="255"/>
      <c r="N4795" s="255"/>
      <c r="O4795" s="57"/>
      <c r="P4795" s="57">
        <v>0</v>
      </c>
      <c r="Q4795" s="57">
        <v>0</v>
      </c>
    </row>
    <row r="4796" spans="1:17" ht="15.5">
      <c r="A4796" s="48">
        <v>0</v>
      </c>
      <c r="B4796" s="59"/>
      <c r="C4796" s="60"/>
      <c r="D4796" s="61" t="s">
        <v>479</v>
      </c>
      <c r="E4796" s="52">
        <v>4</v>
      </c>
      <c r="F4796" s="52">
        <v>1.2</v>
      </c>
      <c r="G4796" s="52">
        <v>2.2000000000000002</v>
      </c>
      <c r="H4796" s="52">
        <v>4</v>
      </c>
      <c r="I4796" s="53">
        <v>42.24</v>
      </c>
      <c r="J4796" s="54">
        <v>0</v>
      </c>
      <c r="K4796" s="55"/>
      <c r="L4796" s="56"/>
      <c r="M4796" s="255"/>
      <c r="N4796" s="255"/>
      <c r="O4796" s="57"/>
      <c r="P4796" s="57">
        <v>0</v>
      </c>
      <c r="Q4796" s="57">
        <v>0</v>
      </c>
    </row>
    <row r="4797" spans="1:17" ht="15.5">
      <c r="A4797" s="48">
        <v>0</v>
      </c>
      <c r="B4797" s="59"/>
      <c r="C4797" s="60"/>
      <c r="D4797" s="61"/>
      <c r="E4797" s="52">
        <v>4</v>
      </c>
      <c r="F4797" s="52">
        <v>1.6</v>
      </c>
      <c r="G4797" s="52">
        <v>1.8</v>
      </c>
      <c r="H4797" s="52">
        <v>4</v>
      </c>
      <c r="I4797" s="53">
        <v>46.08</v>
      </c>
      <c r="J4797" s="54">
        <v>0</v>
      </c>
      <c r="K4797" s="55"/>
      <c r="L4797" s="56"/>
      <c r="M4797" s="255"/>
      <c r="N4797" s="255"/>
      <c r="O4797" s="57"/>
      <c r="P4797" s="57">
        <v>0</v>
      </c>
      <c r="Q4797" s="57">
        <v>0</v>
      </c>
    </row>
    <row r="4798" spans="1:17" ht="15.5">
      <c r="A4798" s="48">
        <v>0</v>
      </c>
      <c r="B4798" s="59"/>
      <c r="C4798" s="60"/>
      <c r="D4798" s="61" t="s">
        <v>16</v>
      </c>
      <c r="E4798" s="52">
        <v>-4</v>
      </c>
      <c r="F4798" s="52">
        <v>1.6</v>
      </c>
      <c r="G4798" s="52">
        <v>0.8</v>
      </c>
      <c r="H4798" s="52">
        <v>4</v>
      </c>
      <c r="I4798" s="53">
        <v>-20.48</v>
      </c>
      <c r="J4798" s="54">
        <v>0</v>
      </c>
      <c r="K4798" s="55"/>
      <c r="L4798" s="56"/>
      <c r="M4798" s="255"/>
      <c r="N4798" s="255"/>
      <c r="O4798" s="57"/>
      <c r="P4798" s="57">
        <v>0</v>
      </c>
      <c r="Q4798" s="57">
        <v>0</v>
      </c>
    </row>
    <row r="4799" spans="1:17" ht="15.5">
      <c r="A4799" s="48">
        <v>0</v>
      </c>
      <c r="B4799" s="59"/>
      <c r="C4799" s="60"/>
      <c r="D4799" s="61" t="s">
        <v>1240</v>
      </c>
      <c r="E4799" s="52"/>
      <c r="F4799" s="52"/>
      <c r="G4799" s="52"/>
      <c r="H4799" s="52"/>
      <c r="I4799" s="53">
        <v>0</v>
      </c>
      <c r="J4799" s="54">
        <v>0</v>
      </c>
      <c r="K4799" s="55"/>
      <c r="L4799" s="56"/>
      <c r="M4799" s="255"/>
      <c r="N4799" s="255"/>
      <c r="O4799" s="57"/>
      <c r="P4799" s="57">
        <v>0</v>
      </c>
      <c r="Q4799" s="57">
        <v>0</v>
      </c>
    </row>
    <row r="4800" spans="1:17" ht="15.5">
      <c r="A4800" s="48">
        <v>0</v>
      </c>
      <c r="B4800" s="59"/>
      <c r="C4800" s="60"/>
      <c r="D4800" s="61" t="s">
        <v>479</v>
      </c>
      <c r="E4800" s="52">
        <v>8</v>
      </c>
      <c r="F4800" s="52">
        <v>1.6</v>
      </c>
      <c r="G4800" s="52">
        <v>1.5</v>
      </c>
      <c r="H4800" s="52">
        <v>4</v>
      </c>
      <c r="I4800" s="53">
        <v>76.8</v>
      </c>
      <c r="J4800" s="54">
        <v>0</v>
      </c>
      <c r="K4800" s="55"/>
      <c r="L4800" s="56"/>
      <c r="M4800" s="255"/>
      <c r="N4800" s="255"/>
      <c r="O4800" s="57"/>
      <c r="P4800" s="57">
        <v>0</v>
      </c>
      <c r="Q4800" s="57">
        <v>0</v>
      </c>
    </row>
    <row r="4801" spans="1:17" ht="15.5">
      <c r="A4801" s="48">
        <v>0</v>
      </c>
      <c r="B4801" s="59"/>
      <c r="C4801" s="60"/>
      <c r="D4801" s="61"/>
      <c r="E4801" s="52">
        <v>8</v>
      </c>
      <c r="F4801" s="52">
        <v>1.6</v>
      </c>
      <c r="G4801" s="52">
        <v>1.8</v>
      </c>
      <c r="H4801" s="52">
        <v>4</v>
      </c>
      <c r="I4801" s="53">
        <v>92.16</v>
      </c>
      <c r="J4801" s="54">
        <v>0</v>
      </c>
      <c r="K4801" s="55"/>
      <c r="L4801" s="56"/>
      <c r="M4801" s="255"/>
      <c r="N4801" s="255"/>
      <c r="O4801" s="57"/>
      <c r="P4801" s="57">
        <v>0</v>
      </c>
      <c r="Q4801" s="57">
        <v>0</v>
      </c>
    </row>
    <row r="4802" spans="1:17" ht="15.5">
      <c r="A4802" s="48">
        <v>0</v>
      </c>
      <c r="B4802" s="59"/>
      <c r="C4802" s="60"/>
      <c r="D4802" s="61" t="s">
        <v>895</v>
      </c>
      <c r="E4802" s="52">
        <v>-8</v>
      </c>
      <c r="F4802" s="52">
        <v>0.8</v>
      </c>
      <c r="G4802" s="52">
        <v>0.5</v>
      </c>
      <c r="H4802" s="52">
        <v>4</v>
      </c>
      <c r="I4802" s="53">
        <v>-12.8</v>
      </c>
      <c r="J4802" s="54">
        <v>0</v>
      </c>
      <c r="K4802" s="55">
        <v>0</v>
      </c>
      <c r="L4802" s="56">
        <v>0</v>
      </c>
      <c r="M4802" s="255">
        <v>0</v>
      </c>
      <c r="N4802" s="255">
        <v>0</v>
      </c>
      <c r="O4802" s="57"/>
      <c r="P4802" s="57">
        <v>0</v>
      </c>
      <c r="Q4802" s="57">
        <v>0</v>
      </c>
    </row>
    <row r="4803" spans="1:17" ht="15.5">
      <c r="A4803" s="48">
        <v>0</v>
      </c>
      <c r="B4803" s="59"/>
      <c r="C4803" s="60"/>
      <c r="D4803" s="61"/>
      <c r="E4803" s="52">
        <v>-8</v>
      </c>
      <c r="F4803" s="52">
        <v>1.1000000000000001</v>
      </c>
      <c r="G4803" s="52">
        <v>0.1</v>
      </c>
      <c r="H4803" s="52">
        <v>4</v>
      </c>
      <c r="I4803" s="53">
        <v>-3.52</v>
      </c>
      <c r="J4803" s="54">
        <v>0</v>
      </c>
      <c r="K4803" s="55">
        <v>0</v>
      </c>
      <c r="L4803" s="56">
        <v>0</v>
      </c>
      <c r="M4803" s="255">
        <v>0</v>
      </c>
      <c r="N4803" s="255">
        <v>0</v>
      </c>
      <c r="O4803" s="57">
        <v>0</v>
      </c>
      <c r="P4803" s="57">
        <v>0</v>
      </c>
      <c r="Q4803" s="57">
        <v>0</v>
      </c>
    </row>
    <row r="4804" spans="1:17" ht="15.5">
      <c r="A4804" s="48">
        <v>0</v>
      </c>
      <c r="B4804" s="59"/>
      <c r="C4804" s="60"/>
      <c r="D4804" s="61" t="s">
        <v>1241</v>
      </c>
      <c r="E4804" s="52"/>
      <c r="F4804" s="52"/>
      <c r="G4804" s="52"/>
      <c r="H4804" s="52"/>
      <c r="I4804" s="53">
        <v>0</v>
      </c>
      <c r="J4804" s="54">
        <v>0</v>
      </c>
      <c r="K4804" s="55">
        <v>0</v>
      </c>
      <c r="L4804" s="56">
        <v>0</v>
      </c>
      <c r="M4804" s="255">
        <v>0</v>
      </c>
      <c r="N4804" s="255">
        <v>0</v>
      </c>
      <c r="O4804" s="57"/>
      <c r="P4804" s="57">
        <v>0</v>
      </c>
      <c r="Q4804" s="57">
        <v>0</v>
      </c>
    </row>
    <row r="4805" spans="1:17" ht="15.5">
      <c r="A4805" s="48">
        <v>0</v>
      </c>
      <c r="B4805" s="59"/>
      <c r="C4805" s="60"/>
      <c r="D4805" s="61" t="s">
        <v>479</v>
      </c>
      <c r="E4805" s="52">
        <v>4</v>
      </c>
      <c r="F4805" s="52">
        <v>1.4</v>
      </c>
      <c r="G4805" s="52">
        <v>2</v>
      </c>
      <c r="H4805" s="52">
        <v>4</v>
      </c>
      <c r="I4805" s="53">
        <v>44.8</v>
      </c>
      <c r="J4805" s="54">
        <v>0</v>
      </c>
      <c r="K4805" s="55">
        <v>0</v>
      </c>
      <c r="L4805" s="56">
        <v>0</v>
      </c>
      <c r="M4805" s="255">
        <v>0</v>
      </c>
      <c r="N4805" s="255">
        <v>0</v>
      </c>
      <c r="O4805" s="57"/>
      <c r="P4805" s="57">
        <v>0</v>
      </c>
      <c r="Q4805" s="57">
        <v>0</v>
      </c>
    </row>
    <row r="4806" spans="1:17" ht="15.5">
      <c r="A4806" s="48">
        <v>0</v>
      </c>
      <c r="B4806" s="59"/>
      <c r="C4806" s="60"/>
      <c r="D4806" s="61"/>
      <c r="E4806" s="52">
        <v>4</v>
      </c>
      <c r="F4806" s="52">
        <v>1.65</v>
      </c>
      <c r="G4806" s="52">
        <v>2.2000000000000002</v>
      </c>
      <c r="H4806" s="52">
        <v>4</v>
      </c>
      <c r="I4806" s="53">
        <v>58.08</v>
      </c>
      <c r="J4806" s="54">
        <v>0</v>
      </c>
      <c r="K4806" s="55">
        <v>0</v>
      </c>
      <c r="L4806" s="56">
        <v>0</v>
      </c>
      <c r="M4806" s="255">
        <v>0</v>
      </c>
      <c r="N4806" s="255">
        <v>0</v>
      </c>
      <c r="O4806" s="57">
        <v>0</v>
      </c>
      <c r="P4806" s="57">
        <v>0</v>
      </c>
      <c r="Q4806" s="57">
        <v>0</v>
      </c>
    </row>
    <row r="4807" spans="1:17" ht="15.5">
      <c r="A4807" s="48">
        <v>0</v>
      </c>
      <c r="B4807" s="59"/>
      <c r="C4807" s="60"/>
      <c r="D4807" s="61"/>
      <c r="E4807" s="52">
        <v>-4</v>
      </c>
      <c r="F4807" s="52">
        <v>0.45</v>
      </c>
      <c r="G4807" s="52">
        <v>0.5</v>
      </c>
      <c r="H4807" s="52">
        <v>4</v>
      </c>
      <c r="I4807" s="53">
        <v>-3.6</v>
      </c>
      <c r="J4807" s="54">
        <v>0</v>
      </c>
      <c r="K4807" s="55">
        <v>0</v>
      </c>
      <c r="L4807" s="56">
        <v>0</v>
      </c>
      <c r="M4807" s="255">
        <v>0</v>
      </c>
      <c r="N4807" s="255">
        <v>0</v>
      </c>
      <c r="O4807" s="57"/>
      <c r="P4807" s="57">
        <v>0</v>
      </c>
      <c r="Q4807" s="57">
        <v>0</v>
      </c>
    </row>
    <row r="4808" spans="1:17" ht="15.5">
      <c r="A4808" s="48">
        <v>0</v>
      </c>
      <c r="B4808" s="59"/>
      <c r="C4808" s="60"/>
      <c r="D4808" s="61" t="s">
        <v>16</v>
      </c>
      <c r="E4808" s="52">
        <v>-4</v>
      </c>
      <c r="F4808" s="52">
        <v>1.6</v>
      </c>
      <c r="G4808" s="52">
        <v>0.8</v>
      </c>
      <c r="H4808" s="52">
        <v>4</v>
      </c>
      <c r="I4808" s="53">
        <v>-20.48</v>
      </c>
      <c r="J4808" s="54">
        <v>0</v>
      </c>
      <c r="K4808" s="55"/>
      <c r="L4808" s="56"/>
      <c r="M4808" s="255"/>
      <c r="N4808" s="255"/>
      <c r="O4808" s="57"/>
      <c r="P4808" s="57">
        <v>0</v>
      </c>
      <c r="Q4808" s="57">
        <v>0</v>
      </c>
    </row>
    <row r="4809" spans="1:17" ht="15.5">
      <c r="A4809" s="48">
        <v>189</v>
      </c>
      <c r="B4809" s="59" t="s">
        <v>1177</v>
      </c>
      <c r="C4809" s="60" t="s">
        <v>330</v>
      </c>
      <c r="D4809" s="61"/>
      <c r="E4809" s="51"/>
      <c r="F4809" s="52"/>
      <c r="G4809" s="52"/>
      <c r="H4809" s="52"/>
      <c r="I4809" s="53"/>
      <c r="J4809" s="54">
        <v>897.84</v>
      </c>
      <c r="K4809" s="55" t="s">
        <v>251</v>
      </c>
      <c r="L4809" s="56">
        <v>76398</v>
      </c>
      <c r="M4809" s="255">
        <v>7355</v>
      </c>
      <c r="N4809" s="255">
        <v>1447</v>
      </c>
      <c r="O4809" s="57">
        <v>68593180</v>
      </c>
      <c r="P4809" s="57">
        <v>6603613</v>
      </c>
      <c r="Q4809" s="57">
        <v>1299174</v>
      </c>
    </row>
    <row r="4810" spans="1:17" ht="15.5">
      <c r="A4810" s="48">
        <v>0</v>
      </c>
      <c r="B4810" s="59"/>
      <c r="C4810" s="60"/>
      <c r="D4810" s="61" t="s">
        <v>997</v>
      </c>
      <c r="E4810" s="51"/>
      <c r="F4810" s="52"/>
      <c r="G4810" s="52"/>
      <c r="H4810" s="52"/>
      <c r="I4810" s="53">
        <v>0</v>
      </c>
      <c r="J4810" s="54">
        <v>0</v>
      </c>
      <c r="K4810" s="55"/>
      <c r="L4810" s="56"/>
      <c r="M4810" s="255"/>
      <c r="N4810" s="255"/>
      <c r="O4810" s="57"/>
      <c r="P4810" s="57">
        <v>0</v>
      </c>
      <c r="Q4810" s="57">
        <v>0</v>
      </c>
    </row>
    <row r="4811" spans="1:17" ht="15.5">
      <c r="A4811" s="48">
        <v>0</v>
      </c>
      <c r="B4811" s="59"/>
      <c r="C4811" s="60"/>
      <c r="D4811" s="61" t="s">
        <v>383</v>
      </c>
      <c r="E4811" s="67">
        <v>897.84</v>
      </c>
      <c r="F4811" s="52"/>
      <c r="G4811" s="52"/>
      <c r="H4811" s="52"/>
      <c r="I4811" s="53">
        <v>897.84</v>
      </c>
      <c r="J4811" s="54">
        <v>0</v>
      </c>
      <c r="K4811" s="55">
        <v>0</v>
      </c>
      <c r="L4811" s="56">
        <v>0</v>
      </c>
      <c r="M4811" s="255">
        <v>0</v>
      </c>
      <c r="N4811" s="255">
        <v>0</v>
      </c>
      <c r="O4811" s="57">
        <v>0</v>
      </c>
      <c r="P4811" s="57">
        <v>0</v>
      </c>
      <c r="Q4811" s="57">
        <v>0</v>
      </c>
    </row>
    <row r="4812" spans="1:17" ht="15.5">
      <c r="A4812" s="48">
        <v>190</v>
      </c>
      <c r="B4812" s="59" t="s">
        <v>450</v>
      </c>
      <c r="C4812" s="60" t="s">
        <v>774</v>
      </c>
      <c r="D4812" s="61"/>
      <c r="E4812" s="51"/>
      <c r="F4812" s="52"/>
      <c r="G4812" s="52"/>
      <c r="H4812" s="52"/>
      <c r="I4812" s="53"/>
      <c r="J4812" s="54">
        <v>1032</v>
      </c>
      <c r="K4812" s="55" t="s">
        <v>251</v>
      </c>
      <c r="L4812" s="56">
        <v>77270</v>
      </c>
      <c r="M4812" s="255">
        <v>6377</v>
      </c>
      <c r="N4812" s="255">
        <v>1688</v>
      </c>
      <c r="O4812" s="57">
        <v>79742640</v>
      </c>
      <c r="P4812" s="57">
        <v>6581064</v>
      </c>
      <c r="Q4812" s="57">
        <v>1742016</v>
      </c>
    </row>
    <row r="4813" spans="1:17" ht="15.5">
      <c r="A4813" s="48">
        <v>0</v>
      </c>
      <c r="B4813" s="59"/>
      <c r="C4813" s="60"/>
      <c r="D4813" s="61" t="s">
        <v>997</v>
      </c>
      <c r="E4813" s="51"/>
      <c r="F4813" s="52"/>
      <c r="G4813" s="52"/>
      <c r="H4813" s="52"/>
      <c r="I4813" s="53">
        <v>0</v>
      </c>
      <c r="J4813" s="54">
        <v>0</v>
      </c>
      <c r="K4813" s="55">
        <v>0</v>
      </c>
      <c r="L4813" s="56">
        <v>0</v>
      </c>
      <c r="M4813" s="255">
        <v>0</v>
      </c>
      <c r="N4813" s="255">
        <v>0</v>
      </c>
      <c r="O4813" s="57">
        <v>0</v>
      </c>
      <c r="P4813" s="57">
        <v>0</v>
      </c>
      <c r="Q4813" s="57">
        <v>0</v>
      </c>
    </row>
    <row r="4814" spans="1:17" ht="15.5">
      <c r="A4814" s="48">
        <v>0</v>
      </c>
      <c r="B4814" s="59"/>
      <c r="C4814" s="60"/>
      <c r="D4814" s="61" t="s">
        <v>383</v>
      </c>
      <c r="E4814" s="67">
        <v>1032</v>
      </c>
      <c r="F4814" s="52"/>
      <c r="G4814" s="52"/>
      <c r="H4814" s="52"/>
      <c r="I4814" s="53">
        <v>1032</v>
      </c>
      <c r="J4814" s="54">
        <v>0</v>
      </c>
      <c r="K4814" s="55">
        <v>0</v>
      </c>
      <c r="L4814" s="56">
        <v>0</v>
      </c>
      <c r="M4814" s="255">
        <v>0</v>
      </c>
      <c r="N4814" s="255">
        <v>0</v>
      </c>
      <c r="O4814" s="57"/>
      <c r="P4814" s="57">
        <v>0</v>
      </c>
      <c r="Q4814" s="57">
        <v>0</v>
      </c>
    </row>
    <row r="4815" spans="1:17" ht="15.5">
      <c r="A4815" s="48">
        <v>191</v>
      </c>
      <c r="B4815" s="59" t="s">
        <v>450</v>
      </c>
      <c r="C4815" s="60" t="s">
        <v>776</v>
      </c>
      <c r="D4815" s="61"/>
      <c r="E4815" s="51"/>
      <c r="F4815" s="52"/>
      <c r="G4815" s="52"/>
      <c r="H4815" s="52"/>
      <c r="I4815" s="53"/>
      <c r="J4815" s="54">
        <v>9616.4240000000009</v>
      </c>
      <c r="K4815" s="55" t="s">
        <v>251</v>
      </c>
      <c r="L4815" s="56">
        <v>77270</v>
      </c>
      <c r="M4815" s="255">
        <v>6377</v>
      </c>
      <c r="N4815" s="255">
        <v>1688</v>
      </c>
      <c r="O4815" s="57">
        <v>743061082</v>
      </c>
      <c r="P4815" s="57">
        <v>61323936</v>
      </c>
      <c r="Q4815" s="57">
        <v>16232524</v>
      </c>
    </row>
    <row r="4816" spans="1:17" ht="15.5">
      <c r="A4816" s="48">
        <v>0</v>
      </c>
      <c r="B4816" s="59"/>
      <c r="C4816" s="60"/>
      <c r="D4816" s="61" t="s">
        <v>997</v>
      </c>
      <c r="E4816" s="51"/>
      <c r="F4816" s="52"/>
      <c r="G4816" s="52"/>
      <c r="H4816" s="52"/>
      <c r="I4816" s="53">
        <v>0</v>
      </c>
      <c r="J4816" s="54">
        <v>0</v>
      </c>
      <c r="K4816" s="55"/>
      <c r="L4816" s="56"/>
      <c r="M4816" s="255"/>
      <c r="N4816" s="255"/>
      <c r="O4816" s="57"/>
      <c r="P4816" s="57">
        <v>0</v>
      </c>
      <c r="Q4816" s="57">
        <v>0</v>
      </c>
    </row>
    <row r="4817" spans="1:17" ht="15.5">
      <c r="A4817" s="48">
        <v>0</v>
      </c>
      <c r="B4817" s="59"/>
      <c r="C4817" s="60"/>
      <c r="D4817" s="61" t="s">
        <v>772</v>
      </c>
      <c r="E4817" s="51"/>
      <c r="F4817" s="52"/>
      <c r="G4817" s="52"/>
      <c r="H4817" s="52"/>
      <c r="I4817" s="53">
        <v>0</v>
      </c>
      <c r="J4817" s="54">
        <v>0</v>
      </c>
      <c r="K4817" s="55">
        <v>0</v>
      </c>
      <c r="L4817" s="56">
        <v>0</v>
      </c>
      <c r="M4817" s="255">
        <v>0</v>
      </c>
      <c r="N4817" s="255">
        <v>0</v>
      </c>
      <c r="O4817" s="57">
        <v>0</v>
      </c>
      <c r="P4817" s="57">
        <v>0</v>
      </c>
      <c r="Q4817" s="57">
        <v>0</v>
      </c>
    </row>
    <row r="4818" spans="1:17" ht="15.5">
      <c r="A4818" s="48">
        <v>0</v>
      </c>
      <c r="B4818" s="59"/>
      <c r="C4818" s="60"/>
      <c r="D4818" s="61" t="s">
        <v>436</v>
      </c>
      <c r="E4818" s="51"/>
      <c r="F4818" s="52"/>
      <c r="G4818" s="52"/>
      <c r="H4818" s="52"/>
      <c r="I4818" s="53">
        <v>0</v>
      </c>
      <c r="J4818" s="54">
        <v>0</v>
      </c>
      <c r="K4818" s="55">
        <v>0</v>
      </c>
      <c r="L4818" s="56">
        <v>0</v>
      </c>
      <c r="M4818" s="255">
        <v>0</v>
      </c>
      <c r="N4818" s="255">
        <v>0</v>
      </c>
      <c r="O4818" s="57"/>
      <c r="P4818" s="57">
        <v>0</v>
      </c>
      <c r="Q4818" s="57">
        <v>0</v>
      </c>
    </row>
    <row r="4819" spans="1:17" ht="15.5">
      <c r="A4819" s="48">
        <v>0</v>
      </c>
      <c r="B4819" s="59"/>
      <c r="C4819" s="60"/>
      <c r="D4819" s="61" t="s">
        <v>828</v>
      </c>
      <c r="E4819" s="51">
        <v>4</v>
      </c>
      <c r="F4819" s="52">
        <v>3</v>
      </c>
      <c r="G4819" s="52">
        <v>3.7</v>
      </c>
      <c r="H4819" s="52">
        <v>8</v>
      </c>
      <c r="I4819" s="53">
        <v>355.2</v>
      </c>
      <c r="J4819" s="54">
        <v>0</v>
      </c>
      <c r="K4819" s="55">
        <v>0</v>
      </c>
      <c r="L4819" s="56">
        <v>0</v>
      </c>
      <c r="M4819" s="255">
        <v>0</v>
      </c>
      <c r="N4819" s="255">
        <v>0</v>
      </c>
      <c r="O4819" s="57"/>
      <c r="P4819" s="57">
        <v>0</v>
      </c>
      <c r="Q4819" s="57">
        <v>0</v>
      </c>
    </row>
    <row r="4820" spans="1:17" ht="15.5">
      <c r="A4820" s="48">
        <v>0</v>
      </c>
      <c r="B4820" s="59"/>
      <c r="C4820" s="60"/>
      <c r="D4820" s="61" t="s">
        <v>445</v>
      </c>
      <c r="E4820" s="51">
        <v>-4</v>
      </c>
      <c r="F4820" s="52">
        <v>1.6</v>
      </c>
      <c r="G4820" s="52">
        <v>0.6</v>
      </c>
      <c r="H4820" s="52">
        <v>8</v>
      </c>
      <c r="I4820" s="53">
        <v>-30.72</v>
      </c>
      <c r="J4820" s="54">
        <v>0</v>
      </c>
      <c r="K4820" s="55">
        <v>0</v>
      </c>
      <c r="L4820" s="56">
        <v>0</v>
      </c>
      <c r="M4820" s="255">
        <v>0</v>
      </c>
      <c r="N4820" s="255">
        <v>0</v>
      </c>
      <c r="O4820" s="57"/>
      <c r="P4820" s="57">
        <v>0</v>
      </c>
      <c r="Q4820" s="57">
        <v>0</v>
      </c>
    </row>
    <row r="4821" spans="1:17" ht="15.5">
      <c r="A4821" s="48">
        <v>0</v>
      </c>
      <c r="B4821" s="59"/>
      <c r="C4821" s="60"/>
      <c r="D4821" s="61"/>
      <c r="E4821" s="51">
        <v>-4</v>
      </c>
      <c r="F4821" s="52">
        <v>1.62</v>
      </c>
      <c r="G4821" s="52">
        <v>0.6</v>
      </c>
      <c r="H4821" s="52">
        <v>8</v>
      </c>
      <c r="I4821" s="53">
        <v>-31.103999999999999</v>
      </c>
      <c r="J4821" s="54">
        <v>0</v>
      </c>
      <c r="K4821" s="55">
        <v>0</v>
      </c>
      <c r="L4821" s="56">
        <v>0</v>
      </c>
      <c r="M4821" s="255">
        <v>0</v>
      </c>
      <c r="N4821" s="255">
        <v>0</v>
      </c>
      <c r="O4821" s="57"/>
      <c r="P4821" s="57">
        <v>0</v>
      </c>
      <c r="Q4821" s="57">
        <v>0</v>
      </c>
    </row>
    <row r="4822" spans="1:17" ht="15.5">
      <c r="A4822" s="48">
        <v>0</v>
      </c>
      <c r="B4822" s="59"/>
      <c r="C4822" s="60"/>
      <c r="D4822" s="61" t="s">
        <v>446</v>
      </c>
      <c r="E4822" s="51">
        <v>-4</v>
      </c>
      <c r="F4822" s="52">
        <v>1.75</v>
      </c>
      <c r="G4822" s="52">
        <v>0.1</v>
      </c>
      <c r="H4822" s="52">
        <v>8</v>
      </c>
      <c r="I4822" s="53">
        <v>-5.6</v>
      </c>
      <c r="J4822" s="54">
        <v>0</v>
      </c>
      <c r="K4822" s="55"/>
      <c r="L4822" s="56"/>
      <c r="M4822" s="255"/>
      <c r="N4822" s="255"/>
      <c r="O4822" s="57"/>
      <c r="P4822" s="57">
        <v>0</v>
      </c>
      <c r="Q4822" s="57">
        <v>0</v>
      </c>
    </row>
    <row r="4823" spans="1:17" ht="15.5">
      <c r="A4823" s="48">
        <v>0</v>
      </c>
      <c r="B4823" s="59"/>
      <c r="C4823" s="60"/>
      <c r="D4823" s="61"/>
      <c r="E4823" s="51">
        <v>-4</v>
      </c>
      <c r="F4823" s="52">
        <v>6.2831853071795868E-2</v>
      </c>
      <c r="G4823" s="52"/>
      <c r="H4823" s="52">
        <v>8</v>
      </c>
      <c r="I4823" s="53">
        <v>-2.0110000000000001</v>
      </c>
      <c r="J4823" s="54">
        <v>0</v>
      </c>
      <c r="K4823" s="55"/>
      <c r="L4823" s="56"/>
      <c r="M4823" s="255"/>
      <c r="N4823" s="255"/>
      <c r="O4823" s="57"/>
      <c r="P4823" s="57">
        <v>0</v>
      </c>
      <c r="Q4823" s="57">
        <v>0</v>
      </c>
    </row>
    <row r="4824" spans="1:17" ht="15.5">
      <c r="A4824" s="48">
        <v>0</v>
      </c>
      <c r="B4824" s="59"/>
      <c r="C4824" s="60"/>
      <c r="D4824" s="61" t="s">
        <v>437</v>
      </c>
      <c r="E4824" s="51">
        <v>4</v>
      </c>
      <c r="F4824" s="52">
        <v>3.8</v>
      </c>
      <c r="G4824" s="52">
        <v>6.3</v>
      </c>
      <c r="H4824" s="52">
        <v>8</v>
      </c>
      <c r="I4824" s="53">
        <v>766.08</v>
      </c>
      <c r="J4824" s="54">
        <v>0</v>
      </c>
      <c r="K4824" s="55"/>
      <c r="L4824" s="56"/>
      <c r="M4824" s="255"/>
      <c r="N4824" s="255"/>
      <c r="O4824" s="57"/>
      <c r="P4824" s="57">
        <v>0</v>
      </c>
      <c r="Q4824" s="57">
        <v>0</v>
      </c>
    </row>
    <row r="4825" spans="1:17" ht="15.5">
      <c r="A4825" s="48">
        <v>0</v>
      </c>
      <c r="B4825" s="59"/>
      <c r="C4825" s="60"/>
      <c r="D4825" s="61"/>
      <c r="E4825" s="51">
        <v>4</v>
      </c>
      <c r="F4825" s="52">
        <v>3.8</v>
      </c>
      <c r="G4825" s="52">
        <v>1</v>
      </c>
      <c r="H4825" s="52">
        <v>8</v>
      </c>
      <c r="I4825" s="53">
        <v>121.6</v>
      </c>
      <c r="J4825" s="54">
        <v>0</v>
      </c>
      <c r="K4825" s="55"/>
      <c r="L4825" s="56"/>
      <c r="M4825" s="255"/>
      <c r="N4825" s="255"/>
      <c r="O4825" s="57"/>
      <c r="P4825" s="57">
        <v>0</v>
      </c>
      <c r="Q4825" s="57">
        <v>0</v>
      </c>
    </row>
    <row r="4826" spans="1:17" ht="15.5">
      <c r="A4826" s="48">
        <v>0</v>
      </c>
      <c r="B4826" s="59"/>
      <c r="C4826" s="60"/>
      <c r="D4826" s="61" t="s">
        <v>866</v>
      </c>
      <c r="E4826" s="51">
        <v>4</v>
      </c>
      <c r="F4826" s="52">
        <v>3.45</v>
      </c>
      <c r="G4826" s="52">
        <v>3.1</v>
      </c>
      <c r="H4826" s="52">
        <v>8</v>
      </c>
      <c r="I4826" s="53">
        <v>342.24</v>
      </c>
      <c r="J4826" s="54">
        <v>0</v>
      </c>
      <c r="K4826" s="55"/>
      <c r="L4826" s="56"/>
      <c r="M4826" s="255"/>
      <c r="N4826" s="255"/>
      <c r="O4826" s="57"/>
      <c r="P4826" s="57">
        <v>0</v>
      </c>
      <c r="Q4826" s="57">
        <v>0</v>
      </c>
    </row>
    <row r="4827" spans="1:17" ht="15.5">
      <c r="A4827" s="48">
        <v>0</v>
      </c>
      <c r="B4827" s="59"/>
      <c r="C4827" s="60"/>
      <c r="D4827" s="61"/>
      <c r="E4827" s="51">
        <v>-4</v>
      </c>
      <c r="F4827" s="52">
        <v>0.55000000000000004</v>
      </c>
      <c r="G4827" s="52">
        <v>1</v>
      </c>
      <c r="H4827" s="52">
        <v>8</v>
      </c>
      <c r="I4827" s="53">
        <v>-17.600000000000001</v>
      </c>
      <c r="J4827" s="54">
        <v>0</v>
      </c>
      <c r="K4827" s="55"/>
      <c r="L4827" s="56"/>
      <c r="M4827" s="255"/>
      <c r="N4827" s="255"/>
      <c r="O4827" s="57"/>
      <c r="P4827" s="57">
        <v>0</v>
      </c>
      <c r="Q4827" s="57">
        <v>0</v>
      </c>
    </row>
    <row r="4828" spans="1:17" ht="15.5">
      <c r="A4828" s="48">
        <v>0</v>
      </c>
      <c r="B4828" s="59"/>
      <c r="C4828" s="60"/>
      <c r="D4828" s="61" t="s">
        <v>867</v>
      </c>
      <c r="E4828" s="51">
        <v>4</v>
      </c>
      <c r="F4828" s="52">
        <v>3.45</v>
      </c>
      <c r="G4828" s="52">
        <v>3.1</v>
      </c>
      <c r="H4828" s="52">
        <v>8</v>
      </c>
      <c r="I4828" s="53">
        <v>342.24</v>
      </c>
      <c r="J4828" s="54">
        <v>0</v>
      </c>
      <c r="K4828" s="55"/>
      <c r="L4828" s="56"/>
      <c r="M4828" s="255"/>
      <c r="N4828" s="255"/>
      <c r="O4828" s="57"/>
      <c r="P4828" s="57">
        <v>0</v>
      </c>
      <c r="Q4828" s="57">
        <v>0</v>
      </c>
    </row>
    <row r="4829" spans="1:17" ht="15.5">
      <c r="A4829" s="48">
        <v>0</v>
      </c>
      <c r="B4829" s="59"/>
      <c r="C4829" s="60"/>
      <c r="D4829" s="61"/>
      <c r="E4829" s="51">
        <v>-4</v>
      </c>
      <c r="F4829" s="52">
        <v>0.55000000000000004</v>
      </c>
      <c r="G4829" s="52">
        <v>1</v>
      </c>
      <c r="H4829" s="52">
        <v>8</v>
      </c>
      <c r="I4829" s="53">
        <v>-17.600000000000001</v>
      </c>
      <c r="J4829" s="54">
        <v>0</v>
      </c>
      <c r="K4829" s="55"/>
      <c r="L4829" s="56"/>
      <c r="M4829" s="255"/>
      <c r="N4829" s="255"/>
      <c r="O4829" s="57"/>
      <c r="P4829" s="57">
        <v>0</v>
      </c>
      <c r="Q4829" s="57">
        <v>0</v>
      </c>
    </row>
    <row r="4830" spans="1:17" ht="15.5">
      <c r="A4830" s="48">
        <v>0</v>
      </c>
      <c r="B4830" s="59"/>
      <c r="C4830" s="60"/>
      <c r="D4830" s="61" t="s">
        <v>868</v>
      </c>
      <c r="E4830" s="51">
        <v>4</v>
      </c>
      <c r="F4830" s="52">
        <v>2.7</v>
      </c>
      <c r="G4830" s="52">
        <v>2.9</v>
      </c>
      <c r="H4830" s="52">
        <v>8</v>
      </c>
      <c r="I4830" s="53">
        <v>250.56</v>
      </c>
      <c r="J4830" s="54">
        <v>0</v>
      </c>
      <c r="K4830" s="55"/>
      <c r="L4830" s="56"/>
      <c r="M4830" s="255"/>
      <c r="N4830" s="255"/>
      <c r="O4830" s="57"/>
      <c r="P4830" s="57">
        <v>0</v>
      </c>
      <c r="Q4830" s="57">
        <v>0</v>
      </c>
    </row>
    <row r="4831" spans="1:17" ht="15.5">
      <c r="A4831" s="48">
        <v>0</v>
      </c>
      <c r="B4831" s="59"/>
      <c r="C4831" s="60"/>
      <c r="D4831" s="61" t="s">
        <v>1239</v>
      </c>
      <c r="E4831" s="51"/>
      <c r="F4831" s="52"/>
      <c r="G4831" s="52"/>
      <c r="H4831" s="52"/>
      <c r="I4831" s="53">
        <v>0</v>
      </c>
      <c r="J4831" s="54">
        <v>0</v>
      </c>
      <c r="K4831" s="55"/>
      <c r="L4831" s="56"/>
      <c r="M4831" s="255"/>
      <c r="N4831" s="255"/>
      <c r="O4831" s="57"/>
      <c r="P4831" s="57">
        <v>0</v>
      </c>
      <c r="Q4831" s="57">
        <v>0</v>
      </c>
    </row>
    <row r="4832" spans="1:17" ht="15.5">
      <c r="A4832" s="48">
        <v>0</v>
      </c>
      <c r="B4832" s="59"/>
      <c r="C4832" s="60"/>
      <c r="D4832" s="61" t="s">
        <v>437</v>
      </c>
      <c r="E4832" s="51">
        <v>8</v>
      </c>
      <c r="F4832" s="52">
        <v>8.3000000000000007</v>
      </c>
      <c r="G4832" s="52">
        <v>2.8</v>
      </c>
      <c r="H4832" s="52">
        <v>8</v>
      </c>
      <c r="I4832" s="53">
        <v>1487.36</v>
      </c>
      <c r="J4832" s="54">
        <v>0</v>
      </c>
      <c r="K4832" s="55"/>
      <c r="L4832" s="56"/>
      <c r="M4832" s="255"/>
      <c r="N4832" s="255"/>
      <c r="O4832" s="57"/>
      <c r="P4832" s="57">
        <v>0</v>
      </c>
      <c r="Q4832" s="57">
        <v>0</v>
      </c>
    </row>
    <row r="4833" spans="1:17" ht="15.5">
      <c r="A4833" s="48">
        <v>0</v>
      </c>
      <c r="B4833" s="59"/>
      <c r="C4833" s="60"/>
      <c r="D4833" s="61"/>
      <c r="E4833" s="51">
        <v>8</v>
      </c>
      <c r="F4833" s="52">
        <v>1</v>
      </c>
      <c r="G4833" s="52">
        <v>1</v>
      </c>
      <c r="H4833" s="52">
        <v>8</v>
      </c>
      <c r="I4833" s="53">
        <v>64</v>
      </c>
      <c r="J4833" s="54">
        <v>0</v>
      </c>
      <c r="K4833" s="55"/>
      <c r="L4833" s="56"/>
      <c r="M4833" s="255"/>
      <c r="N4833" s="255"/>
      <c r="O4833" s="57"/>
      <c r="P4833" s="57">
        <v>0</v>
      </c>
      <c r="Q4833" s="57">
        <v>0</v>
      </c>
    </row>
    <row r="4834" spans="1:17" ht="15.5">
      <c r="A4834" s="48">
        <v>0</v>
      </c>
      <c r="B4834" s="59"/>
      <c r="C4834" s="60"/>
      <c r="D4834" s="61"/>
      <c r="E4834" s="51">
        <v>8</v>
      </c>
      <c r="F4834" s="52">
        <v>0.6</v>
      </c>
      <c r="G4834" s="52">
        <v>0.9</v>
      </c>
      <c r="H4834" s="52">
        <v>8</v>
      </c>
      <c r="I4834" s="53">
        <v>34.56</v>
      </c>
      <c r="J4834" s="54">
        <v>0</v>
      </c>
      <c r="K4834" s="55"/>
      <c r="L4834" s="56"/>
      <c r="M4834" s="255"/>
      <c r="N4834" s="255"/>
      <c r="O4834" s="57"/>
      <c r="P4834" s="57">
        <v>0</v>
      </c>
      <c r="Q4834" s="57">
        <v>0</v>
      </c>
    </row>
    <row r="4835" spans="1:17" ht="15.5">
      <c r="A4835" s="48">
        <v>0</v>
      </c>
      <c r="B4835" s="59"/>
      <c r="C4835" s="60"/>
      <c r="D4835" s="61" t="s">
        <v>814</v>
      </c>
      <c r="E4835" s="51">
        <v>-8</v>
      </c>
      <c r="F4835" s="52">
        <v>0.6</v>
      </c>
      <c r="G4835" s="52">
        <v>0.4</v>
      </c>
      <c r="H4835" s="52">
        <v>8</v>
      </c>
      <c r="I4835" s="53">
        <v>-15.36</v>
      </c>
      <c r="J4835" s="54">
        <v>0</v>
      </c>
      <c r="K4835" s="55"/>
      <c r="L4835" s="56"/>
      <c r="M4835" s="255"/>
      <c r="N4835" s="255"/>
      <c r="O4835" s="57"/>
      <c r="P4835" s="57">
        <v>0</v>
      </c>
      <c r="Q4835" s="57">
        <v>0</v>
      </c>
    </row>
    <row r="4836" spans="1:17" ht="15.5">
      <c r="A4836" s="48">
        <v>0</v>
      </c>
      <c r="B4836" s="59"/>
      <c r="C4836" s="60"/>
      <c r="D4836" s="61" t="s">
        <v>445</v>
      </c>
      <c r="E4836" s="51">
        <v>-8</v>
      </c>
      <c r="F4836" s="52">
        <v>2.38</v>
      </c>
      <c r="G4836" s="52">
        <v>0.6</v>
      </c>
      <c r="H4836" s="52">
        <v>8</v>
      </c>
      <c r="I4836" s="53">
        <v>-91.391999999999996</v>
      </c>
      <c r="J4836" s="54">
        <v>0</v>
      </c>
      <c r="K4836" s="55"/>
      <c r="L4836" s="56"/>
      <c r="M4836" s="255"/>
      <c r="N4836" s="255"/>
      <c r="O4836" s="57"/>
      <c r="P4836" s="57">
        <v>0</v>
      </c>
      <c r="Q4836" s="57">
        <v>0</v>
      </c>
    </row>
    <row r="4837" spans="1:17" ht="15.5">
      <c r="A4837" s="48">
        <v>0</v>
      </c>
      <c r="B4837" s="59"/>
      <c r="C4837" s="60"/>
      <c r="D4837" s="61"/>
      <c r="E4837" s="51">
        <v>-8</v>
      </c>
      <c r="F4837" s="52">
        <v>0.9</v>
      </c>
      <c r="G4837" s="52">
        <v>0.6</v>
      </c>
      <c r="H4837" s="52">
        <v>8</v>
      </c>
      <c r="I4837" s="53">
        <v>-34.56</v>
      </c>
      <c r="J4837" s="54">
        <v>0</v>
      </c>
      <c r="K4837" s="55"/>
      <c r="L4837" s="56"/>
      <c r="M4837" s="255"/>
      <c r="N4837" s="255"/>
      <c r="O4837" s="57"/>
      <c r="P4837" s="57">
        <v>0</v>
      </c>
      <c r="Q4837" s="57">
        <v>0</v>
      </c>
    </row>
    <row r="4838" spans="1:17" ht="15.5">
      <c r="A4838" s="48">
        <v>0</v>
      </c>
      <c r="B4838" s="59"/>
      <c r="C4838" s="60"/>
      <c r="D4838" s="61" t="s">
        <v>866</v>
      </c>
      <c r="E4838" s="51">
        <v>8</v>
      </c>
      <c r="F4838" s="52">
        <v>2.9</v>
      </c>
      <c r="G4838" s="52">
        <v>3.4</v>
      </c>
      <c r="H4838" s="52">
        <v>8</v>
      </c>
      <c r="I4838" s="53">
        <v>631.04</v>
      </c>
      <c r="J4838" s="54">
        <v>0</v>
      </c>
      <c r="K4838" s="55"/>
      <c r="L4838" s="56"/>
      <c r="M4838" s="255"/>
      <c r="N4838" s="255"/>
      <c r="O4838" s="57"/>
      <c r="P4838" s="57">
        <v>0</v>
      </c>
      <c r="Q4838" s="57">
        <v>0</v>
      </c>
    </row>
    <row r="4839" spans="1:17" ht="15.5">
      <c r="A4839" s="48">
        <v>0</v>
      </c>
      <c r="B4839" s="59"/>
      <c r="C4839" s="60"/>
      <c r="D4839" s="61"/>
      <c r="E4839" s="51">
        <v>-8</v>
      </c>
      <c r="F4839" s="52">
        <v>1</v>
      </c>
      <c r="G4839" s="52">
        <v>0.6</v>
      </c>
      <c r="H4839" s="52">
        <v>8</v>
      </c>
      <c r="I4839" s="53">
        <v>-38.4</v>
      </c>
      <c r="J4839" s="54">
        <v>0</v>
      </c>
      <c r="K4839" s="55"/>
      <c r="L4839" s="56"/>
      <c r="M4839" s="255"/>
      <c r="N4839" s="255"/>
      <c r="O4839" s="57"/>
      <c r="P4839" s="57">
        <v>0</v>
      </c>
      <c r="Q4839" s="57">
        <v>0</v>
      </c>
    </row>
    <row r="4840" spans="1:17" ht="15.5">
      <c r="A4840" s="48">
        <v>0</v>
      </c>
      <c r="B4840" s="59"/>
      <c r="C4840" s="60"/>
      <c r="D4840" s="61" t="s">
        <v>867</v>
      </c>
      <c r="E4840" s="51">
        <v>8</v>
      </c>
      <c r="F4840" s="52">
        <v>2.9</v>
      </c>
      <c r="G4840" s="52">
        <v>3.5</v>
      </c>
      <c r="H4840" s="52">
        <v>8</v>
      </c>
      <c r="I4840" s="53">
        <v>649.6</v>
      </c>
      <c r="J4840" s="54">
        <v>0</v>
      </c>
      <c r="K4840" s="55"/>
      <c r="L4840" s="56"/>
      <c r="M4840" s="255"/>
      <c r="N4840" s="255"/>
      <c r="O4840" s="57"/>
      <c r="P4840" s="57">
        <v>0</v>
      </c>
      <c r="Q4840" s="57">
        <v>0</v>
      </c>
    </row>
    <row r="4841" spans="1:17" ht="15.5">
      <c r="A4841" s="48">
        <v>0</v>
      </c>
      <c r="B4841" s="59"/>
      <c r="C4841" s="60"/>
      <c r="D4841" s="61" t="s">
        <v>1242</v>
      </c>
      <c r="E4841" s="51"/>
      <c r="F4841" s="52"/>
      <c r="G4841" s="52"/>
      <c r="H4841" s="52"/>
      <c r="I4841" s="53">
        <v>0</v>
      </c>
      <c r="J4841" s="54">
        <v>0</v>
      </c>
      <c r="K4841" s="55"/>
      <c r="L4841" s="56"/>
      <c r="M4841" s="255"/>
      <c r="N4841" s="255"/>
      <c r="O4841" s="57"/>
      <c r="P4841" s="57">
        <v>0</v>
      </c>
      <c r="Q4841" s="57">
        <v>0</v>
      </c>
    </row>
    <row r="4842" spans="1:17" ht="15.5">
      <c r="A4842" s="48">
        <v>0</v>
      </c>
      <c r="B4842" s="59"/>
      <c r="C4842" s="60"/>
      <c r="D4842" s="61" t="s">
        <v>437</v>
      </c>
      <c r="E4842" s="51">
        <v>4</v>
      </c>
      <c r="F4842" s="52">
        <v>1.6</v>
      </c>
      <c r="G4842" s="52">
        <v>1.5</v>
      </c>
      <c r="H4842" s="52">
        <v>8</v>
      </c>
      <c r="I4842" s="53">
        <v>76.8</v>
      </c>
      <c r="J4842" s="54">
        <v>0</v>
      </c>
      <c r="K4842" s="55"/>
      <c r="L4842" s="56"/>
      <c r="M4842" s="255"/>
      <c r="N4842" s="255"/>
      <c r="O4842" s="57"/>
      <c r="P4842" s="57">
        <v>0</v>
      </c>
      <c r="Q4842" s="57">
        <v>0</v>
      </c>
    </row>
    <row r="4843" spans="1:17" ht="15.5">
      <c r="A4843" s="48">
        <v>0</v>
      </c>
      <c r="B4843" s="59"/>
      <c r="C4843" s="60"/>
      <c r="D4843" s="61"/>
      <c r="E4843" s="51">
        <v>4</v>
      </c>
      <c r="F4843" s="52">
        <v>6.3</v>
      </c>
      <c r="G4843" s="52">
        <v>1.6</v>
      </c>
      <c r="H4843" s="52">
        <v>8</v>
      </c>
      <c r="I4843" s="53">
        <v>322.56</v>
      </c>
      <c r="J4843" s="54">
        <v>0</v>
      </c>
      <c r="K4843" s="55"/>
      <c r="L4843" s="56"/>
      <c r="M4843" s="255"/>
      <c r="N4843" s="255"/>
      <c r="O4843" s="57"/>
      <c r="P4843" s="57">
        <v>0</v>
      </c>
      <c r="Q4843" s="57">
        <v>0</v>
      </c>
    </row>
    <row r="4844" spans="1:17" ht="15.5">
      <c r="A4844" s="48">
        <v>0</v>
      </c>
      <c r="B4844" s="59"/>
      <c r="C4844" s="60"/>
      <c r="D4844" s="61"/>
      <c r="E4844" s="51">
        <v>4</v>
      </c>
      <c r="F4844" s="52">
        <v>2.8</v>
      </c>
      <c r="G4844" s="52">
        <v>2</v>
      </c>
      <c r="H4844" s="52">
        <v>8</v>
      </c>
      <c r="I4844" s="53">
        <v>179.2</v>
      </c>
      <c r="J4844" s="54">
        <v>0</v>
      </c>
      <c r="K4844" s="55"/>
      <c r="L4844" s="56"/>
      <c r="M4844" s="255"/>
      <c r="N4844" s="255"/>
      <c r="O4844" s="57"/>
      <c r="P4844" s="57">
        <v>0</v>
      </c>
      <c r="Q4844" s="57">
        <v>0</v>
      </c>
    </row>
    <row r="4845" spans="1:17" ht="15.5">
      <c r="A4845" s="48">
        <v>0</v>
      </c>
      <c r="B4845" s="59"/>
      <c r="C4845" s="60"/>
      <c r="D4845" s="61"/>
      <c r="E4845" s="51">
        <v>4</v>
      </c>
      <c r="F4845" s="52">
        <v>2.7</v>
      </c>
      <c r="G4845" s="52">
        <v>3.1</v>
      </c>
      <c r="H4845" s="52">
        <v>8</v>
      </c>
      <c r="I4845" s="53">
        <v>267.83999999999997</v>
      </c>
      <c r="J4845" s="54">
        <v>0</v>
      </c>
      <c r="K4845" s="55"/>
      <c r="L4845" s="56"/>
      <c r="M4845" s="255"/>
      <c r="N4845" s="255"/>
      <c r="O4845" s="57"/>
      <c r="P4845" s="57">
        <v>0</v>
      </c>
      <c r="Q4845" s="57">
        <v>0</v>
      </c>
    </row>
    <row r="4846" spans="1:17" ht="15.5">
      <c r="A4846" s="48">
        <v>0</v>
      </c>
      <c r="B4846" s="59"/>
      <c r="C4846" s="60"/>
      <c r="D4846" s="61"/>
      <c r="E4846" s="51">
        <v>4</v>
      </c>
      <c r="F4846" s="52">
        <v>2.2000000000000002</v>
      </c>
      <c r="G4846" s="52">
        <v>1</v>
      </c>
      <c r="H4846" s="52">
        <v>8</v>
      </c>
      <c r="I4846" s="53">
        <v>70.400000000000006</v>
      </c>
      <c r="J4846" s="54">
        <v>0</v>
      </c>
      <c r="K4846" s="55"/>
      <c r="L4846" s="56"/>
      <c r="M4846" s="255"/>
      <c r="N4846" s="255"/>
      <c r="O4846" s="57"/>
      <c r="P4846" s="57">
        <v>0</v>
      </c>
      <c r="Q4846" s="57">
        <v>0</v>
      </c>
    </row>
    <row r="4847" spans="1:17" ht="15.5">
      <c r="A4847" s="48">
        <v>0</v>
      </c>
      <c r="B4847" s="59"/>
      <c r="C4847" s="60"/>
      <c r="D4847" s="61"/>
      <c r="E4847" s="51">
        <v>4</v>
      </c>
      <c r="F4847" s="52">
        <v>0.5</v>
      </c>
      <c r="G4847" s="52">
        <v>0.9</v>
      </c>
      <c r="H4847" s="52">
        <v>8</v>
      </c>
      <c r="I4847" s="53">
        <v>14.4</v>
      </c>
      <c r="J4847" s="54">
        <v>0</v>
      </c>
      <c r="K4847" s="55"/>
      <c r="L4847" s="56"/>
      <c r="M4847" s="255"/>
      <c r="N4847" s="255"/>
      <c r="O4847" s="57"/>
      <c r="P4847" s="57">
        <v>0</v>
      </c>
      <c r="Q4847" s="57">
        <v>0</v>
      </c>
    </row>
    <row r="4848" spans="1:17" ht="15.5">
      <c r="A4848" s="48">
        <v>0</v>
      </c>
      <c r="B4848" s="59"/>
      <c r="C4848" s="60"/>
      <c r="D4848" s="61" t="s">
        <v>445</v>
      </c>
      <c r="E4848" s="51">
        <v>-4</v>
      </c>
      <c r="F4848" s="52">
        <v>0.6</v>
      </c>
      <c r="G4848" s="52">
        <v>1.02</v>
      </c>
      <c r="H4848" s="52">
        <v>8</v>
      </c>
      <c r="I4848" s="53">
        <v>-19.584</v>
      </c>
      <c r="J4848" s="54">
        <v>0</v>
      </c>
      <c r="K4848" s="55"/>
      <c r="L4848" s="56"/>
      <c r="M4848" s="255"/>
      <c r="N4848" s="255"/>
      <c r="O4848" s="57"/>
      <c r="P4848" s="57">
        <v>0</v>
      </c>
      <c r="Q4848" s="57">
        <v>0</v>
      </c>
    </row>
    <row r="4849" spans="1:17" ht="15.5">
      <c r="A4849" s="48">
        <v>0</v>
      </c>
      <c r="B4849" s="59"/>
      <c r="C4849" s="60"/>
      <c r="D4849" s="61"/>
      <c r="E4849" s="51">
        <v>-4</v>
      </c>
      <c r="F4849" s="52">
        <v>0.6</v>
      </c>
      <c r="G4849" s="52">
        <v>2.2999999999999998</v>
      </c>
      <c r="H4849" s="52">
        <v>8</v>
      </c>
      <c r="I4849" s="53">
        <v>-44.16</v>
      </c>
      <c r="J4849" s="54">
        <v>0</v>
      </c>
      <c r="K4849" s="55"/>
      <c r="L4849" s="56"/>
      <c r="M4849" s="255"/>
      <c r="N4849" s="255"/>
      <c r="O4849" s="57"/>
      <c r="P4849" s="57">
        <v>0</v>
      </c>
      <c r="Q4849" s="57">
        <v>0</v>
      </c>
    </row>
    <row r="4850" spans="1:17" ht="15.5">
      <c r="A4850" s="48">
        <v>0</v>
      </c>
      <c r="B4850" s="59"/>
      <c r="C4850" s="60"/>
      <c r="D4850" s="61"/>
      <c r="E4850" s="51">
        <v>-4</v>
      </c>
      <c r="F4850" s="52">
        <v>0.6</v>
      </c>
      <c r="G4850" s="52">
        <v>0.1</v>
      </c>
      <c r="H4850" s="52">
        <v>8</v>
      </c>
      <c r="I4850" s="53">
        <v>-1.92</v>
      </c>
      <c r="J4850" s="54">
        <v>0</v>
      </c>
      <c r="K4850" s="55"/>
      <c r="L4850" s="56"/>
      <c r="M4850" s="255"/>
      <c r="N4850" s="255"/>
      <c r="O4850" s="57"/>
      <c r="P4850" s="57">
        <v>0</v>
      </c>
      <c r="Q4850" s="57">
        <v>0</v>
      </c>
    </row>
    <row r="4851" spans="1:17" ht="15.5">
      <c r="A4851" s="48">
        <v>0</v>
      </c>
      <c r="B4851" s="59"/>
      <c r="C4851" s="60"/>
      <c r="D4851" s="61" t="s">
        <v>866</v>
      </c>
      <c r="E4851" s="51">
        <v>4</v>
      </c>
      <c r="F4851" s="52">
        <v>3.7</v>
      </c>
      <c r="G4851" s="52">
        <v>4.5</v>
      </c>
      <c r="H4851" s="52">
        <v>8</v>
      </c>
      <c r="I4851" s="53">
        <v>532.79999999999995</v>
      </c>
      <c r="J4851" s="54">
        <v>0</v>
      </c>
      <c r="K4851" s="55"/>
      <c r="L4851" s="56"/>
      <c r="M4851" s="255"/>
      <c r="N4851" s="255"/>
      <c r="O4851" s="57"/>
      <c r="P4851" s="57">
        <v>0</v>
      </c>
      <c r="Q4851" s="57">
        <v>0</v>
      </c>
    </row>
    <row r="4852" spans="1:17" ht="15.5">
      <c r="A4852" s="48">
        <v>0</v>
      </c>
      <c r="B4852" s="59"/>
      <c r="C4852" s="60"/>
      <c r="D4852" s="61"/>
      <c r="E4852" s="51">
        <v>-4</v>
      </c>
      <c r="F4852" s="52">
        <v>1.6</v>
      </c>
      <c r="G4852" s="52">
        <v>0.6</v>
      </c>
      <c r="H4852" s="52">
        <v>8</v>
      </c>
      <c r="I4852" s="53">
        <v>-30.72</v>
      </c>
      <c r="J4852" s="54">
        <v>0</v>
      </c>
      <c r="K4852" s="55"/>
      <c r="L4852" s="56"/>
      <c r="M4852" s="255"/>
      <c r="N4852" s="255"/>
      <c r="O4852" s="57"/>
      <c r="P4852" s="57">
        <v>0</v>
      </c>
      <c r="Q4852" s="57">
        <v>0</v>
      </c>
    </row>
    <row r="4853" spans="1:17" ht="15.5">
      <c r="A4853" s="48">
        <v>0</v>
      </c>
      <c r="B4853" s="59"/>
      <c r="C4853" s="60"/>
      <c r="D4853" s="61"/>
      <c r="E4853" s="51">
        <v>-4</v>
      </c>
      <c r="F4853" s="52">
        <v>1</v>
      </c>
      <c r="G4853" s="52">
        <v>0.1</v>
      </c>
      <c r="H4853" s="52">
        <v>8</v>
      </c>
      <c r="I4853" s="53">
        <v>-3.2</v>
      </c>
      <c r="J4853" s="54">
        <v>0</v>
      </c>
      <c r="K4853" s="55"/>
      <c r="L4853" s="56"/>
      <c r="M4853" s="255"/>
      <c r="N4853" s="255"/>
      <c r="O4853" s="57"/>
      <c r="P4853" s="57">
        <v>0</v>
      </c>
      <c r="Q4853" s="57">
        <v>0</v>
      </c>
    </row>
    <row r="4854" spans="1:17" ht="15.5">
      <c r="A4854" s="48">
        <v>0</v>
      </c>
      <c r="B4854" s="59"/>
      <c r="C4854" s="60"/>
      <c r="D4854" s="61"/>
      <c r="E4854" s="51">
        <v>-4</v>
      </c>
      <c r="F4854" s="52">
        <v>1.3</v>
      </c>
      <c r="G4854" s="52">
        <v>0.6</v>
      </c>
      <c r="H4854" s="52">
        <v>8</v>
      </c>
      <c r="I4854" s="53">
        <v>-24.96</v>
      </c>
      <c r="J4854" s="54">
        <v>0</v>
      </c>
      <c r="K4854" s="55"/>
      <c r="L4854" s="56"/>
      <c r="M4854" s="255"/>
      <c r="N4854" s="255"/>
      <c r="O4854" s="57"/>
      <c r="P4854" s="57">
        <v>0</v>
      </c>
      <c r="Q4854" s="57">
        <v>0</v>
      </c>
    </row>
    <row r="4855" spans="1:17" ht="15.5">
      <c r="A4855" s="48">
        <v>0</v>
      </c>
      <c r="B4855" s="59"/>
      <c r="C4855" s="60"/>
      <c r="D4855" s="61"/>
      <c r="E4855" s="51">
        <v>-4</v>
      </c>
      <c r="F4855" s="52">
        <v>0.4</v>
      </c>
      <c r="G4855" s="52">
        <v>0.5</v>
      </c>
      <c r="H4855" s="52">
        <v>8</v>
      </c>
      <c r="I4855" s="53">
        <v>-6.4</v>
      </c>
      <c r="J4855" s="54">
        <v>0</v>
      </c>
      <c r="K4855" s="55"/>
      <c r="L4855" s="56"/>
      <c r="M4855" s="255"/>
      <c r="N4855" s="255"/>
      <c r="O4855" s="57"/>
      <c r="P4855" s="57">
        <v>0</v>
      </c>
      <c r="Q4855" s="57">
        <v>0</v>
      </c>
    </row>
    <row r="4856" spans="1:17" ht="15.5">
      <c r="A4856" s="48">
        <v>0</v>
      </c>
      <c r="B4856" s="59"/>
      <c r="C4856" s="60"/>
      <c r="D4856" s="61" t="s">
        <v>867</v>
      </c>
      <c r="E4856" s="51">
        <v>4</v>
      </c>
      <c r="F4856" s="52">
        <v>2.7</v>
      </c>
      <c r="G4856" s="52">
        <v>3.9</v>
      </c>
      <c r="H4856" s="52">
        <v>8</v>
      </c>
      <c r="I4856" s="53">
        <v>336.96</v>
      </c>
      <c r="J4856" s="54">
        <v>0</v>
      </c>
      <c r="K4856" s="55"/>
      <c r="L4856" s="56"/>
      <c r="M4856" s="255"/>
      <c r="N4856" s="255"/>
      <c r="O4856" s="57"/>
      <c r="P4856" s="57">
        <v>0</v>
      </c>
      <c r="Q4856" s="57">
        <v>0</v>
      </c>
    </row>
    <row r="4857" spans="1:17" ht="15.5">
      <c r="A4857" s="48">
        <v>0</v>
      </c>
      <c r="B4857" s="59"/>
      <c r="C4857" s="60"/>
      <c r="D4857" s="61"/>
      <c r="E4857" s="51">
        <v>-4</v>
      </c>
      <c r="F4857" s="52">
        <v>0.6</v>
      </c>
      <c r="G4857" s="52">
        <v>1</v>
      </c>
      <c r="H4857" s="52">
        <v>8</v>
      </c>
      <c r="I4857" s="53">
        <v>-19.2</v>
      </c>
      <c r="J4857" s="54">
        <v>0</v>
      </c>
      <c r="K4857" s="55"/>
      <c r="L4857" s="56"/>
      <c r="M4857" s="255"/>
      <c r="N4857" s="255"/>
      <c r="O4857" s="57"/>
      <c r="P4857" s="57">
        <v>0</v>
      </c>
      <c r="Q4857" s="57">
        <v>0</v>
      </c>
    </row>
    <row r="4858" spans="1:17" ht="15.5">
      <c r="A4858" s="48">
        <v>0</v>
      </c>
      <c r="B4858" s="59"/>
      <c r="C4858" s="60"/>
      <c r="D4858" s="61" t="s">
        <v>773</v>
      </c>
      <c r="E4858" s="51"/>
      <c r="F4858" s="52"/>
      <c r="G4858" s="52"/>
      <c r="H4858" s="52"/>
      <c r="I4858" s="53">
        <v>0</v>
      </c>
      <c r="J4858" s="54">
        <v>0</v>
      </c>
      <c r="K4858" s="55"/>
      <c r="L4858" s="56"/>
      <c r="M4858" s="255"/>
      <c r="N4858" s="255"/>
      <c r="O4858" s="57"/>
      <c r="P4858" s="57">
        <v>0</v>
      </c>
      <c r="Q4858" s="57">
        <v>0</v>
      </c>
    </row>
    <row r="4859" spans="1:17" ht="15.5">
      <c r="A4859" s="48">
        <v>0</v>
      </c>
      <c r="B4859" s="59"/>
      <c r="C4859" s="60"/>
      <c r="D4859" s="61" t="s">
        <v>436</v>
      </c>
      <c r="E4859" s="51"/>
      <c r="F4859" s="52"/>
      <c r="G4859" s="52"/>
      <c r="H4859" s="52"/>
      <c r="I4859" s="53">
        <v>0</v>
      </c>
      <c r="J4859" s="54">
        <v>0</v>
      </c>
      <c r="K4859" s="55"/>
      <c r="L4859" s="56"/>
      <c r="M4859" s="255"/>
      <c r="N4859" s="255"/>
      <c r="O4859" s="57"/>
      <c r="P4859" s="57">
        <v>0</v>
      </c>
      <c r="Q4859" s="57">
        <v>0</v>
      </c>
    </row>
    <row r="4860" spans="1:17" ht="15.5">
      <c r="A4860" s="48">
        <v>0</v>
      </c>
      <c r="B4860" s="59"/>
      <c r="C4860" s="60"/>
      <c r="D4860" s="61" t="s">
        <v>828</v>
      </c>
      <c r="E4860" s="51">
        <v>4</v>
      </c>
      <c r="F4860" s="52">
        <v>3</v>
      </c>
      <c r="G4860" s="52">
        <v>3.7</v>
      </c>
      <c r="H4860" s="52">
        <v>4</v>
      </c>
      <c r="I4860" s="53">
        <v>177.6</v>
      </c>
      <c r="J4860" s="54">
        <v>0</v>
      </c>
      <c r="K4860" s="55"/>
      <c r="L4860" s="56"/>
      <c r="M4860" s="255"/>
      <c r="N4860" s="255"/>
      <c r="O4860" s="57"/>
      <c r="P4860" s="57">
        <v>0</v>
      </c>
      <c r="Q4860" s="57">
        <v>0</v>
      </c>
    </row>
    <row r="4861" spans="1:17" ht="15.5">
      <c r="A4861" s="48">
        <v>0</v>
      </c>
      <c r="B4861" s="59"/>
      <c r="C4861" s="60"/>
      <c r="D4861" s="61" t="s">
        <v>445</v>
      </c>
      <c r="E4861" s="51">
        <v>-4</v>
      </c>
      <c r="F4861" s="52">
        <v>1.6</v>
      </c>
      <c r="G4861" s="52">
        <v>0.6</v>
      </c>
      <c r="H4861" s="52">
        <v>4</v>
      </c>
      <c r="I4861" s="53">
        <v>-15.36</v>
      </c>
      <c r="J4861" s="54">
        <v>0</v>
      </c>
      <c r="K4861" s="55"/>
      <c r="L4861" s="56"/>
      <c r="M4861" s="255"/>
      <c r="N4861" s="255"/>
      <c r="O4861" s="57"/>
      <c r="P4861" s="57">
        <v>0</v>
      </c>
      <c r="Q4861" s="57">
        <v>0</v>
      </c>
    </row>
    <row r="4862" spans="1:17" ht="15.5">
      <c r="A4862" s="48">
        <v>0</v>
      </c>
      <c r="B4862" s="59"/>
      <c r="C4862" s="60"/>
      <c r="D4862" s="61"/>
      <c r="E4862" s="51">
        <v>-4</v>
      </c>
      <c r="F4862" s="52">
        <v>1.62</v>
      </c>
      <c r="G4862" s="52">
        <v>0.6</v>
      </c>
      <c r="H4862" s="52">
        <v>4</v>
      </c>
      <c r="I4862" s="53">
        <v>-15.552</v>
      </c>
      <c r="J4862" s="54">
        <v>0</v>
      </c>
      <c r="K4862" s="55"/>
      <c r="L4862" s="56"/>
      <c r="M4862" s="255"/>
      <c r="N4862" s="255"/>
      <c r="O4862" s="57"/>
      <c r="P4862" s="57">
        <v>0</v>
      </c>
      <c r="Q4862" s="57">
        <v>0</v>
      </c>
    </row>
    <row r="4863" spans="1:17" ht="15.5">
      <c r="A4863" s="48">
        <v>0</v>
      </c>
      <c r="B4863" s="59"/>
      <c r="C4863" s="60"/>
      <c r="D4863" s="61" t="s">
        <v>446</v>
      </c>
      <c r="E4863" s="51">
        <v>-4</v>
      </c>
      <c r="F4863" s="52">
        <v>1.75</v>
      </c>
      <c r="G4863" s="52">
        <v>0.1</v>
      </c>
      <c r="H4863" s="52">
        <v>4</v>
      </c>
      <c r="I4863" s="53">
        <v>-2.8</v>
      </c>
      <c r="J4863" s="54">
        <v>0</v>
      </c>
      <c r="K4863" s="55"/>
      <c r="L4863" s="56"/>
      <c r="M4863" s="255"/>
      <c r="N4863" s="255"/>
      <c r="O4863" s="57"/>
      <c r="P4863" s="57">
        <v>0</v>
      </c>
      <c r="Q4863" s="57">
        <v>0</v>
      </c>
    </row>
    <row r="4864" spans="1:17" ht="15.5">
      <c r="A4864" s="48">
        <v>0</v>
      </c>
      <c r="B4864" s="59"/>
      <c r="C4864" s="60"/>
      <c r="D4864" s="61"/>
      <c r="E4864" s="51">
        <v>-4</v>
      </c>
      <c r="F4864" s="52">
        <v>6.2831853071795868E-2</v>
      </c>
      <c r="G4864" s="52"/>
      <c r="H4864" s="52">
        <v>4</v>
      </c>
      <c r="I4864" s="53">
        <v>-1.0049999999999999</v>
      </c>
      <c r="J4864" s="54">
        <v>0</v>
      </c>
      <c r="K4864" s="55"/>
      <c r="L4864" s="56"/>
      <c r="M4864" s="255"/>
      <c r="N4864" s="255"/>
      <c r="O4864" s="57"/>
      <c r="P4864" s="57">
        <v>0</v>
      </c>
      <c r="Q4864" s="57">
        <v>0</v>
      </c>
    </row>
    <row r="4865" spans="1:17" ht="15.5">
      <c r="A4865" s="48">
        <v>0</v>
      </c>
      <c r="B4865" s="59"/>
      <c r="C4865" s="60"/>
      <c r="D4865" s="61" t="s">
        <v>437</v>
      </c>
      <c r="E4865" s="51">
        <v>4</v>
      </c>
      <c r="F4865" s="52">
        <v>3.8</v>
      </c>
      <c r="G4865" s="52">
        <v>6.3</v>
      </c>
      <c r="H4865" s="52">
        <v>4</v>
      </c>
      <c r="I4865" s="53">
        <v>383.04</v>
      </c>
      <c r="J4865" s="54">
        <v>0</v>
      </c>
      <c r="K4865" s="55"/>
      <c r="L4865" s="56"/>
      <c r="M4865" s="255"/>
      <c r="N4865" s="255"/>
      <c r="O4865" s="57"/>
      <c r="P4865" s="57">
        <v>0</v>
      </c>
      <c r="Q4865" s="57">
        <v>0</v>
      </c>
    </row>
    <row r="4866" spans="1:17" ht="15.5">
      <c r="A4866" s="48">
        <v>0</v>
      </c>
      <c r="B4866" s="59"/>
      <c r="C4866" s="60"/>
      <c r="D4866" s="61"/>
      <c r="E4866" s="51">
        <v>4</v>
      </c>
      <c r="F4866" s="52">
        <v>3.8</v>
      </c>
      <c r="G4866" s="52">
        <v>1</v>
      </c>
      <c r="H4866" s="52">
        <v>4</v>
      </c>
      <c r="I4866" s="53">
        <v>60.8</v>
      </c>
      <c r="J4866" s="54">
        <v>0</v>
      </c>
      <c r="K4866" s="55"/>
      <c r="L4866" s="56"/>
      <c r="M4866" s="255"/>
      <c r="N4866" s="255"/>
      <c r="O4866" s="57"/>
      <c r="P4866" s="57">
        <v>0</v>
      </c>
      <c r="Q4866" s="57">
        <v>0</v>
      </c>
    </row>
    <row r="4867" spans="1:17" ht="15.5">
      <c r="A4867" s="48">
        <v>0</v>
      </c>
      <c r="B4867" s="59"/>
      <c r="C4867" s="60"/>
      <c r="D4867" s="61" t="s">
        <v>866</v>
      </c>
      <c r="E4867" s="51">
        <v>4</v>
      </c>
      <c r="F4867" s="52">
        <v>3.45</v>
      </c>
      <c r="G4867" s="52">
        <v>3.1</v>
      </c>
      <c r="H4867" s="52">
        <v>4</v>
      </c>
      <c r="I4867" s="53">
        <v>171.12</v>
      </c>
      <c r="J4867" s="54">
        <v>0</v>
      </c>
      <c r="K4867" s="55"/>
      <c r="L4867" s="56"/>
      <c r="M4867" s="255"/>
      <c r="N4867" s="255"/>
      <c r="O4867" s="57"/>
      <c r="P4867" s="57">
        <v>0</v>
      </c>
      <c r="Q4867" s="57">
        <v>0</v>
      </c>
    </row>
    <row r="4868" spans="1:17" ht="15.5">
      <c r="A4868" s="48">
        <v>0</v>
      </c>
      <c r="B4868" s="59"/>
      <c r="C4868" s="60"/>
      <c r="D4868" s="61"/>
      <c r="E4868" s="51">
        <v>-4</v>
      </c>
      <c r="F4868" s="52">
        <v>0.55000000000000004</v>
      </c>
      <c r="G4868" s="52">
        <v>1</v>
      </c>
      <c r="H4868" s="52">
        <v>4</v>
      </c>
      <c r="I4868" s="53">
        <v>-8.8000000000000007</v>
      </c>
      <c r="J4868" s="54">
        <v>0</v>
      </c>
      <c r="K4868" s="55"/>
      <c r="L4868" s="56"/>
      <c r="M4868" s="255"/>
      <c r="N4868" s="255"/>
      <c r="O4868" s="57"/>
      <c r="P4868" s="57">
        <v>0</v>
      </c>
      <c r="Q4868" s="57">
        <v>0</v>
      </c>
    </row>
    <row r="4869" spans="1:17" ht="15.5">
      <c r="A4869" s="48">
        <v>0</v>
      </c>
      <c r="B4869" s="59"/>
      <c r="C4869" s="60"/>
      <c r="D4869" s="61" t="s">
        <v>867</v>
      </c>
      <c r="E4869" s="51">
        <v>4</v>
      </c>
      <c r="F4869" s="52">
        <v>3.45</v>
      </c>
      <c r="G4869" s="52">
        <v>3.1</v>
      </c>
      <c r="H4869" s="52">
        <v>4</v>
      </c>
      <c r="I4869" s="53">
        <v>171.12</v>
      </c>
      <c r="J4869" s="54">
        <v>0</v>
      </c>
      <c r="K4869" s="55"/>
      <c r="L4869" s="56"/>
      <c r="M4869" s="255"/>
      <c r="N4869" s="255"/>
      <c r="O4869" s="57"/>
      <c r="P4869" s="57">
        <v>0</v>
      </c>
      <c r="Q4869" s="57">
        <v>0</v>
      </c>
    </row>
    <row r="4870" spans="1:17" ht="15.5">
      <c r="A4870" s="48">
        <v>0</v>
      </c>
      <c r="B4870" s="59"/>
      <c r="C4870" s="60"/>
      <c r="D4870" s="61"/>
      <c r="E4870" s="51">
        <v>-4</v>
      </c>
      <c r="F4870" s="52">
        <v>0.55000000000000004</v>
      </c>
      <c r="G4870" s="52">
        <v>1</v>
      </c>
      <c r="H4870" s="52">
        <v>4</v>
      </c>
      <c r="I4870" s="53">
        <v>-8.8000000000000007</v>
      </c>
      <c r="J4870" s="54">
        <v>0</v>
      </c>
      <c r="K4870" s="55"/>
      <c r="L4870" s="56"/>
      <c r="M4870" s="255"/>
      <c r="N4870" s="255"/>
      <c r="O4870" s="57"/>
      <c r="P4870" s="57">
        <v>0</v>
      </c>
      <c r="Q4870" s="57">
        <v>0</v>
      </c>
    </row>
    <row r="4871" spans="1:17" ht="15.5">
      <c r="A4871" s="48">
        <v>0</v>
      </c>
      <c r="B4871" s="59"/>
      <c r="C4871" s="60"/>
      <c r="D4871" s="61" t="s">
        <v>868</v>
      </c>
      <c r="E4871" s="51">
        <v>4</v>
      </c>
      <c r="F4871" s="52">
        <v>2.7</v>
      </c>
      <c r="G4871" s="52">
        <v>2.9</v>
      </c>
      <c r="H4871" s="52">
        <v>4</v>
      </c>
      <c r="I4871" s="53">
        <v>125.28</v>
      </c>
      <c r="J4871" s="54">
        <v>0</v>
      </c>
      <c r="K4871" s="55"/>
      <c r="L4871" s="56"/>
      <c r="M4871" s="255"/>
      <c r="N4871" s="255"/>
      <c r="O4871" s="57"/>
      <c r="P4871" s="57">
        <v>0</v>
      </c>
      <c r="Q4871" s="57">
        <v>0</v>
      </c>
    </row>
    <row r="4872" spans="1:17" ht="15.5">
      <c r="A4872" s="48">
        <v>0</v>
      </c>
      <c r="B4872" s="59"/>
      <c r="C4872" s="60"/>
      <c r="D4872" s="61" t="s">
        <v>1239</v>
      </c>
      <c r="E4872" s="51"/>
      <c r="F4872" s="52"/>
      <c r="G4872" s="52"/>
      <c r="H4872" s="52"/>
      <c r="I4872" s="53">
        <v>0</v>
      </c>
      <c r="J4872" s="54">
        <v>0</v>
      </c>
      <c r="K4872" s="55"/>
      <c r="L4872" s="56"/>
      <c r="M4872" s="255"/>
      <c r="N4872" s="255"/>
      <c r="O4872" s="57"/>
      <c r="P4872" s="57">
        <v>0</v>
      </c>
      <c r="Q4872" s="57">
        <v>0</v>
      </c>
    </row>
    <row r="4873" spans="1:17" ht="15.5">
      <c r="A4873" s="48">
        <v>0</v>
      </c>
      <c r="B4873" s="59"/>
      <c r="C4873" s="60"/>
      <c r="D4873" s="61" t="s">
        <v>437</v>
      </c>
      <c r="E4873" s="51">
        <v>8</v>
      </c>
      <c r="F4873" s="52">
        <v>8.3000000000000007</v>
      </c>
      <c r="G4873" s="52">
        <v>2.8</v>
      </c>
      <c r="H4873" s="52">
        <v>4</v>
      </c>
      <c r="I4873" s="53">
        <v>743.68</v>
      </c>
      <c r="J4873" s="54">
        <v>0</v>
      </c>
      <c r="K4873" s="55"/>
      <c r="L4873" s="56"/>
      <c r="M4873" s="255"/>
      <c r="N4873" s="255"/>
      <c r="O4873" s="57"/>
      <c r="P4873" s="57">
        <v>0</v>
      </c>
      <c r="Q4873" s="57">
        <v>0</v>
      </c>
    </row>
    <row r="4874" spans="1:17" ht="15.5">
      <c r="A4874" s="48">
        <v>0</v>
      </c>
      <c r="B4874" s="59"/>
      <c r="C4874" s="60"/>
      <c r="D4874" s="61"/>
      <c r="E4874" s="51">
        <v>8</v>
      </c>
      <c r="F4874" s="52">
        <v>1</v>
      </c>
      <c r="G4874" s="52">
        <v>1</v>
      </c>
      <c r="H4874" s="52">
        <v>4</v>
      </c>
      <c r="I4874" s="53">
        <v>32</v>
      </c>
      <c r="J4874" s="54">
        <v>0</v>
      </c>
      <c r="K4874" s="55"/>
      <c r="L4874" s="56"/>
      <c r="M4874" s="255"/>
      <c r="N4874" s="255"/>
      <c r="O4874" s="57"/>
      <c r="P4874" s="57">
        <v>0</v>
      </c>
      <c r="Q4874" s="57">
        <v>0</v>
      </c>
    </row>
    <row r="4875" spans="1:17" ht="15.5">
      <c r="A4875" s="48">
        <v>0</v>
      </c>
      <c r="B4875" s="59"/>
      <c r="C4875" s="60"/>
      <c r="D4875" s="61"/>
      <c r="E4875" s="51">
        <v>8</v>
      </c>
      <c r="F4875" s="52">
        <v>0.6</v>
      </c>
      <c r="G4875" s="52">
        <v>0.9</v>
      </c>
      <c r="H4875" s="52">
        <v>4</v>
      </c>
      <c r="I4875" s="53">
        <v>17.28</v>
      </c>
      <c r="J4875" s="54">
        <v>0</v>
      </c>
      <c r="K4875" s="55"/>
      <c r="L4875" s="56"/>
      <c r="M4875" s="255"/>
      <c r="N4875" s="255"/>
      <c r="O4875" s="57"/>
      <c r="P4875" s="57">
        <v>0</v>
      </c>
      <c r="Q4875" s="57">
        <v>0</v>
      </c>
    </row>
    <row r="4876" spans="1:17" ht="15.5">
      <c r="A4876" s="48">
        <v>0</v>
      </c>
      <c r="B4876" s="59"/>
      <c r="C4876" s="60"/>
      <c r="D4876" s="61" t="s">
        <v>814</v>
      </c>
      <c r="E4876" s="51">
        <v>-8</v>
      </c>
      <c r="F4876" s="52">
        <v>0.6</v>
      </c>
      <c r="G4876" s="52">
        <v>0.4</v>
      </c>
      <c r="H4876" s="52">
        <v>4</v>
      </c>
      <c r="I4876" s="53">
        <v>-7.68</v>
      </c>
      <c r="J4876" s="54">
        <v>0</v>
      </c>
      <c r="K4876" s="55"/>
      <c r="L4876" s="56"/>
      <c r="M4876" s="255"/>
      <c r="N4876" s="255"/>
      <c r="O4876" s="57"/>
      <c r="P4876" s="57">
        <v>0</v>
      </c>
      <c r="Q4876" s="57">
        <v>0</v>
      </c>
    </row>
    <row r="4877" spans="1:17" ht="15.5">
      <c r="A4877" s="48">
        <v>0</v>
      </c>
      <c r="B4877" s="59"/>
      <c r="C4877" s="60"/>
      <c r="D4877" s="61" t="s">
        <v>445</v>
      </c>
      <c r="E4877" s="51">
        <v>-8</v>
      </c>
      <c r="F4877" s="52">
        <v>2.38</v>
      </c>
      <c r="G4877" s="52">
        <v>0.6</v>
      </c>
      <c r="H4877" s="52">
        <v>4</v>
      </c>
      <c r="I4877" s="53">
        <v>-45.695999999999998</v>
      </c>
      <c r="J4877" s="54">
        <v>0</v>
      </c>
      <c r="K4877" s="55"/>
      <c r="L4877" s="56"/>
      <c r="M4877" s="255"/>
      <c r="N4877" s="255"/>
      <c r="O4877" s="57"/>
      <c r="P4877" s="57">
        <v>0</v>
      </c>
      <c r="Q4877" s="57">
        <v>0</v>
      </c>
    </row>
    <row r="4878" spans="1:17" ht="15.5">
      <c r="A4878" s="48">
        <v>0</v>
      </c>
      <c r="B4878" s="59"/>
      <c r="C4878" s="60"/>
      <c r="D4878" s="61"/>
      <c r="E4878" s="51">
        <v>-8</v>
      </c>
      <c r="F4878" s="52">
        <v>0.9</v>
      </c>
      <c r="G4878" s="52">
        <v>0.6</v>
      </c>
      <c r="H4878" s="52">
        <v>4</v>
      </c>
      <c r="I4878" s="53">
        <v>-17.28</v>
      </c>
      <c r="J4878" s="54">
        <v>0</v>
      </c>
      <c r="K4878" s="55"/>
      <c r="L4878" s="56"/>
      <c r="M4878" s="255"/>
      <c r="N4878" s="255"/>
      <c r="O4878" s="57"/>
      <c r="P4878" s="57">
        <v>0</v>
      </c>
      <c r="Q4878" s="57">
        <v>0</v>
      </c>
    </row>
    <row r="4879" spans="1:17" ht="15.5">
      <c r="A4879" s="48">
        <v>0</v>
      </c>
      <c r="B4879" s="59"/>
      <c r="C4879" s="60"/>
      <c r="D4879" s="61" t="s">
        <v>866</v>
      </c>
      <c r="E4879" s="51">
        <v>8</v>
      </c>
      <c r="F4879" s="52">
        <v>2.9</v>
      </c>
      <c r="G4879" s="52">
        <v>3.4</v>
      </c>
      <c r="H4879" s="52">
        <v>4</v>
      </c>
      <c r="I4879" s="53">
        <v>315.52</v>
      </c>
      <c r="J4879" s="54">
        <v>0</v>
      </c>
      <c r="K4879" s="55"/>
      <c r="L4879" s="56"/>
      <c r="M4879" s="255"/>
      <c r="N4879" s="255"/>
      <c r="O4879" s="57"/>
      <c r="P4879" s="57">
        <v>0</v>
      </c>
      <c r="Q4879" s="57">
        <v>0</v>
      </c>
    </row>
    <row r="4880" spans="1:17" ht="15.5">
      <c r="A4880" s="48">
        <v>0</v>
      </c>
      <c r="B4880" s="59"/>
      <c r="C4880" s="60"/>
      <c r="D4880" s="61"/>
      <c r="E4880" s="51">
        <v>-8</v>
      </c>
      <c r="F4880" s="52">
        <v>1</v>
      </c>
      <c r="G4880" s="52">
        <v>0.6</v>
      </c>
      <c r="H4880" s="52">
        <v>4</v>
      </c>
      <c r="I4880" s="53">
        <v>-19.2</v>
      </c>
      <c r="J4880" s="54">
        <v>0</v>
      </c>
      <c r="K4880" s="55"/>
      <c r="L4880" s="56"/>
      <c r="M4880" s="255"/>
      <c r="N4880" s="255"/>
      <c r="O4880" s="57"/>
      <c r="P4880" s="57">
        <v>0</v>
      </c>
      <c r="Q4880" s="57">
        <v>0</v>
      </c>
    </row>
    <row r="4881" spans="1:17" ht="15.5">
      <c r="A4881" s="48">
        <v>0</v>
      </c>
      <c r="B4881" s="59"/>
      <c r="C4881" s="60"/>
      <c r="D4881" s="61" t="s">
        <v>867</v>
      </c>
      <c r="E4881" s="51">
        <v>8</v>
      </c>
      <c r="F4881" s="52">
        <v>2.9</v>
      </c>
      <c r="G4881" s="52">
        <v>3.5</v>
      </c>
      <c r="H4881" s="52">
        <v>4</v>
      </c>
      <c r="I4881" s="53">
        <v>324.8</v>
      </c>
      <c r="J4881" s="54">
        <v>0</v>
      </c>
      <c r="K4881" s="55"/>
      <c r="L4881" s="56"/>
      <c r="M4881" s="255"/>
      <c r="N4881" s="255"/>
      <c r="O4881" s="57"/>
      <c r="P4881" s="57">
        <v>0</v>
      </c>
      <c r="Q4881" s="57">
        <v>0</v>
      </c>
    </row>
    <row r="4882" spans="1:17" ht="15.5">
      <c r="A4882" s="48">
        <v>0</v>
      </c>
      <c r="B4882" s="59"/>
      <c r="C4882" s="60"/>
      <c r="D4882" s="61" t="s">
        <v>1242</v>
      </c>
      <c r="E4882" s="51"/>
      <c r="F4882" s="52"/>
      <c r="G4882" s="52"/>
      <c r="H4882" s="52"/>
      <c r="I4882" s="53">
        <v>0</v>
      </c>
      <c r="J4882" s="54">
        <v>0</v>
      </c>
      <c r="K4882" s="55"/>
      <c r="L4882" s="56"/>
      <c r="M4882" s="255"/>
      <c r="N4882" s="255"/>
      <c r="O4882" s="57"/>
      <c r="P4882" s="57">
        <v>0</v>
      </c>
      <c r="Q4882" s="57">
        <v>0</v>
      </c>
    </row>
    <row r="4883" spans="1:17" ht="15.5">
      <c r="A4883" s="48">
        <v>0</v>
      </c>
      <c r="B4883" s="59"/>
      <c r="C4883" s="60"/>
      <c r="D4883" s="61" t="s">
        <v>437</v>
      </c>
      <c r="E4883" s="51">
        <v>4</v>
      </c>
      <c r="F4883" s="52">
        <v>1.6</v>
      </c>
      <c r="G4883" s="52">
        <v>1.5</v>
      </c>
      <c r="H4883" s="52">
        <v>4</v>
      </c>
      <c r="I4883" s="53">
        <v>38.4</v>
      </c>
      <c r="J4883" s="54">
        <v>0</v>
      </c>
      <c r="K4883" s="55"/>
      <c r="L4883" s="56"/>
      <c r="M4883" s="255"/>
      <c r="N4883" s="255"/>
      <c r="O4883" s="57"/>
      <c r="P4883" s="57">
        <v>0</v>
      </c>
      <c r="Q4883" s="57">
        <v>0</v>
      </c>
    </row>
    <row r="4884" spans="1:17" ht="15.5">
      <c r="A4884" s="48">
        <v>0</v>
      </c>
      <c r="B4884" s="59"/>
      <c r="C4884" s="60"/>
      <c r="D4884" s="61"/>
      <c r="E4884" s="51">
        <v>4</v>
      </c>
      <c r="F4884" s="52">
        <v>6.3</v>
      </c>
      <c r="G4884" s="52">
        <v>1.6</v>
      </c>
      <c r="H4884" s="52">
        <v>4</v>
      </c>
      <c r="I4884" s="53">
        <v>161.28</v>
      </c>
      <c r="J4884" s="54">
        <v>0</v>
      </c>
      <c r="K4884" s="55"/>
      <c r="L4884" s="56"/>
      <c r="M4884" s="255"/>
      <c r="N4884" s="255"/>
      <c r="O4884" s="57"/>
      <c r="P4884" s="57">
        <v>0</v>
      </c>
      <c r="Q4884" s="57">
        <v>0</v>
      </c>
    </row>
    <row r="4885" spans="1:17" ht="15.5">
      <c r="A4885" s="48">
        <v>0</v>
      </c>
      <c r="B4885" s="59"/>
      <c r="C4885" s="60"/>
      <c r="D4885" s="61"/>
      <c r="E4885" s="51">
        <v>4</v>
      </c>
      <c r="F4885" s="52">
        <v>2.8</v>
      </c>
      <c r="G4885" s="52">
        <v>2</v>
      </c>
      <c r="H4885" s="52">
        <v>4</v>
      </c>
      <c r="I4885" s="53">
        <v>89.6</v>
      </c>
      <c r="J4885" s="54">
        <v>0</v>
      </c>
      <c r="K4885" s="55"/>
      <c r="L4885" s="56"/>
      <c r="M4885" s="255"/>
      <c r="N4885" s="255"/>
      <c r="O4885" s="57"/>
      <c r="P4885" s="57">
        <v>0</v>
      </c>
      <c r="Q4885" s="57">
        <v>0</v>
      </c>
    </row>
    <row r="4886" spans="1:17" ht="15.5">
      <c r="A4886" s="48">
        <v>0</v>
      </c>
      <c r="B4886" s="59"/>
      <c r="C4886" s="60"/>
      <c r="D4886" s="61"/>
      <c r="E4886" s="51">
        <v>4</v>
      </c>
      <c r="F4886" s="52">
        <v>2.7</v>
      </c>
      <c r="G4886" s="52">
        <v>3.1</v>
      </c>
      <c r="H4886" s="52">
        <v>4</v>
      </c>
      <c r="I4886" s="53">
        <v>133.91999999999999</v>
      </c>
      <c r="J4886" s="54">
        <v>0</v>
      </c>
      <c r="K4886" s="55"/>
      <c r="L4886" s="56"/>
      <c r="M4886" s="255"/>
      <c r="N4886" s="255"/>
      <c r="O4886" s="57"/>
      <c r="P4886" s="57">
        <v>0</v>
      </c>
      <c r="Q4886" s="57">
        <v>0</v>
      </c>
    </row>
    <row r="4887" spans="1:17" ht="15.5">
      <c r="A4887" s="48">
        <v>0</v>
      </c>
      <c r="B4887" s="59"/>
      <c r="C4887" s="60"/>
      <c r="D4887" s="61"/>
      <c r="E4887" s="51">
        <v>4</v>
      </c>
      <c r="F4887" s="52">
        <v>2.2000000000000002</v>
      </c>
      <c r="G4887" s="52">
        <v>1</v>
      </c>
      <c r="H4887" s="52">
        <v>4</v>
      </c>
      <c r="I4887" s="53">
        <v>35.200000000000003</v>
      </c>
      <c r="J4887" s="54">
        <v>0</v>
      </c>
      <c r="K4887" s="55"/>
      <c r="L4887" s="56"/>
      <c r="M4887" s="255"/>
      <c r="N4887" s="255"/>
      <c r="O4887" s="57"/>
      <c r="P4887" s="57">
        <v>0</v>
      </c>
      <c r="Q4887" s="57">
        <v>0</v>
      </c>
    </row>
    <row r="4888" spans="1:17" ht="15.5">
      <c r="A4888" s="48">
        <v>0</v>
      </c>
      <c r="B4888" s="59"/>
      <c r="C4888" s="60"/>
      <c r="D4888" s="61"/>
      <c r="E4888" s="51">
        <v>4</v>
      </c>
      <c r="F4888" s="52">
        <v>0.5</v>
      </c>
      <c r="G4888" s="52">
        <v>0.9</v>
      </c>
      <c r="H4888" s="52">
        <v>4</v>
      </c>
      <c r="I4888" s="53">
        <v>7.2</v>
      </c>
      <c r="J4888" s="54">
        <v>0</v>
      </c>
      <c r="K4888" s="55"/>
      <c r="L4888" s="56"/>
      <c r="M4888" s="255"/>
      <c r="N4888" s="255"/>
      <c r="O4888" s="57"/>
      <c r="P4888" s="57">
        <v>0</v>
      </c>
      <c r="Q4888" s="57">
        <v>0</v>
      </c>
    </row>
    <row r="4889" spans="1:17" ht="15.5">
      <c r="A4889" s="48">
        <v>0</v>
      </c>
      <c r="B4889" s="59"/>
      <c r="C4889" s="60"/>
      <c r="D4889" s="61" t="s">
        <v>445</v>
      </c>
      <c r="E4889" s="51">
        <v>-4</v>
      </c>
      <c r="F4889" s="52">
        <v>0.6</v>
      </c>
      <c r="G4889" s="52">
        <v>1.02</v>
      </c>
      <c r="H4889" s="52">
        <v>4</v>
      </c>
      <c r="I4889" s="53">
        <v>-9.7919999999999998</v>
      </c>
      <c r="J4889" s="54">
        <v>0</v>
      </c>
      <c r="K4889" s="55"/>
      <c r="L4889" s="56"/>
      <c r="M4889" s="255"/>
      <c r="N4889" s="255"/>
      <c r="O4889" s="57"/>
      <c r="P4889" s="57">
        <v>0</v>
      </c>
      <c r="Q4889" s="57">
        <v>0</v>
      </c>
    </row>
    <row r="4890" spans="1:17" ht="15.5">
      <c r="A4890" s="48">
        <v>0</v>
      </c>
      <c r="B4890" s="59"/>
      <c r="C4890" s="60"/>
      <c r="D4890" s="61"/>
      <c r="E4890" s="51">
        <v>-4</v>
      </c>
      <c r="F4890" s="52">
        <v>0.6</v>
      </c>
      <c r="G4890" s="52">
        <v>2.2999999999999998</v>
      </c>
      <c r="H4890" s="52">
        <v>4</v>
      </c>
      <c r="I4890" s="53">
        <v>-22.08</v>
      </c>
      <c r="J4890" s="54">
        <v>0</v>
      </c>
      <c r="K4890" s="55"/>
      <c r="L4890" s="56"/>
      <c r="M4890" s="255"/>
      <c r="N4890" s="255"/>
      <c r="O4890" s="57"/>
      <c r="P4890" s="57">
        <v>0</v>
      </c>
      <c r="Q4890" s="57">
        <v>0</v>
      </c>
    </row>
    <row r="4891" spans="1:17" ht="15.5">
      <c r="A4891" s="48">
        <v>0</v>
      </c>
      <c r="B4891" s="59"/>
      <c r="C4891" s="60"/>
      <c r="D4891" s="61"/>
      <c r="E4891" s="51">
        <v>-4</v>
      </c>
      <c r="F4891" s="52">
        <v>0.6</v>
      </c>
      <c r="G4891" s="52">
        <v>0.1</v>
      </c>
      <c r="H4891" s="52">
        <v>4</v>
      </c>
      <c r="I4891" s="53">
        <v>-0.96</v>
      </c>
      <c r="J4891" s="54">
        <v>0</v>
      </c>
      <c r="K4891" s="55"/>
      <c r="L4891" s="56"/>
      <c r="M4891" s="255"/>
      <c r="N4891" s="255"/>
      <c r="O4891" s="57"/>
      <c r="P4891" s="57">
        <v>0</v>
      </c>
      <c r="Q4891" s="57">
        <v>0</v>
      </c>
    </row>
    <row r="4892" spans="1:17" ht="15.5">
      <c r="A4892" s="48">
        <v>0</v>
      </c>
      <c r="B4892" s="59"/>
      <c r="C4892" s="60"/>
      <c r="D4892" s="61" t="s">
        <v>866</v>
      </c>
      <c r="E4892" s="51">
        <v>4</v>
      </c>
      <c r="F4892" s="52">
        <v>3.7</v>
      </c>
      <c r="G4892" s="52">
        <v>4.5</v>
      </c>
      <c r="H4892" s="52">
        <v>4</v>
      </c>
      <c r="I4892" s="53">
        <v>266.39999999999998</v>
      </c>
      <c r="J4892" s="54">
        <v>0</v>
      </c>
      <c r="K4892" s="55"/>
      <c r="L4892" s="56"/>
      <c r="M4892" s="255"/>
      <c r="N4892" s="255"/>
      <c r="O4892" s="57"/>
      <c r="P4892" s="57">
        <v>0</v>
      </c>
      <c r="Q4892" s="57">
        <v>0</v>
      </c>
    </row>
    <row r="4893" spans="1:17" ht="15.5">
      <c r="A4893" s="48">
        <v>0</v>
      </c>
      <c r="B4893" s="59"/>
      <c r="C4893" s="60"/>
      <c r="D4893" s="61"/>
      <c r="E4893" s="51">
        <v>-4</v>
      </c>
      <c r="F4893" s="52">
        <v>1.6</v>
      </c>
      <c r="G4893" s="52">
        <v>0.6</v>
      </c>
      <c r="H4893" s="52">
        <v>4</v>
      </c>
      <c r="I4893" s="53">
        <v>-15.36</v>
      </c>
      <c r="J4893" s="54">
        <v>0</v>
      </c>
      <c r="K4893" s="55"/>
      <c r="L4893" s="56"/>
      <c r="M4893" s="255"/>
      <c r="N4893" s="255"/>
      <c r="O4893" s="57"/>
      <c r="P4893" s="57">
        <v>0</v>
      </c>
      <c r="Q4893" s="57">
        <v>0</v>
      </c>
    </row>
    <row r="4894" spans="1:17" ht="15.5">
      <c r="A4894" s="48">
        <v>0</v>
      </c>
      <c r="B4894" s="59"/>
      <c r="C4894" s="60"/>
      <c r="D4894" s="61"/>
      <c r="E4894" s="51">
        <v>-4</v>
      </c>
      <c r="F4894" s="52">
        <v>1</v>
      </c>
      <c r="G4894" s="52">
        <v>0.1</v>
      </c>
      <c r="H4894" s="52">
        <v>4</v>
      </c>
      <c r="I4894" s="53">
        <v>-1.6</v>
      </c>
      <c r="J4894" s="54">
        <v>0</v>
      </c>
      <c r="K4894" s="55"/>
      <c r="L4894" s="56"/>
      <c r="M4894" s="255"/>
      <c r="N4894" s="255"/>
      <c r="O4894" s="57"/>
      <c r="P4894" s="57">
        <v>0</v>
      </c>
      <c r="Q4894" s="57">
        <v>0</v>
      </c>
    </row>
    <row r="4895" spans="1:17" ht="15.5">
      <c r="A4895" s="48">
        <v>0</v>
      </c>
      <c r="B4895" s="59"/>
      <c r="C4895" s="60"/>
      <c r="D4895" s="61"/>
      <c r="E4895" s="51">
        <v>-4</v>
      </c>
      <c r="F4895" s="52">
        <v>1.3</v>
      </c>
      <c r="G4895" s="52">
        <v>0.6</v>
      </c>
      <c r="H4895" s="52">
        <v>4</v>
      </c>
      <c r="I4895" s="53">
        <v>-12.48</v>
      </c>
      <c r="J4895" s="54">
        <v>0</v>
      </c>
      <c r="K4895" s="55"/>
      <c r="L4895" s="56"/>
      <c r="M4895" s="255"/>
      <c r="N4895" s="255"/>
      <c r="O4895" s="57"/>
      <c r="P4895" s="57">
        <v>0</v>
      </c>
      <c r="Q4895" s="57">
        <v>0</v>
      </c>
    </row>
    <row r="4896" spans="1:17" ht="15.5">
      <c r="A4896" s="48">
        <v>0</v>
      </c>
      <c r="B4896" s="59"/>
      <c r="C4896" s="60"/>
      <c r="D4896" s="61"/>
      <c r="E4896" s="51">
        <v>-4</v>
      </c>
      <c r="F4896" s="52">
        <v>0.4</v>
      </c>
      <c r="G4896" s="52">
        <v>0.5</v>
      </c>
      <c r="H4896" s="52">
        <v>4</v>
      </c>
      <c r="I4896" s="53">
        <v>-3.2</v>
      </c>
      <c r="J4896" s="54">
        <v>0</v>
      </c>
      <c r="K4896" s="55"/>
      <c r="L4896" s="56"/>
      <c r="M4896" s="255"/>
      <c r="N4896" s="255"/>
      <c r="O4896" s="57"/>
      <c r="P4896" s="57">
        <v>0</v>
      </c>
      <c r="Q4896" s="57">
        <v>0</v>
      </c>
    </row>
    <row r="4897" spans="1:17" ht="15.5">
      <c r="A4897" s="48">
        <v>0</v>
      </c>
      <c r="B4897" s="59"/>
      <c r="C4897" s="60"/>
      <c r="D4897" s="61" t="s">
        <v>867</v>
      </c>
      <c r="E4897" s="51">
        <v>4</v>
      </c>
      <c r="F4897" s="52">
        <v>2.7</v>
      </c>
      <c r="G4897" s="52">
        <v>3.9</v>
      </c>
      <c r="H4897" s="52">
        <v>4</v>
      </c>
      <c r="I4897" s="53">
        <v>168.48</v>
      </c>
      <c r="J4897" s="54">
        <v>0</v>
      </c>
      <c r="K4897" s="55"/>
      <c r="L4897" s="56"/>
      <c r="M4897" s="255"/>
      <c r="N4897" s="255"/>
      <c r="O4897" s="57"/>
      <c r="P4897" s="57">
        <v>0</v>
      </c>
      <c r="Q4897" s="57">
        <v>0</v>
      </c>
    </row>
    <row r="4898" spans="1:17" ht="15.5">
      <c r="A4898" s="48">
        <v>0</v>
      </c>
      <c r="B4898" s="59"/>
      <c r="C4898" s="60"/>
      <c r="D4898" s="61"/>
      <c r="E4898" s="51">
        <v>-4</v>
      </c>
      <c r="F4898" s="52">
        <v>0.6</v>
      </c>
      <c r="G4898" s="52">
        <v>1</v>
      </c>
      <c r="H4898" s="52">
        <v>4</v>
      </c>
      <c r="I4898" s="53">
        <v>-9.6</v>
      </c>
      <c r="J4898" s="54">
        <v>0</v>
      </c>
      <c r="K4898" s="55"/>
      <c r="L4898" s="56"/>
      <c r="M4898" s="255"/>
      <c r="N4898" s="255"/>
      <c r="O4898" s="57"/>
      <c r="P4898" s="57">
        <v>0</v>
      </c>
      <c r="Q4898" s="57">
        <v>0</v>
      </c>
    </row>
    <row r="4899" spans="1:17" ht="15.5">
      <c r="A4899" s="48">
        <v>192</v>
      </c>
      <c r="B4899" s="59" t="s">
        <v>892</v>
      </c>
      <c r="C4899" s="60" t="s">
        <v>919</v>
      </c>
      <c r="D4899" s="228"/>
      <c r="E4899" s="51"/>
      <c r="F4899" s="52"/>
      <c r="G4899" s="52"/>
      <c r="H4899" s="52"/>
      <c r="I4899" s="53"/>
      <c r="J4899" s="54">
        <v>1119.5999999999999</v>
      </c>
      <c r="K4899" s="55" t="s">
        <v>251</v>
      </c>
      <c r="L4899" s="56">
        <v>113593</v>
      </c>
      <c r="M4899" s="255">
        <v>15729</v>
      </c>
      <c r="N4899" s="255">
        <v>7235</v>
      </c>
      <c r="O4899" s="57">
        <v>127178723</v>
      </c>
      <c r="P4899" s="57">
        <v>17610188</v>
      </c>
      <c r="Q4899" s="57">
        <v>8100306</v>
      </c>
    </row>
    <row r="4900" spans="1:17" ht="15.5">
      <c r="A4900" s="48">
        <v>0</v>
      </c>
      <c r="B4900" s="59"/>
      <c r="C4900" s="60"/>
      <c r="D4900" s="61" t="s">
        <v>997</v>
      </c>
      <c r="E4900" s="51"/>
      <c r="F4900" s="52"/>
      <c r="G4900" s="52"/>
      <c r="H4900" s="52"/>
      <c r="I4900" s="53">
        <v>0</v>
      </c>
      <c r="J4900" s="54">
        <v>0</v>
      </c>
      <c r="K4900" s="55">
        <v>0</v>
      </c>
      <c r="L4900" s="56">
        <v>0</v>
      </c>
      <c r="M4900" s="255">
        <v>0</v>
      </c>
      <c r="N4900" s="255">
        <v>0</v>
      </c>
      <c r="O4900" s="57">
        <v>0</v>
      </c>
      <c r="P4900" s="57">
        <v>0</v>
      </c>
      <c r="Q4900" s="57">
        <v>0</v>
      </c>
    </row>
    <row r="4901" spans="1:17" ht="15.5">
      <c r="A4901" s="48">
        <v>0</v>
      </c>
      <c r="B4901" s="59"/>
      <c r="C4901" s="60"/>
      <c r="D4901" s="61" t="s">
        <v>772</v>
      </c>
      <c r="E4901" s="51"/>
      <c r="F4901" s="52"/>
      <c r="G4901" s="52"/>
      <c r="H4901" s="52"/>
      <c r="I4901" s="53">
        <v>0</v>
      </c>
      <c r="J4901" s="54">
        <v>0</v>
      </c>
      <c r="K4901" s="55">
        <v>0</v>
      </c>
      <c r="L4901" s="56">
        <v>0</v>
      </c>
      <c r="M4901" s="255">
        <v>0</v>
      </c>
      <c r="N4901" s="255">
        <v>0</v>
      </c>
      <c r="O4901" s="57"/>
      <c r="P4901" s="57">
        <v>0</v>
      </c>
      <c r="Q4901" s="57">
        <v>0</v>
      </c>
    </row>
    <row r="4902" spans="1:17" ht="15.5">
      <c r="A4902" s="48">
        <v>0</v>
      </c>
      <c r="B4902" s="59"/>
      <c r="C4902" s="60"/>
      <c r="D4902" s="61" t="s">
        <v>1243</v>
      </c>
      <c r="E4902" s="51">
        <v>4</v>
      </c>
      <c r="F4902" s="52">
        <v>3</v>
      </c>
      <c r="G4902" s="52">
        <v>1.6</v>
      </c>
      <c r="H4902" s="52">
        <v>8</v>
      </c>
      <c r="I4902" s="53">
        <v>153.6</v>
      </c>
      <c r="J4902" s="54">
        <v>0</v>
      </c>
      <c r="K4902" s="55">
        <v>0</v>
      </c>
      <c r="L4902" s="56">
        <v>0</v>
      </c>
      <c r="M4902" s="255">
        <v>0</v>
      </c>
      <c r="N4902" s="255">
        <v>0</v>
      </c>
      <c r="O4902" s="57"/>
      <c r="P4902" s="57">
        <v>0</v>
      </c>
      <c r="Q4902" s="57">
        <v>0</v>
      </c>
    </row>
    <row r="4903" spans="1:17" ht="15.5">
      <c r="A4903" s="48">
        <v>0</v>
      </c>
      <c r="B4903" s="59"/>
      <c r="C4903" s="60"/>
      <c r="D4903" s="61"/>
      <c r="E4903" s="52">
        <v>2</v>
      </c>
      <c r="F4903" s="52">
        <v>16</v>
      </c>
      <c r="G4903" s="52">
        <v>1.8</v>
      </c>
      <c r="H4903" s="52">
        <v>8</v>
      </c>
      <c r="I4903" s="53">
        <v>460.8</v>
      </c>
      <c r="J4903" s="54">
        <v>0</v>
      </c>
      <c r="K4903" s="55"/>
      <c r="L4903" s="56"/>
      <c r="M4903" s="255"/>
      <c r="N4903" s="255"/>
      <c r="O4903" s="57"/>
      <c r="P4903" s="57">
        <v>0</v>
      </c>
      <c r="Q4903" s="57">
        <v>0</v>
      </c>
    </row>
    <row r="4904" spans="1:17" ht="15.5">
      <c r="A4904" s="48">
        <v>0</v>
      </c>
      <c r="B4904" s="59"/>
      <c r="C4904" s="60"/>
      <c r="D4904" s="61"/>
      <c r="E4904" s="52">
        <v>2</v>
      </c>
      <c r="F4904" s="52">
        <v>0.6</v>
      </c>
      <c r="G4904" s="52">
        <v>5</v>
      </c>
      <c r="H4904" s="52">
        <v>8</v>
      </c>
      <c r="I4904" s="53">
        <v>48</v>
      </c>
      <c r="J4904" s="54">
        <v>0</v>
      </c>
      <c r="K4904" s="55"/>
      <c r="L4904" s="56"/>
      <c r="M4904" s="255"/>
      <c r="N4904" s="255"/>
      <c r="O4904" s="57"/>
      <c r="P4904" s="57">
        <v>0</v>
      </c>
      <c r="Q4904" s="57">
        <v>0</v>
      </c>
    </row>
    <row r="4905" spans="1:17" ht="15.5">
      <c r="A4905" s="48">
        <v>0</v>
      </c>
      <c r="B4905" s="59"/>
      <c r="C4905" s="60"/>
      <c r="D4905" s="61" t="s">
        <v>1142</v>
      </c>
      <c r="E4905" s="52">
        <v>2</v>
      </c>
      <c r="F4905" s="52">
        <v>2</v>
      </c>
      <c r="G4905" s="52">
        <v>1.4</v>
      </c>
      <c r="H4905" s="52">
        <v>8</v>
      </c>
      <c r="I4905" s="53">
        <v>44.8</v>
      </c>
      <c r="J4905" s="54">
        <v>0</v>
      </c>
      <c r="K4905" s="55"/>
      <c r="L4905" s="56"/>
      <c r="M4905" s="255"/>
      <c r="N4905" s="255"/>
      <c r="O4905" s="57"/>
      <c r="P4905" s="57">
        <v>0</v>
      </c>
      <c r="Q4905" s="57">
        <v>0</v>
      </c>
    </row>
    <row r="4906" spans="1:17" ht="15.5">
      <c r="A4906" s="48">
        <v>0</v>
      </c>
      <c r="B4906" s="59"/>
      <c r="C4906" s="60"/>
      <c r="D4906" s="61"/>
      <c r="E4906" s="52">
        <v>2</v>
      </c>
      <c r="F4906" s="52">
        <v>0.6</v>
      </c>
      <c r="G4906" s="52">
        <v>1.05</v>
      </c>
      <c r="H4906" s="52">
        <v>8</v>
      </c>
      <c r="I4906" s="53">
        <v>10.08</v>
      </c>
      <c r="J4906" s="54">
        <v>0</v>
      </c>
      <c r="K4906" s="55"/>
      <c r="L4906" s="56"/>
      <c r="M4906" s="255"/>
      <c r="N4906" s="255"/>
      <c r="O4906" s="57"/>
      <c r="P4906" s="57">
        <v>0</v>
      </c>
      <c r="Q4906" s="57">
        <v>0</v>
      </c>
    </row>
    <row r="4907" spans="1:17" ht="15.5">
      <c r="A4907" s="48">
        <v>0</v>
      </c>
      <c r="B4907" s="59"/>
      <c r="C4907" s="60"/>
      <c r="D4907" s="61"/>
      <c r="E4907" s="52">
        <v>2</v>
      </c>
      <c r="F4907" s="52">
        <v>1.2</v>
      </c>
      <c r="G4907" s="52">
        <v>1.4</v>
      </c>
      <c r="H4907" s="52">
        <v>8</v>
      </c>
      <c r="I4907" s="53">
        <v>26.88</v>
      </c>
      <c r="J4907" s="54">
        <v>0</v>
      </c>
      <c r="K4907" s="55"/>
      <c r="L4907" s="56"/>
      <c r="M4907" s="255"/>
      <c r="N4907" s="255"/>
      <c r="O4907" s="57"/>
      <c r="P4907" s="57">
        <v>0</v>
      </c>
      <c r="Q4907" s="57">
        <v>0</v>
      </c>
    </row>
    <row r="4908" spans="1:17" ht="15.5">
      <c r="A4908" s="48">
        <v>0</v>
      </c>
      <c r="B4908" s="59"/>
      <c r="C4908" s="60"/>
      <c r="D4908" s="61"/>
      <c r="E4908" s="52">
        <v>2</v>
      </c>
      <c r="F4908" s="52">
        <v>0.6</v>
      </c>
      <c r="G4908" s="52">
        <v>0.1</v>
      </c>
      <c r="H4908" s="52">
        <v>8</v>
      </c>
      <c r="I4908" s="53">
        <v>0.96</v>
      </c>
      <c r="J4908" s="54">
        <v>0</v>
      </c>
      <c r="K4908" s="55">
        <v>0</v>
      </c>
      <c r="L4908" s="56">
        <v>0</v>
      </c>
      <c r="M4908" s="255">
        <v>0</v>
      </c>
      <c r="N4908" s="255">
        <v>0</v>
      </c>
      <c r="O4908" s="57"/>
      <c r="P4908" s="57">
        <v>0</v>
      </c>
      <c r="Q4908" s="57">
        <v>0</v>
      </c>
    </row>
    <row r="4909" spans="1:17" ht="15.5">
      <c r="A4909" s="48">
        <v>0</v>
      </c>
      <c r="B4909" s="59"/>
      <c r="C4909" s="60"/>
      <c r="D4909" s="61"/>
      <c r="E4909" s="52">
        <v>2</v>
      </c>
      <c r="F4909" s="52">
        <v>0.8</v>
      </c>
      <c r="G4909" s="52">
        <v>0.1</v>
      </c>
      <c r="H4909" s="52">
        <v>8</v>
      </c>
      <c r="I4909" s="53">
        <v>1.28</v>
      </c>
      <c r="J4909" s="54">
        <v>0</v>
      </c>
      <c r="K4909" s="55"/>
      <c r="L4909" s="56"/>
      <c r="M4909" s="255"/>
      <c r="N4909" s="255"/>
      <c r="O4909" s="57"/>
      <c r="P4909" s="57">
        <v>0</v>
      </c>
      <c r="Q4909" s="57">
        <v>0</v>
      </c>
    </row>
    <row r="4910" spans="1:17" ht="15.5">
      <c r="A4910" s="48">
        <v>0</v>
      </c>
      <c r="B4910" s="59"/>
      <c r="C4910" s="60"/>
      <c r="D4910" s="61" t="s">
        <v>773</v>
      </c>
      <c r="E4910" s="51"/>
      <c r="F4910" s="52"/>
      <c r="G4910" s="52"/>
      <c r="H4910" s="52"/>
      <c r="I4910" s="53">
        <v>0</v>
      </c>
      <c r="J4910" s="54">
        <v>0</v>
      </c>
      <c r="K4910" s="55"/>
      <c r="L4910" s="56"/>
      <c r="M4910" s="255"/>
      <c r="N4910" s="255"/>
      <c r="O4910" s="57"/>
      <c r="P4910" s="57">
        <v>0</v>
      </c>
      <c r="Q4910" s="57">
        <v>0</v>
      </c>
    </row>
    <row r="4911" spans="1:17" ht="15.5">
      <c r="A4911" s="48">
        <v>0</v>
      </c>
      <c r="B4911" s="59"/>
      <c r="C4911" s="60"/>
      <c r="D4911" s="61" t="s">
        <v>1243</v>
      </c>
      <c r="E4911" s="51">
        <v>4</v>
      </c>
      <c r="F4911" s="52">
        <v>3</v>
      </c>
      <c r="G4911" s="52">
        <v>1.6</v>
      </c>
      <c r="H4911" s="52">
        <v>4</v>
      </c>
      <c r="I4911" s="53">
        <v>76.8</v>
      </c>
      <c r="J4911" s="54">
        <v>0</v>
      </c>
      <c r="K4911" s="55"/>
      <c r="L4911" s="56"/>
      <c r="M4911" s="255"/>
      <c r="N4911" s="255"/>
      <c r="O4911" s="57"/>
      <c r="P4911" s="57">
        <v>0</v>
      </c>
      <c r="Q4911" s="57">
        <v>0</v>
      </c>
    </row>
    <row r="4912" spans="1:17" ht="15.5">
      <c r="A4912" s="48">
        <v>0</v>
      </c>
      <c r="B4912" s="59"/>
      <c r="C4912" s="60"/>
      <c r="D4912" s="61"/>
      <c r="E4912" s="52">
        <v>2</v>
      </c>
      <c r="F4912" s="52">
        <v>16</v>
      </c>
      <c r="G4912" s="52">
        <v>1.8</v>
      </c>
      <c r="H4912" s="52">
        <v>4</v>
      </c>
      <c r="I4912" s="53">
        <v>230.4</v>
      </c>
      <c r="J4912" s="54">
        <v>0</v>
      </c>
      <c r="K4912" s="55"/>
      <c r="L4912" s="56"/>
      <c r="M4912" s="255"/>
      <c r="N4912" s="255"/>
      <c r="O4912" s="57"/>
      <c r="P4912" s="57">
        <v>0</v>
      </c>
      <c r="Q4912" s="57">
        <v>0</v>
      </c>
    </row>
    <row r="4913" spans="1:17" ht="15.5">
      <c r="A4913" s="48">
        <v>0</v>
      </c>
      <c r="B4913" s="59"/>
      <c r="C4913" s="60"/>
      <c r="D4913" s="61"/>
      <c r="E4913" s="52">
        <v>2</v>
      </c>
      <c r="F4913" s="52">
        <v>0.6</v>
      </c>
      <c r="G4913" s="52">
        <v>5</v>
      </c>
      <c r="H4913" s="52">
        <v>4</v>
      </c>
      <c r="I4913" s="53">
        <v>24</v>
      </c>
      <c r="J4913" s="54">
        <v>0</v>
      </c>
      <c r="K4913" s="55"/>
      <c r="L4913" s="56"/>
      <c r="M4913" s="255"/>
      <c r="N4913" s="255"/>
      <c r="O4913" s="57"/>
      <c r="P4913" s="57">
        <v>0</v>
      </c>
      <c r="Q4913" s="57">
        <v>0</v>
      </c>
    </row>
    <row r="4914" spans="1:17" ht="15.5">
      <c r="A4914" s="48">
        <v>0</v>
      </c>
      <c r="B4914" s="59"/>
      <c r="C4914" s="60"/>
      <c r="D4914" s="61" t="s">
        <v>1142</v>
      </c>
      <c r="E4914" s="52">
        <v>2</v>
      </c>
      <c r="F4914" s="52">
        <v>2</v>
      </c>
      <c r="G4914" s="52">
        <v>1.4</v>
      </c>
      <c r="H4914" s="52">
        <v>4</v>
      </c>
      <c r="I4914" s="53">
        <v>22.4</v>
      </c>
      <c r="J4914" s="54">
        <v>0</v>
      </c>
      <c r="K4914" s="55"/>
      <c r="L4914" s="56"/>
      <c r="M4914" s="255"/>
      <c r="N4914" s="255"/>
      <c r="O4914" s="57"/>
      <c r="P4914" s="57">
        <v>0</v>
      </c>
      <c r="Q4914" s="57">
        <v>0</v>
      </c>
    </row>
    <row r="4915" spans="1:17" ht="15.5">
      <c r="A4915" s="48">
        <v>0</v>
      </c>
      <c r="B4915" s="59"/>
      <c r="C4915" s="60"/>
      <c r="D4915" s="61"/>
      <c r="E4915" s="52">
        <v>2</v>
      </c>
      <c r="F4915" s="52">
        <v>0.6</v>
      </c>
      <c r="G4915" s="52">
        <v>1.05</v>
      </c>
      <c r="H4915" s="52">
        <v>4</v>
      </c>
      <c r="I4915" s="53">
        <v>5.04</v>
      </c>
      <c r="J4915" s="54">
        <v>0</v>
      </c>
      <c r="K4915" s="55"/>
      <c r="L4915" s="56"/>
      <c r="M4915" s="255"/>
      <c r="N4915" s="255"/>
      <c r="O4915" s="57"/>
      <c r="P4915" s="57">
        <v>0</v>
      </c>
      <c r="Q4915" s="57">
        <v>0</v>
      </c>
    </row>
    <row r="4916" spans="1:17" ht="15.5">
      <c r="A4916" s="48">
        <v>0</v>
      </c>
      <c r="B4916" s="59"/>
      <c r="C4916" s="60"/>
      <c r="D4916" s="61"/>
      <c r="E4916" s="52">
        <v>2</v>
      </c>
      <c r="F4916" s="52">
        <v>1.2</v>
      </c>
      <c r="G4916" s="52">
        <v>1.4</v>
      </c>
      <c r="H4916" s="52">
        <v>4</v>
      </c>
      <c r="I4916" s="53">
        <v>13.44</v>
      </c>
      <c r="J4916" s="54">
        <v>0</v>
      </c>
      <c r="K4916" s="55"/>
      <c r="L4916" s="56"/>
      <c r="M4916" s="255"/>
      <c r="N4916" s="255"/>
      <c r="O4916" s="57"/>
      <c r="P4916" s="57">
        <v>0</v>
      </c>
      <c r="Q4916" s="57">
        <v>0</v>
      </c>
    </row>
    <row r="4917" spans="1:17" ht="15.5">
      <c r="A4917" s="48">
        <v>0</v>
      </c>
      <c r="B4917" s="59"/>
      <c r="C4917" s="60"/>
      <c r="D4917" s="61"/>
      <c r="E4917" s="52">
        <v>2</v>
      </c>
      <c r="F4917" s="52">
        <v>0.6</v>
      </c>
      <c r="G4917" s="52">
        <v>0.1</v>
      </c>
      <c r="H4917" s="52">
        <v>4</v>
      </c>
      <c r="I4917" s="53">
        <v>0.48</v>
      </c>
      <c r="J4917" s="54">
        <v>0</v>
      </c>
      <c r="K4917" s="55">
        <v>0</v>
      </c>
      <c r="L4917" s="56">
        <v>0</v>
      </c>
      <c r="M4917" s="255">
        <v>0</v>
      </c>
      <c r="N4917" s="255">
        <v>0</v>
      </c>
      <c r="O4917" s="57"/>
      <c r="P4917" s="57">
        <v>0</v>
      </c>
      <c r="Q4917" s="57">
        <v>0</v>
      </c>
    </row>
    <row r="4918" spans="1:17" ht="15.5">
      <c r="A4918" s="48">
        <v>0</v>
      </c>
      <c r="B4918" s="59"/>
      <c r="C4918" s="60"/>
      <c r="D4918" s="61"/>
      <c r="E4918" s="52">
        <v>2</v>
      </c>
      <c r="F4918" s="52">
        <v>0.8</v>
      </c>
      <c r="G4918" s="52">
        <v>0.1</v>
      </c>
      <c r="H4918" s="52">
        <v>4</v>
      </c>
      <c r="I4918" s="53">
        <v>0.64</v>
      </c>
      <c r="J4918" s="54">
        <v>0</v>
      </c>
      <c r="K4918" s="55"/>
      <c r="L4918" s="56"/>
      <c r="M4918" s="255"/>
      <c r="N4918" s="255"/>
      <c r="O4918" s="57"/>
      <c r="P4918" s="57">
        <v>0</v>
      </c>
      <c r="Q4918" s="57">
        <v>0</v>
      </c>
    </row>
    <row r="4919" spans="1:17" ht="15.5">
      <c r="A4919" s="48">
        <v>193</v>
      </c>
      <c r="B4919" s="59" t="s">
        <v>552</v>
      </c>
      <c r="C4919" s="60" t="s">
        <v>1201</v>
      </c>
      <c r="D4919" s="228"/>
      <c r="E4919" s="51"/>
      <c r="F4919" s="52"/>
      <c r="G4919" s="52"/>
      <c r="H4919" s="52"/>
      <c r="I4919" s="53"/>
      <c r="J4919" s="54">
        <v>4492.32</v>
      </c>
      <c r="K4919" s="55" t="s">
        <v>251</v>
      </c>
      <c r="L4919" s="56">
        <v>74599</v>
      </c>
      <c r="M4919" s="255">
        <v>23382</v>
      </c>
      <c r="N4919" s="255">
        <v>9646</v>
      </c>
      <c r="O4919" s="57">
        <v>335122580</v>
      </c>
      <c r="P4919" s="57">
        <v>105039426</v>
      </c>
      <c r="Q4919" s="57">
        <v>43332919</v>
      </c>
    </row>
    <row r="4920" spans="1:17" ht="15.5">
      <c r="A4920" s="48">
        <v>0</v>
      </c>
      <c r="B4920" s="59"/>
      <c r="C4920" s="60"/>
      <c r="D4920" s="61" t="s">
        <v>997</v>
      </c>
      <c r="E4920" s="51"/>
      <c r="F4920" s="52"/>
      <c r="G4920" s="52"/>
      <c r="H4920" s="52"/>
      <c r="I4920" s="53">
        <v>0</v>
      </c>
      <c r="J4920" s="54">
        <v>0</v>
      </c>
      <c r="K4920" s="55">
        <v>0</v>
      </c>
      <c r="L4920" s="56">
        <v>0</v>
      </c>
      <c r="M4920" s="255">
        <v>0</v>
      </c>
      <c r="N4920" s="255">
        <v>0</v>
      </c>
      <c r="O4920" s="57">
        <v>0</v>
      </c>
      <c r="P4920" s="57">
        <v>0</v>
      </c>
      <c r="Q4920" s="57">
        <v>0</v>
      </c>
    </row>
    <row r="4921" spans="1:17" ht="15.5">
      <c r="A4921" s="48">
        <v>0</v>
      </c>
      <c r="B4921" s="59"/>
      <c r="C4921" s="60"/>
      <c r="D4921" s="61" t="s">
        <v>772</v>
      </c>
      <c r="E4921" s="51">
        <v>0</v>
      </c>
      <c r="F4921" s="52">
        <v>0</v>
      </c>
      <c r="G4921" s="52"/>
      <c r="H4921" s="52"/>
      <c r="I4921" s="53">
        <v>0</v>
      </c>
      <c r="J4921" s="54">
        <v>0</v>
      </c>
      <c r="K4921" s="55">
        <v>0</v>
      </c>
      <c r="L4921" s="56">
        <v>0</v>
      </c>
      <c r="M4921" s="255">
        <v>0</v>
      </c>
      <c r="N4921" s="255">
        <v>0</v>
      </c>
      <c r="O4921" s="57"/>
      <c r="P4921" s="57">
        <v>0</v>
      </c>
      <c r="Q4921" s="57">
        <v>0</v>
      </c>
    </row>
    <row r="4922" spans="1:17" ht="15.5">
      <c r="A4922" s="48">
        <v>0</v>
      </c>
      <c r="B4922" s="59"/>
      <c r="C4922" s="60"/>
      <c r="D4922" s="61" t="s">
        <v>438</v>
      </c>
      <c r="E4922" s="51">
        <v>4</v>
      </c>
      <c r="F4922" s="52">
        <v>6.8</v>
      </c>
      <c r="G4922" s="52">
        <v>2</v>
      </c>
      <c r="H4922" s="52">
        <v>8</v>
      </c>
      <c r="I4922" s="53">
        <v>435.2</v>
      </c>
      <c r="J4922" s="54">
        <v>0</v>
      </c>
      <c r="K4922" s="55">
        <v>0</v>
      </c>
      <c r="L4922" s="56">
        <v>0</v>
      </c>
      <c r="M4922" s="255">
        <v>0</v>
      </c>
      <c r="N4922" s="255">
        <v>0</v>
      </c>
      <c r="O4922" s="57"/>
      <c r="P4922" s="57">
        <v>0</v>
      </c>
      <c r="Q4922" s="57">
        <v>0</v>
      </c>
    </row>
    <row r="4923" spans="1:17" ht="15.5">
      <c r="A4923" s="48">
        <v>0</v>
      </c>
      <c r="B4923" s="59"/>
      <c r="C4923" s="60"/>
      <c r="D4923" s="61"/>
      <c r="E4923" s="51">
        <v>4</v>
      </c>
      <c r="F4923" s="52">
        <v>6.8</v>
      </c>
      <c r="G4923" s="52">
        <v>2</v>
      </c>
      <c r="H4923" s="52">
        <v>8</v>
      </c>
      <c r="I4923" s="53">
        <v>435.2</v>
      </c>
      <c r="J4923" s="54">
        <v>0</v>
      </c>
      <c r="K4923" s="55">
        <v>0</v>
      </c>
      <c r="L4923" s="56">
        <v>0</v>
      </c>
      <c r="M4923" s="255">
        <v>0</v>
      </c>
      <c r="N4923" s="255">
        <v>0</v>
      </c>
      <c r="O4923" s="57"/>
      <c r="P4923" s="57">
        <v>0</v>
      </c>
      <c r="Q4923" s="57">
        <v>0</v>
      </c>
    </row>
    <row r="4924" spans="1:17" ht="15.5">
      <c r="A4924" s="48">
        <v>0</v>
      </c>
      <c r="B4924" s="59"/>
      <c r="C4924" s="60"/>
      <c r="D4924" s="61" t="s">
        <v>16</v>
      </c>
      <c r="E4924" s="51">
        <v>-4</v>
      </c>
      <c r="F4924" s="52">
        <v>1.6</v>
      </c>
      <c r="G4924" s="52">
        <v>0.5</v>
      </c>
      <c r="H4924" s="52">
        <v>8</v>
      </c>
      <c r="I4924" s="53">
        <v>-25.6</v>
      </c>
      <c r="J4924" s="54">
        <v>0</v>
      </c>
      <c r="K4924" s="55">
        <v>0</v>
      </c>
      <c r="L4924" s="56">
        <v>0</v>
      </c>
      <c r="M4924" s="255">
        <v>0</v>
      </c>
      <c r="N4924" s="255">
        <v>0</v>
      </c>
      <c r="O4924" s="57"/>
      <c r="P4924" s="57">
        <v>0</v>
      </c>
      <c r="Q4924" s="57">
        <v>0</v>
      </c>
    </row>
    <row r="4925" spans="1:17" ht="15.5">
      <c r="A4925" s="48">
        <v>0</v>
      </c>
      <c r="B4925" s="59"/>
      <c r="C4925" s="60"/>
      <c r="D4925" s="61" t="s">
        <v>1240</v>
      </c>
      <c r="E4925" s="51">
        <v>8</v>
      </c>
      <c r="F4925" s="52">
        <v>6.2</v>
      </c>
      <c r="G4925" s="52">
        <v>2</v>
      </c>
      <c r="H4925" s="52">
        <v>8</v>
      </c>
      <c r="I4925" s="53">
        <v>793.6</v>
      </c>
      <c r="J4925" s="54">
        <v>0</v>
      </c>
      <c r="K4925" s="55">
        <v>0</v>
      </c>
      <c r="L4925" s="56">
        <v>0</v>
      </c>
      <c r="M4925" s="255">
        <v>0</v>
      </c>
      <c r="N4925" s="255">
        <v>0</v>
      </c>
      <c r="O4925" s="57"/>
      <c r="P4925" s="57">
        <v>0</v>
      </c>
      <c r="Q4925" s="57">
        <v>0</v>
      </c>
    </row>
    <row r="4926" spans="1:17" ht="15.5">
      <c r="A4926" s="48">
        <v>0</v>
      </c>
      <c r="B4926" s="59"/>
      <c r="C4926" s="60"/>
      <c r="D4926" s="61"/>
      <c r="E4926" s="51">
        <v>8</v>
      </c>
      <c r="F4926" s="52">
        <v>6.8</v>
      </c>
      <c r="G4926" s="52">
        <v>2</v>
      </c>
      <c r="H4926" s="52">
        <v>8</v>
      </c>
      <c r="I4926" s="53">
        <v>870.4</v>
      </c>
      <c r="J4926" s="54">
        <v>0</v>
      </c>
      <c r="K4926" s="55">
        <v>0</v>
      </c>
      <c r="L4926" s="56">
        <v>0</v>
      </c>
      <c r="M4926" s="255">
        <v>0</v>
      </c>
      <c r="N4926" s="255">
        <v>0</v>
      </c>
      <c r="O4926" s="57"/>
      <c r="P4926" s="57">
        <v>0</v>
      </c>
      <c r="Q4926" s="57">
        <v>0</v>
      </c>
    </row>
    <row r="4927" spans="1:17" ht="15.5">
      <c r="A4927" s="48">
        <v>0</v>
      </c>
      <c r="B4927" s="59"/>
      <c r="C4927" s="60"/>
      <c r="D4927" s="61" t="s">
        <v>17</v>
      </c>
      <c r="E4927" s="51">
        <v>-8</v>
      </c>
      <c r="F4927" s="52">
        <v>0.2</v>
      </c>
      <c r="G4927" s="52">
        <v>2</v>
      </c>
      <c r="H4927" s="52">
        <v>8</v>
      </c>
      <c r="I4927" s="53">
        <v>-25.6</v>
      </c>
      <c r="J4927" s="54">
        <v>0</v>
      </c>
      <c r="K4927" s="55">
        <v>0</v>
      </c>
      <c r="L4927" s="56">
        <v>0</v>
      </c>
      <c r="M4927" s="255">
        <v>0</v>
      </c>
      <c r="N4927" s="255">
        <v>0</v>
      </c>
      <c r="O4927" s="57"/>
      <c r="P4927" s="57">
        <v>0</v>
      </c>
      <c r="Q4927" s="57">
        <v>0</v>
      </c>
    </row>
    <row r="4928" spans="1:17" ht="15.5">
      <c r="A4928" s="48">
        <v>0</v>
      </c>
      <c r="B4928" s="59"/>
      <c r="C4928" s="60"/>
      <c r="D4928" s="61" t="s">
        <v>1241</v>
      </c>
      <c r="E4928" s="51">
        <v>4</v>
      </c>
      <c r="F4928" s="52">
        <v>6.8</v>
      </c>
      <c r="G4928" s="52">
        <v>2</v>
      </c>
      <c r="H4928" s="52">
        <v>8</v>
      </c>
      <c r="I4928" s="53">
        <v>435.2</v>
      </c>
      <c r="J4928" s="54">
        <v>0</v>
      </c>
      <c r="K4928" s="55">
        <v>0</v>
      </c>
      <c r="L4928" s="56">
        <v>0</v>
      </c>
      <c r="M4928" s="255">
        <v>0</v>
      </c>
      <c r="N4928" s="255">
        <v>0</v>
      </c>
      <c r="O4928" s="57"/>
      <c r="P4928" s="57">
        <v>0</v>
      </c>
      <c r="Q4928" s="57">
        <v>0</v>
      </c>
    </row>
    <row r="4929" spans="1:17" ht="15.5">
      <c r="A4929" s="48">
        <v>0</v>
      </c>
      <c r="B4929" s="59"/>
      <c r="C4929" s="60"/>
      <c r="D4929" s="61"/>
      <c r="E4929" s="51">
        <v>4</v>
      </c>
      <c r="F4929" s="52">
        <v>7.7</v>
      </c>
      <c r="G4929" s="52">
        <v>2</v>
      </c>
      <c r="H4929" s="52">
        <v>8</v>
      </c>
      <c r="I4929" s="53">
        <v>492.8</v>
      </c>
      <c r="J4929" s="54">
        <v>0</v>
      </c>
      <c r="K4929" s="55">
        <v>0</v>
      </c>
      <c r="L4929" s="56">
        <v>0</v>
      </c>
      <c r="M4929" s="255">
        <v>0</v>
      </c>
      <c r="N4929" s="255">
        <v>0</v>
      </c>
      <c r="O4929" s="57"/>
      <c r="P4929" s="57">
        <v>0</v>
      </c>
      <c r="Q4929" s="57">
        <v>0</v>
      </c>
    </row>
    <row r="4930" spans="1:17" ht="15.5">
      <c r="A4930" s="48">
        <v>0</v>
      </c>
      <c r="B4930" s="59"/>
      <c r="C4930" s="60"/>
      <c r="D4930" s="61" t="s">
        <v>16</v>
      </c>
      <c r="E4930" s="51">
        <v>-4</v>
      </c>
      <c r="F4930" s="52">
        <v>1.6</v>
      </c>
      <c r="G4930" s="52">
        <v>0.5</v>
      </c>
      <c r="H4930" s="52">
        <v>8</v>
      </c>
      <c r="I4930" s="53">
        <v>-25.6</v>
      </c>
      <c r="J4930" s="54">
        <v>0</v>
      </c>
      <c r="K4930" s="55">
        <v>0</v>
      </c>
      <c r="L4930" s="56">
        <v>0</v>
      </c>
      <c r="M4930" s="255">
        <v>0</v>
      </c>
      <c r="N4930" s="255">
        <v>0</v>
      </c>
      <c r="O4930" s="57"/>
      <c r="P4930" s="57">
        <v>0</v>
      </c>
      <c r="Q4930" s="57">
        <v>0</v>
      </c>
    </row>
    <row r="4931" spans="1:17" ht="15.5">
      <c r="A4931" s="48">
        <v>0</v>
      </c>
      <c r="B4931" s="59"/>
      <c r="C4931" s="60"/>
      <c r="D4931" s="61" t="s">
        <v>773</v>
      </c>
      <c r="E4931" s="51"/>
      <c r="F4931" s="52"/>
      <c r="G4931" s="52"/>
      <c r="H4931" s="52"/>
      <c r="I4931" s="53">
        <v>0</v>
      </c>
      <c r="J4931" s="54">
        <v>0</v>
      </c>
      <c r="K4931" s="55">
        <v>0</v>
      </c>
      <c r="L4931" s="56">
        <v>0</v>
      </c>
      <c r="M4931" s="255">
        <v>0</v>
      </c>
      <c r="N4931" s="255">
        <v>0</v>
      </c>
      <c r="O4931" s="57"/>
      <c r="P4931" s="57">
        <v>0</v>
      </c>
      <c r="Q4931" s="57">
        <v>0</v>
      </c>
    </row>
    <row r="4932" spans="1:17" ht="15.5">
      <c r="A4932" s="48">
        <v>0</v>
      </c>
      <c r="B4932" s="59"/>
      <c r="C4932" s="60"/>
      <c r="D4932" s="61" t="s">
        <v>438</v>
      </c>
      <c r="E4932" s="51">
        <v>4</v>
      </c>
      <c r="F4932" s="52">
        <v>6.8</v>
      </c>
      <c r="G4932" s="52">
        <v>2</v>
      </c>
      <c r="H4932" s="52">
        <v>4</v>
      </c>
      <c r="I4932" s="53">
        <v>217.6</v>
      </c>
      <c r="J4932" s="54">
        <v>0</v>
      </c>
      <c r="K4932" s="55">
        <v>0</v>
      </c>
      <c r="L4932" s="56">
        <v>0</v>
      </c>
      <c r="M4932" s="255">
        <v>0</v>
      </c>
      <c r="N4932" s="255">
        <v>0</v>
      </c>
      <c r="O4932" s="57"/>
      <c r="P4932" s="57">
        <v>0</v>
      </c>
      <c r="Q4932" s="57">
        <v>0</v>
      </c>
    </row>
    <row r="4933" spans="1:17" ht="15.5">
      <c r="A4933" s="48">
        <v>0</v>
      </c>
      <c r="B4933" s="59"/>
      <c r="C4933" s="60"/>
      <c r="D4933" s="61"/>
      <c r="E4933" s="51">
        <v>4</v>
      </c>
      <c r="F4933" s="52">
        <v>6.8</v>
      </c>
      <c r="G4933" s="52">
        <v>2</v>
      </c>
      <c r="H4933" s="52">
        <v>4</v>
      </c>
      <c r="I4933" s="53">
        <v>217.6</v>
      </c>
      <c r="J4933" s="54">
        <v>0</v>
      </c>
      <c r="K4933" s="55">
        <v>0</v>
      </c>
      <c r="L4933" s="56">
        <v>0</v>
      </c>
      <c r="M4933" s="255">
        <v>0</v>
      </c>
      <c r="N4933" s="255">
        <v>0</v>
      </c>
      <c r="O4933" s="57"/>
      <c r="P4933" s="57">
        <v>0</v>
      </c>
      <c r="Q4933" s="57">
        <v>0</v>
      </c>
    </row>
    <row r="4934" spans="1:17" ht="15.5">
      <c r="A4934" s="48">
        <v>0</v>
      </c>
      <c r="B4934" s="59"/>
      <c r="C4934" s="60"/>
      <c r="D4934" s="61" t="s">
        <v>16</v>
      </c>
      <c r="E4934" s="51">
        <v>-4</v>
      </c>
      <c r="F4934" s="52">
        <v>1.6</v>
      </c>
      <c r="G4934" s="52">
        <v>0.5</v>
      </c>
      <c r="H4934" s="52">
        <v>4</v>
      </c>
      <c r="I4934" s="53">
        <v>-12.8</v>
      </c>
      <c r="J4934" s="54">
        <v>0</v>
      </c>
      <c r="K4934" s="55">
        <v>0</v>
      </c>
      <c r="L4934" s="56">
        <v>0</v>
      </c>
      <c r="M4934" s="255">
        <v>0</v>
      </c>
      <c r="N4934" s="255">
        <v>0</v>
      </c>
      <c r="O4934" s="57"/>
      <c r="P4934" s="57">
        <v>0</v>
      </c>
      <c r="Q4934" s="57">
        <v>0</v>
      </c>
    </row>
    <row r="4935" spans="1:17" ht="15.5">
      <c r="A4935" s="48">
        <v>0</v>
      </c>
      <c r="B4935" s="59"/>
      <c r="C4935" s="60"/>
      <c r="D4935" s="61" t="s">
        <v>1240</v>
      </c>
      <c r="E4935" s="51">
        <v>8</v>
      </c>
      <c r="F4935" s="52">
        <v>6.2</v>
      </c>
      <c r="G4935" s="52">
        <v>2</v>
      </c>
      <c r="H4935" s="52">
        <v>4</v>
      </c>
      <c r="I4935" s="53">
        <v>396.8</v>
      </c>
      <c r="J4935" s="54">
        <v>0</v>
      </c>
      <c r="K4935" s="55">
        <v>0</v>
      </c>
      <c r="L4935" s="56">
        <v>0</v>
      </c>
      <c r="M4935" s="255">
        <v>0</v>
      </c>
      <c r="N4935" s="255">
        <v>0</v>
      </c>
      <c r="O4935" s="57"/>
      <c r="P4935" s="57">
        <v>0</v>
      </c>
      <c r="Q4935" s="57">
        <v>0</v>
      </c>
    </row>
    <row r="4936" spans="1:17" ht="15.5">
      <c r="A4936" s="48">
        <v>0</v>
      </c>
      <c r="B4936" s="59"/>
      <c r="C4936" s="60"/>
      <c r="D4936" s="61"/>
      <c r="E4936" s="51">
        <v>8</v>
      </c>
      <c r="F4936" s="52">
        <v>6.8</v>
      </c>
      <c r="G4936" s="52">
        <v>2</v>
      </c>
      <c r="H4936" s="52">
        <v>4</v>
      </c>
      <c r="I4936" s="53">
        <v>435.2</v>
      </c>
      <c r="J4936" s="54">
        <v>0</v>
      </c>
      <c r="K4936" s="55">
        <v>0</v>
      </c>
      <c r="L4936" s="56">
        <v>0</v>
      </c>
      <c r="M4936" s="255">
        <v>0</v>
      </c>
      <c r="N4936" s="255">
        <v>0</v>
      </c>
      <c r="O4936" s="57"/>
      <c r="P4936" s="57">
        <v>0</v>
      </c>
      <c r="Q4936" s="57">
        <v>0</v>
      </c>
    </row>
    <row r="4937" spans="1:17" ht="15.5">
      <c r="A4937" s="48">
        <v>0</v>
      </c>
      <c r="B4937" s="59"/>
      <c r="C4937" s="60"/>
      <c r="D4937" s="61" t="s">
        <v>17</v>
      </c>
      <c r="E4937" s="51">
        <v>-8</v>
      </c>
      <c r="F4937" s="52">
        <v>0.2</v>
      </c>
      <c r="G4937" s="52">
        <v>2</v>
      </c>
      <c r="H4937" s="52">
        <v>4</v>
      </c>
      <c r="I4937" s="53">
        <v>-12.8</v>
      </c>
      <c r="J4937" s="54">
        <v>0</v>
      </c>
      <c r="K4937" s="55">
        <v>0</v>
      </c>
      <c r="L4937" s="56">
        <v>0</v>
      </c>
      <c r="M4937" s="255">
        <v>0</v>
      </c>
      <c r="N4937" s="255">
        <v>0</v>
      </c>
      <c r="O4937" s="57"/>
      <c r="P4937" s="57">
        <v>0</v>
      </c>
      <c r="Q4937" s="57">
        <v>0</v>
      </c>
    </row>
    <row r="4938" spans="1:17" ht="15.5">
      <c r="A4938" s="48">
        <v>0</v>
      </c>
      <c r="B4938" s="59"/>
      <c r="C4938" s="60"/>
      <c r="D4938" s="61" t="s">
        <v>1241</v>
      </c>
      <c r="E4938" s="51">
        <v>4</v>
      </c>
      <c r="F4938" s="52">
        <v>6.8</v>
      </c>
      <c r="G4938" s="52">
        <v>2</v>
      </c>
      <c r="H4938" s="52">
        <v>4</v>
      </c>
      <c r="I4938" s="53">
        <v>217.6</v>
      </c>
      <c r="J4938" s="54">
        <v>0</v>
      </c>
      <c r="K4938" s="55">
        <v>0</v>
      </c>
      <c r="L4938" s="56">
        <v>0</v>
      </c>
      <c r="M4938" s="255">
        <v>0</v>
      </c>
      <c r="N4938" s="255">
        <v>0</v>
      </c>
      <c r="O4938" s="57"/>
      <c r="P4938" s="57">
        <v>0</v>
      </c>
      <c r="Q4938" s="57">
        <v>0</v>
      </c>
    </row>
    <row r="4939" spans="1:17" ht="15.5">
      <c r="A4939" s="48">
        <v>0</v>
      </c>
      <c r="B4939" s="59"/>
      <c r="C4939" s="60"/>
      <c r="D4939" s="61"/>
      <c r="E4939" s="51">
        <v>4</v>
      </c>
      <c r="F4939" s="52">
        <v>7.7</v>
      </c>
      <c r="G4939" s="52">
        <v>2</v>
      </c>
      <c r="H4939" s="52">
        <v>4</v>
      </c>
      <c r="I4939" s="53">
        <v>246.4</v>
      </c>
      <c r="J4939" s="54">
        <v>0</v>
      </c>
      <c r="K4939" s="55">
        <v>0</v>
      </c>
      <c r="L4939" s="56">
        <v>0</v>
      </c>
      <c r="M4939" s="255">
        <v>0</v>
      </c>
      <c r="N4939" s="255">
        <v>0</v>
      </c>
      <c r="O4939" s="57"/>
      <c r="P4939" s="57">
        <v>0</v>
      </c>
      <c r="Q4939" s="57">
        <v>0</v>
      </c>
    </row>
    <row r="4940" spans="1:17" ht="15.5">
      <c r="A4940" s="48">
        <v>0</v>
      </c>
      <c r="B4940" s="59"/>
      <c r="C4940" s="60"/>
      <c r="D4940" s="61" t="s">
        <v>16</v>
      </c>
      <c r="E4940" s="51">
        <v>-4</v>
      </c>
      <c r="F4940" s="52">
        <v>1.6</v>
      </c>
      <c r="G4940" s="52">
        <v>0.5</v>
      </c>
      <c r="H4940" s="52">
        <v>4</v>
      </c>
      <c r="I4940" s="53">
        <v>-12.8</v>
      </c>
      <c r="J4940" s="54">
        <v>0</v>
      </c>
      <c r="K4940" s="55">
        <v>0</v>
      </c>
      <c r="L4940" s="56">
        <v>0</v>
      </c>
      <c r="M4940" s="255">
        <v>0</v>
      </c>
      <c r="N4940" s="255">
        <v>0</v>
      </c>
      <c r="O4940" s="57"/>
      <c r="P4940" s="57">
        <v>0</v>
      </c>
      <c r="Q4940" s="57">
        <v>0</v>
      </c>
    </row>
    <row r="4941" spans="1:17" ht="15.5">
      <c r="A4941" s="48">
        <v>0</v>
      </c>
      <c r="B4941" s="59"/>
      <c r="C4941" s="60"/>
      <c r="D4941" s="61" t="s">
        <v>262</v>
      </c>
      <c r="E4941" s="51"/>
      <c r="F4941" s="52"/>
      <c r="G4941" s="52"/>
      <c r="H4941" s="52"/>
      <c r="I4941" s="53">
        <v>0</v>
      </c>
      <c r="J4941" s="54">
        <v>0</v>
      </c>
      <c r="K4941" s="55">
        <v>0</v>
      </c>
      <c r="L4941" s="56">
        <v>0</v>
      </c>
      <c r="M4941" s="255">
        <v>0</v>
      </c>
      <c r="N4941" s="255">
        <v>0</v>
      </c>
      <c r="O4941" s="57"/>
      <c r="P4941" s="57">
        <v>0</v>
      </c>
      <c r="Q4941" s="57">
        <v>0</v>
      </c>
    </row>
    <row r="4942" spans="1:17" ht="15.5">
      <c r="A4942" s="48">
        <v>0</v>
      </c>
      <c r="B4942" s="59"/>
      <c r="C4942" s="60"/>
      <c r="D4942" s="61" t="s">
        <v>772</v>
      </c>
      <c r="E4942" s="51"/>
      <c r="F4942" s="52"/>
      <c r="G4942" s="52"/>
      <c r="H4942" s="52"/>
      <c r="I4942" s="53">
        <v>0</v>
      </c>
      <c r="J4942" s="54">
        <v>0</v>
      </c>
      <c r="K4942" s="55">
        <v>0</v>
      </c>
      <c r="L4942" s="56">
        <v>0</v>
      </c>
      <c r="M4942" s="255">
        <v>0</v>
      </c>
      <c r="N4942" s="255">
        <v>0</v>
      </c>
      <c r="O4942" s="57"/>
      <c r="P4942" s="57">
        <v>0</v>
      </c>
      <c r="Q4942" s="57">
        <v>0</v>
      </c>
    </row>
    <row r="4943" spans="1:17" ht="15.5">
      <c r="A4943" s="48">
        <v>0</v>
      </c>
      <c r="B4943" s="59"/>
      <c r="C4943" s="60"/>
      <c r="D4943" s="61" t="s">
        <v>940</v>
      </c>
      <c r="E4943" s="51">
        <v>-32</v>
      </c>
      <c r="F4943" s="52">
        <v>0.75</v>
      </c>
      <c r="G4943" s="52">
        <v>2</v>
      </c>
      <c r="H4943" s="52">
        <v>8</v>
      </c>
      <c r="I4943" s="53">
        <v>-384</v>
      </c>
      <c r="J4943" s="54">
        <v>0</v>
      </c>
      <c r="K4943" s="55">
        <v>0</v>
      </c>
      <c r="L4943" s="56">
        <v>0</v>
      </c>
      <c r="M4943" s="255">
        <v>0</v>
      </c>
      <c r="N4943" s="255">
        <v>0</v>
      </c>
      <c r="O4943" s="57"/>
      <c r="P4943" s="57">
        <v>0</v>
      </c>
      <c r="Q4943" s="57">
        <v>0</v>
      </c>
    </row>
    <row r="4944" spans="1:17" ht="15.5">
      <c r="A4944" s="48">
        <v>0</v>
      </c>
      <c r="B4944" s="59"/>
      <c r="C4944" s="60"/>
      <c r="D4944" s="61" t="s">
        <v>297</v>
      </c>
      <c r="E4944" s="51">
        <v>-4</v>
      </c>
      <c r="F4944" s="52">
        <v>0.6</v>
      </c>
      <c r="G4944" s="52">
        <v>0.35</v>
      </c>
      <c r="H4944" s="52">
        <v>8</v>
      </c>
      <c r="I4944" s="53">
        <v>-6.72</v>
      </c>
      <c r="J4944" s="54">
        <v>0</v>
      </c>
      <c r="K4944" s="55">
        <v>0</v>
      </c>
      <c r="L4944" s="56">
        <v>0</v>
      </c>
      <c r="M4944" s="255">
        <v>0</v>
      </c>
      <c r="N4944" s="255">
        <v>0</v>
      </c>
      <c r="O4944" s="57"/>
      <c r="P4944" s="57">
        <v>0</v>
      </c>
      <c r="Q4944" s="57">
        <v>0</v>
      </c>
    </row>
    <row r="4945" spans="1:17" ht="15.5">
      <c r="A4945" s="48">
        <v>0</v>
      </c>
      <c r="B4945" s="59"/>
      <c r="C4945" s="60"/>
      <c r="D4945" s="61" t="s">
        <v>773</v>
      </c>
      <c r="E4945" s="51"/>
      <c r="F4945" s="52"/>
      <c r="G4945" s="52"/>
      <c r="H4945" s="52"/>
      <c r="I4945" s="53">
        <v>0</v>
      </c>
      <c r="J4945" s="54">
        <v>0</v>
      </c>
      <c r="K4945" s="55"/>
      <c r="L4945" s="56"/>
      <c r="M4945" s="255"/>
      <c r="N4945" s="255"/>
      <c r="O4945" s="57"/>
      <c r="P4945" s="57">
        <v>0</v>
      </c>
      <c r="Q4945" s="57">
        <v>0</v>
      </c>
    </row>
    <row r="4946" spans="1:17" ht="15.5">
      <c r="A4946" s="48">
        <v>0</v>
      </c>
      <c r="B4946" s="59"/>
      <c r="C4946" s="60"/>
      <c r="D4946" s="61" t="s">
        <v>940</v>
      </c>
      <c r="E4946" s="51">
        <v>-32</v>
      </c>
      <c r="F4946" s="52">
        <v>0.75</v>
      </c>
      <c r="G4946" s="52">
        <v>2</v>
      </c>
      <c r="H4946" s="52">
        <v>4</v>
      </c>
      <c r="I4946" s="53">
        <v>-192</v>
      </c>
      <c r="J4946" s="54">
        <v>0</v>
      </c>
      <c r="K4946" s="55"/>
      <c r="L4946" s="56"/>
      <c r="M4946" s="255"/>
      <c r="N4946" s="255"/>
      <c r="O4946" s="57"/>
      <c r="P4946" s="57">
        <v>0</v>
      </c>
      <c r="Q4946" s="57">
        <v>0</v>
      </c>
    </row>
    <row r="4947" spans="1:17" ht="15.5">
      <c r="A4947" s="48">
        <v>0</v>
      </c>
      <c r="B4947" s="59"/>
      <c r="C4947" s="60"/>
      <c r="D4947" s="61" t="s">
        <v>297</v>
      </c>
      <c r="E4947" s="51">
        <v>-4</v>
      </c>
      <c r="F4947" s="52">
        <v>0.6</v>
      </c>
      <c r="G4947" s="52">
        <v>0.35</v>
      </c>
      <c r="H4947" s="52">
        <v>4</v>
      </c>
      <c r="I4947" s="53">
        <v>-3.36</v>
      </c>
      <c r="J4947" s="54">
        <v>0</v>
      </c>
      <c r="K4947" s="55"/>
      <c r="L4947" s="56"/>
      <c r="M4947" s="255"/>
      <c r="N4947" s="255"/>
      <c r="O4947" s="57"/>
      <c r="P4947" s="57">
        <v>0</v>
      </c>
      <c r="Q4947" s="57">
        <v>0</v>
      </c>
    </row>
    <row r="4948" spans="1:17" ht="15.5">
      <c r="A4948" s="48">
        <v>194</v>
      </c>
      <c r="B4948" s="59" t="s">
        <v>914</v>
      </c>
      <c r="C4948" s="60" t="s">
        <v>917</v>
      </c>
      <c r="D4948" s="361"/>
      <c r="E4948" s="51"/>
      <c r="F4948" s="52"/>
      <c r="G4948" s="52"/>
      <c r="H4948" s="52"/>
      <c r="I4948" s="53"/>
      <c r="J4948" s="54">
        <v>924.86400000000003</v>
      </c>
      <c r="K4948" s="55" t="s">
        <v>251</v>
      </c>
      <c r="L4948" s="56">
        <v>48113</v>
      </c>
      <c r="M4948" s="255">
        <v>25507</v>
      </c>
      <c r="N4948" s="255">
        <v>4823</v>
      </c>
      <c r="O4948" s="57">
        <v>44497982</v>
      </c>
      <c r="P4948" s="57">
        <v>23590506</v>
      </c>
      <c r="Q4948" s="57">
        <v>4460619</v>
      </c>
    </row>
    <row r="4949" spans="1:17" ht="15.5">
      <c r="A4949" s="48">
        <v>0</v>
      </c>
      <c r="B4949" s="59"/>
      <c r="C4949" s="60"/>
      <c r="D4949" s="61" t="s">
        <v>997</v>
      </c>
      <c r="E4949" s="51"/>
      <c r="F4949" s="52"/>
      <c r="G4949" s="51"/>
      <c r="H4949" s="51"/>
      <c r="I4949" s="53">
        <v>0</v>
      </c>
      <c r="J4949" s="54">
        <v>0</v>
      </c>
      <c r="K4949" s="55"/>
      <c r="L4949" s="56"/>
      <c r="M4949" s="255"/>
      <c r="N4949" s="255"/>
      <c r="O4949" s="57"/>
      <c r="P4949" s="57">
        <v>0</v>
      </c>
      <c r="Q4949" s="57">
        <v>0</v>
      </c>
    </row>
    <row r="4950" spans="1:17" ht="15.5">
      <c r="A4950" s="48">
        <v>0</v>
      </c>
      <c r="B4950" s="59"/>
      <c r="C4950" s="60"/>
      <c r="D4950" s="61" t="s">
        <v>772</v>
      </c>
      <c r="E4950" s="51"/>
      <c r="F4950" s="51"/>
      <c r="G4950" s="51"/>
      <c r="H4950" s="51"/>
      <c r="I4950" s="53">
        <v>0</v>
      </c>
      <c r="J4950" s="54">
        <v>0</v>
      </c>
      <c r="K4950" s="55">
        <v>0</v>
      </c>
      <c r="L4950" s="56">
        <v>0</v>
      </c>
      <c r="M4950" s="255">
        <v>0</v>
      </c>
      <c r="N4950" s="255">
        <v>0</v>
      </c>
      <c r="O4950" s="57"/>
      <c r="P4950" s="57">
        <v>0</v>
      </c>
      <c r="Q4950" s="57">
        <v>0</v>
      </c>
    </row>
    <row r="4951" spans="1:17" ht="15.5">
      <c r="A4951" s="48">
        <v>0</v>
      </c>
      <c r="B4951" s="59"/>
      <c r="C4951" s="60"/>
      <c r="D4951" s="61" t="s">
        <v>436</v>
      </c>
      <c r="E4951" s="51"/>
      <c r="F4951" s="51"/>
      <c r="G4951" s="51"/>
      <c r="H4951" s="51"/>
      <c r="I4951" s="53">
        <v>0</v>
      </c>
      <c r="J4951" s="54">
        <v>0</v>
      </c>
      <c r="K4951" s="55"/>
      <c r="L4951" s="56"/>
      <c r="M4951" s="255"/>
      <c r="N4951" s="255"/>
      <c r="O4951" s="57"/>
      <c r="P4951" s="57">
        <v>0</v>
      </c>
      <c r="Q4951" s="57">
        <v>0</v>
      </c>
    </row>
    <row r="4952" spans="1:17" ht="15.5">
      <c r="A4952" s="48">
        <v>0</v>
      </c>
      <c r="B4952" s="59"/>
      <c r="C4952" s="60"/>
      <c r="D4952" s="61" t="s">
        <v>828</v>
      </c>
      <c r="E4952" s="51">
        <v>4</v>
      </c>
      <c r="F4952" s="51">
        <v>4.78</v>
      </c>
      <c r="G4952" s="51">
        <v>0.1</v>
      </c>
      <c r="H4952" s="51">
        <v>8</v>
      </c>
      <c r="I4952" s="53">
        <v>15.295999999999999</v>
      </c>
      <c r="J4952" s="54">
        <v>0</v>
      </c>
      <c r="K4952" s="55">
        <v>0</v>
      </c>
      <c r="L4952" s="56">
        <v>0</v>
      </c>
      <c r="M4952" s="255">
        <v>0</v>
      </c>
      <c r="N4952" s="255">
        <v>0</v>
      </c>
      <c r="O4952" s="57"/>
      <c r="P4952" s="57">
        <v>0</v>
      </c>
      <c r="Q4952" s="57">
        <v>0</v>
      </c>
    </row>
    <row r="4953" spans="1:17" ht="15.5">
      <c r="A4953" s="48">
        <v>0</v>
      </c>
      <c r="B4953" s="59"/>
      <c r="C4953" s="60"/>
      <c r="D4953" s="61" t="s">
        <v>437</v>
      </c>
      <c r="E4953" s="51">
        <v>4</v>
      </c>
      <c r="F4953" s="51">
        <v>12.8</v>
      </c>
      <c r="G4953" s="51">
        <v>0.1</v>
      </c>
      <c r="H4953" s="51">
        <v>8</v>
      </c>
      <c r="I4953" s="53">
        <v>40.96</v>
      </c>
      <c r="J4953" s="54">
        <v>0</v>
      </c>
      <c r="K4953" s="55">
        <v>0</v>
      </c>
      <c r="L4953" s="56">
        <v>0</v>
      </c>
      <c r="M4953" s="255">
        <v>0</v>
      </c>
      <c r="N4953" s="255">
        <v>0</v>
      </c>
      <c r="O4953" s="57"/>
      <c r="P4953" s="57">
        <v>0</v>
      </c>
      <c r="Q4953" s="57">
        <v>0</v>
      </c>
    </row>
    <row r="4954" spans="1:17" ht="15.5">
      <c r="A4954" s="48">
        <v>0</v>
      </c>
      <c r="B4954" s="59"/>
      <c r="C4954" s="60"/>
      <c r="D4954" s="61"/>
      <c r="E4954" s="51">
        <v>4</v>
      </c>
      <c r="F4954" s="51">
        <v>5.15</v>
      </c>
      <c r="G4954" s="51">
        <v>0.1</v>
      </c>
      <c r="H4954" s="51">
        <v>8</v>
      </c>
      <c r="I4954" s="53">
        <v>16.48</v>
      </c>
      <c r="J4954" s="54">
        <v>0</v>
      </c>
      <c r="K4954" s="55">
        <v>0</v>
      </c>
      <c r="L4954" s="56">
        <v>0</v>
      </c>
      <c r="M4954" s="255">
        <v>0</v>
      </c>
      <c r="N4954" s="255">
        <v>0</v>
      </c>
      <c r="O4954" s="57"/>
      <c r="P4954" s="57">
        <v>0</v>
      </c>
      <c r="Q4954" s="57">
        <v>0</v>
      </c>
    </row>
    <row r="4955" spans="1:17" ht="15.5">
      <c r="A4955" s="48">
        <v>0</v>
      </c>
      <c r="B4955" s="59"/>
      <c r="C4955" s="60"/>
      <c r="D4955" s="61" t="s">
        <v>866</v>
      </c>
      <c r="E4955" s="51">
        <v>4</v>
      </c>
      <c r="F4955" s="51">
        <v>11.45</v>
      </c>
      <c r="G4955" s="51">
        <v>0.1</v>
      </c>
      <c r="H4955" s="51">
        <v>8</v>
      </c>
      <c r="I4955" s="53">
        <v>36.64</v>
      </c>
      <c r="J4955" s="54">
        <v>0</v>
      </c>
      <c r="K4955" s="55">
        <v>0</v>
      </c>
      <c r="L4955" s="56">
        <v>0</v>
      </c>
      <c r="M4955" s="255">
        <v>0</v>
      </c>
      <c r="N4955" s="255">
        <v>0</v>
      </c>
      <c r="O4955" s="57"/>
      <c r="P4955" s="57">
        <v>0</v>
      </c>
      <c r="Q4955" s="57">
        <v>0</v>
      </c>
    </row>
    <row r="4956" spans="1:17" ht="15.5">
      <c r="A4956" s="48">
        <v>0</v>
      </c>
      <c r="B4956" s="59"/>
      <c r="C4956" s="60"/>
      <c r="D4956" s="61" t="s">
        <v>867</v>
      </c>
      <c r="E4956" s="51">
        <v>4</v>
      </c>
      <c r="F4956" s="51">
        <v>12.2</v>
      </c>
      <c r="G4956" s="51">
        <v>0.1</v>
      </c>
      <c r="H4956" s="51">
        <v>8</v>
      </c>
      <c r="I4956" s="53">
        <v>39.04</v>
      </c>
      <c r="J4956" s="54">
        <v>0</v>
      </c>
      <c r="K4956" s="55">
        <v>0</v>
      </c>
      <c r="L4956" s="56">
        <v>0</v>
      </c>
      <c r="M4956" s="255">
        <v>0</v>
      </c>
      <c r="N4956" s="255">
        <v>0</v>
      </c>
      <c r="O4956" s="57"/>
      <c r="P4956" s="57">
        <v>0</v>
      </c>
      <c r="Q4956" s="57">
        <v>0</v>
      </c>
    </row>
    <row r="4957" spans="1:17" ht="15.5">
      <c r="A4957" s="48">
        <v>0</v>
      </c>
      <c r="B4957" s="59"/>
      <c r="C4957" s="60"/>
      <c r="D4957" s="61" t="s">
        <v>868</v>
      </c>
      <c r="E4957" s="51">
        <v>4</v>
      </c>
      <c r="F4957" s="51">
        <v>10.3</v>
      </c>
      <c r="G4957" s="51">
        <v>0.1</v>
      </c>
      <c r="H4957" s="51">
        <v>8</v>
      </c>
      <c r="I4957" s="53">
        <v>32.96</v>
      </c>
      <c r="J4957" s="54">
        <v>0</v>
      </c>
      <c r="K4957" s="55">
        <v>0</v>
      </c>
      <c r="L4957" s="56">
        <v>0</v>
      </c>
      <c r="M4957" s="255">
        <v>0</v>
      </c>
      <c r="N4957" s="255">
        <v>0</v>
      </c>
      <c r="O4957" s="57"/>
      <c r="P4957" s="57">
        <v>0</v>
      </c>
      <c r="Q4957" s="57">
        <v>0</v>
      </c>
    </row>
    <row r="4958" spans="1:17" ht="15.5">
      <c r="A4958" s="48">
        <v>0</v>
      </c>
      <c r="B4958" s="59"/>
      <c r="C4958" s="60"/>
      <c r="D4958" s="61" t="s">
        <v>977</v>
      </c>
      <c r="E4958" s="51">
        <v>4</v>
      </c>
      <c r="F4958" s="51">
        <v>3.9</v>
      </c>
      <c r="G4958" s="51">
        <v>0.1</v>
      </c>
      <c r="H4958" s="51">
        <v>8</v>
      </c>
      <c r="I4958" s="53">
        <v>12.48</v>
      </c>
      <c r="J4958" s="54">
        <v>0</v>
      </c>
      <c r="K4958" s="55"/>
      <c r="L4958" s="56"/>
      <c r="M4958" s="255"/>
      <c r="N4958" s="255"/>
      <c r="O4958" s="57"/>
      <c r="P4958" s="57">
        <v>0</v>
      </c>
      <c r="Q4958" s="57">
        <v>0</v>
      </c>
    </row>
    <row r="4959" spans="1:17" ht="15.5">
      <c r="A4959" s="48">
        <v>0</v>
      </c>
      <c r="B4959" s="59"/>
      <c r="C4959" s="60"/>
      <c r="D4959" s="61" t="s">
        <v>1239</v>
      </c>
      <c r="E4959" s="51"/>
      <c r="F4959" s="51"/>
      <c r="G4959" s="51"/>
      <c r="H4959" s="51"/>
      <c r="I4959" s="53">
        <v>0</v>
      </c>
      <c r="J4959" s="54">
        <v>0</v>
      </c>
      <c r="K4959" s="55"/>
      <c r="L4959" s="56"/>
      <c r="M4959" s="255"/>
      <c r="N4959" s="255"/>
      <c r="O4959" s="57"/>
      <c r="P4959" s="57">
        <v>0</v>
      </c>
      <c r="Q4959" s="57">
        <v>0</v>
      </c>
    </row>
    <row r="4960" spans="1:17" ht="15.5">
      <c r="A4960" s="48">
        <v>0</v>
      </c>
      <c r="B4960" s="59"/>
      <c r="C4960" s="60"/>
      <c r="D4960" s="61" t="s">
        <v>437</v>
      </c>
      <c r="E4960" s="51">
        <v>8</v>
      </c>
      <c r="F4960" s="51">
        <v>13.8</v>
      </c>
      <c r="G4960" s="51">
        <v>0.1</v>
      </c>
      <c r="H4960" s="51">
        <v>8</v>
      </c>
      <c r="I4960" s="53">
        <v>88.32</v>
      </c>
      <c r="J4960" s="54">
        <v>0</v>
      </c>
      <c r="K4960" s="55"/>
      <c r="L4960" s="56"/>
      <c r="M4960" s="255"/>
      <c r="N4960" s="255"/>
      <c r="O4960" s="57"/>
      <c r="P4960" s="57">
        <v>0</v>
      </c>
      <c r="Q4960" s="57">
        <v>0</v>
      </c>
    </row>
    <row r="4961" spans="1:17" ht="15.5">
      <c r="A4961" s="48">
        <v>0</v>
      </c>
      <c r="B4961" s="59"/>
      <c r="C4961" s="60"/>
      <c r="D4961" s="61"/>
      <c r="E4961" s="51">
        <v>8</v>
      </c>
      <c r="F4961" s="51">
        <v>0.45</v>
      </c>
      <c r="G4961" s="51">
        <v>0.1</v>
      </c>
      <c r="H4961" s="51">
        <v>8</v>
      </c>
      <c r="I4961" s="53">
        <v>2.88</v>
      </c>
      <c r="J4961" s="54">
        <v>0</v>
      </c>
      <c r="K4961" s="55"/>
      <c r="L4961" s="56"/>
      <c r="M4961" s="255"/>
      <c r="N4961" s="255"/>
      <c r="O4961" s="57"/>
      <c r="P4961" s="57">
        <v>0</v>
      </c>
      <c r="Q4961" s="57">
        <v>0</v>
      </c>
    </row>
    <row r="4962" spans="1:17" ht="15.5">
      <c r="A4962" s="48">
        <v>0</v>
      </c>
      <c r="B4962" s="59"/>
      <c r="C4962" s="60"/>
      <c r="D4962" s="61"/>
      <c r="E4962" s="51">
        <v>8</v>
      </c>
      <c r="F4962" s="51">
        <v>1.2</v>
      </c>
      <c r="G4962" s="51">
        <v>0.1</v>
      </c>
      <c r="H4962" s="51">
        <v>8</v>
      </c>
      <c r="I4962" s="53">
        <v>7.68</v>
      </c>
      <c r="J4962" s="54">
        <v>0</v>
      </c>
      <c r="K4962" s="55"/>
      <c r="L4962" s="56"/>
      <c r="M4962" s="255"/>
      <c r="N4962" s="255"/>
      <c r="O4962" s="57"/>
      <c r="P4962" s="57">
        <v>0</v>
      </c>
      <c r="Q4962" s="57">
        <v>0</v>
      </c>
    </row>
    <row r="4963" spans="1:17" ht="15.5">
      <c r="A4963" s="48">
        <v>0</v>
      </c>
      <c r="B4963" s="59"/>
      <c r="C4963" s="60"/>
      <c r="D4963" s="61" t="s">
        <v>866</v>
      </c>
      <c r="E4963" s="51">
        <v>8</v>
      </c>
      <c r="F4963" s="51">
        <v>10.95</v>
      </c>
      <c r="G4963" s="51">
        <v>0.1</v>
      </c>
      <c r="H4963" s="51">
        <v>8</v>
      </c>
      <c r="I4963" s="53">
        <v>70.08</v>
      </c>
      <c r="J4963" s="54">
        <v>0</v>
      </c>
      <c r="K4963" s="55"/>
      <c r="L4963" s="56"/>
      <c r="M4963" s="255"/>
      <c r="N4963" s="255"/>
      <c r="O4963" s="57"/>
      <c r="P4963" s="57">
        <v>0</v>
      </c>
      <c r="Q4963" s="57">
        <v>0</v>
      </c>
    </row>
    <row r="4964" spans="1:17" ht="15.5">
      <c r="A4964" s="48">
        <v>0</v>
      </c>
      <c r="B4964" s="59"/>
      <c r="C4964" s="60"/>
      <c r="D4964" s="61" t="s">
        <v>867</v>
      </c>
      <c r="E4964" s="51">
        <v>8</v>
      </c>
      <c r="F4964" s="51">
        <v>11.9</v>
      </c>
      <c r="G4964" s="51">
        <v>0.1</v>
      </c>
      <c r="H4964" s="51">
        <v>8</v>
      </c>
      <c r="I4964" s="53">
        <v>76.16</v>
      </c>
      <c r="J4964" s="54">
        <v>0</v>
      </c>
      <c r="K4964" s="55"/>
      <c r="L4964" s="56"/>
      <c r="M4964" s="255"/>
      <c r="N4964" s="255"/>
      <c r="O4964" s="57"/>
      <c r="P4964" s="57">
        <v>0</v>
      </c>
      <c r="Q4964" s="57">
        <v>0</v>
      </c>
    </row>
    <row r="4965" spans="1:17" ht="15.5">
      <c r="A4965" s="48">
        <v>0</v>
      </c>
      <c r="B4965" s="59"/>
      <c r="C4965" s="60"/>
      <c r="D4965" s="61" t="s">
        <v>977</v>
      </c>
      <c r="E4965" s="51">
        <v>8</v>
      </c>
      <c r="F4965" s="51">
        <v>2.2999999999999998</v>
      </c>
      <c r="G4965" s="51">
        <v>0.1</v>
      </c>
      <c r="H4965" s="51">
        <v>8</v>
      </c>
      <c r="I4965" s="53">
        <v>14.72</v>
      </c>
      <c r="J4965" s="54">
        <v>0</v>
      </c>
      <c r="K4965" s="55"/>
      <c r="L4965" s="56"/>
      <c r="M4965" s="255"/>
      <c r="N4965" s="255"/>
      <c r="O4965" s="57"/>
      <c r="P4965" s="57">
        <v>0</v>
      </c>
      <c r="Q4965" s="57">
        <v>0</v>
      </c>
    </row>
    <row r="4966" spans="1:17" ht="15.5">
      <c r="A4966" s="48">
        <v>0</v>
      </c>
      <c r="B4966" s="59"/>
      <c r="C4966" s="60"/>
      <c r="D4966" s="61" t="s">
        <v>1242</v>
      </c>
      <c r="E4966" s="51"/>
      <c r="F4966" s="51"/>
      <c r="G4966" s="51"/>
      <c r="H4966" s="51"/>
      <c r="I4966" s="53">
        <v>0</v>
      </c>
      <c r="J4966" s="54">
        <v>0</v>
      </c>
      <c r="K4966" s="55"/>
      <c r="L4966" s="56"/>
      <c r="M4966" s="255"/>
      <c r="N4966" s="255"/>
      <c r="O4966" s="57"/>
      <c r="P4966" s="57">
        <v>0</v>
      </c>
      <c r="Q4966" s="57">
        <v>0</v>
      </c>
    </row>
    <row r="4967" spans="1:17" ht="15.5">
      <c r="A4967" s="48">
        <v>0</v>
      </c>
      <c r="B4967" s="59"/>
      <c r="C4967" s="60"/>
      <c r="D4967" s="61" t="s">
        <v>437</v>
      </c>
      <c r="E4967" s="51">
        <v>4</v>
      </c>
      <c r="F4967" s="51">
        <v>3.3</v>
      </c>
      <c r="G4967" s="51">
        <v>0.1</v>
      </c>
      <c r="H4967" s="51">
        <v>8</v>
      </c>
      <c r="I4967" s="53">
        <v>10.56</v>
      </c>
      <c r="J4967" s="54">
        <v>0</v>
      </c>
      <c r="K4967" s="55"/>
      <c r="L4967" s="56"/>
      <c r="M4967" s="255"/>
      <c r="N4967" s="255"/>
      <c r="O4967" s="57"/>
      <c r="P4967" s="57">
        <v>0</v>
      </c>
      <c r="Q4967" s="57">
        <v>0</v>
      </c>
    </row>
    <row r="4968" spans="1:17" ht="15.5">
      <c r="A4968" s="48">
        <v>0</v>
      </c>
      <c r="B4968" s="59"/>
      <c r="C4968" s="60"/>
      <c r="D4968" s="61"/>
      <c r="E4968" s="51">
        <v>4</v>
      </c>
      <c r="F4968" s="51">
        <v>7.85</v>
      </c>
      <c r="G4968" s="51">
        <v>0.1</v>
      </c>
      <c r="H4968" s="51">
        <v>8</v>
      </c>
      <c r="I4968" s="53">
        <v>25.12</v>
      </c>
      <c r="J4968" s="54">
        <v>0</v>
      </c>
      <c r="K4968" s="55"/>
      <c r="L4968" s="56"/>
      <c r="M4968" s="255"/>
      <c r="N4968" s="255"/>
      <c r="O4968" s="57"/>
      <c r="P4968" s="57">
        <v>0</v>
      </c>
      <c r="Q4968" s="57">
        <v>0</v>
      </c>
    </row>
    <row r="4969" spans="1:17" ht="15.5">
      <c r="A4969" s="48">
        <v>0</v>
      </c>
      <c r="B4969" s="59"/>
      <c r="C4969" s="60"/>
      <c r="D4969" s="61"/>
      <c r="E4969" s="51">
        <v>4</v>
      </c>
      <c r="F4969" s="51">
        <v>4.3</v>
      </c>
      <c r="G4969" s="51">
        <v>0.1</v>
      </c>
      <c r="H4969" s="51">
        <v>8</v>
      </c>
      <c r="I4969" s="53">
        <v>13.76</v>
      </c>
      <c r="J4969" s="54">
        <v>0</v>
      </c>
      <c r="K4969" s="55"/>
      <c r="L4969" s="56"/>
      <c r="M4969" s="255"/>
      <c r="N4969" s="255"/>
      <c r="O4969" s="57"/>
      <c r="P4969" s="57">
        <v>0</v>
      </c>
      <c r="Q4969" s="57">
        <v>0</v>
      </c>
    </row>
    <row r="4970" spans="1:17" ht="15.5">
      <c r="A4970" s="48">
        <v>0</v>
      </c>
      <c r="B4970" s="59"/>
      <c r="C4970" s="60"/>
      <c r="D4970" s="61"/>
      <c r="E4970" s="51">
        <v>4</v>
      </c>
      <c r="F4970" s="51">
        <v>3.6</v>
      </c>
      <c r="G4970" s="51">
        <v>0.1</v>
      </c>
      <c r="H4970" s="51">
        <v>8</v>
      </c>
      <c r="I4970" s="53">
        <v>11.52</v>
      </c>
      <c r="J4970" s="54">
        <v>0</v>
      </c>
      <c r="K4970" s="55"/>
      <c r="L4970" s="56"/>
      <c r="M4970" s="255"/>
      <c r="N4970" s="255"/>
      <c r="O4970" s="57"/>
      <c r="P4970" s="57">
        <v>0</v>
      </c>
      <c r="Q4970" s="57">
        <v>0</v>
      </c>
    </row>
    <row r="4971" spans="1:17" ht="15.5">
      <c r="A4971" s="48">
        <v>0</v>
      </c>
      <c r="B4971" s="59"/>
      <c r="C4971" s="60"/>
      <c r="D4971" s="61"/>
      <c r="E4971" s="51">
        <v>4</v>
      </c>
      <c r="F4971" s="51">
        <v>1.4</v>
      </c>
      <c r="G4971" s="51">
        <v>0.1</v>
      </c>
      <c r="H4971" s="51">
        <v>8</v>
      </c>
      <c r="I4971" s="53">
        <v>4.4800000000000004</v>
      </c>
      <c r="J4971" s="54">
        <v>0</v>
      </c>
      <c r="K4971" s="55"/>
      <c r="L4971" s="56"/>
      <c r="M4971" s="255"/>
      <c r="N4971" s="255"/>
      <c r="O4971" s="57"/>
      <c r="P4971" s="57">
        <v>0</v>
      </c>
      <c r="Q4971" s="57">
        <v>0</v>
      </c>
    </row>
    <row r="4972" spans="1:17" ht="15.5">
      <c r="A4972" s="48">
        <v>0</v>
      </c>
      <c r="B4972" s="59"/>
      <c r="C4972" s="60"/>
      <c r="D4972" s="61"/>
      <c r="E4972" s="51">
        <v>4</v>
      </c>
      <c r="F4972" s="51">
        <v>1</v>
      </c>
      <c r="G4972" s="51">
        <v>0.1</v>
      </c>
      <c r="H4972" s="51">
        <v>8</v>
      </c>
      <c r="I4972" s="53">
        <v>3.2</v>
      </c>
      <c r="J4972" s="54">
        <v>0</v>
      </c>
      <c r="K4972" s="55"/>
      <c r="L4972" s="56"/>
      <c r="M4972" s="255"/>
      <c r="N4972" s="255"/>
      <c r="O4972" s="57"/>
      <c r="P4972" s="57">
        <v>0</v>
      </c>
      <c r="Q4972" s="57">
        <v>0</v>
      </c>
    </row>
    <row r="4973" spans="1:17" ht="15.5">
      <c r="A4973" s="48">
        <v>0</v>
      </c>
      <c r="B4973" s="59"/>
      <c r="C4973" s="60"/>
      <c r="D4973" s="61" t="s">
        <v>866</v>
      </c>
      <c r="E4973" s="51">
        <v>4</v>
      </c>
      <c r="F4973" s="51">
        <v>15.25</v>
      </c>
      <c r="G4973" s="51">
        <v>0.1</v>
      </c>
      <c r="H4973" s="51">
        <v>8</v>
      </c>
      <c r="I4973" s="53">
        <v>48.8</v>
      </c>
      <c r="J4973" s="54">
        <v>0</v>
      </c>
      <c r="K4973" s="55"/>
      <c r="L4973" s="56"/>
      <c r="M4973" s="255"/>
      <c r="N4973" s="255"/>
      <c r="O4973" s="57"/>
      <c r="P4973" s="57">
        <v>0</v>
      </c>
      <c r="Q4973" s="57">
        <v>0</v>
      </c>
    </row>
    <row r="4974" spans="1:17" ht="15.5">
      <c r="A4974" s="48">
        <v>0</v>
      </c>
      <c r="B4974" s="59"/>
      <c r="C4974" s="60"/>
      <c r="D4974" s="61" t="s">
        <v>867</v>
      </c>
      <c r="E4974" s="51">
        <v>4</v>
      </c>
      <c r="F4974" s="51">
        <v>12.3</v>
      </c>
      <c r="G4974" s="51">
        <v>0.1</v>
      </c>
      <c r="H4974" s="51">
        <v>8</v>
      </c>
      <c r="I4974" s="53">
        <v>39.36</v>
      </c>
      <c r="J4974" s="54">
        <v>0</v>
      </c>
      <c r="K4974" s="55"/>
      <c r="L4974" s="56"/>
      <c r="M4974" s="255"/>
      <c r="N4974" s="255"/>
      <c r="O4974" s="57"/>
      <c r="P4974" s="57">
        <v>0</v>
      </c>
      <c r="Q4974" s="57">
        <v>0</v>
      </c>
    </row>
    <row r="4975" spans="1:17" ht="15.5">
      <c r="A4975" s="48">
        <v>0</v>
      </c>
      <c r="B4975" s="59"/>
      <c r="C4975" s="60"/>
      <c r="D4975" s="61" t="s">
        <v>977</v>
      </c>
      <c r="E4975" s="51">
        <v>4</v>
      </c>
      <c r="F4975" s="51">
        <v>1.9</v>
      </c>
      <c r="G4975" s="51">
        <v>0.1</v>
      </c>
      <c r="H4975" s="51">
        <v>8</v>
      </c>
      <c r="I4975" s="53">
        <v>6.08</v>
      </c>
      <c r="J4975" s="54">
        <v>0</v>
      </c>
      <c r="K4975" s="55"/>
      <c r="L4975" s="56"/>
      <c r="M4975" s="255"/>
      <c r="N4975" s="255"/>
      <c r="O4975" s="57"/>
      <c r="P4975" s="57">
        <v>0</v>
      </c>
      <c r="Q4975" s="57">
        <v>0</v>
      </c>
    </row>
    <row r="4976" spans="1:17" ht="15.5">
      <c r="A4976" s="48">
        <v>0</v>
      </c>
      <c r="B4976" s="59"/>
      <c r="C4976" s="60"/>
      <c r="D4976" s="61" t="s">
        <v>773</v>
      </c>
      <c r="E4976" s="51"/>
      <c r="F4976" s="51"/>
      <c r="G4976" s="51"/>
      <c r="H4976" s="51"/>
      <c r="I4976" s="53">
        <v>0</v>
      </c>
      <c r="J4976" s="54">
        <v>0</v>
      </c>
      <c r="K4976" s="55"/>
      <c r="L4976" s="56"/>
      <c r="M4976" s="255"/>
      <c r="N4976" s="255"/>
      <c r="O4976" s="57"/>
      <c r="P4976" s="57">
        <v>0</v>
      </c>
      <c r="Q4976" s="57">
        <v>0</v>
      </c>
    </row>
    <row r="4977" spans="1:17" ht="15.5">
      <c r="A4977" s="48">
        <v>0</v>
      </c>
      <c r="B4977" s="59"/>
      <c r="C4977" s="60"/>
      <c r="D4977" s="61" t="s">
        <v>436</v>
      </c>
      <c r="E4977" s="51"/>
      <c r="F4977" s="51"/>
      <c r="G4977" s="51"/>
      <c r="H4977" s="51"/>
      <c r="I4977" s="53">
        <v>0</v>
      </c>
      <c r="J4977" s="54">
        <v>0</v>
      </c>
      <c r="K4977" s="55"/>
      <c r="L4977" s="56"/>
      <c r="M4977" s="255"/>
      <c r="N4977" s="255"/>
      <c r="O4977" s="57"/>
      <c r="P4977" s="57">
        <v>0</v>
      </c>
      <c r="Q4977" s="57">
        <v>0</v>
      </c>
    </row>
    <row r="4978" spans="1:17" ht="15.5">
      <c r="A4978" s="48">
        <v>0</v>
      </c>
      <c r="B4978" s="59"/>
      <c r="C4978" s="60"/>
      <c r="D4978" s="61" t="s">
        <v>828</v>
      </c>
      <c r="E4978" s="51">
        <v>4</v>
      </c>
      <c r="F4978" s="51">
        <v>4.78</v>
      </c>
      <c r="G4978" s="51">
        <v>0.1</v>
      </c>
      <c r="H4978" s="51">
        <v>4</v>
      </c>
      <c r="I4978" s="53">
        <v>7.6479999999999997</v>
      </c>
      <c r="J4978" s="54">
        <v>0</v>
      </c>
      <c r="K4978" s="55"/>
      <c r="L4978" s="56"/>
      <c r="M4978" s="255"/>
      <c r="N4978" s="255"/>
      <c r="O4978" s="57"/>
      <c r="P4978" s="57">
        <v>0</v>
      </c>
      <c r="Q4978" s="57">
        <v>0</v>
      </c>
    </row>
    <row r="4979" spans="1:17" ht="15.5">
      <c r="A4979" s="48">
        <v>0</v>
      </c>
      <c r="B4979" s="59"/>
      <c r="C4979" s="60"/>
      <c r="D4979" s="61" t="s">
        <v>437</v>
      </c>
      <c r="E4979" s="51">
        <v>4</v>
      </c>
      <c r="F4979" s="51">
        <v>12.8</v>
      </c>
      <c r="G4979" s="51">
        <v>0.1</v>
      </c>
      <c r="H4979" s="51">
        <v>4</v>
      </c>
      <c r="I4979" s="53">
        <v>20.48</v>
      </c>
      <c r="J4979" s="54">
        <v>0</v>
      </c>
      <c r="K4979" s="55"/>
      <c r="L4979" s="56"/>
      <c r="M4979" s="255"/>
      <c r="N4979" s="255"/>
      <c r="O4979" s="57"/>
      <c r="P4979" s="57">
        <v>0</v>
      </c>
      <c r="Q4979" s="57">
        <v>0</v>
      </c>
    </row>
    <row r="4980" spans="1:17" ht="15.5">
      <c r="A4980" s="48">
        <v>0</v>
      </c>
      <c r="B4980" s="59"/>
      <c r="C4980" s="60"/>
      <c r="D4980" s="61">
        <v>0</v>
      </c>
      <c r="E4980" s="51">
        <v>4</v>
      </c>
      <c r="F4980" s="51">
        <v>5.15</v>
      </c>
      <c r="G4980" s="51">
        <v>0.1</v>
      </c>
      <c r="H4980" s="51">
        <v>4</v>
      </c>
      <c r="I4980" s="53">
        <v>8.24</v>
      </c>
      <c r="J4980" s="54">
        <v>0</v>
      </c>
      <c r="K4980" s="55"/>
      <c r="L4980" s="56"/>
      <c r="M4980" s="255"/>
      <c r="N4980" s="255"/>
      <c r="O4980" s="57"/>
      <c r="P4980" s="57">
        <v>0</v>
      </c>
      <c r="Q4980" s="57">
        <v>0</v>
      </c>
    </row>
    <row r="4981" spans="1:17" ht="15.5">
      <c r="A4981" s="48">
        <v>0</v>
      </c>
      <c r="B4981" s="59"/>
      <c r="C4981" s="60"/>
      <c r="D4981" s="61" t="s">
        <v>866</v>
      </c>
      <c r="E4981" s="51">
        <v>4</v>
      </c>
      <c r="F4981" s="51">
        <v>11.45</v>
      </c>
      <c r="G4981" s="51">
        <v>0.1</v>
      </c>
      <c r="H4981" s="51">
        <v>4</v>
      </c>
      <c r="I4981" s="53">
        <v>18.32</v>
      </c>
      <c r="J4981" s="54">
        <v>0</v>
      </c>
      <c r="K4981" s="55"/>
      <c r="L4981" s="56"/>
      <c r="M4981" s="255"/>
      <c r="N4981" s="255"/>
      <c r="O4981" s="57"/>
      <c r="P4981" s="57">
        <v>0</v>
      </c>
      <c r="Q4981" s="57">
        <v>0</v>
      </c>
    </row>
    <row r="4982" spans="1:17" ht="15.5">
      <c r="A4982" s="48">
        <v>0</v>
      </c>
      <c r="B4982" s="59"/>
      <c r="C4982" s="60"/>
      <c r="D4982" s="61" t="s">
        <v>867</v>
      </c>
      <c r="E4982" s="51">
        <v>4</v>
      </c>
      <c r="F4982" s="51">
        <v>12.2</v>
      </c>
      <c r="G4982" s="51">
        <v>0.1</v>
      </c>
      <c r="H4982" s="51">
        <v>4</v>
      </c>
      <c r="I4982" s="53">
        <v>19.52</v>
      </c>
      <c r="J4982" s="54">
        <v>0</v>
      </c>
      <c r="K4982" s="55"/>
      <c r="L4982" s="56"/>
      <c r="M4982" s="255"/>
      <c r="N4982" s="255"/>
      <c r="O4982" s="57"/>
      <c r="P4982" s="57">
        <v>0</v>
      </c>
      <c r="Q4982" s="57">
        <v>0</v>
      </c>
    </row>
    <row r="4983" spans="1:17" ht="15.5">
      <c r="A4983" s="48">
        <v>0</v>
      </c>
      <c r="B4983" s="59"/>
      <c r="C4983" s="60"/>
      <c r="D4983" s="61" t="s">
        <v>868</v>
      </c>
      <c r="E4983" s="51">
        <v>4</v>
      </c>
      <c r="F4983" s="51">
        <v>10.3</v>
      </c>
      <c r="G4983" s="51">
        <v>0.1</v>
      </c>
      <c r="H4983" s="51">
        <v>4</v>
      </c>
      <c r="I4983" s="53">
        <v>16.48</v>
      </c>
      <c r="J4983" s="54">
        <v>0</v>
      </c>
      <c r="K4983" s="55"/>
      <c r="L4983" s="56"/>
      <c r="M4983" s="255"/>
      <c r="N4983" s="255"/>
      <c r="O4983" s="57"/>
      <c r="P4983" s="57">
        <v>0</v>
      </c>
      <c r="Q4983" s="57">
        <v>0</v>
      </c>
    </row>
    <row r="4984" spans="1:17" ht="15.5">
      <c r="A4984" s="48">
        <v>0</v>
      </c>
      <c r="B4984" s="59"/>
      <c r="C4984" s="60"/>
      <c r="D4984" s="61" t="s">
        <v>977</v>
      </c>
      <c r="E4984" s="51">
        <v>4</v>
      </c>
      <c r="F4984" s="51">
        <v>3.9</v>
      </c>
      <c r="G4984" s="51">
        <v>0.1</v>
      </c>
      <c r="H4984" s="51">
        <v>4</v>
      </c>
      <c r="I4984" s="53">
        <v>6.24</v>
      </c>
      <c r="J4984" s="54">
        <v>0</v>
      </c>
      <c r="K4984" s="55"/>
      <c r="L4984" s="56"/>
      <c r="M4984" s="255"/>
      <c r="N4984" s="255"/>
      <c r="O4984" s="57"/>
      <c r="P4984" s="57">
        <v>0</v>
      </c>
      <c r="Q4984" s="57">
        <v>0</v>
      </c>
    </row>
    <row r="4985" spans="1:17" ht="15.5">
      <c r="A4985" s="48">
        <v>0</v>
      </c>
      <c r="B4985" s="59"/>
      <c r="C4985" s="60"/>
      <c r="D4985" s="61" t="s">
        <v>1239</v>
      </c>
      <c r="E4985" s="51">
        <v>0</v>
      </c>
      <c r="F4985" s="51">
        <v>0</v>
      </c>
      <c r="G4985" s="51"/>
      <c r="H4985" s="51"/>
      <c r="I4985" s="53">
        <v>0</v>
      </c>
      <c r="J4985" s="54">
        <v>0</v>
      </c>
      <c r="K4985" s="55"/>
      <c r="L4985" s="56"/>
      <c r="M4985" s="255"/>
      <c r="N4985" s="255"/>
      <c r="O4985" s="57"/>
      <c r="P4985" s="57">
        <v>0</v>
      </c>
      <c r="Q4985" s="57">
        <v>0</v>
      </c>
    </row>
    <row r="4986" spans="1:17" ht="15.5">
      <c r="A4986" s="48">
        <v>0</v>
      </c>
      <c r="B4986" s="59"/>
      <c r="C4986" s="60"/>
      <c r="D4986" s="61" t="s">
        <v>437</v>
      </c>
      <c r="E4986" s="51">
        <v>8</v>
      </c>
      <c r="F4986" s="51">
        <v>13.8</v>
      </c>
      <c r="G4986" s="51">
        <v>0.1</v>
      </c>
      <c r="H4986" s="51">
        <v>4</v>
      </c>
      <c r="I4986" s="53">
        <v>44.16</v>
      </c>
      <c r="J4986" s="54">
        <v>0</v>
      </c>
      <c r="K4986" s="55"/>
      <c r="L4986" s="56"/>
      <c r="M4986" s="255"/>
      <c r="N4986" s="255"/>
      <c r="O4986" s="57"/>
      <c r="P4986" s="57">
        <v>0</v>
      </c>
      <c r="Q4986" s="57">
        <v>0</v>
      </c>
    </row>
    <row r="4987" spans="1:17" ht="15.5">
      <c r="A4987" s="48">
        <v>0</v>
      </c>
      <c r="B4987" s="59"/>
      <c r="C4987" s="60"/>
      <c r="D4987" s="61">
        <v>0</v>
      </c>
      <c r="E4987" s="51">
        <v>8</v>
      </c>
      <c r="F4987" s="51">
        <v>0.45</v>
      </c>
      <c r="G4987" s="51">
        <v>0.1</v>
      </c>
      <c r="H4987" s="51">
        <v>4</v>
      </c>
      <c r="I4987" s="53">
        <v>1.44</v>
      </c>
      <c r="J4987" s="54">
        <v>0</v>
      </c>
      <c r="K4987" s="55"/>
      <c r="L4987" s="56"/>
      <c r="M4987" s="255"/>
      <c r="N4987" s="255"/>
      <c r="O4987" s="57"/>
      <c r="P4987" s="57">
        <v>0</v>
      </c>
      <c r="Q4987" s="57">
        <v>0</v>
      </c>
    </row>
    <row r="4988" spans="1:17" ht="15.5">
      <c r="A4988" s="48">
        <v>0</v>
      </c>
      <c r="B4988" s="59"/>
      <c r="C4988" s="60"/>
      <c r="D4988" s="61">
        <v>0</v>
      </c>
      <c r="E4988" s="51">
        <v>8</v>
      </c>
      <c r="F4988" s="51">
        <v>1.2</v>
      </c>
      <c r="G4988" s="51">
        <v>0.1</v>
      </c>
      <c r="H4988" s="51">
        <v>4</v>
      </c>
      <c r="I4988" s="53">
        <v>3.84</v>
      </c>
      <c r="J4988" s="54">
        <v>0</v>
      </c>
      <c r="K4988" s="55"/>
      <c r="L4988" s="56"/>
      <c r="M4988" s="255"/>
      <c r="N4988" s="255"/>
      <c r="O4988" s="57"/>
      <c r="P4988" s="57">
        <v>0</v>
      </c>
      <c r="Q4988" s="57">
        <v>0</v>
      </c>
    </row>
    <row r="4989" spans="1:17" ht="15.5">
      <c r="A4989" s="48">
        <v>0</v>
      </c>
      <c r="B4989" s="59"/>
      <c r="C4989" s="60"/>
      <c r="D4989" s="61" t="s">
        <v>866</v>
      </c>
      <c r="E4989" s="51">
        <v>8</v>
      </c>
      <c r="F4989" s="51">
        <v>10.95</v>
      </c>
      <c r="G4989" s="51">
        <v>0.1</v>
      </c>
      <c r="H4989" s="51">
        <v>4</v>
      </c>
      <c r="I4989" s="53">
        <v>35.04</v>
      </c>
      <c r="J4989" s="54">
        <v>0</v>
      </c>
      <c r="K4989" s="55"/>
      <c r="L4989" s="56"/>
      <c r="M4989" s="255"/>
      <c r="N4989" s="255"/>
      <c r="O4989" s="57"/>
      <c r="P4989" s="57">
        <v>0</v>
      </c>
      <c r="Q4989" s="57">
        <v>0</v>
      </c>
    </row>
    <row r="4990" spans="1:17" ht="15.5">
      <c r="A4990" s="48">
        <v>0</v>
      </c>
      <c r="B4990" s="59"/>
      <c r="C4990" s="60"/>
      <c r="D4990" s="61" t="s">
        <v>867</v>
      </c>
      <c r="E4990" s="51">
        <v>8</v>
      </c>
      <c r="F4990" s="51">
        <v>11.9</v>
      </c>
      <c r="G4990" s="51">
        <v>0.1</v>
      </c>
      <c r="H4990" s="51">
        <v>4</v>
      </c>
      <c r="I4990" s="53">
        <v>38.08</v>
      </c>
      <c r="J4990" s="54">
        <v>0</v>
      </c>
      <c r="K4990" s="55"/>
      <c r="L4990" s="56"/>
      <c r="M4990" s="255"/>
      <c r="N4990" s="255"/>
      <c r="O4990" s="57"/>
      <c r="P4990" s="57">
        <v>0</v>
      </c>
      <c r="Q4990" s="57">
        <v>0</v>
      </c>
    </row>
    <row r="4991" spans="1:17" ht="15.5">
      <c r="A4991" s="48">
        <v>0</v>
      </c>
      <c r="B4991" s="59"/>
      <c r="C4991" s="60"/>
      <c r="D4991" s="61" t="s">
        <v>977</v>
      </c>
      <c r="E4991" s="51">
        <v>8</v>
      </c>
      <c r="F4991" s="51">
        <v>2.2999999999999998</v>
      </c>
      <c r="G4991" s="51">
        <v>0.1</v>
      </c>
      <c r="H4991" s="51">
        <v>4</v>
      </c>
      <c r="I4991" s="53">
        <v>7.36</v>
      </c>
      <c r="J4991" s="54">
        <v>0</v>
      </c>
      <c r="K4991" s="55"/>
      <c r="L4991" s="56"/>
      <c r="M4991" s="255"/>
      <c r="N4991" s="255"/>
      <c r="O4991" s="57"/>
      <c r="P4991" s="57">
        <v>0</v>
      </c>
      <c r="Q4991" s="57">
        <v>0</v>
      </c>
    </row>
    <row r="4992" spans="1:17" ht="15.5">
      <c r="A4992" s="48">
        <v>0</v>
      </c>
      <c r="B4992" s="59"/>
      <c r="C4992" s="60"/>
      <c r="D4992" s="61" t="s">
        <v>1242</v>
      </c>
      <c r="E4992" s="51">
        <v>0</v>
      </c>
      <c r="F4992" s="51">
        <v>0</v>
      </c>
      <c r="G4992" s="51"/>
      <c r="H4992" s="51"/>
      <c r="I4992" s="53">
        <v>0</v>
      </c>
      <c r="J4992" s="54">
        <v>0</v>
      </c>
      <c r="K4992" s="55"/>
      <c r="L4992" s="56"/>
      <c r="M4992" s="255"/>
      <c r="N4992" s="255"/>
      <c r="O4992" s="57"/>
      <c r="P4992" s="57">
        <v>0</v>
      </c>
      <c r="Q4992" s="57">
        <v>0</v>
      </c>
    </row>
    <row r="4993" spans="1:17" ht="15.5">
      <c r="A4993" s="48">
        <v>0</v>
      </c>
      <c r="B4993" s="59"/>
      <c r="C4993" s="60"/>
      <c r="D4993" s="61" t="s">
        <v>437</v>
      </c>
      <c r="E4993" s="51">
        <v>4</v>
      </c>
      <c r="F4993" s="51">
        <v>3.3</v>
      </c>
      <c r="G4993" s="51">
        <v>0.1</v>
      </c>
      <c r="H4993" s="51">
        <v>4</v>
      </c>
      <c r="I4993" s="53">
        <v>5.28</v>
      </c>
      <c r="J4993" s="54">
        <v>0</v>
      </c>
      <c r="K4993" s="55"/>
      <c r="L4993" s="56"/>
      <c r="M4993" s="255"/>
      <c r="N4993" s="255"/>
      <c r="O4993" s="57"/>
      <c r="P4993" s="57">
        <v>0</v>
      </c>
      <c r="Q4993" s="57">
        <v>0</v>
      </c>
    </row>
    <row r="4994" spans="1:17" ht="15.5">
      <c r="A4994" s="48">
        <v>0</v>
      </c>
      <c r="B4994" s="59"/>
      <c r="C4994" s="60"/>
      <c r="D4994" s="61">
        <v>0</v>
      </c>
      <c r="E4994" s="51">
        <v>4</v>
      </c>
      <c r="F4994" s="51">
        <v>7.85</v>
      </c>
      <c r="G4994" s="51">
        <v>0.1</v>
      </c>
      <c r="H4994" s="51">
        <v>4</v>
      </c>
      <c r="I4994" s="53">
        <v>12.56</v>
      </c>
      <c r="J4994" s="54">
        <v>0</v>
      </c>
      <c r="K4994" s="55"/>
      <c r="L4994" s="56"/>
      <c r="M4994" s="255"/>
      <c r="N4994" s="255"/>
      <c r="O4994" s="57"/>
      <c r="P4994" s="57">
        <v>0</v>
      </c>
      <c r="Q4994" s="57">
        <v>0</v>
      </c>
    </row>
    <row r="4995" spans="1:17" ht="15.5">
      <c r="A4995" s="48">
        <v>0</v>
      </c>
      <c r="B4995" s="59"/>
      <c r="C4995" s="60"/>
      <c r="D4995" s="61">
        <v>0</v>
      </c>
      <c r="E4995" s="51">
        <v>4</v>
      </c>
      <c r="F4995" s="51">
        <v>4.3</v>
      </c>
      <c r="G4995" s="51">
        <v>0.1</v>
      </c>
      <c r="H4995" s="51">
        <v>4</v>
      </c>
      <c r="I4995" s="53">
        <v>6.88</v>
      </c>
      <c r="J4995" s="54">
        <v>0</v>
      </c>
      <c r="K4995" s="55"/>
      <c r="L4995" s="56"/>
      <c r="M4995" s="255"/>
      <c r="N4995" s="255"/>
      <c r="O4995" s="57"/>
      <c r="P4995" s="57">
        <v>0</v>
      </c>
      <c r="Q4995" s="57">
        <v>0</v>
      </c>
    </row>
    <row r="4996" spans="1:17" ht="15.5">
      <c r="A4996" s="48">
        <v>0</v>
      </c>
      <c r="B4996" s="59"/>
      <c r="C4996" s="60"/>
      <c r="D4996" s="61">
        <v>0</v>
      </c>
      <c r="E4996" s="51">
        <v>4</v>
      </c>
      <c r="F4996" s="51">
        <v>3.6</v>
      </c>
      <c r="G4996" s="51">
        <v>0.1</v>
      </c>
      <c r="H4996" s="51">
        <v>4</v>
      </c>
      <c r="I4996" s="53">
        <v>5.76</v>
      </c>
      <c r="J4996" s="54">
        <v>0</v>
      </c>
      <c r="K4996" s="55"/>
      <c r="L4996" s="56"/>
      <c r="M4996" s="255"/>
      <c r="N4996" s="255"/>
      <c r="O4996" s="57"/>
      <c r="P4996" s="57">
        <v>0</v>
      </c>
      <c r="Q4996" s="57">
        <v>0</v>
      </c>
    </row>
    <row r="4997" spans="1:17" ht="15.5">
      <c r="A4997" s="48">
        <v>0</v>
      </c>
      <c r="B4997" s="59"/>
      <c r="C4997" s="60"/>
      <c r="D4997" s="61">
        <v>0</v>
      </c>
      <c r="E4997" s="51">
        <v>4</v>
      </c>
      <c r="F4997" s="51">
        <v>1.4</v>
      </c>
      <c r="G4997" s="51">
        <v>0.1</v>
      </c>
      <c r="H4997" s="51">
        <v>4</v>
      </c>
      <c r="I4997" s="53">
        <v>2.2400000000000002</v>
      </c>
      <c r="J4997" s="54">
        <v>0</v>
      </c>
      <c r="K4997" s="55"/>
      <c r="L4997" s="56"/>
      <c r="M4997" s="255"/>
      <c r="N4997" s="255"/>
      <c r="O4997" s="57"/>
      <c r="P4997" s="57">
        <v>0</v>
      </c>
      <c r="Q4997" s="57">
        <v>0</v>
      </c>
    </row>
    <row r="4998" spans="1:17" ht="15.5">
      <c r="A4998" s="48">
        <v>0</v>
      </c>
      <c r="B4998" s="59"/>
      <c r="C4998" s="60"/>
      <c r="D4998" s="61">
        <v>0</v>
      </c>
      <c r="E4998" s="51">
        <v>4</v>
      </c>
      <c r="F4998" s="51">
        <v>1</v>
      </c>
      <c r="G4998" s="51">
        <v>0.1</v>
      </c>
      <c r="H4998" s="51">
        <v>4</v>
      </c>
      <c r="I4998" s="53">
        <v>1.6</v>
      </c>
      <c r="J4998" s="54">
        <v>0</v>
      </c>
      <c r="K4998" s="55"/>
      <c r="L4998" s="56"/>
      <c r="M4998" s="255"/>
      <c r="N4998" s="255"/>
      <c r="O4998" s="57"/>
      <c r="P4998" s="57">
        <v>0</v>
      </c>
      <c r="Q4998" s="57">
        <v>0</v>
      </c>
    </row>
    <row r="4999" spans="1:17" ht="15.5">
      <c r="A4999" s="48">
        <v>0</v>
      </c>
      <c r="B4999" s="59"/>
      <c r="C4999" s="60"/>
      <c r="D4999" s="61" t="s">
        <v>866</v>
      </c>
      <c r="E4999" s="51">
        <v>4</v>
      </c>
      <c r="F4999" s="51">
        <v>15.25</v>
      </c>
      <c r="G4999" s="51">
        <v>0.1</v>
      </c>
      <c r="H4999" s="51">
        <v>4</v>
      </c>
      <c r="I4999" s="53">
        <v>24.4</v>
      </c>
      <c r="J4999" s="54">
        <v>0</v>
      </c>
      <c r="K4999" s="55"/>
      <c r="L4999" s="56"/>
      <c r="M4999" s="255"/>
      <c r="N4999" s="255"/>
      <c r="O4999" s="57"/>
      <c r="P4999" s="57">
        <v>0</v>
      </c>
      <c r="Q4999" s="57">
        <v>0</v>
      </c>
    </row>
    <row r="5000" spans="1:17" ht="15.5">
      <c r="A5000" s="48">
        <v>0</v>
      </c>
      <c r="B5000" s="59"/>
      <c r="C5000" s="60"/>
      <c r="D5000" s="61" t="s">
        <v>867</v>
      </c>
      <c r="E5000" s="51">
        <v>4</v>
      </c>
      <c r="F5000" s="51">
        <v>12.3</v>
      </c>
      <c r="G5000" s="51">
        <v>0.1</v>
      </c>
      <c r="H5000" s="51">
        <v>4</v>
      </c>
      <c r="I5000" s="53">
        <v>19.68</v>
      </c>
      <c r="J5000" s="54">
        <v>0</v>
      </c>
      <c r="K5000" s="55"/>
      <c r="L5000" s="56"/>
      <c r="M5000" s="255"/>
      <c r="N5000" s="255"/>
      <c r="O5000" s="57"/>
      <c r="P5000" s="57">
        <v>0</v>
      </c>
      <c r="Q5000" s="57">
        <v>0</v>
      </c>
    </row>
    <row r="5001" spans="1:17" ht="15.5">
      <c r="A5001" s="48">
        <v>0</v>
      </c>
      <c r="B5001" s="59"/>
      <c r="C5001" s="60"/>
      <c r="D5001" s="61" t="s">
        <v>977</v>
      </c>
      <c r="E5001" s="51">
        <v>4</v>
      </c>
      <c r="F5001" s="51">
        <v>1.9</v>
      </c>
      <c r="G5001" s="51">
        <v>0.1</v>
      </c>
      <c r="H5001" s="51">
        <v>4</v>
      </c>
      <c r="I5001" s="53">
        <v>3.04</v>
      </c>
      <c r="J5001" s="54">
        <v>0</v>
      </c>
      <c r="K5001" s="55"/>
      <c r="L5001" s="56"/>
      <c r="M5001" s="255"/>
      <c r="N5001" s="255"/>
      <c r="O5001" s="57"/>
      <c r="P5001" s="57">
        <v>0</v>
      </c>
      <c r="Q5001" s="57">
        <v>0</v>
      </c>
    </row>
    <row r="5002" spans="1:17" ht="15.5">
      <c r="A5002" s="48">
        <v>195</v>
      </c>
      <c r="B5002" s="59" t="s">
        <v>552</v>
      </c>
      <c r="C5002" s="60" t="s">
        <v>1202</v>
      </c>
      <c r="D5002" s="228"/>
      <c r="E5002" s="51"/>
      <c r="F5002" s="52"/>
      <c r="G5002" s="52"/>
      <c r="H5002" s="52"/>
      <c r="I5002" s="53"/>
      <c r="J5002" s="54">
        <v>446.4</v>
      </c>
      <c r="K5002" s="55" t="s">
        <v>251</v>
      </c>
      <c r="L5002" s="56">
        <v>74599</v>
      </c>
      <c r="M5002" s="255">
        <v>23382</v>
      </c>
      <c r="N5002" s="255">
        <v>9646</v>
      </c>
      <c r="O5002" s="57">
        <v>33300994</v>
      </c>
      <c r="P5002" s="57">
        <v>10437725</v>
      </c>
      <c r="Q5002" s="57">
        <v>4305974</v>
      </c>
    </row>
    <row r="5003" spans="1:17" ht="15.5">
      <c r="A5003" s="48">
        <v>0</v>
      </c>
      <c r="B5003" s="59"/>
      <c r="C5003" s="60"/>
      <c r="D5003" s="61" t="s">
        <v>997</v>
      </c>
      <c r="E5003" s="51"/>
      <c r="F5003" s="52"/>
      <c r="G5003" s="52"/>
      <c r="H5003" s="52"/>
      <c r="I5003" s="53">
        <v>0</v>
      </c>
      <c r="J5003" s="54">
        <v>0</v>
      </c>
      <c r="K5003" s="55"/>
      <c r="L5003" s="56"/>
      <c r="M5003" s="255"/>
      <c r="N5003" s="255"/>
      <c r="O5003" s="57"/>
      <c r="P5003" s="57">
        <v>0</v>
      </c>
      <c r="Q5003" s="57">
        <v>0</v>
      </c>
    </row>
    <row r="5004" spans="1:17" ht="15.5">
      <c r="A5004" s="48">
        <v>0</v>
      </c>
      <c r="B5004" s="59"/>
      <c r="C5004" s="60"/>
      <c r="D5004" s="61" t="s">
        <v>772</v>
      </c>
      <c r="E5004" s="51"/>
      <c r="F5004" s="51"/>
      <c r="G5004" s="51"/>
      <c r="H5004" s="51"/>
      <c r="I5004" s="53">
        <v>0</v>
      </c>
      <c r="J5004" s="54">
        <v>0</v>
      </c>
      <c r="K5004" s="55">
        <v>0</v>
      </c>
      <c r="L5004" s="56">
        <v>0</v>
      </c>
      <c r="M5004" s="255">
        <v>0</v>
      </c>
      <c r="N5004" s="255">
        <v>0</v>
      </c>
      <c r="O5004" s="57"/>
      <c r="P5004" s="57">
        <v>0</v>
      </c>
      <c r="Q5004" s="57">
        <v>0</v>
      </c>
    </row>
    <row r="5005" spans="1:17" ht="15.5">
      <c r="A5005" s="48">
        <v>0</v>
      </c>
      <c r="B5005" s="59"/>
      <c r="C5005" s="60"/>
      <c r="D5005" s="61" t="s">
        <v>436</v>
      </c>
      <c r="E5005" s="51"/>
      <c r="F5005" s="51"/>
      <c r="G5005" s="51"/>
      <c r="H5005" s="51"/>
      <c r="I5005" s="53">
        <v>0</v>
      </c>
      <c r="J5005" s="54">
        <v>0</v>
      </c>
      <c r="K5005" s="55">
        <v>0</v>
      </c>
      <c r="L5005" s="56">
        <v>0</v>
      </c>
      <c r="M5005" s="255">
        <v>0</v>
      </c>
      <c r="N5005" s="255">
        <v>0</v>
      </c>
      <c r="O5005" s="57"/>
      <c r="P5005" s="57">
        <v>0</v>
      </c>
      <c r="Q5005" s="57">
        <v>0</v>
      </c>
    </row>
    <row r="5006" spans="1:17" ht="15.5">
      <c r="A5006" s="48">
        <v>0</v>
      </c>
      <c r="B5006" s="59"/>
      <c r="C5006" s="60"/>
      <c r="D5006" s="61" t="s">
        <v>1199</v>
      </c>
      <c r="E5006" s="51">
        <v>4</v>
      </c>
      <c r="F5006" s="51">
        <v>1.3</v>
      </c>
      <c r="G5006" s="51">
        <v>0.6</v>
      </c>
      <c r="H5006" s="51">
        <v>8</v>
      </c>
      <c r="I5006" s="53">
        <v>24.96</v>
      </c>
      <c r="J5006" s="54">
        <v>0</v>
      </c>
      <c r="K5006" s="55">
        <v>0</v>
      </c>
      <c r="L5006" s="56">
        <v>0</v>
      </c>
      <c r="M5006" s="255">
        <v>0</v>
      </c>
      <c r="N5006" s="255">
        <v>0</v>
      </c>
      <c r="O5006" s="57"/>
      <c r="P5006" s="57">
        <v>0</v>
      </c>
      <c r="Q5006" s="57">
        <v>0</v>
      </c>
    </row>
    <row r="5007" spans="1:17" ht="15.5">
      <c r="A5007" s="48">
        <v>0</v>
      </c>
      <c r="B5007" s="59"/>
      <c r="C5007" s="60"/>
      <c r="D5007" s="61"/>
      <c r="E5007" s="51">
        <v>4</v>
      </c>
      <c r="F5007" s="51">
        <v>0.7</v>
      </c>
      <c r="G5007" s="51">
        <v>0.6</v>
      </c>
      <c r="H5007" s="51">
        <v>8</v>
      </c>
      <c r="I5007" s="53">
        <v>13.44</v>
      </c>
      <c r="J5007" s="54">
        <v>0</v>
      </c>
      <c r="K5007" s="55">
        <v>0</v>
      </c>
      <c r="L5007" s="56">
        <v>0</v>
      </c>
      <c r="M5007" s="255">
        <v>0</v>
      </c>
      <c r="N5007" s="255">
        <v>0</v>
      </c>
      <c r="O5007" s="57"/>
      <c r="P5007" s="57">
        <v>0</v>
      </c>
      <c r="Q5007" s="57">
        <v>0</v>
      </c>
    </row>
    <row r="5008" spans="1:17" ht="15.5">
      <c r="A5008" s="48">
        <v>0</v>
      </c>
      <c r="B5008" s="59"/>
      <c r="C5008" s="60"/>
      <c r="D5008" s="61" t="s">
        <v>1200</v>
      </c>
      <c r="E5008" s="51">
        <v>4</v>
      </c>
      <c r="F5008" s="51">
        <v>1.8</v>
      </c>
      <c r="G5008" s="51">
        <v>0.6</v>
      </c>
      <c r="H5008" s="51">
        <v>8</v>
      </c>
      <c r="I5008" s="53">
        <v>34.56</v>
      </c>
      <c r="J5008" s="54">
        <v>0</v>
      </c>
      <c r="K5008" s="55">
        <v>0</v>
      </c>
      <c r="L5008" s="56">
        <v>0</v>
      </c>
      <c r="M5008" s="255">
        <v>0</v>
      </c>
      <c r="N5008" s="255">
        <v>0</v>
      </c>
      <c r="O5008" s="57"/>
      <c r="P5008" s="57">
        <v>0</v>
      </c>
      <c r="Q5008" s="57">
        <v>0</v>
      </c>
    </row>
    <row r="5009" spans="1:17" ht="15.5">
      <c r="A5009" s="48">
        <v>0</v>
      </c>
      <c r="B5009" s="59"/>
      <c r="C5009" s="60"/>
      <c r="D5009" s="61" t="s">
        <v>1239</v>
      </c>
      <c r="E5009" s="51"/>
      <c r="F5009" s="51"/>
      <c r="G5009" s="51"/>
      <c r="H5009" s="51"/>
      <c r="I5009" s="53">
        <v>0</v>
      </c>
      <c r="J5009" s="54">
        <v>0</v>
      </c>
      <c r="K5009" s="55">
        <v>0</v>
      </c>
      <c r="L5009" s="56">
        <v>0</v>
      </c>
      <c r="M5009" s="255">
        <v>0</v>
      </c>
      <c r="N5009" s="255">
        <v>0</v>
      </c>
      <c r="O5009" s="57"/>
      <c r="P5009" s="57">
        <v>0</v>
      </c>
      <c r="Q5009" s="57">
        <v>0</v>
      </c>
    </row>
    <row r="5010" spans="1:17" ht="15.5">
      <c r="A5010" s="48">
        <v>0</v>
      </c>
      <c r="B5010" s="59"/>
      <c r="C5010" s="60"/>
      <c r="D5010" s="61" t="s">
        <v>1199</v>
      </c>
      <c r="E5010" s="51">
        <v>8</v>
      </c>
      <c r="F5010" s="51">
        <v>2.4</v>
      </c>
      <c r="G5010" s="51">
        <v>0.6</v>
      </c>
      <c r="H5010" s="51">
        <v>8</v>
      </c>
      <c r="I5010" s="53">
        <v>92.16</v>
      </c>
      <c r="J5010" s="54">
        <v>0</v>
      </c>
      <c r="K5010" s="55">
        <v>0</v>
      </c>
      <c r="L5010" s="56">
        <v>0</v>
      </c>
      <c r="M5010" s="255">
        <v>0</v>
      </c>
      <c r="N5010" s="255">
        <v>0</v>
      </c>
      <c r="O5010" s="57"/>
      <c r="P5010" s="57">
        <v>0</v>
      </c>
      <c r="Q5010" s="57">
        <v>0</v>
      </c>
    </row>
    <row r="5011" spans="1:17" ht="15.5">
      <c r="A5011" s="48">
        <v>0</v>
      </c>
      <c r="B5011" s="59"/>
      <c r="C5011" s="60"/>
      <c r="D5011" s="61" t="s">
        <v>1200</v>
      </c>
      <c r="E5011" s="51">
        <v>8</v>
      </c>
      <c r="F5011" s="51">
        <v>1.5</v>
      </c>
      <c r="G5011" s="51">
        <v>0.6</v>
      </c>
      <c r="H5011" s="51">
        <v>8</v>
      </c>
      <c r="I5011" s="53">
        <v>57.6</v>
      </c>
      <c r="J5011" s="54">
        <v>0</v>
      </c>
      <c r="K5011" s="55">
        <v>0</v>
      </c>
      <c r="L5011" s="56">
        <v>0</v>
      </c>
      <c r="M5011" s="255">
        <v>0</v>
      </c>
      <c r="N5011" s="255">
        <v>0</v>
      </c>
      <c r="O5011" s="57"/>
      <c r="P5011" s="57">
        <v>0</v>
      </c>
      <c r="Q5011" s="57">
        <v>0</v>
      </c>
    </row>
    <row r="5012" spans="1:17" ht="15.5">
      <c r="A5012" s="48">
        <v>0</v>
      </c>
      <c r="B5012" s="59"/>
      <c r="C5012" s="60"/>
      <c r="D5012" s="61" t="s">
        <v>1242</v>
      </c>
      <c r="E5012" s="51"/>
      <c r="F5012" s="51"/>
      <c r="G5012" s="51"/>
      <c r="H5012" s="51"/>
      <c r="I5012" s="53">
        <v>0</v>
      </c>
      <c r="J5012" s="54">
        <v>0</v>
      </c>
      <c r="K5012" s="55">
        <v>0</v>
      </c>
      <c r="L5012" s="56">
        <v>0</v>
      </c>
      <c r="M5012" s="255">
        <v>0</v>
      </c>
      <c r="N5012" s="255">
        <v>0</v>
      </c>
      <c r="O5012" s="57"/>
      <c r="P5012" s="57">
        <v>0</v>
      </c>
      <c r="Q5012" s="57">
        <v>0</v>
      </c>
    </row>
    <row r="5013" spans="1:17" ht="15.5">
      <c r="A5013" s="48">
        <v>0</v>
      </c>
      <c r="B5013" s="59"/>
      <c r="C5013" s="60"/>
      <c r="D5013" s="61" t="s">
        <v>1199</v>
      </c>
      <c r="E5013" s="51">
        <v>4</v>
      </c>
      <c r="F5013" s="51">
        <v>2.2999999999999998</v>
      </c>
      <c r="G5013" s="51">
        <v>0.6</v>
      </c>
      <c r="H5013" s="51">
        <v>8</v>
      </c>
      <c r="I5013" s="53">
        <v>44.16</v>
      </c>
      <c r="J5013" s="54">
        <v>0</v>
      </c>
      <c r="K5013" s="55"/>
      <c r="L5013" s="56"/>
      <c r="M5013" s="255"/>
      <c r="N5013" s="255"/>
      <c r="O5013" s="57"/>
      <c r="P5013" s="57">
        <v>0</v>
      </c>
      <c r="Q5013" s="57">
        <v>0</v>
      </c>
    </row>
    <row r="5014" spans="1:17" ht="15.5">
      <c r="A5014" s="48">
        <v>0</v>
      </c>
      <c r="B5014" s="59"/>
      <c r="C5014" s="60"/>
      <c r="D5014" s="61" t="s">
        <v>1200</v>
      </c>
      <c r="E5014" s="51">
        <v>4</v>
      </c>
      <c r="F5014" s="51">
        <v>1.6</v>
      </c>
      <c r="G5014" s="51">
        <v>0.6</v>
      </c>
      <c r="H5014" s="51">
        <v>8</v>
      </c>
      <c r="I5014" s="53">
        <v>30.72</v>
      </c>
      <c r="J5014" s="54">
        <v>0</v>
      </c>
      <c r="K5014" s="55"/>
      <c r="L5014" s="56"/>
      <c r="M5014" s="255"/>
      <c r="N5014" s="255"/>
      <c r="O5014" s="57"/>
      <c r="P5014" s="57">
        <v>0</v>
      </c>
      <c r="Q5014" s="57">
        <v>0</v>
      </c>
    </row>
    <row r="5015" spans="1:17" ht="15.5">
      <c r="A5015" s="48">
        <v>0</v>
      </c>
      <c r="B5015" s="59"/>
      <c r="C5015" s="60"/>
      <c r="D5015" s="61" t="s">
        <v>773</v>
      </c>
      <c r="E5015" s="51"/>
      <c r="F5015" s="51"/>
      <c r="G5015" s="51"/>
      <c r="H5015" s="51"/>
      <c r="I5015" s="53">
        <v>0</v>
      </c>
      <c r="J5015" s="54">
        <v>0</v>
      </c>
      <c r="K5015" s="55"/>
      <c r="L5015" s="56"/>
      <c r="M5015" s="255"/>
      <c r="N5015" s="255"/>
      <c r="O5015" s="57"/>
      <c r="P5015" s="57">
        <v>0</v>
      </c>
      <c r="Q5015" s="57">
        <v>0</v>
      </c>
    </row>
    <row r="5016" spans="1:17" ht="15.5">
      <c r="A5016" s="48">
        <v>0</v>
      </c>
      <c r="B5016" s="59"/>
      <c r="C5016" s="60"/>
      <c r="D5016" s="61" t="s">
        <v>436</v>
      </c>
      <c r="E5016" s="51"/>
      <c r="F5016" s="51"/>
      <c r="G5016" s="51"/>
      <c r="H5016" s="51"/>
      <c r="I5016" s="53">
        <v>0</v>
      </c>
      <c r="J5016" s="54">
        <v>0</v>
      </c>
      <c r="K5016" s="55"/>
      <c r="L5016" s="56"/>
      <c r="M5016" s="255"/>
      <c r="N5016" s="255"/>
      <c r="O5016" s="57"/>
      <c r="P5016" s="57">
        <v>0</v>
      </c>
      <c r="Q5016" s="57">
        <v>0</v>
      </c>
    </row>
    <row r="5017" spans="1:17" ht="15.5">
      <c r="A5017" s="48">
        <v>0</v>
      </c>
      <c r="B5017" s="59"/>
      <c r="C5017" s="60"/>
      <c r="D5017" s="61" t="s">
        <v>1199</v>
      </c>
      <c r="E5017" s="51">
        <v>4</v>
      </c>
      <c r="F5017" s="51">
        <v>1.3</v>
      </c>
      <c r="G5017" s="51">
        <v>0.6</v>
      </c>
      <c r="H5017" s="51">
        <v>4</v>
      </c>
      <c r="I5017" s="53">
        <v>12.48</v>
      </c>
      <c r="J5017" s="54">
        <v>0</v>
      </c>
      <c r="K5017" s="55"/>
      <c r="L5017" s="56"/>
      <c r="M5017" s="255"/>
      <c r="N5017" s="255"/>
      <c r="O5017" s="57"/>
      <c r="P5017" s="57">
        <v>0</v>
      </c>
      <c r="Q5017" s="57">
        <v>0</v>
      </c>
    </row>
    <row r="5018" spans="1:17" ht="15.5">
      <c r="A5018" s="48">
        <v>0</v>
      </c>
      <c r="B5018" s="59"/>
      <c r="C5018" s="60"/>
      <c r="D5018" s="61"/>
      <c r="E5018" s="51">
        <v>4</v>
      </c>
      <c r="F5018" s="51">
        <v>0.7</v>
      </c>
      <c r="G5018" s="51">
        <v>0.6</v>
      </c>
      <c r="H5018" s="51">
        <v>4</v>
      </c>
      <c r="I5018" s="53">
        <v>6.72</v>
      </c>
      <c r="J5018" s="54">
        <v>0</v>
      </c>
      <c r="K5018" s="55"/>
      <c r="L5018" s="56"/>
      <c r="M5018" s="255"/>
      <c r="N5018" s="255"/>
      <c r="O5018" s="57"/>
      <c r="P5018" s="57">
        <v>0</v>
      </c>
      <c r="Q5018" s="57">
        <v>0</v>
      </c>
    </row>
    <row r="5019" spans="1:17" ht="15.5">
      <c r="A5019" s="48">
        <v>0</v>
      </c>
      <c r="B5019" s="59"/>
      <c r="C5019" s="60"/>
      <c r="D5019" s="61" t="s">
        <v>1200</v>
      </c>
      <c r="E5019" s="51">
        <v>4</v>
      </c>
      <c r="F5019" s="51">
        <v>1.8</v>
      </c>
      <c r="G5019" s="51">
        <v>0.6</v>
      </c>
      <c r="H5019" s="51">
        <v>4</v>
      </c>
      <c r="I5019" s="53">
        <v>17.28</v>
      </c>
      <c r="J5019" s="54">
        <v>0</v>
      </c>
      <c r="K5019" s="55"/>
      <c r="L5019" s="56"/>
      <c r="M5019" s="255"/>
      <c r="N5019" s="255"/>
      <c r="O5019" s="57"/>
      <c r="P5019" s="57">
        <v>0</v>
      </c>
      <c r="Q5019" s="57">
        <v>0</v>
      </c>
    </row>
    <row r="5020" spans="1:17" ht="15.5">
      <c r="A5020" s="48">
        <v>0</v>
      </c>
      <c r="B5020" s="59"/>
      <c r="C5020" s="60"/>
      <c r="D5020" s="61" t="s">
        <v>1239</v>
      </c>
      <c r="E5020" s="51"/>
      <c r="F5020" s="51"/>
      <c r="G5020" s="51"/>
      <c r="H5020" s="51"/>
      <c r="I5020" s="53">
        <v>0</v>
      </c>
      <c r="J5020" s="54">
        <v>0</v>
      </c>
      <c r="K5020" s="55"/>
      <c r="L5020" s="56"/>
      <c r="M5020" s="255"/>
      <c r="N5020" s="255"/>
      <c r="O5020" s="57"/>
      <c r="P5020" s="57">
        <v>0</v>
      </c>
      <c r="Q5020" s="57">
        <v>0</v>
      </c>
    </row>
    <row r="5021" spans="1:17" ht="15.5">
      <c r="A5021" s="48">
        <v>0</v>
      </c>
      <c r="B5021" s="59"/>
      <c r="C5021" s="60"/>
      <c r="D5021" s="61" t="s">
        <v>1199</v>
      </c>
      <c r="E5021" s="51">
        <v>8</v>
      </c>
      <c r="F5021" s="51">
        <v>2.4</v>
      </c>
      <c r="G5021" s="51">
        <v>0.6</v>
      </c>
      <c r="H5021" s="51">
        <v>4</v>
      </c>
      <c r="I5021" s="53">
        <v>46.08</v>
      </c>
      <c r="J5021" s="54">
        <v>0</v>
      </c>
      <c r="K5021" s="55"/>
      <c r="L5021" s="56"/>
      <c r="M5021" s="255"/>
      <c r="N5021" s="255"/>
      <c r="O5021" s="57"/>
      <c r="P5021" s="57">
        <v>0</v>
      </c>
      <c r="Q5021" s="57">
        <v>0</v>
      </c>
    </row>
    <row r="5022" spans="1:17" ht="15.5">
      <c r="A5022" s="48">
        <v>0</v>
      </c>
      <c r="B5022" s="59"/>
      <c r="C5022" s="60"/>
      <c r="D5022" s="61" t="s">
        <v>1200</v>
      </c>
      <c r="E5022" s="51">
        <v>8</v>
      </c>
      <c r="F5022" s="51">
        <v>1.5</v>
      </c>
      <c r="G5022" s="51">
        <v>0.6</v>
      </c>
      <c r="H5022" s="51">
        <v>4</v>
      </c>
      <c r="I5022" s="53">
        <v>28.8</v>
      </c>
      <c r="J5022" s="54">
        <v>0</v>
      </c>
      <c r="K5022" s="55"/>
      <c r="L5022" s="56"/>
      <c r="M5022" s="255"/>
      <c r="N5022" s="255"/>
      <c r="O5022" s="57"/>
      <c r="P5022" s="57">
        <v>0</v>
      </c>
      <c r="Q5022" s="57">
        <v>0</v>
      </c>
    </row>
    <row r="5023" spans="1:17" ht="15.5">
      <c r="A5023" s="48">
        <v>0</v>
      </c>
      <c r="B5023" s="59"/>
      <c r="C5023" s="60"/>
      <c r="D5023" s="61" t="s">
        <v>1242</v>
      </c>
      <c r="E5023" s="51"/>
      <c r="F5023" s="51"/>
      <c r="G5023" s="51"/>
      <c r="H5023" s="51"/>
      <c r="I5023" s="53">
        <v>0</v>
      </c>
      <c r="J5023" s="54">
        <v>0</v>
      </c>
      <c r="K5023" s="55"/>
      <c r="L5023" s="56"/>
      <c r="M5023" s="255"/>
      <c r="N5023" s="255"/>
      <c r="O5023" s="57"/>
      <c r="P5023" s="57">
        <v>0</v>
      </c>
      <c r="Q5023" s="57">
        <v>0</v>
      </c>
    </row>
    <row r="5024" spans="1:17" ht="15.5">
      <c r="A5024" s="48">
        <v>0</v>
      </c>
      <c r="B5024" s="59"/>
      <c r="C5024" s="60"/>
      <c r="D5024" s="61" t="s">
        <v>1199</v>
      </c>
      <c r="E5024" s="51">
        <v>4</v>
      </c>
      <c r="F5024" s="51">
        <v>2.2999999999999998</v>
      </c>
      <c r="G5024" s="51">
        <v>0.6</v>
      </c>
      <c r="H5024" s="51">
        <v>4</v>
      </c>
      <c r="I5024" s="53">
        <v>22.08</v>
      </c>
      <c r="J5024" s="54">
        <v>0</v>
      </c>
      <c r="K5024" s="55"/>
      <c r="L5024" s="56"/>
      <c r="M5024" s="255"/>
      <c r="N5024" s="255"/>
      <c r="O5024" s="57"/>
      <c r="P5024" s="57">
        <v>0</v>
      </c>
      <c r="Q5024" s="57">
        <v>0</v>
      </c>
    </row>
    <row r="5025" spans="1:17" ht="15.5">
      <c r="A5025" s="48">
        <v>0</v>
      </c>
      <c r="B5025" s="59"/>
      <c r="C5025" s="60"/>
      <c r="D5025" s="61" t="s">
        <v>1200</v>
      </c>
      <c r="E5025" s="51">
        <v>4</v>
      </c>
      <c r="F5025" s="51">
        <v>1.6</v>
      </c>
      <c r="G5025" s="51">
        <v>0.6</v>
      </c>
      <c r="H5025" s="51">
        <v>4</v>
      </c>
      <c r="I5025" s="53">
        <v>15.36</v>
      </c>
      <c r="J5025" s="54">
        <v>0</v>
      </c>
      <c r="K5025" s="55"/>
      <c r="L5025" s="56"/>
      <c r="M5025" s="255"/>
      <c r="N5025" s="255"/>
      <c r="O5025" s="57"/>
      <c r="P5025" s="57">
        <v>0</v>
      </c>
      <c r="Q5025" s="57">
        <v>0</v>
      </c>
    </row>
    <row r="5026" spans="1:17" ht="15.5">
      <c r="A5026" s="48">
        <v>196</v>
      </c>
      <c r="B5026" s="59" t="s">
        <v>552</v>
      </c>
      <c r="C5026" s="60" t="s">
        <v>521</v>
      </c>
      <c r="D5026" s="361"/>
      <c r="E5026" s="51"/>
      <c r="F5026" s="52"/>
      <c r="G5026" s="52"/>
      <c r="H5026" s="52"/>
      <c r="I5026" s="53"/>
      <c r="J5026" s="54">
        <v>849.6</v>
      </c>
      <c r="K5026" s="55" t="s">
        <v>251</v>
      </c>
      <c r="L5026" s="56">
        <v>74599</v>
      </c>
      <c r="M5026" s="255">
        <v>23382</v>
      </c>
      <c r="N5026" s="255">
        <v>9646</v>
      </c>
      <c r="O5026" s="57">
        <v>63379310</v>
      </c>
      <c r="P5026" s="57">
        <v>19865347</v>
      </c>
      <c r="Q5026" s="57">
        <v>8195242</v>
      </c>
    </row>
    <row r="5027" spans="1:17" ht="15.5">
      <c r="A5027" s="48">
        <v>0</v>
      </c>
      <c r="B5027" s="59"/>
      <c r="C5027" s="60"/>
      <c r="D5027" s="61" t="s">
        <v>997</v>
      </c>
      <c r="E5027" s="51"/>
      <c r="F5027" s="52"/>
      <c r="G5027" s="52"/>
      <c r="H5027" s="52"/>
      <c r="I5027" s="53">
        <v>0</v>
      </c>
      <c r="J5027" s="54">
        <v>0</v>
      </c>
      <c r="K5027" s="55">
        <v>0</v>
      </c>
      <c r="L5027" s="56">
        <v>0</v>
      </c>
      <c r="M5027" s="255">
        <v>0</v>
      </c>
      <c r="N5027" s="255">
        <v>0</v>
      </c>
      <c r="O5027" s="57">
        <v>0</v>
      </c>
      <c r="P5027" s="57">
        <v>0</v>
      </c>
      <c r="Q5027" s="57">
        <v>0</v>
      </c>
    </row>
    <row r="5028" spans="1:17" ht="15.5">
      <c r="A5028" s="48">
        <v>0</v>
      </c>
      <c r="B5028" s="59"/>
      <c r="C5028" s="60"/>
      <c r="D5028" s="61" t="s">
        <v>772</v>
      </c>
      <c r="E5028" s="51"/>
      <c r="F5028" s="51"/>
      <c r="G5028" s="51"/>
      <c r="H5028" s="51"/>
      <c r="I5028" s="53">
        <v>0</v>
      </c>
      <c r="J5028" s="54">
        <v>0</v>
      </c>
      <c r="K5028" s="55">
        <v>0</v>
      </c>
      <c r="L5028" s="56">
        <v>0</v>
      </c>
      <c r="M5028" s="255">
        <v>0</v>
      </c>
      <c r="N5028" s="255">
        <v>0</v>
      </c>
      <c r="O5028" s="57"/>
      <c r="P5028" s="57">
        <v>0</v>
      </c>
      <c r="Q5028" s="57">
        <v>0</v>
      </c>
    </row>
    <row r="5029" spans="1:17" ht="15.5">
      <c r="A5029" s="48">
        <v>0</v>
      </c>
      <c r="B5029" s="59"/>
      <c r="C5029" s="60"/>
      <c r="D5029" s="61" t="s">
        <v>436</v>
      </c>
      <c r="E5029" s="51"/>
      <c r="F5029" s="51"/>
      <c r="G5029" s="51"/>
      <c r="H5029" s="51"/>
      <c r="I5029" s="53">
        <v>0</v>
      </c>
      <c r="J5029" s="54">
        <v>0</v>
      </c>
      <c r="K5029" s="55"/>
      <c r="L5029" s="56"/>
      <c r="M5029" s="255"/>
      <c r="N5029" s="255"/>
      <c r="O5029" s="57"/>
      <c r="P5029" s="57">
        <v>0</v>
      </c>
      <c r="Q5029" s="57">
        <v>0</v>
      </c>
    </row>
    <row r="5030" spans="1:17" ht="15.5">
      <c r="A5030" s="48">
        <v>0</v>
      </c>
      <c r="B5030" s="59"/>
      <c r="C5030" s="60"/>
      <c r="D5030" s="61" t="s">
        <v>986</v>
      </c>
      <c r="E5030" s="51">
        <v>4</v>
      </c>
      <c r="F5030" s="51">
        <v>8.4</v>
      </c>
      <c r="G5030" s="51">
        <v>0.75</v>
      </c>
      <c r="H5030" s="51">
        <v>8</v>
      </c>
      <c r="I5030" s="53">
        <v>201.6</v>
      </c>
      <c r="J5030" s="54">
        <v>0</v>
      </c>
      <c r="K5030" s="55">
        <v>0</v>
      </c>
      <c r="L5030" s="56">
        <v>0</v>
      </c>
      <c r="M5030" s="255">
        <v>0</v>
      </c>
      <c r="N5030" s="255">
        <v>0</v>
      </c>
      <c r="O5030" s="57"/>
      <c r="P5030" s="57">
        <v>0</v>
      </c>
      <c r="Q5030" s="57">
        <v>0</v>
      </c>
    </row>
    <row r="5031" spans="1:17" ht="15.5">
      <c r="A5031" s="48">
        <v>0</v>
      </c>
      <c r="B5031" s="59"/>
      <c r="C5031" s="60"/>
      <c r="D5031" s="61"/>
      <c r="E5031" s="51">
        <v>4</v>
      </c>
      <c r="F5031" s="51">
        <v>0.8</v>
      </c>
      <c r="G5031" s="51">
        <v>0.75</v>
      </c>
      <c r="H5031" s="51">
        <v>8</v>
      </c>
      <c r="I5031" s="53">
        <v>19.2</v>
      </c>
      <c r="J5031" s="54">
        <v>0</v>
      </c>
      <c r="K5031" s="55">
        <v>0</v>
      </c>
      <c r="L5031" s="56">
        <v>0</v>
      </c>
      <c r="M5031" s="255">
        <v>0</v>
      </c>
      <c r="N5031" s="255">
        <v>0</v>
      </c>
      <c r="O5031" s="57"/>
      <c r="P5031" s="57">
        <v>0</v>
      </c>
      <c r="Q5031" s="57">
        <v>0</v>
      </c>
    </row>
    <row r="5032" spans="1:17" ht="15.5">
      <c r="A5032" s="48">
        <v>0</v>
      </c>
      <c r="B5032" s="59"/>
      <c r="C5032" s="60"/>
      <c r="D5032" s="61" t="s">
        <v>1239</v>
      </c>
      <c r="E5032" s="51"/>
      <c r="F5032" s="51"/>
      <c r="G5032" s="51"/>
      <c r="H5032" s="51"/>
      <c r="I5032" s="53">
        <v>0</v>
      </c>
      <c r="J5032" s="54">
        <v>0</v>
      </c>
      <c r="K5032" s="55">
        <v>0</v>
      </c>
      <c r="L5032" s="56">
        <v>0</v>
      </c>
      <c r="M5032" s="255">
        <v>0</v>
      </c>
      <c r="N5032" s="255">
        <v>0</v>
      </c>
      <c r="O5032" s="57"/>
      <c r="P5032" s="57">
        <v>0</v>
      </c>
      <c r="Q5032" s="57">
        <v>0</v>
      </c>
    </row>
    <row r="5033" spans="1:17" ht="15.5">
      <c r="A5033" s="48">
        <v>0</v>
      </c>
      <c r="B5033" s="59"/>
      <c r="C5033" s="60"/>
      <c r="D5033" s="61" t="s">
        <v>986</v>
      </c>
      <c r="E5033" s="51">
        <v>8</v>
      </c>
      <c r="F5033" s="51">
        <v>5.8</v>
      </c>
      <c r="G5033" s="51">
        <v>0.75</v>
      </c>
      <c r="H5033" s="51">
        <v>8</v>
      </c>
      <c r="I5033" s="53">
        <v>278.39999999999998</v>
      </c>
      <c r="J5033" s="54">
        <v>0</v>
      </c>
      <c r="K5033" s="55">
        <v>0</v>
      </c>
      <c r="L5033" s="56">
        <v>0</v>
      </c>
      <c r="M5033" s="255">
        <v>0</v>
      </c>
      <c r="N5033" s="255">
        <v>0</v>
      </c>
      <c r="O5033" s="57"/>
      <c r="P5033" s="57">
        <v>0</v>
      </c>
      <c r="Q5033" s="57">
        <v>0</v>
      </c>
    </row>
    <row r="5034" spans="1:17" ht="15.5">
      <c r="A5034" s="48">
        <v>0</v>
      </c>
      <c r="B5034" s="59"/>
      <c r="C5034" s="60"/>
      <c r="D5034" s="61" t="s">
        <v>1242</v>
      </c>
      <c r="E5034" s="51"/>
      <c r="F5034" s="51"/>
      <c r="G5034" s="51"/>
      <c r="H5034" s="51"/>
      <c r="I5034" s="53">
        <v>0</v>
      </c>
      <c r="J5034" s="54">
        <v>0</v>
      </c>
      <c r="K5034" s="55">
        <v>0</v>
      </c>
      <c r="L5034" s="56">
        <v>0</v>
      </c>
      <c r="M5034" s="255">
        <v>0</v>
      </c>
      <c r="N5034" s="255">
        <v>0</v>
      </c>
      <c r="O5034" s="57"/>
      <c r="P5034" s="57">
        <v>0</v>
      </c>
      <c r="Q5034" s="57">
        <v>0</v>
      </c>
    </row>
    <row r="5035" spans="1:17" ht="15.5">
      <c r="A5035" s="48">
        <v>0</v>
      </c>
      <c r="B5035" s="59"/>
      <c r="C5035" s="60"/>
      <c r="D5035" s="61" t="s">
        <v>986</v>
      </c>
      <c r="E5035" s="51">
        <v>4</v>
      </c>
      <c r="F5035" s="51">
        <v>6.4</v>
      </c>
      <c r="G5035" s="51">
        <v>0.75</v>
      </c>
      <c r="H5035" s="51">
        <v>8</v>
      </c>
      <c r="I5035" s="53">
        <v>153.6</v>
      </c>
      <c r="J5035" s="54">
        <v>0</v>
      </c>
      <c r="K5035" s="55">
        <v>0</v>
      </c>
      <c r="L5035" s="56">
        <v>0</v>
      </c>
      <c r="M5035" s="255">
        <v>0</v>
      </c>
      <c r="N5035" s="255">
        <v>0</v>
      </c>
      <c r="O5035" s="57"/>
      <c r="P5035" s="57">
        <v>0</v>
      </c>
      <c r="Q5035" s="57">
        <v>0</v>
      </c>
    </row>
    <row r="5036" spans="1:17" ht="15.5">
      <c r="A5036" s="48">
        <v>0</v>
      </c>
      <c r="B5036" s="59"/>
      <c r="C5036" s="60"/>
      <c r="D5036" s="61" t="s">
        <v>773</v>
      </c>
      <c r="E5036" s="51"/>
      <c r="F5036" s="51"/>
      <c r="G5036" s="51"/>
      <c r="H5036" s="51"/>
      <c r="I5036" s="53">
        <v>0</v>
      </c>
      <c r="J5036" s="54">
        <v>0</v>
      </c>
      <c r="K5036" s="55"/>
      <c r="L5036" s="56"/>
      <c r="M5036" s="255"/>
      <c r="N5036" s="255"/>
      <c r="O5036" s="57"/>
      <c r="P5036" s="57">
        <v>0</v>
      </c>
      <c r="Q5036" s="57">
        <v>0</v>
      </c>
    </row>
    <row r="5037" spans="1:17" ht="15.5">
      <c r="A5037" s="48">
        <v>0</v>
      </c>
      <c r="B5037" s="59"/>
      <c r="C5037" s="60"/>
      <c r="D5037" s="61" t="s">
        <v>436</v>
      </c>
      <c r="E5037" s="51"/>
      <c r="F5037" s="51"/>
      <c r="G5037" s="51"/>
      <c r="H5037" s="51"/>
      <c r="I5037" s="53">
        <v>0</v>
      </c>
      <c r="J5037" s="54">
        <v>0</v>
      </c>
      <c r="K5037" s="55"/>
      <c r="L5037" s="56"/>
      <c r="M5037" s="255"/>
      <c r="N5037" s="255"/>
      <c r="O5037" s="57"/>
      <c r="P5037" s="57">
        <v>0</v>
      </c>
      <c r="Q5037" s="57">
        <v>0</v>
      </c>
    </row>
    <row r="5038" spans="1:17" ht="15.5">
      <c r="A5038" s="48">
        <v>0</v>
      </c>
      <c r="B5038" s="59"/>
      <c r="C5038" s="60"/>
      <c r="D5038" s="61" t="s">
        <v>986</v>
      </c>
      <c r="E5038" s="51">
        <v>4</v>
      </c>
      <c r="F5038" s="51">
        <v>8.4</v>
      </c>
      <c r="G5038" s="51">
        <v>0.75</v>
      </c>
      <c r="H5038" s="51">
        <v>4</v>
      </c>
      <c r="I5038" s="53">
        <v>100.8</v>
      </c>
      <c r="J5038" s="54">
        <v>0</v>
      </c>
      <c r="K5038" s="55"/>
      <c r="L5038" s="56"/>
      <c r="M5038" s="255"/>
      <c r="N5038" s="255"/>
      <c r="O5038" s="57"/>
      <c r="P5038" s="57">
        <v>0</v>
      </c>
      <c r="Q5038" s="57">
        <v>0</v>
      </c>
    </row>
    <row r="5039" spans="1:17" ht="15.5">
      <c r="A5039" s="48">
        <v>0</v>
      </c>
      <c r="B5039" s="59"/>
      <c r="C5039" s="60"/>
      <c r="D5039" s="61"/>
      <c r="E5039" s="51">
        <v>4</v>
      </c>
      <c r="F5039" s="51">
        <v>0.8</v>
      </c>
      <c r="G5039" s="51">
        <v>0.75</v>
      </c>
      <c r="H5039" s="51">
        <v>4</v>
      </c>
      <c r="I5039" s="53">
        <v>9.6</v>
      </c>
      <c r="J5039" s="54">
        <v>0</v>
      </c>
      <c r="K5039" s="55"/>
      <c r="L5039" s="56"/>
      <c r="M5039" s="255"/>
      <c r="N5039" s="255"/>
      <c r="O5039" s="57"/>
      <c r="P5039" s="57">
        <v>0</v>
      </c>
      <c r="Q5039" s="57">
        <v>0</v>
      </c>
    </row>
    <row r="5040" spans="1:17" ht="15.5">
      <c r="A5040" s="48">
        <v>0</v>
      </c>
      <c r="B5040" s="59"/>
      <c r="C5040" s="60"/>
      <c r="D5040" s="61" t="s">
        <v>1239</v>
      </c>
      <c r="E5040" s="51"/>
      <c r="F5040" s="51"/>
      <c r="G5040" s="51"/>
      <c r="H5040" s="51"/>
      <c r="I5040" s="53">
        <v>0</v>
      </c>
      <c r="J5040" s="54">
        <v>0</v>
      </c>
      <c r="K5040" s="55"/>
      <c r="L5040" s="56"/>
      <c r="M5040" s="255"/>
      <c r="N5040" s="255"/>
      <c r="O5040" s="57"/>
      <c r="P5040" s="57">
        <v>0</v>
      </c>
      <c r="Q5040" s="57">
        <v>0</v>
      </c>
    </row>
    <row r="5041" spans="1:17" ht="15.5">
      <c r="A5041" s="48">
        <v>0</v>
      </c>
      <c r="B5041" s="59"/>
      <c r="C5041" s="60"/>
      <c r="D5041" s="61" t="s">
        <v>986</v>
      </c>
      <c r="E5041" s="51">
        <v>8</v>
      </c>
      <c r="F5041" s="51">
        <v>5.8</v>
      </c>
      <c r="G5041" s="51">
        <v>0.75</v>
      </c>
      <c r="H5041" s="51">
        <v>4</v>
      </c>
      <c r="I5041" s="53">
        <v>139.19999999999999</v>
      </c>
      <c r="J5041" s="54">
        <v>0</v>
      </c>
      <c r="K5041" s="55"/>
      <c r="L5041" s="56"/>
      <c r="M5041" s="255"/>
      <c r="N5041" s="255"/>
      <c r="O5041" s="57"/>
      <c r="P5041" s="57">
        <v>0</v>
      </c>
      <c r="Q5041" s="57">
        <v>0</v>
      </c>
    </row>
    <row r="5042" spans="1:17" ht="15.5">
      <c r="A5042" s="48">
        <v>0</v>
      </c>
      <c r="B5042" s="59"/>
      <c r="C5042" s="60"/>
      <c r="D5042" s="61" t="s">
        <v>1242</v>
      </c>
      <c r="E5042" s="51"/>
      <c r="F5042" s="51"/>
      <c r="G5042" s="51"/>
      <c r="H5042" s="51"/>
      <c r="I5042" s="53">
        <v>0</v>
      </c>
      <c r="J5042" s="54">
        <v>0</v>
      </c>
      <c r="K5042" s="55"/>
      <c r="L5042" s="56"/>
      <c r="M5042" s="255"/>
      <c r="N5042" s="255"/>
      <c r="O5042" s="57"/>
      <c r="P5042" s="57">
        <v>0</v>
      </c>
      <c r="Q5042" s="57">
        <v>0</v>
      </c>
    </row>
    <row r="5043" spans="1:17" ht="15.5">
      <c r="A5043" s="48">
        <v>0</v>
      </c>
      <c r="B5043" s="59"/>
      <c r="C5043" s="60"/>
      <c r="D5043" s="61" t="s">
        <v>986</v>
      </c>
      <c r="E5043" s="51">
        <v>4</v>
      </c>
      <c r="F5043" s="51">
        <v>6.4</v>
      </c>
      <c r="G5043" s="51">
        <v>0.75</v>
      </c>
      <c r="H5043" s="51">
        <v>4</v>
      </c>
      <c r="I5043" s="53">
        <v>76.8</v>
      </c>
      <c r="J5043" s="54">
        <v>0</v>
      </c>
      <c r="K5043" s="55"/>
      <c r="L5043" s="56"/>
      <c r="M5043" s="255"/>
      <c r="N5043" s="255"/>
      <c r="O5043" s="57"/>
      <c r="P5043" s="57">
        <v>0</v>
      </c>
      <c r="Q5043" s="57">
        <v>0</v>
      </c>
    </row>
    <row r="5044" spans="1:17" ht="15.5">
      <c r="A5044" s="48">
        <v>0</v>
      </c>
      <c r="B5044" s="59"/>
      <c r="C5044" s="60"/>
      <c r="D5044" s="61" t="s">
        <v>262</v>
      </c>
      <c r="E5044" s="51"/>
      <c r="F5044" s="51"/>
      <c r="G5044" s="51"/>
      <c r="H5044" s="51"/>
      <c r="I5044" s="53">
        <v>0</v>
      </c>
      <c r="J5044" s="54">
        <v>0</v>
      </c>
      <c r="K5044" s="55"/>
      <c r="L5044" s="56"/>
      <c r="M5044" s="255"/>
      <c r="N5044" s="255"/>
      <c r="O5044" s="57"/>
      <c r="P5044" s="57">
        <v>0</v>
      </c>
      <c r="Q5044" s="57">
        <v>0</v>
      </c>
    </row>
    <row r="5045" spans="1:17" ht="15.5">
      <c r="A5045" s="48">
        <v>0</v>
      </c>
      <c r="B5045" s="59"/>
      <c r="C5045" s="60"/>
      <c r="D5045" s="61" t="s">
        <v>772</v>
      </c>
      <c r="E5045" s="51"/>
      <c r="F5045" s="51"/>
      <c r="G5045" s="51"/>
      <c r="H5045" s="51"/>
      <c r="I5045" s="53">
        <v>0</v>
      </c>
      <c r="J5045" s="54">
        <v>0</v>
      </c>
      <c r="K5045" s="55"/>
      <c r="L5045" s="56"/>
      <c r="M5045" s="255"/>
      <c r="N5045" s="255"/>
      <c r="O5045" s="57"/>
      <c r="P5045" s="57">
        <v>0</v>
      </c>
      <c r="Q5045" s="57">
        <v>0</v>
      </c>
    </row>
    <row r="5046" spans="1:17" ht="15.5">
      <c r="A5046" s="48">
        <v>0</v>
      </c>
      <c r="B5046" s="59"/>
      <c r="C5046" s="60"/>
      <c r="D5046" s="61" t="s">
        <v>441</v>
      </c>
      <c r="E5046" s="51">
        <v>-4</v>
      </c>
      <c r="F5046" s="51">
        <v>0.9</v>
      </c>
      <c r="G5046" s="51">
        <v>0.75</v>
      </c>
      <c r="H5046" s="51">
        <v>8</v>
      </c>
      <c r="I5046" s="53">
        <v>-21.6</v>
      </c>
      <c r="J5046" s="54">
        <v>0</v>
      </c>
      <c r="K5046" s="55"/>
      <c r="L5046" s="56"/>
      <c r="M5046" s="255"/>
      <c r="N5046" s="255"/>
      <c r="O5046" s="57"/>
      <c r="P5046" s="57">
        <v>0</v>
      </c>
      <c r="Q5046" s="57">
        <v>0</v>
      </c>
    </row>
    <row r="5047" spans="1:17" ht="15.5">
      <c r="A5047" s="48">
        <v>0</v>
      </c>
      <c r="B5047" s="59"/>
      <c r="C5047" s="60"/>
      <c r="D5047" s="61" t="s">
        <v>955</v>
      </c>
      <c r="E5047" s="51">
        <v>-12</v>
      </c>
      <c r="F5047" s="51">
        <v>0.9</v>
      </c>
      <c r="G5047" s="51">
        <v>0.75</v>
      </c>
      <c r="H5047" s="51">
        <v>8</v>
      </c>
      <c r="I5047" s="53">
        <v>-64.8</v>
      </c>
      <c r="J5047" s="54">
        <v>0</v>
      </c>
      <c r="K5047" s="55"/>
      <c r="L5047" s="56"/>
      <c r="M5047" s="255"/>
      <c r="N5047" s="255"/>
      <c r="O5047" s="57"/>
      <c r="P5047" s="57">
        <v>0</v>
      </c>
      <c r="Q5047" s="57">
        <v>0</v>
      </c>
    </row>
    <row r="5048" spans="1:17" ht="15.5">
      <c r="A5048" s="48">
        <v>0</v>
      </c>
      <c r="B5048" s="59"/>
      <c r="C5048" s="60"/>
      <c r="D5048" s="61" t="s">
        <v>773</v>
      </c>
      <c r="E5048" s="51"/>
      <c r="F5048" s="51"/>
      <c r="G5048" s="51"/>
      <c r="H5048" s="51"/>
      <c r="I5048" s="53">
        <v>0</v>
      </c>
      <c r="J5048" s="54">
        <v>0</v>
      </c>
      <c r="K5048" s="55"/>
      <c r="L5048" s="56"/>
      <c r="M5048" s="255"/>
      <c r="N5048" s="255"/>
      <c r="O5048" s="57"/>
      <c r="P5048" s="57">
        <v>0</v>
      </c>
      <c r="Q5048" s="57">
        <v>0</v>
      </c>
    </row>
    <row r="5049" spans="1:17" ht="15.5">
      <c r="A5049" s="48">
        <v>0</v>
      </c>
      <c r="B5049" s="59"/>
      <c r="C5049" s="60"/>
      <c r="D5049" s="61" t="s">
        <v>441</v>
      </c>
      <c r="E5049" s="51">
        <v>-4</v>
      </c>
      <c r="F5049" s="51">
        <v>0.9</v>
      </c>
      <c r="G5049" s="51">
        <v>0.75</v>
      </c>
      <c r="H5049" s="51">
        <v>4</v>
      </c>
      <c r="I5049" s="53">
        <v>-10.8</v>
      </c>
      <c r="J5049" s="54">
        <v>0</v>
      </c>
      <c r="K5049" s="55"/>
      <c r="L5049" s="56"/>
      <c r="M5049" s="255"/>
      <c r="N5049" s="255"/>
      <c r="O5049" s="57"/>
      <c r="P5049" s="57">
        <v>0</v>
      </c>
      <c r="Q5049" s="57">
        <v>0</v>
      </c>
    </row>
    <row r="5050" spans="1:17" ht="15.5">
      <c r="A5050" s="48">
        <v>0</v>
      </c>
      <c r="B5050" s="59"/>
      <c r="C5050" s="60"/>
      <c r="D5050" s="61" t="s">
        <v>955</v>
      </c>
      <c r="E5050" s="51">
        <v>-12</v>
      </c>
      <c r="F5050" s="51">
        <v>0.9</v>
      </c>
      <c r="G5050" s="51">
        <v>0.75</v>
      </c>
      <c r="H5050" s="51">
        <v>4</v>
      </c>
      <c r="I5050" s="53">
        <v>-32.4</v>
      </c>
      <c r="J5050" s="54">
        <v>0</v>
      </c>
      <c r="K5050" s="55"/>
      <c r="L5050" s="56"/>
      <c r="M5050" s="255"/>
      <c r="N5050" s="255"/>
      <c r="O5050" s="57"/>
      <c r="P5050" s="57">
        <v>0</v>
      </c>
      <c r="Q5050" s="57">
        <v>0</v>
      </c>
    </row>
    <row r="5051" spans="1:17" ht="15.5">
      <c r="A5051" s="48">
        <v>197</v>
      </c>
      <c r="B5051" s="59" t="s">
        <v>561</v>
      </c>
      <c r="C5051" s="60" t="s">
        <v>25</v>
      </c>
      <c r="D5051" s="228"/>
      <c r="E5051" s="51"/>
      <c r="F5051" s="52"/>
      <c r="G5051" s="52"/>
      <c r="H5051" s="52"/>
      <c r="I5051" s="53"/>
      <c r="J5051" s="54">
        <v>1023.732</v>
      </c>
      <c r="K5051" s="55" t="s">
        <v>251</v>
      </c>
      <c r="L5051" s="56">
        <v>409186</v>
      </c>
      <c r="M5051" s="255">
        <v>31350</v>
      </c>
      <c r="N5051" s="255">
        <v>12661</v>
      </c>
      <c r="O5051" s="57">
        <v>418896802</v>
      </c>
      <c r="P5051" s="57">
        <v>32093998</v>
      </c>
      <c r="Q5051" s="57">
        <v>12961471</v>
      </c>
    </row>
    <row r="5052" spans="1:17" ht="15.5">
      <c r="A5052" s="48">
        <v>0</v>
      </c>
      <c r="B5052" s="59"/>
      <c r="C5052" s="60"/>
      <c r="D5052" s="61" t="s">
        <v>997</v>
      </c>
      <c r="E5052" s="51"/>
      <c r="F5052" s="52"/>
      <c r="G5052" s="52"/>
      <c r="H5052" s="52"/>
      <c r="I5052" s="53">
        <v>0</v>
      </c>
      <c r="J5052" s="54">
        <v>0</v>
      </c>
      <c r="K5052" s="55">
        <v>0</v>
      </c>
      <c r="L5052" s="56">
        <v>0</v>
      </c>
      <c r="M5052" s="255">
        <v>0</v>
      </c>
      <c r="N5052" s="255">
        <v>0</v>
      </c>
      <c r="O5052" s="57">
        <v>0</v>
      </c>
      <c r="P5052" s="57">
        <v>0</v>
      </c>
      <c r="Q5052" s="57">
        <v>0</v>
      </c>
    </row>
    <row r="5053" spans="1:17" ht="15.5">
      <c r="A5053" s="48">
        <v>0</v>
      </c>
      <c r="B5053" s="59"/>
      <c r="C5053" s="60"/>
      <c r="D5053" s="61" t="s">
        <v>419</v>
      </c>
      <c r="E5053" s="51"/>
      <c r="F5053" s="51"/>
      <c r="G5053" s="51"/>
      <c r="H5053" s="51"/>
      <c r="I5053" s="53">
        <v>0</v>
      </c>
      <c r="J5053" s="54">
        <v>0</v>
      </c>
      <c r="K5053" s="55">
        <v>0</v>
      </c>
      <c r="L5053" s="56">
        <v>0</v>
      </c>
      <c r="M5053" s="255">
        <v>0</v>
      </c>
      <c r="N5053" s="255">
        <v>0</v>
      </c>
      <c r="O5053" s="57"/>
      <c r="P5053" s="57">
        <v>0</v>
      </c>
      <c r="Q5053" s="57">
        <v>0</v>
      </c>
    </row>
    <row r="5054" spans="1:17" ht="15.5">
      <c r="A5054" s="48">
        <v>0</v>
      </c>
      <c r="B5054" s="59"/>
      <c r="C5054" s="60"/>
      <c r="D5054" s="61" t="s">
        <v>29</v>
      </c>
      <c r="E5054" s="51">
        <v>2</v>
      </c>
      <c r="F5054" s="51">
        <v>17.2</v>
      </c>
      <c r="G5054" s="51">
        <v>8</v>
      </c>
      <c r="H5054" s="51">
        <v>2.7</v>
      </c>
      <c r="I5054" s="53">
        <v>743.04</v>
      </c>
      <c r="J5054" s="54">
        <v>0</v>
      </c>
      <c r="K5054" s="55">
        <v>0</v>
      </c>
      <c r="L5054" s="56">
        <v>0</v>
      </c>
      <c r="M5054" s="255">
        <v>0</v>
      </c>
      <c r="N5054" s="255">
        <v>0</v>
      </c>
      <c r="O5054" s="57"/>
      <c r="P5054" s="57">
        <v>0</v>
      </c>
      <c r="Q5054" s="57">
        <v>0</v>
      </c>
    </row>
    <row r="5055" spans="1:17" ht="15.5">
      <c r="A5055" s="48">
        <v>0</v>
      </c>
      <c r="B5055" s="59"/>
      <c r="C5055" s="60"/>
      <c r="D5055" s="61"/>
      <c r="E5055" s="51">
        <v>2</v>
      </c>
      <c r="F5055" s="51">
        <v>28.2</v>
      </c>
      <c r="G5055" s="51">
        <v>8</v>
      </c>
      <c r="H5055" s="51">
        <v>1.2</v>
      </c>
      <c r="I5055" s="53">
        <v>541.44000000000005</v>
      </c>
      <c r="J5055" s="54">
        <v>0</v>
      </c>
      <c r="K5055" s="55">
        <v>0</v>
      </c>
      <c r="L5055" s="56">
        <v>0</v>
      </c>
      <c r="M5055" s="255">
        <v>0</v>
      </c>
      <c r="N5055" s="255">
        <v>0</v>
      </c>
      <c r="O5055" s="57"/>
      <c r="P5055" s="57">
        <v>0</v>
      </c>
      <c r="Q5055" s="57">
        <v>0</v>
      </c>
    </row>
    <row r="5056" spans="1:17" ht="15.5">
      <c r="A5056" s="48">
        <v>0</v>
      </c>
      <c r="B5056" s="59"/>
      <c r="C5056" s="60"/>
      <c r="D5056" s="61"/>
      <c r="E5056" s="51">
        <v>2</v>
      </c>
      <c r="F5056" s="51">
        <v>5</v>
      </c>
      <c r="G5056" s="51">
        <v>8</v>
      </c>
      <c r="H5056" s="51">
        <v>1.5</v>
      </c>
      <c r="I5056" s="53">
        <v>120</v>
      </c>
      <c r="J5056" s="54">
        <v>0</v>
      </c>
      <c r="K5056" s="55"/>
      <c r="L5056" s="56"/>
      <c r="M5056" s="255"/>
      <c r="N5056" s="255"/>
      <c r="O5056" s="57"/>
      <c r="P5056" s="57">
        <v>0</v>
      </c>
      <c r="Q5056" s="57">
        <v>0</v>
      </c>
    </row>
    <row r="5057" spans="1:17" ht="15.5">
      <c r="A5057" s="48">
        <v>0</v>
      </c>
      <c r="B5057" s="59"/>
      <c r="C5057" s="60"/>
      <c r="D5057" s="61" t="s">
        <v>818</v>
      </c>
      <c r="E5057" s="51"/>
      <c r="F5057" s="51"/>
      <c r="G5057" s="51"/>
      <c r="H5057" s="51"/>
      <c r="I5057" s="53">
        <v>0</v>
      </c>
      <c r="J5057" s="54">
        <v>0</v>
      </c>
      <c r="K5057" s="55"/>
      <c r="L5057" s="56"/>
      <c r="M5057" s="255"/>
      <c r="N5057" s="255"/>
      <c r="O5057" s="57"/>
      <c r="P5057" s="57">
        <v>0</v>
      </c>
      <c r="Q5057" s="57">
        <v>0</v>
      </c>
    </row>
    <row r="5058" spans="1:17" ht="15.5">
      <c r="A5058" s="48">
        <v>0</v>
      </c>
      <c r="B5058" s="59"/>
      <c r="C5058" s="60"/>
      <c r="D5058" s="61" t="s">
        <v>819</v>
      </c>
      <c r="E5058" s="51">
        <v>-2</v>
      </c>
      <c r="F5058" s="51">
        <v>1</v>
      </c>
      <c r="G5058" s="51">
        <v>8</v>
      </c>
      <c r="H5058" s="51">
        <v>2.2000000000000002</v>
      </c>
      <c r="I5058" s="53">
        <v>-35.200000000000003</v>
      </c>
      <c r="J5058" s="54">
        <v>0</v>
      </c>
      <c r="K5058" s="55"/>
      <c r="L5058" s="56"/>
      <c r="M5058" s="255"/>
      <c r="N5058" s="255"/>
      <c r="O5058" s="57"/>
      <c r="P5058" s="57">
        <v>0</v>
      </c>
      <c r="Q5058" s="57">
        <v>0</v>
      </c>
    </row>
    <row r="5059" spans="1:17" ht="15.5">
      <c r="A5059" s="48">
        <v>0</v>
      </c>
      <c r="B5059" s="59"/>
      <c r="C5059" s="60"/>
      <c r="D5059" s="61" t="s">
        <v>820</v>
      </c>
      <c r="E5059" s="51">
        <v>-2</v>
      </c>
      <c r="F5059" s="51">
        <v>1.2</v>
      </c>
      <c r="G5059" s="51">
        <v>8</v>
      </c>
      <c r="H5059" s="51">
        <v>2.2000000000000002</v>
      </c>
      <c r="I5059" s="53">
        <v>-42.24</v>
      </c>
      <c r="J5059" s="54">
        <v>0</v>
      </c>
      <c r="K5059" s="55"/>
      <c r="L5059" s="56"/>
      <c r="M5059" s="255"/>
      <c r="N5059" s="255"/>
      <c r="O5059" s="57"/>
      <c r="P5059" s="57">
        <v>0</v>
      </c>
      <c r="Q5059" s="57">
        <v>0</v>
      </c>
    </row>
    <row r="5060" spans="1:17" ht="15.5">
      <c r="A5060" s="48">
        <v>0</v>
      </c>
      <c r="B5060" s="59"/>
      <c r="C5060" s="60"/>
      <c r="D5060" s="61" t="s">
        <v>19</v>
      </c>
      <c r="E5060" s="51"/>
      <c r="F5060" s="51"/>
      <c r="G5060" s="51"/>
      <c r="H5060" s="51"/>
      <c r="I5060" s="53">
        <v>0</v>
      </c>
      <c r="J5060" s="54">
        <v>0</v>
      </c>
      <c r="K5060" s="55"/>
      <c r="L5060" s="56"/>
      <c r="M5060" s="255"/>
      <c r="N5060" s="255"/>
      <c r="O5060" s="57"/>
      <c r="P5060" s="57">
        <v>0</v>
      </c>
      <c r="Q5060" s="57">
        <v>0</v>
      </c>
    </row>
    <row r="5061" spans="1:17" ht="15.5">
      <c r="A5061" s="48">
        <v>0</v>
      </c>
      <c r="B5061" s="59"/>
      <c r="C5061" s="60"/>
      <c r="D5061" s="61" t="s">
        <v>1143</v>
      </c>
      <c r="E5061" s="51">
        <v>-4</v>
      </c>
      <c r="F5061" s="51">
        <v>0.9</v>
      </c>
      <c r="G5061" s="51">
        <v>8</v>
      </c>
      <c r="H5061" s="51">
        <v>1.2</v>
      </c>
      <c r="I5061" s="53">
        <v>-34.56</v>
      </c>
      <c r="J5061" s="54">
        <v>0</v>
      </c>
      <c r="K5061" s="55"/>
      <c r="L5061" s="56"/>
      <c r="M5061" s="255"/>
      <c r="N5061" s="255"/>
      <c r="O5061" s="57"/>
      <c r="P5061" s="57">
        <v>0</v>
      </c>
      <c r="Q5061" s="57">
        <v>0</v>
      </c>
    </row>
    <row r="5062" spans="1:17" ht="15.5">
      <c r="A5062" s="48">
        <v>0</v>
      </c>
      <c r="B5062" s="59"/>
      <c r="C5062" s="60"/>
      <c r="D5062" s="61" t="s">
        <v>20</v>
      </c>
      <c r="E5062" s="51"/>
      <c r="F5062" s="51"/>
      <c r="G5062" s="51"/>
      <c r="H5062" s="51"/>
      <c r="I5062" s="53">
        <v>0</v>
      </c>
      <c r="J5062" s="54">
        <v>0</v>
      </c>
      <c r="K5062" s="55"/>
      <c r="L5062" s="56"/>
      <c r="M5062" s="255"/>
      <c r="N5062" s="255"/>
      <c r="O5062" s="57"/>
      <c r="P5062" s="57">
        <v>0</v>
      </c>
      <c r="Q5062" s="57">
        <v>0</v>
      </c>
    </row>
    <row r="5063" spans="1:17" ht="15.5">
      <c r="A5063" s="48">
        <v>0</v>
      </c>
      <c r="B5063" s="59"/>
      <c r="C5063" s="60"/>
      <c r="D5063" s="61" t="s">
        <v>957</v>
      </c>
      <c r="E5063" s="51">
        <v>-4</v>
      </c>
      <c r="F5063" s="51">
        <v>1.1000000000000001</v>
      </c>
      <c r="G5063" s="51">
        <v>8</v>
      </c>
      <c r="H5063" s="51">
        <v>1.2</v>
      </c>
      <c r="I5063" s="53">
        <v>-42.24</v>
      </c>
      <c r="J5063" s="54">
        <v>0</v>
      </c>
      <c r="K5063" s="55"/>
      <c r="L5063" s="56"/>
      <c r="M5063" s="255"/>
      <c r="N5063" s="255"/>
      <c r="O5063" s="57"/>
      <c r="P5063" s="57">
        <v>0</v>
      </c>
      <c r="Q5063" s="57">
        <v>0</v>
      </c>
    </row>
    <row r="5064" spans="1:17" ht="15.5">
      <c r="A5064" s="48">
        <v>0</v>
      </c>
      <c r="B5064" s="59"/>
      <c r="C5064" s="60"/>
      <c r="D5064" s="61" t="s">
        <v>262</v>
      </c>
      <c r="E5064" s="51"/>
      <c r="F5064" s="51"/>
      <c r="G5064" s="51"/>
      <c r="H5064" s="51"/>
      <c r="I5064" s="53">
        <v>0</v>
      </c>
      <c r="J5064" s="54">
        <v>0</v>
      </c>
      <c r="K5064" s="55"/>
      <c r="L5064" s="56"/>
      <c r="M5064" s="255"/>
      <c r="N5064" s="255"/>
      <c r="O5064" s="57"/>
      <c r="P5064" s="57">
        <v>0</v>
      </c>
      <c r="Q5064" s="57">
        <v>0</v>
      </c>
    </row>
    <row r="5065" spans="1:17" ht="15.5">
      <c r="A5065" s="48">
        <v>0</v>
      </c>
      <c r="B5065" s="59"/>
      <c r="C5065" s="60"/>
      <c r="D5065" s="61" t="s">
        <v>439</v>
      </c>
      <c r="E5065" s="51">
        <v>-12</v>
      </c>
      <c r="F5065" s="51">
        <v>1.3</v>
      </c>
      <c r="G5065" s="51">
        <v>8</v>
      </c>
      <c r="H5065" s="51">
        <v>1.2</v>
      </c>
      <c r="I5065" s="53">
        <v>-149.76</v>
      </c>
      <c r="J5065" s="54">
        <v>0</v>
      </c>
      <c r="K5065" s="55"/>
      <c r="L5065" s="56"/>
      <c r="M5065" s="255"/>
      <c r="N5065" s="255"/>
      <c r="O5065" s="57"/>
      <c r="P5065" s="57">
        <v>0</v>
      </c>
      <c r="Q5065" s="57">
        <v>0</v>
      </c>
    </row>
    <row r="5066" spans="1:17" ht="15.5">
      <c r="A5066" s="48">
        <v>0</v>
      </c>
      <c r="B5066" s="59"/>
      <c r="C5066" s="60"/>
      <c r="D5066" s="61" t="s">
        <v>511</v>
      </c>
      <c r="E5066" s="51">
        <v>-4</v>
      </c>
      <c r="F5066" s="51">
        <v>0.4</v>
      </c>
      <c r="G5066" s="51">
        <v>8</v>
      </c>
      <c r="H5066" s="51">
        <v>0.8</v>
      </c>
      <c r="I5066" s="53">
        <v>-10.24</v>
      </c>
      <c r="J5066" s="54">
        <v>0</v>
      </c>
      <c r="K5066" s="55"/>
      <c r="L5066" s="56"/>
      <c r="M5066" s="255"/>
      <c r="N5066" s="255"/>
      <c r="O5066" s="57"/>
      <c r="P5066" s="57">
        <v>0</v>
      </c>
      <c r="Q5066" s="57">
        <v>0</v>
      </c>
    </row>
    <row r="5067" spans="1:17" ht="15.5">
      <c r="A5067" s="48">
        <v>0</v>
      </c>
      <c r="B5067" s="59"/>
      <c r="C5067" s="60"/>
      <c r="D5067" s="61" t="s">
        <v>821</v>
      </c>
      <c r="E5067" s="51"/>
      <c r="F5067" s="51"/>
      <c r="G5067" s="51"/>
      <c r="H5067" s="51"/>
      <c r="I5067" s="53">
        <v>0</v>
      </c>
      <c r="J5067" s="54">
        <v>0</v>
      </c>
      <c r="K5067" s="55"/>
      <c r="L5067" s="56"/>
      <c r="M5067" s="255"/>
      <c r="N5067" s="255"/>
      <c r="O5067" s="57"/>
      <c r="P5067" s="57">
        <v>0</v>
      </c>
      <c r="Q5067" s="57">
        <v>0</v>
      </c>
    </row>
    <row r="5068" spans="1:17" ht="15.5">
      <c r="A5068" s="48">
        <v>0</v>
      </c>
      <c r="B5068" s="59"/>
      <c r="C5068" s="60"/>
      <c r="D5068" s="61" t="s">
        <v>819</v>
      </c>
      <c r="E5068" s="51">
        <v>4</v>
      </c>
      <c r="F5068" s="51">
        <v>4.4000000000000004</v>
      </c>
      <c r="G5068" s="51">
        <v>8</v>
      </c>
      <c r="H5068" s="51">
        <v>0.32360679774997902</v>
      </c>
      <c r="I5068" s="53">
        <v>45.564</v>
      </c>
      <c r="J5068" s="54">
        <v>0</v>
      </c>
      <c r="K5068" s="55"/>
      <c r="L5068" s="56"/>
      <c r="M5068" s="255"/>
      <c r="N5068" s="255"/>
      <c r="O5068" s="57"/>
      <c r="P5068" s="57">
        <v>0</v>
      </c>
      <c r="Q5068" s="57">
        <v>0</v>
      </c>
    </row>
    <row r="5069" spans="1:17" ht="15.5">
      <c r="A5069" s="48">
        <v>0</v>
      </c>
      <c r="B5069" s="59"/>
      <c r="C5069" s="60"/>
      <c r="D5069" s="61" t="s">
        <v>820</v>
      </c>
      <c r="E5069" s="51">
        <v>4</v>
      </c>
      <c r="F5069" s="51">
        <v>4.4000000000000004</v>
      </c>
      <c r="G5069" s="51">
        <v>8</v>
      </c>
      <c r="H5069" s="51">
        <v>0.32360679774997902</v>
      </c>
      <c r="I5069" s="53">
        <v>45.564</v>
      </c>
      <c r="J5069" s="54">
        <v>0</v>
      </c>
      <c r="K5069" s="55"/>
      <c r="L5069" s="56"/>
      <c r="M5069" s="255"/>
      <c r="N5069" s="255"/>
      <c r="O5069" s="57"/>
      <c r="P5069" s="57">
        <v>0</v>
      </c>
      <c r="Q5069" s="57">
        <v>0</v>
      </c>
    </row>
    <row r="5070" spans="1:17" ht="15.5">
      <c r="A5070" s="48">
        <v>0</v>
      </c>
      <c r="B5070" s="59"/>
      <c r="C5070" s="60"/>
      <c r="D5070" s="61" t="s">
        <v>30</v>
      </c>
      <c r="E5070" s="51">
        <v>2</v>
      </c>
      <c r="F5070" s="51">
        <v>17.2</v>
      </c>
      <c r="G5070" s="51">
        <v>4</v>
      </c>
      <c r="H5070" s="51">
        <v>2.7</v>
      </c>
      <c r="I5070" s="53">
        <v>371.52</v>
      </c>
      <c r="J5070" s="54">
        <v>0</v>
      </c>
      <c r="K5070" s="55">
        <v>0</v>
      </c>
      <c r="L5070" s="56">
        <v>0</v>
      </c>
      <c r="M5070" s="255">
        <v>0</v>
      </c>
      <c r="N5070" s="255">
        <v>0</v>
      </c>
      <c r="O5070" s="57"/>
      <c r="P5070" s="57">
        <v>0</v>
      </c>
      <c r="Q5070" s="57">
        <v>0</v>
      </c>
    </row>
    <row r="5071" spans="1:17" ht="15.5">
      <c r="A5071" s="48">
        <v>0</v>
      </c>
      <c r="B5071" s="59"/>
      <c r="C5071" s="60"/>
      <c r="D5071" s="61"/>
      <c r="E5071" s="51">
        <v>2</v>
      </c>
      <c r="F5071" s="51">
        <v>28.2</v>
      </c>
      <c r="G5071" s="51">
        <v>4</v>
      </c>
      <c r="H5071" s="51">
        <v>1.2</v>
      </c>
      <c r="I5071" s="53">
        <v>270.72000000000003</v>
      </c>
      <c r="J5071" s="54">
        <v>0</v>
      </c>
      <c r="K5071" s="55">
        <v>0</v>
      </c>
      <c r="L5071" s="56">
        <v>0</v>
      </c>
      <c r="M5071" s="255">
        <v>0</v>
      </c>
      <c r="N5071" s="255">
        <v>0</v>
      </c>
      <c r="O5071" s="57"/>
      <c r="P5071" s="57">
        <v>0</v>
      </c>
      <c r="Q5071" s="57">
        <v>0</v>
      </c>
    </row>
    <row r="5072" spans="1:17" ht="15.5">
      <c r="A5072" s="48">
        <v>0</v>
      </c>
      <c r="B5072" s="59"/>
      <c r="C5072" s="60"/>
      <c r="D5072" s="61"/>
      <c r="E5072" s="51">
        <v>2</v>
      </c>
      <c r="F5072" s="51">
        <v>5</v>
      </c>
      <c r="G5072" s="51">
        <v>4</v>
      </c>
      <c r="H5072" s="51">
        <v>1.5</v>
      </c>
      <c r="I5072" s="53">
        <v>60</v>
      </c>
      <c r="J5072" s="54">
        <v>0</v>
      </c>
      <c r="K5072" s="55"/>
      <c r="L5072" s="56"/>
      <c r="M5072" s="255"/>
      <c r="N5072" s="255"/>
      <c r="O5072" s="57"/>
      <c r="P5072" s="57">
        <v>0</v>
      </c>
      <c r="Q5072" s="57">
        <v>0</v>
      </c>
    </row>
    <row r="5073" spans="1:17" ht="15.5">
      <c r="A5073" s="48">
        <v>0</v>
      </c>
      <c r="B5073" s="59"/>
      <c r="C5073" s="60"/>
      <c r="D5073" s="61" t="s">
        <v>818</v>
      </c>
      <c r="E5073" s="51"/>
      <c r="F5073" s="51"/>
      <c r="G5073" s="51"/>
      <c r="H5073" s="51"/>
      <c r="I5073" s="53">
        <v>0</v>
      </c>
      <c r="J5073" s="54">
        <v>0</v>
      </c>
      <c r="K5073" s="55">
        <v>0</v>
      </c>
      <c r="L5073" s="56">
        <v>0</v>
      </c>
      <c r="M5073" s="255">
        <v>0</v>
      </c>
      <c r="N5073" s="255">
        <v>0</v>
      </c>
      <c r="O5073" s="57"/>
      <c r="P5073" s="57">
        <v>0</v>
      </c>
      <c r="Q5073" s="57">
        <v>0</v>
      </c>
    </row>
    <row r="5074" spans="1:17" ht="15.5">
      <c r="A5074" s="48">
        <v>0</v>
      </c>
      <c r="B5074" s="59"/>
      <c r="C5074" s="60"/>
      <c r="D5074" s="61" t="s">
        <v>819</v>
      </c>
      <c r="E5074" s="51">
        <v>-2</v>
      </c>
      <c r="F5074" s="51">
        <v>1</v>
      </c>
      <c r="G5074" s="51">
        <v>4</v>
      </c>
      <c r="H5074" s="51">
        <v>2.2000000000000002</v>
      </c>
      <c r="I5074" s="53">
        <v>-17.600000000000001</v>
      </c>
      <c r="J5074" s="54">
        <v>0</v>
      </c>
      <c r="K5074" s="55"/>
      <c r="L5074" s="56"/>
      <c r="M5074" s="255"/>
      <c r="N5074" s="255"/>
      <c r="O5074" s="57"/>
      <c r="P5074" s="57">
        <v>0</v>
      </c>
      <c r="Q5074" s="57">
        <v>0</v>
      </c>
    </row>
    <row r="5075" spans="1:17" ht="15.5">
      <c r="A5075" s="48">
        <v>0</v>
      </c>
      <c r="B5075" s="59"/>
      <c r="C5075" s="60"/>
      <c r="D5075" s="61" t="s">
        <v>820</v>
      </c>
      <c r="E5075" s="51">
        <v>-2</v>
      </c>
      <c r="F5075" s="51">
        <v>1.2</v>
      </c>
      <c r="G5075" s="51">
        <v>4</v>
      </c>
      <c r="H5075" s="51">
        <v>2.2000000000000002</v>
      </c>
      <c r="I5075" s="53">
        <v>-21.12</v>
      </c>
      <c r="J5075" s="54">
        <v>0</v>
      </c>
      <c r="K5075" s="55"/>
      <c r="L5075" s="56"/>
      <c r="M5075" s="255"/>
      <c r="N5075" s="255"/>
      <c r="O5075" s="57"/>
      <c r="P5075" s="57">
        <v>0</v>
      </c>
      <c r="Q5075" s="57">
        <v>0</v>
      </c>
    </row>
    <row r="5076" spans="1:17" ht="15.5">
      <c r="A5076" s="48">
        <v>0</v>
      </c>
      <c r="B5076" s="59"/>
      <c r="C5076" s="60"/>
      <c r="D5076" s="61" t="s">
        <v>19</v>
      </c>
      <c r="E5076" s="51"/>
      <c r="F5076" s="51"/>
      <c r="G5076" s="51"/>
      <c r="H5076" s="51"/>
      <c r="I5076" s="53">
        <v>0</v>
      </c>
      <c r="J5076" s="54">
        <v>0</v>
      </c>
      <c r="K5076" s="55"/>
      <c r="L5076" s="56"/>
      <c r="M5076" s="255"/>
      <c r="N5076" s="255"/>
      <c r="O5076" s="57"/>
      <c r="P5076" s="57">
        <v>0</v>
      </c>
      <c r="Q5076" s="57">
        <v>0</v>
      </c>
    </row>
    <row r="5077" spans="1:17" ht="15.5">
      <c r="A5077" s="48">
        <v>0</v>
      </c>
      <c r="B5077" s="59"/>
      <c r="C5077" s="60"/>
      <c r="D5077" s="61" t="s">
        <v>1143</v>
      </c>
      <c r="E5077" s="51">
        <v>-4</v>
      </c>
      <c r="F5077" s="51">
        <v>0.9</v>
      </c>
      <c r="G5077" s="51">
        <v>4</v>
      </c>
      <c r="H5077" s="51">
        <v>1.2</v>
      </c>
      <c r="I5077" s="53">
        <v>-17.28</v>
      </c>
      <c r="J5077" s="54">
        <v>0</v>
      </c>
      <c r="K5077" s="55"/>
      <c r="L5077" s="56"/>
      <c r="M5077" s="255"/>
      <c r="N5077" s="255"/>
      <c r="O5077" s="57"/>
      <c r="P5077" s="57">
        <v>0</v>
      </c>
      <c r="Q5077" s="57">
        <v>0</v>
      </c>
    </row>
    <row r="5078" spans="1:17" ht="15.5">
      <c r="A5078" s="48">
        <v>0</v>
      </c>
      <c r="B5078" s="59"/>
      <c r="C5078" s="60"/>
      <c r="D5078" s="61" t="s">
        <v>20</v>
      </c>
      <c r="E5078" s="51"/>
      <c r="F5078" s="51"/>
      <c r="G5078" s="51"/>
      <c r="H5078" s="51"/>
      <c r="I5078" s="53">
        <v>0</v>
      </c>
      <c r="J5078" s="54">
        <v>0</v>
      </c>
      <c r="K5078" s="55"/>
      <c r="L5078" s="56"/>
      <c r="M5078" s="255"/>
      <c r="N5078" s="255"/>
      <c r="O5078" s="57"/>
      <c r="P5078" s="57">
        <v>0</v>
      </c>
      <c r="Q5078" s="57">
        <v>0</v>
      </c>
    </row>
    <row r="5079" spans="1:17" ht="15.5">
      <c r="A5079" s="48">
        <v>0</v>
      </c>
      <c r="B5079" s="59"/>
      <c r="C5079" s="60"/>
      <c r="D5079" s="61" t="s">
        <v>957</v>
      </c>
      <c r="E5079" s="51">
        <v>-4</v>
      </c>
      <c r="F5079" s="51">
        <v>1.1000000000000001</v>
      </c>
      <c r="G5079" s="51">
        <v>4</v>
      </c>
      <c r="H5079" s="51">
        <v>1.2</v>
      </c>
      <c r="I5079" s="53">
        <v>-21.12</v>
      </c>
      <c r="J5079" s="54">
        <v>0</v>
      </c>
      <c r="K5079" s="55">
        <v>0</v>
      </c>
      <c r="L5079" s="56">
        <v>0</v>
      </c>
      <c r="M5079" s="255">
        <v>0</v>
      </c>
      <c r="N5079" s="255">
        <v>0</v>
      </c>
      <c r="O5079" s="57"/>
      <c r="P5079" s="57">
        <v>0</v>
      </c>
      <c r="Q5079" s="57">
        <v>0</v>
      </c>
    </row>
    <row r="5080" spans="1:17" ht="15.5">
      <c r="A5080" s="48">
        <v>0</v>
      </c>
      <c r="B5080" s="59"/>
      <c r="C5080" s="60"/>
      <c r="D5080" s="61" t="s">
        <v>262</v>
      </c>
      <c r="E5080" s="51"/>
      <c r="F5080" s="51"/>
      <c r="G5080" s="51"/>
      <c r="H5080" s="51"/>
      <c r="I5080" s="53">
        <v>0</v>
      </c>
      <c r="J5080" s="54">
        <v>0</v>
      </c>
      <c r="K5080" s="55"/>
      <c r="L5080" s="56"/>
      <c r="M5080" s="255"/>
      <c r="N5080" s="255"/>
      <c r="O5080" s="57"/>
      <c r="P5080" s="57">
        <v>0</v>
      </c>
      <c r="Q5080" s="57">
        <v>0</v>
      </c>
    </row>
    <row r="5081" spans="1:17" ht="15.5">
      <c r="A5081" s="48">
        <v>0</v>
      </c>
      <c r="B5081" s="59"/>
      <c r="C5081" s="60"/>
      <c r="D5081" s="61" t="s">
        <v>439</v>
      </c>
      <c r="E5081" s="51">
        <v>-12</v>
      </c>
      <c r="F5081" s="51">
        <v>1.3</v>
      </c>
      <c r="G5081" s="51">
        <v>4</v>
      </c>
      <c r="H5081" s="51">
        <v>1.2</v>
      </c>
      <c r="I5081" s="53">
        <v>-74.88</v>
      </c>
      <c r="J5081" s="54">
        <v>0</v>
      </c>
      <c r="K5081" s="55"/>
      <c r="L5081" s="56"/>
      <c r="M5081" s="255"/>
      <c r="N5081" s="255"/>
      <c r="O5081" s="57"/>
      <c r="P5081" s="57">
        <v>0</v>
      </c>
      <c r="Q5081" s="57">
        <v>0</v>
      </c>
    </row>
    <row r="5082" spans="1:17" ht="15.5">
      <c r="A5082" s="48">
        <v>0</v>
      </c>
      <c r="B5082" s="59"/>
      <c r="C5082" s="60"/>
      <c r="D5082" s="61" t="s">
        <v>511</v>
      </c>
      <c r="E5082" s="51">
        <v>-4</v>
      </c>
      <c r="F5082" s="51">
        <v>0.4</v>
      </c>
      <c r="G5082" s="51">
        <v>4</v>
      </c>
      <c r="H5082" s="51">
        <v>0.8</v>
      </c>
      <c r="I5082" s="53">
        <v>-5.12</v>
      </c>
      <c r="J5082" s="54">
        <v>0</v>
      </c>
      <c r="K5082" s="55"/>
      <c r="L5082" s="56"/>
      <c r="M5082" s="255"/>
      <c r="N5082" s="255"/>
      <c r="O5082" s="57"/>
      <c r="P5082" s="57">
        <v>0</v>
      </c>
      <c r="Q5082" s="57">
        <v>0</v>
      </c>
    </row>
    <row r="5083" spans="1:17" ht="15.5">
      <c r="A5083" s="48">
        <v>0</v>
      </c>
      <c r="B5083" s="59"/>
      <c r="C5083" s="60"/>
      <c r="D5083" s="61" t="s">
        <v>821</v>
      </c>
      <c r="E5083" s="51"/>
      <c r="F5083" s="51"/>
      <c r="G5083" s="51"/>
      <c r="H5083" s="51"/>
      <c r="I5083" s="53">
        <v>0</v>
      </c>
      <c r="J5083" s="54">
        <v>0</v>
      </c>
      <c r="K5083" s="55"/>
      <c r="L5083" s="56"/>
      <c r="M5083" s="255"/>
      <c r="N5083" s="255"/>
      <c r="O5083" s="57"/>
      <c r="P5083" s="57">
        <v>0</v>
      </c>
      <c r="Q5083" s="57">
        <v>0</v>
      </c>
    </row>
    <row r="5084" spans="1:17" ht="15.5">
      <c r="A5084" s="48">
        <v>0</v>
      </c>
      <c r="B5084" s="59"/>
      <c r="C5084" s="60"/>
      <c r="D5084" s="61" t="s">
        <v>819</v>
      </c>
      <c r="E5084" s="51">
        <v>4</v>
      </c>
      <c r="F5084" s="51">
        <v>4.4000000000000004</v>
      </c>
      <c r="G5084" s="51">
        <v>4</v>
      </c>
      <c r="H5084" s="51">
        <v>0.32360679774997902</v>
      </c>
      <c r="I5084" s="53">
        <v>22.782</v>
      </c>
      <c r="J5084" s="54">
        <v>0</v>
      </c>
      <c r="K5084" s="55">
        <v>0</v>
      </c>
      <c r="L5084" s="56">
        <v>0</v>
      </c>
      <c r="M5084" s="255">
        <v>0</v>
      </c>
      <c r="N5084" s="255">
        <v>0</v>
      </c>
      <c r="O5084" s="57"/>
      <c r="P5084" s="57">
        <v>0</v>
      </c>
      <c r="Q5084" s="57">
        <v>0</v>
      </c>
    </row>
    <row r="5085" spans="1:17" ht="15.5">
      <c r="A5085" s="48">
        <v>0</v>
      </c>
      <c r="B5085" s="59"/>
      <c r="C5085" s="60"/>
      <c r="D5085" s="61" t="s">
        <v>820</v>
      </c>
      <c r="E5085" s="51">
        <v>4</v>
      </c>
      <c r="F5085" s="51">
        <v>4.4000000000000004</v>
      </c>
      <c r="G5085" s="51">
        <v>4</v>
      </c>
      <c r="H5085" s="51">
        <v>0.32360679774997902</v>
      </c>
      <c r="I5085" s="53">
        <v>22.782</v>
      </c>
      <c r="J5085" s="54">
        <v>0</v>
      </c>
      <c r="K5085" s="55">
        <v>0</v>
      </c>
      <c r="L5085" s="56">
        <v>0</v>
      </c>
      <c r="M5085" s="255">
        <v>0</v>
      </c>
      <c r="N5085" s="255">
        <v>0</v>
      </c>
      <c r="O5085" s="57"/>
      <c r="P5085" s="57">
        <v>0</v>
      </c>
      <c r="Q5085" s="57">
        <v>0</v>
      </c>
    </row>
    <row r="5086" spans="1:17" ht="15.5">
      <c r="A5086" s="48">
        <v>0</v>
      </c>
      <c r="B5086" s="59"/>
      <c r="C5086" s="60"/>
      <c r="D5086" s="61" t="s">
        <v>38</v>
      </c>
      <c r="E5086" s="67">
        <v>-748.32</v>
      </c>
      <c r="F5086" s="51"/>
      <c r="G5086" s="51"/>
      <c r="H5086" s="51"/>
      <c r="I5086" s="53">
        <v>-748.32</v>
      </c>
      <c r="J5086" s="54"/>
      <c r="K5086" s="55"/>
      <c r="L5086" s="56"/>
      <c r="M5086" s="255"/>
      <c r="N5086" s="255"/>
      <c r="O5086" s="57"/>
      <c r="P5086" s="57"/>
      <c r="Q5086" s="57"/>
    </row>
    <row r="5087" spans="1:17" ht="15.5">
      <c r="A5087" s="48">
        <v>198</v>
      </c>
      <c r="B5087" s="59" t="s">
        <v>32</v>
      </c>
      <c r="C5087" s="60" t="s">
        <v>37</v>
      </c>
      <c r="D5087" s="61"/>
      <c r="E5087" s="51"/>
      <c r="F5087" s="52"/>
      <c r="G5087" s="52"/>
      <c r="H5087" s="52"/>
      <c r="I5087" s="53"/>
      <c r="J5087" s="54">
        <v>748.32</v>
      </c>
      <c r="K5087" s="55" t="s">
        <v>251</v>
      </c>
      <c r="L5087" s="56">
        <v>73608</v>
      </c>
      <c r="M5087" s="255">
        <v>21256</v>
      </c>
      <c r="N5087" s="255">
        <v>9646</v>
      </c>
      <c r="O5087" s="57">
        <v>55082339</v>
      </c>
      <c r="P5087" s="57">
        <v>15906290</v>
      </c>
      <c r="Q5087" s="57">
        <v>7218295</v>
      </c>
    </row>
    <row r="5088" spans="1:17" ht="15.5">
      <c r="A5088" s="48">
        <v>0</v>
      </c>
      <c r="B5088" s="59"/>
      <c r="C5088" s="60"/>
      <c r="D5088" s="61" t="s">
        <v>997</v>
      </c>
      <c r="E5088" s="51"/>
      <c r="F5088" s="52"/>
      <c r="G5088" s="52"/>
      <c r="H5088" s="52"/>
      <c r="I5088" s="53">
        <v>0</v>
      </c>
      <c r="J5088" s="54">
        <v>0</v>
      </c>
      <c r="K5088" s="55">
        <v>0</v>
      </c>
      <c r="L5088" s="56">
        <v>0</v>
      </c>
      <c r="M5088" s="255">
        <v>0</v>
      </c>
      <c r="N5088" s="255">
        <v>0</v>
      </c>
      <c r="O5088" s="57">
        <v>0</v>
      </c>
      <c r="P5088" s="57">
        <v>0</v>
      </c>
      <c r="Q5088" s="57">
        <v>0</v>
      </c>
    </row>
    <row r="5089" spans="1:17" ht="15.5">
      <c r="A5089" s="48">
        <v>0</v>
      </c>
      <c r="B5089" s="59"/>
      <c r="C5089" s="60"/>
      <c r="D5089" s="61"/>
      <c r="E5089" s="51">
        <v>748.32</v>
      </c>
      <c r="F5089" s="51"/>
      <c r="G5089" s="51"/>
      <c r="H5089" s="51"/>
      <c r="I5089" s="53">
        <v>748.32</v>
      </c>
      <c r="J5089" s="54">
        <v>0</v>
      </c>
      <c r="K5089" s="55"/>
      <c r="L5089" s="56">
        <v>0</v>
      </c>
      <c r="M5089" s="255"/>
      <c r="N5089" s="255"/>
      <c r="O5089" s="57">
        <v>0</v>
      </c>
      <c r="P5089" s="57">
        <v>0</v>
      </c>
      <c r="Q5089" s="57">
        <v>0</v>
      </c>
    </row>
    <row r="5090" spans="1:17" ht="15.5">
      <c r="A5090" s="48">
        <v>199</v>
      </c>
      <c r="B5090" s="59" t="s">
        <v>291</v>
      </c>
      <c r="C5090" s="60" t="s">
        <v>1564</v>
      </c>
      <c r="D5090" s="228"/>
      <c r="E5090" s="51"/>
      <c r="F5090" s="52"/>
      <c r="G5090" s="52"/>
      <c r="H5090" s="52"/>
      <c r="I5090" s="53"/>
      <c r="J5090" s="54">
        <v>264.48</v>
      </c>
      <c r="K5090" s="55" t="s">
        <v>251</v>
      </c>
      <c r="L5090" s="56">
        <v>120690</v>
      </c>
      <c r="M5090" s="255">
        <v>19130</v>
      </c>
      <c r="N5090" s="255">
        <v>9646</v>
      </c>
      <c r="O5090" s="57">
        <v>31920091</v>
      </c>
      <c r="P5090" s="57">
        <v>5059502</v>
      </c>
      <c r="Q5090" s="57">
        <v>2551174</v>
      </c>
    </row>
    <row r="5091" spans="1:17" ht="15.5">
      <c r="A5091" s="48">
        <v>0</v>
      </c>
      <c r="B5091" s="59"/>
      <c r="C5091" s="60"/>
      <c r="D5091" s="61" t="s">
        <v>997</v>
      </c>
      <c r="E5091" s="51"/>
      <c r="F5091" s="52"/>
      <c r="G5091" s="52"/>
      <c r="H5091" s="52"/>
      <c r="I5091" s="53">
        <v>0</v>
      </c>
      <c r="J5091" s="54">
        <v>0</v>
      </c>
      <c r="K5091" s="55">
        <v>0</v>
      </c>
      <c r="L5091" s="56">
        <v>0</v>
      </c>
      <c r="M5091" s="255">
        <v>0</v>
      </c>
      <c r="N5091" s="255">
        <v>0</v>
      </c>
      <c r="O5091" s="57"/>
      <c r="P5091" s="57">
        <v>0</v>
      </c>
      <c r="Q5091" s="57">
        <v>0</v>
      </c>
    </row>
    <row r="5092" spans="1:17" ht="15.5">
      <c r="A5092" s="48">
        <v>0</v>
      </c>
      <c r="B5092" s="59"/>
      <c r="C5092" s="60"/>
      <c r="D5092" s="61" t="s">
        <v>772</v>
      </c>
      <c r="E5092" s="51"/>
      <c r="F5092" s="52"/>
      <c r="G5092" s="52"/>
      <c r="H5092" s="52"/>
      <c r="I5092" s="53">
        <v>0</v>
      </c>
      <c r="J5092" s="54">
        <v>0</v>
      </c>
      <c r="K5092" s="55">
        <v>0</v>
      </c>
      <c r="L5092" s="56">
        <v>0</v>
      </c>
      <c r="M5092" s="255">
        <v>0</v>
      </c>
      <c r="N5092" s="255">
        <v>0</v>
      </c>
      <c r="O5092" s="57"/>
      <c r="P5092" s="57">
        <v>0</v>
      </c>
      <c r="Q5092" s="57">
        <v>0</v>
      </c>
    </row>
    <row r="5093" spans="1:17" ht="15.5">
      <c r="A5093" s="48">
        <v>0</v>
      </c>
      <c r="B5093" s="59"/>
      <c r="C5093" s="60"/>
      <c r="D5093" s="61" t="s">
        <v>439</v>
      </c>
      <c r="E5093" s="52">
        <v>16</v>
      </c>
      <c r="F5093" s="52">
        <v>1.3</v>
      </c>
      <c r="G5093" s="52">
        <v>0.2</v>
      </c>
      <c r="H5093" s="52">
        <v>8</v>
      </c>
      <c r="I5093" s="53">
        <v>33.28</v>
      </c>
      <c r="J5093" s="54">
        <v>0</v>
      </c>
      <c r="K5093" s="55">
        <v>0</v>
      </c>
      <c r="L5093" s="56">
        <v>0</v>
      </c>
      <c r="M5093" s="255">
        <v>0</v>
      </c>
      <c r="N5093" s="255">
        <v>0</v>
      </c>
      <c r="O5093" s="57"/>
      <c r="P5093" s="57">
        <v>0</v>
      </c>
      <c r="Q5093" s="57">
        <v>0</v>
      </c>
    </row>
    <row r="5094" spans="1:17" ht="15.5">
      <c r="A5094" s="48">
        <v>0</v>
      </c>
      <c r="B5094" s="59"/>
      <c r="C5094" s="60"/>
      <c r="D5094" s="61" t="s">
        <v>203</v>
      </c>
      <c r="E5094" s="52">
        <v>12</v>
      </c>
      <c r="F5094" s="52">
        <v>2.5</v>
      </c>
      <c r="G5094" s="52">
        <v>0.2</v>
      </c>
      <c r="H5094" s="52">
        <v>8</v>
      </c>
      <c r="I5094" s="53">
        <v>48</v>
      </c>
      <c r="J5094" s="54">
        <v>0</v>
      </c>
      <c r="K5094" s="55">
        <v>0</v>
      </c>
      <c r="L5094" s="56">
        <v>0</v>
      </c>
      <c r="M5094" s="255">
        <v>0</v>
      </c>
      <c r="N5094" s="255">
        <v>0</v>
      </c>
      <c r="O5094" s="57"/>
      <c r="P5094" s="57">
        <v>0</v>
      </c>
      <c r="Q5094" s="57">
        <v>0</v>
      </c>
    </row>
    <row r="5095" spans="1:17" ht="15.5">
      <c r="A5095" s="48">
        <v>0</v>
      </c>
      <c r="B5095" s="59"/>
      <c r="C5095" s="60"/>
      <c r="D5095" s="61" t="s">
        <v>440</v>
      </c>
      <c r="E5095" s="51">
        <v>4</v>
      </c>
      <c r="F5095" s="52">
        <v>1.8</v>
      </c>
      <c r="G5095" s="52">
        <v>0.2</v>
      </c>
      <c r="H5095" s="52">
        <v>8</v>
      </c>
      <c r="I5095" s="53">
        <v>11.52</v>
      </c>
      <c r="J5095" s="54">
        <v>0</v>
      </c>
      <c r="K5095" s="55">
        <v>0</v>
      </c>
      <c r="L5095" s="56">
        <v>0</v>
      </c>
      <c r="M5095" s="255">
        <v>0</v>
      </c>
      <c r="N5095" s="255">
        <v>0</v>
      </c>
      <c r="O5095" s="57"/>
      <c r="P5095" s="57">
        <v>0</v>
      </c>
      <c r="Q5095" s="57">
        <v>0</v>
      </c>
    </row>
    <row r="5096" spans="1:17" ht="15.5">
      <c r="A5096" s="48">
        <v>0</v>
      </c>
      <c r="B5096" s="59"/>
      <c r="C5096" s="60"/>
      <c r="D5096" s="61" t="s">
        <v>441</v>
      </c>
      <c r="E5096" s="51">
        <v>36</v>
      </c>
      <c r="F5096" s="51">
        <v>0.9</v>
      </c>
      <c r="G5096" s="52">
        <v>0.1</v>
      </c>
      <c r="H5096" s="52">
        <v>8</v>
      </c>
      <c r="I5096" s="53">
        <v>25.92</v>
      </c>
      <c r="J5096" s="54">
        <v>0</v>
      </c>
      <c r="K5096" s="55">
        <v>0</v>
      </c>
      <c r="L5096" s="56">
        <v>0</v>
      </c>
      <c r="M5096" s="255">
        <v>0</v>
      </c>
      <c r="N5096" s="255">
        <v>0</v>
      </c>
      <c r="O5096" s="57"/>
      <c r="P5096" s="57">
        <v>0</v>
      </c>
      <c r="Q5096" s="57">
        <v>0</v>
      </c>
    </row>
    <row r="5097" spans="1:17" ht="15.5">
      <c r="A5097" s="48">
        <v>0</v>
      </c>
      <c r="B5097" s="59"/>
      <c r="C5097" s="60"/>
      <c r="D5097" s="61" t="s">
        <v>955</v>
      </c>
      <c r="E5097" s="51">
        <v>16</v>
      </c>
      <c r="F5097" s="51">
        <v>0.9</v>
      </c>
      <c r="G5097" s="52">
        <v>0.1</v>
      </c>
      <c r="H5097" s="52">
        <v>8</v>
      </c>
      <c r="I5097" s="53">
        <v>11.52</v>
      </c>
      <c r="J5097" s="54">
        <v>0</v>
      </c>
      <c r="K5097" s="55">
        <v>0</v>
      </c>
      <c r="L5097" s="56">
        <v>0</v>
      </c>
      <c r="M5097" s="255">
        <v>0</v>
      </c>
      <c r="N5097" s="255">
        <v>0</v>
      </c>
      <c r="O5097" s="57"/>
      <c r="P5097" s="57">
        <v>0</v>
      </c>
      <c r="Q5097" s="57">
        <v>0</v>
      </c>
    </row>
    <row r="5098" spans="1:17" ht="15.5">
      <c r="A5098" s="48">
        <v>0</v>
      </c>
      <c r="B5098" s="59"/>
      <c r="C5098" s="60"/>
      <c r="D5098" s="61" t="s">
        <v>940</v>
      </c>
      <c r="E5098" s="51">
        <v>32</v>
      </c>
      <c r="F5098" s="51">
        <v>0.75</v>
      </c>
      <c r="G5098" s="52">
        <v>0.1</v>
      </c>
      <c r="H5098" s="52">
        <v>8</v>
      </c>
      <c r="I5098" s="53">
        <v>19.2</v>
      </c>
      <c r="J5098" s="54">
        <v>0</v>
      </c>
      <c r="K5098" s="55">
        <v>0</v>
      </c>
      <c r="L5098" s="56">
        <v>0</v>
      </c>
      <c r="M5098" s="255">
        <v>0</v>
      </c>
      <c r="N5098" s="255">
        <v>0</v>
      </c>
      <c r="O5098" s="57"/>
      <c r="P5098" s="57">
        <v>0</v>
      </c>
      <c r="Q5098" s="57">
        <v>0</v>
      </c>
    </row>
    <row r="5099" spans="1:17" ht="15.5">
      <c r="A5099" s="48">
        <v>0</v>
      </c>
      <c r="B5099" s="59"/>
      <c r="C5099" s="60"/>
      <c r="D5099" s="61" t="s">
        <v>957</v>
      </c>
      <c r="E5099" s="51">
        <v>4</v>
      </c>
      <c r="F5099" s="51">
        <v>1.1000000000000001</v>
      </c>
      <c r="G5099" s="52">
        <v>0.2</v>
      </c>
      <c r="H5099" s="52">
        <v>8</v>
      </c>
      <c r="I5099" s="53">
        <v>7.04</v>
      </c>
      <c r="J5099" s="54">
        <v>0</v>
      </c>
      <c r="K5099" s="55">
        <v>0</v>
      </c>
      <c r="L5099" s="56">
        <v>0</v>
      </c>
      <c r="M5099" s="255">
        <v>0</v>
      </c>
      <c r="N5099" s="255">
        <v>0</v>
      </c>
      <c r="O5099" s="57"/>
      <c r="P5099" s="57">
        <v>0</v>
      </c>
      <c r="Q5099" s="57">
        <v>0</v>
      </c>
    </row>
    <row r="5100" spans="1:17" ht="15.5">
      <c r="A5100" s="48">
        <v>0</v>
      </c>
      <c r="B5100" s="59"/>
      <c r="C5100" s="60"/>
      <c r="D5100" s="61" t="s">
        <v>958</v>
      </c>
      <c r="E5100" s="51">
        <v>4</v>
      </c>
      <c r="F5100" s="51">
        <v>1.1000000000000001</v>
      </c>
      <c r="G5100" s="52">
        <v>0.2</v>
      </c>
      <c r="H5100" s="52">
        <v>8</v>
      </c>
      <c r="I5100" s="53">
        <v>7.04</v>
      </c>
      <c r="J5100" s="54">
        <v>0</v>
      </c>
      <c r="K5100" s="55">
        <v>0</v>
      </c>
      <c r="L5100" s="56">
        <v>0</v>
      </c>
      <c r="M5100" s="255">
        <v>0</v>
      </c>
      <c r="N5100" s="255">
        <v>0</v>
      </c>
      <c r="O5100" s="57"/>
      <c r="P5100" s="57">
        <v>0</v>
      </c>
      <c r="Q5100" s="57">
        <v>0</v>
      </c>
    </row>
    <row r="5101" spans="1:17" ht="15.5">
      <c r="A5101" s="48">
        <v>0</v>
      </c>
      <c r="B5101" s="59"/>
      <c r="C5101" s="60"/>
      <c r="D5101" s="61" t="s">
        <v>1143</v>
      </c>
      <c r="E5101" s="51">
        <v>4</v>
      </c>
      <c r="F5101" s="51">
        <v>0.9</v>
      </c>
      <c r="G5101" s="52">
        <v>0.2</v>
      </c>
      <c r="H5101" s="52">
        <v>8</v>
      </c>
      <c r="I5101" s="53">
        <v>5.76</v>
      </c>
      <c r="J5101" s="54">
        <v>0</v>
      </c>
      <c r="K5101" s="55"/>
      <c r="L5101" s="56"/>
      <c r="M5101" s="255"/>
      <c r="N5101" s="255"/>
      <c r="O5101" s="57"/>
      <c r="P5101" s="57">
        <v>0</v>
      </c>
      <c r="Q5101" s="57">
        <v>0</v>
      </c>
    </row>
    <row r="5102" spans="1:17" ht="15.5">
      <c r="A5102" s="48">
        <v>0</v>
      </c>
      <c r="B5102" s="59"/>
      <c r="C5102" s="60"/>
      <c r="D5102" s="61" t="s">
        <v>209</v>
      </c>
      <c r="E5102" s="51">
        <v>2</v>
      </c>
      <c r="F5102" s="51">
        <v>1</v>
      </c>
      <c r="G5102" s="52">
        <v>0.2</v>
      </c>
      <c r="H5102" s="52">
        <v>8</v>
      </c>
      <c r="I5102" s="53">
        <v>3.2</v>
      </c>
      <c r="J5102" s="54">
        <v>0</v>
      </c>
      <c r="K5102" s="55"/>
      <c r="L5102" s="56"/>
      <c r="M5102" s="255"/>
      <c r="N5102" s="255"/>
      <c r="O5102" s="57"/>
      <c r="P5102" s="57">
        <v>0</v>
      </c>
      <c r="Q5102" s="57">
        <v>0</v>
      </c>
    </row>
    <row r="5103" spans="1:17" ht="15.5">
      <c r="A5103" s="48">
        <v>0</v>
      </c>
      <c r="B5103" s="59"/>
      <c r="C5103" s="60"/>
      <c r="D5103" s="61"/>
      <c r="E5103" s="51">
        <v>2</v>
      </c>
      <c r="F5103" s="51">
        <v>1.2</v>
      </c>
      <c r="G5103" s="52">
        <v>0.2</v>
      </c>
      <c r="H5103" s="52">
        <v>8</v>
      </c>
      <c r="I5103" s="53">
        <v>3.84</v>
      </c>
      <c r="J5103" s="54">
        <v>0</v>
      </c>
      <c r="K5103" s="55"/>
      <c r="L5103" s="56"/>
      <c r="M5103" s="255"/>
      <c r="N5103" s="255"/>
      <c r="O5103" s="57"/>
      <c r="P5103" s="57">
        <v>0</v>
      </c>
      <c r="Q5103" s="57">
        <v>0</v>
      </c>
    </row>
    <row r="5104" spans="1:17" ht="15.5">
      <c r="A5104" s="48">
        <v>0</v>
      </c>
      <c r="B5104" s="59"/>
      <c r="C5104" s="60"/>
      <c r="D5104" s="61" t="s">
        <v>773</v>
      </c>
      <c r="E5104" s="51"/>
      <c r="F5104" s="52"/>
      <c r="G5104" s="52"/>
      <c r="H5104" s="52"/>
      <c r="I5104" s="53">
        <v>0</v>
      </c>
      <c r="J5104" s="54">
        <v>0</v>
      </c>
      <c r="K5104" s="55"/>
      <c r="L5104" s="56"/>
      <c r="M5104" s="255"/>
      <c r="N5104" s="255"/>
      <c r="O5104" s="57"/>
      <c r="P5104" s="57">
        <v>0</v>
      </c>
      <c r="Q5104" s="57">
        <v>0</v>
      </c>
    </row>
    <row r="5105" spans="1:17" ht="15.5">
      <c r="A5105" s="48">
        <v>0</v>
      </c>
      <c r="B5105" s="59"/>
      <c r="C5105" s="60"/>
      <c r="D5105" s="61" t="s">
        <v>439</v>
      </c>
      <c r="E5105" s="52">
        <v>16</v>
      </c>
      <c r="F5105" s="52">
        <v>1.3</v>
      </c>
      <c r="G5105" s="52">
        <v>0.2</v>
      </c>
      <c r="H5105" s="52">
        <v>4</v>
      </c>
      <c r="I5105" s="53">
        <v>16.64</v>
      </c>
      <c r="J5105" s="54">
        <v>0</v>
      </c>
      <c r="K5105" s="55"/>
      <c r="L5105" s="56"/>
      <c r="M5105" s="255"/>
      <c r="N5105" s="255"/>
      <c r="O5105" s="57"/>
      <c r="P5105" s="57">
        <v>0</v>
      </c>
      <c r="Q5105" s="57">
        <v>0</v>
      </c>
    </row>
    <row r="5106" spans="1:17" ht="15.5">
      <c r="A5106" s="48">
        <v>0</v>
      </c>
      <c r="B5106" s="59"/>
      <c r="C5106" s="60"/>
      <c r="D5106" s="61" t="s">
        <v>203</v>
      </c>
      <c r="E5106" s="52">
        <v>12</v>
      </c>
      <c r="F5106" s="52">
        <v>2.5</v>
      </c>
      <c r="G5106" s="52">
        <v>0.2</v>
      </c>
      <c r="H5106" s="52">
        <v>4</v>
      </c>
      <c r="I5106" s="53">
        <v>24</v>
      </c>
      <c r="J5106" s="54">
        <v>0</v>
      </c>
      <c r="K5106" s="55"/>
      <c r="L5106" s="56"/>
      <c r="M5106" s="255"/>
      <c r="N5106" s="255"/>
      <c r="O5106" s="57"/>
      <c r="P5106" s="57">
        <v>0</v>
      </c>
      <c r="Q5106" s="57">
        <v>0</v>
      </c>
    </row>
    <row r="5107" spans="1:17" ht="15.5">
      <c r="A5107" s="48">
        <v>0</v>
      </c>
      <c r="B5107" s="59"/>
      <c r="C5107" s="60"/>
      <c r="D5107" s="61" t="s">
        <v>440</v>
      </c>
      <c r="E5107" s="51">
        <v>4</v>
      </c>
      <c r="F5107" s="52">
        <v>1.8</v>
      </c>
      <c r="G5107" s="52">
        <v>0.2</v>
      </c>
      <c r="H5107" s="52">
        <v>4</v>
      </c>
      <c r="I5107" s="53">
        <v>5.76</v>
      </c>
      <c r="J5107" s="54">
        <v>0</v>
      </c>
      <c r="K5107" s="55"/>
      <c r="L5107" s="56"/>
      <c r="M5107" s="255"/>
      <c r="N5107" s="255"/>
      <c r="O5107" s="57"/>
      <c r="P5107" s="57">
        <v>0</v>
      </c>
      <c r="Q5107" s="57">
        <v>0</v>
      </c>
    </row>
    <row r="5108" spans="1:17" ht="15.5">
      <c r="A5108" s="48">
        <v>0</v>
      </c>
      <c r="B5108" s="59"/>
      <c r="C5108" s="60"/>
      <c r="D5108" s="61" t="s">
        <v>441</v>
      </c>
      <c r="E5108" s="51">
        <v>36</v>
      </c>
      <c r="F5108" s="51">
        <v>0.9</v>
      </c>
      <c r="G5108" s="52">
        <v>0.1</v>
      </c>
      <c r="H5108" s="52">
        <v>4</v>
      </c>
      <c r="I5108" s="53">
        <v>12.96</v>
      </c>
      <c r="J5108" s="54">
        <v>0</v>
      </c>
      <c r="K5108" s="55"/>
      <c r="L5108" s="56"/>
      <c r="M5108" s="255"/>
      <c r="N5108" s="255"/>
      <c r="O5108" s="57"/>
      <c r="P5108" s="57">
        <v>0</v>
      </c>
      <c r="Q5108" s="57">
        <v>0</v>
      </c>
    </row>
    <row r="5109" spans="1:17" ht="15.5">
      <c r="A5109" s="48">
        <v>0</v>
      </c>
      <c r="B5109" s="59"/>
      <c r="C5109" s="60"/>
      <c r="D5109" s="61" t="s">
        <v>955</v>
      </c>
      <c r="E5109" s="51">
        <v>16</v>
      </c>
      <c r="F5109" s="51">
        <v>0.9</v>
      </c>
      <c r="G5109" s="52">
        <v>0.1</v>
      </c>
      <c r="H5109" s="52">
        <v>4</v>
      </c>
      <c r="I5109" s="53">
        <v>5.76</v>
      </c>
      <c r="J5109" s="54">
        <v>0</v>
      </c>
      <c r="K5109" s="55"/>
      <c r="L5109" s="56"/>
      <c r="M5109" s="255"/>
      <c r="N5109" s="255"/>
      <c r="O5109" s="57"/>
      <c r="P5109" s="57">
        <v>0</v>
      </c>
      <c r="Q5109" s="57">
        <v>0</v>
      </c>
    </row>
    <row r="5110" spans="1:17" ht="15.5">
      <c r="A5110" s="48">
        <v>0</v>
      </c>
      <c r="B5110" s="59"/>
      <c r="C5110" s="60"/>
      <c r="D5110" s="61" t="s">
        <v>940</v>
      </c>
      <c r="E5110" s="51">
        <v>32</v>
      </c>
      <c r="F5110" s="51">
        <v>0.75</v>
      </c>
      <c r="G5110" s="52">
        <v>0.1</v>
      </c>
      <c r="H5110" s="52">
        <v>4</v>
      </c>
      <c r="I5110" s="53">
        <v>9.6</v>
      </c>
      <c r="J5110" s="54">
        <v>0</v>
      </c>
      <c r="K5110" s="55"/>
      <c r="L5110" s="56"/>
      <c r="M5110" s="255"/>
      <c r="N5110" s="255"/>
      <c r="O5110" s="57"/>
      <c r="P5110" s="57">
        <v>0</v>
      </c>
      <c r="Q5110" s="57">
        <v>0</v>
      </c>
    </row>
    <row r="5111" spans="1:17" ht="15.5">
      <c r="A5111" s="48">
        <v>0</v>
      </c>
      <c r="B5111" s="59"/>
      <c r="C5111" s="60"/>
      <c r="D5111" s="61" t="s">
        <v>957</v>
      </c>
      <c r="E5111" s="51">
        <v>4</v>
      </c>
      <c r="F5111" s="51">
        <v>1.1000000000000001</v>
      </c>
      <c r="G5111" s="52">
        <v>0.2</v>
      </c>
      <c r="H5111" s="52">
        <v>4</v>
      </c>
      <c r="I5111" s="53">
        <v>3.52</v>
      </c>
      <c r="J5111" s="54">
        <v>0</v>
      </c>
      <c r="K5111" s="55"/>
      <c r="L5111" s="56"/>
      <c r="M5111" s="255"/>
      <c r="N5111" s="255"/>
      <c r="O5111" s="57"/>
      <c r="P5111" s="57">
        <v>0</v>
      </c>
      <c r="Q5111" s="57">
        <v>0</v>
      </c>
    </row>
    <row r="5112" spans="1:17" ht="15.5">
      <c r="A5112" s="48">
        <v>0</v>
      </c>
      <c r="B5112" s="59"/>
      <c r="C5112" s="60"/>
      <c r="D5112" s="61" t="s">
        <v>958</v>
      </c>
      <c r="E5112" s="51">
        <v>4</v>
      </c>
      <c r="F5112" s="51">
        <v>1.1000000000000001</v>
      </c>
      <c r="G5112" s="52">
        <v>0.2</v>
      </c>
      <c r="H5112" s="52">
        <v>4</v>
      </c>
      <c r="I5112" s="53">
        <v>3.52</v>
      </c>
      <c r="J5112" s="54">
        <v>0</v>
      </c>
      <c r="K5112" s="55"/>
      <c r="L5112" s="56"/>
      <c r="M5112" s="255"/>
      <c r="N5112" s="255"/>
      <c r="O5112" s="57"/>
      <c r="P5112" s="57">
        <v>0</v>
      </c>
      <c r="Q5112" s="57">
        <v>0</v>
      </c>
    </row>
    <row r="5113" spans="1:17" ht="15.5">
      <c r="A5113" s="48">
        <v>0</v>
      </c>
      <c r="B5113" s="59"/>
      <c r="C5113" s="60"/>
      <c r="D5113" s="61" t="s">
        <v>1143</v>
      </c>
      <c r="E5113" s="51">
        <v>4</v>
      </c>
      <c r="F5113" s="51">
        <v>0.9</v>
      </c>
      <c r="G5113" s="52">
        <v>0.2</v>
      </c>
      <c r="H5113" s="52">
        <v>4</v>
      </c>
      <c r="I5113" s="53">
        <v>2.88</v>
      </c>
      <c r="J5113" s="54">
        <v>0</v>
      </c>
      <c r="K5113" s="55"/>
      <c r="L5113" s="56"/>
      <c r="M5113" s="255"/>
      <c r="N5113" s="255"/>
      <c r="O5113" s="57"/>
      <c r="P5113" s="57">
        <v>0</v>
      </c>
      <c r="Q5113" s="57">
        <v>0</v>
      </c>
    </row>
    <row r="5114" spans="1:17" ht="15.5">
      <c r="A5114" s="48">
        <v>0</v>
      </c>
      <c r="B5114" s="59"/>
      <c r="C5114" s="60"/>
      <c r="D5114" s="61" t="s">
        <v>209</v>
      </c>
      <c r="E5114" s="51">
        <v>2</v>
      </c>
      <c r="F5114" s="51">
        <v>1</v>
      </c>
      <c r="G5114" s="52">
        <v>0.2</v>
      </c>
      <c r="H5114" s="52">
        <v>4</v>
      </c>
      <c r="I5114" s="53">
        <v>1.6</v>
      </c>
      <c r="J5114" s="54">
        <v>0</v>
      </c>
      <c r="K5114" s="55"/>
      <c r="L5114" s="56"/>
      <c r="M5114" s="255"/>
      <c r="N5114" s="255"/>
      <c r="O5114" s="57"/>
      <c r="P5114" s="57">
        <v>0</v>
      </c>
      <c r="Q5114" s="57">
        <v>0</v>
      </c>
    </row>
    <row r="5115" spans="1:17" ht="15.5">
      <c r="A5115" s="48">
        <v>0</v>
      </c>
      <c r="B5115" s="59"/>
      <c r="C5115" s="60"/>
      <c r="D5115" s="61"/>
      <c r="E5115" s="51">
        <v>2</v>
      </c>
      <c r="F5115" s="51">
        <v>1.2</v>
      </c>
      <c r="G5115" s="52">
        <v>0.2</v>
      </c>
      <c r="H5115" s="52">
        <v>4</v>
      </c>
      <c r="I5115" s="53">
        <v>1.92</v>
      </c>
      <c r="J5115" s="54">
        <v>0</v>
      </c>
      <c r="K5115" s="55"/>
      <c r="L5115" s="56"/>
      <c r="M5115" s="255"/>
      <c r="N5115" s="255"/>
      <c r="O5115" s="57"/>
      <c r="P5115" s="57">
        <v>0</v>
      </c>
      <c r="Q5115" s="57">
        <v>0</v>
      </c>
    </row>
    <row r="5116" spans="1:17" ht="15">
      <c r="A5116" s="48">
        <v>200</v>
      </c>
      <c r="B5116" s="59" t="s">
        <v>306</v>
      </c>
      <c r="C5116" s="60" t="s">
        <v>307</v>
      </c>
      <c r="D5116" s="75" t="s">
        <v>31</v>
      </c>
      <c r="E5116" s="51"/>
      <c r="F5116" s="52"/>
      <c r="G5116" s="52"/>
      <c r="H5116" s="52"/>
      <c r="I5116" s="53"/>
      <c r="J5116" s="54">
        <v>575.45799999999997</v>
      </c>
      <c r="K5116" s="55" t="s">
        <v>251</v>
      </c>
      <c r="L5116" s="56">
        <v>304170</v>
      </c>
      <c r="M5116" s="255">
        <v>26357</v>
      </c>
      <c r="N5116" s="255">
        <v>16881</v>
      </c>
      <c r="O5116" s="57">
        <v>175037060</v>
      </c>
      <c r="P5116" s="57">
        <v>15167347</v>
      </c>
      <c r="Q5116" s="57">
        <v>9714306</v>
      </c>
    </row>
    <row r="5117" spans="1:17" ht="15.5">
      <c r="A5117" s="48">
        <v>0</v>
      </c>
      <c r="B5117" s="59"/>
      <c r="C5117" s="60"/>
      <c r="D5117" s="61" t="s">
        <v>997</v>
      </c>
      <c r="E5117" s="51"/>
      <c r="F5117" s="52"/>
      <c r="G5117" s="52"/>
      <c r="H5117" s="52"/>
      <c r="I5117" s="53">
        <v>0</v>
      </c>
      <c r="J5117" s="54">
        <v>0</v>
      </c>
      <c r="K5117" s="55">
        <v>0</v>
      </c>
      <c r="L5117" s="56">
        <v>0</v>
      </c>
      <c r="M5117" s="255">
        <v>0</v>
      </c>
      <c r="N5117" s="255">
        <v>0</v>
      </c>
      <c r="O5117" s="57">
        <v>0</v>
      </c>
      <c r="P5117" s="57">
        <v>0</v>
      </c>
      <c r="Q5117" s="57">
        <v>0</v>
      </c>
    </row>
    <row r="5118" spans="1:17" ht="15.5">
      <c r="A5118" s="48">
        <v>0</v>
      </c>
      <c r="B5118" s="59"/>
      <c r="C5118" s="60"/>
      <c r="D5118" s="61" t="s">
        <v>772</v>
      </c>
      <c r="E5118" s="51"/>
      <c r="F5118" s="51"/>
      <c r="G5118" s="51"/>
      <c r="H5118" s="51"/>
      <c r="I5118" s="53">
        <v>0</v>
      </c>
      <c r="J5118" s="54">
        <v>0</v>
      </c>
      <c r="K5118" s="55">
        <v>0</v>
      </c>
      <c r="L5118" s="56">
        <v>0</v>
      </c>
      <c r="M5118" s="255">
        <v>0</v>
      </c>
      <c r="N5118" s="255">
        <v>0</v>
      </c>
      <c r="O5118" s="57"/>
      <c r="P5118" s="57">
        <v>0</v>
      </c>
      <c r="Q5118" s="57">
        <v>0</v>
      </c>
    </row>
    <row r="5119" spans="1:17" ht="15.5">
      <c r="A5119" s="48">
        <v>0</v>
      </c>
      <c r="B5119" s="59"/>
      <c r="C5119" s="60"/>
      <c r="D5119" s="61" t="s">
        <v>1193</v>
      </c>
      <c r="E5119" s="51">
        <v>4</v>
      </c>
      <c r="F5119" s="51">
        <v>1.6</v>
      </c>
      <c r="G5119" s="51">
        <v>0.6</v>
      </c>
      <c r="H5119" s="51">
        <v>8</v>
      </c>
      <c r="I5119" s="53">
        <v>30.72</v>
      </c>
      <c r="J5119" s="54">
        <v>0</v>
      </c>
      <c r="K5119" s="55">
        <v>0</v>
      </c>
      <c r="L5119" s="56">
        <v>0</v>
      </c>
      <c r="M5119" s="255">
        <v>0</v>
      </c>
      <c r="N5119" s="255">
        <v>0</v>
      </c>
      <c r="O5119" s="57"/>
      <c r="P5119" s="57">
        <v>0</v>
      </c>
      <c r="Q5119" s="57">
        <v>0</v>
      </c>
    </row>
    <row r="5120" spans="1:17" ht="15.5">
      <c r="A5120" s="48">
        <v>0</v>
      </c>
      <c r="B5120" s="59"/>
      <c r="C5120" s="60"/>
      <c r="D5120" s="61"/>
      <c r="E5120" s="51">
        <v>4</v>
      </c>
      <c r="F5120" s="51">
        <v>1.62</v>
      </c>
      <c r="G5120" s="51">
        <v>0.6</v>
      </c>
      <c r="H5120" s="51">
        <v>8</v>
      </c>
      <c r="I5120" s="53">
        <v>31.103999999999999</v>
      </c>
      <c r="J5120" s="54">
        <v>0</v>
      </c>
      <c r="K5120" s="55">
        <v>0</v>
      </c>
      <c r="L5120" s="56">
        <v>0</v>
      </c>
      <c r="M5120" s="255">
        <v>0</v>
      </c>
      <c r="N5120" s="255">
        <v>0</v>
      </c>
      <c r="O5120" s="57"/>
      <c r="P5120" s="57">
        <v>0</v>
      </c>
      <c r="Q5120" s="57">
        <v>0</v>
      </c>
    </row>
    <row r="5121" spans="1:17" ht="15.5">
      <c r="A5121" s="48">
        <v>0</v>
      </c>
      <c r="B5121" s="59"/>
      <c r="C5121" s="60"/>
      <c r="D5121" s="61" t="s">
        <v>1194</v>
      </c>
      <c r="E5121" s="51">
        <v>4</v>
      </c>
      <c r="F5121" s="51">
        <v>1.75</v>
      </c>
      <c r="G5121" s="51">
        <v>0.4</v>
      </c>
      <c r="H5121" s="51">
        <v>8</v>
      </c>
      <c r="I5121" s="53">
        <v>22.4</v>
      </c>
      <c r="J5121" s="54">
        <v>0</v>
      </c>
      <c r="K5121" s="55">
        <v>0</v>
      </c>
      <c r="L5121" s="56">
        <v>0</v>
      </c>
      <c r="M5121" s="255">
        <v>0</v>
      </c>
      <c r="N5121" s="255">
        <v>0</v>
      </c>
      <c r="O5121" s="57"/>
      <c r="P5121" s="57">
        <v>0</v>
      </c>
      <c r="Q5121" s="57">
        <v>0</v>
      </c>
    </row>
    <row r="5122" spans="1:17" ht="15.5">
      <c r="A5122" s="48">
        <v>0</v>
      </c>
      <c r="B5122" s="59"/>
      <c r="C5122" s="60"/>
      <c r="D5122" s="61"/>
      <c r="E5122" s="51">
        <v>4</v>
      </c>
      <c r="F5122" s="51">
        <v>9.8174770424681035E-2</v>
      </c>
      <c r="G5122" s="51"/>
      <c r="H5122" s="51">
        <v>8</v>
      </c>
      <c r="I5122" s="53">
        <v>3.1419999999999999</v>
      </c>
      <c r="J5122" s="54">
        <v>0</v>
      </c>
      <c r="K5122" s="55">
        <v>0</v>
      </c>
      <c r="L5122" s="56">
        <v>0</v>
      </c>
      <c r="M5122" s="255">
        <v>0</v>
      </c>
      <c r="N5122" s="255">
        <v>0</v>
      </c>
      <c r="O5122" s="57"/>
      <c r="P5122" s="57">
        <v>0</v>
      </c>
      <c r="Q5122" s="57">
        <v>0</v>
      </c>
    </row>
    <row r="5123" spans="1:17" ht="15.5">
      <c r="A5123" s="48">
        <v>0</v>
      </c>
      <c r="B5123" s="59"/>
      <c r="C5123" s="60"/>
      <c r="D5123" s="61" t="s">
        <v>1195</v>
      </c>
      <c r="E5123" s="51">
        <v>4</v>
      </c>
      <c r="F5123" s="51">
        <v>6.7853981633974492</v>
      </c>
      <c r="G5123" s="51">
        <v>0.1</v>
      </c>
      <c r="H5123" s="51">
        <v>8</v>
      </c>
      <c r="I5123" s="53">
        <v>21.713000000000001</v>
      </c>
      <c r="J5123" s="54">
        <v>0</v>
      </c>
      <c r="K5123" s="55">
        <v>0</v>
      </c>
      <c r="L5123" s="56">
        <v>0</v>
      </c>
      <c r="M5123" s="255">
        <v>0</v>
      </c>
      <c r="N5123" s="255">
        <v>0</v>
      </c>
      <c r="O5123" s="57"/>
      <c r="P5123" s="57">
        <v>0</v>
      </c>
      <c r="Q5123" s="57">
        <v>0</v>
      </c>
    </row>
    <row r="5124" spans="1:17" ht="15.5">
      <c r="A5124" s="48">
        <v>0</v>
      </c>
      <c r="B5124" s="59"/>
      <c r="C5124" s="60"/>
      <c r="D5124" s="61"/>
      <c r="E5124" s="51">
        <v>4</v>
      </c>
      <c r="F5124" s="51">
        <v>6.7853981633974492</v>
      </c>
      <c r="G5124" s="51">
        <v>0.02</v>
      </c>
      <c r="H5124" s="51">
        <v>8</v>
      </c>
      <c r="I5124" s="53">
        <v>4.343</v>
      </c>
      <c r="J5124" s="54">
        <v>0</v>
      </c>
      <c r="K5124" s="55">
        <v>0</v>
      </c>
      <c r="L5124" s="56">
        <v>0</v>
      </c>
      <c r="M5124" s="255">
        <v>0</v>
      </c>
      <c r="N5124" s="255">
        <v>0</v>
      </c>
      <c r="O5124" s="57"/>
      <c r="P5124" s="57">
        <v>0</v>
      </c>
      <c r="Q5124" s="57">
        <v>0</v>
      </c>
    </row>
    <row r="5125" spans="1:17" ht="15.5">
      <c r="A5125" s="48">
        <v>0</v>
      </c>
      <c r="B5125" s="59"/>
      <c r="C5125" s="60"/>
      <c r="D5125" s="61" t="s">
        <v>814</v>
      </c>
      <c r="E5125" s="51">
        <v>-4</v>
      </c>
      <c r="F5125" s="51">
        <v>0.3</v>
      </c>
      <c r="G5125" s="51">
        <v>0.4</v>
      </c>
      <c r="H5125" s="51">
        <v>8</v>
      </c>
      <c r="I5125" s="53">
        <v>-3.84</v>
      </c>
      <c r="J5125" s="54">
        <v>0</v>
      </c>
      <c r="K5125" s="55">
        <v>0</v>
      </c>
      <c r="L5125" s="56">
        <v>0</v>
      </c>
      <c r="M5125" s="255">
        <v>0</v>
      </c>
      <c r="N5125" s="255">
        <v>0</v>
      </c>
      <c r="O5125" s="57"/>
      <c r="P5125" s="57">
        <v>0</v>
      </c>
      <c r="Q5125" s="57">
        <v>0</v>
      </c>
    </row>
    <row r="5126" spans="1:17" ht="15.5">
      <c r="A5126" s="48">
        <v>0</v>
      </c>
      <c r="B5126" s="59"/>
      <c r="C5126" s="60"/>
      <c r="D5126" s="61" t="s">
        <v>1196</v>
      </c>
      <c r="E5126" s="51">
        <v>8</v>
      </c>
      <c r="F5126" s="51">
        <v>1.5</v>
      </c>
      <c r="G5126" s="51">
        <v>0.6</v>
      </c>
      <c r="H5126" s="51">
        <v>8</v>
      </c>
      <c r="I5126" s="53">
        <v>57.6</v>
      </c>
      <c r="J5126" s="54">
        <v>0</v>
      </c>
      <c r="K5126" s="55">
        <v>0</v>
      </c>
      <c r="L5126" s="56">
        <v>0</v>
      </c>
      <c r="M5126" s="255">
        <v>0</v>
      </c>
      <c r="N5126" s="255">
        <v>0</v>
      </c>
      <c r="O5126" s="57"/>
      <c r="P5126" s="57">
        <v>0</v>
      </c>
      <c r="Q5126" s="57">
        <v>0</v>
      </c>
    </row>
    <row r="5127" spans="1:17" ht="15.5">
      <c r="A5127" s="48">
        <v>0</v>
      </c>
      <c r="B5127" s="59"/>
      <c r="C5127" s="60"/>
      <c r="D5127" s="61"/>
      <c r="E5127" s="51">
        <v>8</v>
      </c>
      <c r="F5127" s="51">
        <v>1.82</v>
      </c>
      <c r="G5127" s="51">
        <v>0.6</v>
      </c>
      <c r="H5127" s="51">
        <v>8</v>
      </c>
      <c r="I5127" s="53">
        <v>69.888000000000005</v>
      </c>
      <c r="J5127" s="54">
        <v>0</v>
      </c>
      <c r="K5127" s="55">
        <v>0</v>
      </c>
      <c r="L5127" s="56">
        <v>0</v>
      </c>
      <c r="M5127" s="255">
        <v>0</v>
      </c>
      <c r="N5127" s="255">
        <v>0</v>
      </c>
      <c r="O5127" s="57"/>
      <c r="P5127" s="57">
        <v>0</v>
      </c>
      <c r="Q5127" s="57">
        <v>0</v>
      </c>
    </row>
    <row r="5128" spans="1:17" ht="15.5">
      <c r="A5128" s="48">
        <v>0</v>
      </c>
      <c r="B5128" s="59"/>
      <c r="C5128" s="60"/>
      <c r="D5128" s="61" t="s">
        <v>1194</v>
      </c>
      <c r="E5128" s="51">
        <v>8</v>
      </c>
      <c r="F5128" s="51">
        <v>0.6</v>
      </c>
      <c r="G5128" s="51">
        <v>0.4</v>
      </c>
      <c r="H5128" s="51">
        <v>8</v>
      </c>
      <c r="I5128" s="53">
        <v>15.36</v>
      </c>
      <c r="J5128" s="54">
        <v>0</v>
      </c>
      <c r="K5128" s="55">
        <v>0</v>
      </c>
      <c r="L5128" s="56">
        <v>0</v>
      </c>
      <c r="M5128" s="255">
        <v>0</v>
      </c>
      <c r="N5128" s="255">
        <v>0</v>
      </c>
      <c r="O5128" s="57"/>
      <c r="P5128" s="57">
        <v>0</v>
      </c>
      <c r="Q5128" s="57">
        <v>0</v>
      </c>
    </row>
    <row r="5129" spans="1:17" ht="15.5">
      <c r="A5129" s="48">
        <v>0</v>
      </c>
      <c r="B5129" s="59"/>
      <c r="C5129" s="60"/>
      <c r="D5129" s="61"/>
      <c r="E5129" s="51">
        <v>8</v>
      </c>
      <c r="F5129" s="51">
        <v>6.2831853071795868E-2</v>
      </c>
      <c r="G5129" s="51"/>
      <c r="H5129" s="51">
        <v>8</v>
      </c>
      <c r="I5129" s="53">
        <v>4.0209999999999999</v>
      </c>
      <c r="J5129" s="54">
        <v>0</v>
      </c>
      <c r="K5129" s="55">
        <v>0</v>
      </c>
      <c r="L5129" s="56">
        <v>0</v>
      </c>
      <c r="M5129" s="255">
        <v>0</v>
      </c>
      <c r="N5129" s="255">
        <v>0</v>
      </c>
      <c r="O5129" s="57"/>
      <c r="P5129" s="57">
        <v>0</v>
      </c>
      <c r="Q5129" s="57">
        <v>0</v>
      </c>
    </row>
    <row r="5130" spans="1:17" ht="15.5">
      <c r="A5130" s="48">
        <v>0</v>
      </c>
      <c r="B5130" s="59"/>
      <c r="C5130" s="60"/>
      <c r="D5130" s="61" t="s">
        <v>1195</v>
      </c>
      <c r="E5130" s="51">
        <v>8</v>
      </c>
      <c r="F5130" s="51">
        <v>5.0533185307179584</v>
      </c>
      <c r="G5130" s="51">
        <v>0.1</v>
      </c>
      <c r="H5130" s="51">
        <v>8</v>
      </c>
      <c r="I5130" s="53">
        <v>32.341000000000001</v>
      </c>
      <c r="J5130" s="54">
        <v>0</v>
      </c>
      <c r="K5130" s="55">
        <v>0</v>
      </c>
      <c r="L5130" s="56">
        <v>0</v>
      </c>
      <c r="M5130" s="255">
        <v>0</v>
      </c>
      <c r="N5130" s="255">
        <v>0</v>
      </c>
      <c r="O5130" s="57"/>
      <c r="P5130" s="57">
        <v>0</v>
      </c>
      <c r="Q5130" s="57">
        <v>0</v>
      </c>
    </row>
    <row r="5131" spans="1:17" ht="15.5">
      <c r="A5131" s="48">
        <v>0</v>
      </c>
      <c r="B5131" s="59"/>
      <c r="C5131" s="60"/>
      <c r="D5131" s="61"/>
      <c r="E5131" s="51">
        <v>8</v>
      </c>
      <c r="F5131" s="51">
        <v>5.0533185307179584</v>
      </c>
      <c r="G5131" s="51">
        <v>0.02</v>
      </c>
      <c r="H5131" s="51">
        <v>8</v>
      </c>
      <c r="I5131" s="53">
        <v>6.468</v>
      </c>
      <c r="J5131" s="54">
        <v>0</v>
      </c>
      <c r="K5131" s="55">
        <v>0</v>
      </c>
      <c r="L5131" s="56">
        <v>0</v>
      </c>
      <c r="M5131" s="255">
        <v>0</v>
      </c>
      <c r="N5131" s="255">
        <v>0</v>
      </c>
      <c r="O5131" s="57"/>
      <c r="P5131" s="57">
        <v>0</v>
      </c>
      <c r="Q5131" s="57">
        <v>0</v>
      </c>
    </row>
    <row r="5132" spans="1:17" ht="15.5">
      <c r="A5132" s="48">
        <v>0</v>
      </c>
      <c r="B5132" s="59"/>
      <c r="C5132" s="60"/>
      <c r="D5132" s="61" t="s">
        <v>1197</v>
      </c>
      <c r="E5132" s="51">
        <v>4</v>
      </c>
      <c r="F5132" s="51">
        <v>2.2999999999999998</v>
      </c>
      <c r="G5132" s="51">
        <v>0.6</v>
      </c>
      <c r="H5132" s="51">
        <v>8</v>
      </c>
      <c r="I5132" s="53">
        <v>44.16</v>
      </c>
      <c r="J5132" s="54">
        <v>0</v>
      </c>
      <c r="K5132" s="55">
        <v>0</v>
      </c>
      <c r="L5132" s="56">
        <v>0</v>
      </c>
      <c r="M5132" s="255">
        <v>0</v>
      </c>
      <c r="N5132" s="255">
        <v>0</v>
      </c>
      <c r="O5132" s="57"/>
      <c r="P5132" s="57">
        <v>0</v>
      </c>
      <c r="Q5132" s="57">
        <v>0</v>
      </c>
    </row>
    <row r="5133" spans="1:17" ht="15.5">
      <c r="A5133" s="48">
        <v>0</v>
      </c>
      <c r="B5133" s="59"/>
      <c r="C5133" s="60"/>
      <c r="D5133" s="61"/>
      <c r="E5133" s="51">
        <v>4</v>
      </c>
      <c r="F5133" s="51">
        <v>1.02</v>
      </c>
      <c r="G5133" s="51">
        <v>0.6</v>
      </c>
      <c r="H5133" s="51">
        <v>8</v>
      </c>
      <c r="I5133" s="53">
        <v>19.584</v>
      </c>
      <c r="J5133" s="54">
        <v>0</v>
      </c>
      <c r="K5133" s="55">
        <v>0</v>
      </c>
      <c r="L5133" s="56">
        <v>0</v>
      </c>
      <c r="M5133" s="255">
        <v>0</v>
      </c>
      <c r="N5133" s="255">
        <v>0</v>
      </c>
      <c r="O5133" s="57"/>
      <c r="P5133" s="57">
        <v>0</v>
      </c>
      <c r="Q5133" s="57">
        <v>0</v>
      </c>
    </row>
    <row r="5134" spans="1:17" ht="15.5">
      <c r="A5134" s="48">
        <v>0</v>
      </c>
      <c r="B5134" s="59"/>
      <c r="C5134" s="60"/>
      <c r="D5134" s="61" t="s">
        <v>1194</v>
      </c>
      <c r="E5134" s="51">
        <v>4</v>
      </c>
      <c r="F5134" s="51">
        <v>0.21</v>
      </c>
      <c r="G5134" s="51"/>
      <c r="H5134" s="51">
        <v>8</v>
      </c>
      <c r="I5134" s="53">
        <v>6.72</v>
      </c>
      <c r="J5134" s="54">
        <v>0</v>
      </c>
      <c r="K5134" s="55">
        <v>0</v>
      </c>
      <c r="L5134" s="56">
        <v>0</v>
      </c>
      <c r="M5134" s="255">
        <v>0</v>
      </c>
      <c r="N5134" s="255">
        <v>0</v>
      </c>
      <c r="O5134" s="57"/>
      <c r="P5134" s="57">
        <v>0</v>
      </c>
      <c r="Q5134" s="57">
        <v>0</v>
      </c>
    </row>
    <row r="5135" spans="1:17" ht="15.5">
      <c r="A5135" s="48">
        <v>0</v>
      </c>
      <c r="B5135" s="59"/>
      <c r="C5135" s="60"/>
      <c r="D5135" s="61"/>
      <c r="E5135" s="51">
        <v>4</v>
      </c>
      <c r="F5135" s="51">
        <v>1.5707963267948967E-2</v>
      </c>
      <c r="G5135" s="51"/>
      <c r="H5135" s="51">
        <v>8</v>
      </c>
      <c r="I5135" s="53">
        <v>0.503</v>
      </c>
      <c r="J5135" s="54">
        <v>0</v>
      </c>
      <c r="K5135" s="55">
        <v>0</v>
      </c>
      <c r="L5135" s="56">
        <v>0</v>
      </c>
      <c r="M5135" s="255">
        <v>0</v>
      </c>
      <c r="N5135" s="255">
        <v>0</v>
      </c>
      <c r="O5135" s="57"/>
      <c r="P5135" s="57">
        <v>0</v>
      </c>
      <c r="Q5135" s="57">
        <v>0</v>
      </c>
    </row>
    <row r="5136" spans="1:17" ht="15.5">
      <c r="A5136" s="48">
        <v>0</v>
      </c>
      <c r="B5136" s="59"/>
      <c r="C5136" s="60"/>
      <c r="D5136" s="61" t="s">
        <v>1195</v>
      </c>
      <c r="E5136" s="51">
        <v>4</v>
      </c>
      <c r="F5136" s="51">
        <v>4.5341592653589791</v>
      </c>
      <c r="G5136" s="51">
        <v>0.1</v>
      </c>
      <c r="H5136" s="51">
        <v>8</v>
      </c>
      <c r="I5136" s="53">
        <v>14.509</v>
      </c>
      <c r="J5136" s="54">
        <v>0</v>
      </c>
      <c r="K5136" s="55">
        <v>0</v>
      </c>
      <c r="L5136" s="56">
        <v>0</v>
      </c>
      <c r="M5136" s="255">
        <v>0</v>
      </c>
      <c r="N5136" s="255">
        <v>0</v>
      </c>
      <c r="O5136" s="57"/>
      <c r="P5136" s="57">
        <v>0</v>
      </c>
      <c r="Q5136" s="57">
        <v>0</v>
      </c>
    </row>
    <row r="5137" spans="1:17" ht="15.5">
      <c r="A5137" s="48">
        <v>0</v>
      </c>
      <c r="B5137" s="59"/>
      <c r="C5137" s="60"/>
      <c r="D5137" s="61"/>
      <c r="E5137" s="51">
        <v>4</v>
      </c>
      <c r="F5137" s="51">
        <v>4.5341592653589791</v>
      </c>
      <c r="G5137" s="51">
        <v>0.02</v>
      </c>
      <c r="H5137" s="51">
        <v>8</v>
      </c>
      <c r="I5137" s="53">
        <v>2.9020000000000001</v>
      </c>
      <c r="J5137" s="54">
        <v>0</v>
      </c>
      <c r="K5137" s="55">
        <v>0</v>
      </c>
      <c r="L5137" s="56">
        <v>0</v>
      </c>
      <c r="M5137" s="255">
        <v>0</v>
      </c>
      <c r="N5137" s="255">
        <v>0</v>
      </c>
      <c r="O5137" s="57"/>
      <c r="P5137" s="57">
        <v>0</v>
      </c>
      <c r="Q5137" s="57">
        <v>0</v>
      </c>
    </row>
    <row r="5138" spans="1:17" ht="15.5">
      <c r="A5138" s="48">
        <v>0</v>
      </c>
      <c r="B5138" s="59"/>
      <c r="C5138" s="60"/>
      <c r="D5138" s="61" t="s">
        <v>773</v>
      </c>
      <c r="E5138" s="51"/>
      <c r="F5138" s="51"/>
      <c r="G5138" s="51"/>
      <c r="H5138" s="51"/>
      <c r="I5138" s="53">
        <v>0</v>
      </c>
      <c r="J5138" s="54">
        <v>0</v>
      </c>
      <c r="K5138" s="55"/>
      <c r="L5138" s="56"/>
      <c r="M5138" s="255"/>
      <c r="N5138" s="255"/>
      <c r="O5138" s="57"/>
      <c r="P5138" s="57">
        <v>0</v>
      </c>
      <c r="Q5138" s="57">
        <v>0</v>
      </c>
    </row>
    <row r="5139" spans="1:17" ht="15.5">
      <c r="A5139" s="48">
        <v>0</v>
      </c>
      <c r="B5139" s="59"/>
      <c r="C5139" s="60"/>
      <c r="D5139" s="61" t="s">
        <v>1193</v>
      </c>
      <c r="E5139" s="51">
        <v>4</v>
      </c>
      <c r="F5139" s="51">
        <v>1.6</v>
      </c>
      <c r="G5139" s="51">
        <v>0.6</v>
      </c>
      <c r="H5139" s="51">
        <v>4</v>
      </c>
      <c r="I5139" s="53">
        <v>15.36</v>
      </c>
      <c r="J5139" s="54">
        <v>0</v>
      </c>
      <c r="K5139" s="55"/>
      <c r="L5139" s="56"/>
      <c r="M5139" s="255"/>
      <c r="N5139" s="255"/>
      <c r="O5139" s="57"/>
      <c r="P5139" s="57">
        <v>0</v>
      </c>
      <c r="Q5139" s="57">
        <v>0</v>
      </c>
    </row>
    <row r="5140" spans="1:17" ht="15.5">
      <c r="A5140" s="48">
        <v>0</v>
      </c>
      <c r="B5140" s="59"/>
      <c r="C5140" s="60"/>
      <c r="D5140" s="61"/>
      <c r="E5140" s="51">
        <v>4</v>
      </c>
      <c r="F5140" s="51">
        <v>1.62</v>
      </c>
      <c r="G5140" s="51">
        <v>0.6</v>
      </c>
      <c r="H5140" s="51">
        <v>4</v>
      </c>
      <c r="I5140" s="53">
        <v>15.552</v>
      </c>
      <c r="J5140" s="54">
        <v>0</v>
      </c>
      <c r="K5140" s="55"/>
      <c r="L5140" s="56"/>
      <c r="M5140" s="255"/>
      <c r="N5140" s="255"/>
      <c r="O5140" s="57"/>
      <c r="P5140" s="57">
        <v>0</v>
      </c>
      <c r="Q5140" s="57">
        <v>0</v>
      </c>
    </row>
    <row r="5141" spans="1:17" ht="15.5">
      <c r="A5141" s="48">
        <v>0</v>
      </c>
      <c r="B5141" s="59"/>
      <c r="C5141" s="60"/>
      <c r="D5141" s="61" t="s">
        <v>1194</v>
      </c>
      <c r="E5141" s="51">
        <v>4</v>
      </c>
      <c r="F5141" s="51">
        <v>1.75</v>
      </c>
      <c r="G5141" s="51">
        <v>0.4</v>
      </c>
      <c r="H5141" s="51">
        <v>4</v>
      </c>
      <c r="I5141" s="53">
        <v>11.2</v>
      </c>
      <c r="J5141" s="54">
        <v>0</v>
      </c>
      <c r="K5141" s="55"/>
      <c r="L5141" s="56"/>
      <c r="M5141" s="255"/>
      <c r="N5141" s="255"/>
      <c r="O5141" s="57"/>
      <c r="P5141" s="57">
        <v>0</v>
      </c>
      <c r="Q5141" s="57">
        <v>0</v>
      </c>
    </row>
    <row r="5142" spans="1:17" ht="15.5">
      <c r="A5142" s="48">
        <v>0</v>
      </c>
      <c r="B5142" s="59"/>
      <c r="C5142" s="60"/>
      <c r="D5142" s="61"/>
      <c r="E5142" s="51">
        <v>4</v>
      </c>
      <c r="F5142" s="51">
        <v>9.8174770424681035E-2</v>
      </c>
      <c r="G5142" s="51"/>
      <c r="H5142" s="51">
        <v>4</v>
      </c>
      <c r="I5142" s="53">
        <v>1.571</v>
      </c>
      <c r="J5142" s="54">
        <v>0</v>
      </c>
      <c r="K5142" s="55"/>
      <c r="L5142" s="56"/>
      <c r="M5142" s="255"/>
      <c r="N5142" s="255"/>
      <c r="O5142" s="57"/>
      <c r="P5142" s="57">
        <v>0</v>
      </c>
      <c r="Q5142" s="57">
        <v>0</v>
      </c>
    </row>
    <row r="5143" spans="1:17" ht="15.5">
      <c r="A5143" s="48">
        <v>0</v>
      </c>
      <c r="B5143" s="59"/>
      <c r="C5143" s="60"/>
      <c r="D5143" s="61" t="s">
        <v>1195</v>
      </c>
      <c r="E5143" s="51">
        <v>4</v>
      </c>
      <c r="F5143" s="51">
        <v>6.7853981633974492</v>
      </c>
      <c r="G5143" s="51">
        <v>0.1</v>
      </c>
      <c r="H5143" s="51">
        <v>4</v>
      </c>
      <c r="I5143" s="53">
        <v>10.856999999999999</v>
      </c>
      <c r="J5143" s="54">
        <v>0</v>
      </c>
      <c r="K5143" s="55"/>
      <c r="L5143" s="56"/>
      <c r="M5143" s="255"/>
      <c r="N5143" s="255"/>
      <c r="O5143" s="57"/>
      <c r="P5143" s="57">
        <v>0</v>
      </c>
      <c r="Q5143" s="57">
        <v>0</v>
      </c>
    </row>
    <row r="5144" spans="1:17" ht="15.5">
      <c r="A5144" s="48">
        <v>0</v>
      </c>
      <c r="B5144" s="59"/>
      <c r="C5144" s="60"/>
      <c r="D5144" s="61"/>
      <c r="E5144" s="51">
        <v>4</v>
      </c>
      <c r="F5144" s="51">
        <v>6.7853981633974492</v>
      </c>
      <c r="G5144" s="51">
        <v>0.02</v>
      </c>
      <c r="H5144" s="51">
        <v>4</v>
      </c>
      <c r="I5144" s="53">
        <v>2.1709999999999998</v>
      </c>
      <c r="J5144" s="54">
        <v>0</v>
      </c>
      <c r="K5144" s="55"/>
      <c r="L5144" s="56"/>
      <c r="M5144" s="255"/>
      <c r="N5144" s="255"/>
      <c r="O5144" s="57"/>
      <c r="P5144" s="57">
        <v>0</v>
      </c>
      <c r="Q5144" s="57">
        <v>0</v>
      </c>
    </row>
    <row r="5145" spans="1:17" ht="15.5">
      <c r="A5145" s="48">
        <v>0</v>
      </c>
      <c r="B5145" s="59"/>
      <c r="C5145" s="60"/>
      <c r="D5145" s="61" t="s">
        <v>814</v>
      </c>
      <c r="E5145" s="51">
        <v>-4</v>
      </c>
      <c r="F5145" s="51">
        <v>0.3</v>
      </c>
      <c r="G5145" s="51">
        <v>0.4</v>
      </c>
      <c r="H5145" s="51">
        <v>4</v>
      </c>
      <c r="I5145" s="53">
        <v>-1.92</v>
      </c>
      <c r="J5145" s="54">
        <v>0</v>
      </c>
      <c r="K5145" s="55"/>
      <c r="L5145" s="56"/>
      <c r="M5145" s="255"/>
      <c r="N5145" s="255"/>
      <c r="O5145" s="57"/>
      <c r="P5145" s="57">
        <v>0</v>
      </c>
      <c r="Q5145" s="57">
        <v>0</v>
      </c>
    </row>
    <row r="5146" spans="1:17" ht="15.5">
      <c r="A5146" s="48">
        <v>0</v>
      </c>
      <c r="B5146" s="59"/>
      <c r="C5146" s="60"/>
      <c r="D5146" s="61" t="s">
        <v>1196</v>
      </c>
      <c r="E5146" s="51">
        <v>8</v>
      </c>
      <c r="F5146" s="51">
        <v>1.5</v>
      </c>
      <c r="G5146" s="51">
        <v>0.6</v>
      </c>
      <c r="H5146" s="51">
        <v>4</v>
      </c>
      <c r="I5146" s="53">
        <v>28.8</v>
      </c>
      <c r="J5146" s="54">
        <v>0</v>
      </c>
      <c r="K5146" s="55"/>
      <c r="L5146" s="56"/>
      <c r="M5146" s="255"/>
      <c r="N5146" s="255"/>
      <c r="O5146" s="57"/>
      <c r="P5146" s="57">
        <v>0</v>
      </c>
      <c r="Q5146" s="57">
        <v>0</v>
      </c>
    </row>
    <row r="5147" spans="1:17" ht="15.5">
      <c r="A5147" s="48">
        <v>0</v>
      </c>
      <c r="B5147" s="59"/>
      <c r="C5147" s="60"/>
      <c r="D5147" s="61"/>
      <c r="E5147" s="51">
        <v>8</v>
      </c>
      <c r="F5147" s="51">
        <v>1.82</v>
      </c>
      <c r="G5147" s="51">
        <v>0.6</v>
      </c>
      <c r="H5147" s="51">
        <v>4</v>
      </c>
      <c r="I5147" s="53">
        <v>34.944000000000003</v>
      </c>
      <c r="J5147" s="54">
        <v>0</v>
      </c>
      <c r="K5147" s="55"/>
      <c r="L5147" s="56"/>
      <c r="M5147" s="255"/>
      <c r="N5147" s="255"/>
      <c r="O5147" s="57"/>
      <c r="P5147" s="57">
        <v>0</v>
      </c>
      <c r="Q5147" s="57">
        <v>0</v>
      </c>
    </row>
    <row r="5148" spans="1:17" ht="15.5">
      <c r="A5148" s="48">
        <v>0</v>
      </c>
      <c r="B5148" s="59"/>
      <c r="C5148" s="60"/>
      <c r="D5148" s="61" t="s">
        <v>1194</v>
      </c>
      <c r="E5148" s="51">
        <v>8</v>
      </c>
      <c r="F5148" s="51">
        <v>0.6</v>
      </c>
      <c r="G5148" s="51">
        <v>0.4</v>
      </c>
      <c r="H5148" s="51">
        <v>4</v>
      </c>
      <c r="I5148" s="53">
        <v>7.68</v>
      </c>
      <c r="J5148" s="54">
        <v>0</v>
      </c>
      <c r="K5148" s="55"/>
      <c r="L5148" s="56"/>
      <c r="M5148" s="255"/>
      <c r="N5148" s="255"/>
      <c r="O5148" s="57"/>
      <c r="P5148" s="57">
        <v>0</v>
      </c>
      <c r="Q5148" s="57">
        <v>0</v>
      </c>
    </row>
    <row r="5149" spans="1:17" ht="15.5">
      <c r="A5149" s="48">
        <v>0</v>
      </c>
      <c r="B5149" s="59"/>
      <c r="C5149" s="60"/>
      <c r="D5149" s="61"/>
      <c r="E5149" s="51">
        <v>8</v>
      </c>
      <c r="F5149" s="51">
        <v>6.2831853071795868E-2</v>
      </c>
      <c r="G5149" s="51"/>
      <c r="H5149" s="51">
        <v>4</v>
      </c>
      <c r="I5149" s="53">
        <v>2.0110000000000001</v>
      </c>
      <c r="J5149" s="54">
        <v>0</v>
      </c>
      <c r="K5149" s="55"/>
      <c r="L5149" s="56"/>
      <c r="M5149" s="255"/>
      <c r="N5149" s="255"/>
      <c r="O5149" s="57"/>
      <c r="P5149" s="57">
        <v>0</v>
      </c>
      <c r="Q5149" s="57">
        <v>0</v>
      </c>
    </row>
    <row r="5150" spans="1:17" ht="15.5">
      <c r="A5150" s="48">
        <v>0</v>
      </c>
      <c r="B5150" s="59"/>
      <c r="C5150" s="60"/>
      <c r="D5150" s="61" t="s">
        <v>1195</v>
      </c>
      <c r="E5150" s="51">
        <v>8</v>
      </c>
      <c r="F5150" s="51">
        <v>5.0533185307179584</v>
      </c>
      <c r="G5150" s="51">
        <v>0.1</v>
      </c>
      <c r="H5150" s="51">
        <v>4</v>
      </c>
      <c r="I5150" s="53">
        <v>16.170999999999999</v>
      </c>
      <c r="J5150" s="54">
        <v>0</v>
      </c>
      <c r="K5150" s="55"/>
      <c r="L5150" s="56"/>
      <c r="M5150" s="255"/>
      <c r="N5150" s="255"/>
      <c r="O5150" s="57"/>
      <c r="P5150" s="57">
        <v>0</v>
      </c>
      <c r="Q5150" s="57">
        <v>0</v>
      </c>
    </row>
    <row r="5151" spans="1:17" ht="15.5">
      <c r="A5151" s="48">
        <v>0</v>
      </c>
      <c r="B5151" s="59"/>
      <c r="C5151" s="60"/>
      <c r="D5151" s="61"/>
      <c r="E5151" s="51">
        <v>8</v>
      </c>
      <c r="F5151" s="51">
        <v>5.0533185307179584</v>
      </c>
      <c r="G5151" s="51">
        <v>0.02</v>
      </c>
      <c r="H5151" s="51">
        <v>4</v>
      </c>
      <c r="I5151" s="53">
        <v>3.234</v>
      </c>
      <c r="J5151" s="54">
        <v>0</v>
      </c>
      <c r="K5151" s="55"/>
      <c r="L5151" s="56"/>
      <c r="M5151" s="255"/>
      <c r="N5151" s="255"/>
      <c r="O5151" s="57"/>
      <c r="P5151" s="57">
        <v>0</v>
      </c>
      <c r="Q5151" s="57">
        <v>0</v>
      </c>
    </row>
    <row r="5152" spans="1:17" ht="15.5">
      <c r="A5152" s="48">
        <v>0</v>
      </c>
      <c r="B5152" s="59"/>
      <c r="C5152" s="60"/>
      <c r="D5152" s="61" t="s">
        <v>1197</v>
      </c>
      <c r="E5152" s="51">
        <v>4</v>
      </c>
      <c r="F5152" s="51">
        <v>2.2999999999999998</v>
      </c>
      <c r="G5152" s="51">
        <v>0.6</v>
      </c>
      <c r="H5152" s="51">
        <v>4</v>
      </c>
      <c r="I5152" s="53">
        <v>22.08</v>
      </c>
      <c r="J5152" s="54">
        <v>0</v>
      </c>
      <c r="K5152" s="55"/>
      <c r="L5152" s="56"/>
      <c r="M5152" s="255"/>
      <c r="N5152" s="255"/>
      <c r="O5152" s="57"/>
      <c r="P5152" s="57">
        <v>0</v>
      </c>
      <c r="Q5152" s="57">
        <v>0</v>
      </c>
    </row>
    <row r="5153" spans="1:17" ht="15.5">
      <c r="A5153" s="48">
        <v>0</v>
      </c>
      <c r="B5153" s="59"/>
      <c r="C5153" s="60"/>
      <c r="D5153" s="61"/>
      <c r="E5153" s="51">
        <v>4</v>
      </c>
      <c r="F5153" s="51">
        <v>1.02</v>
      </c>
      <c r="G5153" s="51">
        <v>0.6</v>
      </c>
      <c r="H5153" s="51">
        <v>4</v>
      </c>
      <c r="I5153" s="53">
        <v>9.7919999999999998</v>
      </c>
      <c r="J5153" s="54">
        <v>0</v>
      </c>
      <c r="K5153" s="55"/>
      <c r="L5153" s="56"/>
      <c r="M5153" s="255"/>
      <c r="N5153" s="255"/>
      <c r="O5153" s="57"/>
      <c r="P5153" s="57">
        <v>0</v>
      </c>
      <c r="Q5153" s="57">
        <v>0</v>
      </c>
    </row>
    <row r="5154" spans="1:17" ht="15.5">
      <c r="A5154" s="48">
        <v>0</v>
      </c>
      <c r="B5154" s="59"/>
      <c r="C5154" s="60"/>
      <c r="D5154" s="61" t="s">
        <v>1194</v>
      </c>
      <c r="E5154" s="51">
        <v>4</v>
      </c>
      <c r="F5154" s="51">
        <v>0.21</v>
      </c>
      <c r="G5154" s="51"/>
      <c r="H5154" s="51">
        <v>4</v>
      </c>
      <c r="I5154" s="53">
        <v>3.36</v>
      </c>
      <c r="J5154" s="54">
        <v>0</v>
      </c>
      <c r="K5154" s="55"/>
      <c r="L5154" s="56"/>
      <c r="M5154" s="255"/>
      <c r="N5154" s="255"/>
      <c r="O5154" s="57"/>
      <c r="P5154" s="57">
        <v>0</v>
      </c>
      <c r="Q5154" s="57">
        <v>0</v>
      </c>
    </row>
    <row r="5155" spans="1:17" ht="15.5">
      <c r="A5155" s="48">
        <v>0</v>
      </c>
      <c r="B5155" s="59"/>
      <c r="C5155" s="60"/>
      <c r="D5155" s="61"/>
      <c r="E5155" s="51">
        <v>4</v>
      </c>
      <c r="F5155" s="51">
        <v>1.5707963267948967E-2</v>
      </c>
      <c r="G5155" s="51"/>
      <c r="H5155" s="51">
        <v>4</v>
      </c>
      <c r="I5155" s="53">
        <v>0.251</v>
      </c>
      <c r="J5155" s="54">
        <v>0</v>
      </c>
      <c r="K5155" s="55"/>
      <c r="L5155" s="56"/>
      <c r="M5155" s="255"/>
      <c r="N5155" s="255"/>
      <c r="O5155" s="57"/>
      <c r="P5155" s="57">
        <v>0</v>
      </c>
      <c r="Q5155" s="57">
        <v>0</v>
      </c>
    </row>
    <row r="5156" spans="1:17" ht="15.5">
      <c r="A5156" s="48">
        <v>0</v>
      </c>
      <c r="B5156" s="59"/>
      <c r="C5156" s="60"/>
      <c r="D5156" s="61" t="s">
        <v>1195</v>
      </c>
      <c r="E5156" s="51">
        <v>4</v>
      </c>
      <c r="F5156" s="51">
        <v>4.5341592653589791</v>
      </c>
      <c r="G5156" s="51">
        <v>0.1</v>
      </c>
      <c r="H5156" s="51">
        <v>4</v>
      </c>
      <c r="I5156" s="53">
        <v>7.2549999999999999</v>
      </c>
      <c r="J5156" s="54">
        <v>0</v>
      </c>
      <c r="K5156" s="55"/>
      <c r="L5156" s="56"/>
      <c r="M5156" s="255"/>
      <c r="N5156" s="255"/>
      <c r="O5156" s="57"/>
      <c r="P5156" s="57">
        <v>0</v>
      </c>
      <c r="Q5156" s="57">
        <v>0</v>
      </c>
    </row>
    <row r="5157" spans="1:17" ht="15.5">
      <c r="A5157" s="48">
        <v>0</v>
      </c>
      <c r="B5157" s="59"/>
      <c r="C5157" s="60"/>
      <c r="D5157" s="61"/>
      <c r="E5157" s="51">
        <v>4</v>
      </c>
      <c r="F5157" s="51">
        <v>4.5341592653589791</v>
      </c>
      <c r="G5157" s="51">
        <v>0.02</v>
      </c>
      <c r="H5157" s="51">
        <v>4</v>
      </c>
      <c r="I5157" s="53">
        <v>1.4510000000000001</v>
      </c>
      <c r="J5157" s="54">
        <v>0</v>
      </c>
      <c r="K5157" s="55"/>
      <c r="L5157" s="56"/>
      <c r="M5157" s="255"/>
      <c r="N5157" s="255"/>
      <c r="O5157" s="57"/>
      <c r="P5157" s="57">
        <v>0</v>
      </c>
      <c r="Q5157" s="57">
        <v>0</v>
      </c>
    </row>
    <row r="5158" spans="1:17" ht="15.5">
      <c r="A5158" s="48">
        <v>201</v>
      </c>
      <c r="B5158" s="59" t="s">
        <v>290</v>
      </c>
      <c r="C5158" s="60" t="s">
        <v>937</v>
      </c>
      <c r="D5158" s="228"/>
      <c r="E5158" s="51"/>
      <c r="F5158" s="52"/>
      <c r="G5158" s="52"/>
      <c r="H5158" s="52"/>
      <c r="I5158" s="53">
        <v>0</v>
      </c>
      <c r="J5158" s="54">
        <v>332.23700000000002</v>
      </c>
      <c r="K5158" s="55" t="s">
        <v>251</v>
      </c>
      <c r="L5158" s="56">
        <v>78345</v>
      </c>
      <c r="M5158" s="255">
        <v>7227</v>
      </c>
      <c r="N5158" s="255">
        <v>1447</v>
      </c>
      <c r="O5158" s="57">
        <v>26029108</v>
      </c>
      <c r="P5158" s="57">
        <v>2401077</v>
      </c>
      <c r="Q5158" s="57">
        <v>480747</v>
      </c>
    </row>
    <row r="5159" spans="1:17" ht="15.5">
      <c r="A5159" s="48">
        <v>0</v>
      </c>
      <c r="B5159" s="59"/>
      <c r="C5159" s="60"/>
      <c r="D5159" s="61" t="s">
        <v>997</v>
      </c>
      <c r="E5159" s="51"/>
      <c r="F5159" s="52"/>
      <c r="G5159" s="52"/>
      <c r="H5159" s="52"/>
      <c r="I5159" s="53">
        <v>0</v>
      </c>
      <c r="J5159" s="54">
        <v>0</v>
      </c>
      <c r="K5159" s="55"/>
      <c r="L5159" s="56"/>
      <c r="M5159" s="255"/>
      <c r="N5159" s="255"/>
      <c r="O5159" s="57"/>
      <c r="P5159" s="57">
        <v>0</v>
      </c>
      <c r="Q5159" s="57">
        <v>0</v>
      </c>
    </row>
    <row r="5160" spans="1:17" ht="15.5">
      <c r="A5160" s="48">
        <v>0</v>
      </c>
      <c r="B5160" s="59"/>
      <c r="C5160" s="60"/>
      <c r="D5160" s="61" t="s">
        <v>772</v>
      </c>
      <c r="E5160" s="51"/>
      <c r="F5160" s="52"/>
      <c r="G5160" s="52"/>
      <c r="H5160" s="52"/>
      <c r="I5160" s="53">
        <v>0</v>
      </c>
      <c r="J5160" s="54">
        <v>0</v>
      </c>
      <c r="K5160" s="55"/>
      <c r="L5160" s="56"/>
      <c r="M5160" s="255"/>
      <c r="N5160" s="255"/>
      <c r="O5160" s="57"/>
      <c r="P5160" s="57">
        <v>0</v>
      </c>
      <c r="Q5160" s="57">
        <v>0</v>
      </c>
    </row>
    <row r="5161" spans="1:17" ht="15.5">
      <c r="A5161" s="48">
        <v>0</v>
      </c>
      <c r="B5161" s="59"/>
      <c r="C5161" s="60"/>
      <c r="D5161" s="61" t="s">
        <v>436</v>
      </c>
      <c r="E5161" s="51">
        <v>4</v>
      </c>
      <c r="F5161" s="52">
        <v>1.2</v>
      </c>
      <c r="G5161" s="52">
        <v>0.57999999999999996</v>
      </c>
      <c r="H5161" s="52">
        <v>8</v>
      </c>
      <c r="I5161" s="53">
        <v>22.271999999999998</v>
      </c>
      <c r="J5161" s="54">
        <v>0</v>
      </c>
      <c r="K5161" s="55"/>
      <c r="L5161" s="56"/>
      <c r="M5161" s="255"/>
      <c r="N5161" s="255"/>
      <c r="O5161" s="57"/>
      <c r="P5161" s="57">
        <v>0</v>
      </c>
      <c r="Q5161" s="57">
        <v>0</v>
      </c>
    </row>
    <row r="5162" spans="1:17" ht="15.5">
      <c r="A5162" s="48">
        <v>0</v>
      </c>
      <c r="B5162" s="59"/>
      <c r="C5162" s="60"/>
      <c r="D5162" s="61"/>
      <c r="E5162" s="51">
        <v>4</v>
      </c>
      <c r="F5162" s="52">
        <v>0.68</v>
      </c>
      <c r="G5162" s="52">
        <v>0.42</v>
      </c>
      <c r="H5162" s="52">
        <v>8</v>
      </c>
      <c r="I5162" s="53">
        <v>9.1389999999999993</v>
      </c>
      <c r="J5162" s="54">
        <v>0</v>
      </c>
      <c r="K5162" s="55"/>
      <c r="L5162" s="56"/>
      <c r="M5162" s="255"/>
      <c r="N5162" s="255"/>
      <c r="O5162" s="57"/>
      <c r="P5162" s="57">
        <v>0</v>
      </c>
      <c r="Q5162" s="57">
        <v>0</v>
      </c>
    </row>
    <row r="5163" spans="1:17" ht="15.5">
      <c r="A5163" s="48">
        <v>0</v>
      </c>
      <c r="B5163" s="59"/>
      <c r="C5163" s="60"/>
      <c r="D5163" s="61"/>
      <c r="E5163" s="51">
        <v>4</v>
      </c>
      <c r="F5163" s="52">
        <v>1</v>
      </c>
      <c r="G5163" s="52">
        <v>0.6</v>
      </c>
      <c r="H5163" s="52">
        <v>8</v>
      </c>
      <c r="I5163" s="53">
        <v>19.2</v>
      </c>
      <c r="J5163" s="54">
        <v>0</v>
      </c>
      <c r="K5163" s="55"/>
      <c r="L5163" s="56"/>
      <c r="M5163" s="255"/>
      <c r="N5163" s="255"/>
      <c r="O5163" s="57"/>
      <c r="P5163" s="57">
        <v>0</v>
      </c>
      <c r="Q5163" s="57">
        <v>0</v>
      </c>
    </row>
    <row r="5164" spans="1:17" ht="15.5">
      <c r="A5164" s="48">
        <v>0</v>
      </c>
      <c r="B5164" s="59"/>
      <c r="C5164" s="60"/>
      <c r="D5164" s="61" t="s">
        <v>1239</v>
      </c>
      <c r="E5164" s="51">
        <v>8</v>
      </c>
      <c r="F5164" s="52">
        <v>1</v>
      </c>
      <c r="G5164" s="52">
        <v>0.6</v>
      </c>
      <c r="H5164" s="52">
        <v>8</v>
      </c>
      <c r="I5164" s="53">
        <v>38.4</v>
      </c>
      <c r="J5164" s="54">
        <v>0</v>
      </c>
      <c r="K5164" s="55"/>
      <c r="L5164" s="56"/>
      <c r="M5164" s="255"/>
      <c r="N5164" s="255"/>
      <c r="O5164" s="57"/>
      <c r="P5164" s="57">
        <v>0</v>
      </c>
      <c r="Q5164" s="57">
        <v>0</v>
      </c>
    </row>
    <row r="5165" spans="1:17" ht="15.5">
      <c r="A5165" s="48">
        <v>0</v>
      </c>
      <c r="B5165" s="59"/>
      <c r="C5165" s="60"/>
      <c r="D5165" s="61"/>
      <c r="E5165" s="51">
        <v>8</v>
      </c>
      <c r="F5165" s="52">
        <v>0.5</v>
      </c>
      <c r="G5165" s="52">
        <v>0.6</v>
      </c>
      <c r="H5165" s="52">
        <v>8</v>
      </c>
      <c r="I5165" s="53">
        <v>19.2</v>
      </c>
      <c r="J5165" s="54">
        <v>0</v>
      </c>
      <c r="K5165" s="55"/>
      <c r="L5165" s="56"/>
      <c r="M5165" s="255"/>
      <c r="N5165" s="255"/>
      <c r="O5165" s="57"/>
      <c r="P5165" s="57">
        <v>0</v>
      </c>
      <c r="Q5165" s="57">
        <v>0</v>
      </c>
    </row>
    <row r="5166" spans="1:17" ht="15.5">
      <c r="A5166" s="48">
        <v>0</v>
      </c>
      <c r="B5166" s="59"/>
      <c r="C5166" s="60"/>
      <c r="D5166" s="61"/>
      <c r="E5166" s="51">
        <v>8</v>
      </c>
      <c r="F5166" s="52">
        <v>1.5</v>
      </c>
      <c r="G5166" s="52">
        <v>0.57999999999999996</v>
      </c>
      <c r="H5166" s="52">
        <v>8</v>
      </c>
      <c r="I5166" s="53">
        <v>55.68</v>
      </c>
      <c r="J5166" s="54">
        <v>0</v>
      </c>
      <c r="K5166" s="55"/>
      <c r="L5166" s="56"/>
      <c r="M5166" s="255"/>
      <c r="N5166" s="255"/>
      <c r="O5166" s="57"/>
      <c r="P5166" s="57">
        <v>0</v>
      </c>
      <c r="Q5166" s="57">
        <v>0</v>
      </c>
    </row>
    <row r="5167" spans="1:17" ht="15.5">
      <c r="A5167" s="48">
        <v>0</v>
      </c>
      <c r="B5167" s="59"/>
      <c r="C5167" s="60"/>
      <c r="D5167" s="61" t="s">
        <v>1242</v>
      </c>
      <c r="E5167" s="51">
        <v>4</v>
      </c>
      <c r="F5167" s="52">
        <v>0.6</v>
      </c>
      <c r="G5167" s="52">
        <v>0.9</v>
      </c>
      <c r="H5167" s="52">
        <v>8</v>
      </c>
      <c r="I5167" s="53">
        <v>17.28</v>
      </c>
      <c r="J5167" s="54">
        <v>0</v>
      </c>
      <c r="K5167" s="55"/>
      <c r="L5167" s="56"/>
      <c r="M5167" s="255"/>
      <c r="N5167" s="255"/>
      <c r="O5167" s="57"/>
      <c r="P5167" s="57">
        <v>0</v>
      </c>
      <c r="Q5167" s="57">
        <v>0</v>
      </c>
    </row>
    <row r="5168" spans="1:17" ht="15.5">
      <c r="A5168" s="48">
        <v>0</v>
      </c>
      <c r="B5168" s="59"/>
      <c r="C5168" s="60"/>
      <c r="D5168" s="61"/>
      <c r="E5168" s="51">
        <v>4</v>
      </c>
      <c r="F5168" s="52">
        <v>0.6</v>
      </c>
      <c r="G5168" s="52">
        <v>1.1000000000000001</v>
      </c>
      <c r="H5168" s="52">
        <v>8</v>
      </c>
      <c r="I5168" s="53">
        <v>21.12</v>
      </c>
      <c r="J5168" s="54">
        <v>0</v>
      </c>
      <c r="K5168" s="55"/>
      <c r="L5168" s="56"/>
      <c r="M5168" s="255"/>
      <c r="N5168" s="255"/>
      <c r="O5168" s="57"/>
      <c r="P5168" s="57">
        <v>0</v>
      </c>
      <c r="Q5168" s="57">
        <v>0</v>
      </c>
    </row>
    <row r="5169" spans="1:17" ht="15.5">
      <c r="A5169" s="48">
        <v>0</v>
      </c>
      <c r="B5169" s="59"/>
      <c r="C5169" s="60"/>
      <c r="D5169" s="61"/>
      <c r="E5169" s="51">
        <v>4</v>
      </c>
      <c r="F5169" s="52">
        <v>0.6</v>
      </c>
      <c r="G5169" s="52">
        <v>1</v>
      </c>
      <c r="H5169" s="52">
        <v>8</v>
      </c>
      <c r="I5169" s="53">
        <v>19.2</v>
      </c>
      <c r="J5169" s="54">
        <v>0</v>
      </c>
      <c r="K5169" s="55"/>
      <c r="L5169" s="56"/>
      <c r="M5169" s="255"/>
      <c r="N5169" s="255"/>
      <c r="O5169" s="57"/>
      <c r="P5169" s="57">
        <v>0</v>
      </c>
      <c r="Q5169" s="57">
        <v>0</v>
      </c>
    </row>
    <row r="5170" spans="1:17" ht="15.5">
      <c r="A5170" s="48">
        <v>0</v>
      </c>
      <c r="B5170" s="59"/>
      <c r="C5170" s="60"/>
      <c r="D5170" s="61" t="s">
        <v>773</v>
      </c>
      <c r="E5170" s="51"/>
      <c r="F5170" s="52"/>
      <c r="G5170" s="52"/>
      <c r="H5170" s="52"/>
      <c r="I5170" s="53">
        <v>0</v>
      </c>
      <c r="J5170" s="54">
        <v>0</v>
      </c>
      <c r="K5170" s="55"/>
      <c r="L5170" s="56"/>
      <c r="M5170" s="255"/>
      <c r="N5170" s="255"/>
      <c r="O5170" s="57"/>
      <c r="P5170" s="57">
        <v>0</v>
      </c>
      <c r="Q5170" s="57">
        <v>0</v>
      </c>
    </row>
    <row r="5171" spans="1:17" ht="15.5">
      <c r="A5171" s="48">
        <v>0</v>
      </c>
      <c r="B5171" s="59"/>
      <c r="C5171" s="60"/>
      <c r="D5171" s="61" t="s">
        <v>436</v>
      </c>
      <c r="E5171" s="51">
        <v>4</v>
      </c>
      <c r="F5171" s="52">
        <v>1.2</v>
      </c>
      <c r="G5171" s="52">
        <v>0.57999999999999996</v>
      </c>
      <c r="H5171" s="52">
        <v>4</v>
      </c>
      <c r="I5171" s="53">
        <v>11.135999999999999</v>
      </c>
      <c r="J5171" s="54">
        <v>0</v>
      </c>
      <c r="K5171" s="55"/>
      <c r="L5171" s="56"/>
      <c r="M5171" s="255"/>
      <c r="N5171" s="255"/>
      <c r="O5171" s="57"/>
      <c r="P5171" s="57">
        <v>0</v>
      </c>
      <c r="Q5171" s="57">
        <v>0</v>
      </c>
    </row>
    <row r="5172" spans="1:17" ht="15.5">
      <c r="A5172" s="48">
        <v>0</v>
      </c>
      <c r="B5172" s="59"/>
      <c r="C5172" s="60"/>
      <c r="D5172" s="61"/>
      <c r="E5172" s="51">
        <v>4</v>
      </c>
      <c r="F5172" s="52">
        <v>0.68</v>
      </c>
      <c r="G5172" s="52">
        <v>0.42</v>
      </c>
      <c r="H5172" s="52">
        <v>4</v>
      </c>
      <c r="I5172" s="53">
        <v>4.57</v>
      </c>
      <c r="J5172" s="54">
        <v>0</v>
      </c>
      <c r="K5172" s="55"/>
      <c r="L5172" s="56"/>
      <c r="M5172" s="255"/>
      <c r="N5172" s="255"/>
      <c r="O5172" s="57"/>
      <c r="P5172" s="57">
        <v>0</v>
      </c>
      <c r="Q5172" s="57">
        <v>0</v>
      </c>
    </row>
    <row r="5173" spans="1:17" ht="15.5">
      <c r="A5173" s="48">
        <v>0</v>
      </c>
      <c r="B5173" s="59"/>
      <c r="C5173" s="60"/>
      <c r="D5173" s="61"/>
      <c r="E5173" s="51">
        <v>4</v>
      </c>
      <c r="F5173" s="52">
        <v>1</v>
      </c>
      <c r="G5173" s="52">
        <v>0.6</v>
      </c>
      <c r="H5173" s="52">
        <v>4</v>
      </c>
      <c r="I5173" s="53">
        <v>9.6</v>
      </c>
      <c r="J5173" s="54">
        <v>0</v>
      </c>
      <c r="K5173" s="55"/>
      <c r="L5173" s="56"/>
      <c r="M5173" s="255"/>
      <c r="N5173" s="255"/>
      <c r="O5173" s="57"/>
      <c r="P5173" s="57">
        <v>0</v>
      </c>
      <c r="Q5173" s="57">
        <v>0</v>
      </c>
    </row>
    <row r="5174" spans="1:17" ht="15.5">
      <c r="A5174" s="48">
        <v>0</v>
      </c>
      <c r="B5174" s="59"/>
      <c r="C5174" s="60"/>
      <c r="D5174" s="61" t="s">
        <v>1239</v>
      </c>
      <c r="E5174" s="51">
        <v>8</v>
      </c>
      <c r="F5174" s="52">
        <v>1</v>
      </c>
      <c r="G5174" s="52">
        <v>0.6</v>
      </c>
      <c r="H5174" s="52">
        <v>4</v>
      </c>
      <c r="I5174" s="53">
        <v>19.2</v>
      </c>
      <c r="J5174" s="54">
        <v>0</v>
      </c>
      <c r="K5174" s="55"/>
      <c r="L5174" s="56"/>
      <c r="M5174" s="255"/>
      <c r="N5174" s="255"/>
      <c r="O5174" s="57"/>
      <c r="P5174" s="57">
        <v>0</v>
      </c>
      <c r="Q5174" s="57">
        <v>0</v>
      </c>
    </row>
    <row r="5175" spans="1:17" ht="15.5">
      <c r="A5175" s="48">
        <v>0</v>
      </c>
      <c r="B5175" s="59"/>
      <c r="C5175" s="60"/>
      <c r="D5175" s="61"/>
      <c r="E5175" s="51">
        <v>8</v>
      </c>
      <c r="F5175" s="52">
        <v>0.5</v>
      </c>
      <c r="G5175" s="52">
        <v>0.6</v>
      </c>
      <c r="H5175" s="52">
        <v>4</v>
      </c>
      <c r="I5175" s="53">
        <v>9.6</v>
      </c>
      <c r="J5175" s="54">
        <v>0</v>
      </c>
      <c r="K5175" s="55"/>
      <c r="L5175" s="56"/>
      <c r="M5175" s="255"/>
      <c r="N5175" s="255"/>
      <c r="O5175" s="57"/>
      <c r="P5175" s="57">
        <v>0</v>
      </c>
      <c r="Q5175" s="57">
        <v>0</v>
      </c>
    </row>
    <row r="5176" spans="1:17" ht="15.5">
      <c r="A5176" s="48">
        <v>0</v>
      </c>
      <c r="B5176" s="59"/>
      <c r="C5176" s="60"/>
      <c r="D5176" s="61"/>
      <c r="E5176" s="51">
        <v>8</v>
      </c>
      <c r="F5176" s="52">
        <v>1.5</v>
      </c>
      <c r="G5176" s="52">
        <v>0.57999999999999996</v>
      </c>
      <c r="H5176" s="52">
        <v>4</v>
      </c>
      <c r="I5176" s="53">
        <v>27.84</v>
      </c>
      <c r="J5176" s="54">
        <v>0</v>
      </c>
      <c r="K5176" s="55"/>
      <c r="L5176" s="56"/>
      <c r="M5176" s="255"/>
      <c r="N5176" s="255"/>
      <c r="O5176" s="57"/>
      <c r="P5176" s="57">
        <v>0</v>
      </c>
      <c r="Q5176" s="57">
        <v>0</v>
      </c>
    </row>
    <row r="5177" spans="1:17" ht="15.5">
      <c r="A5177" s="48">
        <v>0</v>
      </c>
      <c r="B5177" s="59"/>
      <c r="C5177" s="60"/>
      <c r="D5177" s="61" t="s">
        <v>1242</v>
      </c>
      <c r="E5177" s="51">
        <v>4</v>
      </c>
      <c r="F5177" s="52">
        <v>0.6</v>
      </c>
      <c r="G5177" s="52">
        <v>0.9</v>
      </c>
      <c r="H5177" s="52">
        <v>4</v>
      </c>
      <c r="I5177" s="53">
        <v>8.64</v>
      </c>
      <c r="J5177" s="54">
        <v>0</v>
      </c>
      <c r="K5177" s="55"/>
      <c r="L5177" s="56"/>
      <c r="M5177" s="255"/>
      <c r="N5177" s="255"/>
      <c r="O5177" s="57"/>
      <c r="P5177" s="57">
        <v>0</v>
      </c>
      <c r="Q5177" s="57">
        <v>0</v>
      </c>
    </row>
    <row r="5178" spans="1:17" ht="15.5">
      <c r="A5178" s="48">
        <v>0</v>
      </c>
      <c r="B5178" s="59"/>
      <c r="C5178" s="60"/>
      <c r="D5178" s="61"/>
      <c r="E5178" s="51">
        <v>4</v>
      </c>
      <c r="F5178" s="52">
        <v>0.6</v>
      </c>
      <c r="G5178" s="52">
        <v>1.1000000000000001</v>
      </c>
      <c r="H5178" s="52">
        <v>4</v>
      </c>
      <c r="I5178" s="53">
        <v>10.56</v>
      </c>
      <c r="J5178" s="54">
        <v>0</v>
      </c>
      <c r="K5178" s="55"/>
      <c r="L5178" s="56"/>
      <c r="M5178" s="255"/>
      <c r="N5178" s="255"/>
      <c r="O5178" s="57"/>
      <c r="P5178" s="57">
        <v>0</v>
      </c>
      <c r="Q5178" s="57">
        <v>0</v>
      </c>
    </row>
    <row r="5179" spans="1:17" ht="15.5">
      <c r="A5179" s="48">
        <v>0</v>
      </c>
      <c r="B5179" s="59"/>
      <c r="C5179" s="60"/>
      <c r="D5179" s="61"/>
      <c r="E5179" s="51">
        <v>4</v>
      </c>
      <c r="F5179" s="52">
        <v>0.6</v>
      </c>
      <c r="G5179" s="52">
        <v>1</v>
      </c>
      <c r="H5179" s="52">
        <v>4</v>
      </c>
      <c r="I5179" s="53">
        <v>9.6</v>
      </c>
      <c r="J5179" s="54">
        <v>0</v>
      </c>
      <c r="K5179" s="55"/>
      <c r="L5179" s="56"/>
      <c r="M5179" s="255"/>
      <c r="N5179" s="255"/>
      <c r="O5179" s="57"/>
      <c r="P5179" s="57">
        <v>0</v>
      </c>
      <c r="Q5179" s="57">
        <v>0</v>
      </c>
    </row>
    <row r="5180" spans="1:17" ht="15.5">
      <c r="A5180" s="48">
        <v>202</v>
      </c>
      <c r="B5180" s="59" t="s">
        <v>292</v>
      </c>
      <c r="C5180" s="60" t="s">
        <v>1192</v>
      </c>
      <c r="D5180" s="228"/>
      <c r="E5180" s="51"/>
      <c r="F5180" s="52"/>
      <c r="G5180" s="52"/>
      <c r="H5180" s="52"/>
      <c r="I5180" s="53"/>
      <c r="J5180" s="54">
        <v>1929.84</v>
      </c>
      <c r="K5180" s="55" t="s">
        <v>251</v>
      </c>
      <c r="L5180" s="56">
        <v>8642</v>
      </c>
      <c r="M5180" s="255">
        <v>1093</v>
      </c>
      <c r="N5180" s="255">
        <v>0</v>
      </c>
      <c r="O5180" s="57">
        <v>16677677</v>
      </c>
      <c r="P5180" s="57">
        <v>2109315</v>
      </c>
      <c r="Q5180" s="57">
        <v>0</v>
      </c>
    </row>
    <row r="5181" spans="1:17" ht="15.5">
      <c r="A5181" s="48">
        <v>0</v>
      </c>
      <c r="B5181" s="59"/>
      <c r="C5181" s="60"/>
      <c r="D5181" s="61" t="s">
        <v>997</v>
      </c>
      <c r="E5181" s="51"/>
      <c r="F5181" s="52"/>
      <c r="G5181" s="52"/>
      <c r="H5181" s="52"/>
      <c r="I5181" s="53">
        <v>0</v>
      </c>
      <c r="J5181" s="54">
        <v>0</v>
      </c>
      <c r="K5181" s="55">
        <v>0</v>
      </c>
      <c r="L5181" s="56">
        <v>0</v>
      </c>
      <c r="M5181" s="255">
        <v>0</v>
      </c>
      <c r="N5181" s="255">
        <v>0</v>
      </c>
      <c r="O5181" s="57">
        <v>0</v>
      </c>
      <c r="P5181" s="57">
        <v>0</v>
      </c>
      <c r="Q5181" s="57">
        <v>0</v>
      </c>
    </row>
    <row r="5182" spans="1:17" ht="15.5">
      <c r="A5182" s="48">
        <v>0</v>
      </c>
      <c r="B5182" s="59"/>
      <c r="C5182" s="60"/>
      <c r="D5182" s="61" t="s">
        <v>384</v>
      </c>
      <c r="E5182" s="63">
        <v>897.84</v>
      </c>
      <c r="F5182" s="52"/>
      <c r="G5182" s="52"/>
      <c r="H5182" s="52"/>
      <c r="I5182" s="53">
        <v>897.84</v>
      </c>
      <c r="J5182" s="54">
        <v>0</v>
      </c>
      <c r="K5182" s="55">
        <v>0</v>
      </c>
      <c r="L5182" s="56">
        <v>0</v>
      </c>
      <c r="M5182" s="255">
        <v>0</v>
      </c>
      <c r="N5182" s="255">
        <v>0</v>
      </c>
      <c r="O5182" s="57">
        <v>0</v>
      </c>
      <c r="P5182" s="57">
        <v>0</v>
      </c>
      <c r="Q5182" s="57">
        <v>0</v>
      </c>
    </row>
    <row r="5183" spans="1:17" ht="15.5">
      <c r="A5183" s="48">
        <v>0</v>
      </c>
      <c r="B5183" s="59"/>
      <c r="C5183" s="60"/>
      <c r="D5183" s="61" t="s">
        <v>978</v>
      </c>
      <c r="E5183" s="63">
        <v>1032</v>
      </c>
      <c r="F5183" s="52"/>
      <c r="G5183" s="52"/>
      <c r="H5183" s="52"/>
      <c r="I5183" s="53">
        <v>1032</v>
      </c>
      <c r="J5183" s="54">
        <v>0</v>
      </c>
      <c r="K5183" s="55">
        <v>0</v>
      </c>
      <c r="L5183" s="56">
        <v>0</v>
      </c>
      <c r="M5183" s="255">
        <v>0</v>
      </c>
      <c r="N5183" s="255">
        <v>0</v>
      </c>
      <c r="O5183" s="57"/>
      <c r="P5183" s="57">
        <v>0</v>
      </c>
      <c r="Q5183" s="57">
        <v>0</v>
      </c>
    </row>
    <row r="5184" spans="1:17" ht="15">
      <c r="A5184" s="48">
        <v>203</v>
      </c>
      <c r="B5184" s="59" t="s">
        <v>86</v>
      </c>
      <c r="C5184" s="60" t="s">
        <v>87</v>
      </c>
      <c r="D5184" s="75" t="s">
        <v>1237</v>
      </c>
      <c r="E5184" s="51"/>
      <c r="F5184" s="52"/>
      <c r="G5184" s="52"/>
      <c r="H5184" s="52"/>
      <c r="I5184" s="53"/>
      <c r="J5184" s="54">
        <v>1034.1600000000001</v>
      </c>
      <c r="K5184" s="55" t="s">
        <v>251</v>
      </c>
      <c r="L5184" s="56">
        <v>52380</v>
      </c>
      <c r="M5184" s="255">
        <v>0</v>
      </c>
      <c r="N5184" s="255">
        <v>0</v>
      </c>
      <c r="O5184" s="57">
        <v>54169301</v>
      </c>
      <c r="P5184" s="57">
        <v>0</v>
      </c>
      <c r="Q5184" s="57">
        <v>0</v>
      </c>
    </row>
    <row r="5185" spans="1:17" ht="15.5">
      <c r="A5185" s="48">
        <v>0</v>
      </c>
      <c r="B5185" s="59"/>
      <c r="C5185" s="60"/>
      <c r="D5185" s="61" t="s">
        <v>997</v>
      </c>
      <c r="E5185" s="51"/>
      <c r="F5185" s="52"/>
      <c r="G5185" s="52"/>
      <c r="H5185" s="52"/>
      <c r="I5185" s="53">
        <v>0</v>
      </c>
      <c r="J5185" s="54">
        <v>0</v>
      </c>
      <c r="K5185" s="55">
        <v>0</v>
      </c>
      <c r="L5185" s="56">
        <v>0</v>
      </c>
      <c r="M5185" s="255">
        <v>0</v>
      </c>
      <c r="N5185" s="255">
        <v>0</v>
      </c>
      <c r="O5185" s="57">
        <v>0</v>
      </c>
      <c r="P5185" s="57">
        <v>0</v>
      </c>
      <c r="Q5185" s="57">
        <v>0</v>
      </c>
    </row>
    <row r="5186" spans="1:17" ht="15.5">
      <c r="A5186" s="48">
        <v>0</v>
      </c>
      <c r="B5186" s="59"/>
      <c r="C5186" s="60"/>
      <c r="D5186" s="61" t="s">
        <v>772</v>
      </c>
      <c r="E5186" s="51"/>
      <c r="F5186" s="51"/>
      <c r="G5186" s="51"/>
      <c r="H5186" s="52"/>
      <c r="I5186" s="53">
        <v>0</v>
      </c>
      <c r="J5186" s="54">
        <v>0</v>
      </c>
      <c r="K5186" s="55"/>
      <c r="L5186" s="56"/>
      <c r="M5186" s="255"/>
      <c r="N5186" s="255"/>
      <c r="O5186" s="57"/>
      <c r="P5186" s="57">
        <v>0</v>
      </c>
      <c r="Q5186" s="57">
        <v>0</v>
      </c>
    </row>
    <row r="5187" spans="1:17" ht="15.5">
      <c r="A5187" s="48">
        <v>0</v>
      </c>
      <c r="B5187" s="59"/>
      <c r="C5187" s="60"/>
      <c r="D5187" s="61" t="s">
        <v>438</v>
      </c>
      <c r="E5187" s="51"/>
      <c r="F5187" s="51"/>
      <c r="G5187" s="51"/>
      <c r="H5187" s="52"/>
      <c r="I5187" s="53">
        <v>0</v>
      </c>
      <c r="J5187" s="54">
        <v>0</v>
      </c>
      <c r="K5187" s="55"/>
      <c r="L5187" s="56"/>
      <c r="M5187" s="255"/>
      <c r="N5187" s="255"/>
      <c r="O5187" s="57"/>
      <c r="P5187" s="57">
        <v>0</v>
      </c>
      <c r="Q5187" s="57">
        <v>0</v>
      </c>
    </row>
    <row r="5188" spans="1:17" ht="15.5">
      <c r="A5188" s="48">
        <v>0</v>
      </c>
      <c r="B5188" s="59"/>
      <c r="C5188" s="60"/>
      <c r="D5188" s="61" t="s">
        <v>479</v>
      </c>
      <c r="E5188" s="51">
        <v>4</v>
      </c>
      <c r="F5188" s="51">
        <v>1.2</v>
      </c>
      <c r="G5188" s="51">
        <v>2.2000000000000002</v>
      </c>
      <c r="H5188" s="51">
        <v>8</v>
      </c>
      <c r="I5188" s="53">
        <v>84.48</v>
      </c>
      <c r="J5188" s="54">
        <v>0</v>
      </c>
      <c r="K5188" s="55"/>
      <c r="L5188" s="56"/>
      <c r="M5188" s="255"/>
      <c r="N5188" s="255"/>
      <c r="O5188" s="57"/>
      <c r="P5188" s="57">
        <v>0</v>
      </c>
      <c r="Q5188" s="57">
        <v>0</v>
      </c>
    </row>
    <row r="5189" spans="1:17" ht="15.5">
      <c r="A5189" s="48">
        <v>0</v>
      </c>
      <c r="B5189" s="59"/>
      <c r="C5189" s="60"/>
      <c r="D5189" s="61">
        <v>0</v>
      </c>
      <c r="E5189" s="51">
        <v>4</v>
      </c>
      <c r="F5189" s="51">
        <v>1.6</v>
      </c>
      <c r="G5189" s="51">
        <v>1.8</v>
      </c>
      <c r="H5189" s="51">
        <v>8</v>
      </c>
      <c r="I5189" s="53">
        <v>92.16</v>
      </c>
      <c r="J5189" s="54">
        <v>0</v>
      </c>
      <c r="K5189" s="55"/>
      <c r="L5189" s="56"/>
      <c r="M5189" s="255"/>
      <c r="N5189" s="255"/>
      <c r="O5189" s="57"/>
      <c r="P5189" s="57">
        <v>0</v>
      </c>
      <c r="Q5189" s="57">
        <v>0</v>
      </c>
    </row>
    <row r="5190" spans="1:17" ht="15.5">
      <c r="A5190" s="48">
        <v>0</v>
      </c>
      <c r="B5190" s="59"/>
      <c r="C5190" s="60"/>
      <c r="D5190" s="61" t="s">
        <v>1240</v>
      </c>
      <c r="E5190" s="51">
        <v>0</v>
      </c>
      <c r="F5190" s="51">
        <v>0</v>
      </c>
      <c r="G5190" s="51">
        <v>0</v>
      </c>
      <c r="H5190" s="51"/>
      <c r="I5190" s="53">
        <v>0</v>
      </c>
      <c r="J5190" s="54">
        <v>0</v>
      </c>
      <c r="K5190" s="55"/>
      <c r="L5190" s="56"/>
      <c r="M5190" s="255"/>
      <c r="N5190" s="255"/>
      <c r="O5190" s="57"/>
      <c r="P5190" s="57">
        <v>0</v>
      </c>
      <c r="Q5190" s="57">
        <v>0</v>
      </c>
    </row>
    <row r="5191" spans="1:17" ht="15.5">
      <c r="A5191" s="48">
        <v>0</v>
      </c>
      <c r="B5191" s="59"/>
      <c r="C5191" s="60"/>
      <c r="D5191" s="61" t="s">
        <v>479</v>
      </c>
      <c r="E5191" s="51">
        <v>8</v>
      </c>
      <c r="F5191" s="51">
        <v>1.6</v>
      </c>
      <c r="G5191" s="51">
        <v>1.5</v>
      </c>
      <c r="H5191" s="51">
        <v>8</v>
      </c>
      <c r="I5191" s="53">
        <v>153.6</v>
      </c>
      <c r="J5191" s="54">
        <v>0</v>
      </c>
      <c r="K5191" s="55"/>
      <c r="L5191" s="56"/>
      <c r="M5191" s="255"/>
      <c r="N5191" s="255"/>
      <c r="O5191" s="57"/>
      <c r="P5191" s="57">
        <v>0</v>
      </c>
      <c r="Q5191" s="57">
        <v>0</v>
      </c>
    </row>
    <row r="5192" spans="1:17" ht="15.5">
      <c r="A5192" s="48">
        <v>0</v>
      </c>
      <c r="B5192" s="59"/>
      <c r="C5192" s="60"/>
      <c r="D5192" s="61">
        <v>0</v>
      </c>
      <c r="E5192" s="51">
        <v>8</v>
      </c>
      <c r="F5192" s="51">
        <v>1.6</v>
      </c>
      <c r="G5192" s="51">
        <v>1.8</v>
      </c>
      <c r="H5192" s="51">
        <v>8</v>
      </c>
      <c r="I5192" s="53">
        <v>184.32</v>
      </c>
      <c r="J5192" s="54">
        <v>0</v>
      </c>
      <c r="K5192" s="55"/>
      <c r="L5192" s="56"/>
      <c r="M5192" s="255"/>
      <c r="N5192" s="255"/>
      <c r="O5192" s="57"/>
      <c r="P5192" s="57">
        <v>0</v>
      </c>
      <c r="Q5192" s="57">
        <v>0</v>
      </c>
    </row>
    <row r="5193" spans="1:17" ht="15.5">
      <c r="A5193" s="48">
        <v>0</v>
      </c>
      <c r="B5193" s="59"/>
      <c r="C5193" s="60"/>
      <c r="D5193" s="61" t="s">
        <v>895</v>
      </c>
      <c r="E5193" s="51">
        <v>-8</v>
      </c>
      <c r="F5193" s="51">
        <v>0.8</v>
      </c>
      <c r="G5193" s="51">
        <v>0.5</v>
      </c>
      <c r="H5193" s="51">
        <v>8</v>
      </c>
      <c r="I5193" s="53">
        <v>-25.6</v>
      </c>
      <c r="J5193" s="54">
        <v>0</v>
      </c>
      <c r="K5193" s="55"/>
      <c r="L5193" s="56"/>
      <c r="M5193" s="255"/>
      <c r="N5193" s="255"/>
      <c r="O5193" s="57"/>
      <c r="P5193" s="57">
        <v>0</v>
      </c>
      <c r="Q5193" s="57">
        <v>0</v>
      </c>
    </row>
    <row r="5194" spans="1:17" ht="15.5">
      <c r="A5194" s="48">
        <v>0</v>
      </c>
      <c r="B5194" s="59"/>
      <c r="C5194" s="60"/>
      <c r="D5194" s="61">
        <v>0</v>
      </c>
      <c r="E5194" s="51">
        <v>-8</v>
      </c>
      <c r="F5194" s="51">
        <v>1.1000000000000001</v>
      </c>
      <c r="G5194" s="51">
        <v>0.1</v>
      </c>
      <c r="H5194" s="51">
        <v>8</v>
      </c>
      <c r="I5194" s="53">
        <v>-7.04</v>
      </c>
      <c r="J5194" s="54">
        <v>0</v>
      </c>
      <c r="K5194" s="55"/>
      <c r="L5194" s="56"/>
      <c r="M5194" s="255"/>
      <c r="N5194" s="255"/>
      <c r="O5194" s="57"/>
      <c r="P5194" s="57">
        <v>0</v>
      </c>
      <c r="Q5194" s="57">
        <v>0</v>
      </c>
    </row>
    <row r="5195" spans="1:17" ht="15.5">
      <c r="A5195" s="48">
        <v>0</v>
      </c>
      <c r="B5195" s="59"/>
      <c r="C5195" s="60"/>
      <c r="D5195" s="61" t="s">
        <v>1241</v>
      </c>
      <c r="E5195" s="51">
        <v>0</v>
      </c>
      <c r="F5195" s="51">
        <v>0</v>
      </c>
      <c r="G5195" s="51">
        <v>0</v>
      </c>
      <c r="H5195" s="51"/>
      <c r="I5195" s="53">
        <v>0</v>
      </c>
      <c r="J5195" s="54">
        <v>0</v>
      </c>
      <c r="K5195" s="55"/>
      <c r="L5195" s="56"/>
      <c r="M5195" s="255"/>
      <c r="N5195" s="255"/>
      <c r="O5195" s="57"/>
      <c r="P5195" s="57">
        <v>0</v>
      </c>
      <c r="Q5195" s="57">
        <v>0</v>
      </c>
    </row>
    <row r="5196" spans="1:17" ht="15.5">
      <c r="A5196" s="48">
        <v>0</v>
      </c>
      <c r="B5196" s="59"/>
      <c r="C5196" s="60"/>
      <c r="D5196" s="61" t="s">
        <v>479</v>
      </c>
      <c r="E5196" s="51">
        <v>4</v>
      </c>
      <c r="F5196" s="51">
        <v>1.4</v>
      </c>
      <c r="G5196" s="51">
        <v>2</v>
      </c>
      <c r="H5196" s="51">
        <v>8</v>
      </c>
      <c r="I5196" s="53">
        <v>89.6</v>
      </c>
      <c r="J5196" s="54">
        <v>0</v>
      </c>
      <c r="K5196" s="55"/>
      <c r="L5196" s="56"/>
      <c r="M5196" s="255"/>
      <c r="N5196" s="255"/>
      <c r="O5196" s="57"/>
      <c r="P5196" s="57">
        <v>0</v>
      </c>
      <c r="Q5196" s="57">
        <v>0</v>
      </c>
    </row>
    <row r="5197" spans="1:17" ht="15.5">
      <c r="A5197" s="48">
        <v>0</v>
      </c>
      <c r="B5197" s="59"/>
      <c r="C5197" s="60"/>
      <c r="D5197" s="61">
        <v>0</v>
      </c>
      <c r="E5197" s="51">
        <v>4</v>
      </c>
      <c r="F5197" s="51">
        <v>1.65</v>
      </c>
      <c r="G5197" s="51">
        <v>2.2000000000000002</v>
      </c>
      <c r="H5197" s="51">
        <v>8</v>
      </c>
      <c r="I5197" s="53">
        <v>116.16</v>
      </c>
      <c r="J5197" s="54">
        <v>0</v>
      </c>
      <c r="K5197" s="55"/>
      <c r="L5197" s="56"/>
      <c r="M5197" s="255"/>
      <c r="N5197" s="255"/>
      <c r="O5197" s="57"/>
      <c r="P5197" s="57">
        <v>0</v>
      </c>
      <c r="Q5197" s="57">
        <v>0</v>
      </c>
    </row>
    <row r="5198" spans="1:17" ht="15.5">
      <c r="A5198" s="48">
        <v>0</v>
      </c>
      <c r="B5198" s="59"/>
      <c r="C5198" s="60"/>
      <c r="D5198" s="61"/>
      <c r="E5198" s="51">
        <v>4</v>
      </c>
      <c r="F5198" s="51">
        <v>0.7</v>
      </c>
      <c r="G5198" s="51">
        <v>0.4</v>
      </c>
      <c r="H5198" s="51">
        <v>8</v>
      </c>
      <c r="I5198" s="53">
        <v>8.9600000000000009</v>
      </c>
      <c r="J5198" s="54">
        <v>0</v>
      </c>
      <c r="K5198" s="55"/>
      <c r="L5198" s="56"/>
      <c r="M5198" s="255"/>
      <c r="N5198" s="255"/>
      <c r="O5198" s="57"/>
      <c r="P5198" s="57">
        <v>0</v>
      </c>
      <c r="Q5198" s="57">
        <v>0</v>
      </c>
    </row>
    <row r="5199" spans="1:17" ht="15.5">
      <c r="A5199" s="48">
        <v>0</v>
      </c>
      <c r="B5199" s="59"/>
      <c r="C5199" s="60"/>
      <c r="D5199" s="61">
        <v>0</v>
      </c>
      <c r="E5199" s="51">
        <v>-4</v>
      </c>
      <c r="F5199" s="51">
        <v>0.45</v>
      </c>
      <c r="G5199" s="51">
        <v>0.5</v>
      </c>
      <c r="H5199" s="51">
        <v>8</v>
      </c>
      <c r="I5199" s="53">
        <v>-7.2</v>
      </c>
      <c r="J5199" s="54">
        <v>0</v>
      </c>
      <c r="K5199" s="55"/>
      <c r="L5199" s="56"/>
      <c r="M5199" s="255"/>
      <c r="N5199" s="255"/>
      <c r="O5199" s="57"/>
      <c r="P5199" s="57">
        <v>0</v>
      </c>
      <c r="Q5199" s="57">
        <v>0</v>
      </c>
    </row>
    <row r="5200" spans="1:17" ht="15.5">
      <c r="A5200" s="48">
        <v>0</v>
      </c>
      <c r="B5200" s="59"/>
      <c r="C5200" s="60"/>
      <c r="D5200" s="61" t="s">
        <v>773</v>
      </c>
      <c r="E5200" s="51"/>
      <c r="F5200" s="51"/>
      <c r="G5200" s="51"/>
      <c r="H5200" s="51"/>
      <c r="I5200" s="53">
        <v>0</v>
      </c>
      <c r="J5200" s="54">
        <v>0</v>
      </c>
      <c r="K5200" s="55"/>
      <c r="L5200" s="56"/>
      <c r="M5200" s="255"/>
      <c r="N5200" s="255"/>
      <c r="O5200" s="57"/>
      <c r="P5200" s="57">
        <v>0</v>
      </c>
      <c r="Q5200" s="57">
        <v>0</v>
      </c>
    </row>
    <row r="5201" spans="1:17" ht="15.5">
      <c r="A5201" s="48">
        <v>0</v>
      </c>
      <c r="B5201" s="59"/>
      <c r="C5201" s="60"/>
      <c r="D5201" s="61" t="s">
        <v>438</v>
      </c>
      <c r="E5201" s="51"/>
      <c r="F5201" s="51"/>
      <c r="G5201" s="51"/>
      <c r="H5201" s="51"/>
      <c r="I5201" s="53">
        <v>0</v>
      </c>
      <c r="J5201" s="54">
        <v>0</v>
      </c>
      <c r="K5201" s="55"/>
      <c r="L5201" s="56"/>
      <c r="M5201" s="255"/>
      <c r="N5201" s="255"/>
      <c r="O5201" s="57"/>
      <c r="P5201" s="57">
        <v>0</v>
      </c>
      <c r="Q5201" s="57">
        <v>0</v>
      </c>
    </row>
    <row r="5202" spans="1:17" ht="15.5">
      <c r="A5202" s="48">
        <v>0</v>
      </c>
      <c r="B5202" s="59"/>
      <c r="C5202" s="60"/>
      <c r="D5202" s="61" t="s">
        <v>479</v>
      </c>
      <c r="E5202" s="51">
        <v>4</v>
      </c>
      <c r="F5202" s="51">
        <v>1.2</v>
      </c>
      <c r="G5202" s="51">
        <v>2.2000000000000002</v>
      </c>
      <c r="H5202" s="51">
        <v>4</v>
      </c>
      <c r="I5202" s="53">
        <v>42.24</v>
      </c>
      <c r="J5202" s="54">
        <v>0</v>
      </c>
      <c r="K5202" s="55"/>
      <c r="L5202" s="56"/>
      <c r="M5202" s="255"/>
      <c r="N5202" s="255"/>
      <c r="O5202" s="57"/>
      <c r="P5202" s="57">
        <v>0</v>
      </c>
      <c r="Q5202" s="57">
        <v>0</v>
      </c>
    </row>
    <row r="5203" spans="1:17" ht="15.5">
      <c r="A5203" s="48">
        <v>0</v>
      </c>
      <c r="B5203" s="59"/>
      <c r="C5203" s="60"/>
      <c r="D5203" s="61">
        <v>0</v>
      </c>
      <c r="E5203" s="51">
        <v>4</v>
      </c>
      <c r="F5203" s="51">
        <v>1.6</v>
      </c>
      <c r="G5203" s="51">
        <v>1.8</v>
      </c>
      <c r="H5203" s="51">
        <v>4</v>
      </c>
      <c r="I5203" s="53">
        <v>46.08</v>
      </c>
      <c r="J5203" s="54">
        <v>0</v>
      </c>
      <c r="K5203" s="55"/>
      <c r="L5203" s="56"/>
      <c r="M5203" s="255"/>
      <c r="N5203" s="255"/>
      <c r="O5203" s="57"/>
      <c r="P5203" s="57">
        <v>0</v>
      </c>
      <c r="Q5203" s="57">
        <v>0</v>
      </c>
    </row>
    <row r="5204" spans="1:17" ht="15.5">
      <c r="A5204" s="48">
        <v>0</v>
      </c>
      <c r="B5204" s="59"/>
      <c r="C5204" s="60"/>
      <c r="D5204" s="61" t="s">
        <v>1240</v>
      </c>
      <c r="E5204" s="51">
        <v>0</v>
      </c>
      <c r="F5204" s="51">
        <v>0</v>
      </c>
      <c r="G5204" s="51">
        <v>0</v>
      </c>
      <c r="H5204" s="51"/>
      <c r="I5204" s="53">
        <v>0</v>
      </c>
      <c r="J5204" s="54">
        <v>0</v>
      </c>
      <c r="K5204" s="55"/>
      <c r="L5204" s="56"/>
      <c r="M5204" s="255"/>
      <c r="N5204" s="255"/>
      <c r="O5204" s="57"/>
      <c r="P5204" s="57">
        <v>0</v>
      </c>
      <c r="Q5204" s="57">
        <v>0</v>
      </c>
    </row>
    <row r="5205" spans="1:17" ht="15.5">
      <c r="A5205" s="48">
        <v>0</v>
      </c>
      <c r="B5205" s="59"/>
      <c r="C5205" s="60"/>
      <c r="D5205" s="61" t="s">
        <v>479</v>
      </c>
      <c r="E5205" s="51">
        <v>8</v>
      </c>
      <c r="F5205" s="51">
        <v>1.6</v>
      </c>
      <c r="G5205" s="51">
        <v>1.5</v>
      </c>
      <c r="H5205" s="51">
        <v>4</v>
      </c>
      <c r="I5205" s="53">
        <v>76.8</v>
      </c>
      <c r="J5205" s="54">
        <v>0</v>
      </c>
      <c r="K5205" s="55"/>
      <c r="L5205" s="56"/>
      <c r="M5205" s="255"/>
      <c r="N5205" s="255"/>
      <c r="O5205" s="57"/>
      <c r="P5205" s="57">
        <v>0</v>
      </c>
      <c r="Q5205" s="57">
        <v>0</v>
      </c>
    </row>
    <row r="5206" spans="1:17" ht="15.5">
      <c r="A5206" s="48">
        <v>0</v>
      </c>
      <c r="B5206" s="59"/>
      <c r="C5206" s="60"/>
      <c r="D5206" s="61">
        <v>0</v>
      </c>
      <c r="E5206" s="51">
        <v>8</v>
      </c>
      <c r="F5206" s="51">
        <v>1.6</v>
      </c>
      <c r="G5206" s="51">
        <v>1.8</v>
      </c>
      <c r="H5206" s="51">
        <v>4</v>
      </c>
      <c r="I5206" s="53">
        <v>92.16</v>
      </c>
      <c r="J5206" s="54">
        <v>0</v>
      </c>
      <c r="K5206" s="55"/>
      <c r="L5206" s="56"/>
      <c r="M5206" s="255"/>
      <c r="N5206" s="255"/>
      <c r="O5206" s="57"/>
      <c r="P5206" s="57">
        <v>0</v>
      </c>
      <c r="Q5206" s="57">
        <v>0</v>
      </c>
    </row>
    <row r="5207" spans="1:17" ht="15.5">
      <c r="A5207" s="48">
        <v>0</v>
      </c>
      <c r="B5207" s="59"/>
      <c r="C5207" s="60"/>
      <c r="D5207" s="61" t="s">
        <v>895</v>
      </c>
      <c r="E5207" s="51">
        <v>-8</v>
      </c>
      <c r="F5207" s="51">
        <v>0.8</v>
      </c>
      <c r="G5207" s="51">
        <v>0.5</v>
      </c>
      <c r="H5207" s="51">
        <v>4</v>
      </c>
      <c r="I5207" s="53">
        <v>-12.8</v>
      </c>
      <c r="J5207" s="54">
        <v>0</v>
      </c>
      <c r="K5207" s="55"/>
      <c r="L5207" s="56"/>
      <c r="M5207" s="255"/>
      <c r="N5207" s="255"/>
      <c r="O5207" s="57"/>
      <c r="P5207" s="57">
        <v>0</v>
      </c>
      <c r="Q5207" s="57">
        <v>0</v>
      </c>
    </row>
    <row r="5208" spans="1:17" ht="15.5">
      <c r="A5208" s="48">
        <v>0</v>
      </c>
      <c r="B5208" s="59"/>
      <c r="C5208" s="60"/>
      <c r="D5208" s="61">
        <v>0</v>
      </c>
      <c r="E5208" s="51">
        <v>-8</v>
      </c>
      <c r="F5208" s="51">
        <v>1.1000000000000001</v>
      </c>
      <c r="G5208" s="51">
        <v>0.1</v>
      </c>
      <c r="H5208" s="51">
        <v>4</v>
      </c>
      <c r="I5208" s="53">
        <v>-3.52</v>
      </c>
      <c r="J5208" s="54">
        <v>0</v>
      </c>
      <c r="K5208" s="55"/>
      <c r="L5208" s="56"/>
      <c r="M5208" s="255"/>
      <c r="N5208" s="255"/>
      <c r="O5208" s="57"/>
      <c r="P5208" s="57">
        <v>0</v>
      </c>
      <c r="Q5208" s="57">
        <v>0</v>
      </c>
    </row>
    <row r="5209" spans="1:17" ht="15.5">
      <c r="A5209" s="48">
        <v>0</v>
      </c>
      <c r="B5209" s="59"/>
      <c r="C5209" s="60"/>
      <c r="D5209" s="61" t="s">
        <v>1241</v>
      </c>
      <c r="E5209" s="51">
        <v>0</v>
      </c>
      <c r="F5209" s="51">
        <v>0</v>
      </c>
      <c r="G5209" s="51">
        <v>0</v>
      </c>
      <c r="H5209" s="51"/>
      <c r="I5209" s="53">
        <v>0</v>
      </c>
      <c r="J5209" s="54">
        <v>0</v>
      </c>
      <c r="K5209" s="55"/>
      <c r="L5209" s="56"/>
      <c r="M5209" s="255"/>
      <c r="N5209" s="255"/>
      <c r="O5209" s="57"/>
      <c r="P5209" s="57">
        <v>0</v>
      </c>
      <c r="Q5209" s="57">
        <v>0</v>
      </c>
    </row>
    <row r="5210" spans="1:17" ht="15.5">
      <c r="A5210" s="48">
        <v>0</v>
      </c>
      <c r="B5210" s="59"/>
      <c r="C5210" s="60"/>
      <c r="D5210" s="61" t="s">
        <v>479</v>
      </c>
      <c r="E5210" s="51">
        <v>4</v>
      </c>
      <c r="F5210" s="51">
        <v>1.4</v>
      </c>
      <c r="G5210" s="51">
        <v>2</v>
      </c>
      <c r="H5210" s="51">
        <v>4</v>
      </c>
      <c r="I5210" s="53">
        <v>44.8</v>
      </c>
      <c r="J5210" s="54">
        <v>0</v>
      </c>
      <c r="K5210" s="55"/>
      <c r="L5210" s="56"/>
      <c r="M5210" s="255"/>
      <c r="N5210" s="255"/>
      <c r="O5210" s="57"/>
      <c r="P5210" s="57">
        <v>0</v>
      </c>
      <c r="Q5210" s="57">
        <v>0</v>
      </c>
    </row>
    <row r="5211" spans="1:17" ht="15.5">
      <c r="A5211" s="48">
        <v>0</v>
      </c>
      <c r="B5211" s="59"/>
      <c r="C5211" s="60"/>
      <c r="D5211" s="61">
        <v>0</v>
      </c>
      <c r="E5211" s="51">
        <v>4</v>
      </c>
      <c r="F5211" s="51">
        <v>1.65</v>
      </c>
      <c r="G5211" s="51">
        <v>2.2000000000000002</v>
      </c>
      <c r="H5211" s="51">
        <v>4</v>
      </c>
      <c r="I5211" s="53">
        <v>58.08</v>
      </c>
      <c r="J5211" s="54">
        <v>0</v>
      </c>
      <c r="K5211" s="55"/>
      <c r="L5211" s="56"/>
      <c r="M5211" s="255"/>
      <c r="N5211" s="255"/>
      <c r="O5211" s="57"/>
      <c r="P5211" s="57">
        <v>0</v>
      </c>
      <c r="Q5211" s="57">
        <v>0</v>
      </c>
    </row>
    <row r="5212" spans="1:17" ht="15.5">
      <c r="A5212" s="48">
        <v>0</v>
      </c>
      <c r="B5212" s="59"/>
      <c r="C5212" s="60"/>
      <c r="D5212" s="61"/>
      <c r="E5212" s="51">
        <v>4</v>
      </c>
      <c r="F5212" s="51">
        <v>0.7</v>
      </c>
      <c r="G5212" s="51">
        <v>0.4</v>
      </c>
      <c r="H5212" s="51">
        <v>4</v>
      </c>
      <c r="I5212" s="53">
        <v>4.4800000000000004</v>
      </c>
      <c r="J5212" s="54">
        <v>0</v>
      </c>
      <c r="K5212" s="55"/>
      <c r="L5212" s="56"/>
      <c r="M5212" s="255"/>
      <c r="N5212" s="255"/>
      <c r="O5212" s="57"/>
      <c r="P5212" s="57">
        <v>0</v>
      </c>
      <c r="Q5212" s="57">
        <v>0</v>
      </c>
    </row>
    <row r="5213" spans="1:17" ht="15.5">
      <c r="A5213" s="48">
        <v>0</v>
      </c>
      <c r="B5213" s="59"/>
      <c r="C5213" s="60"/>
      <c r="D5213" s="61">
        <v>0</v>
      </c>
      <c r="E5213" s="51">
        <v>-4</v>
      </c>
      <c r="F5213" s="51">
        <v>0.45</v>
      </c>
      <c r="G5213" s="51">
        <v>0.5</v>
      </c>
      <c r="H5213" s="51">
        <v>4</v>
      </c>
      <c r="I5213" s="53">
        <v>-3.6</v>
      </c>
      <c r="J5213" s="54">
        <v>0</v>
      </c>
      <c r="K5213" s="55"/>
      <c r="L5213" s="56"/>
      <c r="M5213" s="255"/>
      <c r="N5213" s="255"/>
      <c r="O5213" s="57"/>
      <c r="P5213" s="57">
        <v>0</v>
      </c>
      <c r="Q5213" s="57">
        <v>0</v>
      </c>
    </row>
    <row r="5214" spans="1:17" ht="15">
      <c r="A5214" s="48">
        <v>204</v>
      </c>
      <c r="B5214" s="59" t="s">
        <v>86</v>
      </c>
      <c r="C5214" s="60" t="s">
        <v>87</v>
      </c>
      <c r="D5214" s="75" t="s">
        <v>1554</v>
      </c>
      <c r="E5214" s="51"/>
      <c r="F5214" s="52"/>
      <c r="G5214" s="52"/>
      <c r="H5214" s="52"/>
      <c r="I5214" s="53">
        <v>0</v>
      </c>
      <c r="J5214" s="54">
        <v>276.48</v>
      </c>
      <c r="K5214" s="55" t="s">
        <v>251</v>
      </c>
      <c r="L5214" s="56">
        <v>52380</v>
      </c>
      <c r="M5214" s="255">
        <v>0</v>
      </c>
      <c r="N5214" s="255">
        <v>0</v>
      </c>
      <c r="O5214" s="57">
        <v>14482022</v>
      </c>
      <c r="P5214" s="57">
        <v>0</v>
      </c>
      <c r="Q5214" s="57">
        <v>0</v>
      </c>
    </row>
    <row r="5215" spans="1:17" ht="15.5">
      <c r="A5215" s="48">
        <v>0</v>
      </c>
      <c r="B5215" s="59"/>
      <c r="C5215" s="60"/>
      <c r="D5215" s="61" t="s">
        <v>997</v>
      </c>
      <c r="E5215" s="51"/>
      <c r="F5215" s="52"/>
      <c r="G5215" s="52"/>
      <c r="H5215" s="52"/>
      <c r="I5215" s="53"/>
      <c r="J5215" s="54"/>
      <c r="K5215" s="55"/>
      <c r="L5215" s="56"/>
      <c r="M5215" s="255"/>
      <c r="N5215" s="255"/>
      <c r="O5215" s="57"/>
      <c r="P5215" s="57">
        <v>0</v>
      </c>
      <c r="Q5215" s="57">
        <v>0</v>
      </c>
    </row>
    <row r="5216" spans="1:17" ht="15.5">
      <c r="A5216" s="48">
        <v>0</v>
      </c>
      <c r="B5216" s="59"/>
      <c r="C5216" s="60"/>
      <c r="D5216" s="61" t="s">
        <v>508</v>
      </c>
      <c r="E5216" s="51"/>
      <c r="F5216" s="51"/>
      <c r="G5216" s="51"/>
      <c r="H5216" s="51"/>
      <c r="I5216" s="53">
        <v>0</v>
      </c>
      <c r="J5216" s="54">
        <v>0</v>
      </c>
      <c r="K5216" s="55"/>
      <c r="L5216" s="56"/>
      <c r="M5216" s="255"/>
      <c r="N5216" s="255"/>
      <c r="O5216" s="57"/>
      <c r="P5216" s="57">
        <v>0</v>
      </c>
      <c r="Q5216" s="57">
        <v>0</v>
      </c>
    </row>
    <row r="5217" spans="1:17" ht="15.5">
      <c r="A5217" s="48">
        <v>0</v>
      </c>
      <c r="B5217" s="59"/>
      <c r="C5217" s="60"/>
      <c r="D5217" s="61" t="s">
        <v>505</v>
      </c>
      <c r="E5217" s="51">
        <v>12</v>
      </c>
      <c r="F5217" s="51">
        <v>12.8</v>
      </c>
      <c r="G5217" s="51">
        <v>1.8</v>
      </c>
      <c r="H5217" s="51"/>
      <c r="I5217" s="53">
        <v>276.48</v>
      </c>
      <c r="J5217" s="54">
        <v>0</v>
      </c>
      <c r="K5217" s="55"/>
      <c r="L5217" s="56"/>
      <c r="M5217" s="255"/>
      <c r="N5217" s="255"/>
      <c r="O5217" s="57"/>
      <c r="P5217" s="57">
        <v>0</v>
      </c>
      <c r="Q5217" s="57">
        <v>0</v>
      </c>
    </row>
    <row r="5218" spans="1:17" ht="15">
      <c r="A5218" s="48">
        <v>205</v>
      </c>
      <c r="B5218" s="59" t="s">
        <v>293</v>
      </c>
      <c r="C5218" s="60" t="s">
        <v>294</v>
      </c>
      <c r="D5218" s="75" t="s">
        <v>936</v>
      </c>
      <c r="E5218" s="51"/>
      <c r="F5218" s="52"/>
      <c r="G5218" s="52"/>
      <c r="H5218" s="52"/>
      <c r="I5218" s="53">
        <v>0</v>
      </c>
      <c r="J5218" s="54">
        <v>232.32</v>
      </c>
      <c r="K5218" s="55" t="s">
        <v>251</v>
      </c>
      <c r="L5218" s="56">
        <v>4962</v>
      </c>
      <c r="M5218" s="255">
        <v>12754</v>
      </c>
      <c r="N5218" s="255">
        <v>0</v>
      </c>
      <c r="O5218" s="57">
        <v>1152772</v>
      </c>
      <c r="P5218" s="57">
        <v>2963009</v>
      </c>
      <c r="Q5218" s="57">
        <v>0</v>
      </c>
    </row>
    <row r="5219" spans="1:17" ht="15.5">
      <c r="A5219" s="48">
        <v>0</v>
      </c>
      <c r="B5219" s="59"/>
      <c r="C5219" s="60"/>
      <c r="D5219" s="61" t="s">
        <v>997</v>
      </c>
      <c r="E5219" s="51"/>
      <c r="F5219" s="52"/>
      <c r="G5219" s="52"/>
      <c r="H5219" s="52"/>
      <c r="I5219" s="53"/>
      <c r="J5219" s="54">
        <v>0</v>
      </c>
      <c r="K5219" s="55"/>
      <c r="L5219" s="56"/>
      <c r="M5219" s="255"/>
      <c r="N5219" s="255"/>
      <c r="O5219" s="57"/>
      <c r="P5219" s="57">
        <v>0</v>
      </c>
      <c r="Q5219" s="57">
        <v>0</v>
      </c>
    </row>
    <row r="5220" spans="1:17" ht="15.5">
      <c r="A5220" s="48">
        <v>0</v>
      </c>
      <c r="B5220" s="59"/>
      <c r="C5220" s="60"/>
      <c r="D5220" s="61" t="s">
        <v>772</v>
      </c>
      <c r="E5220" s="51"/>
      <c r="F5220" s="52"/>
      <c r="G5220" s="52"/>
      <c r="H5220" s="52"/>
      <c r="I5220" s="53">
        <v>0</v>
      </c>
      <c r="J5220" s="54">
        <v>0</v>
      </c>
      <c r="K5220" s="55">
        <v>0</v>
      </c>
      <c r="L5220" s="56">
        <v>0</v>
      </c>
      <c r="M5220" s="255">
        <v>0</v>
      </c>
      <c r="N5220" s="255">
        <v>0</v>
      </c>
      <c r="O5220" s="57"/>
      <c r="P5220" s="57">
        <v>0</v>
      </c>
      <c r="Q5220" s="57">
        <v>0</v>
      </c>
    </row>
    <row r="5221" spans="1:17" ht="15.5">
      <c r="A5221" s="48">
        <v>0</v>
      </c>
      <c r="B5221" s="59"/>
      <c r="C5221" s="60"/>
      <c r="D5221" s="61" t="s">
        <v>957</v>
      </c>
      <c r="E5221" s="51">
        <v>4</v>
      </c>
      <c r="F5221" s="52">
        <v>1.1000000000000001</v>
      </c>
      <c r="G5221" s="52">
        <v>8</v>
      </c>
      <c r="H5221" s="52">
        <v>2.2000000000000002</v>
      </c>
      <c r="I5221" s="53">
        <v>77.44</v>
      </c>
      <c r="J5221" s="54">
        <v>0</v>
      </c>
      <c r="K5221" s="55"/>
      <c r="L5221" s="56"/>
      <c r="M5221" s="255"/>
      <c r="N5221" s="255"/>
      <c r="O5221" s="57"/>
      <c r="P5221" s="57">
        <v>0</v>
      </c>
      <c r="Q5221" s="57">
        <v>0</v>
      </c>
    </row>
    <row r="5222" spans="1:17" ht="15.5">
      <c r="A5222" s="48">
        <v>0</v>
      </c>
      <c r="B5222" s="59"/>
      <c r="C5222" s="60"/>
      <c r="D5222" s="61" t="s">
        <v>958</v>
      </c>
      <c r="E5222" s="51">
        <v>4</v>
      </c>
      <c r="F5222" s="52">
        <v>1.1000000000000001</v>
      </c>
      <c r="G5222" s="52">
        <v>8</v>
      </c>
      <c r="H5222" s="52">
        <v>2.2000000000000002</v>
      </c>
      <c r="I5222" s="53">
        <v>77.44</v>
      </c>
      <c r="J5222" s="54">
        <v>0</v>
      </c>
      <c r="K5222" s="55"/>
      <c r="L5222" s="56"/>
      <c r="M5222" s="255"/>
      <c r="N5222" s="255"/>
      <c r="O5222" s="57"/>
      <c r="P5222" s="57">
        <v>0</v>
      </c>
      <c r="Q5222" s="57">
        <v>0</v>
      </c>
    </row>
    <row r="5223" spans="1:17" ht="15.5">
      <c r="A5223" s="48">
        <v>0</v>
      </c>
      <c r="B5223" s="59"/>
      <c r="C5223" s="60"/>
      <c r="D5223" s="61" t="s">
        <v>773</v>
      </c>
      <c r="E5223" s="51"/>
      <c r="F5223" s="52"/>
      <c r="G5223" s="52"/>
      <c r="H5223" s="52"/>
      <c r="I5223" s="53">
        <v>0</v>
      </c>
      <c r="J5223" s="54">
        <v>0</v>
      </c>
      <c r="K5223" s="55"/>
      <c r="L5223" s="56"/>
      <c r="M5223" s="255"/>
      <c r="N5223" s="255"/>
      <c r="O5223" s="57"/>
      <c r="P5223" s="57">
        <v>0</v>
      </c>
      <c r="Q5223" s="57">
        <v>0</v>
      </c>
    </row>
    <row r="5224" spans="1:17" ht="15.5">
      <c r="A5224" s="48">
        <v>0</v>
      </c>
      <c r="B5224" s="59"/>
      <c r="C5224" s="60"/>
      <c r="D5224" s="61" t="s">
        <v>957</v>
      </c>
      <c r="E5224" s="51">
        <v>4</v>
      </c>
      <c r="F5224" s="52">
        <v>1.1000000000000001</v>
      </c>
      <c r="G5224" s="52">
        <v>4</v>
      </c>
      <c r="H5224" s="52">
        <v>2.2000000000000002</v>
      </c>
      <c r="I5224" s="53">
        <v>38.72</v>
      </c>
      <c r="J5224" s="54">
        <v>0</v>
      </c>
      <c r="K5224" s="55"/>
      <c r="L5224" s="56"/>
      <c r="M5224" s="255"/>
      <c r="N5224" s="255"/>
      <c r="O5224" s="57"/>
      <c r="P5224" s="57">
        <v>0</v>
      </c>
      <c r="Q5224" s="57">
        <v>0</v>
      </c>
    </row>
    <row r="5225" spans="1:17" ht="15.5">
      <c r="A5225" s="48">
        <v>0</v>
      </c>
      <c r="B5225" s="59"/>
      <c r="C5225" s="60"/>
      <c r="D5225" s="61" t="s">
        <v>958</v>
      </c>
      <c r="E5225" s="51">
        <v>4</v>
      </c>
      <c r="F5225" s="52">
        <v>1.1000000000000001</v>
      </c>
      <c r="G5225" s="52">
        <v>4</v>
      </c>
      <c r="H5225" s="52">
        <v>2.2000000000000002</v>
      </c>
      <c r="I5225" s="53">
        <v>38.72</v>
      </c>
      <c r="J5225" s="54">
        <v>0</v>
      </c>
      <c r="K5225" s="55"/>
      <c r="L5225" s="56"/>
      <c r="M5225" s="255"/>
      <c r="N5225" s="255"/>
      <c r="O5225" s="57"/>
      <c r="P5225" s="57">
        <v>0</v>
      </c>
      <c r="Q5225" s="57">
        <v>0</v>
      </c>
    </row>
    <row r="5226" spans="1:17" ht="15">
      <c r="A5226" s="48">
        <v>206</v>
      </c>
      <c r="B5226" s="59" t="s">
        <v>293</v>
      </c>
      <c r="C5226" s="60" t="s">
        <v>294</v>
      </c>
      <c r="D5226" s="75" t="s">
        <v>935</v>
      </c>
      <c r="E5226" s="51"/>
      <c r="F5226" s="52"/>
      <c r="G5226" s="52"/>
      <c r="H5226" s="52"/>
      <c r="I5226" s="53"/>
      <c r="J5226" s="54">
        <v>95.04</v>
      </c>
      <c r="K5226" s="55" t="s">
        <v>251</v>
      </c>
      <c r="L5226" s="56">
        <v>4962</v>
      </c>
      <c r="M5226" s="255">
        <v>12754</v>
      </c>
      <c r="N5226" s="255">
        <v>0</v>
      </c>
      <c r="O5226" s="57">
        <v>471588</v>
      </c>
      <c r="P5226" s="57">
        <v>1212140</v>
      </c>
      <c r="Q5226" s="57">
        <v>0</v>
      </c>
    </row>
    <row r="5227" spans="1:17" ht="15.5">
      <c r="A5227" s="48">
        <v>0</v>
      </c>
      <c r="B5227" s="59"/>
      <c r="C5227" s="60"/>
      <c r="D5227" s="61" t="s">
        <v>997</v>
      </c>
      <c r="E5227" s="51"/>
      <c r="F5227" s="52"/>
      <c r="G5227" s="52"/>
      <c r="H5227" s="52"/>
      <c r="I5227" s="53"/>
      <c r="J5227" s="54">
        <v>0</v>
      </c>
      <c r="K5227" s="55"/>
      <c r="L5227" s="56"/>
      <c r="M5227" s="255"/>
      <c r="N5227" s="255"/>
      <c r="O5227" s="57"/>
      <c r="P5227" s="57">
        <v>0</v>
      </c>
      <c r="Q5227" s="57">
        <v>0</v>
      </c>
    </row>
    <row r="5228" spans="1:17" ht="15.5">
      <c r="A5228" s="48">
        <v>0</v>
      </c>
      <c r="B5228" s="59"/>
      <c r="C5228" s="60"/>
      <c r="D5228" s="61" t="s">
        <v>772</v>
      </c>
      <c r="E5228" s="51"/>
      <c r="F5228" s="52"/>
      <c r="G5228" s="52"/>
      <c r="H5228" s="52"/>
      <c r="I5228" s="53">
        <v>0</v>
      </c>
      <c r="J5228" s="54">
        <v>0</v>
      </c>
      <c r="K5228" s="55">
        <v>0</v>
      </c>
      <c r="L5228" s="56">
        <v>0</v>
      </c>
      <c r="M5228" s="255">
        <v>0</v>
      </c>
      <c r="N5228" s="255">
        <v>0</v>
      </c>
      <c r="O5228" s="57"/>
      <c r="P5228" s="57">
        <v>0</v>
      </c>
      <c r="Q5228" s="57">
        <v>0</v>
      </c>
    </row>
    <row r="5229" spans="1:17" ht="15.5">
      <c r="A5229" s="48">
        <v>0</v>
      </c>
      <c r="B5229" s="59"/>
      <c r="C5229" s="60"/>
      <c r="D5229" s="61" t="s">
        <v>1143</v>
      </c>
      <c r="E5229" s="51">
        <v>4</v>
      </c>
      <c r="F5229" s="52">
        <v>0.9</v>
      </c>
      <c r="G5229" s="52">
        <v>8</v>
      </c>
      <c r="H5229" s="52">
        <v>2.2000000000000002</v>
      </c>
      <c r="I5229" s="53">
        <v>63.36</v>
      </c>
      <c r="J5229" s="54">
        <v>0</v>
      </c>
      <c r="K5229" s="55"/>
      <c r="L5229" s="56"/>
      <c r="M5229" s="255"/>
      <c r="N5229" s="255"/>
      <c r="O5229" s="57"/>
      <c r="P5229" s="57">
        <v>0</v>
      </c>
      <c r="Q5229" s="57">
        <v>0</v>
      </c>
    </row>
    <row r="5230" spans="1:17" ht="15.5">
      <c r="A5230" s="48">
        <v>0</v>
      </c>
      <c r="B5230" s="59"/>
      <c r="C5230" s="60"/>
      <c r="D5230" s="61" t="s">
        <v>773</v>
      </c>
      <c r="E5230" s="51"/>
      <c r="F5230" s="52"/>
      <c r="G5230" s="52"/>
      <c r="H5230" s="52"/>
      <c r="I5230" s="53">
        <v>0</v>
      </c>
      <c r="J5230" s="54">
        <v>0</v>
      </c>
      <c r="K5230" s="55"/>
      <c r="L5230" s="56"/>
      <c r="M5230" s="255"/>
      <c r="N5230" s="255"/>
      <c r="O5230" s="57"/>
      <c r="P5230" s="57">
        <v>0</v>
      </c>
      <c r="Q5230" s="57">
        <v>0</v>
      </c>
    </row>
    <row r="5231" spans="1:17" ht="15.5">
      <c r="A5231" s="48">
        <v>0</v>
      </c>
      <c r="B5231" s="59"/>
      <c r="C5231" s="60"/>
      <c r="D5231" s="61" t="s">
        <v>1143</v>
      </c>
      <c r="E5231" s="51">
        <v>4</v>
      </c>
      <c r="F5231" s="52">
        <v>0.9</v>
      </c>
      <c r="G5231" s="52">
        <v>4</v>
      </c>
      <c r="H5231" s="52">
        <v>2.2000000000000002</v>
      </c>
      <c r="I5231" s="53">
        <v>31.68</v>
      </c>
      <c r="J5231" s="54">
        <v>0</v>
      </c>
      <c r="K5231" s="55"/>
      <c r="L5231" s="56"/>
      <c r="M5231" s="255"/>
      <c r="N5231" s="255"/>
      <c r="O5231" s="57"/>
      <c r="P5231" s="57">
        <v>0</v>
      </c>
      <c r="Q5231" s="57">
        <v>0</v>
      </c>
    </row>
    <row r="5232" spans="1:17" ht="15">
      <c r="A5232" s="48">
        <v>207</v>
      </c>
      <c r="B5232" s="59" t="s">
        <v>1002</v>
      </c>
      <c r="C5232" s="60" t="s">
        <v>1003</v>
      </c>
      <c r="D5232" s="75" t="s">
        <v>934</v>
      </c>
      <c r="E5232" s="51"/>
      <c r="F5232" s="52"/>
      <c r="G5232" s="52"/>
      <c r="H5232" s="52"/>
      <c r="I5232" s="53"/>
      <c r="J5232" s="54">
        <v>1094.4000000000001</v>
      </c>
      <c r="K5232" s="55" t="s">
        <v>223</v>
      </c>
      <c r="L5232" s="56">
        <v>5114</v>
      </c>
      <c r="M5232" s="255">
        <v>5920</v>
      </c>
      <c r="N5232" s="255">
        <v>0</v>
      </c>
      <c r="O5232" s="57">
        <v>5596762</v>
      </c>
      <c r="P5232" s="57">
        <v>6478848</v>
      </c>
      <c r="Q5232" s="57">
        <v>0</v>
      </c>
    </row>
    <row r="5233" spans="1:17" ht="15.5">
      <c r="A5233" s="48">
        <v>0</v>
      </c>
      <c r="B5233" s="59"/>
      <c r="C5233" s="60"/>
      <c r="D5233" s="61" t="s">
        <v>997</v>
      </c>
      <c r="E5233" s="51"/>
      <c r="F5233" s="52"/>
      <c r="G5233" s="52"/>
      <c r="H5233" s="52"/>
      <c r="I5233" s="53"/>
      <c r="J5233" s="54">
        <v>0</v>
      </c>
      <c r="K5233" s="55"/>
      <c r="L5233" s="56"/>
      <c r="M5233" s="255"/>
      <c r="N5233" s="255"/>
      <c r="O5233" s="57"/>
      <c r="P5233" s="57">
        <v>0</v>
      </c>
      <c r="Q5233" s="57">
        <v>0</v>
      </c>
    </row>
    <row r="5234" spans="1:17" ht="15.5">
      <c r="A5234" s="48">
        <v>0</v>
      </c>
      <c r="B5234" s="59"/>
      <c r="C5234" s="60"/>
      <c r="D5234" s="61" t="s">
        <v>772</v>
      </c>
      <c r="E5234" s="51"/>
      <c r="F5234" s="52"/>
      <c r="G5234" s="52"/>
      <c r="H5234" s="52"/>
      <c r="I5234" s="53">
        <v>0</v>
      </c>
      <c r="J5234" s="54">
        <v>0</v>
      </c>
      <c r="K5234" s="55"/>
      <c r="L5234" s="56"/>
      <c r="M5234" s="255"/>
      <c r="N5234" s="255"/>
      <c r="O5234" s="57"/>
      <c r="P5234" s="57">
        <v>0</v>
      </c>
      <c r="Q5234" s="57">
        <v>0</v>
      </c>
    </row>
    <row r="5235" spans="1:17" ht="15.5">
      <c r="A5235" s="48">
        <v>0</v>
      </c>
      <c r="B5235" s="59"/>
      <c r="C5235" s="60"/>
      <c r="D5235" s="61" t="s">
        <v>439</v>
      </c>
      <c r="E5235" s="51">
        <v>16</v>
      </c>
      <c r="F5235" s="52">
        <v>5.7</v>
      </c>
      <c r="G5235" s="52"/>
      <c r="H5235" s="52">
        <v>8</v>
      </c>
      <c r="I5235" s="53">
        <v>729.6</v>
      </c>
      <c r="J5235" s="54">
        <v>0</v>
      </c>
      <c r="K5235" s="55"/>
      <c r="L5235" s="56"/>
      <c r="M5235" s="255"/>
      <c r="N5235" s="255"/>
      <c r="O5235" s="57"/>
      <c r="P5235" s="57">
        <v>0</v>
      </c>
      <c r="Q5235" s="57">
        <v>0</v>
      </c>
    </row>
    <row r="5236" spans="1:17" ht="15.5">
      <c r="A5236" s="48">
        <v>0</v>
      </c>
      <c r="B5236" s="59"/>
      <c r="C5236" s="60"/>
      <c r="D5236" s="61" t="s">
        <v>773</v>
      </c>
      <c r="E5236" s="51">
        <v>0</v>
      </c>
      <c r="F5236" s="52"/>
      <c r="G5236" s="52"/>
      <c r="H5236" s="52"/>
      <c r="I5236" s="53">
        <v>0</v>
      </c>
      <c r="J5236" s="54">
        <v>0</v>
      </c>
      <c r="K5236" s="55"/>
      <c r="L5236" s="56"/>
      <c r="M5236" s="255"/>
      <c r="N5236" s="255"/>
      <c r="O5236" s="57"/>
      <c r="P5236" s="57">
        <v>0</v>
      </c>
      <c r="Q5236" s="57">
        <v>0</v>
      </c>
    </row>
    <row r="5237" spans="1:17" ht="15.5">
      <c r="A5237" s="48">
        <v>0</v>
      </c>
      <c r="B5237" s="59"/>
      <c r="C5237" s="60"/>
      <c r="D5237" s="61" t="s">
        <v>439</v>
      </c>
      <c r="E5237" s="51">
        <v>16</v>
      </c>
      <c r="F5237" s="52">
        <v>5.7</v>
      </c>
      <c r="G5237" s="52"/>
      <c r="H5237" s="52">
        <v>4</v>
      </c>
      <c r="I5237" s="53">
        <v>364.8</v>
      </c>
      <c r="J5237" s="54">
        <v>0</v>
      </c>
      <c r="K5237" s="55"/>
      <c r="L5237" s="56"/>
      <c r="M5237" s="255"/>
      <c r="N5237" s="255"/>
      <c r="O5237" s="57"/>
      <c r="P5237" s="57">
        <v>0</v>
      </c>
      <c r="Q5237" s="57">
        <v>0</v>
      </c>
    </row>
    <row r="5238" spans="1:17" ht="15">
      <c r="A5238" s="48">
        <v>208</v>
      </c>
      <c r="B5238" s="59" t="s">
        <v>1002</v>
      </c>
      <c r="C5238" s="60" t="s">
        <v>1003</v>
      </c>
      <c r="D5238" s="75" t="s">
        <v>933</v>
      </c>
      <c r="E5238" s="51"/>
      <c r="F5238" s="52"/>
      <c r="G5238" s="52"/>
      <c r="H5238" s="52"/>
      <c r="I5238" s="53"/>
      <c r="J5238" s="54">
        <v>4267.2</v>
      </c>
      <c r="K5238" s="55" t="s">
        <v>223</v>
      </c>
      <c r="L5238" s="56">
        <v>5114</v>
      </c>
      <c r="M5238" s="255">
        <v>5920</v>
      </c>
      <c r="N5238" s="255">
        <v>0</v>
      </c>
      <c r="O5238" s="57">
        <v>21822461</v>
      </c>
      <c r="P5238" s="57">
        <v>25261824</v>
      </c>
      <c r="Q5238" s="57">
        <v>0</v>
      </c>
    </row>
    <row r="5239" spans="1:17" ht="15.5">
      <c r="A5239" s="48">
        <v>0</v>
      </c>
      <c r="B5239" s="59"/>
      <c r="C5239" s="60"/>
      <c r="D5239" s="61" t="s">
        <v>997</v>
      </c>
      <c r="E5239" s="51"/>
      <c r="F5239" s="52"/>
      <c r="G5239" s="52"/>
      <c r="H5239" s="52"/>
      <c r="I5239" s="53"/>
      <c r="J5239" s="54">
        <v>0</v>
      </c>
      <c r="K5239" s="55"/>
      <c r="L5239" s="56"/>
      <c r="M5239" s="255"/>
      <c r="N5239" s="255"/>
      <c r="O5239" s="57"/>
      <c r="P5239" s="57">
        <v>0</v>
      </c>
      <c r="Q5239" s="57">
        <v>0</v>
      </c>
    </row>
    <row r="5240" spans="1:17" ht="15.5">
      <c r="A5240" s="48">
        <v>0</v>
      </c>
      <c r="B5240" s="59"/>
      <c r="C5240" s="60"/>
      <c r="D5240" s="61" t="s">
        <v>772</v>
      </c>
      <c r="E5240" s="51"/>
      <c r="F5240" s="52"/>
      <c r="G5240" s="52"/>
      <c r="H5240" s="52"/>
      <c r="I5240" s="53">
        <v>0</v>
      </c>
      <c r="J5240" s="54">
        <v>0</v>
      </c>
      <c r="K5240" s="55"/>
      <c r="L5240" s="56"/>
      <c r="M5240" s="255"/>
      <c r="N5240" s="255"/>
      <c r="O5240" s="57"/>
      <c r="P5240" s="57">
        <v>0</v>
      </c>
      <c r="Q5240" s="57">
        <v>0</v>
      </c>
    </row>
    <row r="5241" spans="1:17" ht="15.5">
      <c r="A5241" s="48">
        <v>0</v>
      </c>
      <c r="B5241" s="59"/>
      <c r="C5241" s="60"/>
      <c r="D5241" s="61" t="s">
        <v>441</v>
      </c>
      <c r="E5241" s="51">
        <v>36</v>
      </c>
      <c r="F5241" s="52">
        <v>5.3</v>
      </c>
      <c r="G5241" s="52"/>
      <c r="H5241" s="52">
        <v>8</v>
      </c>
      <c r="I5241" s="53">
        <v>1526.4</v>
      </c>
      <c r="J5241" s="54">
        <v>0</v>
      </c>
      <c r="K5241" s="55"/>
      <c r="L5241" s="56"/>
      <c r="M5241" s="255"/>
      <c r="N5241" s="255"/>
      <c r="O5241" s="57"/>
      <c r="P5241" s="57">
        <v>0</v>
      </c>
      <c r="Q5241" s="57">
        <v>0</v>
      </c>
    </row>
    <row r="5242" spans="1:17" ht="15.5">
      <c r="A5242" s="48">
        <v>0</v>
      </c>
      <c r="B5242" s="59"/>
      <c r="C5242" s="60"/>
      <c r="D5242" s="61" t="s">
        <v>940</v>
      </c>
      <c r="E5242" s="51">
        <v>32</v>
      </c>
      <c r="F5242" s="52">
        <v>5.15</v>
      </c>
      <c r="G5242" s="52"/>
      <c r="H5242" s="52">
        <v>8</v>
      </c>
      <c r="I5242" s="53">
        <v>1318.4</v>
      </c>
      <c r="J5242" s="54">
        <v>0</v>
      </c>
      <c r="K5242" s="55"/>
      <c r="L5242" s="56"/>
      <c r="M5242" s="255"/>
      <c r="N5242" s="255"/>
      <c r="O5242" s="57"/>
      <c r="P5242" s="57">
        <v>0</v>
      </c>
      <c r="Q5242" s="57">
        <v>0</v>
      </c>
    </row>
    <row r="5243" spans="1:17" ht="15.5">
      <c r="A5243" s="48">
        <v>0</v>
      </c>
      <c r="B5243" s="59"/>
      <c r="C5243" s="60"/>
      <c r="D5243" s="61" t="s">
        <v>773</v>
      </c>
      <c r="E5243" s="51"/>
      <c r="F5243" s="52"/>
      <c r="G5243" s="52"/>
      <c r="H5243" s="52"/>
      <c r="I5243" s="53">
        <v>0</v>
      </c>
      <c r="J5243" s="54">
        <v>0</v>
      </c>
      <c r="K5243" s="55"/>
      <c r="L5243" s="56"/>
      <c r="M5243" s="255"/>
      <c r="N5243" s="255"/>
      <c r="O5243" s="57"/>
      <c r="P5243" s="57">
        <v>0</v>
      </c>
      <c r="Q5243" s="57">
        <v>0</v>
      </c>
    </row>
    <row r="5244" spans="1:17" ht="15.5">
      <c r="A5244" s="48">
        <v>0</v>
      </c>
      <c r="B5244" s="59"/>
      <c r="C5244" s="60"/>
      <c r="D5244" s="61" t="s">
        <v>441</v>
      </c>
      <c r="E5244" s="51">
        <v>36</v>
      </c>
      <c r="F5244" s="52">
        <v>5.3</v>
      </c>
      <c r="G5244" s="52"/>
      <c r="H5244" s="52">
        <v>4</v>
      </c>
      <c r="I5244" s="53">
        <v>763.2</v>
      </c>
      <c r="J5244" s="54">
        <v>0</v>
      </c>
      <c r="K5244" s="55"/>
      <c r="L5244" s="56"/>
      <c r="M5244" s="255"/>
      <c r="N5244" s="255"/>
      <c r="O5244" s="57"/>
      <c r="P5244" s="57">
        <v>0</v>
      </c>
      <c r="Q5244" s="57">
        <v>0</v>
      </c>
    </row>
    <row r="5245" spans="1:17" ht="15.5">
      <c r="A5245" s="48">
        <v>0</v>
      </c>
      <c r="B5245" s="59"/>
      <c r="C5245" s="60"/>
      <c r="D5245" s="61" t="s">
        <v>940</v>
      </c>
      <c r="E5245" s="51">
        <v>32</v>
      </c>
      <c r="F5245" s="52">
        <v>5.15</v>
      </c>
      <c r="G5245" s="52"/>
      <c r="H5245" s="52">
        <v>4</v>
      </c>
      <c r="I5245" s="53">
        <v>659.2</v>
      </c>
      <c r="J5245" s="54">
        <v>0</v>
      </c>
      <c r="K5245" s="55"/>
      <c r="L5245" s="56"/>
      <c r="M5245" s="255"/>
      <c r="N5245" s="255"/>
      <c r="O5245" s="57"/>
      <c r="P5245" s="57">
        <v>0</v>
      </c>
      <c r="Q5245" s="57">
        <v>0</v>
      </c>
    </row>
    <row r="5246" spans="1:17" ht="15">
      <c r="A5246" s="48">
        <v>209</v>
      </c>
      <c r="B5246" s="59" t="s">
        <v>1002</v>
      </c>
      <c r="C5246" s="60" t="s">
        <v>1003</v>
      </c>
      <c r="D5246" s="75" t="s">
        <v>932</v>
      </c>
      <c r="E5246" s="51"/>
      <c r="F5246" s="52"/>
      <c r="G5246" s="52"/>
      <c r="H5246" s="52"/>
      <c r="I5246" s="53"/>
      <c r="J5246" s="54">
        <v>5361.6</v>
      </c>
      <c r="K5246" s="55" t="s">
        <v>223</v>
      </c>
      <c r="L5246" s="56">
        <v>5114</v>
      </c>
      <c r="M5246" s="255">
        <v>1776</v>
      </c>
      <c r="N5246" s="255">
        <v>0</v>
      </c>
      <c r="O5246" s="57">
        <v>27419222</v>
      </c>
      <c r="P5246" s="57">
        <v>9522202</v>
      </c>
      <c r="Q5246" s="57">
        <v>0</v>
      </c>
    </row>
    <row r="5247" spans="1:17" ht="15.5">
      <c r="A5247" s="48">
        <v>0</v>
      </c>
      <c r="B5247" s="59"/>
      <c r="C5247" s="60"/>
      <c r="D5247" s="61" t="s">
        <v>997</v>
      </c>
      <c r="E5247" s="51"/>
      <c r="F5247" s="52"/>
      <c r="G5247" s="52"/>
      <c r="H5247" s="52"/>
      <c r="I5247" s="53"/>
      <c r="J5247" s="54">
        <v>0</v>
      </c>
      <c r="K5247" s="55"/>
      <c r="L5247" s="56"/>
      <c r="M5247" s="255"/>
      <c r="N5247" s="255"/>
      <c r="O5247" s="57"/>
      <c r="P5247" s="57">
        <v>0</v>
      </c>
      <c r="Q5247" s="57">
        <v>0</v>
      </c>
    </row>
    <row r="5248" spans="1:17" ht="15.5">
      <c r="A5248" s="48">
        <v>0</v>
      </c>
      <c r="B5248" s="59"/>
      <c r="C5248" s="60"/>
      <c r="D5248" s="61" t="s">
        <v>1262</v>
      </c>
      <c r="E5248" s="51"/>
      <c r="F5248" s="52"/>
      <c r="G5248" s="52"/>
      <c r="H5248" s="52"/>
      <c r="I5248" s="53">
        <v>0</v>
      </c>
      <c r="J5248" s="54">
        <v>0</v>
      </c>
      <c r="K5248" s="55"/>
      <c r="L5248" s="56"/>
      <c r="M5248" s="255"/>
      <c r="N5248" s="255"/>
      <c r="O5248" s="57"/>
      <c r="P5248" s="57">
        <v>0</v>
      </c>
      <c r="Q5248" s="57">
        <v>0</v>
      </c>
    </row>
    <row r="5249" spans="1:17" ht="15.5">
      <c r="A5249" s="48">
        <v>0</v>
      </c>
      <c r="B5249" s="59"/>
      <c r="C5249" s="60"/>
      <c r="D5249" s="61" t="s">
        <v>772</v>
      </c>
      <c r="E5249" s="51"/>
      <c r="F5249" s="52"/>
      <c r="G5249" s="52"/>
      <c r="H5249" s="52"/>
      <c r="I5249" s="53">
        <v>0</v>
      </c>
      <c r="J5249" s="54">
        <v>0</v>
      </c>
      <c r="K5249" s="55"/>
      <c r="L5249" s="56"/>
      <c r="M5249" s="255"/>
      <c r="N5249" s="255"/>
      <c r="O5249" s="57"/>
      <c r="P5249" s="57">
        <v>0</v>
      </c>
      <c r="Q5249" s="57">
        <v>0</v>
      </c>
    </row>
    <row r="5250" spans="1:17" ht="15.5">
      <c r="A5250" s="48">
        <v>0</v>
      </c>
      <c r="B5250" s="59"/>
      <c r="C5250" s="60"/>
      <c r="D5250" s="61" t="s">
        <v>441</v>
      </c>
      <c r="E5250" s="51">
        <v>36</v>
      </c>
      <c r="F5250" s="52">
        <v>5.3</v>
      </c>
      <c r="G5250" s="52"/>
      <c r="H5250" s="52">
        <v>8</v>
      </c>
      <c r="I5250" s="53">
        <v>1526.4</v>
      </c>
      <c r="J5250" s="54">
        <v>0</v>
      </c>
      <c r="K5250" s="55"/>
      <c r="L5250" s="56"/>
      <c r="M5250" s="255"/>
      <c r="N5250" s="255"/>
      <c r="O5250" s="57"/>
      <c r="P5250" s="57">
        <v>0</v>
      </c>
      <c r="Q5250" s="57">
        <v>0</v>
      </c>
    </row>
    <row r="5251" spans="1:17" ht="15.5">
      <c r="A5251" s="48">
        <v>0</v>
      </c>
      <c r="B5251" s="59"/>
      <c r="C5251" s="60"/>
      <c r="D5251" s="61" t="s">
        <v>940</v>
      </c>
      <c r="E5251" s="51">
        <v>32</v>
      </c>
      <c r="F5251" s="52">
        <v>5.15</v>
      </c>
      <c r="G5251" s="52"/>
      <c r="H5251" s="52">
        <v>8</v>
      </c>
      <c r="I5251" s="53">
        <v>1318.4</v>
      </c>
      <c r="J5251" s="54">
        <v>0</v>
      </c>
      <c r="K5251" s="55"/>
      <c r="L5251" s="56"/>
      <c r="M5251" s="255"/>
      <c r="N5251" s="255"/>
      <c r="O5251" s="57"/>
      <c r="P5251" s="57">
        <v>0</v>
      </c>
      <c r="Q5251" s="57">
        <v>0</v>
      </c>
    </row>
    <row r="5252" spans="1:17" ht="15.5">
      <c r="A5252" s="48">
        <v>0</v>
      </c>
      <c r="B5252" s="59"/>
      <c r="C5252" s="60"/>
      <c r="D5252" s="61" t="s">
        <v>439</v>
      </c>
      <c r="E5252" s="51">
        <v>16</v>
      </c>
      <c r="F5252" s="52">
        <v>5.7</v>
      </c>
      <c r="G5252" s="52"/>
      <c r="H5252" s="52">
        <v>8</v>
      </c>
      <c r="I5252" s="53">
        <v>729.6</v>
      </c>
      <c r="J5252" s="54">
        <v>0</v>
      </c>
      <c r="K5252" s="55"/>
      <c r="L5252" s="56"/>
      <c r="M5252" s="255"/>
      <c r="N5252" s="255"/>
      <c r="O5252" s="57"/>
      <c r="P5252" s="57">
        <v>0</v>
      </c>
      <c r="Q5252" s="57">
        <v>0</v>
      </c>
    </row>
    <row r="5253" spans="1:17" ht="15.5">
      <c r="A5253" s="48">
        <v>0</v>
      </c>
      <c r="B5253" s="59"/>
      <c r="C5253" s="60"/>
      <c r="D5253" s="61" t="s">
        <v>773</v>
      </c>
      <c r="E5253" s="51"/>
      <c r="F5253" s="52"/>
      <c r="G5253" s="52"/>
      <c r="H5253" s="52"/>
      <c r="I5253" s="53">
        <v>0</v>
      </c>
      <c r="J5253" s="54">
        <v>0</v>
      </c>
      <c r="K5253" s="55"/>
      <c r="L5253" s="56"/>
      <c r="M5253" s="255"/>
      <c r="N5253" s="255"/>
      <c r="O5253" s="57"/>
      <c r="P5253" s="57">
        <v>0</v>
      </c>
      <c r="Q5253" s="57">
        <v>0</v>
      </c>
    </row>
    <row r="5254" spans="1:17" ht="15.5">
      <c r="A5254" s="48">
        <v>0</v>
      </c>
      <c r="B5254" s="59"/>
      <c r="C5254" s="60"/>
      <c r="D5254" s="61" t="s">
        <v>441</v>
      </c>
      <c r="E5254" s="51">
        <v>36</v>
      </c>
      <c r="F5254" s="52">
        <v>5.3</v>
      </c>
      <c r="G5254" s="52"/>
      <c r="H5254" s="52">
        <v>4</v>
      </c>
      <c r="I5254" s="53">
        <v>763.2</v>
      </c>
      <c r="J5254" s="54">
        <v>0</v>
      </c>
      <c r="K5254" s="55"/>
      <c r="L5254" s="56"/>
      <c r="M5254" s="255"/>
      <c r="N5254" s="255"/>
      <c r="O5254" s="57"/>
      <c r="P5254" s="57">
        <v>0</v>
      </c>
      <c r="Q5254" s="57">
        <v>0</v>
      </c>
    </row>
    <row r="5255" spans="1:17" ht="15.5">
      <c r="A5255" s="48">
        <v>0</v>
      </c>
      <c r="B5255" s="59"/>
      <c r="C5255" s="60"/>
      <c r="D5255" s="61" t="s">
        <v>940</v>
      </c>
      <c r="E5255" s="51">
        <v>32</v>
      </c>
      <c r="F5255" s="52">
        <v>5.15</v>
      </c>
      <c r="G5255" s="52"/>
      <c r="H5255" s="52">
        <v>4</v>
      </c>
      <c r="I5255" s="53">
        <v>659.2</v>
      </c>
      <c r="J5255" s="54">
        <v>0</v>
      </c>
      <c r="K5255" s="55"/>
      <c r="L5255" s="56"/>
      <c r="M5255" s="255"/>
      <c r="N5255" s="255"/>
      <c r="O5255" s="57"/>
      <c r="P5255" s="57">
        <v>0</v>
      </c>
      <c r="Q5255" s="57">
        <v>0</v>
      </c>
    </row>
    <row r="5256" spans="1:17" ht="15.5">
      <c r="A5256" s="48">
        <v>0</v>
      </c>
      <c r="B5256" s="59"/>
      <c r="C5256" s="60"/>
      <c r="D5256" s="61" t="s">
        <v>439</v>
      </c>
      <c r="E5256" s="51">
        <v>16</v>
      </c>
      <c r="F5256" s="52">
        <v>5.7</v>
      </c>
      <c r="G5256" s="52"/>
      <c r="H5256" s="52">
        <v>4</v>
      </c>
      <c r="I5256" s="53">
        <v>364.8</v>
      </c>
      <c r="J5256" s="54">
        <v>0</v>
      </c>
      <c r="K5256" s="55"/>
      <c r="L5256" s="56"/>
      <c r="M5256" s="255"/>
      <c r="N5256" s="255"/>
      <c r="O5256" s="57"/>
      <c r="P5256" s="57">
        <v>0</v>
      </c>
      <c r="Q5256" s="57">
        <v>0</v>
      </c>
    </row>
    <row r="5257" spans="1:17" ht="15">
      <c r="A5257" s="48">
        <v>210</v>
      </c>
      <c r="B5257" s="59" t="s">
        <v>1004</v>
      </c>
      <c r="C5257" s="60" t="s">
        <v>1005</v>
      </c>
      <c r="D5257" s="75" t="s">
        <v>931</v>
      </c>
      <c r="E5257" s="51"/>
      <c r="F5257" s="52"/>
      <c r="G5257" s="52"/>
      <c r="H5257" s="52"/>
      <c r="I5257" s="53"/>
      <c r="J5257" s="54">
        <v>765.15899999999999</v>
      </c>
      <c r="K5257" s="55" t="s">
        <v>251</v>
      </c>
      <c r="L5257" s="56">
        <v>0</v>
      </c>
      <c r="M5257" s="255">
        <v>9867</v>
      </c>
      <c r="N5257" s="255">
        <v>0</v>
      </c>
      <c r="O5257" s="57">
        <v>0</v>
      </c>
      <c r="P5257" s="57">
        <v>7549824</v>
      </c>
      <c r="Q5257" s="57">
        <v>0</v>
      </c>
    </row>
    <row r="5258" spans="1:17" ht="15.5">
      <c r="A5258" s="48">
        <v>0</v>
      </c>
      <c r="B5258" s="59"/>
      <c r="C5258" s="60"/>
      <c r="D5258" s="61" t="s">
        <v>997</v>
      </c>
      <c r="E5258" s="51"/>
      <c r="F5258" s="52"/>
      <c r="G5258" s="52"/>
      <c r="H5258" s="52"/>
      <c r="I5258" s="53"/>
      <c r="J5258" s="54">
        <v>0</v>
      </c>
      <c r="K5258" s="55"/>
      <c r="L5258" s="56"/>
      <c r="M5258" s="255"/>
      <c r="N5258" s="255"/>
      <c r="O5258" s="57"/>
      <c r="P5258" s="57">
        <v>0</v>
      </c>
      <c r="Q5258" s="57">
        <v>0</v>
      </c>
    </row>
    <row r="5259" spans="1:17" ht="15.5">
      <c r="A5259" s="48">
        <v>0</v>
      </c>
      <c r="B5259" s="59"/>
      <c r="C5259" s="60"/>
      <c r="D5259" s="61" t="s">
        <v>772</v>
      </c>
      <c r="E5259" s="51"/>
      <c r="F5259" s="52"/>
      <c r="G5259" s="52"/>
      <c r="H5259" s="52"/>
      <c r="I5259" s="53">
        <v>0</v>
      </c>
      <c r="J5259" s="54">
        <v>0</v>
      </c>
      <c r="K5259" s="55">
        <v>0</v>
      </c>
      <c r="L5259" s="56">
        <v>0</v>
      </c>
      <c r="M5259" s="255">
        <v>0</v>
      </c>
      <c r="N5259" s="255">
        <v>0</v>
      </c>
      <c r="O5259" s="57"/>
      <c r="P5259" s="57">
        <v>0</v>
      </c>
      <c r="Q5259" s="57">
        <v>0</v>
      </c>
    </row>
    <row r="5260" spans="1:17" ht="15.5">
      <c r="A5260" s="48">
        <v>0</v>
      </c>
      <c r="B5260" s="59"/>
      <c r="C5260" s="60"/>
      <c r="D5260" s="61" t="s">
        <v>441</v>
      </c>
      <c r="E5260" s="51">
        <v>36</v>
      </c>
      <c r="F5260" s="52">
        <v>0.82</v>
      </c>
      <c r="G5260" s="52">
        <v>8</v>
      </c>
      <c r="H5260" s="52">
        <v>2.16</v>
      </c>
      <c r="I5260" s="53">
        <v>510.10599999999999</v>
      </c>
      <c r="J5260" s="54">
        <v>0</v>
      </c>
      <c r="K5260" s="55">
        <v>0</v>
      </c>
      <c r="L5260" s="56">
        <v>0</v>
      </c>
      <c r="M5260" s="255">
        <v>0</v>
      </c>
      <c r="N5260" s="255">
        <v>0</v>
      </c>
      <c r="O5260" s="57"/>
      <c r="P5260" s="57">
        <v>0</v>
      </c>
      <c r="Q5260" s="57">
        <v>0</v>
      </c>
    </row>
    <row r="5261" spans="1:17" ht="15.5">
      <c r="A5261" s="48">
        <v>0</v>
      </c>
      <c r="B5261" s="59"/>
      <c r="C5261" s="60"/>
      <c r="D5261" s="61" t="s">
        <v>773</v>
      </c>
      <c r="E5261" s="51"/>
      <c r="F5261" s="52"/>
      <c r="G5261" s="52"/>
      <c r="H5261" s="52"/>
      <c r="I5261" s="53">
        <v>0</v>
      </c>
      <c r="J5261" s="54">
        <v>0</v>
      </c>
      <c r="K5261" s="55"/>
      <c r="L5261" s="56"/>
      <c r="M5261" s="255"/>
      <c r="N5261" s="255"/>
      <c r="O5261" s="57"/>
      <c r="P5261" s="57">
        <v>0</v>
      </c>
      <c r="Q5261" s="57">
        <v>0</v>
      </c>
    </row>
    <row r="5262" spans="1:17" ht="15.5">
      <c r="A5262" s="48">
        <v>0</v>
      </c>
      <c r="B5262" s="59"/>
      <c r="C5262" s="60"/>
      <c r="D5262" s="61" t="s">
        <v>441</v>
      </c>
      <c r="E5262" s="51">
        <v>36</v>
      </c>
      <c r="F5262" s="52">
        <v>0.82</v>
      </c>
      <c r="G5262" s="52">
        <v>4</v>
      </c>
      <c r="H5262" s="52">
        <v>2.16</v>
      </c>
      <c r="I5262" s="53">
        <v>255.053</v>
      </c>
      <c r="J5262" s="54">
        <v>0</v>
      </c>
      <c r="K5262" s="55"/>
      <c r="L5262" s="56"/>
      <c r="M5262" s="255"/>
      <c r="N5262" s="255"/>
      <c r="O5262" s="57"/>
      <c r="P5262" s="57">
        <v>0</v>
      </c>
      <c r="Q5262" s="57">
        <v>0</v>
      </c>
    </row>
    <row r="5263" spans="1:17" ht="15">
      <c r="A5263" s="48">
        <v>211</v>
      </c>
      <c r="B5263" s="59" t="s">
        <v>1004</v>
      </c>
      <c r="C5263" s="60" t="s">
        <v>1005</v>
      </c>
      <c r="D5263" s="75" t="s">
        <v>930</v>
      </c>
      <c r="E5263" s="51"/>
      <c r="F5263" s="52"/>
      <c r="G5263" s="52"/>
      <c r="H5263" s="52"/>
      <c r="I5263" s="53"/>
      <c r="J5263" s="54">
        <v>505.959</v>
      </c>
      <c r="K5263" s="55" t="s">
        <v>251</v>
      </c>
      <c r="L5263" s="56">
        <v>0</v>
      </c>
      <c r="M5263" s="255">
        <v>9867</v>
      </c>
      <c r="N5263" s="255">
        <v>0</v>
      </c>
      <c r="O5263" s="57">
        <v>0</v>
      </c>
      <c r="P5263" s="57">
        <v>4992297</v>
      </c>
      <c r="Q5263" s="57">
        <v>0</v>
      </c>
    </row>
    <row r="5264" spans="1:17" ht="15.5">
      <c r="A5264" s="48">
        <v>0</v>
      </c>
      <c r="B5264" s="59"/>
      <c r="C5264" s="60"/>
      <c r="D5264" s="61" t="s">
        <v>997</v>
      </c>
      <c r="E5264" s="51"/>
      <c r="F5264" s="52"/>
      <c r="G5264" s="52"/>
      <c r="H5264" s="52"/>
      <c r="I5264" s="53"/>
      <c r="J5264" s="54">
        <v>0</v>
      </c>
      <c r="K5264" s="55"/>
      <c r="L5264" s="56"/>
      <c r="M5264" s="255"/>
      <c r="N5264" s="255"/>
      <c r="O5264" s="57"/>
      <c r="P5264" s="57">
        <v>0</v>
      </c>
      <c r="Q5264" s="57">
        <v>0</v>
      </c>
    </row>
    <row r="5265" spans="1:17" ht="15.5">
      <c r="A5265" s="48">
        <v>0</v>
      </c>
      <c r="B5265" s="59"/>
      <c r="C5265" s="60"/>
      <c r="D5265" s="61" t="s">
        <v>772</v>
      </c>
      <c r="E5265" s="51"/>
      <c r="F5265" s="52"/>
      <c r="G5265" s="52"/>
      <c r="H5265" s="52"/>
      <c r="I5265" s="53">
        <v>0</v>
      </c>
      <c r="J5265" s="54">
        <v>0</v>
      </c>
      <c r="K5265" s="55">
        <v>0</v>
      </c>
      <c r="L5265" s="56">
        <v>0</v>
      </c>
      <c r="M5265" s="255">
        <v>0</v>
      </c>
      <c r="N5265" s="255">
        <v>0</v>
      </c>
      <c r="O5265" s="57"/>
      <c r="P5265" s="57">
        <v>0</v>
      </c>
      <c r="Q5265" s="57">
        <v>0</v>
      </c>
    </row>
    <row r="5266" spans="1:17" ht="15.5">
      <c r="A5266" s="48">
        <v>0</v>
      </c>
      <c r="B5266" s="59"/>
      <c r="C5266" s="60"/>
      <c r="D5266" s="61" t="s">
        <v>439</v>
      </c>
      <c r="E5266" s="51">
        <v>16</v>
      </c>
      <c r="F5266" s="52">
        <v>1.22</v>
      </c>
      <c r="G5266" s="52">
        <v>8</v>
      </c>
      <c r="H5266" s="52">
        <v>2.16</v>
      </c>
      <c r="I5266" s="53">
        <v>337.30599999999998</v>
      </c>
      <c r="J5266" s="54">
        <v>0</v>
      </c>
      <c r="K5266" s="55"/>
      <c r="L5266" s="56"/>
      <c r="M5266" s="255"/>
      <c r="N5266" s="255"/>
      <c r="O5266" s="57"/>
      <c r="P5266" s="57">
        <v>0</v>
      </c>
      <c r="Q5266" s="57">
        <v>0</v>
      </c>
    </row>
    <row r="5267" spans="1:17" ht="15.5">
      <c r="A5267" s="48">
        <v>0</v>
      </c>
      <c r="B5267" s="59"/>
      <c r="C5267" s="60"/>
      <c r="D5267" s="61" t="s">
        <v>773</v>
      </c>
      <c r="E5267" s="51"/>
      <c r="F5267" s="52"/>
      <c r="G5267" s="52"/>
      <c r="H5267" s="52"/>
      <c r="I5267" s="53">
        <v>0</v>
      </c>
      <c r="J5267" s="54">
        <v>0</v>
      </c>
      <c r="K5267" s="55"/>
      <c r="L5267" s="56"/>
      <c r="M5267" s="255"/>
      <c r="N5267" s="255"/>
      <c r="O5267" s="57"/>
      <c r="P5267" s="57">
        <v>0</v>
      </c>
      <c r="Q5267" s="57">
        <v>0</v>
      </c>
    </row>
    <row r="5268" spans="1:17" ht="15.5">
      <c r="A5268" s="48">
        <v>0</v>
      </c>
      <c r="B5268" s="59"/>
      <c r="C5268" s="60"/>
      <c r="D5268" s="61" t="s">
        <v>439</v>
      </c>
      <c r="E5268" s="51">
        <v>16</v>
      </c>
      <c r="F5268" s="52">
        <v>1.22</v>
      </c>
      <c r="G5268" s="52">
        <v>4</v>
      </c>
      <c r="H5268" s="52">
        <v>2.16</v>
      </c>
      <c r="I5268" s="53">
        <v>168.65299999999999</v>
      </c>
      <c r="J5268" s="54">
        <v>0</v>
      </c>
      <c r="K5268" s="55"/>
      <c r="L5268" s="56"/>
      <c r="M5268" s="255"/>
      <c r="N5268" s="255"/>
      <c r="O5268" s="57"/>
      <c r="P5268" s="57">
        <v>0</v>
      </c>
      <c r="Q5268" s="57">
        <v>0</v>
      </c>
    </row>
    <row r="5269" spans="1:17" ht="15" customHeight="1">
      <c r="A5269" s="48">
        <v>212</v>
      </c>
      <c r="B5269" s="59" t="s">
        <v>1004</v>
      </c>
      <c r="C5269" s="60" t="s">
        <v>1005</v>
      </c>
      <c r="D5269" s="75" t="s">
        <v>929</v>
      </c>
      <c r="E5269" s="51"/>
      <c r="F5269" s="52"/>
      <c r="G5269" s="52"/>
      <c r="H5269" s="52"/>
      <c r="I5269" s="53"/>
      <c r="J5269" s="54">
        <v>555.72500000000002</v>
      </c>
      <c r="K5269" s="55" t="s">
        <v>251</v>
      </c>
      <c r="L5269" s="56">
        <v>0</v>
      </c>
      <c r="M5269" s="255">
        <v>9867</v>
      </c>
      <c r="N5269" s="255">
        <v>0</v>
      </c>
      <c r="O5269" s="57">
        <v>0</v>
      </c>
      <c r="P5269" s="57">
        <v>5483339</v>
      </c>
      <c r="Q5269" s="57">
        <v>0</v>
      </c>
    </row>
    <row r="5270" spans="1:17" ht="15.5">
      <c r="A5270" s="48">
        <v>0</v>
      </c>
      <c r="B5270" s="59"/>
      <c r="C5270" s="60"/>
      <c r="D5270" s="61" t="s">
        <v>997</v>
      </c>
      <c r="E5270" s="51"/>
      <c r="F5270" s="52"/>
      <c r="G5270" s="52"/>
      <c r="H5270" s="52"/>
      <c r="I5270" s="53"/>
      <c r="J5270" s="54">
        <v>0</v>
      </c>
      <c r="K5270" s="55"/>
      <c r="L5270" s="56"/>
      <c r="M5270" s="255"/>
      <c r="N5270" s="255"/>
      <c r="O5270" s="57"/>
      <c r="P5270" s="57">
        <v>0</v>
      </c>
      <c r="Q5270" s="57">
        <v>0</v>
      </c>
    </row>
    <row r="5271" spans="1:17" ht="15.5">
      <c r="A5271" s="48">
        <v>0</v>
      </c>
      <c r="B5271" s="59"/>
      <c r="C5271" s="60"/>
      <c r="D5271" s="61" t="s">
        <v>772</v>
      </c>
      <c r="E5271" s="51"/>
      <c r="F5271" s="52"/>
      <c r="G5271" s="52"/>
      <c r="H5271" s="52"/>
      <c r="I5271" s="53">
        <v>0</v>
      </c>
      <c r="J5271" s="54">
        <v>0</v>
      </c>
      <c r="K5271" s="55">
        <v>0</v>
      </c>
      <c r="L5271" s="56">
        <v>0</v>
      </c>
      <c r="M5271" s="255">
        <v>0</v>
      </c>
      <c r="N5271" s="255">
        <v>0</v>
      </c>
      <c r="O5271" s="57"/>
      <c r="P5271" s="57">
        <v>0</v>
      </c>
      <c r="Q5271" s="57">
        <v>0</v>
      </c>
    </row>
    <row r="5272" spans="1:17" ht="15.5">
      <c r="A5272" s="48">
        <v>0</v>
      </c>
      <c r="B5272" s="59"/>
      <c r="C5272" s="60"/>
      <c r="D5272" s="61" t="s">
        <v>940</v>
      </c>
      <c r="E5272" s="51">
        <v>32</v>
      </c>
      <c r="F5272" s="52">
        <v>0.67</v>
      </c>
      <c r="G5272" s="52">
        <v>8</v>
      </c>
      <c r="H5272" s="52">
        <v>2.16</v>
      </c>
      <c r="I5272" s="53">
        <v>370.483</v>
      </c>
      <c r="J5272" s="54">
        <v>0</v>
      </c>
      <c r="K5272" s="55"/>
      <c r="L5272" s="56"/>
      <c r="M5272" s="255"/>
      <c r="N5272" s="255"/>
      <c r="O5272" s="57"/>
      <c r="P5272" s="57">
        <v>0</v>
      </c>
      <c r="Q5272" s="57">
        <v>0</v>
      </c>
    </row>
    <row r="5273" spans="1:17" ht="15.5">
      <c r="A5273" s="48">
        <v>0</v>
      </c>
      <c r="B5273" s="59"/>
      <c r="C5273" s="60"/>
      <c r="D5273" s="61" t="s">
        <v>773</v>
      </c>
      <c r="E5273" s="51"/>
      <c r="F5273" s="52"/>
      <c r="G5273" s="52"/>
      <c r="H5273" s="52"/>
      <c r="I5273" s="53">
        <v>0</v>
      </c>
      <c r="J5273" s="54">
        <v>0</v>
      </c>
      <c r="K5273" s="55"/>
      <c r="L5273" s="56"/>
      <c r="M5273" s="255"/>
      <c r="N5273" s="255"/>
      <c r="O5273" s="57"/>
      <c r="P5273" s="57">
        <v>0</v>
      </c>
      <c r="Q5273" s="57">
        <v>0</v>
      </c>
    </row>
    <row r="5274" spans="1:17" ht="15.5">
      <c r="A5274" s="48">
        <v>0</v>
      </c>
      <c r="B5274" s="59"/>
      <c r="C5274" s="60"/>
      <c r="D5274" s="61" t="s">
        <v>940</v>
      </c>
      <c r="E5274" s="51">
        <v>32</v>
      </c>
      <c r="F5274" s="52">
        <v>0.67</v>
      </c>
      <c r="G5274" s="52">
        <v>4</v>
      </c>
      <c r="H5274" s="52">
        <v>2.16</v>
      </c>
      <c r="I5274" s="53">
        <v>185.24199999999999</v>
      </c>
      <c r="J5274" s="54">
        <v>0</v>
      </c>
      <c r="K5274" s="55"/>
      <c r="L5274" s="56"/>
      <c r="M5274" s="255"/>
      <c r="N5274" s="255"/>
      <c r="O5274" s="57"/>
      <c r="P5274" s="57">
        <v>0</v>
      </c>
      <c r="Q5274" s="57">
        <v>0</v>
      </c>
    </row>
    <row r="5275" spans="1:17" ht="15">
      <c r="A5275" s="48">
        <v>213</v>
      </c>
      <c r="B5275" s="59" t="s">
        <v>293</v>
      </c>
      <c r="C5275" s="60" t="s">
        <v>294</v>
      </c>
      <c r="D5275" s="75" t="s">
        <v>928</v>
      </c>
      <c r="E5275" s="51"/>
      <c r="F5275" s="52"/>
      <c r="G5275" s="52"/>
      <c r="H5275" s="52"/>
      <c r="I5275" s="53"/>
      <c r="J5275" s="54">
        <v>207.36</v>
      </c>
      <c r="K5275" s="55" t="s">
        <v>251</v>
      </c>
      <c r="L5275" s="56">
        <v>4962</v>
      </c>
      <c r="M5275" s="255">
        <v>12754</v>
      </c>
      <c r="N5275" s="255">
        <v>0</v>
      </c>
      <c r="O5275" s="57">
        <v>1028920</v>
      </c>
      <c r="P5275" s="57">
        <v>2644669</v>
      </c>
      <c r="Q5275" s="57">
        <v>0</v>
      </c>
    </row>
    <row r="5276" spans="1:17" ht="15.5">
      <c r="A5276" s="48">
        <v>0</v>
      </c>
      <c r="B5276" s="59"/>
      <c r="C5276" s="60"/>
      <c r="D5276" s="61" t="s">
        <v>997</v>
      </c>
      <c r="E5276" s="51"/>
      <c r="F5276" s="52"/>
      <c r="G5276" s="52"/>
      <c r="H5276" s="52"/>
      <c r="I5276" s="53"/>
      <c r="J5276" s="54">
        <v>0</v>
      </c>
      <c r="K5276" s="55"/>
      <c r="L5276" s="56"/>
      <c r="M5276" s="255"/>
      <c r="N5276" s="255"/>
      <c r="O5276" s="57"/>
      <c r="P5276" s="57">
        <v>0</v>
      </c>
      <c r="Q5276" s="57">
        <v>0</v>
      </c>
    </row>
    <row r="5277" spans="1:17" ht="15.5">
      <c r="A5277" s="48">
        <v>0</v>
      </c>
      <c r="B5277" s="59"/>
      <c r="C5277" s="60"/>
      <c r="D5277" s="61" t="s">
        <v>772</v>
      </c>
      <c r="E5277" s="51"/>
      <c r="F5277" s="52"/>
      <c r="G5277" s="52"/>
      <c r="H5277" s="52"/>
      <c r="I5277" s="53">
        <v>0</v>
      </c>
      <c r="J5277" s="54">
        <v>0</v>
      </c>
      <c r="K5277" s="55">
        <v>0</v>
      </c>
      <c r="L5277" s="56">
        <v>0</v>
      </c>
      <c r="M5277" s="255">
        <v>0</v>
      </c>
      <c r="N5277" s="255">
        <v>0</v>
      </c>
      <c r="O5277" s="57"/>
      <c r="P5277" s="57">
        <v>0</v>
      </c>
      <c r="Q5277" s="57">
        <v>0</v>
      </c>
    </row>
    <row r="5278" spans="1:17" ht="15.5">
      <c r="A5278" s="48">
        <v>0</v>
      </c>
      <c r="B5278" s="59"/>
      <c r="C5278" s="60"/>
      <c r="D5278" s="61" t="s">
        <v>440</v>
      </c>
      <c r="E5278" s="51">
        <v>4</v>
      </c>
      <c r="F5278" s="52">
        <v>1.8</v>
      </c>
      <c r="G5278" s="52">
        <v>8</v>
      </c>
      <c r="H5278" s="52">
        <v>2.4</v>
      </c>
      <c r="I5278" s="53">
        <v>138.24</v>
      </c>
      <c r="J5278" s="54">
        <v>0</v>
      </c>
      <c r="K5278" s="55"/>
      <c r="L5278" s="56"/>
      <c r="M5278" s="255"/>
      <c r="N5278" s="255"/>
      <c r="O5278" s="57"/>
      <c r="P5278" s="57">
        <v>0</v>
      </c>
      <c r="Q5278" s="57">
        <v>0</v>
      </c>
    </row>
    <row r="5279" spans="1:17" ht="15.5">
      <c r="A5279" s="48">
        <v>0</v>
      </c>
      <c r="B5279" s="59"/>
      <c r="C5279" s="60"/>
      <c r="D5279" s="61" t="s">
        <v>773</v>
      </c>
      <c r="E5279" s="51"/>
      <c r="F5279" s="52"/>
      <c r="G5279" s="52"/>
      <c r="H5279" s="52"/>
      <c r="I5279" s="53">
        <v>0</v>
      </c>
      <c r="J5279" s="54">
        <v>0</v>
      </c>
      <c r="K5279" s="55"/>
      <c r="L5279" s="56"/>
      <c r="M5279" s="255"/>
      <c r="N5279" s="255"/>
      <c r="O5279" s="57"/>
      <c r="P5279" s="57">
        <v>0</v>
      </c>
      <c r="Q5279" s="57">
        <v>0</v>
      </c>
    </row>
    <row r="5280" spans="1:17" ht="15.5">
      <c r="A5280" s="48">
        <v>0</v>
      </c>
      <c r="B5280" s="59"/>
      <c r="C5280" s="60"/>
      <c r="D5280" s="61" t="s">
        <v>440</v>
      </c>
      <c r="E5280" s="51">
        <v>4</v>
      </c>
      <c r="F5280" s="52">
        <v>1.8</v>
      </c>
      <c r="G5280" s="52">
        <v>4</v>
      </c>
      <c r="H5280" s="52">
        <v>2.4</v>
      </c>
      <c r="I5280" s="53">
        <v>69.12</v>
      </c>
      <c r="J5280" s="54">
        <v>0</v>
      </c>
      <c r="K5280" s="55"/>
      <c r="L5280" s="56"/>
      <c r="M5280" s="255"/>
      <c r="N5280" s="255"/>
      <c r="O5280" s="57"/>
      <c r="P5280" s="57">
        <v>0</v>
      </c>
      <c r="Q5280" s="57">
        <v>0</v>
      </c>
    </row>
    <row r="5281" spans="1:17" ht="15">
      <c r="A5281" s="48">
        <v>214</v>
      </c>
      <c r="B5281" s="59" t="s">
        <v>293</v>
      </c>
      <c r="C5281" s="60" t="s">
        <v>294</v>
      </c>
      <c r="D5281" s="75" t="s">
        <v>927</v>
      </c>
      <c r="E5281" s="51"/>
      <c r="F5281" s="52"/>
      <c r="G5281" s="52"/>
      <c r="H5281" s="52"/>
      <c r="I5281" s="53"/>
      <c r="J5281" s="54">
        <v>380.16</v>
      </c>
      <c r="K5281" s="55" t="s">
        <v>251</v>
      </c>
      <c r="L5281" s="56">
        <v>4962</v>
      </c>
      <c r="M5281" s="255">
        <v>12754</v>
      </c>
      <c r="N5281" s="255">
        <v>0</v>
      </c>
      <c r="O5281" s="57">
        <v>1886354</v>
      </c>
      <c r="P5281" s="57">
        <v>4848561</v>
      </c>
      <c r="Q5281" s="57">
        <v>0</v>
      </c>
    </row>
    <row r="5282" spans="1:17" ht="15.5">
      <c r="A5282" s="48">
        <v>0</v>
      </c>
      <c r="B5282" s="59"/>
      <c r="C5282" s="60"/>
      <c r="D5282" s="61" t="s">
        <v>997</v>
      </c>
      <c r="E5282" s="51"/>
      <c r="F5282" s="52"/>
      <c r="G5282" s="52"/>
      <c r="H5282" s="52"/>
      <c r="I5282" s="53"/>
      <c r="J5282" s="54">
        <v>0</v>
      </c>
      <c r="K5282" s="55"/>
      <c r="L5282" s="56"/>
      <c r="M5282" s="255"/>
      <c r="N5282" s="255"/>
      <c r="O5282" s="57"/>
      <c r="P5282" s="57">
        <v>0</v>
      </c>
      <c r="Q5282" s="57">
        <v>0</v>
      </c>
    </row>
    <row r="5283" spans="1:17" ht="15.5">
      <c r="A5283" s="48">
        <v>0</v>
      </c>
      <c r="B5283" s="59"/>
      <c r="C5283" s="60"/>
      <c r="D5283" s="61" t="s">
        <v>772</v>
      </c>
      <c r="E5283" s="51"/>
      <c r="F5283" s="52"/>
      <c r="G5283" s="52"/>
      <c r="H5283" s="52"/>
      <c r="I5283" s="53">
        <v>0</v>
      </c>
      <c r="J5283" s="54">
        <v>0</v>
      </c>
      <c r="K5283" s="55">
        <v>0</v>
      </c>
      <c r="L5283" s="56">
        <v>0</v>
      </c>
      <c r="M5283" s="255">
        <v>0</v>
      </c>
      <c r="N5283" s="255">
        <v>0</v>
      </c>
      <c r="O5283" s="57"/>
      <c r="P5283" s="57">
        <v>0</v>
      </c>
      <c r="Q5283" s="57">
        <v>0</v>
      </c>
    </row>
    <row r="5284" spans="1:17" ht="15.5">
      <c r="A5284" s="48">
        <v>0</v>
      </c>
      <c r="B5284" s="59"/>
      <c r="C5284" s="60"/>
      <c r="D5284" s="61" t="s">
        <v>955</v>
      </c>
      <c r="E5284" s="51">
        <v>16</v>
      </c>
      <c r="F5284" s="52">
        <v>0.9</v>
      </c>
      <c r="G5284" s="52">
        <v>8</v>
      </c>
      <c r="H5284" s="52">
        <v>2.2000000000000002</v>
      </c>
      <c r="I5284" s="53">
        <v>253.44</v>
      </c>
      <c r="J5284" s="54">
        <v>0</v>
      </c>
      <c r="K5284" s="55"/>
      <c r="L5284" s="56"/>
      <c r="M5284" s="255"/>
      <c r="N5284" s="255"/>
      <c r="O5284" s="57"/>
      <c r="P5284" s="57">
        <v>0</v>
      </c>
      <c r="Q5284" s="57">
        <v>0</v>
      </c>
    </row>
    <row r="5285" spans="1:17" ht="15.5">
      <c r="A5285" s="48">
        <v>0</v>
      </c>
      <c r="B5285" s="59"/>
      <c r="C5285" s="60"/>
      <c r="D5285" s="61" t="s">
        <v>773</v>
      </c>
      <c r="E5285" s="51"/>
      <c r="F5285" s="52"/>
      <c r="G5285" s="52"/>
      <c r="H5285" s="52"/>
      <c r="I5285" s="53">
        <v>0</v>
      </c>
      <c r="J5285" s="54">
        <v>0</v>
      </c>
      <c r="K5285" s="55"/>
      <c r="L5285" s="56"/>
      <c r="M5285" s="255"/>
      <c r="N5285" s="255"/>
      <c r="O5285" s="57"/>
      <c r="P5285" s="57">
        <v>0</v>
      </c>
      <c r="Q5285" s="57">
        <v>0</v>
      </c>
    </row>
    <row r="5286" spans="1:17" ht="15.5">
      <c r="A5286" s="48">
        <v>0</v>
      </c>
      <c r="B5286" s="59"/>
      <c r="C5286" s="60"/>
      <c r="D5286" s="61" t="s">
        <v>955</v>
      </c>
      <c r="E5286" s="51">
        <v>16</v>
      </c>
      <c r="F5286" s="52">
        <v>0.9</v>
      </c>
      <c r="G5286" s="52">
        <v>4</v>
      </c>
      <c r="H5286" s="52">
        <v>2.2000000000000002</v>
      </c>
      <c r="I5286" s="53">
        <v>126.72</v>
      </c>
      <c r="J5286" s="54">
        <v>0</v>
      </c>
      <c r="K5286" s="55"/>
      <c r="L5286" s="56"/>
      <c r="M5286" s="255"/>
      <c r="N5286" s="255"/>
      <c r="O5286" s="57"/>
      <c r="P5286" s="57">
        <v>0</v>
      </c>
      <c r="Q5286" s="57">
        <v>0</v>
      </c>
    </row>
    <row r="5287" spans="1:17" ht="15">
      <c r="A5287" s="48">
        <v>215</v>
      </c>
      <c r="B5287" s="59" t="s">
        <v>293</v>
      </c>
      <c r="C5287" s="60" t="s">
        <v>294</v>
      </c>
      <c r="D5287" s="75" t="s">
        <v>926</v>
      </c>
      <c r="E5287" s="51"/>
      <c r="F5287" s="52"/>
      <c r="G5287" s="52"/>
      <c r="H5287" s="52"/>
      <c r="I5287" s="53"/>
      <c r="J5287" s="54">
        <v>864</v>
      </c>
      <c r="K5287" s="55" t="s">
        <v>251</v>
      </c>
      <c r="L5287" s="56">
        <v>4962</v>
      </c>
      <c r="M5287" s="255">
        <v>12754</v>
      </c>
      <c r="N5287" s="255">
        <v>0</v>
      </c>
      <c r="O5287" s="57">
        <v>4287168</v>
      </c>
      <c r="P5287" s="57">
        <v>11019456</v>
      </c>
      <c r="Q5287" s="57">
        <v>0</v>
      </c>
    </row>
    <row r="5288" spans="1:17" ht="15" customHeight="1">
      <c r="A5288" s="48">
        <v>0</v>
      </c>
      <c r="B5288" s="59"/>
      <c r="C5288" s="60"/>
      <c r="D5288" s="61" t="s">
        <v>997</v>
      </c>
      <c r="E5288" s="51"/>
      <c r="F5288" s="52"/>
      <c r="G5288" s="52"/>
      <c r="H5288" s="52"/>
      <c r="I5288" s="53"/>
      <c r="J5288" s="54">
        <v>0</v>
      </c>
      <c r="K5288" s="55"/>
      <c r="L5288" s="56"/>
      <c r="M5288" s="255"/>
      <c r="N5288" s="255"/>
      <c r="O5288" s="57"/>
      <c r="P5288" s="57">
        <v>0</v>
      </c>
      <c r="Q5288" s="57">
        <v>0</v>
      </c>
    </row>
    <row r="5289" spans="1:17" ht="15.5">
      <c r="A5289" s="48">
        <v>0</v>
      </c>
      <c r="B5289" s="59"/>
      <c r="C5289" s="60"/>
      <c r="D5289" s="61" t="s">
        <v>772</v>
      </c>
      <c r="E5289" s="51"/>
      <c r="F5289" s="52"/>
      <c r="G5289" s="52"/>
      <c r="H5289" s="52"/>
      <c r="I5289" s="53">
        <v>0</v>
      </c>
      <c r="J5289" s="54">
        <v>0</v>
      </c>
      <c r="K5289" s="55">
        <v>0</v>
      </c>
      <c r="L5289" s="56">
        <v>0</v>
      </c>
      <c r="M5289" s="255">
        <v>0</v>
      </c>
      <c r="N5289" s="255">
        <v>0</v>
      </c>
      <c r="O5289" s="57"/>
      <c r="P5289" s="57">
        <v>0</v>
      </c>
      <c r="Q5289" s="57">
        <v>0</v>
      </c>
    </row>
    <row r="5290" spans="1:17" ht="15.5">
      <c r="A5290" s="48">
        <v>0</v>
      </c>
      <c r="B5290" s="59"/>
      <c r="C5290" s="60"/>
      <c r="D5290" s="61" t="s">
        <v>203</v>
      </c>
      <c r="E5290" s="51">
        <v>12</v>
      </c>
      <c r="F5290" s="52">
        <v>2.5</v>
      </c>
      <c r="G5290" s="52">
        <v>8</v>
      </c>
      <c r="H5290" s="52">
        <v>2.4</v>
      </c>
      <c r="I5290" s="53">
        <v>576</v>
      </c>
      <c r="J5290" s="54">
        <v>0</v>
      </c>
      <c r="K5290" s="55"/>
      <c r="L5290" s="56"/>
      <c r="M5290" s="255"/>
      <c r="N5290" s="255"/>
      <c r="O5290" s="57"/>
      <c r="P5290" s="57">
        <v>0</v>
      </c>
      <c r="Q5290" s="57">
        <v>0</v>
      </c>
    </row>
    <row r="5291" spans="1:17" ht="15.5">
      <c r="A5291" s="48">
        <v>0</v>
      </c>
      <c r="B5291" s="59"/>
      <c r="C5291" s="60"/>
      <c r="D5291" s="61" t="s">
        <v>773</v>
      </c>
      <c r="E5291" s="51"/>
      <c r="F5291" s="52"/>
      <c r="G5291" s="52"/>
      <c r="H5291" s="52"/>
      <c r="I5291" s="53">
        <v>0</v>
      </c>
      <c r="J5291" s="54">
        <v>0</v>
      </c>
      <c r="K5291" s="55"/>
      <c r="L5291" s="56"/>
      <c r="M5291" s="255"/>
      <c r="N5291" s="255"/>
      <c r="O5291" s="57"/>
      <c r="P5291" s="57">
        <v>0</v>
      </c>
      <c r="Q5291" s="57">
        <v>0</v>
      </c>
    </row>
    <row r="5292" spans="1:17" ht="15.5">
      <c r="A5292" s="48">
        <v>0</v>
      </c>
      <c r="B5292" s="59"/>
      <c r="C5292" s="60"/>
      <c r="D5292" s="61" t="s">
        <v>203</v>
      </c>
      <c r="E5292" s="51">
        <v>12</v>
      </c>
      <c r="F5292" s="52">
        <v>2.5</v>
      </c>
      <c r="G5292" s="52">
        <v>4</v>
      </c>
      <c r="H5292" s="52">
        <v>2.4</v>
      </c>
      <c r="I5292" s="53">
        <v>288</v>
      </c>
      <c r="J5292" s="54">
        <v>0</v>
      </c>
      <c r="K5292" s="55"/>
      <c r="L5292" s="56"/>
      <c r="M5292" s="255"/>
      <c r="N5292" s="255"/>
      <c r="O5292" s="57"/>
      <c r="P5292" s="57">
        <v>0</v>
      </c>
      <c r="Q5292" s="57">
        <v>0</v>
      </c>
    </row>
    <row r="5293" spans="1:17" ht="15">
      <c r="A5293" s="48">
        <v>216</v>
      </c>
      <c r="B5293" s="59" t="s">
        <v>293</v>
      </c>
      <c r="C5293" s="60" t="s">
        <v>294</v>
      </c>
      <c r="D5293" s="75" t="s">
        <v>42</v>
      </c>
      <c r="E5293" s="51"/>
      <c r="F5293" s="52"/>
      <c r="G5293" s="52"/>
      <c r="H5293" s="52"/>
      <c r="I5293" s="53"/>
      <c r="J5293" s="54">
        <v>144</v>
      </c>
      <c r="K5293" s="55" t="s">
        <v>251</v>
      </c>
      <c r="L5293" s="56">
        <v>4962</v>
      </c>
      <c r="M5293" s="255">
        <v>12754</v>
      </c>
      <c r="N5293" s="255">
        <v>0</v>
      </c>
      <c r="O5293" s="57">
        <v>714528</v>
      </c>
      <c r="P5293" s="57">
        <v>1836576</v>
      </c>
      <c r="Q5293" s="57">
        <v>0</v>
      </c>
    </row>
    <row r="5294" spans="1:17" ht="15" customHeight="1">
      <c r="A5294" s="48">
        <v>0</v>
      </c>
      <c r="B5294" s="59"/>
      <c r="C5294" s="60"/>
      <c r="D5294" s="61" t="s">
        <v>997</v>
      </c>
      <c r="E5294" s="51"/>
      <c r="F5294" s="52"/>
      <c r="G5294" s="52"/>
      <c r="H5294" s="52"/>
      <c r="I5294" s="53"/>
      <c r="J5294" s="54">
        <v>0</v>
      </c>
      <c r="K5294" s="55"/>
      <c r="L5294" s="56"/>
      <c r="M5294" s="255"/>
      <c r="N5294" s="255"/>
      <c r="O5294" s="57"/>
      <c r="P5294" s="57">
        <v>0</v>
      </c>
      <c r="Q5294" s="57">
        <v>0</v>
      </c>
    </row>
    <row r="5295" spans="1:17" ht="15.5">
      <c r="A5295" s="48">
        <v>0</v>
      </c>
      <c r="B5295" s="59"/>
      <c r="C5295" s="60"/>
      <c r="D5295" s="61" t="s">
        <v>772</v>
      </c>
      <c r="E5295" s="51"/>
      <c r="F5295" s="52"/>
      <c r="G5295" s="52"/>
      <c r="H5295" s="52"/>
      <c r="I5295" s="53">
        <v>0</v>
      </c>
      <c r="J5295" s="54">
        <v>0</v>
      </c>
      <c r="K5295" s="55"/>
      <c r="L5295" s="56"/>
      <c r="M5295" s="255"/>
      <c r="N5295" s="255"/>
      <c r="O5295" s="57"/>
      <c r="P5295" s="57">
        <v>0</v>
      </c>
      <c r="Q5295" s="57">
        <v>0</v>
      </c>
    </row>
    <row r="5296" spans="1:17" ht="15.5">
      <c r="A5296" s="48">
        <v>0</v>
      </c>
      <c r="B5296" s="59"/>
      <c r="C5296" s="60"/>
      <c r="D5296" s="61" t="s">
        <v>239</v>
      </c>
      <c r="E5296" s="51">
        <v>8</v>
      </c>
      <c r="F5296" s="52">
        <v>1</v>
      </c>
      <c r="G5296" s="52">
        <v>8</v>
      </c>
      <c r="H5296" s="52">
        <v>1.5</v>
      </c>
      <c r="I5296" s="53">
        <v>96</v>
      </c>
      <c r="J5296" s="54">
        <v>0</v>
      </c>
      <c r="K5296" s="55"/>
      <c r="L5296" s="56"/>
      <c r="M5296" s="255"/>
      <c r="N5296" s="255"/>
      <c r="O5296" s="57"/>
      <c r="P5296" s="57">
        <v>0</v>
      </c>
      <c r="Q5296" s="57">
        <v>0</v>
      </c>
    </row>
    <row r="5297" spans="1:17" ht="15.5">
      <c r="A5297" s="48">
        <v>0</v>
      </c>
      <c r="B5297" s="59"/>
      <c r="C5297" s="60"/>
      <c r="D5297" s="61" t="s">
        <v>773</v>
      </c>
      <c r="E5297" s="51"/>
      <c r="F5297" s="52"/>
      <c r="G5297" s="52"/>
      <c r="H5297" s="52"/>
      <c r="I5297" s="53">
        <v>0</v>
      </c>
      <c r="J5297" s="54">
        <v>0</v>
      </c>
      <c r="K5297" s="55"/>
      <c r="L5297" s="56"/>
      <c r="M5297" s="255"/>
      <c r="N5297" s="255"/>
      <c r="O5297" s="57"/>
      <c r="P5297" s="57">
        <v>0</v>
      </c>
      <c r="Q5297" s="57">
        <v>0</v>
      </c>
    </row>
    <row r="5298" spans="1:17" ht="15.5">
      <c r="A5298" s="48">
        <v>0</v>
      </c>
      <c r="B5298" s="59"/>
      <c r="C5298" s="60"/>
      <c r="D5298" s="61" t="s">
        <v>239</v>
      </c>
      <c r="E5298" s="51">
        <v>8</v>
      </c>
      <c r="F5298" s="52">
        <v>1</v>
      </c>
      <c r="G5298" s="52">
        <v>4</v>
      </c>
      <c r="H5298" s="52">
        <v>1.5</v>
      </c>
      <c r="I5298" s="53">
        <v>48</v>
      </c>
      <c r="J5298" s="54">
        <v>0</v>
      </c>
      <c r="K5298" s="55"/>
      <c r="L5298" s="56"/>
      <c r="M5298" s="255"/>
      <c r="N5298" s="255"/>
      <c r="O5298" s="57"/>
      <c r="P5298" s="57">
        <v>0</v>
      </c>
      <c r="Q5298" s="57">
        <v>0</v>
      </c>
    </row>
    <row r="5299" spans="1:17" ht="15">
      <c r="A5299" s="48">
        <v>217</v>
      </c>
      <c r="B5299" s="59" t="s">
        <v>293</v>
      </c>
      <c r="C5299" s="60" t="s">
        <v>294</v>
      </c>
      <c r="D5299" s="75" t="s">
        <v>925</v>
      </c>
      <c r="E5299" s="51"/>
      <c r="F5299" s="52"/>
      <c r="G5299" s="52"/>
      <c r="H5299" s="52"/>
      <c r="I5299" s="53"/>
      <c r="J5299" s="54">
        <v>34.56</v>
      </c>
      <c r="K5299" s="55" t="s">
        <v>251</v>
      </c>
      <c r="L5299" s="56">
        <v>4962</v>
      </c>
      <c r="M5299" s="255">
        <v>12754</v>
      </c>
      <c r="N5299" s="255">
        <v>0</v>
      </c>
      <c r="O5299" s="57">
        <v>171487</v>
      </c>
      <c r="P5299" s="57">
        <v>440778</v>
      </c>
      <c r="Q5299" s="57">
        <v>0</v>
      </c>
    </row>
    <row r="5300" spans="1:17" ht="15.5">
      <c r="A5300" s="48">
        <v>0</v>
      </c>
      <c r="B5300" s="59"/>
      <c r="C5300" s="60"/>
      <c r="D5300" s="61" t="s">
        <v>997</v>
      </c>
      <c r="E5300" s="51"/>
      <c r="F5300" s="52"/>
      <c r="G5300" s="52"/>
      <c r="H5300" s="52"/>
      <c r="I5300" s="53"/>
      <c r="J5300" s="54">
        <v>0</v>
      </c>
      <c r="K5300" s="55"/>
      <c r="L5300" s="56"/>
      <c r="M5300" s="255"/>
      <c r="N5300" s="255"/>
      <c r="O5300" s="57"/>
      <c r="P5300" s="57">
        <v>0</v>
      </c>
      <c r="Q5300" s="57">
        <v>0</v>
      </c>
    </row>
    <row r="5301" spans="1:17" ht="15.5">
      <c r="A5301" s="48">
        <v>0</v>
      </c>
      <c r="B5301" s="59"/>
      <c r="C5301" s="60"/>
      <c r="D5301" s="61" t="s">
        <v>772</v>
      </c>
      <c r="E5301" s="51"/>
      <c r="F5301" s="52"/>
      <c r="G5301" s="52"/>
      <c r="H5301" s="52"/>
      <c r="I5301" s="53">
        <v>0</v>
      </c>
      <c r="J5301" s="54">
        <v>0</v>
      </c>
      <c r="K5301" s="55"/>
      <c r="L5301" s="56"/>
      <c r="M5301" s="255"/>
      <c r="N5301" s="255"/>
      <c r="O5301" s="57"/>
      <c r="P5301" s="57">
        <v>0</v>
      </c>
      <c r="Q5301" s="57">
        <v>0</v>
      </c>
    </row>
    <row r="5302" spans="1:17" ht="15.5">
      <c r="A5302" s="48">
        <v>0</v>
      </c>
      <c r="B5302" s="59"/>
      <c r="C5302" s="60"/>
      <c r="D5302" s="61" t="s">
        <v>297</v>
      </c>
      <c r="E5302" s="51">
        <v>8</v>
      </c>
      <c r="F5302" s="52">
        <v>0.6</v>
      </c>
      <c r="G5302" s="52">
        <v>8</v>
      </c>
      <c r="H5302" s="52">
        <v>0.6</v>
      </c>
      <c r="I5302" s="53">
        <v>23.04</v>
      </c>
      <c r="J5302" s="54">
        <v>0</v>
      </c>
      <c r="K5302" s="55"/>
      <c r="L5302" s="56"/>
      <c r="M5302" s="255"/>
      <c r="N5302" s="255"/>
      <c r="O5302" s="57"/>
      <c r="P5302" s="57">
        <v>0</v>
      </c>
      <c r="Q5302" s="57">
        <v>0</v>
      </c>
    </row>
    <row r="5303" spans="1:17" ht="15.5">
      <c r="A5303" s="48">
        <v>0</v>
      </c>
      <c r="B5303" s="59"/>
      <c r="C5303" s="60"/>
      <c r="D5303" s="61" t="s">
        <v>773</v>
      </c>
      <c r="E5303" s="51"/>
      <c r="F5303" s="52"/>
      <c r="G5303" s="52"/>
      <c r="H5303" s="52"/>
      <c r="I5303" s="53">
        <v>0</v>
      </c>
      <c r="J5303" s="54">
        <v>0</v>
      </c>
      <c r="K5303" s="55"/>
      <c r="L5303" s="56"/>
      <c r="M5303" s="255"/>
      <c r="N5303" s="255"/>
      <c r="O5303" s="57"/>
      <c r="P5303" s="57">
        <v>0</v>
      </c>
      <c r="Q5303" s="57">
        <v>0</v>
      </c>
    </row>
    <row r="5304" spans="1:17" ht="15.5">
      <c r="A5304" s="48">
        <v>0</v>
      </c>
      <c r="B5304" s="59"/>
      <c r="C5304" s="60"/>
      <c r="D5304" s="61" t="s">
        <v>297</v>
      </c>
      <c r="E5304" s="51">
        <v>8</v>
      </c>
      <c r="F5304" s="52">
        <v>0.6</v>
      </c>
      <c r="G5304" s="52">
        <v>4</v>
      </c>
      <c r="H5304" s="52">
        <v>0.6</v>
      </c>
      <c r="I5304" s="53">
        <v>11.52</v>
      </c>
      <c r="J5304" s="54">
        <v>0</v>
      </c>
      <c r="K5304" s="55"/>
      <c r="L5304" s="56"/>
      <c r="M5304" s="255"/>
      <c r="N5304" s="255"/>
      <c r="O5304" s="57"/>
      <c r="P5304" s="57">
        <v>0</v>
      </c>
      <c r="Q5304" s="57">
        <v>0</v>
      </c>
    </row>
    <row r="5305" spans="1:17" ht="15">
      <c r="A5305" s="48">
        <v>218</v>
      </c>
      <c r="B5305" s="59" t="s">
        <v>293</v>
      </c>
      <c r="C5305" s="60" t="s">
        <v>294</v>
      </c>
      <c r="D5305" s="75" t="s">
        <v>924</v>
      </c>
      <c r="E5305" s="51"/>
      <c r="F5305" s="52"/>
      <c r="G5305" s="52"/>
      <c r="H5305" s="52"/>
      <c r="I5305" s="53"/>
      <c r="J5305" s="54">
        <v>365.202</v>
      </c>
      <c r="K5305" s="55" t="s">
        <v>251</v>
      </c>
      <c r="L5305" s="56">
        <v>4962</v>
      </c>
      <c r="M5305" s="255">
        <v>12754</v>
      </c>
      <c r="N5305" s="255">
        <v>0</v>
      </c>
      <c r="O5305" s="57">
        <v>1812132</v>
      </c>
      <c r="P5305" s="57">
        <v>4657786</v>
      </c>
      <c r="Q5305" s="57">
        <v>0</v>
      </c>
    </row>
    <row r="5306" spans="1:17" ht="15.5">
      <c r="A5306" s="48">
        <v>0</v>
      </c>
      <c r="B5306" s="59"/>
      <c r="C5306" s="60"/>
      <c r="D5306" s="61" t="s">
        <v>997</v>
      </c>
      <c r="E5306" s="51"/>
      <c r="F5306" s="52"/>
      <c r="G5306" s="52"/>
      <c r="H5306" s="52"/>
      <c r="I5306" s="53"/>
      <c r="J5306" s="54">
        <v>0</v>
      </c>
      <c r="K5306" s="55"/>
      <c r="L5306" s="56"/>
      <c r="M5306" s="255"/>
      <c r="N5306" s="255"/>
      <c r="O5306" s="57"/>
      <c r="P5306" s="57">
        <v>0</v>
      </c>
      <c r="Q5306" s="57">
        <v>0</v>
      </c>
    </row>
    <row r="5307" spans="1:17" ht="15.5">
      <c r="A5307" s="48">
        <v>0</v>
      </c>
      <c r="B5307" s="59"/>
      <c r="C5307" s="60"/>
      <c r="D5307" s="61" t="s">
        <v>772</v>
      </c>
      <c r="E5307" s="51"/>
      <c r="F5307" s="52"/>
      <c r="G5307" s="52"/>
      <c r="H5307" s="52"/>
      <c r="I5307" s="53">
        <v>0</v>
      </c>
      <c r="J5307" s="54">
        <v>0</v>
      </c>
      <c r="K5307" s="55"/>
      <c r="L5307" s="56"/>
      <c r="M5307" s="255"/>
      <c r="N5307" s="255"/>
      <c r="O5307" s="57"/>
      <c r="P5307" s="57">
        <v>0</v>
      </c>
      <c r="Q5307" s="57">
        <v>0</v>
      </c>
    </row>
    <row r="5308" spans="1:17" ht="15.5">
      <c r="A5308" s="48">
        <v>0</v>
      </c>
      <c r="B5308" s="59"/>
      <c r="C5308" s="60"/>
      <c r="D5308" s="61" t="s">
        <v>268</v>
      </c>
      <c r="E5308" s="51">
        <v>12</v>
      </c>
      <c r="F5308" s="52">
        <v>0.82</v>
      </c>
      <c r="G5308" s="52">
        <v>8</v>
      </c>
      <c r="H5308" s="52">
        <v>1.1000000000000001</v>
      </c>
      <c r="I5308" s="53">
        <v>86.591999999999999</v>
      </c>
      <c r="J5308" s="54">
        <v>0</v>
      </c>
      <c r="K5308" s="55"/>
      <c r="L5308" s="56"/>
      <c r="M5308" s="255"/>
      <c r="N5308" s="255"/>
      <c r="O5308" s="57"/>
      <c r="P5308" s="57">
        <v>0</v>
      </c>
      <c r="Q5308" s="57">
        <v>0</v>
      </c>
    </row>
    <row r="5309" spans="1:17" ht="15.5">
      <c r="A5309" s="48">
        <v>0</v>
      </c>
      <c r="B5309" s="59"/>
      <c r="C5309" s="60"/>
      <c r="D5309" s="61" t="s">
        <v>271</v>
      </c>
      <c r="E5309" s="51">
        <v>4</v>
      </c>
      <c r="F5309" s="52">
        <v>0.62</v>
      </c>
      <c r="G5309" s="52">
        <v>8</v>
      </c>
      <c r="H5309" s="52">
        <v>1.1000000000000001</v>
      </c>
      <c r="I5309" s="53">
        <v>21.824000000000002</v>
      </c>
      <c r="J5309" s="54">
        <v>0</v>
      </c>
      <c r="K5309" s="55"/>
      <c r="L5309" s="56"/>
      <c r="M5309" s="255"/>
      <c r="N5309" s="255"/>
      <c r="O5309" s="57"/>
      <c r="P5309" s="57">
        <v>0</v>
      </c>
      <c r="Q5309" s="57">
        <v>0</v>
      </c>
    </row>
    <row r="5310" spans="1:17" ht="15.5">
      <c r="A5310" s="48">
        <v>0</v>
      </c>
      <c r="B5310" s="59"/>
      <c r="C5310" s="60"/>
      <c r="D5310" s="61" t="s">
        <v>966</v>
      </c>
      <c r="E5310" s="51">
        <v>4</v>
      </c>
      <c r="F5310" s="52">
        <v>0.6</v>
      </c>
      <c r="G5310" s="52">
        <v>8</v>
      </c>
      <c r="H5310" s="52">
        <v>1.5</v>
      </c>
      <c r="I5310" s="53">
        <v>28.8</v>
      </c>
      <c r="J5310" s="54">
        <v>0</v>
      </c>
      <c r="K5310" s="55"/>
      <c r="L5310" s="56"/>
      <c r="M5310" s="255"/>
      <c r="N5310" s="255"/>
      <c r="O5310" s="57"/>
      <c r="P5310" s="57">
        <v>0</v>
      </c>
      <c r="Q5310" s="57">
        <v>0</v>
      </c>
    </row>
    <row r="5311" spans="1:17" ht="15.5">
      <c r="A5311" s="48">
        <v>0</v>
      </c>
      <c r="B5311" s="59"/>
      <c r="C5311" s="60"/>
      <c r="D5311" s="61" t="s">
        <v>117</v>
      </c>
      <c r="E5311" s="51">
        <v>8</v>
      </c>
      <c r="F5311" s="52">
        <v>0.46</v>
      </c>
      <c r="G5311" s="52">
        <v>8</v>
      </c>
      <c r="H5311" s="52">
        <v>1.1100000000000001</v>
      </c>
      <c r="I5311" s="53">
        <v>32.677999999999997</v>
      </c>
      <c r="J5311" s="54">
        <v>0</v>
      </c>
      <c r="K5311" s="55"/>
      <c r="L5311" s="56"/>
      <c r="M5311" s="255"/>
      <c r="N5311" s="255"/>
      <c r="O5311" s="57"/>
      <c r="P5311" s="57">
        <v>0</v>
      </c>
      <c r="Q5311" s="57">
        <v>0</v>
      </c>
    </row>
    <row r="5312" spans="1:17" ht="15.5">
      <c r="A5312" s="48">
        <v>0</v>
      </c>
      <c r="B5312" s="59"/>
      <c r="C5312" s="60"/>
      <c r="D5312" s="61" t="s">
        <v>118</v>
      </c>
      <c r="E5312" s="51">
        <v>8</v>
      </c>
      <c r="F5312" s="52">
        <v>0.5</v>
      </c>
      <c r="G5312" s="52">
        <v>8</v>
      </c>
      <c r="H5312" s="52">
        <v>1.5</v>
      </c>
      <c r="I5312" s="53">
        <v>48</v>
      </c>
      <c r="J5312" s="54">
        <v>0</v>
      </c>
      <c r="K5312" s="55"/>
      <c r="L5312" s="56"/>
      <c r="M5312" s="255"/>
      <c r="N5312" s="255"/>
      <c r="O5312" s="57"/>
      <c r="P5312" s="57">
        <v>0</v>
      </c>
      <c r="Q5312" s="57">
        <v>0</v>
      </c>
    </row>
    <row r="5313" spans="1:17" ht="15.5">
      <c r="A5313" s="48">
        <v>0</v>
      </c>
      <c r="B5313" s="59"/>
      <c r="C5313" s="60"/>
      <c r="D5313" s="61" t="s">
        <v>122</v>
      </c>
      <c r="E5313" s="51">
        <v>4</v>
      </c>
      <c r="F5313" s="52">
        <v>0.72</v>
      </c>
      <c r="G5313" s="52">
        <v>8</v>
      </c>
      <c r="H5313" s="52">
        <v>1.1100000000000001</v>
      </c>
      <c r="I5313" s="53">
        <v>25.574000000000002</v>
      </c>
      <c r="J5313" s="54">
        <v>0</v>
      </c>
      <c r="K5313" s="55"/>
      <c r="L5313" s="56"/>
      <c r="M5313" s="255"/>
      <c r="N5313" s="255"/>
      <c r="O5313" s="57"/>
      <c r="P5313" s="57">
        <v>0</v>
      </c>
      <c r="Q5313" s="57">
        <v>0</v>
      </c>
    </row>
    <row r="5314" spans="1:17" ht="15.5">
      <c r="A5314" s="48">
        <v>0</v>
      </c>
      <c r="B5314" s="59"/>
      <c r="C5314" s="60"/>
      <c r="D5314" s="61" t="s">
        <v>773</v>
      </c>
      <c r="E5314" s="51"/>
      <c r="F5314" s="52"/>
      <c r="G5314" s="52"/>
      <c r="H5314" s="52"/>
      <c r="I5314" s="53">
        <v>0</v>
      </c>
      <c r="J5314" s="54">
        <v>0</v>
      </c>
      <c r="K5314" s="55"/>
      <c r="L5314" s="56"/>
      <c r="M5314" s="255"/>
      <c r="N5314" s="255"/>
      <c r="O5314" s="57"/>
      <c r="P5314" s="57">
        <v>0</v>
      </c>
      <c r="Q5314" s="57">
        <v>0</v>
      </c>
    </row>
    <row r="5315" spans="1:17" ht="15.5">
      <c r="A5315" s="48">
        <v>0</v>
      </c>
      <c r="B5315" s="59"/>
      <c r="C5315" s="60"/>
      <c r="D5315" s="61" t="s">
        <v>268</v>
      </c>
      <c r="E5315" s="51">
        <v>12</v>
      </c>
      <c r="F5315" s="52">
        <v>0.82</v>
      </c>
      <c r="G5315" s="52">
        <v>4</v>
      </c>
      <c r="H5315" s="52">
        <v>1.1000000000000001</v>
      </c>
      <c r="I5315" s="53">
        <v>43.295999999999999</v>
      </c>
      <c r="J5315" s="54">
        <v>0</v>
      </c>
      <c r="K5315" s="55"/>
      <c r="L5315" s="56"/>
      <c r="M5315" s="255"/>
      <c r="N5315" s="255"/>
      <c r="O5315" s="57"/>
      <c r="P5315" s="57">
        <v>0</v>
      </c>
      <c r="Q5315" s="57">
        <v>0</v>
      </c>
    </row>
    <row r="5316" spans="1:17" ht="15.5">
      <c r="A5316" s="48">
        <v>0</v>
      </c>
      <c r="B5316" s="59"/>
      <c r="C5316" s="60"/>
      <c r="D5316" s="61" t="s">
        <v>271</v>
      </c>
      <c r="E5316" s="51">
        <v>4</v>
      </c>
      <c r="F5316" s="52">
        <v>0.62</v>
      </c>
      <c r="G5316" s="52">
        <v>4</v>
      </c>
      <c r="H5316" s="52">
        <v>1.1000000000000001</v>
      </c>
      <c r="I5316" s="53">
        <v>10.912000000000001</v>
      </c>
      <c r="J5316" s="54">
        <v>0</v>
      </c>
      <c r="K5316" s="55"/>
      <c r="L5316" s="56"/>
      <c r="M5316" s="255"/>
      <c r="N5316" s="255"/>
      <c r="O5316" s="57"/>
      <c r="P5316" s="57">
        <v>0</v>
      </c>
      <c r="Q5316" s="57">
        <v>0</v>
      </c>
    </row>
    <row r="5317" spans="1:17" ht="15.5">
      <c r="A5317" s="48">
        <v>0</v>
      </c>
      <c r="B5317" s="59"/>
      <c r="C5317" s="60"/>
      <c r="D5317" s="61" t="s">
        <v>966</v>
      </c>
      <c r="E5317" s="51">
        <v>4</v>
      </c>
      <c r="F5317" s="52">
        <v>0.6</v>
      </c>
      <c r="G5317" s="52">
        <v>4</v>
      </c>
      <c r="H5317" s="52">
        <v>1.5</v>
      </c>
      <c r="I5317" s="53">
        <v>14.4</v>
      </c>
      <c r="J5317" s="54">
        <v>0</v>
      </c>
      <c r="K5317" s="55"/>
      <c r="L5317" s="56"/>
      <c r="M5317" s="255"/>
      <c r="N5317" s="255"/>
      <c r="O5317" s="57"/>
      <c r="P5317" s="57">
        <v>0</v>
      </c>
      <c r="Q5317" s="57">
        <v>0</v>
      </c>
    </row>
    <row r="5318" spans="1:17" ht="15.5">
      <c r="A5318" s="48">
        <v>0</v>
      </c>
      <c r="B5318" s="59"/>
      <c r="C5318" s="60"/>
      <c r="D5318" s="61" t="s">
        <v>117</v>
      </c>
      <c r="E5318" s="51">
        <v>8</v>
      </c>
      <c r="F5318" s="52">
        <v>0.46</v>
      </c>
      <c r="G5318" s="52">
        <v>4</v>
      </c>
      <c r="H5318" s="52">
        <v>1.1100000000000001</v>
      </c>
      <c r="I5318" s="53">
        <v>16.338999999999999</v>
      </c>
      <c r="J5318" s="54">
        <v>0</v>
      </c>
      <c r="K5318" s="55"/>
      <c r="L5318" s="56"/>
      <c r="M5318" s="255"/>
      <c r="N5318" s="255"/>
      <c r="O5318" s="57"/>
      <c r="P5318" s="57">
        <v>0</v>
      </c>
      <c r="Q5318" s="57">
        <v>0</v>
      </c>
    </row>
    <row r="5319" spans="1:17" ht="15.5">
      <c r="A5319" s="48">
        <v>0</v>
      </c>
      <c r="B5319" s="59"/>
      <c r="C5319" s="60"/>
      <c r="D5319" s="61" t="s">
        <v>118</v>
      </c>
      <c r="E5319" s="51">
        <v>8</v>
      </c>
      <c r="F5319" s="52">
        <v>0.5</v>
      </c>
      <c r="G5319" s="52">
        <v>4</v>
      </c>
      <c r="H5319" s="52">
        <v>1.5</v>
      </c>
      <c r="I5319" s="53">
        <v>24</v>
      </c>
      <c r="J5319" s="54">
        <v>0</v>
      </c>
      <c r="K5319" s="55"/>
      <c r="L5319" s="56"/>
      <c r="M5319" s="255"/>
      <c r="N5319" s="255"/>
      <c r="O5319" s="57"/>
      <c r="P5319" s="57">
        <v>0</v>
      </c>
      <c r="Q5319" s="57">
        <v>0</v>
      </c>
    </row>
    <row r="5320" spans="1:17" ht="15.5">
      <c r="A5320" s="48">
        <v>0</v>
      </c>
      <c r="B5320" s="59"/>
      <c r="C5320" s="60"/>
      <c r="D5320" s="61" t="s">
        <v>122</v>
      </c>
      <c r="E5320" s="51">
        <v>4</v>
      </c>
      <c r="F5320" s="52">
        <v>0.72</v>
      </c>
      <c r="G5320" s="52">
        <v>4</v>
      </c>
      <c r="H5320" s="52">
        <v>1.1100000000000001</v>
      </c>
      <c r="I5320" s="53">
        <v>12.787000000000001</v>
      </c>
      <c r="J5320" s="54">
        <v>0</v>
      </c>
      <c r="K5320" s="55"/>
      <c r="L5320" s="56"/>
      <c r="M5320" s="255"/>
      <c r="N5320" s="255"/>
      <c r="O5320" s="57"/>
      <c r="P5320" s="57">
        <v>0</v>
      </c>
      <c r="Q5320" s="57">
        <v>0</v>
      </c>
    </row>
    <row r="5321" spans="1:17" ht="15">
      <c r="A5321" s="48">
        <v>219</v>
      </c>
      <c r="B5321" s="59" t="s">
        <v>500</v>
      </c>
      <c r="C5321" s="60" t="s">
        <v>786</v>
      </c>
      <c r="D5321" s="75" t="s">
        <v>923</v>
      </c>
      <c r="E5321" s="51"/>
      <c r="F5321" s="52"/>
      <c r="G5321" s="52"/>
      <c r="H5321" s="52"/>
      <c r="I5321" s="53">
        <v>0</v>
      </c>
      <c r="J5321" s="54">
        <v>1298.8800000000001</v>
      </c>
      <c r="K5321" s="55" t="s">
        <v>251</v>
      </c>
      <c r="L5321" s="56">
        <v>708</v>
      </c>
      <c r="M5321" s="255">
        <v>21256</v>
      </c>
      <c r="N5321" s="255">
        <v>0</v>
      </c>
      <c r="O5321" s="57">
        <v>919607</v>
      </c>
      <c r="P5321" s="57">
        <v>27608993</v>
      </c>
      <c r="Q5321" s="57">
        <v>0</v>
      </c>
    </row>
    <row r="5322" spans="1:17" ht="15.5">
      <c r="A5322" s="48">
        <v>0</v>
      </c>
      <c r="B5322" s="59"/>
      <c r="C5322" s="60"/>
      <c r="D5322" s="61" t="s">
        <v>997</v>
      </c>
      <c r="E5322" s="51"/>
      <c r="F5322" s="52"/>
      <c r="G5322" s="52"/>
      <c r="H5322" s="52"/>
      <c r="I5322" s="53"/>
      <c r="J5322" s="54">
        <v>0</v>
      </c>
      <c r="K5322" s="55"/>
      <c r="L5322" s="56"/>
      <c r="M5322" s="255"/>
      <c r="N5322" s="255"/>
      <c r="O5322" s="57"/>
      <c r="P5322" s="57">
        <v>0</v>
      </c>
      <c r="Q5322" s="57">
        <v>0</v>
      </c>
    </row>
    <row r="5323" spans="1:17" ht="15.5">
      <c r="A5323" s="48">
        <v>0</v>
      </c>
      <c r="B5323" s="59"/>
      <c r="C5323" s="60"/>
      <c r="D5323" s="61" t="s">
        <v>772</v>
      </c>
      <c r="E5323" s="51"/>
      <c r="F5323" s="52"/>
      <c r="G5323" s="52"/>
      <c r="H5323" s="52"/>
      <c r="I5323" s="53">
        <v>0</v>
      </c>
      <c r="J5323" s="54">
        <v>0</v>
      </c>
      <c r="K5323" s="55">
        <v>0</v>
      </c>
      <c r="L5323" s="56">
        <v>0</v>
      </c>
      <c r="M5323" s="255">
        <v>0</v>
      </c>
      <c r="N5323" s="255">
        <v>0</v>
      </c>
      <c r="O5323" s="57"/>
      <c r="P5323" s="57">
        <v>0</v>
      </c>
      <c r="Q5323" s="57">
        <v>0</v>
      </c>
    </row>
    <row r="5324" spans="1:17" ht="15.5">
      <c r="A5324" s="48">
        <v>0</v>
      </c>
      <c r="B5324" s="59"/>
      <c r="C5324" s="60"/>
      <c r="D5324" s="61" t="s">
        <v>268</v>
      </c>
      <c r="E5324" s="51">
        <v>8</v>
      </c>
      <c r="F5324" s="52">
        <v>2.78</v>
      </c>
      <c r="G5324" s="52">
        <v>8</v>
      </c>
      <c r="H5324" s="52">
        <v>1.5</v>
      </c>
      <c r="I5324" s="53">
        <v>266.88</v>
      </c>
      <c r="J5324" s="54">
        <v>0</v>
      </c>
      <c r="K5324" s="55"/>
      <c r="L5324" s="56"/>
      <c r="M5324" s="255"/>
      <c r="N5324" s="255"/>
      <c r="O5324" s="57"/>
      <c r="P5324" s="57">
        <v>0</v>
      </c>
      <c r="Q5324" s="57">
        <v>0</v>
      </c>
    </row>
    <row r="5325" spans="1:17" ht="15.5">
      <c r="A5325" s="48">
        <v>0</v>
      </c>
      <c r="B5325" s="59"/>
      <c r="C5325" s="60"/>
      <c r="D5325" s="61" t="s">
        <v>271</v>
      </c>
      <c r="E5325" s="51">
        <v>8</v>
      </c>
      <c r="F5325" s="52">
        <v>2.08</v>
      </c>
      <c r="G5325" s="52">
        <v>8</v>
      </c>
      <c r="H5325" s="52">
        <v>1.5</v>
      </c>
      <c r="I5325" s="53">
        <v>199.68</v>
      </c>
      <c r="J5325" s="54">
        <v>0</v>
      </c>
      <c r="K5325" s="55"/>
      <c r="L5325" s="56"/>
      <c r="M5325" s="255"/>
      <c r="N5325" s="255"/>
      <c r="O5325" s="57"/>
      <c r="P5325" s="57">
        <v>0</v>
      </c>
      <c r="Q5325" s="57">
        <v>0</v>
      </c>
    </row>
    <row r="5326" spans="1:17" ht="15.5">
      <c r="A5326" s="48">
        <v>0</v>
      </c>
      <c r="B5326" s="59"/>
      <c r="C5326" s="60"/>
      <c r="D5326" s="61" t="s">
        <v>117</v>
      </c>
      <c r="E5326" s="51">
        <v>16</v>
      </c>
      <c r="F5326" s="52">
        <v>1.44</v>
      </c>
      <c r="G5326" s="52">
        <v>8</v>
      </c>
      <c r="H5326" s="52">
        <v>1.5</v>
      </c>
      <c r="I5326" s="53">
        <v>276.48</v>
      </c>
      <c r="J5326" s="54">
        <v>0</v>
      </c>
      <c r="K5326" s="55"/>
      <c r="L5326" s="56"/>
      <c r="M5326" s="255"/>
      <c r="N5326" s="255"/>
      <c r="O5326" s="57"/>
      <c r="P5326" s="57">
        <v>0</v>
      </c>
      <c r="Q5326" s="57">
        <v>0</v>
      </c>
    </row>
    <row r="5327" spans="1:17" ht="15.5">
      <c r="A5327" s="48">
        <v>0</v>
      </c>
      <c r="B5327" s="59"/>
      <c r="C5327" s="60"/>
      <c r="D5327" s="61" t="s">
        <v>122</v>
      </c>
      <c r="E5327" s="51">
        <v>8</v>
      </c>
      <c r="F5327" s="52">
        <v>1.28</v>
      </c>
      <c r="G5327" s="52">
        <v>8</v>
      </c>
      <c r="H5327" s="52">
        <v>1.5</v>
      </c>
      <c r="I5327" s="53">
        <v>122.88</v>
      </c>
      <c r="J5327" s="54">
        <v>0</v>
      </c>
      <c r="K5327" s="55"/>
      <c r="L5327" s="56"/>
      <c r="M5327" s="255"/>
      <c r="N5327" s="255"/>
      <c r="O5327" s="57"/>
      <c r="P5327" s="57">
        <v>0</v>
      </c>
      <c r="Q5327" s="57">
        <v>0</v>
      </c>
    </row>
    <row r="5328" spans="1:17" ht="15.5">
      <c r="A5328" s="48">
        <v>0</v>
      </c>
      <c r="B5328" s="59"/>
      <c r="C5328" s="60"/>
      <c r="D5328" s="61" t="s">
        <v>773</v>
      </c>
      <c r="E5328" s="51"/>
      <c r="F5328" s="52"/>
      <c r="G5328" s="52"/>
      <c r="H5328" s="52"/>
      <c r="I5328" s="53">
        <v>0</v>
      </c>
      <c r="J5328" s="54">
        <v>0</v>
      </c>
      <c r="K5328" s="55"/>
      <c r="L5328" s="56"/>
      <c r="M5328" s="255"/>
      <c r="N5328" s="255"/>
      <c r="O5328" s="57"/>
      <c r="P5328" s="57">
        <v>0</v>
      </c>
      <c r="Q5328" s="57">
        <v>0</v>
      </c>
    </row>
    <row r="5329" spans="1:17" ht="15.5">
      <c r="A5329" s="48">
        <v>0</v>
      </c>
      <c r="B5329" s="59"/>
      <c r="C5329" s="60"/>
      <c r="D5329" s="61" t="s">
        <v>268</v>
      </c>
      <c r="E5329" s="51">
        <v>8</v>
      </c>
      <c r="F5329" s="52">
        <v>2.78</v>
      </c>
      <c r="G5329" s="52">
        <v>4</v>
      </c>
      <c r="H5329" s="52">
        <v>1.5</v>
      </c>
      <c r="I5329" s="53">
        <v>133.44</v>
      </c>
      <c r="J5329" s="54">
        <v>0</v>
      </c>
      <c r="K5329" s="55"/>
      <c r="L5329" s="56"/>
      <c r="M5329" s="255"/>
      <c r="N5329" s="255"/>
      <c r="O5329" s="57"/>
      <c r="P5329" s="57">
        <v>0</v>
      </c>
      <c r="Q5329" s="57">
        <v>0</v>
      </c>
    </row>
    <row r="5330" spans="1:17" ht="15.5">
      <c r="A5330" s="48">
        <v>0</v>
      </c>
      <c r="B5330" s="59"/>
      <c r="C5330" s="60"/>
      <c r="D5330" s="61" t="s">
        <v>271</v>
      </c>
      <c r="E5330" s="51">
        <v>8</v>
      </c>
      <c r="F5330" s="52">
        <v>2.08</v>
      </c>
      <c r="G5330" s="52">
        <v>4</v>
      </c>
      <c r="H5330" s="52">
        <v>1.5</v>
      </c>
      <c r="I5330" s="53">
        <v>99.84</v>
      </c>
      <c r="J5330" s="54">
        <v>0</v>
      </c>
      <c r="K5330" s="55"/>
      <c r="L5330" s="56"/>
      <c r="M5330" s="255"/>
      <c r="N5330" s="255"/>
      <c r="O5330" s="57"/>
      <c r="P5330" s="57">
        <v>0</v>
      </c>
      <c r="Q5330" s="57">
        <v>0</v>
      </c>
    </row>
    <row r="5331" spans="1:17" ht="15.5">
      <c r="A5331" s="48">
        <v>0</v>
      </c>
      <c r="B5331" s="59"/>
      <c r="C5331" s="60"/>
      <c r="D5331" s="61" t="s">
        <v>117</v>
      </c>
      <c r="E5331" s="51">
        <v>16</v>
      </c>
      <c r="F5331" s="52">
        <v>1.44</v>
      </c>
      <c r="G5331" s="52">
        <v>4</v>
      </c>
      <c r="H5331" s="52">
        <v>1.5</v>
      </c>
      <c r="I5331" s="53">
        <v>138.24</v>
      </c>
      <c r="J5331" s="54">
        <v>0</v>
      </c>
      <c r="K5331" s="55"/>
      <c r="L5331" s="56"/>
      <c r="M5331" s="255"/>
      <c r="N5331" s="255"/>
      <c r="O5331" s="57"/>
      <c r="P5331" s="57">
        <v>0</v>
      </c>
      <c r="Q5331" s="57">
        <v>0</v>
      </c>
    </row>
    <row r="5332" spans="1:17" ht="15.5">
      <c r="A5332" s="48">
        <v>0</v>
      </c>
      <c r="B5332" s="59"/>
      <c r="C5332" s="60"/>
      <c r="D5332" s="61" t="s">
        <v>122</v>
      </c>
      <c r="E5332" s="51">
        <v>8</v>
      </c>
      <c r="F5332" s="52">
        <v>1.28</v>
      </c>
      <c r="G5332" s="52">
        <v>4</v>
      </c>
      <c r="H5332" s="52">
        <v>1.5</v>
      </c>
      <c r="I5332" s="53">
        <v>61.44</v>
      </c>
      <c r="J5332" s="54">
        <v>0</v>
      </c>
      <c r="K5332" s="55"/>
      <c r="L5332" s="56"/>
      <c r="M5332" s="255"/>
      <c r="N5332" s="255"/>
      <c r="O5332" s="57"/>
      <c r="P5332" s="57">
        <v>0</v>
      </c>
      <c r="Q5332" s="57">
        <v>0</v>
      </c>
    </row>
    <row r="5333" spans="1:17" ht="15">
      <c r="A5333" s="48">
        <v>220</v>
      </c>
      <c r="B5333" s="59" t="s">
        <v>238</v>
      </c>
      <c r="C5333" s="60" t="s">
        <v>237</v>
      </c>
      <c r="D5333" s="75" t="s">
        <v>628</v>
      </c>
      <c r="E5333" s="51"/>
      <c r="F5333" s="52"/>
      <c r="G5333" s="52"/>
      <c r="H5333" s="52"/>
      <c r="I5333" s="53">
        <v>0</v>
      </c>
      <c r="J5333" s="54">
        <v>1615.163</v>
      </c>
      <c r="K5333" s="55" t="s">
        <v>251</v>
      </c>
      <c r="L5333" s="56">
        <v>4962</v>
      </c>
      <c r="M5333" s="255"/>
      <c r="N5333" s="255">
        <v>0</v>
      </c>
      <c r="O5333" s="57">
        <v>8014439</v>
      </c>
      <c r="P5333" s="57">
        <v>0</v>
      </c>
      <c r="Q5333" s="57">
        <v>0</v>
      </c>
    </row>
    <row r="5334" spans="1:17" ht="15.5">
      <c r="A5334" s="48">
        <v>0</v>
      </c>
      <c r="B5334" s="59"/>
      <c r="C5334" s="60"/>
      <c r="D5334" s="61" t="s">
        <v>997</v>
      </c>
      <c r="E5334" s="51"/>
      <c r="F5334" s="52"/>
      <c r="G5334" s="52"/>
      <c r="H5334" s="52"/>
      <c r="I5334" s="53">
        <v>0</v>
      </c>
      <c r="J5334" s="54">
        <v>0</v>
      </c>
      <c r="K5334" s="55"/>
      <c r="L5334" s="56"/>
      <c r="M5334" s="255"/>
      <c r="N5334" s="255"/>
      <c r="O5334" s="57"/>
      <c r="P5334" s="57">
        <v>0</v>
      </c>
      <c r="Q5334" s="57">
        <v>0</v>
      </c>
    </row>
    <row r="5335" spans="1:17" ht="15.5">
      <c r="A5335" s="48">
        <v>0</v>
      </c>
      <c r="B5335" s="59"/>
      <c r="C5335" s="60"/>
      <c r="D5335" s="61" t="s">
        <v>629</v>
      </c>
      <c r="E5335" s="51"/>
      <c r="F5335" s="52"/>
      <c r="G5335" s="52"/>
      <c r="H5335" s="52"/>
      <c r="I5335" s="53">
        <v>0</v>
      </c>
      <c r="J5335" s="54">
        <v>0</v>
      </c>
      <c r="K5335" s="55"/>
      <c r="L5335" s="56"/>
      <c r="M5335" s="255"/>
      <c r="N5335" s="255"/>
      <c r="O5335" s="57"/>
      <c r="P5335" s="57">
        <v>0</v>
      </c>
      <c r="Q5335" s="57">
        <v>0</v>
      </c>
    </row>
    <row r="5336" spans="1:17" ht="15.5">
      <c r="A5336" s="48">
        <v>0</v>
      </c>
      <c r="B5336" s="59"/>
      <c r="C5336" s="60"/>
      <c r="D5336" s="61" t="s">
        <v>436</v>
      </c>
      <c r="E5336" s="51"/>
      <c r="F5336" s="52"/>
      <c r="G5336" s="52"/>
      <c r="H5336" s="52"/>
      <c r="I5336" s="53">
        <v>0</v>
      </c>
      <c r="J5336" s="54">
        <v>0</v>
      </c>
      <c r="K5336" s="55"/>
      <c r="L5336" s="56"/>
      <c r="M5336" s="255"/>
      <c r="N5336" s="255"/>
      <c r="O5336" s="57"/>
      <c r="P5336" s="57">
        <v>0</v>
      </c>
      <c r="Q5336" s="57">
        <v>0</v>
      </c>
    </row>
    <row r="5337" spans="1:17" ht="15.5">
      <c r="A5337" s="48">
        <v>0</v>
      </c>
      <c r="B5337" s="59"/>
      <c r="C5337" s="60"/>
      <c r="D5337" s="61" t="s">
        <v>594</v>
      </c>
      <c r="E5337" s="51">
        <v>8</v>
      </c>
      <c r="F5337" s="52">
        <v>1.28</v>
      </c>
      <c r="G5337" s="52">
        <v>2.63</v>
      </c>
      <c r="H5337" s="327">
        <v>12</v>
      </c>
      <c r="I5337" s="53">
        <v>323.17399999999998</v>
      </c>
      <c r="J5337" s="54">
        <v>0</v>
      </c>
      <c r="K5337" s="55"/>
      <c r="L5337" s="56"/>
      <c r="M5337" s="255"/>
      <c r="N5337" s="255"/>
      <c r="O5337" s="57"/>
      <c r="P5337" s="57">
        <v>0</v>
      </c>
      <c r="Q5337" s="57">
        <v>0</v>
      </c>
    </row>
    <row r="5338" spans="1:17" ht="15.5">
      <c r="A5338" s="48">
        <v>0</v>
      </c>
      <c r="B5338" s="59"/>
      <c r="C5338" s="60"/>
      <c r="D5338" s="61"/>
      <c r="E5338" s="51">
        <v>8</v>
      </c>
      <c r="F5338" s="52">
        <v>0.8</v>
      </c>
      <c r="G5338" s="52">
        <v>0.53</v>
      </c>
      <c r="H5338" s="327">
        <v>12</v>
      </c>
      <c r="I5338" s="53">
        <v>40.704000000000001</v>
      </c>
      <c r="J5338" s="54">
        <v>0</v>
      </c>
      <c r="K5338" s="55"/>
      <c r="L5338" s="56"/>
      <c r="M5338" s="255"/>
      <c r="N5338" s="255"/>
      <c r="O5338" s="57"/>
      <c r="P5338" s="57">
        <v>0</v>
      </c>
      <c r="Q5338" s="57">
        <v>0</v>
      </c>
    </row>
    <row r="5339" spans="1:17" ht="15.5">
      <c r="A5339" s="48">
        <v>0</v>
      </c>
      <c r="B5339" s="59"/>
      <c r="C5339" s="60"/>
      <c r="D5339" s="61" t="s">
        <v>595</v>
      </c>
      <c r="E5339" s="51">
        <v>4</v>
      </c>
      <c r="F5339" s="52">
        <v>1.23</v>
      </c>
      <c r="G5339" s="52">
        <v>2.63</v>
      </c>
      <c r="H5339" s="327">
        <v>12</v>
      </c>
      <c r="I5339" s="53">
        <v>155.27500000000001</v>
      </c>
      <c r="J5339" s="54">
        <v>0</v>
      </c>
      <c r="K5339" s="55"/>
      <c r="L5339" s="56"/>
      <c r="M5339" s="255"/>
      <c r="N5339" s="255"/>
      <c r="O5339" s="57"/>
      <c r="P5339" s="57">
        <v>0</v>
      </c>
      <c r="Q5339" s="57">
        <v>0</v>
      </c>
    </row>
    <row r="5340" spans="1:17" ht="15.5">
      <c r="A5340" s="48">
        <v>0</v>
      </c>
      <c r="B5340" s="59"/>
      <c r="C5340" s="60"/>
      <c r="D5340" s="61"/>
      <c r="E5340" s="51">
        <v>4</v>
      </c>
      <c r="F5340" s="52">
        <v>0.43</v>
      </c>
      <c r="G5340" s="52">
        <v>1.1100000000000001</v>
      </c>
      <c r="H5340" s="327">
        <v>12</v>
      </c>
      <c r="I5340" s="53">
        <v>22.91</v>
      </c>
      <c r="J5340" s="54">
        <v>0</v>
      </c>
      <c r="K5340" s="55"/>
      <c r="L5340" s="56"/>
      <c r="M5340" s="255"/>
      <c r="N5340" s="255"/>
      <c r="O5340" s="57"/>
      <c r="P5340" s="57">
        <v>0</v>
      </c>
      <c r="Q5340" s="57">
        <v>0</v>
      </c>
    </row>
    <row r="5341" spans="1:17" ht="15.5">
      <c r="A5341" s="48">
        <v>0</v>
      </c>
      <c r="B5341" s="59"/>
      <c r="C5341" s="60"/>
      <c r="D5341" s="61" t="s">
        <v>1239</v>
      </c>
      <c r="E5341" s="51"/>
      <c r="F5341" s="52"/>
      <c r="G5341" s="52"/>
      <c r="H5341" s="327"/>
      <c r="I5341" s="53">
        <v>0</v>
      </c>
      <c r="J5341" s="54">
        <v>0</v>
      </c>
      <c r="K5341" s="55"/>
      <c r="L5341" s="56"/>
      <c r="M5341" s="255"/>
      <c r="N5341" s="255"/>
      <c r="O5341" s="57"/>
      <c r="P5341" s="57">
        <v>0</v>
      </c>
      <c r="Q5341" s="57">
        <v>0</v>
      </c>
    </row>
    <row r="5342" spans="1:17" ht="15.5">
      <c r="A5342" s="48">
        <v>0</v>
      </c>
      <c r="B5342" s="59"/>
      <c r="C5342" s="60"/>
      <c r="D5342" s="61" t="s">
        <v>596</v>
      </c>
      <c r="E5342" s="51">
        <v>8</v>
      </c>
      <c r="F5342" s="52">
        <v>1.84</v>
      </c>
      <c r="G5342" s="52">
        <v>1.1359999999999999</v>
      </c>
      <c r="H5342" s="327">
        <v>12</v>
      </c>
      <c r="I5342" s="53">
        <v>200.66300000000001</v>
      </c>
      <c r="J5342" s="54">
        <v>0</v>
      </c>
      <c r="K5342" s="55"/>
      <c r="L5342" s="56"/>
      <c r="M5342" s="255"/>
      <c r="N5342" s="255"/>
      <c r="O5342" s="57"/>
      <c r="P5342" s="57">
        <v>0</v>
      </c>
      <c r="Q5342" s="57">
        <v>0</v>
      </c>
    </row>
    <row r="5343" spans="1:17" ht="15.5">
      <c r="A5343" s="48">
        <v>0</v>
      </c>
      <c r="B5343" s="59"/>
      <c r="C5343" s="60"/>
      <c r="D5343" s="61" t="s">
        <v>597</v>
      </c>
      <c r="E5343" s="51">
        <v>8</v>
      </c>
      <c r="F5343" s="52">
        <v>1.8</v>
      </c>
      <c r="G5343" s="52">
        <v>2.67</v>
      </c>
      <c r="H5343" s="327">
        <v>12</v>
      </c>
      <c r="I5343" s="53">
        <v>461.37599999999998</v>
      </c>
      <c r="J5343" s="54">
        <v>0</v>
      </c>
      <c r="K5343" s="55"/>
      <c r="L5343" s="56"/>
      <c r="M5343" s="255"/>
      <c r="N5343" s="255"/>
      <c r="O5343" s="57"/>
      <c r="P5343" s="57">
        <v>0</v>
      </c>
      <c r="Q5343" s="57">
        <v>0</v>
      </c>
    </row>
    <row r="5344" spans="1:17" ht="15.5">
      <c r="A5344" s="48">
        <v>0</v>
      </c>
      <c r="B5344" s="59"/>
      <c r="C5344" s="60"/>
      <c r="D5344" s="61"/>
      <c r="E5344" s="51">
        <v>8</v>
      </c>
      <c r="F5344" s="52">
        <v>0.86</v>
      </c>
      <c r="G5344" s="52">
        <v>2.63</v>
      </c>
      <c r="H5344" s="327">
        <v>12</v>
      </c>
      <c r="I5344" s="53">
        <v>217.13300000000001</v>
      </c>
      <c r="J5344" s="54">
        <v>0</v>
      </c>
      <c r="K5344" s="55"/>
      <c r="L5344" s="56"/>
      <c r="M5344" s="255"/>
      <c r="N5344" s="255"/>
      <c r="O5344" s="57"/>
      <c r="P5344" s="57">
        <v>0</v>
      </c>
      <c r="Q5344" s="57">
        <v>0</v>
      </c>
    </row>
    <row r="5345" spans="1:17" ht="15.5">
      <c r="A5345" s="48">
        <v>0</v>
      </c>
      <c r="B5345" s="59"/>
      <c r="C5345" s="60"/>
      <c r="D5345" s="61" t="s">
        <v>1242</v>
      </c>
      <c r="E5345" s="51"/>
      <c r="F5345" s="52"/>
      <c r="G5345" s="52"/>
      <c r="H5345" s="327"/>
      <c r="I5345" s="53">
        <v>0</v>
      </c>
      <c r="J5345" s="54">
        <v>0</v>
      </c>
      <c r="K5345" s="55"/>
      <c r="L5345" s="56"/>
      <c r="M5345" s="255"/>
      <c r="N5345" s="255"/>
      <c r="O5345" s="57"/>
      <c r="P5345" s="57">
        <v>0</v>
      </c>
      <c r="Q5345" s="57">
        <v>0</v>
      </c>
    </row>
    <row r="5346" spans="1:17" ht="15.5">
      <c r="A5346" s="48">
        <v>0</v>
      </c>
      <c r="B5346" s="59"/>
      <c r="C5346" s="60"/>
      <c r="D5346" s="61" t="s">
        <v>596</v>
      </c>
      <c r="E5346" s="51">
        <v>4</v>
      </c>
      <c r="F5346" s="52">
        <v>1.3</v>
      </c>
      <c r="G5346" s="52">
        <v>2.5649999999999999</v>
      </c>
      <c r="H5346" s="327">
        <v>12</v>
      </c>
      <c r="I5346" s="53">
        <v>160.05600000000001</v>
      </c>
      <c r="J5346" s="54">
        <v>0</v>
      </c>
      <c r="K5346" s="55"/>
      <c r="L5346" s="56"/>
      <c r="M5346" s="255"/>
      <c r="N5346" s="255"/>
      <c r="O5346" s="57"/>
      <c r="P5346" s="57">
        <v>0</v>
      </c>
      <c r="Q5346" s="57">
        <v>0</v>
      </c>
    </row>
    <row r="5347" spans="1:17" ht="15.5">
      <c r="A5347" s="48">
        <v>0</v>
      </c>
      <c r="B5347" s="59"/>
      <c r="C5347" s="60"/>
      <c r="D5347" s="61"/>
      <c r="E5347" s="51">
        <v>4</v>
      </c>
      <c r="F5347" s="52">
        <v>0.503</v>
      </c>
      <c r="G5347" s="52">
        <v>0.5</v>
      </c>
      <c r="H5347" s="327">
        <v>12</v>
      </c>
      <c r="I5347" s="53">
        <v>12.071999999999999</v>
      </c>
      <c r="J5347" s="54">
        <v>0</v>
      </c>
      <c r="K5347" s="55"/>
      <c r="L5347" s="56"/>
      <c r="M5347" s="255"/>
      <c r="N5347" s="255"/>
      <c r="O5347" s="57"/>
      <c r="P5347" s="57">
        <v>0</v>
      </c>
      <c r="Q5347" s="57">
        <v>0</v>
      </c>
    </row>
    <row r="5348" spans="1:17" ht="15.5">
      <c r="A5348" s="48">
        <v>0</v>
      </c>
      <c r="B5348" s="59"/>
      <c r="C5348" s="60"/>
      <c r="D5348" s="61" t="s">
        <v>597</v>
      </c>
      <c r="E5348" s="51">
        <v>4</v>
      </c>
      <c r="F5348" s="52">
        <v>1.3</v>
      </c>
      <c r="G5348" s="52">
        <v>2.5649999999999999</v>
      </c>
      <c r="H5348" s="327">
        <v>12</v>
      </c>
      <c r="I5348" s="53">
        <v>13.337999999999999</v>
      </c>
      <c r="J5348" s="54">
        <v>0</v>
      </c>
      <c r="K5348" s="55"/>
      <c r="L5348" s="56"/>
      <c r="M5348" s="255"/>
      <c r="N5348" s="255"/>
      <c r="O5348" s="57"/>
      <c r="P5348" s="57">
        <v>0</v>
      </c>
      <c r="Q5348" s="57">
        <v>0</v>
      </c>
    </row>
    <row r="5349" spans="1:17" ht="15.5">
      <c r="A5349" s="48">
        <v>0</v>
      </c>
      <c r="B5349" s="59"/>
      <c r="C5349" s="60"/>
      <c r="D5349" s="61"/>
      <c r="E5349" s="51">
        <v>4</v>
      </c>
      <c r="F5349" s="52">
        <v>0.4</v>
      </c>
      <c r="G5349" s="52">
        <v>2.145</v>
      </c>
      <c r="H5349" s="327">
        <v>12</v>
      </c>
      <c r="I5349" s="53">
        <v>3.4319999999999999</v>
      </c>
      <c r="J5349" s="54">
        <v>0</v>
      </c>
      <c r="K5349" s="55"/>
      <c r="L5349" s="56"/>
      <c r="M5349" s="255"/>
      <c r="N5349" s="255"/>
      <c r="O5349" s="57"/>
      <c r="P5349" s="57">
        <v>0</v>
      </c>
      <c r="Q5349" s="57">
        <v>0</v>
      </c>
    </row>
    <row r="5350" spans="1:17" ht="15.5">
      <c r="A5350" s="48">
        <v>0</v>
      </c>
      <c r="B5350" s="59"/>
      <c r="C5350" s="60"/>
      <c r="D5350" s="61" t="s">
        <v>598</v>
      </c>
      <c r="E5350" s="51">
        <v>4</v>
      </c>
      <c r="F5350" s="52">
        <v>0.48</v>
      </c>
      <c r="G5350" s="52">
        <v>2.62</v>
      </c>
      <c r="H5350" s="327">
        <v>12</v>
      </c>
      <c r="I5350" s="53">
        <v>5.03</v>
      </c>
      <c r="J5350" s="54">
        <v>0</v>
      </c>
      <c r="K5350" s="55"/>
      <c r="L5350" s="56"/>
      <c r="M5350" s="255"/>
      <c r="N5350" s="255"/>
      <c r="O5350" s="57"/>
      <c r="P5350" s="57">
        <v>0</v>
      </c>
      <c r="Q5350" s="57">
        <v>0</v>
      </c>
    </row>
    <row r="5351" spans="1:17" ht="15">
      <c r="A5351" s="48">
        <v>221</v>
      </c>
      <c r="B5351" s="59" t="s">
        <v>295</v>
      </c>
      <c r="C5351" s="60" t="s">
        <v>816</v>
      </c>
      <c r="D5351" s="75" t="s">
        <v>630</v>
      </c>
      <c r="E5351" s="51"/>
      <c r="F5351" s="52"/>
      <c r="G5351" s="52"/>
      <c r="H5351" s="52"/>
      <c r="I5351" s="53">
        <v>0</v>
      </c>
      <c r="J5351" s="54">
        <v>20.88</v>
      </c>
      <c r="K5351" s="55" t="s">
        <v>251</v>
      </c>
      <c r="L5351" s="56">
        <v>2246</v>
      </c>
      <c r="M5351" s="255">
        <v>17005</v>
      </c>
      <c r="N5351" s="255">
        <v>10462</v>
      </c>
      <c r="O5351" s="57">
        <v>46896</v>
      </c>
      <c r="P5351" s="57">
        <v>355064</v>
      </c>
      <c r="Q5351" s="57">
        <v>218447</v>
      </c>
    </row>
    <row r="5352" spans="1:17" ht="15.5">
      <c r="A5352" s="48">
        <v>0</v>
      </c>
      <c r="B5352" s="59"/>
      <c r="C5352" s="60"/>
      <c r="D5352" s="61" t="s">
        <v>997</v>
      </c>
      <c r="E5352" s="51"/>
      <c r="F5352" s="52"/>
      <c r="G5352" s="52"/>
      <c r="H5352" s="52"/>
      <c r="I5352" s="53">
        <v>0</v>
      </c>
      <c r="J5352" s="54">
        <v>0</v>
      </c>
      <c r="K5352" s="55"/>
      <c r="L5352" s="56"/>
      <c r="M5352" s="255"/>
      <c r="N5352" s="255"/>
      <c r="O5352" s="57">
        <v>0</v>
      </c>
      <c r="P5352" s="57">
        <v>0</v>
      </c>
      <c r="Q5352" s="57">
        <v>0</v>
      </c>
    </row>
    <row r="5353" spans="1:17" ht="15.5">
      <c r="A5353" s="48">
        <v>0</v>
      </c>
      <c r="B5353" s="59"/>
      <c r="C5353" s="60"/>
      <c r="D5353" s="61" t="s">
        <v>600</v>
      </c>
      <c r="E5353" s="51"/>
      <c r="F5353" s="52"/>
      <c r="G5353" s="52"/>
      <c r="H5353" s="52"/>
      <c r="I5353" s="53">
        <v>0</v>
      </c>
      <c r="J5353" s="54">
        <v>0</v>
      </c>
      <c r="K5353" s="55"/>
      <c r="L5353" s="56"/>
      <c r="M5353" s="255"/>
      <c r="N5353" s="255"/>
      <c r="O5353" s="57"/>
      <c r="P5353" s="57">
        <v>0</v>
      </c>
      <c r="Q5353" s="57">
        <v>0</v>
      </c>
    </row>
    <row r="5354" spans="1:17" ht="15.5">
      <c r="A5354" s="48">
        <v>0</v>
      </c>
      <c r="B5354" s="59"/>
      <c r="C5354" s="60"/>
      <c r="D5354" s="61" t="s">
        <v>631</v>
      </c>
      <c r="E5354" s="51">
        <v>4</v>
      </c>
      <c r="F5354" s="52">
        <v>5.8</v>
      </c>
      <c r="G5354" s="52">
        <v>0.9</v>
      </c>
      <c r="H5354" s="52">
        <v>11</v>
      </c>
      <c r="I5354" s="53">
        <v>20.88</v>
      </c>
      <c r="J5354" s="54">
        <v>0</v>
      </c>
      <c r="K5354" s="55"/>
      <c r="L5354" s="56"/>
      <c r="M5354" s="255"/>
      <c r="N5354" s="255"/>
      <c r="O5354" s="57"/>
      <c r="P5354" s="57">
        <v>0</v>
      </c>
      <c r="Q5354" s="57">
        <v>0</v>
      </c>
    </row>
    <row r="5355" spans="1:17" ht="15">
      <c r="A5355" s="48">
        <v>222</v>
      </c>
      <c r="B5355" s="59" t="s">
        <v>295</v>
      </c>
      <c r="C5355" s="60" t="s">
        <v>816</v>
      </c>
      <c r="D5355" s="75" t="s">
        <v>558</v>
      </c>
      <c r="E5355" s="51"/>
      <c r="F5355" s="52"/>
      <c r="G5355" s="52"/>
      <c r="H5355" s="52"/>
      <c r="I5355" s="53">
        <v>0</v>
      </c>
      <c r="J5355" s="54">
        <v>348</v>
      </c>
      <c r="K5355" s="55" t="s">
        <v>251</v>
      </c>
      <c r="L5355" s="56">
        <v>2246</v>
      </c>
      <c r="M5355" s="255">
        <v>17005</v>
      </c>
      <c r="N5355" s="255">
        <v>10462</v>
      </c>
      <c r="O5355" s="57">
        <v>781608</v>
      </c>
      <c r="P5355" s="57">
        <v>5917740</v>
      </c>
      <c r="Q5355" s="57">
        <v>3640776</v>
      </c>
    </row>
    <row r="5356" spans="1:17" ht="15.5">
      <c r="A5356" s="48">
        <v>0</v>
      </c>
      <c r="B5356" s="59"/>
      <c r="C5356" s="60"/>
      <c r="D5356" s="61" t="s">
        <v>997</v>
      </c>
      <c r="E5356" s="51"/>
      <c r="F5356" s="52"/>
      <c r="G5356" s="52"/>
      <c r="H5356" s="52"/>
      <c r="I5356" s="53">
        <v>0</v>
      </c>
      <c r="J5356" s="54">
        <v>0</v>
      </c>
      <c r="K5356" s="55"/>
      <c r="L5356" s="56"/>
      <c r="M5356" s="255"/>
      <c r="N5356" s="255"/>
      <c r="O5356" s="57">
        <v>0</v>
      </c>
      <c r="P5356" s="57">
        <v>0</v>
      </c>
      <c r="Q5356" s="57">
        <v>0</v>
      </c>
    </row>
    <row r="5357" spans="1:17" ht="15.5">
      <c r="A5357" s="48">
        <v>0</v>
      </c>
      <c r="B5357" s="59"/>
      <c r="C5357" s="60"/>
      <c r="D5357" s="61" t="s">
        <v>632</v>
      </c>
      <c r="E5357" s="51"/>
      <c r="F5357" s="52"/>
      <c r="G5357" s="52"/>
      <c r="H5357" s="52"/>
      <c r="I5357" s="53">
        <v>0</v>
      </c>
      <c r="J5357" s="54">
        <v>0</v>
      </c>
      <c r="K5357" s="55"/>
      <c r="L5357" s="56"/>
      <c r="M5357" s="255"/>
      <c r="N5357" s="255"/>
      <c r="O5357" s="57"/>
      <c r="P5357" s="57">
        <v>0</v>
      </c>
      <c r="Q5357" s="57">
        <v>0</v>
      </c>
    </row>
    <row r="5358" spans="1:17" ht="15.5">
      <c r="A5358" s="48">
        <v>0</v>
      </c>
      <c r="B5358" s="59"/>
      <c r="C5358" s="60"/>
      <c r="D5358" s="61" t="s">
        <v>616</v>
      </c>
      <c r="E5358" s="51"/>
      <c r="F5358" s="52"/>
      <c r="G5358" s="52"/>
      <c r="H5358" s="52"/>
      <c r="I5358" s="53">
        <v>0</v>
      </c>
      <c r="J5358" s="54">
        <v>0</v>
      </c>
      <c r="K5358" s="55"/>
      <c r="L5358" s="56"/>
      <c r="M5358" s="255"/>
      <c r="N5358" s="255"/>
      <c r="O5358" s="57"/>
      <c r="P5358" s="57">
        <v>0</v>
      </c>
      <c r="Q5358" s="57">
        <v>0</v>
      </c>
    </row>
    <row r="5359" spans="1:17" ht="15.5">
      <c r="A5359" s="48">
        <v>0</v>
      </c>
      <c r="B5359" s="59"/>
      <c r="C5359" s="60"/>
      <c r="D5359" s="61" t="s">
        <v>1158</v>
      </c>
      <c r="E5359" s="51">
        <v>2</v>
      </c>
      <c r="F5359" s="52">
        <v>4.2</v>
      </c>
      <c r="G5359" s="52">
        <v>0.8</v>
      </c>
      <c r="H5359" s="52">
        <v>8</v>
      </c>
      <c r="I5359" s="53">
        <v>6.72</v>
      </c>
      <c r="J5359" s="54">
        <v>0</v>
      </c>
      <c r="K5359" s="55"/>
      <c r="L5359" s="56"/>
      <c r="M5359" s="255"/>
      <c r="N5359" s="255"/>
      <c r="O5359" s="57"/>
      <c r="P5359" s="57">
        <v>0</v>
      </c>
      <c r="Q5359" s="57">
        <v>0</v>
      </c>
    </row>
    <row r="5360" spans="1:17" ht="15.5">
      <c r="A5360" s="48">
        <v>0</v>
      </c>
      <c r="B5360" s="59"/>
      <c r="C5360" s="60"/>
      <c r="D5360" s="61" t="s">
        <v>617</v>
      </c>
      <c r="E5360" s="51"/>
      <c r="F5360" s="52"/>
      <c r="G5360" s="52"/>
      <c r="H5360" s="52"/>
      <c r="I5360" s="53">
        <v>0</v>
      </c>
      <c r="J5360" s="54">
        <v>0</v>
      </c>
      <c r="K5360" s="55"/>
      <c r="L5360" s="56"/>
      <c r="M5360" s="255"/>
      <c r="N5360" s="255"/>
      <c r="O5360" s="57"/>
      <c r="P5360" s="57">
        <v>0</v>
      </c>
      <c r="Q5360" s="57">
        <v>0</v>
      </c>
    </row>
    <row r="5361" spans="1:17" ht="15.5">
      <c r="A5361" s="48">
        <v>0</v>
      </c>
      <c r="B5361" s="59"/>
      <c r="C5361" s="60"/>
      <c r="D5361" s="61" t="s">
        <v>618</v>
      </c>
      <c r="E5361" s="51">
        <v>8</v>
      </c>
      <c r="F5361" s="52">
        <v>2.6</v>
      </c>
      <c r="G5361" s="52">
        <v>0.8</v>
      </c>
      <c r="H5361" s="52">
        <v>8</v>
      </c>
      <c r="I5361" s="53">
        <v>133.12</v>
      </c>
      <c r="J5361" s="54">
        <v>0</v>
      </c>
      <c r="K5361" s="55"/>
      <c r="L5361" s="56"/>
      <c r="M5361" s="255"/>
      <c r="N5361" s="255"/>
      <c r="O5361" s="57"/>
      <c r="P5361" s="57">
        <v>0</v>
      </c>
      <c r="Q5361" s="57">
        <v>0</v>
      </c>
    </row>
    <row r="5362" spans="1:17" ht="15.5">
      <c r="A5362" s="48">
        <v>0</v>
      </c>
      <c r="B5362" s="59"/>
      <c r="C5362" s="60"/>
      <c r="D5362" s="61" t="s">
        <v>612</v>
      </c>
      <c r="E5362" s="51"/>
      <c r="F5362" s="52"/>
      <c r="G5362" s="52"/>
      <c r="H5362" s="52"/>
      <c r="I5362" s="53">
        <v>0</v>
      </c>
      <c r="J5362" s="54">
        <v>0</v>
      </c>
      <c r="K5362" s="55"/>
      <c r="L5362" s="56"/>
      <c r="M5362" s="255"/>
      <c r="N5362" s="255"/>
      <c r="O5362" s="57"/>
      <c r="P5362" s="57">
        <v>0</v>
      </c>
      <c r="Q5362" s="57">
        <v>0</v>
      </c>
    </row>
    <row r="5363" spans="1:17" ht="15.5">
      <c r="A5363" s="48">
        <v>0</v>
      </c>
      <c r="B5363" s="59"/>
      <c r="C5363" s="60"/>
      <c r="D5363" s="61" t="s">
        <v>619</v>
      </c>
      <c r="E5363" s="51">
        <v>4</v>
      </c>
      <c r="F5363" s="52">
        <v>1.8</v>
      </c>
      <c r="G5363" s="52">
        <v>0.35</v>
      </c>
      <c r="H5363" s="52">
        <v>8</v>
      </c>
      <c r="I5363" s="53">
        <v>20.16</v>
      </c>
      <c r="J5363" s="54">
        <v>0</v>
      </c>
      <c r="K5363" s="55"/>
      <c r="L5363" s="56"/>
      <c r="M5363" s="255"/>
      <c r="N5363" s="255"/>
      <c r="O5363" s="57"/>
      <c r="P5363" s="57">
        <v>0</v>
      </c>
      <c r="Q5363" s="57">
        <v>0</v>
      </c>
    </row>
    <row r="5364" spans="1:17" ht="15.5">
      <c r="A5364" s="48">
        <v>0</v>
      </c>
      <c r="B5364" s="59"/>
      <c r="C5364" s="60"/>
      <c r="D5364" s="61" t="s">
        <v>614</v>
      </c>
      <c r="E5364" s="51"/>
      <c r="F5364" s="52"/>
      <c r="G5364" s="52"/>
      <c r="H5364" s="52"/>
      <c r="I5364" s="53">
        <v>0</v>
      </c>
      <c r="J5364" s="54">
        <v>0</v>
      </c>
      <c r="K5364" s="55"/>
      <c r="L5364" s="56"/>
      <c r="M5364" s="255"/>
      <c r="N5364" s="255"/>
      <c r="O5364" s="57"/>
      <c r="P5364" s="57">
        <v>0</v>
      </c>
      <c r="Q5364" s="57">
        <v>0</v>
      </c>
    </row>
    <row r="5365" spans="1:17" ht="15.5">
      <c r="A5365" s="48">
        <v>0</v>
      </c>
      <c r="B5365" s="59"/>
      <c r="C5365" s="60"/>
      <c r="D5365" s="61" t="s">
        <v>615</v>
      </c>
      <c r="E5365" s="51">
        <v>4</v>
      </c>
      <c r="F5365" s="52">
        <v>2.2000000000000002</v>
      </c>
      <c r="G5365" s="52">
        <v>0.8</v>
      </c>
      <c r="H5365" s="52">
        <v>8</v>
      </c>
      <c r="I5365" s="53">
        <v>56.32</v>
      </c>
      <c r="J5365" s="54">
        <v>0</v>
      </c>
      <c r="K5365" s="55"/>
      <c r="L5365" s="56"/>
      <c r="M5365" s="255"/>
      <c r="N5365" s="255"/>
      <c r="O5365" s="57"/>
      <c r="P5365" s="57">
        <v>0</v>
      </c>
      <c r="Q5365" s="57">
        <v>0</v>
      </c>
    </row>
    <row r="5366" spans="1:17" ht="15.5">
      <c r="A5366" s="48">
        <v>0</v>
      </c>
      <c r="B5366" s="59"/>
      <c r="C5366" s="60"/>
      <c r="D5366" s="61" t="s">
        <v>633</v>
      </c>
      <c r="E5366" s="51"/>
      <c r="F5366" s="52"/>
      <c r="G5366" s="52"/>
      <c r="H5366" s="52"/>
      <c r="I5366" s="53">
        <v>0</v>
      </c>
      <c r="J5366" s="54">
        <v>0</v>
      </c>
      <c r="K5366" s="55"/>
      <c r="L5366" s="56"/>
      <c r="M5366" s="255"/>
      <c r="N5366" s="255"/>
      <c r="O5366" s="57"/>
      <c r="P5366" s="57">
        <v>0</v>
      </c>
      <c r="Q5366" s="57">
        <v>0</v>
      </c>
    </row>
    <row r="5367" spans="1:17" ht="15.5">
      <c r="A5367" s="48">
        <v>0</v>
      </c>
      <c r="B5367" s="59"/>
      <c r="C5367" s="60"/>
      <c r="D5367" s="61" t="s">
        <v>616</v>
      </c>
      <c r="E5367" s="51"/>
      <c r="F5367" s="52"/>
      <c r="G5367" s="52"/>
      <c r="H5367" s="52"/>
      <c r="I5367" s="53">
        <v>0</v>
      </c>
      <c r="J5367" s="54">
        <v>0</v>
      </c>
      <c r="K5367" s="55"/>
      <c r="L5367" s="56"/>
      <c r="M5367" s="255"/>
      <c r="N5367" s="255"/>
      <c r="O5367" s="57"/>
      <c r="P5367" s="57">
        <v>0</v>
      </c>
      <c r="Q5367" s="57">
        <v>0</v>
      </c>
    </row>
    <row r="5368" spans="1:17" ht="15.5">
      <c r="A5368" s="48">
        <v>0</v>
      </c>
      <c r="B5368" s="59"/>
      <c r="C5368" s="60"/>
      <c r="D5368" s="61" t="s">
        <v>1158</v>
      </c>
      <c r="E5368" s="51">
        <v>2</v>
      </c>
      <c r="F5368" s="52">
        <v>4.2</v>
      </c>
      <c r="G5368" s="52">
        <v>0.8</v>
      </c>
      <c r="H5368" s="52">
        <v>4</v>
      </c>
      <c r="I5368" s="53">
        <v>26.88</v>
      </c>
      <c r="J5368" s="54">
        <v>0</v>
      </c>
      <c r="K5368" s="55"/>
      <c r="L5368" s="56"/>
      <c r="M5368" s="255"/>
      <c r="N5368" s="255"/>
      <c r="O5368" s="57"/>
      <c r="P5368" s="57">
        <v>0</v>
      </c>
      <c r="Q5368" s="57">
        <v>0</v>
      </c>
    </row>
    <row r="5369" spans="1:17" ht="15.5">
      <c r="A5369" s="48">
        <v>0</v>
      </c>
      <c r="B5369" s="59"/>
      <c r="C5369" s="60"/>
      <c r="D5369" s="61" t="s">
        <v>617</v>
      </c>
      <c r="E5369" s="51"/>
      <c r="F5369" s="52"/>
      <c r="G5369" s="52"/>
      <c r="H5369" s="52"/>
      <c r="I5369" s="53">
        <v>0</v>
      </c>
      <c r="J5369" s="54">
        <v>0</v>
      </c>
      <c r="K5369" s="55"/>
      <c r="L5369" s="56"/>
      <c r="M5369" s="255"/>
      <c r="N5369" s="255"/>
      <c r="O5369" s="57"/>
      <c r="P5369" s="57">
        <v>0</v>
      </c>
      <c r="Q5369" s="57">
        <v>0</v>
      </c>
    </row>
    <row r="5370" spans="1:17" ht="15.5">
      <c r="A5370" s="48">
        <v>0</v>
      </c>
      <c r="B5370" s="59"/>
      <c r="C5370" s="60"/>
      <c r="D5370" s="61" t="s">
        <v>618</v>
      </c>
      <c r="E5370" s="51">
        <v>8</v>
      </c>
      <c r="F5370" s="52">
        <v>2.6</v>
      </c>
      <c r="G5370" s="52">
        <v>0.8</v>
      </c>
      <c r="H5370" s="52">
        <v>4</v>
      </c>
      <c r="I5370" s="53">
        <v>66.56</v>
      </c>
      <c r="J5370" s="54">
        <v>0</v>
      </c>
      <c r="K5370" s="55"/>
      <c r="L5370" s="56"/>
      <c r="M5370" s="255"/>
      <c r="N5370" s="255"/>
      <c r="O5370" s="57"/>
      <c r="P5370" s="57">
        <v>0</v>
      </c>
      <c r="Q5370" s="57">
        <v>0</v>
      </c>
    </row>
    <row r="5371" spans="1:17" ht="15.5">
      <c r="A5371" s="48">
        <v>0</v>
      </c>
      <c r="B5371" s="59"/>
      <c r="C5371" s="60"/>
      <c r="D5371" s="61" t="s">
        <v>612</v>
      </c>
      <c r="E5371" s="51"/>
      <c r="F5371" s="52"/>
      <c r="G5371" s="52"/>
      <c r="H5371" s="52"/>
      <c r="I5371" s="53">
        <v>0</v>
      </c>
      <c r="J5371" s="54">
        <v>0</v>
      </c>
      <c r="K5371" s="55"/>
      <c r="L5371" s="56"/>
      <c r="M5371" s="255"/>
      <c r="N5371" s="255"/>
      <c r="O5371" s="57"/>
      <c r="P5371" s="57">
        <v>0</v>
      </c>
      <c r="Q5371" s="57">
        <v>0</v>
      </c>
    </row>
    <row r="5372" spans="1:17" ht="15.5">
      <c r="A5372" s="48">
        <v>0</v>
      </c>
      <c r="B5372" s="59"/>
      <c r="C5372" s="60"/>
      <c r="D5372" s="61" t="s">
        <v>619</v>
      </c>
      <c r="E5372" s="51">
        <v>4</v>
      </c>
      <c r="F5372" s="52">
        <v>1.8</v>
      </c>
      <c r="G5372" s="52">
        <v>0.35</v>
      </c>
      <c r="H5372" s="52">
        <v>4</v>
      </c>
      <c r="I5372" s="53">
        <v>10.08</v>
      </c>
      <c r="J5372" s="54">
        <v>0</v>
      </c>
      <c r="K5372" s="55"/>
      <c r="L5372" s="56"/>
      <c r="M5372" s="255"/>
      <c r="N5372" s="255"/>
      <c r="O5372" s="57"/>
      <c r="P5372" s="57">
        <v>0</v>
      </c>
      <c r="Q5372" s="57">
        <v>0</v>
      </c>
    </row>
    <row r="5373" spans="1:17" ht="15.5">
      <c r="A5373" s="48">
        <v>0</v>
      </c>
      <c r="B5373" s="59"/>
      <c r="C5373" s="60"/>
      <c r="D5373" s="61" t="s">
        <v>614</v>
      </c>
      <c r="E5373" s="51"/>
      <c r="F5373" s="52"/>
      <c r="G5373" s="52"/>
      <c r="H5373" s="52"/>
      <c r="I5373" s="53">
        <v>0</v>
      </c>
      <c r="J5373" s="54">
        <v>0</v>
      </c>
      <c r="K5373" s="55"/>
      <c r="L5373" s="56"/>
      <c r="M5373" s="255"/>
      <c r="N5373" s="255"/>
      <c r="O5373" s="57"/>
      <c r="P5373" s="57">
        <v>0</v>
      </c>
      <c r="Q5373" s="57">
        <v>0</v>
      </c>
    </row>
    <row r="5374" spans="1:17" ht="15.5">
      <c r="A5374" s="48">
        <v>0</v>
      </c>
      <c r="B5374" s="59"/>
      <c r="C5374" s="60"/>
      <c r="D5374" s="61" t="s">
        <v>615</v>
      </c>
      <c r="E5374" s="51">
        <v>4</v>
      </c>
      <c r="F5374" s="52">
        <v>2.2000000000000002</v>
      </c>
      <c r="G5374" s="52">
        <v>0.8</v>
      </c>
      <c r="H5374" s="52">
        <v>4</v>
      </c>
      <c r="I5374" s="53">
        <v>28.16</v>
      </c>
      <c r="J5374" s="54">
        <v>0</v>
      </c>
      <c r="K5374" s="55"/>
      <c r="L5374" s="56"/>
      <c r="M5374" s="255"/>
      <c r="N5374" s="255"/>
      <c r="O5374" s="57"/>
      <c r="P5374" s="57">
        <v>0</v>
      </c>
      <c r="Q5374" s="57">
        <v>0</v>
      </c>
    </row>
    <row r="5375" spans="1:17" ht="15">
      <c r="A5375" s="48">
        <v>223</v>
      </c>
      <c r="B5375" s="59" t="s">
        <v>295</v>
      </c>
      <c r="C5375" s="60" t="s">
        <v>634</v>
      </c>
      <c r="D5375" s="75" t="s">
        <v>1553</v>
      </c>
      <c r="E5375" s="51"/>
      <c r="F5375" s="52"/>
      <c r="G5375" s="52"/>
      <c r="H5375" s="52"/>
      <c r="I5375" s="53">
        <v>0</v>
      </c>
      <c r="J5375" s="54">
        <v>138</v>
      </c>
      <c r="K5375" s="55" t="s">
        <v>223</v>
      </c>
      <c r="L5375" s="56">
        <v>2246</v>
      </c>
      <c r="M5375" s="255">
        <v>17005</v>
      </c>
      <c r="N5375" s="255">
        <v>10462</v>
      </c>
      <c r="O5375" s="57">
        <v>309948</v>
      </c>
      <c r="P5375" s="57">
        <v>2346690</v>
      </c>
      <c r="Q5375" s="57">
        <v>1443756</v>
      </c>
    </row>
    <row r="5376" spans="1:17" ht="15.5">
      <c r="A5376" s="48">
        <v>0</v>
      </c>
      <c r="B5376" s="59"/>
      <c r="C5376" s="60"/>
      <c r="D5376" s="61" t="s">
        <v>997</v>
      </c>
      <c r="E5376" s="51"/>
      <c r="F5376" s="52"/>
      <c r="G5376" s="52"/>
      <c r="H5376" s="52"/>
      <c r="I5376" s="53">
        <v>0</v>
      </c>
      <c r="J5376" s="54">
        <v>0</v>
      </c>
      <c r="K5376" s="55"/>
      <c r="L5376" s="56"/>
      <c r="M5376" s="255"/>
      <c r="N5376" s="255"/>
      <c r="O5376" s="57">
        <v>0</v>
      </c>
      <c r="P5376" s="57">
        <v>0</v>
      </c>
      <c r="Q5376" s="57">
        <v>0</v>
      </c>
    </row>
    <row r="5377" spans="1:17" ht="15.5">
      <c r="A5377" s="48">
        <v>0</v>
      </c>
      <c r="B5377" s="59"/>
      <c r="C5377" s="60"/>
      <c r="D5377" s="61" t="s">
        <v>632</v>
      </c>
      <c r="E5377" s="51"/>
      <c r="F5377" s="52"/>
      <c r="G5377" s="52"/>
      <c r="H5377" s="52"/>
      <c r="I5377" s="53">
        <v>0</v>
      </c>
      <c r="J5377" s="54">
        <v>0</v>
      </c>
      <c r="K5377" s="55"/>
      <c r="L5377" s="56"/>
      <c r="M5377" s="255"/>
      <c r="N5377" s="255"/>
      <c r="O5377" s="57"/>
      <c r="P5377" s="57">
        <v>0</v>
      </c>
      <c r="Q5377" s="57">
        <v>0</v>
      </c>
    </row>
    <row r="5378" spans="1:17" ht="15.5">
      <c r="A5378" s="48">
        <v>0</v>
      </c>
      <c r="B5378" s="59"/>
      <c r="C5378" s="60"/>
      <c r="D5378" s="61" t="s">
        <v>624</v>
      </c>
      <c r="E5378" s="51"/>
      <c r="F5378" s="52"/>
      <c r="G5378" s="52"/>
      <c r="H5378" s="52"/>
      <c r="I5378" s="53">
        <v>0</v>
      </c>
      <c r="J5378" s="54">
        <v>0</v>
      </c>
      <c r="K5378" s="55"/>
      <c r="L5378" s="56"/>
      <c r="M5378" s="255"/>
      <c r="N5378" s="255"/>
      <c r="O5378" s="57"/>
      <c r="P5378" s="57">
        <v>0</v>
      </c>
      <c r="Q5378" s="57">
        <v>0</v>
      </c>
    </row>
    <row r="5379" spans="1:17" ht="15.5">
      <c r="A5379" s="48">
        <v>0</v>
      </c>
      <c r="B5379" s="59"/>
      <c r="C5379" s="60"/>
      <c r="D5379" s="61" t="s">
        <v>1164</v>
      </c>
      <c r="E5379" s="51">
        <v>4</v>
      </c>
      <c r="F5379" s="52">
        <v>1</v>
      </c>
      <c r="G5379" s="52">
        <v>1.25</v>
      </c>
      <c r="H5379" s="52">
        <v>8</v>
      </c>
      <c r="I5379" s="53">
        <v>40</v>
      </c>
      <c r="J5379" s="54">
        <v>0</v>
      </c>
      <c r="K5379" s="55"/>
      <c r="L5379" s="56"/>
      <c r="M5379" s="255"/>
      <c r="N5379" s="255"/>
      <c r="O5379" s="57"/>
      <c r="P5379" s="57">
        <v>0</v>
      </c>
      <c r="Q5379" s="57">
        <v>0</v>
      </c>
    </row>
    <row r="5380" spans="1:17" ht="15.5">
      <c r="A5380" s="48">
        <v>0</v>
      </c>
      <c r="B5380" s="59"/>
      <c r="C5380" s="60"/>
      <c r="D5380" s="61" t="s">
        <v>625</v>
      </c>
      <c r="E5380" s="51"/>
      <c r="F5380" s="52"/>
      <c r="G5380" s="52"/>
      <c r="H5380" s="52"/>
      <c r="I5380" s="53">
        <v>0</v>
      </c>
      <c r="J5380" s="54">
        <v>0</v>
      </c>
      <c r="K5380" s="55"/>
      <c r="L5380" s="56"/>
      <c r="M5380" s="255"/>
      <c r="N5380" s="255"/>
      <c r="O5380" s="57"/>
      <c r="P5380" s="57">
        <v>0</v>
      </c>
      <c r="Q5380" s="57">
        <v>0</v>
      </c>
    </row>
    <row r="5381" spans="1:17" ht="15.5">
      <c r="A5381" s="48">
        <v>0</v>
      </c>
      <c r="B5381" s="59"/>
      <c r="C5381" s="60"/>
      <c r="D5381" s="61" t="s">
        <v>626</v>
      </c>
      <c r="E5381" s="51">
        <v>4</v>
      </c>
      <c r="F5381" s="52">
        <v>1.3</v>
      </c>
      <c r="G5381" s="52">
        <v>1.25</v>
      </c>
      <c r="H5381" s="52">
        <v>8</v>
      </c>
      <c r="I5381" s="53">
        <v>52</v>
      </c>
      <c r="J5381" s="54">
        <v>0</v>
      </c>
      <c r="K5381" s="55"/>
      <c r="L5381" s="56"/>
      <c r="M5381" s="255"/>
      <c r="N5381" s="255"/>
      <c r="O5381" s="57"/>
      <c r="P5381" s="57">
        <v>0</v>
      </c>
      <c r="Q5381" s="57">
        <v>0</v>
      </c>
    </row>
    <row r="5382" spans="1:17" ht="15.5">
      <c r="A5382" s="48">
        <v>0</v>
      </c>
      <c r="B5382" s="59"/>
      <c r="C5382" s="60"/>
      <c r="D5382" s="61" t="s">
        <v>756</v>
      </c>
      <c r="E5382" s="51"/>
      <c r="F5382" s="52"/>
      <c r="G5382" s="52"/>
      <c r="H5382" s="52"/>
      <c r="I5382" s="53">
        <v>0</v>
      </c>
      <c r="J5382" s="54">
        <v>0</v>
      </c>
      <c r="K5382" s="55"/>
      <c r="L5382" s="56"/>
      <c r="M5382" s="255"/>
      <c r="N5382" s="255"/>
      <c r="O5382" s="57"/>
      <c r="P5382" s="57">
        <v>0</v>
      </c>
      <c r="Q5382" s="57">
        <v>0</v>
      </c>
    </row>
    <row r="5383" spans="1:17" ht="15.5">
      <c r="A5383" s="48">
        <v>0</v>
      </c>
      <c r="B5383" s="59"/>
      <c r="C5383" s="60"/>
      <c r="D5383" s="61" t="s">
        <v>624</v>
      </c>
      <c r="E5383" s="51"/>
      <c r="F5383" s="52"/>
      <c r="G5383" s="52"/>
      <c r="H5383" s="52"/>
      <c r="I5383" s="53">
        <v>0</v>
      </c>
      <c r="J5383" s="54">
        <v>0</v>
      </c>
      <c r="K5383" s="55"/>
      <c r="L5383" s="56"/>
      <c r="M5383" s="255"/>
      <c r="N5383" s="255"/>
      <c r="O5383" s="57"/>
      <c r="P5383" s="57">
        <v>0</v>
      </c>
      <c r="Q5383" s="57">
        <v>0</v>
      </c>
    </row>
    <row r="5384" spans="1:17" ht="15.5">
      <c r="A5384" s="48">
        <v>0</v>
      </c>
      <c r="B5384" s="59"/>
      <c r="C5384" s="60"/>
      <c r="D5384" s="61" t="s">
        <v>1164</v>
      </c>
      <c r="E5384" s="51">
        <v>4</v>
      </c>
      <c r="F5384" s="52">
        <v>1</v>
      </c>
      <c r="G5384" s="52">
        <v>1.25</v>
      </c>
      <c r="H5384" s="52">
        <v>4</v>
      </c>
      <c r="I5384" s="53">
        <v>20</v>
      </c>
      <c r="J5384" s="54">
        <v>0</v>
      </c>
      <c r="K5384" s="55"/>
      <c r="L5384" s="56"/>
      <c r="M5384" s="255"/>
      <c r="N5384" s="255"/>
      <c r="O5384" s="57"/>
      <c r="P5384" s="57">
        <v>0</v>
      </c>
      <c r="Q5384" s="57">
        <v>0</v>
      </c>
    </row>
    <row r="5385" spans="1:17" ht="15.5">
      <c r="A5385" s="48">
        <v>0</v>
      </c>
      <c r="B5385" s="59"/>
      <c r="C5385" s="60"/>
      <c r="D5385" s="61" t="s">
        <v>625</v>
      </c>
      <c r="E5385" s="51"/>
      <c r="F5385" s="52"/>
      <c r="G5385" s="52"/>
      <c r="H5385" s="52"/>
      <c r="I5385" s="53">
        <v>0</v>
      </c>
      <c r="J5385" s="54">
        <v>0</v>
      </c>
      <c r="K5385" s="55"/>
      <c r="L5385" s="56"/>
      <c r="M5385" s="255"/>
      <c r="N5385" s="255"/>
      <c r="O5385" s="57"/>
      <c r="P5385" s="57">
        <v>0</v>
      </c>
      <c r="Q5385" s="57">
        <v>0</v>
      </c>
    </row>
    <row r="5386" spans="1:17" ht="15.5">
      <c r="A5386" s="48">
        <v>0</v>
      </c>
      <c r="B5386" s="59"/>
      <c r="C5386" s="60"/>
      <c r="D5386" s="61" t="s">
        <v>626</v>
      </c>
      <c r="E5386" s="51">
        <v>4</v>
      </c>
      <c r="F5386" s="52">
        <v>1.3</v>
      </c>
      <c r="G5386" s="52">
        <v>1.25</v>
      </c>
      <c r="H5386" s="52">
        <v>4</v>
      </c>
      <c r="I5386" s="53">
        <v>26</v>
      </c>
      <c r="J5386" s="54">
        <v>0</v>
      </c>
      <c r="K5386" s="55">
        <v>0</v>
      </c>
      <c r="L5386" s="56">
        <v>0</v>
      </c>
      <c r="M5386" s="255">
        <v>0</v>
      </c>
      <c r="N5386" s="255">
        <v>0</v>
      </c>
      <c r="O5386" s="57">
        <v>0</v>
      </c>
      <c r="P5386" s="57">
        <v>0</v>
      </c>
      <c r="Q5386" s="57">
        <v>0</v>
      </c>
    </row>
    <row r="5387" spans="1:17" ht="15.5">
      <c r="A5387" s="48">
        <v>224</v>
      </c>
      <c r="B5387" s="59" t="s">
        <v>999</v>
      </c>
      <c r="C5387" s="60" t="s">
        <v>1565</v>
      </c>
      <c r="D5387" s="75"/>
      <c r="E5387" s="51"/>
      <c r="F5387" s="76"/>
      <c r="G5387" s="74"/>
      <c r="H5387" s="52"/>
      <c r="I5387" s="53"/>
      <c r="J5387" s="54">
        <v>158.88</v>
      </c>
      <c r="K5387" s="55" t="s">
        <v>251</v>
      </c>
      <c r="L5387" s="56">
        <v>9499</v>
      </c>
      <c r="M5387" s="255">
        <v>4933</v>
      </c>
      <c r="N5387" s="255">
        <v>0</v>
      </c>
      <c r="O5387" s="57">
        <v>1509201</v>
      </c>
      <c r="P5387" s="57">
        <v>783755</v>
      </c>
      <c r="Q5387" s="57">
        <v>0</v>
      </c>
    </row>
    <row r="5388" spans="1:17" ht="15.5">
      <c r="A5388" s="48">
        <v>0</v>
      </c>
      <c r="B5388" s="59"/>
      <c r="C5388" s="60"/>
      <c r="D5388" s="61" t="s">
        <v>997</v>
      </c>
      <c r="E5388" s="51"/>
      <c r="F5388" s="52"/>
      <c r="G5388" s="74"/>
      <c r="H5388" s="52">
        <v>0</v>
      </c>
      <c r="I5388" s="53">
        <v>0</v>
      </c>
      <c r="J5388" s="54">
        <v>0</v>
      </c>
      <c r="K5388" s="55"/>
      <c r="L5388" s="56"/>
      <c r="M5388" s="255"/>
      <c r="N5388" s="255"/>
      <c r="O5388" s="57">
        <v>0</v>
      </c>
      <c r="P5388" s="57">
        <v>0</v>
      </c>
      <c r="Q5388" s="57">
        <v>0</v>
      </c>
    </row>
    <row r="5389" spans="1:17" ht="15.5">
      <c r="A5389" s="48">
        <v>0</v>
      </c>
      <c r="B5389" s="59"/>
      <c r="C5389" s="60"/>
      <c r="D5389" s="61" t="s">
        <v>630</v>
      </c>
      <c r="E5389" s="67">
        <v>20.88</v>
      </c>
      <c r="F5389" s="52"/>
      <c r="G5389" s="52"/>
      <c r="H5389" s="52"/>
      <c r="I5389" s="53">
        <v>20.88</v>
      </c>
      <c r="J5389" s="54">
        <v>0</v>
      </c>
      <c r="K5389" s="55"/>
      <c r="L5389" s="56"/>
      <c r="M5389" s="255"/>
      <c r="N5389" s="255"/>
      <c r="O5389" s="57"/>
      <c r="P5389" s="57">
        <v>0</v>
      </c>
      <c r="Q5389" s="57">
        <v>0</v>
      </c>
    </row>
    <row r="5390" spans="1:17" ht="15.5">
      <c r="A5390" s="48">
        <v>0</v>
      </c>
      <c r="B5390" s="59"/>
      <c r="C5390" s="60"/>
      <c r="D5390" s="61" t="s">
        <v>1553</v>
      </c>
      <c r="E5390" s="67">
        <v>138</v>
      </c>
      <c r="F5390" s="52"/>
      <c r="G5390" s="52"/>
      <c r="H5390" s="52"/>
      <c r="I5390" s="53">
        <v>138</v>
      </c>
      <c r="J5390" s="54">
        <v>0</v>
      </c>
      <c r="K5390" s="55"/>
      <c r="L5390" s="56"/>
      <c r="M5390" s="255"/>
      <c r="N5390" s="255"/>
      <c r="O5390" s="57"/>
      <c r="P5390" s="57">
        <v>0</v>
      </c>
      <c r="Q5390" s="57">
        <v>0</v>
      </c>
    </row>
    <row r="5391" spans="1:17" ht="15.5">
      <c r="A5391" s="48">
        <v>225</v>
      </c>
      <c r="B5391" s="59" t="s">
        <v>238</v>
      </c>
      <c r="C5391" s="60" t="s">
        <v>237</v>
      </c>
      <c r="D5391" s="75" t="s">
        <v>1566</v>
      </c>
      <c r="E5391" s="51"/>
      <c r="F5391" s="76"/>
      <c r="G5391" s="74"/>
      <c r="H5391" s="52"/>
      <c r="I5391" s="53"/>
      <c r="J5391" s="54">
        <v>1536</v>
      </c>
      <c r="K5391" s="55" t="s">
        <v>101</v>
      </c>
      <c r="L5391" s="56">
        <v>0</v>
      </c>
      <c r="M5391" s="255">
        <v>21256</v>
      </c>
      <c r="N5391" s="255">
        <v>0</v>
      </c>
      <c r="O5391" s="57">
        <v>0</v>
      </c>
      <c r="P5391" s="57">
        <v>32649216</v>
      </c>
      <c r="Q5391" s="57">
        <v>0</v>
      </c>
    </row>
    <row r="5392" spans="1:17" ht="15.5">
      <c r="A5392" s="48">
        <v>0</v>
      </c>
      <c r="B5392" s="59"/>
      <c r="C5392" s="60"/>
      <c r="D5392" s="61" t="s">
        <v>997</v>
      </c>
      <c r="E5392" s="51"/>
      <c r="F5392" s="52"/>
      <c r="G5392" s="52"/>
      <c r="H5392" s="52"/>
      <c r="I5392" s="53">
        <v>0</v>
      </c>
      <c r="J5392" s="54">
        <v>0</v>
      </c>
      <c r="K5392" s="55"/>
      <c r="L5392" s="56"/>
      <c r="M5392" s="255"/>
      <c r="N5392" s="255"/>
      <c r="O5392" s="57">
        <v>0</v>
      </c>
      <c r="P5392" s="57">
        <v>0</v>
      </c>
      <c r="Q5392" s="57">
        <v>0</v>
      </c>
    </row>
    <row r="5393" spans="1:17" ht="15.5">
      <c r="A5393" s="48">
        <v>0</v>
      </c>
      <c r="B5393" s="59"/>
      <c r="C5393" s="60"/>
      <c r="D5393" s="61" t="s">
        <v>91</v>
      </c>
      <c r="E5393" s="51">
        <v>0.5</v>
      </c>
      <c r="F5393" s="52" t="s">
        <v>96</v>
      </c>
      <c r="G5393" s="74" t="s">
        <v>89</v>
      </c>
      <c r="H5393" s="52">
        <v>0</v>
      </c>
      <c r="I5393" s="53">
        <v>0</v>
      </c>
      <c r="J5393" s="54">
        <v>0</v>
      </c>
      <c r="K5393" s="55"/>
      <c r="L5393" s="56"/>
      <c r="M5393" s="255"/>
      <c r="N5393" s="255"/>
      <c r="O5393" s="57">
        <v>0</v>
      </c>
      <c r="P5393" s="57">
        <v>0</v>
      </c>
      <c r="Q5393" s="57">
        <v>0</v>
      </c>
    </row>
    <row r="5394" spans="1:17" ht="15.5">
      <c r="A5394" s="48">
        <v>0</v>
      </c>
      <c r="B5394" s="59"/>
      <c r="C5394" s="60"/>
      <c r="D5394" s="61"/>
      <c r="E5394" s="51">
        <v>1536</v>
      </c>
      <c r="F5394" s="52"/>
      <c r="G5394" s="74"/>
      <c r="H5394" s="52"/>
      <c r="I5394" s="53">
        <v>1536</v>
      </c>
      <c r="J5394" s="54">
        <v>0</v>
      </c>
      <c r="K5394" s="55"/>
      <c r="L5394" s="56"/>
      <c r="M5394" s="255"/>
      <c r="N5394" s="255"/>
      <c r="O5394" s="57">
        <v>0</v>
      </c>
      <c r="P5394" s="57">
        <v>0</v>
      </c>
      <c r="Q5394" s="57">
        <v>0</v>
      </c>
    </row>
    <row r="5395" spans="1:17">
      <c r="A5395" s="48">
        <v>0</v>
      </c>
      <c r="B5395" s="23"/>
      <c r="C5395" s="501" t="s">
        <v>771</v>
      </c>
      <c r="D5395" s="39"/>
      <c r="E5395" s="332"/>
      <c r="F5395" s="40"/>
      <c r="G5395" s="40"/>
      <c r="H5395" s="41"/>
      <c r="I5395" s="53"/>
      <c r="J5395" s="54">
        <v>0</v>
      </c>
      <c r="K5395" s="44"/>
      <c r="L5395" s="45"/>
      <c r="M5395" s="256"/>
      <c r="N5395" s="256"/>
      <c r="O5395" s="46"/>
      <c r="P5395" s="57">
        <v>0</v>
      </c>
      <c r="Q5395" s="57">
        <v>0</v>
      </c>
    </row>
    <row r="5396" spans="1:17" s="58" customFormat="1">
      <c r="A5396" s="48">
        <v>0</v>
      </c>
      <c r="B5396" s="49"/>
      <c r="C5396" s="502" t="s">
        <v>1572</v>
      </c>
      <c r="D5396" s="50"/>
      <c r="E5396" s="51"/>
      <c r="F5396" s="52"/>
      <c r="G5396" s="52"/>
      <c r="H5396" s="52"/>
      <c r="I5396" s="53"/>
      <c r="J5396" s="54">
        <v>0</v>
      </c>
      <c r="K5396" s="55"/>
      <c r="L5396" s="56"/>
      <c r="M5396" s="255"/>
      <c r="N5396" s="255"/>
      <c r="O5396" s="57">
        <v>0</v>
      </c>
      <c r="P5396" s="57">
        <v>0</v>
      </c>
      <c r="Q5396" s="57">
        <v>0</v>
      </c>
    </row>
    <row r="5397" spans="1:17" ht="15.5">
      <c r="A5397" s="48">
        <v>226</v>
      </c>
      <c r="B5397" s="59" t="s">
        <v>833</v>
      </c>
      <c r="C5397" s="60" t="s">
        <v>834</v>
      </c>
      <c r="D5397" s="61"/>
      <c r="E5397" s="51"/>
      <c r="F5397" s="52"/>
      <c r="G5397" s="52"/>
      <c r="H5397" s="52"/>
      <c r="I5397" s="53"/>
      <c r="J5397" s="54">
        <v>271.51400000000001</v>
      </c>
      <c r="K5397" s="55" t="s">
        <v>114</v>
      </c>
      <c r="L5397" s="56">
        <v>363752</v>
      </c>
      <c r="M5397" s="255">
        <v>97483</v>
      </c>
      <c r="N5397" s="255">
        <v>65371</v>
      </c>
      <c r="O5397" s="57">
        <v>98763761</v>
      </c>
      <c r="P5397" s="57">
        <v>26467999</v>
      </c>
      <c r="Q5397" s="57">
        <v>17749142</v>
      </c>
    </row>
    <row r="5398" spans="1:17" ht="15.5">
      <c r="A5398" s="48">
        <v>0</v>
      </c>
      <c r="B5398" s="59"/>
      <c r="C5398" s="60"/>
      <c r="D5398" s="61" t="s">
        <v>261</v>
      </c>
      <c r="E5398" s="51"/>
      <c r="F5398" s="52"/>
      <c r="G5398" s="52"/>
      <c r="H5398" s="52"/>
      <c r="I5398" s="53">
        <v>0</v>
      </c>
      <c r="J5398" s="54">
        <v>0</v>
      </c>
      <c r="K5398" s="55">
        <v>0</v>
      </c>
      <c r="L5398" s="56">
        <v>0</v>
      </c>
      <c r="M5398" s="255">
        <v>0</v>
      </c>
      <c r="N5398" s="255">
        <v>0</v>
      </c>
      <c r="O5398" s="57">
        <v>0</v>
      </c>
      <c r="P5398" s="57">
        <v>0</v>
      </c>
      <c r="Q5398" s="57">
        <v>0</v>
      </c>
    </row>
    <row r="5399" spans="1:17" ht="17">
      <c r="A5399" s="48">
        <v>0</v>
      </c>
      <c r="B5399" s="59"/>
      <c r="C5399" s="60"/>
      <c r="D5399" s="360" t="s">
        <v>902</v>
      </c>
      <c r="E5399" s="51"/>
      <c r="F5399" s="52"/>
      <c r="G5399" s="52"/>
      <c r="H5399" s="52"/>
      <c r="I5399" s="53">
        <v>0</v>
      </c>
      <c r="J5399" s="54">
        <v>0</v>
      </c>
      <c r="K5399" s="55">
        <v>0</v>
      </c>
      <c r="L5399" s="56">
        <v>0</v>
      </c>
      <c r="M5399" s="255">
        <v>0</v>
      </c>
      <c r="N5399" s="255">
        <v>0</v>
      </c>
      <c r="O5399" s="57"/>
      <c r="P5399" s="57">
        <v>0</v>
      </c>
      <c r="Q5399" s="57">
        <v>0</v>
      </c>
    </row>
    <row r="5400" spans="1:17" ht="15.5">
      <c r="A5400" s="48">
        <v>0</v>
      </c>
      <c r="B5400" s="59"/>
      <c r="C5400" s="60"/>
      <c r="D5400" s="61" t="s">
        <v>436</v>
      </c>
      <c r="E5400" s="51"/>
      <c r="F5400" s="52"/>
      <c r="G5400" s="52"/>
      <c r="H5400" s="52"/>
      <c r="I5400" s="53">
        <v>0</v>
      </c>
      <c r="J5400" s="54">
        <v>0</v>
      </c>
      <c r="K5400" s="55"/>
      <c r="L5400" s="56"/>
      <c r="M5400" s="255"/>
      <c r="N5400" s="255"/>
      <c r="O5400" s="57"/>
      <c r="P5400" s="57">
        <v>0</v>
      </c>
      <c r="Q5400" s="57">
        <v>0</v>
      </c>
    </row>
    <row r="5401" spans="1:17" ht="15.5">
      <c r="A5401" s="48">
        <v>0</v>
      </c>
      <c r="B5401" s="59"/>
      <c r="C5401" s="60"/>
      <c r="D5401" s="61" t="s">
        <v>1292</v>
      </c>
      <c r="E5401" s="51">
        <v>4</v>
      </c>
      <c r="F5401" s="52">
        <v>2.8</v>
      </c>
      <c r="G5401" s="52">
        <v>0.2</v>
      </c>
      <c r="H5401" s="52">
        <v>2.8</v>
      </c>
      <c r="I5401" s="53">
        <v>6.2720000000000002</v>
      </c>
      <c r="J5401" s="54">
        <v>0</v>
      </c>
      <c r="K5401" s="55"/>
      <c r="L5401" s="56"/>
      <c r="M5401" s="255"/>
      <c r="N5401" s="255"/>
      <c r="O5401" s="57"/>
      <c r="P5401" s="57">
        <v>0</v>
      </c>
      <c r="Q5401" s="57">
        <v>0</v>
      </c>
    </row>
    <row r="5402" spans="1:17" ht="15.5">
      <c r="A5402" s="48">
        <v>0</v>
      </c>
      <c r="B5402" s="59"/>
      <c r="C5402" s="60"/>
      <c r="D5402" s="61" t="s">
        <v>1380</v>
      </c>
      <c r="E5402" s="51">
        <v>4</v>
      </c>
      <c r="F5402" s="52">
        <v>1.6</v>
      </c>
      <c r="G5402" s="52">
        <v>0.2</v>
      </c>
      <c r="H5402" s="52">
        <v>2.6</v>
      </c>
      <c r="I5402" s="53">
        <v>3.3279999999999998</v>
      </c>
      <c r="J5402" s="54">
        <v>0</v>
      </c>
      <c r="K5402" s="55"/>
      <c r="L5402" s="56"/>
      <c r="M5402" s="255"/>
      <c r="N5402" s="255"/>
      <c r="O5402" s="57"/>
      <c r="P5402" s="57">
        <v>0</v>
      </c>
      <c r="Q5402" s="57">
        <v>0</v>
      </c>
    </row>
    <row r="5403" spans="1:17" ht="15.5">
      <c r="A5403" s="48">
        <v>0</v>
      </c>
      <c r="B5403" s="59"/>
      <c r="C5403" s="60"/>
      <c r="D5403" s="61" t="s">
        <v>1393</v>
      </c>
      <c r="E5403" s="51">
        <v>4</v>
      </c>
      <c r="F5403" s="52">
        <v>3.8</v>
      </c>
      <c r="G5403" s="52">
        <v>0.2</v>
      </c>
      <c r="H5403" s="52">
        <v>2.6</v>
      </c>
      <c r="I5403" s="53">
        <v>7.9039999999999999</v>
      </c>
      <c r="J5403" s="54">
        <v>0</v>
      </c>
      <c r="K5403" s="55"/>
      <c r="L5403" s="56"/>
      <c r="M5403" s="255"/>
      <c r="N5403" s="255"/>
      <c r="O5403" s="57"/>
      <c r="P5403" s="57">
        <v>0</v>
      </c>
      <c r="Q5403" s="57">
        <v>0</v>
      </c>
    </row>
    <row r="5404" spans="1:17" ht="15.5">
      <c r="A5404" s="48">
        <v>0</v>
      </c>
      <c r="B5404" s="59"/>
      <c r="C5404" s="60"/>
      <c r="D5404" s="61" t="s">
        <v>1394</v>
      </c>
      <c r="E5404" s="51">
        <v>4</v>
      </c>
      <c r="F5404" s="52">
        <v>2.4</v>
      </c>
      <c r="G5404" s="52">
        <v>0.2</v>
      </c>
      <c r="H5404" s="52">
        <v>2.6</v>
      </c>
      <c r="I5404" s="53">
        <v>4.992</v>
      </c>
      <c r="J5404" s="54">
        <v>0</v>
      </c>
      <c r="K5404" s="55"/>
      <c r="L5404" s="56"/>
      <c r="M5404" s="255"/>
      <c r="N5404" s="255"/>
      <c r="O5404" s="57"/>
      <c r="P5404" s="57">
        <v>0</v>
      </c>
      <c r="Q5404" s="57">
        <v>0</v>
      </c>
    </row>
    <row r="5405" spans="1:17" ht="15.5">
      <c r="A5405" s="48">
        <v>0</v>
      </c>
      <c r="B5405" s="59"/>
      <c r="C5405" s="60"/>
      <c r="D5405" s="61" t="s">
        <v>1382</v>
      </c>
      <c r="E5405" s="51">
        <v>4</v>
      </c>
      <c r="F5405" s="52">
        <v>1</v>
      </c>
      <c r="G5405" s="52">
        <v>0.2</v>
      </c>
      <c r="H5405" s="52">
        <v>2.2000000000000002</v>
      </c>
      <c r="I5405" s="53">
        <v>1.76</v>
      </c>
      <c r="J5405" s="54">
        <v>0</v>
      </c>
      <c r="K5405" s="55"/>
      <c r="L5405" s="56"/>
      <c r="M5405" s="255"/>
      <c r="N5405" s="255"/>
      <c r="O5405" s="57"/>
      <c r="P5405" s="57">
        <v>0</v>
      </c>
      <c r="Q5405" s="57">
        <v>0</v>
      </c>
    </row>
    <row r="5406" spans="1:17" ht="15.5">
      <c r="A5406" s="48">
        <v>0</v>
      </c>
      <c r="B5406" s="59"/>
      <c r="C5406" s="60"/>
      <c r="D5406" s="61" t="s">
        <v>1395</v>
      </c>
      <c r="E5406" s="51">
        <v>4</v>
      </c>
      <c r="F5406" s="52">
        <v>4</v>
      </c>
      <c r="G5406" s="52">
        <v>0.2</v>
      </c>
      <c r="H5406" s="52">
        <v>2.5</v>
      </c>
      <c r="I5406" s="53">
        <v>8</v>
      </c>
      <c r="J5406" s="54">
        <v>0</v>
      </c>
      <c r="K5406" s="55"/>
      <c r="L5406" s="56"/>
      <c r="M5406" s="255"/>
      <c r="N5406" s="255"/>
      <c r="O5406" s="57"/>
      <c r="P5406" s="57">
        <v>0</v>
      </c>
      <c r="Q5406" s="57">
        <v>0</v>
      </c>
    </row>
    <row r="5407" spans="1:17" ht="15.5">
      <c r="A5407" s="48">
        <v>0</v>
      </c>
      <c r="B5407" s="59"/>
      <c r="C5407" s="60"/>
      <c r="D5407" s="61" t="s">
        <v>1396</v>
      </c>
      <c r="E5407" s="51">
        <v>4</v>
      </c>
      <c r="F5407" s="52">
        <v>1.9</v>
      </c>
      <c r="G5407" s="52">
        <v>0.2</v>
      </c>
      <c r="H5407" s="52">
        <v>2.2000000000000002</v>
      </c>
      <c r="I5407" s="53">
        <v>3.3439999999999999</v>
      </c>
      <c r="J5407" s="54">
        <v>0</v>
      </c>
      <c r="K5407" s="55"/>
      <c r="L5407" s="56"/>
      <c r="M5407" s="255"/>
      <c r="N5407" s="255"/>
      <c r="O5407" s="57"/>
      <c r="P5407" s="57">
        <v>0</v>
      </c>
      <c r="Q5407" s="57">
        <v>0</v>
      </c>
    </row>
    <row r="5408" spans="1:17" ht="15.5">
      <c r="A5408" s="48">
        <v>0</v>
      </c>
      <c r="B5408" s="59"/>
      <c r="C5408" s="60"/>
      <c r="D5408" s="61"/>
      <c r="E5408" s="51">
        <v>2</v>
      </c>
      <c r="F5408" s="52">
        <v>1.8</v>
      </c>
      <c r="G5408" s="52">
        <v>0.2</v>
      </c>
      <c r="H5408" s="52">
        <v>2.88</v>
      </c>
      <c r="I5408" s="53">
        <v>2.0739999999999998</v>
      </c>
      <c r="J5408" s="54">
        <v>0</v>
      </c>
      <c r="K5408" s="55"/>
      <c r="L5408" s="56"/>
      <c r="M5408" s="255"/>
      <c r="N5408" s="255"/>
      <c r="O5408" s="57"/>
      <c r="P5408" s="57">
        <v>0</v>
      </c>
      <c r="Q5408" s="57">
        <v>0</v>
      </c>
    </row>
    <row r="5409" spans="1:17" ht="15.5">
      <c r="A5409" s="48">
        <v>0</v>
      </c>
      <c r="B5409" s="59"/>
      <c r="C5409" s="60"/>
      <c r="D5409" s="61" t="s">
        <v>1239</v>
      </c>
      <c r="E5409" s="51"/>
      <c r="F5409" s="52"/>
      <c r="G5409" s="52"/>
      <c r="H5409" s="52"/>
      <c r="I5409" s="53">
        <v>0</v>
      </c>
      <c r="J5409" s="54">
        <v>0</v>
      </c>
      <c r="K5409" s="55"/>
      <c r="L5409" s="56"/>
      <c r="M5409" s="255"/>
      <c r="N5409" s="255"/>
      <c r="O5409" s="57"/>
      <c r="P5409" s="57">
        <v>0</v>
      </c>
      <c r="Q5409" s="57">
        <v>0</v>
      </c>
    </row>
    <row r="5410" spans="1:17" ht="15.5">
      <c r="A5410" s="48">
        <v>0</v>
      </c>
      <c r="B5410" s="59"/>
      <c r="C5410" s="60"/>
      <c r="D5410" s="61" t="s">
        <v>1402</v>
      </c>
      <c r="E5410" s="51">
        <v>8</v>
      </c>
      <c r="F5410" s="52">
        <v>3</v>
      </c>
      <c r="G5410" s="52">
        <v>0.2</v>
      </c>
      <c r="H5410" s="52">
        <v>2.85</v>
      </c>
      <c r="I5410" s="53">
        <v>13.68</v>
      </c>
      <c r="J5410" s="54">
        <v>0</v>
      </c>
      <c r="K5410" s="55"/>
      <c r="L5410" s="56"/>
      <c r="M5410" s="255"/>
      <c r="N5410" s="255"/>
      <c r="O5410" s="57"/>
      <c r="P5410" s="57">
        <v>0</v>
      </c>
      <c r="Q5410" s="57">
        <v>0</v>
      </c>
    </row>
    <row r="5411" spans="1:17" ht="15.5">
      <c r="A5411" s="48">
        <v>0</v>
      </c>
      <c r="B5411" s="59"/>
      <c r="C5411" s="60"/>
      <c r="D5411" s="61" t="s">
        <v>1385</v>
      </c>
      <c r="E5411" s="51">
        <v>8</v>
      </c>
      <c r="F5411" s="52">
        <v>2.5</v>
      </c>
      <c r="G5411" s="52">
        <v>0.2</v>
      </c>
      <c r="H5411" s="52">
        <v>2.85</v>
      </c>
      <c r="I5411" s="53">
        <v>11.4</v>
      </c>
      <c r="J5411" s="54">
        <v>0</v>
      </c>
      <c r="K5411" s="55"/>
      <c r="L5411" s="56"/>
      <c r="M5411" s="255"/>
      <c r="N5411" s="255"/>
      <c r="O5411" s="57"/>
      <c r="P5411" s="57">
        <v>0</v>
      </c>
      <c r="Q5411" s="57">
        <v>0</v>
      </c>
    </row>
    <row r="5412" spans="1:17" ht="15.5">
      <c r="A5412" s="48">
        <v>0</v>
      </c>
      <c r="B5412" s="59"/>
      <c r="C5412" s="60"/>
      <c r="D5412" s="61" t="s">
        <v>1403</v>
      </c>
      <c r="E5412" s="51">
        <v>8</v>
      </c>
      <c r="F5412" s="52">
        <v>3.8</v>
      </c>
      <c r="G5412" s="52">
        <v>0.2</v>
      </c>
      <c r="H5412" s="52">
        <v>2.85</v>
      </c>
      <c r="I5412" s="53">
        <v>17.327999999999999</v>
      </c>
      <c r="J5412" s="54">
        <v>0</v>
      </c>
      <c r="K5412" s="55"/>
      <c r="L5412" s="56"/>
      <c r="M5412" s="255"/>
      <c r="N5412" s="255"/>
      <c r="O5412" s="57"/>
      <c r="P5412" s="57">
        <v>0</v>
      </c>
      <c r="Q5412" s="57">
        <v>0</v>
      </c>
    </row>
    <row r="5413" spans="1:17" ht="15.5">
      <c r="A5413" s="48">
        <v>0</v>
      </c>
      <c r="B5413" s="59"/>
      <c r="C5413" s="60"/>
      <c r="D5413" s="61" t="s">
        <v>1404</v>
      </c>
      <c r="E5413" s="51">
        <v>8</v>
      </c>
      <c r="F5413" s="52">
        <v>0.6</v>
      </c>
      <c r="G5413" s="52">
        <v>0.2</v>
      </c>
      <c r="H5413" s="52">
        <v>2.8</v>
      </c>
      <c r="I5413" s="53">
        <v>2.6880000000000002</v>
      </c>
      <c r="J5413" s="54">
        <v>0</v>
      </c>
      <c r="K5413" s="55"/>
      <c r="L5413" s="56"/>
      <c r="M5413" s="255"/>
      <c r="N5413" s="255"/>
      <c r="O5413" s="57"/>
      <c r="P5413" s="57">
        <v>0</v>
      </c>
      <c r="Q5413" s="57">
        <v>0</v>
      </c>
    </row>
    <row r="5414" spans="1:17" ht="15.5">
      <c r="A5414" s="48">
        <v>0</v>
      </c>
      <c r="B5414" s="59"/>
      <c r="C5414" s="60"/>
      <c r="D5414" s="61" t="s">
        <v>1310</v>
      </c>
      <c r="E5414" s="51">
        <v>4</v>
      </c>
      <c r="F5414" s="52">
        <v>2.8</v>
      </c>
      <c r="G5414" s="52">
        <v>0.2</v>
      </c>
      <c r="H5414" s="52">
        <v>2.8</v>
      </c>
      <c r="I5414" s="53">
        <v>6.2720000000000002</v>
      </c>
      <c r="J5414" s="54">
        <v>0</v>
      </c>
      <c r="K5414" s="55"/>
      <c r="L5414" s="56"/>
      <c r="M5414" s="255"/>
      <c r="N5414" s="255"/>
      <c r="O5414" s="57"/>
      <c r="P5414" s="57">
        <v>0</v>
      </c>
      <c r="Q5414" s="57">
        <v>0</v>
      </c>
    </row>
    <row r="5415" spans="1:17" ht="15.5">
      <c r="A5415" s="48">
        <v>0</v>
      </c>
      <c r="B5415" s="59"/>
      <c r="C5415" s="60"/>
      <c r="D5415" s="61" t="s">
        <v>1242</v>
      </c>
      <c r="E5415" s="51">
        <v>0</v>
      </c>
      <c r="F5415" s="52"/>
      <c r="G5415" s="52"/>
      <c r="H5415" s="52"/>
      <c r="I5415" s="53">
        <v>0</v>
      </c>
      <c r="J5415" s="54">
        <v>0</v>
      </c>
      <c r="K5415" s="55"/>
      <c r="L5415" s="56"/>
      <c r="M5415" s="255"/>
      <c r="N5415" s="255"/>
      <c r="O5415" s="57"/>
      <c r="P5415" s="57">
        <v>0</v>
      </c>
      <c r="Q5415" s="57">
        <v>0</v>
      </c>
    </row>
    <row r="5416" spans="1:17" ht="15.5">
      <c r="A5416" s="48">
        <v>0</v>
      </c>
      <c r="B5416" s="59"/>
      <c r="C5416" s="60"/>
      <c r="D5416" s="61" t="s">
        <v>1337</v>
      </c>
      <c r="E5416" s="51">
        <v>4</v>
      </c>
      <c r="F5416" s="52">
        <v>0.3</v>
      </c>
      <c r="G5416" s="52">
        <v>0.2</v>
      </c>
      <c r="H5416" s="52">
        <v>2.8</v>
      </c>
      <c r="I5416" s="53">
        <v>0.67200000000000004</v>
      </c>
      <c r="J5416" s="54">
        <v>0</v>
      </c>
      <c r="K5416" s="55"/>
      <c r="L5416" s="56"/>
      <c r="M5416" s="255"/>
      <c r="N5416" s="255"/>
      <c r="O5416" s="57"/>
      <c r="P5416" s="57">
        <v>0</v>
      </c>
      <c r="Q5416" s="57">
        <v>0</v>
      </c>
    </row>
    <row r="5417" spans="1:17" ht="15.5">
      <c r="A5417" s="48">
        <v>0</v>
      </c>
      <c r="B5417" s="59"/>
      <c r="C5417" s="60"/>
      <c r="D5417" s="61" t="s">
        <v>1398</v>
      </c>
      <c r="E5417" s="51">
        <v>4</v>
      </c>
      <c r="F5417" s="52">
        <v>2.6</v>
      </c>
      <c r="G5417" s="52">
        <v>0.2</v>
      </c>
      <c r="H5417" s="52">
        <v>2.8</v>
      </c>
      <c r="I5417" s="53">
        <v>5.8239999999999998</v>
      </c>
      <c r="J5417" s="54">
        <v>0</v>
      </c>
      <c r="K5417" s="55"/>
      <c r="L5417" s="56"/>
      <c r="M5417" s="255"/>
      <c r="N5417" s="255"/>
      <c r="O5417" s="57"/>
      <c r="P5417" s="57">
        <v>0</v>
      </c>
      <c r="Q5417" s="57">
        <v>0</v>
      </c>
    </row>
    <row r="5418" spans="1:17" ht="15.5">
      <c r="A5418" s="48">
        <v>0</v>
      </c>
      <c r="B5418" s="59"/>
      <c r="C5418" s="60"/>
      <c r="D5418" s="61" t="s">
        <v>1385</v>
      </c>
      <c r="E5418" s="51">
        <v>4</v>
      </c>
      <c r="F5418" s="52">
        <v>2.5</v>
      </c>
      <c r="G5418" s="52">
        <v>0.2</v>
      </c>
      <c r="H5418" s="52">
        <v>2.8</v>
      </c>
      <c r="I5418" s="53">
        <v>5.6</v>
      </c>
      <c r="J5418" s="54">
        <v>0</v>
      </c>
      <c r="K5418" s="55"/>
      <c r="L5418" s="56"/>
      <c r="M5418" s="255"/>
      <c r="N5418" s="255"/>
      <c r="O5418" s="57"/>
      <c r="P5418" s="57">
        <v>0</v>
      </c>
      <c r="Q5418" s="57">
        <v>0</v>
      </c>
    </row>
    <row r="5419" spans="1:17" ht="15.5">
      <c r="A5419" s="48">
        <v>0</v>
      </c>
      <c r="B5419" s="59"/>
      <c r="C5419" s="60"/>
      <c r="D5419" s="61" t="s">
        <v>1399</v>
      </c>
      <c r="E5419" s="51">
        <v>4</v>
      </c>
      <c r="F5419" s="52">
        <v>3.5</v>
      </c>
      <c r="G5419" s="52">
        <v>0.2</v>
      </c>
      <c r="H5419" s="52">
        <v>2.8</v>
      </c>
      <c r="I5419" s="53">
        <v>7.84</v>
      </c>
      <c r="J5419" s="54">
        <v>0</v>
      </c>
      <c r="K5419" s="55"/>
      <c r="L5419" s="56"/>
      <c r="M5419" s="255"/>
      <c r="N5419" s="255"/>
      <c r="O5419" s="57"/>
      <c r="P5419" s="57">
        <v>0</v>
      </c>
      <c r="Q5419" s="57">
        <v>0</v>
      </c>
    </row>
    <row r="5420" spans="1:17" ht="15.5">
      <c r="A5420" s="48">
        <v>0</v>
      </c>
      <c r="B5420" s="59"/>
      <c r="C5420" s="60"/>
      <c r="D5420" s="61" t="s">
        <v>1400</v>
      </c>
      <c r="E5420" s="51">
        <v>4</v>
      </c>
      <c r="F5420" s="52">
        <v>1</v>
      </c>
      <c r="G5420" s="52">
        <v>0.2</v>
      </c>
      <c r="H5420" s="52">
        <v>2</v>
      </c>
      <c r="I5420" s="53">
        <v>1.6</v>
      </c>
      <c r="J5420" s="54">
        <v>0</v>
      </c>
      <c r="K5420" s="55"/>
      <c r="L5420" s="56"/>
      <c r="M5420" s="255"/>
      <c r="N5420" s="255"/>
      <c r="O5420" s="57"/>
      <c r="P5420" s="57">
        <v>0</v>
      </c>
      <c r="Q5420" s="57">
        <v>0</v>
      </c>
    </row>
    <row r="5421" spans="1:17" ht="17">
      <c r="A5421" s="48">
        <v>0</v>
      </c>
      <c r="B5421" s="59"/>
      <c r="C5421" s="60"/>
      <c r="D5421" s="360" t="s">
        <v>903</v>
      </c>
      <c r="E5421" s="51"/>
      <c r="F5421" s="52"/>
      <c r="G5421" s="52"/>
      <c r="H5421" s="52"/>
      <c r="I5421" s="53">
        <v>0</v>
      </c>
      <c r="J5421" s="54">
        <v>0</v>
      </c>
      <c r="K5421" s="55">
        <v>0</v>
      </c>
      <c r="L5421" s="56">
        <v>0</v>
      </c>
      <c r="M5421" s="255">
        <v>0</v>
      </c>
      <c r="N5421" s="255">
        <v>0</v>
      </c>
      <c r="O5421" s="57"/>
      <c r="P5421" s="57">
        <v>0</v>
      </c>
      <c r="Q5421" s="57">
        <v>0</v>
      </c>
    </row>
    <row r="5422" spans="1:17" ht="15.5">
      <c r="A5422" s="48">
        <v>0</v>
      </c>
      <c r="B5422" s="59"/>
      <c r="C5422" s="60"/>
      <c r="D5422" s="61" t="s">
        <v>554</v>
      </c>
      <c r="E5422" s="51"/>
      <c r="F5422" s="52"/>
      <c r="G5422" s="52"/>
      <c r="H5422" s="52"/>
      <c r="I5422" s="53">
        <v>0</v>
      </c>
      <c r="J5422" s="54">
        <v>0</v>
      </c>
      <c r="K5422" s="55"/>
      <c r="L5422" s="56"/>
      <c r="M5422" s="255"/>
      <c r="N5422" s="255"/>
      <c r="O5422" s="57"/>
      <c r="P5422" s="57">
        <v>0</v>
      </c>
      <c r="Q5422" s="57">
        <v>0</v>
      </c>
    </row>
    <row r="5423" spans="1:17" ht="15.5">
      <c r="A5423" s="48">
        <v>0</v>
      </c>
      <c r="B5423" s="59"/>
      <c r="C5423" s="60"/>
      <c r="D5423" s="61" t="s">
        <v>1483</v>
      </c>
      <c r="E5423" s="51">
        <v>2</v>
      </c>
      <c r="F5423" s="52">
        <v>4.5</v>
      </c>
      <c r="G5423" s="52">
        <v>0.2</v>
      </c>
      <c r="H5423" s="52">
        <v>2.88</v>
      </c>
      <c r="I5423" s="53">
        <v>5.1840000000000002</v>
      </c>
      <c r="J5423" s="54">
        <v>0</v>
      </c>
      <c r="K5423" s="55"/>
      <c r="L5423" s="56"/>
      <c r="M5423" s="255"/>
      <c r="N5423" s="255"/>
      <c r="O5423" s="57"/>
      <c r="P5423" s="57">
        <v>0</v>
      </c>
      <c r="Q5423" s="57">
        <v>0</v>
      </c>
    </row>
    <row r="5424" spans="1:17" ht="15.5">
      <c r="A5424" s="48">
        <v>0</v>
      </c>
      <c r="B5424" s="59"/>
      <c r="C5424" s="60"/>
      <c r="D5424" s="61" t="s">
        <v>1393</v>
      </c>
      <c r="E5424" s="51">
        <v>4</v>
      </c>
      <c r="F5424" s="52">
        <v>2.9</v>
      </c>
      <c r="G5424" s="52">
        <v>0.2</v>
      </c>
      <c r="H5424" s="52">
        <v>2.88</v>
      </c>
      <c r="I5424" s="53">
        <v>6.6820000000000004</v>
      </c>
      <c r="J5424" s="54">
        <v>0</v>
      </c>
      <c r="K5424" s="55"/>
      <c r="L5424" s="56"/>
      <c r="M5424" s="255"/>
      <c r="N5424" s="255"/>
      <c r="O5424" s="57"/>
      <c r="P5424" s="57">
        <v>0</v>
      </c>
      <c r="Q5424" s="57">
        <v>0</v>
      </c>
    </row>
    <row r="5425" spans="1:17" ht="15.5">
      <c r="A5425" s="48">
        <v>0</v>
      </c>
      <c r="B5425" s="59"/>
      <c r="C5425" s="60"/>
      <c r="D5425" s="61" t="s">
        <v>1484</v>
      </c>
      <c r="E5425" s="51">
        <v>4</v>
      </c>
      <c r="F5425" s="52">
        <v>1.8</v>
      </c>
      <c r="G5425" s="52">
        <v>0.2</v>
      </c>
      <c r="H5425" s="52">
        <v>3</v>
      </c>
      <c r="I5425" s="53">
        <v>4.32</v>
      </c>
      <c r="J5425" s="54">
        <v>0</v>
      </c>
      <c r="K5425" s="55"/>
      <c r="L5425" s="56"/>
      <c r="M5425" s="255"/>
      <c r="N5425" s="255"/>
      <c r="O5425" s="57"/>
      <c r="P5425" s="57">
        <v>0</v>
      </c>
      <c r="Q5425" s="57">
        <v>0</v>
      </c>
    </row>
    <row r="5426" spans="1:17" ht="15.5">
      <c r="A5426" s="48">
        <v>0</v>
      </c>
      <c r="B5426" s="59"/>
      <c r="C5426" s="60"/>
      <c r="D5426" s="61" t="s">
        <v>1485</v>
      </c>
      <c r="E5426" s="51">
        <v>2</v>
      </c>
      <c r="F5426" s="52">
        <v>6</v>
      </c>
      <c r="G5426" s="52">
        <v>0.2</v>
      </c>
      <c r="H5426" s="52">
        <v>2.88</v>
      </c>
      <c r="I5426" s="53">
        <v>6.9119999999999999</v>
      </c>
      <c r="J5426" s="54">
        <v>0</v>
      </c>
      <c r="K5426" s="55"/>
      <c r="L5426" s="56"/>
      <c r="M5426" s="255"/>
      <c r="N5426" s="255"/>
      <c r="O5426" s="57"/>
      <c r="P5426" s="57">
        <v>0</v>
      </c>
      <c r="Q5426" s="57">
        <v>0</v>
      </c>
    </row>
    <row r="5427" spans="1:17" ht="15.5">
      <c r="A5427" s="48">
        <v>0</v>
      </c>
      <c r="B5427" s="59"/>
      <c r="C5427" s="60"/>
      <c r="D5427" s="61" t="s">
        <v>555</v>
      </c>
      <c r="E5427" s="51">
        <v>4</v>
      </c>
      <c r="F5427" s="52">
        <v>2.1</v>
      </c>
      <c r="G5427" s="52">
        <v>0.2</v>
      </c>
      <c r="H5427" s="52">
        <v>2.88</v>
      </c>
      <c r="I5427" s="53">
        <v>4.8380000000000001</v>
      </c>
      <c r="J5427" s="54">
        <v>0</v>
      </c>
      <c r="K5427" s="55"/>
      <c r="L5427" s="56"/>
      <c r="M5427" s="255"/>
      <c r="N5427" s="255"/>
      <c r="O5427" s="57"/>
      <c r="P5427" s="57">
        <v>0</v>
      </c>
      <c r="Q5427" s="57">
        <v>0</v>
      </c>
    </row>
    <row r="5428" spans="1:17" ht="15.5">
      <c r="A5428" s="48">
        <v>0</v>
      </c>
      <c r="B5428" s="59"/>
      <c r="C5428" s="60"/>
      <c r="D5428" s="61"/>
      <c r="E5428" s="51">
        <v>4</v>
      </c>
      <c r="F5428" s="52">
        <v>2.2000000000000002</v>
      </c>
      <c r="G5428" s="52">
        <v>0.2</v>
      </c>
      <c r="H5428" s="52">
        <v>2.88</v>
      </c>
      <c r="I5428" s="53">
        <v>5.069</v>
      </c>
      <c r="J5428" s="54">
        <v>0</v>
      </c>
      <c r="K5428" s="55"/>
      <c r="L5428" s="56"/>
      <c r="M5428" s="255"/>
      <c r="N5428" s="255"/>
      <c r="O5428" s="57"/>
      <c r="P5428" s="57">
        <v>0</v>
      </c>
      <c r="Q5428" s="57">
        <v>0</v>
      </c>
    </row>
    <row r="5429" spans="1:17" ht="15.5">
      <c r="A5429" s="48">
        <v>0</v>
      </c>
      <c r="B5429" s="59"/>
      <c r="C5429" s="60"/>
      <c r="D5429" s="61"/>
      <c r="E5429" s="51">
        <v>4</v>
      </c>
      <c r="F5429" s="52">
        <v>3.2</v>
      </c>
      <c r="G5429" s="52">
        <v>0.2</v>
      </c>
      <c r="H5429" s="52">
        <v>2.88</v>
      </c>
      <c r="I5429" s="53">
        <v>7.3730000000000002</v>
      </c>
      <c r="J5429" s="54">
        <v>0</v>
      </c>
      <c r="K5429" s="55"/>
      <c r="L5429" s="56"/>
      <c r="M5429" s="255"/>
      <c r="N5429" s="255"/>
      <c r="O5429" s="57"/>
      <c r="P5429" s="57">
        <v>0</v>
      </c>
      <c r="Q5429" s="57">
        <v>0</v>
      </c>
    </row>
    <row r="5430" spans="1:17" ht="15.5">
      <c r="A5430" s="48">
        <v>0</v>
      </c>
      <c r="B5430" s="59"/>
      <c r="C5430" s="60"/>
      <c r="D5430" s="61"/>
      <c r="E5430" s="51">
        <v>2</v>
      </c>
      <c r="F5430" s="52">
        <v>4</v>
      </c>
      <c r="G5430" s="52">
        <v>0.2</v>
      </c>
      <c r="H5430" s="52">
        <v>2.5</v>
      </c>
      <c r="I5430" s="53">
        <v>4</v>
      </c>
      <c r="J5430" s="54">
        <v>0</v>
      </c>
      <c r="K5430" s="55"/>
      <c r="L5430" s="56"/>
      <c r="M5430" s="255"/>
      <c r="N5430" s="255"/>
      <c r="O5430" s="57"/>
      <c r="P5430" s="57">
        <v>0</v>
      </c>
      <c r="Q5430" s="57">
        <v>0</v>
      </c>
    </row>
    <row r="5431" spans="1:17" ht="15.5">
      <c r="A5431" s="48">
        <v>0</v>
      </c>
      <c r="B5431" s="59"/>
      <c r="C5431" s="60"/>
      <c r="D5431" s="61" t="s">
        <v>986</v>
      </c>
      <c r="E5431" s="51">
        <v>2</v>
      </c>
      <c r="F5431" s="52">
        <v>2.8</v>
      </c>
      <c r="G5431" s="52">
        <v>0.2</v>
      </c>
      <c r="H5431" s="52">
        <v>2.4</v>
      </c>
      <c r="I5431" s="53">
        <v>2.6880000000000002</v>
      </c>
      <c r="J5431" s="54">
        <v>0</v>
      </c>
      <c r="K5431" s="55"/>
      <c r="L5431" s="56"/>
      <c r="M5431" s="255"/>
      <c r="N5431" s="255"/>
      <c r="O5431" s="57"/>
      <c r="P5431" s="57">
        <v>0</v>
      </c>
      <c r="Q5431" s="57">
        <v>0</v>
      </c>
    </row>
    <row r="5432" spans="1:17" ht="15.5">
      <c r="A5432" s="48">
        <v>0</v>
      </c>
      <c r="B5432" s="59"/>
      <c r="C5432" s="60"/>
      <c r="D5432" s="61" t="s">
        <v>556</v>
      </c>
      <c r="E5432" s="51"/>
      <c r="F5432" s="52"/>
      <c r="G5432" s="52"/>
      <c r="H5432" s="52"/>
      <c r="I5432" s="53">
        <v>0</v>
      </c>
      <c r="J5432" s="54">
        <v>0</v>
      </c>
      <c r="K5432" s="55"/>
      <c r="L5432" s="56"/>
      <c r="M5432" s="255"/>
      <c r="N5432" s="255"/>
      <c r="O5432" s="57"/>
      <c r="P5432" s="57">
        <v>0</v>
      </c>
      <c r="Q5432" s="57">
        <v>0</v>
      </c>
    </row>
    <row r="5433" spans="1:17" ht="15.5">
      <c r="A5433" s="48">
        <v>0</v>
      </c>
      <c r="B5433" s="59"/>
      <c r="C5433" s="60"/>
      <c r="D5433" s="61" t="s">
        <v>1287</v>
      </c>
      <c r="E5433" s="51">
        <v>8</v>
      </c>
      <c r="F5433" s="52">
        <v>2.9</v>
      </c>
      <c r="G5433" s="52">
        <v>0.2</v>
      </c>
      <c r="H5433" s="52">
        <v>2.9</v>
      </c>
      <c r="I5433" s="53">
        <v>13.456</v>
      </c>
      <c r="J5433" s="54">
        <v>0</v>
      </c>
      <c r="K5433" s="55"/>
      <c r="L5433" s="56"/>
      <c r="M5433" s="255"/>
      <c r="N5433" s="255"/>
      <c r="O5433" s="57"/>
      <c r="P5433" s="57">
        <v>0</v>
      </c>
      <c r="Q5433" s="57">
        <v>0</v>
      </c>
    </row>
    <row r="5434" spans="1:17" ht="15.5">
      <c r="A5434" s="48">
        <v>0</v>
      </c>
      <c r="B5434" s="59"/>
      <c r="C5434" s="60"/>
      <c r="D5434" s="61" t="s">
        <v>1486</v>
      </c>
      <c r="E5434" s="51">
        <v>4</v>
      </c>
      <c r="F5434" s="52">
        <v>1.6</v>
      </c>
      <c r="G5434" s="52">
        <v>0.2</v>
      </c>
      <c r="H5434" s="52">
        <v>2.4</v>
      </c>
      <c r="I5434" s="53">
        <v>3.0720000000000001</v>
      </c>
      <c r="J5434" s="54">
        <v>0</v>
      </c>
      <c r="K5434" s="55"/>
      <c r="L5434" s="56"/>
      <c r="M5434" s="255"/>
      <c r="N5434" s="255"/>
      <c r="O5434" s="57"/>
      <c r="P5434" s="57">
        <v>0</v>
      </c>
      <c r="Q5434" s="57">
        <v>0</v>
      </c>
    </row>
    <row r="5435" spans="1:17" ht="15.5">
      <c r="A5435" s="48">
        <v>0</v>
      </c>
      <c r="B5435" s="59"/>
      <c r="C5435" s="60"/>
      <c r="D5435" s="61" t="s">
        <v>1487</v>
      </c>
      <c r="E5435" s="51">
        <v>4</v>
      </c>
      <c r="F5435" s="52">
        <v>0.5</v>
      </c>
      <c r="G5435" s="52">
        <v>0.2</v>
      </c>
      <c r="H5435" s="52">
        <v>2.4</v>
      </c>
      <c r="I5435" s="53">
        <v>0.96</v>
      </c>
      <c r="J5435" s="54">
        <v>0</v>
      </c>
      <c r="K5435" s="55"/>
      <c r="L5435" s="56"/>
      <c r="M5435" s="255"/>
      <c r="N5435" s="255"/>
      <c r="O5435" s="57"/>
      <c r="P5435" s="57">
        <v>0</v>
      </c>
      <c r="Q5435" s="57">
        <v>0</v>
      </c>
    </row>
    <row r="5436" spans="1:17" ht="15.5">
      <c r="A5436" s="48">
        <v>0</v>
      </c>
      <c r="B5436" s="59"/>
      <c r="C5436" s="60"/>
      <c r="D5436" s="61" t="s">
        <v>1488</v>
      </c>
      <c r="E5436" s="51">
        <v>8</v>
      </c>
      <c r="F5436" s="52">
        <v>3.8</v>
      </c>
      <c r="G5436" s="52">
        <v>0.2</v>
      </c>
      <c r="H5436" s="52">
        <v>2.9</v>
      </c>
      <c r="I5436" s="53">
        <v>17.632000000000001</v>
      </c>
      <c r="J5436" s="54">
        <v>0</v>
      </c>
      <c r="K5436" s="55"/>
      <c r="L5436" s="56"/>
      <c r="M5436" s="255"/>
      <c r="N5436" s="255"/>
      <c r="O5436" s="57"/>
      <c r="P5436" s="57">
        <v>0</v>
      </c>
      <c r="Q5436" s="57">
        <v>0</v>
      </c>
    </row>
    <row r="5437" spans="1:17" ht="15.5">
      <c r="A5437" s="48">
        <v>0</v>
      </c>
      <c r="B5437" s="59"/>
      <c r="C5437" s="60"/>
      <c r="D5437" s="61" t="s">
        <v>555</v>
      </c>
      <c r="E5437" s="51">
        <v>8</v>
      </c>
      <c r="F5437" s="52">
        <v>4.0999999999999996</v>
      </c>
      <c r="G5437" s="52">
        <v>0.2</v>
      </c>
      <c r="H5437" s="52">
        <v>2.88</v>
      </c>
      <c r="I5437" s="53">
        <v>18.893000000000001</v>
      </c>
      <c r="J5437" s="54">
        <v>0</v>
      </c>
      <c r="K5437" s="55"/>
      <c r="L5437" s="56"/>
      <c r="M5437" s="255"/>
      <c r="N5437" s="255"/>
      <c r="O5437" s="57"/>
      <c r="P5437" s="57">
        <v>0</v>
      </c>
      <c r="Q5437" s="57">
        <v>0</v>
      </c>
    </row>
    <row r="5438" spans="1:17" ht="15.5">
      <c r="A5438" s="48">
        <v>0</v>
      </c>
      <c r="B5438" s="59"/>
      <c r="C5438" s="60"/>
      <c r="D5438" s="61"/>
      <c r="E5438" s="51">
        <v>4</v>
      </c>
      <c r="F5438" s="52">
        <v>5.8</v>
      </c>
      <c r="G5438" s="52">
        <v>0.2</v>
      </c>
      <c r="H5438" s="52">
        <v>2.88</v>
      </c>
      <c r="I5438" s="53">
        <v>13.363</v>
      </c>
      <c r="J5438" s="54">
        <v>0</v>
      </c>
      <c r="K5438" s="55"/>
      <c r="L5438" s="56"/>
      <c r="M5438" s="255"/>
      <c r="N5438" s="255"/>
      <c r="O5438" s="57"/>
      <c r="P5438" s="57">
        <v>0</v>
      </c>
      <c r="Q5438" s="57">
        <v>0</v>
      </c>
    </row>
    <row r="5439" spans="1:17" ht="15.5">
      <c r="A5439" s="48">
        <v>0</v>
      </c>
      <c r="B5439" s="59"/>
      <c r="C5439" s="60"/>
      <c r="D5439" s="61" t="s">
        <v>557</v>
      </c>
      <c r="E5439" s="51"/>
      <c r="F5439" s="52"/>
      <c r="G5439" s="52"/>
      <c r="H5439" s="52"/>
      <c r="I5439" s="53">
        <v>0</v>
      </c>
      <c r="J5439" s="54">
        <v>0</v>
      </c>
      <c r="K5439" s="55"/>
      <c r="L5439" s="56"/>
      <c r="M5439" s="255"/>
      <c r="N5439" s="255"/>
      <c r="O5439" s="57"/>
      <c r="P5439" s="57">
        <v>0</v>
      </c>
      <c r="Q5439" s="57">
        <v>0</v>
      </c>
    </row>
    <row r="5440" spans="1:17" ht="15.5">
      <c r="A5440" s="48">
        <v>0</v>
      </c>
      <c r="B5440" s="59"/>
      <c r="C5440" s="60"/>
      <c r="D5440" s="61" t="s">
        <v>555</v>
      </c>
      <c r="E5440" s="51">
        <v>2</v>
      </c>
      <c r="F5440" s="52">
        <v>2.8</v>
      </c>
      <c r="G5440" s="52">
        <v>0.2</v>
      </c>
      <c r="H5440" s="52">
        <v>2.4</v>
      </c>
      <c r="I5440" s="53">
        <v>2.6880000000000002</v>
      </c>
      <c r="J5440" s="54">
        <v>0</v>
      </c>
      <c r="K5440" s="55"/>
      <c r="L5440" s="56"/>
      <c r="M5440" s="255"/>
      <c r="N5440" s="255"/>
      <c r="O5440" s="57"/>
      <c r="P5440" s="57">
        <v>0</v>
      </c>
      <c r="Q5440" s="57">
        <v>0</v>
      </c>
    </row>
    <row r="5441" spans="1:17" ht="15.5">
      <c r="A5441" s="48">
        <v>0</v>
      </c>
      <c r="B5441" s="59"/>
      <c r="C5441" s="60"/>
      <c r="D5441" s="61"/>
      <c r="E5441" s="51">
        <v>2</v>
      </c>
      <c r="F5441" s="52">
        <v>5.6</v>
      </c>
      <c r="G5441" s="52">
        <v>0.2</v>
      </c>
      <c r="H5441" s="52">
        <v>2.8</v>
      </c>
      <c r="I5441" s="53">
        <v>6.2720000000000002</v>
      </c>
      <c r="J5441" s="54">
        <v>0</v>
      </c>
      <c r="K5441" s="55"/>
      <c r="L5441" s="56"/>
      <c r="M5441" s="255"/>
      <c r="N5441" s="255"/>
      <c r="O5441" s="57"/>
      <c r="P5441" s="57">
        <v>0</v>
      </c>
      <c r="Q5441" s="57">
        <v>0</v>
      </c>
    </row>
    <row r="5442" spans="1:17" ht="15.5">
      <c r="A5442" s="48">
        <v>0</v>
      </c>
      <c r="B5442" s="59"/>
      <c r="C5442" s="60"/>
      <c r="D5442" s="61" t="s">
        <v>986</v>
      </c>
      <c r="E5442" s="51">
        <v>2</v>
      </c>
      <c r="F5442" s="52">
        <v>2.9</v>
      </c>
      <c r="G5442" s="52">
        <v>0.2</v>
      </c>
      <c r="H5442" s="52">
        <v>2.8</v>
      </c>
      <c r="I5442" s="53">
        <v>3.2480000000000002</v>
      </c>
      <c r="J5442" s="54">
        <v>0</v>
      </c>
      <c r="K5442" s="55"/>
      <c r="L5442" s="56"/>
      <c r="M5442" s="255"/>
      <c r="N5442" s="255"/>
      <c r="O5442" s="57"/>
      <c r="P5442" s="57">
        <v>0</v>
      </c>
      <c r="Q5442" s="57">
        <v>0</v>
      </c>
    </row>
    <row r="5443" spans="1:17" ht="15.5">
      <c r="A5443" s="48">
        <v>0</v>
      </c>
      <c r="B5443" s="59"/>
      <c r="C5443" s="60"/>
      <c r="D5443" s="61"/>
      <c r="E5443" s="51">
        <v>1</v>
      </c>
      <c r="F5443" s="52">
        <v>3</v>
      </c>
      <c r="G5443" s="52">
        <v>0.2</v>
      </c>
      <c r="H5443" s="52">
        <v>2.9</v>
      </c>
      <c r="I5443" s="53">
        <v>1.74</v>
      </c>
      <c r="J5443" s="54">
        <v>0</v>
      </c>
      <c r="K5443" s="55"/>
      <c r="L5443" s="56"/>
      <c r="M5443" s="255"/>
      <c r="N5443" s="255"/>
      <c r="O5443" s="57"/>
      <c r="P5443" s="57">
        <v>0</v>
      </c>
      <c r="Q5443" s="57">
        <v>0</v>
      </c>
    </row>
    <row r="5444" spans="1:17" ht="15.5">
      <c r="A5444" s="48">
        <v>0</v>
      </c>
      <c r="B5444" s="59"/>
      <c r="C5444" s="60"/>
      <c r="D5444" s="61" t="s">
        <v>1489</v>
      </c>
      <c r="E5444" s="51">
        <v>2</v>
      </c>
      <c r="F5444" s="52">
        <v>3.7</v>
      </c>
      <c r="G5444" s="52">
        <v>0.2</v>
      </c>
      <c r="H5444" s="52">
        <v>2.8</v>
      </c>
      <c r="I5444" s="53">
        <v>4.1440000000000001</v>
      </c>
      <c r="J5444" s="54">
        <v>0</v>
      </c>
      <c r="K5444" s="55"/>
      <c r="L5444" s="56"/>
      <c r="M5444" s="255"/>
      <c r="N5444" s="255"/>
      <c r="O5444" s="57"/>
      <c r="P5444" s="57">
        <v>0</v>
      </c>
      <c r="Q5444" s="57">
        <v>0</v>
      </c>
    </row>
    <row r="5445" spans="1:17" ht="15.5">
      <c r="A5445" s="48">
        <v>0</v>
      </c>
      <c r="B5445" s="59"/>
      <c r="C5445" s="60"/>
      <c r="D5445" s="61" t="s">
        <v>977</v>
      </c>
      <c r="E5445" s="51">
        <v>2</v>
      </c>
      <c r="F5445" s="52">
        <v>2.8</v>
      </c>
      <c r="G5445" s="52">
        <v>0.2</v>
      </c>
      <c r="H5445" s="52">
        <v>2.88</v>
      </c>
      <c r="I5445" s="53">
        <v>3.226</v>
      </c>
      <c r="J5445" s="54">
        <v>0</v>
      </c>
      <c r="K5445" s="55"/>
      <c r="L5445" s="56"/>
      <c r="M5445" s="255"/>
      <c r="N5445" s="255"/>
      <c r="O5445" s="57"/>
      <c r="P5445" s="57">
        <v>0</v>
      </c>
      <c r="Q5445" s="57">
        <v>0</v>
      </c>
    </row>
    <row r="5446" spans="1:17" ht="15.5">
      <c r="A5446" s="48">
        <v>0</v>
      </c>
      <c r="B5446" s="59"/>
      <c r="C5446" s="60"/>
      <c r="D5446" s="61"/>
      <c r="E5446" s="51">
        <v>2</v>
      </c>
      <c r="F5446" s="52">
        <v>2.8</v>
      </c>
      <c r="G5446" s="52">
        <v>0.2</v>
      </c>
      <c r="H5446" s="52">
        <v>2.8</v>
      </c>
      <c r="I5446" s="53">
        <v>3.1360000000000001</v>
      </c>
      <c r="J5446" s="54">
        <v>0</v>
      </c>
      <c r="K5446" s="55"/>
      <c r="L5446" s="56"/>
      <c r="M5446" s="255"/>
      <c r="N5446" s="255"/>
      <c r="O5446" s="57"/>
      <c r="P5446" s="57">
        <v>0</v>
      </c>
      <c r="Q5446" s="57">
        <v>0</v>
      </c>
    </row>
    <row r="5447" spans="1:17" ht="15.5">
      <c r="A5447" s="48">
        <v>0</v>
      </c>
      <c r="B5447" s="59"/>
      <c r="C5447" s="60"/>
      <c r="D5447" s="61" t="s">
        <v>1490</v>
      </c>
      <c r="E5447" s="51">
        <v>2</v>
      </c>
      <c r="F5447" s="52">
        <v>1.7</v>
      </c>
      <c r="G5447" s="52">
        <v>0.2</v>
      </c>
      <c r="H5447" s="52">
        <v>2.8</v>
      </c>
      <c r="I5447" s="53">
        <v>1.9039999999999999</v>
      </c>
      <c r="J5447" s="54">
        <v>0</v>
      </c>
      <c r="K5447" s="55"/>
      <c r="L5447" s="56"/>
      <c r="M5447" s="255"/>
      <c r="N5447" s="255"/>
      <c r="O5447" s="57"/>
      <c r="P5447" s="57">
        <v>0</v>
      </c>
      <c r="Q5447" s="57">
        <v>0</v>
      </c>
    </row>
    <row r="5448" spans="1:17" ht="15.5">
      <c r="A5448" s="48">
        <v>0</v>
      </c>
      <c r="B5448" s="59"/>
      <c r="C5448" s="60"/>
      <c r="D5448" s="61" t="s">
        <v>1491</v>
      </c>
      <c r="E5448" s="51">
        <v>2</v>
      </c>
      <c r="F5448" s="52">
        <v>4.9000000000000004</v>
      </c>
      <c r="G5448" s="52">
        <v>0.2</v>
      </c>
      <c r="H5448" s="52">
        <v>2.4</v>
      </c>
      <c r="I5448" s="53">
        <v>4.7039999999999997</v>
      </c>
      <c r="J5448" s="54">
        <v>0</v>
      </c>
      <c r="K5448" s="55"/>
      <c r="L5448" s="56"/>
      <c r="M5448" s="255"/>
      <c r="N5448" s="255"/>
      <c r="O5448" s="57"/>
      <c r="P5448" s="57">
        <v>0</v>
      </c>
      <c r="Q5448" s="57">
        <v>0</v>
      </c>
    </row>
    <row r="5449" spans="1:17" ht="15.5">
      <c r="A5449" s="48">
        <v>0</v>
      </c>
      <c r="B5449" s="59"/>
      <c r="C5449" s="60"/>
      <c r="D5449" s="61" t="s">
        <v>868</v>
      </c>
      <c r="E5449" s="51">
        <v>2</v>
      </c>
      <c r="F5449" s="52">
        <v>1</v>
      </c>
      <c r="G5449" s="52">
        <v>0.2</v>
      </c>
      <c r="H5449" s="52">
        <v>2</v>
      </c>
      <c r="I5449" s="53">
        <v>0.8</v>
      </c>
      <c r="J5449" s="54">
        <v>0</v>
      </c>
      <c r="K5449" s="55"/>
      <c r="L5449" s="56"/>
      <c r="M5449" s="255"/>
      <c r="N5449" s="255"/>
      <c r="O5449" s="57"/>
      <c r="P5449" s="57">
        <v>0</v>
      </c>
      <c r="Q5449" s="57">
        <v>0</v>
      </c>
    </row>
    <row r="5450" spans="1:17" ht="17">
      <c r="A5450" s="48">
        <v>0</v>
      </c>
      <c r="B5450" s="59"/>
      <c r="C5450" s="60"/>
      <c r="D5450" s="360" t="s">
        <v>262</v>
      </c>
      <c r="E5450" s="51"/>
      <c r="F5450" s="52"/>
      <c r="G5450" s="52"/>
      <c r="H5450" s="52"/>
      <c r="I5450" s="53">
        <v>0</v>
      </c>
      <c r="J5450" s="54">
        <v>0</v>
      </c>
      <c r="K5450" s="55">
        <v>0</v>
      </c>
      <c r="L5450" s="56">
        <v>0</v>
      </c>
      <c r="M5450" s="255">
        <v>0</v>
      </c>
      <c r="N5450" s="255">
        <v>0</v>
      </c>
      <c r="O5450" s="57"/>
      <c r="P5450" s="57">
        <v>0</v>
      </c>
      <c r="Q5450" s="57">
        <v>0</v>
      </c>
    </row>
    <row r="5451" spans="1:17" ht="17">
      <c r="A5451" s="48">
        <v>0</v>
      </c>
      <c r="B5451" s="328"/>
      <c r="C5451" s="60"/>
      <c r="D5451" s="360" t="s">
        <v>902</v>
      </c>
      <c r="E5451" s="51"/>
      <c r="F5451" s="52"/>
      <c r="G5451" s="52"/>
      <c r="H5451" s="52"/>
      <c r="I5451" s="53">
        <v>0</v>
      </c>
      <c r="J5451" s="54">
        <v>0</v>
      </c>
      <c r="K5451" s="55"/>
      <c r="L5451" s="56"/>
      <c r="M5451" s="255"/>
      <c r="N5451" s="255"/>
      <c r="O5451" s="57"/>
      <c r="P5451" s="57">
        <v>0</v>
      </c>
      <c r="Q5451" s="57">
        <v>0</v>
      </c>
    </row>
    <row r="5452" spans="1:17" ht="15.5">
      <c r="A5452" s="48">
        <v>0</v>
      </c>
      <c r="B5452" s="328"/>
      <c r="C5452" s="60"/>
      <c r="D5452" s="61" t="s">
        <v>436</v>
      </c>
      <c r="E5452" s="51"/>
      <c r="F5452" s="52"/>
      <c r="G5452" s="52"/>
      <c r="H5452" s="52"/>
      <c r="I5452" s="53"/>
      <c r="J5452" s="54">
        <v>0</v>
      </c>
      <c r="K5452" s="55"/>
      <c r="L5452" s="56"/>
      <c r="M5452" s="255"/>
      <c r="N5452" s="255"/>
      <c r="O5452" s="57"/>
      <c r="P5452" s="57">
        <v>0</v>
      </c>
      <c r="Q5452" s="57">
        <v>0</v>
      </c>
    </row>
    <row r="5453" spans="1:17" ht="15.5">
      <c r="A5453" s="48">
        <v>0</v>
      </c>
      <c r="B5453" s="328"/>
      <c r="C5453" s="60"/>
      <c r="D5453" s="61" t="s">
        <v>966</v>
      </c>
      <c r="E5453" s="51">
        <v>4</v>
      </c>
      <c r="F5453" s="52">
        <v>0.6</v>
      </c>
      <c r="G5453" s="52">
        <v>-0.2</v>
      </c>
      <c r="H5453" s="52">
        <v>1.5</v>
      </c>
      <c r="I5453" s="53">
        <v>-0.72</v>
      </c>
      <c r="J5453" s="54">
        <v>0</v>
      </c>
      <c r="K5453" s="55"/>
      <c r="L5453" s="56"/>
      <c r="M5453" s="255"/>
      <c r="N5453" s="255"/>
      <c r="O5453" s="57"/>
      <c r="P5453" s="57">
        <v>0</v>
      </c>
      <c r="Q5453" s="57">
        <v>0</v>
      </c>
    </row>
    <row r="5454" spans="1:17" ht="15.5">
      <c r="A5454" s="48">
        <v>0</v>
      </c>
      <c r="B5454" s="328"/>
      <c r="C5454" s="60"/>
      <c r="D5454" s="61" t="s">
        <v>268</v>
      </c>
      <c r="E5454" s="51">
        <v>4</v>
      </c>
      <c r="F5454" s="52">
        <v>3.4</v>
      </c>
      <c r="G5454" s="52">
        <v>-0.2</v>
      </c>
      <c r="H5454" s="52">
        <v>1.5</v>
      </c>
      <c r="I5454" s="53">
        <v>-4.08</v>
      </c>
      <c r="J5454" s="54">
        <v>0</v>
      </c>
      <c r="K5454" s="55"/>
      <c r="L5454" s="56"/>
      <c r="M5454" s="255"/>
      <c r="N5454" s="255"/>
      <c r="O5454" s="57"/>
      <c r="P5454" s="57">
        <v>0</v>
      </c>
      <c r="Q5454" s="57">
        <v>0</v>
      </c>
    </row>
    <row r="5455" spans="1:17" ht="15.5">
      <c r="A5455" s="48">
        <v>0</v>
      </c>
      <c r="B5455" s="328"/>
      <c r="C5455" s="60"/>
      <c r="D5455" s="61" t="s">
        <v>271</v>
      </c>
      <c r="E5455" s="51">
        <v>4</v>
      </c>
      <c r="F5455" s="52">
        <v>2.7</v>
      </c>
      <c r="G5455" s="52">
        <v>-0.2</v>
      </c>
      <c r="H5455" s="52">
        <v>1.5</v>
      </c>
      <c r="I5455" s="53">
        <v>-3.24</v>
      </c>
      <c r="J5455" s="54">
        <v>0</v>
      </c>
      <c r="K5455" s="55"/>
      <c r="L5455" s="56"/>
      <c r="M5455" s="255"/>
      <c r="N5455" s="255"/>
      <c r="O5455" s="57"/>
      <c r="P5455" s="57">
        <v>0</v>
      </c>
      <c r="Q5455" s="57">
        <v>0</v>
      </c>
    </row>
    <row r="5456" spans="1:17" ht="15.5">
      <c r="A5456" s="48">
        <v>0</v>
      </c>
      <c r="B5456" s="328"/>
      <c r="C5456" s="60"/>
      <c r="D5456" s="61" t="s">
        <v>239</v>
      </c>
      <c r="E5456" s="51">
        <v>4</v>
      </c>
      <c r="F5456" s="52">
        <v>1</v>
      </c>
      <c r="G5456" s="52">
        <v>-0.2</v>
      </c>
      <c r="H5456" s="52">
        <v>1.5</v>
      </c>
      <c r="I5456" s="53">
        <v>-1.2</v>
      </c>
      <c r="J5456" s="54">
        <v>0</v>
      </c>
      <c r="K5456" s="55"/>
      <c r="L5456" s="56"/>
      <c r="M5456" s="255"/>
      <c r="N5456" s="255"/>
      <c r="O5456" s="57"/>
      <c r="P5456" s="57">
        <v>0</v>
      </c>
      <c r="Q5456" s="57">
        <v>0</v>
      </c>
    </row>
    <row r="5457" spans="1:17" ht="15.5">
      <c r="A5457" s="48">
        <v>0</v>
      </c>
      <c r="B5457" s="328"/>
      <c r="C5457" s="60"/>
      <c r="D5457" s="61" t="s">
        <v>266</v>
      </c>
      <c r="E5457" s="51">
        <v>4</v>
      </c>
      <c r="F5457" s="52">
        <v>1.8</v>
      </c>
      <c r="G5457" s="52">
        <v>-0.2</v>
      </c>
      <c r="H5457" s="52">
        <v>2.4</v>
      </c>
      <c r="I5457" s="53">
        <v>-3.456</v>
      </c>
      <c r="J5457" s="54">
        <v>0</v>
      </c>
      <c r="K5457" s="55"/>
      <c r="L5457" s="56"/>
      <c r="M5457" s="255"/>
      <c r="N5457" s="255"/>
      <c r="O5457" s="57"/>
      <c r="P5457" s="57">
        <v>0</v>
      </c>
      <c r="Q5457" s="57">
        <v>0</v>
      </c>
    </row>
    <row r="5458" spans="1:17" ht="15.5">
      <c r="A5458" s="48">
        <v>0</v>
      </c>
      <c r="B5458" s="328"/>
      <c r="C5458" s="60"/>
      <c r="D5458" s="61" t="s">
        <v>1239</v>
      </c>
      <c r="E5458" s="51"/>
      <c r="F5458" s="52"/>
      <c r="G5458" s="52"/>
      <c r="H5458" s="52"/>
      <c r="I5458" s="53">
        <v>0</v>
      </c>
      <c r="J5458" s="54">
        <v>0</v>
      </c>
      <c r="K5458" s="55"/>
      <c r="L5458" s="56"/>
      <c r="M5458" s="255"/>
      <c r="N5458" s="255"/>
      <c r="O5458" s="57"/>
      <c r="P5458" s="57">
        <v>0</v>
      </c>
      <c r="Q5458" s="57">
        <v>0</v>
      </c>
    </row>
    <row r="5459" spans="1:17" ht="15.5">
      <c r="A5459" s="48">
        <v>0</v>
      </c>
      <c r="B5459" s="328"/>
      <c r="C5459" s="60"/>
      <c r="D5459" s="61" t="s">
        <v>265</v>
      </c>
      <c r="E5459" s="51">
        <v>8</v>
      </c>
      <c r="F5459" s="52">
        <v>2.5</v>
      </c>
      <c r="G5459" s="52">
        <v>-0.2</v>
      </c>
      <c r="H5459" s="52">
        <v>2.4</v>
      </c>
      <c r="I5459" s="53">
        <v>-9.6</v>
      </c>
      <c r="J5459" s="54">
        <v>0</v>
      </c>
      <c r="K5459" s="55"/>
      <c r="L5459" s="56"/>
      <c r="M5459" s="255"/>
      <c r="N5459" s="255"/>
      <c r="O5459" s="57"/>
      <c r="P5459" s="57">
        <v>0</v>
      </c>
      <c r="Q5459" s="57">
        <v>0</v>
      </c>
    </row>
    <row r="5460" spans="1:17" ht="15.5">
      <c r="A5460" s="48">
        <v>0</v>
      </c>
      <c r="B5460" s="328"/>
      <c r="C5460" s="60"/>
      <c r="D5460" s="61" t="s">
        <v>118</v>
      </c>
      <c r="E5460" s="51">
        <v>8</v>
      </c>
      <c r="F5460" s="52">
        <v>0.5</v>
      </c>
      <c r="G5460" s="52">
        <v>-0.2</v>
      </c>
      <c r="H5460" s="52">
        <v>1.5</v>
      </c>
      <c r="I5460" s="53">
        <v>-1.2</v>
      </c>
      <c r="J5460" s="54">
        <v>0</v>
      </c>
      <c r="K5460" s="55"/>
      <c r="L5460" s="56"/>
      <c r="M5460" s="255"/>
      <c r="N5460" s="255"/>
      <c r="O5460" s="57"/>
      <c r="P5460" s="57">
        <v>0</v>
      </c>
      <c r="Q5460" s="57">
        <v>0</v>
      </c>
    </row>
    <row r="5461" spans="1:17" ht="15.5">
      <c r="A5461" s="48">
        <v>0</v>
      </c>
      <c r="B5461" s="328"/>
      <c r="C5461" s="60"/>
      <c r="D5461" s="61" t="s">
        <v>268</v>
      </c>
      <c r="E5461" s="51">
        <v>8</v>
      </c>
      <c r="F5461" s="52">
        <v>3.4</v>
      </c>
      <c r="G5461" s="52">
        <v>-0.2</v>
      </c>
      <c r="H5461" s="52">
        <v>1.5</v>
      </c>
      <c r="I5461" s="53">
        <v>-8.16</v>
      </c>
      <c r="J5461" s="54">
        <v>0</v>
      </c>
      <c r="K5461" s="55"/>
      <c r="L5461" s="56"/>
      <c r="M5461" s="255"/>
      <c r="N5461" s="255"/>
      <c r="O5461" s="57"/>
      <c r="P5461" s="57">
        <v>0</v>
      </c>
      <c r="Q5461" s="57">
        <v>0</v>
      </c>
    </row>
    <row r="5462" spans="1:17" ht="15.5">
      <c r="A5462" s="48">
        <v>0</v>
      </c>
      <c r="B5462" s="328"/>
      <c r="C5462" s="60"/>
      <c r="D5462" s="61" t="s">
        <v>117</v>
      </c>
      <c r="E5462" s="51">
        <v>8</v>
      </c>
      <c r="F5462" s="52">
        <v>0.6</v>
      </c>
      <c r="G5462" s="52">
        <v>-0.2</v>
      </c>
      <c r="H5462" s="52">
        <v>1.5</v>
      </c>
      <c r="I5462" s="53">
        <v>-1.44</v>
      </c>
      <c r="J5462" s="54">
        <v>0</v>
      </c>
      <c r="K5462" s="55"/>
      <c r="L5462" s="56"/>
      <c r="M5462" s="255"/>
      <c r="N5462" s="255"/>
      <c r="O5462" s="57"/>
      <c r="P5462" s="57">
        <v>0</v>
      </c>
      <c r="Q5462" s="57">
        <v>0</v>
      </c>
    </row>
    <row r="5463" spans="1:17" ht="15.5">
      <c r="A5463" s="48">
        <v>0</v>
      </c>
      <c r="B5463" s="328"/>
      <c r="C5463" s="60"/>
      <c r="D5463" s="61" t="s">
        <v>1242</v>
      </c>
      <c r="E5463" s="51"/>
      <c r="F5463" s="52"/>
      <c r="G5463" s="52"/>
      <c r="H5463" s="52"/>
      <c r="I5463" s="53">
        <v>0</v>
      </c>
      <c r="J5463" s="54">
        <v>0</v>
      </c>
      <c r="K5463" s="55"/>
      <c r="L5463" s="56"/>
      <c r="M5463" s="255"/>
      <c r="N5463" s="255"/>
      <c r="O5463" s="57"/>
      <c r="P5463" s="57">
        <v>0</v>
      </c>
      <c r="Q5463" s="57">
        <v>0</v>
      </c>
    </row>
    <row r="5464" spans="1:17" ht="15.5">
      <c r="A5464" s="48">
        <v>0</v>
      </c>
      <c r="B5464" s="328"/>
      <c r="C5464" s="60"/>
      <c r="D5464" s="61" t="s">
        <v>122</v>
      </c>
      <c r="E5464" s="51">
        <v>4</v>
      </c>
      <c r="F5464" s="52">
        <v>2</v>
      </c>
      <c r="G5464" s="52">
        <v>-0.2</v>
      </c>
      <c r="H5464" s="52">
        <v>1.5</v>
      </c>
      <c r="I5464" s="53">
        <v>-2.4</v>
      </c>
      <c r="J5464" s="54">
        <v>0</v>
      </c>
      <c r="K5464" s="55"/>
      <c r="L5464" s="56"/>
      <c r="M5464" s="255"/>
      <c r="N5464" s="255"/>
      <c r="O5464" s="57"/>
      <c r="P5464" s="57">
        <v>0</v>
      </c>
      <c r="Q5464" s="57">
        <v>0</v>
      </c>
    </row>
    <row r="5465" spans="1:17" ht="15.5">
      <c r="A5465" s="48">
        <v>0</v>
      </c>
      <c r="B5465" s="328"/>
      <c r="C5465" s="60"/>
      <c r="D5465" s="61" t="s">
        <v>265</v>
      </c>
      <c r="E5465" s="51">
        <v>4</v>
      </c>
      <c r="F5465" s="52">
        <v>2.5</v>
      </c>
      <c r="G5465" s="52">
        <v>-0.2</v>
      </c>
      <c r="H5465" s="52">
        <v>2.4</v>
      </c>
      <c r="I5465" s="53">
        <v>-4.8</v>
      </c>
      <c r="J5465" s="54">
        <v>0</v>
      </c>
      <c r="K5465" s="55"/>
      <c r="L5465" s="56"/>
      <c r="M5465" s="255"/>
      <c r="N5465" s="255"/>
      <c r="O5465" s="57"/>
      <c r="P5465" s="57">
        <v>0</v>
      </c>
      <c r="Q5465" s="57">
        <v>0</v>
      </c>
    </row>
    <row r="5466" spans="1:17" ht="15.5">
      <c r="A5466" s="48">
        <v>0</v>
      </c>
      <c r="B5466" s="328"/>
      <c r="C5466" s="60"/>
      <c r="D5466" s="61" t="s">
        <v>239</v>
      </c>
      <c r="E5466" s="51">
        <v>4</v>
      </c>
      <c r="F5466" s="52">
        <v>1</v>
      </c>
      <c r="G5466" s="52">
        <v>-0.2</v>
      </c>
      <c r="H5466" s="52">
        <v>1.5</v>
      </c>
      <c r="I5466" s="53">
        <v>-1.2</v>
      </c>
      <c r="J5466" s="54">
        <v>0</v>
      </c>
      <c r="K5466" s="55"/>
      <c r="L5466" s="56"/>
      <c r="M5466" s="255"/>
      <c r="N5466" s="255"/>
      <c r="O5466" s="57"/>
      <c r="P5466" s="57">
        <v>0</v>
      </c>
      <c r="Q5466" s="57">
        <v>0</v>
      </c>
    </row>
    <row r="5467" spans="1:17" ht="17">
      <c r="A5467" s="48">
        <v>0</v>
      </c>
      <c r="B5467" s="328"/>
      <c r="C5467" s="60"/>
      <c r="D5467" s="360" t="s">
        <v>903</v>
      </c>
      <c r="E5467" s="51"/>
      <c r="F5467" s="52"/>
      <c r="G5467" s="52"/>
      <c r="H5467" s="52"/>
      <c r="I5467" s="53">
        <v>0</v>
      </c>
      <c r="J5467" s="54">
        <v>0</v>
      </c>
      <c r="K5467" s="55"/>
      <c r="L5467" s="56"/>
      <c r="M5467" s="255"/>
      <c r="N5467" s="255"/>
      <c r="O5467" s="57"/>
      <c r="P5467" s="57">
        <v>0</v>
      </c>
      <c r="Q5467" s="57">
        <v>0</v>
      </c>
    </row>
    <row r="5468" spans="1:17" ht="15.5">
      <c r="A5468" s="48">
        <v>0</v>
      </c>
      <c r="B5468" s="328"/>
      <c r="C5468" s="60"/>
      <c r="D5468" s="61" t="s">
        <v>554</v>
      </c>
      <c r="E5468" s="51"/>
      <c r="F5468" s="52"/>
      <c r="G5468" s="52"/>
      <c r="H5468" s="52"/>
      <c r="I5468" s="53">
        <v>0</v>
      </c>
      <c r="J5468" s="54">
        <v>0</v>
      </c>
      <c r="K5468" s="55"/>
      <c r="L5468" s="56"/>
      <c r="M5468" s="255"/>
      <c r="N5468" s="255"/>
      <c r="O5468" s="57"/>
      <c r="P5468" s="57">
        <v>0</v>
      </c>
      <c r="Q5468" s="57">
        <v>0</v>
      </c>
    </row>
    <row r="5469" spans="1:17" ht="15.5">
      <c r="A5469" s="48">
        <v>0</v>
      </c>
      <c r="B5469" s="328"/>
      <c r="C5469" s="60"/>
      <c r="D5469" s="61" t="s">
        <v>966</v>
      </c>
      <c r="E5469" s="51">
        <v>4</v>
      </c>
      <c r="F5469" s="52">
        <v>0.6</v>
      </c>
      <c r="G5469" s="52">
        <v>-0.2</v>
      </c>
      <c r="H5469" s="52">
        <v>1.5</v>
      </c>
      <c r="I5469" s="53">
        <v>-0.72</v>
      </c>
      <c r="J5469" s="54">
        <v>0</v>
      </c>
      <c r="K5469" s="55"/>
      <c r="L5469" s="56"/>
      <c r="M5469" s="255"/>
      <c r="N5469" s="255"/>
      <c r="O5469" s="57"/>
      <c r="P5469" s="57">
        <v>0</v>
      </c>
      <c r="Q5469" s="57">
        <v>0</v>
      </c>
    </row>
    <row r="5470" spans="1:17" ht="15.5">
      <c r="A5470" s="48">
        <v>0</v>
      </c>
      <c r="B5470" s="328"/>
      <c r="C5470" s="60"/>
      <c r="D5470" s="61" t="s">
        <v>268</v>
      </c>
      <c r="E5470" s="51">
        <v>4</v>
      </c>
      <c r="F5470" s="52">
        <v>3.4</v>
      </c>
      <c r="G5470" s="52">
        <v>-0.2</v>
      </c>
      <c r="H5470" s="52">
        <v>1.5</v>
      </c>
      <c r="I5470" s="53">
        <v>-4.08</v>
      </c>
      <c r="J5470" s="54">
        <v>0</v>
      </c>
      <c r="K5470" s="55"/>
      <c r="L5470" s="56"/>
      <c r="M5470" s="255"/>
      <c r="N5470" s="255"/>
      <c r="O5470" s="57"/>
      <c r="P5470" s="57">
        <v>0</v>
      </c>
      <c r="Q5470" s="57">
        <v>0</v>
      </c>
    </row>
    <row r="5471" spans="1:17" ht="15.5">
      <c r="A5471" s="48">
        <v>0</v>
      </c>
      <c r="B5471" s="328"/>
      <c r="C5471" s="60"/>
      <c r="D5471" s="61" t="s">
        <v>904</v>
      </c>
      <c r="E5471" s="51">
        <v>2</v>
      </c>
      <c r="F5471" s="52">
        <v>4</v>
      </c>
      <c r="G5471" s="52">
        <v>-0.2</v>
      </c>
      <c r="H5471" s="52">
        <v>2.4</v>
      </c>
      <c r="I5471" s="53">
        <v>-3.84</v>
      </c>
      <c r="J5471" s="54">
        <v>0</v>
      </c>
      <c r="K5471" s="55"/>
      <c r="L5471" s="56"/>
      <c r="M5471" s="255"/>
      <c r="N5471" s="255"/>
      <c r="O5471" s="57"/>
      <c r="P5471" s="57">
        <v>0</v>
      </c>
      <c r="Q5471" s="57">
        <v>0</v>
      </c>
    </row>
    <row r="5472" spans="1:17" ht="15.5">
      <c r="A5472" s="48">
        <v>0</v>
      </c>
      <c r="B5472" s="328"/>
      <c r="C5472" s="60"/>
      <c r="D5472" s="61" t="s">
        <v>905</v>
      </c>
      <c r="E5472" s="51">
        <v>4</v>
      </c>
      <c r="F5472" s="52">
        <v>2.6</v>
      </c>
      <c r="G5472" s="52">
        <v>-0.2</v>
      </c>
      <c r="H5472" s="52">
        <v>2.4</v>
      </c>
      <c r="I5472" s="53">
        <v>-4.992</v>
      </c>
      <c r="J5472" s="54">
        <v>0</v>
      </c>
      <c r="K5472" s="55"/>
      <c r="L5472" s="56"/>
      <c r="M5472" s="255"/>
      <c r="N5472" s="255"/>
      <c r="O5472" s="57"/>
      <c r="P5472" s="57">
        <v>0</v>
      </c>
      <c r="Q5472" s="57">
        <v>0</v>
      </c>
    </row>
    <row r="5473" spans="1:17" ht="15.5">
      <c r="A5473" s="48">
        <v>0</v>
      </c>
      <c r="B5473" s="328"/>
      <c r="C5473" s="60"/>
      <c r="D5473" s="61" t="s">
        <v>556</v>
      </c>
      <c r="E5473" s="51"/>
      <c r="F5473" s="52"/>
      <c r="G5473" s="52"/>
      <c r="H5473" s="52"/>
      <c r="I5473" s="53">
        <v>0</v>
      </c>
      <c r="J5473" s="54">
        <v>0</v>
      </c>
      <c r="K5473" s="55"/>
      <c r="L5473" s="56"/>
      <c r="M5473" s="255"/>
      <c r="N5473" s="255"/>
      <c r="O5473" s="57"/>
      <c r="P5473" s="57">
        <v>0</v>
      </c>
      <c r="Q5473" s="57">
        <v>0</v>
      </c>
    </row>
    <row r="5474" spans="1:17" ht="15.5">
      <c r="A5474" s="48">
        <v>0</v>
      </c>
      <c r="B5474" s="328"/>
      <c r="C5474" s="60"/>
      <c r="D5474" s="61" t="s">
        <v>268</v>
      </c>
      <c r="E5474" s="51">
        <v>8</v>
      </c>
      <c r="F5474" s="52">
        <v>3.4</v>
      </c>
      <c r="G5474" s="52">
        <v>-0.2</v>
      </c>
      <c r="H5474" s="52">
        <v>1.5</v>
      </c>
      <c r="I5474" s="53">
        <v>-8.16</v>
      </c>
      <c r="J5474" s="54">
        <v>0</v>
      </c>
      <c r="K5474" s="55"/>
      <c r="L5474" s="56"/>
      <c r="M5474" s="255"/>
      <c r="N5474" s="255"/>
      <c r="O5474" s="57"/>
      <c r="P5474" s="57">
        <v>0</v>
      </c>
      <c r="Q5474" s="57">
        <v>0</v>
      </c>
    </row>
    <row r="5475" spans="1:17" ht="15.5">
      <c r="A5475" s="48">
        <v>0</v>
      </c>
      <c r="B5475" s="328"/>
      <c r="C5475" s="60"/>
      <c r="D5475" s="61" t="s">
        <v>239</v>
      </c>
      <c r="E5475" s="51">
        <v>12</v>
      </c>
      <c r="F5475" s="52">
        <v>1</v>
      </c>
      <c r="G5475" s="52">
        <v>-0.2</v>
      </c>
      <c r="H5475" s="52">
        <v>1.5</v>
      </c>
      <c r="I5475" s="53">
        <v>-3.6</v>
      </c>
      <c r="J5475" s="54">
        <v>0</v>
      </c>
      <c r="K5475" s="55"/>
      <c r="L5475" s="56"/>
      <c r="M5475" s="255"/>
      <c r="N5475" s="255"/>
      <c r="O5475" s="57"/>
      <c r="P5475" s="57">
        <v>0</v>
      </c>
      <c r="Q5475" s="57">
        <v>0</v>
      </c>
    </row>
    <row r="5476" spans="1:17" ht="15.5">
      <c r="A5476" s="48">
        <v>0</v>
      </c>
      <c r="B5476" s="328"/>
      <c r="C5476" s="60"/>
      <c r="D5476" s="61" t="s">
        <v>908</v>
      </c>
      <c r="E5476" s="51">
        <v>4</v>
      </c>
      <c r="F5476" s="52">
        <v>5</v>
      </c>
      <c r="G5476" s="52">
        <v>-0.2</v>
      </c>
      <c r="H5476" s="52">
        <v>2.4</v>
      </c>
      <c r="I5476" s="53">
        <v>-9.6</v>
      </c>
      <c r="J5476" s="54">
        <v>0</v>
      </c>
      <c r="K5476" s="55"/>
      <c r="L5476" s="56"/>
      <c r="M5476" s="255"/>
      <c r="N5476" s="255"/>
      <c r="O5476" s="57"/>
      <c r="P5476" s="57">
        <v>0</v>
      </c>
      <c r="Q5476" s="57">
        <v>0</v>
      </c>
    </row>
    <row r="5477" spans="1:17" ht="15.5">
      <c r="A5477" s="48">
        <v>0</v>
      </c>
      <c r="B5477" s="328"/>
      <c r="C5477" s="60"/>
      <c r="D5477" s="61" t="s">
        <v>557</v>
      </c>
      <c r="E5477" s="51"/>
      <c r="F5477" s="52"/>
      <c r="G5477" s="52"/>
      <c r="H5477" s="52"/>
      <c r="I5477" s="53">
        <v>0</v>
      </c>
      <c r="J5477" s="54">
        <v>0</v>
      </c>
      <c r="K5477" s="55"/>
      <c r="L5477" s="56"/>
      <c r="M5477" s="255"/>
      <c r="N5477" s="255"/>
      <c r="O5477" s="57"/>
      <c r="P5477" s="57">
        <v>0</v>
      </c>
      <c r="Q5477" s="57">
        <v>0</v>
      </c>
    </row>
    <row r="5478" spans="1:17" ht="15.5">
      <c r="A5478" s="48">
        <v>0</v>
      </c>
      <c r="B5478" s="328"/>
      <c r="C5478" s="60"/>
      <c r="D5478" s="61" t="s">
        <v>908</v>
      </c>
      <c r="E5478" s="51">
        <v>2</v>
      </c>
      <c r="F5478" s="52">
        <v>5</v>
      </c>
      <c r="G5478" s="52">
        <v>-0.2</v>
      </c>
      <c r="H5478" s="52">
        <v>2.4</v>
      </c>
      <c r="I5478" s="53">
        <v>-4.8</v>
      </c>
      <c r="J5478" s="54">
        <v>0</v>
      </c>
      <c r="K5478" s="55"/>
      <c r="L5478" s="56"/>
      <c r="M5478" s="255"/>
      <c r="N5478" s="255"/>
      <c r="O5478" s="57"/>
      <c r="P5478" s="57">
        <v>0</v>
      </c>
      <c r="Q5478" s="57">
        <v>0</v>
      </c>
    </row>
    <row r="5479" spans="1:17" ht="15.5">
      <c r="A5479" s="48">
        <v>0</v>
      </c>
      <c r="B5479" s="328"/>
      <c r="C5479" s="60"/>
      <c r="D5479" s="61" t="s">
        <v>823</v>
      </c>
      <c r="E5479" s="51">
        <v>2</v>
      </c>
      <c r="F5479" s="52">
        <v>2.4</v>
      </c>
      <c r="G5479" s="52">
        <v>-0.2</v>
      </c>
      <c r="H5479" s="52">
        <v>1.5</v>
      </c>
      <c r="I5479" s="53">
        <v>-1.44</v>
      </c>
      <c r="J5479" s="54">
        <v>0</v>
      </c>
      <c r="K5479" s="55"/>
      <c r="L5479" s="56"/>
      <c r="M5479" s="255"/>
      <c r="N5479" s="255"/>
      <c r="O5479" s="57"/>
      <c r="P5479" s="57">
        <v>0</v>
      </c>
      <c r="Q5479" s="57">
        <v>0</v>
      </c>
    </row>
    <row r="5480" spans="1:17" ht="15.5">
      <c r="A5480" s="48">
        <v>0</v>
      </c>
      <c r="B5480" s="328"/>
      <c r="C5480" s="60"/>
      <c r="D5480" s="61" t="s">
        <v>906</v>
      </c>
      <c r="E5480" s="51">
        <v>2</v>
      </c>
      <c r="F5480" s="52">
        <v>1.6</v>
      </c>
      <c r="G5480" s="52">
        <v>-0.2</v>
      </c>
      <c r="H5480" s="52">
        <v>2.4</v>
      </c>
      <c r="I5480" s="53">
        <v>-1.536</v>
      </c>
      <c r="J5480" s="54">
        <v>0</v>
      </c>
      <c r="K5480" s="55"/>
      <c r="L5480" s="56"/>
      <c r="M5480" s="255"/>
      <c r="N5480" s="255"/>
      <c r="O5480" s="57"/>
      <c r="P5480" s="57">
        <v>0</v>
      </c>
      <c r="Q5480" s="57">
        <v>0</v>
      </c>
    </row>
    <row r="5481" spans="1:17" ht="15.5">
      <c r="A5481" s="48">
        <v>0</v>
      </c>
      <c r="B5481" s="328"/>
      <c r="C5481" s="60"/>
      <c r="D5481" s="61" t="s">
        <v>297</v>
      </c>
      <c r="E5481" s="51">
        <v>2</v>
      </c>
      <c r="F5481" s="52">
        <v>0.6</v>
      </c>
      <c r="G5481" s="52">
        <v>-0.2</v>
      </c>
      <c r="H5481" s="52">
        <v>0.6</v>
      </c>
      <c r="I5481" s="53">
        <v>-0.14399999999999999</v>
      </c>
      <c r="J5481" s="54">
        <v>0</v>
      </c>
      <c r="K5481" s="55"/>
      <c r="L5481" s="56"/>
      <c r="M5481" s="255"/>
      <c r="N5481" s="255"/>
      <c r="O5481" s="57"/>
      <c r="P5481" s="57">
        <v>0</v>
      </c>
      <c r="Q5481" s="57">
        <v>0</v>
      </c>
    </row>
    <row r="5482" spans="1:17" ht="15.5">
      <c r="A5482" s="48">
        <v>0</v>
      </c>
      <c r="B5482" s="328"/>
      <c r="C5482" s="60"/>
      <c r="D5482" s="61" t="s">
        <v>239</v>
      </c>
      <c r="E5482" s="51">
        <v>2</v>
      </c>
      <c r="F5482" s="52">
        <v>1</v>
      </c>
      <c r="G5482" s="52">
        <v>-0.2</v>
      </c>
      <c r="H5482" s="52">
        <v>1.5</v>
      </c>
      <c r="I5482" s="53">
        <v>-0.6</v>
      </c>
      <c r="J5482" s="54">
        <v>0</v>
      </c>
      <c r="K5482" s="55"/>
      <c r="L5482" s="56"/>
      <c r="M5482" s="255"/>
      <c r="N5482" s="255"/>
      <c r="O5482" s="57"/>
      <c r="P5482" s="57">
        <v>0</v>
      </c>
      <c r="Q5482" s="57">
        <v>0</v>
      </c>
    </row>
    <row r="5483" spans="1:17" ht="17">
      <c r="A5483" s="48">
        <v>0</v>
      </c>
      <c r="B5483" s="59"/>
      <c r="C5483" s="60"/>
      <c r="D5483" s="360" t="s">
        <v>263</v>
      </c>
      <c r="E5483" s="51"/>
      <c r="F5483" s="52"/>
      <c r="G5483" s="52"/>
      <c r="H5483" s="52"/>
      <c r="I5483" s="53">
        <v>0</v>
      </c>
      <c r="J5483" s="54">
        <v>0</v>
      </c>
      <c r="K5483" s="55">
        <v>0</v>
      </c>
      <c r="L5483" s="56">
        <v>0</v>
      </c>
      <c r="M5483" s="255">
        <v>0</v>
      </c>
      <c r="N5483" s="255">
        <v>0</v>
      </c>
      <c r="O5483" s="57"/>
      <c r="P5483" s="57">
        <v>0</v>
      </c>
      <c r="Q5483" s="57">
        <v>0</v>
      </c>
    </row>
    <row r="5484" spans="1:17" ht="17">
      <c r="A5484" s="48">
        <v>0</v>
      </c>
      <c r="B5484" s="59"/>
      <c r="C5484" s="60"/>
      <c r="D5484" s="360" t="s">
        <v>728</v>
      </c>
      <c r="E5484" s="51"/>
      <c r="F5484" s="51"/>
      <c r="G5484" s="52"/>
      <c r="H5484" s="52"/>
      <c r="I5484" s="53">
        <v>0</v>
      </c>
      <c r="J5484" s="54">
        <v>0</v>
      </c>
      <c r="K5484" s="55">
        <v>0</v>
      </c>
      <c r="L5484" s="56">
        <v>0</v>
      </c>
      <c r="M5484" s="255">
        <v>0</v>
      </c>
      <c r="N5484" s="255">
        <v>0</v>
      </c>
      <c r="O5484" s="57"/>
      <c r="P5484" s="57">
        <v>0</v>
      </c>
      <c r="Q5484" s="57">
        <v>0</v>
      </c>
    </row>
    <row r="5485" spans="1:17" ht="15.5">
      <c r="A5485" s="48">
        <v>0</v>
      </c>
      <c r="B5485" s="59"/>
      <c r="C5485" s="60"/>
      <c r="D5485" s="61" t="s">
        <v>717</v>
      </c>
      <c r="E5485" s="51"/>
      <c r="F5485" s="51"/>
      <c r="G5485" s="52"/>
      <c r="H5485" s="52"/>
      <c r="I5485" s="53">
        <v>0</v>
      </c>
      <c r="J5485" s="54">
        <v>0</v>
      </c>
      <c r="K5485" s="55">
        <v>0</v>
      </c>
      <c r="L5485" s="56">
        <v>0</v>
      </c>
      <c r="M5485" s="255">
        <v>0</v>
      </c>
      <c r="N5485" s="255">
        <v>0</v>
      </c>
      <c r="O5485" s="57"/>
      <c r="P5485" s="57">
        <v>0</v>
      </c>
      <c r="Q5485" s="57">
        <v>0</v>
      </c>
    </row>
    <row r="5486" spans="1:17" ht="15.5">
      <c r="A5486" s="48">
        <v>0</v>
      </c>
      <c r="B5486" s="59"/>
      <c r="C5486" s="60"/>
      <c r="D5486" s="61" t="s">
        <v>718</v>
      </c>
      <c r="E5486" s="51">
        <v>4</v>
      </c>
      <c r="F5486" s="51">
        <v>1.2</v>
      </c>
      <c r="G5486" s="52">
        <v>-0.2</v>
      </c>
      <c r="H5486" s="52">
        <v>0.1</v>
      </c>
      <c r="I5486" s="53">
        <v>-9.6000000000000002E-2</v>
      </c>
      <c r="J5486" s="54">
        <v>0</v>
      </c>
      <c r="K5486" s="55">
        <v>0</v>
      </c>
      <c r="L5486" s="56">
        <v>0</v>
      </c>
      <c r="M5486" s="255">
        <v>0</v>
      </c>
      <c r="N5486" s="255">
        <v>0</v>
      </c>
      <c r="O5486" s="57"/>
      <c r="P5486" s="57">
        <v>0</v>
      </c>
      <c r="Q5486" s="57">
        <v>0</v>
      </c>
    </row>
    <row r="5487" spans="1:17" ht="15.5">
      <c r="A5487" s="48">
        <v>0</v>
      </c>
      <c r="B5487" s="59"/>
      <c r="C5487" s="60"/>
      <c r="D5487" s="61" t="s">
        <v>719</v>
      </c>
      <c r="E5487" s="51">
        <v>4</v>
      </c>
      <c r="F5487" s="51">
        <v>4</v>
      </c>
      <c r="G5487" s="52">
        <v>-0.2</v>
      </c>
      <c r="H5487" s="52">
        <v>0.2</v>
      </c>
      <c r="I5487" s="53">
        <v>-0.64</v>
      </c>
      <c r="J5487" s="54">
        <v>0</v>
      </c>
      <c r="K5487" s="55">
        <v>0</v>
      </c>
      <c r="L5487" s="56">
        <v>0</v>
      </c>
      <c r="M5487" s="255">
        <v>0</v>
      </c>
      <c r="N5487" s="255">
        <v>0</v>
      </c>
      <c r="O5487" s="57"/>
      <c r="P5487" s="57">
        <v>0</v>
      </c>
      <c r="Q5487" s="57">
        <v>0</v>
      </c>
    </row>
    <row r="5488" spans="1:17" ht="15.5">
      <c r="A5488" s="48">
        <v>0</v>
      </c>
      <c r="B5488" s="59"/>
      <c r="C5488" s="60"/>
      <c r="D5488" s="61" t="s">
        <v>720</v>
      </c>
      <c r="E5488" s="51">
        <v>4</v>
      </c>
      <c r="F5488" s="51">
        <v>3.3</v>
      </c>
      <c r="G5488" s="52">
        <v>-0.2</v>
      </c>
      <c r="H5488" s="52">
        <v>0.2</v>
      </c>
      <c r="I5488" s="53">
        <v>-0.52800000000000002</v>
      </c>
      <c r="J5488" s="54">
        <v>0</v>
      </c>
      <c r="K5488" s="55">
        <v>0</v>
      </c>
      <c r="L5488" s="56">
        <v>0</v>
      </c>
      <c r="M5488" s="255">
        <v>0</v>
      </c>
      <c r="N5488" s="255">
        <v>0</v>
      </c>
      <c r="O5488" s="57"/>
      <c r="P5488" s="57">
        <v>0</v>
      </c>
      <c r="Q5488" s="57">
        <v>0</v>
      </c>
    </row>
    <row r="5489" spans="1:17" ht="15.5">
      <c r="A5489" s="48">
        <v>0</v>
      </c>
      <c r="B5489" s="59"/>
      <c r="C5489" s="60"/>
      <c r="D5489" s="61" t="s">
        <v>721</v>
      </c>
      <c r="E5489" s="51">
        <v>4</v>
      </c>
      <c r="F5489" s="51">
        <v>1.6</v>
      </c>
      <c r="G5489" s="52">
        <v>-0.2</v>
      </c>
      <c r="H5489" s="52">
        <v>0.1</v>
      </c>
      <c r="I5489" s="53">
        <v>-0.128</v>
      </c>
      <c r="J5489" s="54">
        <v>0</v>
      </c>
      <c r="K5489" s="55">
        <v>0</v>
      </c>
      <c r="L5489" s="56">
        <v>0</v>
      </c>
      <c r="M5489" s="255">
        <v>0</v>
      </c>
      <c r="N5489" s="255">
        <v>0</v>
      </c>
      <c r="O5489" s="57"/>
      <c r="P5489" s="57">
        <v>0</v>
      </c>
      <c r="Q5489" s="57">
        <v>0</v>
      </c>
    </row>
    <row r="5490" spans="1:17" ht="15.5">
      <c r="A5490" s="48">
        <v>0</v>
      </c>
      <c r="B5490" s="59"/>
      <c r="C5490" s="60"/>
      <c r="D5490" s="61" t="s">
        <v>722</v>
      </c>
      <c r="E5490" s="51">
        <v>4</v>
      </c>
      <c r="F5490" s="51">
        <v>2.4</v>
      </c>
      <c r="G5490" s="52">
        <v>-0.2</v>
      </c>
      <c r="H5490" s="52">
        <v>0.2</v>
      </c>
      <c r="I5490" s="53">
        <v>-0.38400000000000001</v>
      </c>
      <c r="J5490" s="54">
        <v>0</v>
      </c>
      <c r="K5490" s="55"/>
      <c r="L5490" s="56"/>
      <c r="M5490" s="255"/>
      <c r="N5490" s="255"/>
      <c r="O5490" s="57"/>
      <c r="P5490" s="57">
        <v>0</v>
      </c>
      <c r="Q5490" s="57">
        <v>0</v>
      </c>
    </row>
    <row r="5491" spans="1:17" ht="15.5">
      <c r="A5491" s="48">
        <v>0</v>
      </c>
      <c r="B5491" s="59"/>
      <c r="C5491" s="60"/>
      <c r="D5491" s="61" t="s">
        <v>723</v>
      </c>
      <c r="E5491" s="51">
        <v>0</v>
      </c>
      <c r="F5491" s="51"/>
      <c r="G5491" s="52"/>
      <c r="H5491" s="52"/>
      <c r="I5491" s="53">
        <v>0</v>
      </c>
      <c r="J5491" s="54">
        <v>0</v>
      </c>
      <c r="K5491" s="55"/>
      <c r="L5491" s="56"/>
      <c r="M5491" s="255"/>
      <c r="N5491" s="255"/>
      <c r="O5491" s="57"/>
      <c r="P5491" s="57">
        <v>0</v>
      </c>
      <c r="Q5491" s="57">
        <v>0</v>
      </c>
    </row>
    <row r="5492" spans="1:17" ht="15.5">
      <c r="A5492" s="48">
        <v>0</v>
      </c>
      <c r="B5492" s="59"/>
      <c r="C5492" s="60"/>
      <c r="D5492" s="61" t="s">
        <v>724</v>
      </c>
      <c r="E5492" s="51">
        <v>8</v>
      </c>
      <c r="F5492" s="51">
        <v>3.1</v>
      </c>
      <c r="G5492" s="52">
        <v>-0.2</v>
      </c>
      <c r="H5492" s="52">
        <v>0.2</v>
      </c>
      <c r="I5492" s="53">
        <v>-0.99199999999999999</v>
      </c>
      <c r="J5492" s="54">
        <v>0</v>
      </c>
      <c r="K5492" s="55"/>
      <c r="L5492" s="56"/>
      <c r="M5492" s="255"/>
      <c r="N5492" s="255"/>
      <c r="O5492" s="57"/>
      <c r="P5492" s="57">
        <v>0</v>
      </c>
      <c r="Q5492" s="57">
        <v>0</v>
      </c>
    </row>
    <row r="5493" spans="1:17" ht="15.5">
      <c r="A5493" s="48">
        <v>0</v>
      </c>
      <c r="B5493" s="59"/>
      <c r="C5493" s="60"/>
      <c r="D5493" s="61" t="s">
        <v>725</v>
      </c>
      <c r="E5493" s="51">
        <v>8</v>
      </c>
      <c r="F5493" s="51">
        <v>1.1000000000000001</v>
      </c>
      <c r="G5493" s="52">
        <v>-0.2</v>
      </c>
      <c r="H5493" s="52">
        <v>0.1</v>
      </c>
      <c r="I5493" s="53">
        <v>-0.17599999999999999</v>
      </c>
      <c r="J5493" s="54">
        <v>0</v>
      </c>
      <c r="K5493" s="55"/>
      <c r="L5493" s="56"/>
      <c r="M5493" s="255"/>
      <c r="N5493" s="255"/>
      <c r="O5493" s="57"/>
      <c r="P5493" s="57">
        <v>0</v>
      </c>
      <c r="Q5493" s="57">
        <v>0</v>
      </c>
    </row>
    <row r="5494" spans="1:17" ht="15.5">
      <c r="A5494" s="48">
        <v>0</v>
      </c>
      <c r="B5494" s="59"/>
      <c r="C5494" s="60"/>
      <c r="D5494" s="61" t="s">
        <v>719</v>
      </c>
      <c r="E5494" s="51">
        <v>8</v>
      </c>
      <c r="F5494" s="51">
        <v>4</v>
      </c>
      <c r="G5494" s="52">
        <v>-0.2</v>
      </c>
      <c r="H5494" s="52">
        <v>0.2</v>
      </c>
      <c r="I5494" s="53">
        <v>-1.28</v>
      </c>
      <c r="J5494" s="54">
        <v>0</v>
      </c>
      <c r="K5494" s="55"/>
      <c r="L5494" s="56"/>
      <c r="M5494" s="255"/>
      <c r="N5494" s="255"/>
      <c r="O5494" s="57"/>
      <c r="P5494" s="57">
        <v>0</v>
      </c>
      <c r="Q5494" s="57">
        <v>0</v>
      </c>
    </row>
    <row r="5495" spans="1:17" ht="15.5">
      <c r="A5495" s="48">
        <v>0</v>
      </c>
      <c r="B5495" s="59"/>
      <c r="C5495" s="60"/>
      <c r="D5495" s="61" t="s">
        <v>709</v>
      </c>
      <c r="E5495" s="51">
        <v>8</v>
      </c>
      <c r="F5495" s="51">
        <v>1.2</v>
      </c>
      <c r="G5495" s="52">
        <v>-0.2</v>
      </c>
      <c r="H5495" s="52">
        <v>0.1</v>
      </c>
      <c r="I5495" s="53">
        <v>-0.192</v>
      </c>
      <c r="J5495" s="54">
        <v>0</v>
      </c>
      <c r="K5495" s="55"/>
      <c r="L5495" s="56"/>
      <c r="M5495" s="255"/>
      <c r="N5495" s="255"/>
      <c r="O5495" s="57"/>
      <c r="P5495" s="57">
        <v>0</v>
      </c>
      <c r="Q5495" s="57">
        <v>0</v>
      </c>
    </row>
    <row r="5496" spans="1:17" ht="15.5">
      <c r="A5496" s="48">
        <v>0</v>
      </c>
      <c r="B5496" s="59"/>
      <c r="C5496" s="60"/>
      <c r="D5496" s="61" t="s">
        <v>711</v>
      </c>
      <c r="E5496" s="51">
        <v>0</v>
      </c>
      <c r="F5496" s="51"/>
      <c r="G5496" s="52"/>
      <c r="H5496" s="52"/>
      <c r="I5496" s="53">
        <v>0</v>
      </c>
      <c r="J5496" s="54">
        <v>0</v>
      </c>
      <c r="K5496" s="55"/>
      <c r="L5496" s="56"/>
      <c r="M5496" s="255"/>
      <c r="N5496" s="255"/>
      <c r="O5496" s="57"/>
      <c r="P5496" s="57">
        <v>0</v>
      </c>
      <c r="Q5496" s="57">
        <v>0</v>
      </c>
    </row>
    <row r="5497" spans="1:17" ht="15.5">
      <c r="A5497" s="48">
        <v>0</v>
      </c>
      <c r="B5497" s="59"/>
      <c r="C5497" s="60"/>
      <c r="D5497" s="61" t="s">
        <v>726</v>
      </c>
      <c r="E5497" s="51">
        <v>4</v>
      </c>
      <c r="F5497" s="51">
        <v>2.6</v>
      </c>
      <c r="G5497" s="52">
        <v>-0.2</v>
      </c>
      <c r="H5497" s="52">
        <v>0.2</v>
      </c>
      <c r="I5497" s="53">
        <v>-0.41599999999999998</v>
      </c>
      <c r="J5497" s="54">
        <v>0</v>
      </c>
      <c r="K5497" s="55"/>
      <c r="L5497" s="56"/>
      <c r="M5497" s="255"/>
      <c r="N5497" s="255"/>
      <c r="O5497" s="57"/>
      <c r="P5497" s="57">
        <v>0</v>
      </c>
      <c r="Q5497" s="57">
        <v>0</v>
      </c>
    </row>
    <row r="5498" spans="1:17" ht="15.5">
      <c r="A5498" s="48">
        <v>0</v>
      </c>
      <c r="B5498" s="59"/>
      <c r="C5498" s="60"/>
      <c r="D5498" s="61" t="s">
        <v>724</v>
      </c>
      <c r="E5498" s="51">
        <v>4</v>
      </c>
      <c r="F5498" s="51">
        <v>3.1</v>
      </c>
      <c r="G5498" s="52">
        <v>-0.2</v>
      </c>
      <c r="H5498" s="52">
        <v>0.2</v>
      </c>
      <c r="I5498" s="53">
        <v>-0.496</v>
      </c>
      <c r="J5498" s="54">
        <v>0</v>
      </c>
      <c r="K5498" s="55"/>
      <c r="L5498" s="56"/>
      <c r="M5498" s="255"/>
      <c r="N5498" s="255"/>
      <c r="O5498" s="57"/>
      <c r="P5498" s="57">
        <v>0</v>
      </c>
      <c r="Q5498" s="57">
        <v>0</v>
      </c>
    </row>
    <row r="5499" spans="1:17" ht="15.5">
      <c r="A5499" s="48">
        <v>0</v>
      </c>
      <c r="B5499" s="59"/>
      <c r="C5499" s="60"/>
      <c r="D5499" s="61" t="s">
        <v>721</v>
      </c>
      <c r="E5499" s="51">
        <v>4</v>
      </c>
      <c r="F5499" s="51">
        <v>1.6</v>
      </c>
      <c r="G5499" s="52">
        <v>-0.2</v>
      </c>
      <c r="H5499" s="52">
        <v>0.1</v>
      </c>
      <c r="I5499" s="53">
        <v>-0.128</v>
      </c>
      <c r="J5499" s="54">
        <v>0</v>
      </c>
      <c r="K5499" s="55"/>
      <c r="L5499" s="56"/>
      <c r="M5499" s="255"/>
      <c r="N5499" s="255"/>
      <c r="O5499" s="57"/>
      <c r="P5499" s="57">
        <v>0</v>
      </c>
      <c r="Q5499" s="57">
        <v>0</v>
      </c>
    </row>
    <row r="5500" spans="1:17" ht="17">
      <c r="A5500" s="48">
        <v>0</v>
      </c>
      <c r="B5500" s="59"/>
      <c r="C5500" s="60"/>
      <c r="D5500" s="360" t="s">
        <v>729</v>
      </c>
      <c r="E5500" s="51">
        <v>0</v>
      </c>
      <c r="F5500" s="51"/>
      <c r="G5500" s="52"/>
      <c r="H5500" s="52"/>
      <c r="I5500" s="53">
        <v>0</v>
      </c>
      <c r="J5500" s="54">
        <v>0</v>
      </c>
      <c r="K5500" s="55"/>
      <c r="L5500" s="56"/>
      <c r="M5500" s="255"/>
      <c r="N5500" s="255"/>
      <c r="O5500" s="57"/>
      <c r="P5500" s="57">
        <v>0</v>
      </c>
      <c r="Q5500" s="57">
        <v>0</v>
      </c>
    </row>
    <row r="5501" spans="1:17" ht="15.5">
      <c r="A5501" s="48">
        <v>0</v>
      </c>
      <c r="B5501" s="59"/>
      <c r="C5501" s="60"/>
      <c r="D5501" s="61" t="s">
        <v>730</v>
      </c>
      <c r="E5501" s="51">
        <v>0</v>
      </c>
      <c r="F5501" s="51"/>
      <c r="G5501" s="52"/>
      <c r="H5501" s="52"/>
      <c r="I5501" s="53">
        <v>0</v>
      </c>
      <c r="J5501" s="54">
        <v>0</v>
      </c>
      <c r="K5501" s="55"/>
      <c r="L5501" s="56"/>
      <c r="M5501" s="255"/>
      <c r="N5501" s="255"/>
      <c r="O5501" s="57"/>
      <c r="P5501" s="57">
        <v>0</v>
      </c>
      <c r="Q5501" s="57">
        <v>0</v>
      </c>
    </row>
    <row r="5502" spans="1:17" ht="15.5">
      <c r="A5502" s="48">
        <v>0</v>
      </c>
      <c r="B5502" s="59"/>
      <c r="C5502" s="60"/>
      <c r="D5502" s="61" t="s">
        <v>718</v>
      </c>
      <c r="E5502" s="51">
        <v>4</v>
      </c>
      <c r="F5502" s="51">
        <v>1.2</v>
      </c>
      <c r="G5502" s="52">
        <v>-0.2</v>
      </c>
      <c r="H5502" s="52">
        <v>0.1</v>
      </c>
      <c r="I5502" s="53">
        <v>-9.6000000000000002E-2</v>
      </c>
      <c r="J5502" s="54">
        <v>0</v>
      </c>
      <c r="K5502" s="55"/>
      <c r="L5502" s="56"/>
      <c r="M5502" s="255"/>
      <c r="N5502" s="255"/>
      <c r="O5502" s="57"/>
      <c r="P5502" s="57">
        <v>0</v>
      </c>
      <c r="Q5502" s="57">
        <v>0</v>
      </c>
    </row>
    <row r="5503" spans="1:17" ht="15.5">
      <c r="A5503" s="48">
        <v>0</v>
      </c>
      <c r="B5503" s="59"/>
      <c r="C5503" s="60"/>
      <c r="D5503" s="61" t="s">
        <v>719</v>
      </c>
      <c r="E5503" s="51">
        <v>4</v>
      </c>
      <c r="F5503" s="51">
        <v>4</v>
      </c>
      <c r="G5503" s="52">
        <v>-0.2</v>
      </c>
      <c r="H5503" s="52">
        <v>0.2</v>
      </c>
      <c r="I5503" s="53">
        <v>-0.64</v>
      </c>
      <c r="J5503" s="54">
        <v>0</v>
      </c>
      <c r="K5503" s="55"/>
      <c r="L5503" s="56"/>
      <c r="M5503" s="255"/>
      <c r="N5503" s="255"/>
      <c r="O5503" s="57"/>
      <c r="P5503" s="57">
        <v>0</v>
      </c>
      <c r="Q5503" s="57">
        <v>0</v>
      </c>
    </row>
    <row r="5504" spans="1:17" ht="15.5">
      <c r="A5504" s="48">
        <v>0</v>
      </c>
      <c r="B5504" s="59"/>
      <c r="C5504" s="60"/>
      <c r="D5504" s="61" t="s">
        <v>731</v>
      </c>
      <c r="E5504" s="51">
        <v>2</v>
      </c>
      <c r="F5504" s="51">
        <v>4.5999999999999996</v>
      </c>
      <c r="G5504" s="52">
        <v>-0.2</v>
      </c>
      <c r="H5504" s="52">
        <v>0.2</v>
      </c>
      <c r="I5504" s="53">
        <v>-0.36799999999999999</v>
      </c>
      <c r="J5504" s="54">
        <v>0</v>
      </c>
      <c r="K5504" s="55"/>
      <c r="L5504" s="56"/>
      <c r="M5504" s="255"/>
      <c r="N5504" s="255"/>
      <c r="O5504" s="57"/>
      <c r="P5504" s="57">
        <v>0</v>
      </c>
      <c r="Q5504" s="57">
        <v>0</v>
      </c>
    </row>
    <row r="5505" spans="1:17" ht="15.5">
      <c r="A5505" s="48">
        <v>0</v>
      </c>
      <c r="B5505" s="59"/>
      <c r="C5505" s="60"/>
      <c r="D5505" s="61" t="s">
        <v>732</v>
      </c>
      <c r="E5505" s="51">
        <v>4</v>
      </c>
      <c r="F5505" s="51">
        <v>3.2</v>
      </c>
      <c r="G5505" s="52">
        <v>-0.2</v>
      </c>
      <c r="H5505" s="52">
        <v>0.2</v>
      </c>
      <c r="I5505" s="53">
        <v>-0.51200000000000001</v>
      </c>
      <c r="J5505" s="54">
        <v>0</v>
      </c>
      <c r="K5505" s="55"/>
      <c r="L5505" s="56"/>
      <c r="M5505" s="255"/>
      <c r="N5505" s="255"/>
      <c r="O5505" s="57"/>
      <c r="P5505" s="57">
        <v>0</v>
      </c>
      <c r="Q5505" s="57">
        <v>0</v>
      </c>
    </row>
    <row r="5506" spans="1:17" ht="15.5">
      <c r="A5506" s="48">
        <v>0</v>
      </c>
      <c r="B5506" s="59"/>
      <c r="C5506" s="60"/>
      <c r="D5506" s="61" t="s">
        <v>733</v>
      </c>
      <c r="E5506" s="51">
        <v>0</v>
      </c>
      <c r="F5506" s="51"/>
      <c r="G5506" s="52"/>
      <c r="H5506" s="52"/>
      <c r="I5506" s="53">
        <v>0</v>
      </c>
      <c r="J5506" s="54">
        <v>0</v>
      </c>
      <c r="K5506" s="55"/>
      <c r="L5506" s="56"/>
      <c r="M5506" s="255"/>
      <c r="N5506" s="255"/>
      <c r="O5506" s="57"/>
      <c r="P5506" s="57">
        <v>0</v>
      </c>
      <c r="Q5506" s="57">
        <v>0</v>
      </c>
    </row>
    <row r="5507" spans="1:17" ht="15.5">
      <c r="A5507" s="48">
        <v>0</v>
      </c>
      <c r="B5507" s="59"/>
      <c r="C5507" s="60"/>
      <c r="D5507" s="61" t="s">
        <v>719</v>
      </c>
      <c r="E5507" s="51">
        <v>8</v>
      </c>
      <c r="F5507" s="51">
        <v>4</v>
      </c>
      <c r="G5507" s="52">
        <v>-0.2</v>
      </c>
      <c r="H5507" s="52">
        <v>0.2</v>
      </c>
      <c r="I5507" s="53">
        <v>-1.28</v>
      </c>
      <c r="J5507" s="54">
        <v>0</v>
      </c>
      <c r="K5507" s="55"/>
      <c r="L5507" s="56"/>
      <c r="M5507" s="255"/>
      <c r="N5507" s="255"/>
      <c r="O5507" s="57"/>
      <c r="P5507" s="57">
        <v>0</v>
      </c>
      <c r="Q5507" s="57">
        <v>0</v>
      </c>
    </row>
    <row r="5508" spans="1:17" ht="15.5">
      <c r="A5508" s="48">
        <v>0</v>
      </c>
      <c r="B5508" s="59"/>
      <c r="C5508" s="60"/>
      <c r="D5508" s="61" t="s">
        <v>721</v>
      </c>
      <c r="E5508" s="51">
        <v>12</v>
      </c>
      <c r="F5508" s="51">
        <v>1.6</v>
      </c>
      <c r="G5508" s="52">
        <v>-0.2</v>
      </c>
      <c r="H5508" s="52">
        <v>0.1</v>
      </c>
      <c r="I5508" s="53">
        <v>-0.38400000000000001</v>
      </c>
      <c r="J5508" s="54">
        <v>0</v>
      </c>
      <c r="K5508" s="55"/>
      <c r="L5508" s="56"/>
      <c r="M5508" s="255"/>
      <c r="N5508" s="255"/>
      <c r="O5508" s="57"/>
      <c r="P5508" s="57">
        <v>0</v>
      </c>
      <c r="Q5508" s="57">
        <v>0</v>
      </c>
    </row>
    <row r="5509" spans="1:17" ht="15.5">
      <c r="A5509" s="48">
        <v>0</v>
      </c>
      <c r="B5509" s="59"/>
      <c r="C5509" s="60"/>
      <c r="D5509" s="61" t="s">
        <v>734</v>
      </c>
      <c r="E5509" s="51">
        <v>4</v>
      </c>
      <c r="F5509" s="51">
        <v>5.6</v>
      </c>
      <c r="G5509" s="52">
        <v>-0.2</v>
      </c>
      <c r="H5509" s="52">
        <v>0.2</v>
      </c>
      <c r="I5509" s="53">
        <v>-0.89600000000000002</v>
      </c>
      <c r="J5509" s="54">
        <v>0</v>
      </c>
      <c r="K5509" s="55"/>
      <c r="L5509" s="56"/>
      <c r="M5509" s="255"/>
      <c r="N5509" s="255"/>
      <c r="O5509" s="57"/>
      <c r="P5509" s="57">
        <v>0</v>
      </c>
      <c r="Q5509" s="57">
        <v>0</v>
      </c>
    </row>
    <row r="5510" spans="1:17" ht="15.5">
      <c r="A5510" s="48">
        <v>0</v>
      </c>
      <c r="B5510" s="59"/>
      <c r="C5510" s="60"/>
      <c r="D5510" s="61" t="s">
        <v>735</v>
      </c>
      <c r="E5510" s="51">
        <v>0</v>
      </c>
      <c r="F5510" s="51"/>
      <c r="G5510" s="52"/>
      <c r="H5510" s="52"/>
      <c r="I5510" s="53">
        <v>0</v>
      </c>
      <c r="J5510" s="54">
        <v>0</v>
      </c>
      <c r="K5510" s="55"/>
      <c r="L5510" s="56"/>
      <c r="M5510" s="255"/>
      <c r="N5510" s="255"/>
      <c r="O5510" s="57"/>
      <c r="P5510" s="57">
        <v>0</v>
      </c>
      <c r="Q5510" s="57">
        <v>0</v>
      </c>
    </row>
    <row r="5511" spans="1:17" ht="15.5">
      <c r="A5511" s="48">
        <v>0</v>
      </c>
      <c r="B5511" s="59"/>
      <c r="C5511" s="60"/>
      <c r="D5511" s="61" t="s">
        <v>734</v>
      </c>
      <c r="E5511" s="51">
        <v>2</v>
      </c>
      <c r="F5511" s="51">
        <v>5.6</v>
      </c>
      <c r="G5511" s="52">
        <v>-0.2</v>
      </c>
      <c r="H5511" s="52">
        <v>0.2</v>
      </c>
      <c r="I5511" s="53">
        <v>-0.44800000000000001</v>
      </c>
      <c r="J5511" s="54">
        <v>0</v>
      </c>
      <c r="K5511" s="55"/>
      <c r="L5511" s="56"/>
      <c r="M5511" s="255"/>
      <c r="N5511" s="255"/>
      <c r="O5511" s="57"/>
      <c r="P5511" s="57">
        <v>0</v>
      </c>
      <c r="Q5511" s="57">
        <v>0</v>
      </c>
    </row>
    <row r="5512" spans="1:17" ht="15.5">
      <c r="A5512" s="48">
        <v>0</v>
      </c>
      <c r="B5512" s="59"/>
      <c r="C5512" s="60"/>
      <c r="D5512" s="61" t="s">
        <v>736</v>
      </c>
      <c r="E5512" s="51">
        <v>2</v>
      </c>
      <c r="F5512" s="51">
        <v>3</v>
      </c>
      <c r="G5512" s="52">
        <v>-0.2</v>
      </c>
      <c r="H5512" s="52">
        <v>0.2</v>
      </c>
      <c r="I5512" s="53">
        <v>-0.24</v>
      </c>
      <c r="J5512" s="54">
        <v>0</v>
      </c>
      <c r="K5512" s="55"/>
      <c r="L5512" s="56"/>
      <c r="M5512" s="255"/>
      <c r="N5512" s="255"/>
      <c r="O5512" s="57"/>
      <c r="P5512" s="57">
        <v>0</v>
      </c>
      <c r="Q5512" s="57">
        <v>0</v>
      </c>
    </row>
    <row r="5513" spans="1:17" ht="15.5">
      <c r="A5513" s="48">
        <v>0</v>
      </c>
      <c r="B5513" s="59"/>
      <c r="C5513" s="60"/>
      <c r="D5513" s="61" t="s">
        <v>737</v>
      </c>
      <c r="E5513" s="51">
        <v>2</v>
      </c>
      <c r="F5513" s="51">
        <v>2.2000000000000002</v>
      </c>
      <c r="G5513" s="52">
        <v>-0.2</v>
      </c>
      <c r="H5513" s="52">
        <v>0.2</v>
      </c>
      <c r="I5513" s="53">
        <v>-0.17599999999999999</v>
      </c>
      <c r="J5513" s="54">
        <v>0</v>
      </c>
      <c r="K5513" s="55"/>
      <c r="L5513" s="56"/>
      <c r="M5513" s="255"/>
      <c r="N5513" s="255"/>
      <c r="O5513" s="57"/>
      <c r="P5513" s="57">
        <v>0</v>
      </c>
      <c r="Q5513" s="57">
        <v>0</v>
      </c>
    </row>
    <row r="5514" spans="1:17" ht="15.5">
      <c r="A5514" s="48">
        <v>0</v>
      </c>
      <c r="B5514" s="59"/>
      <c r="C5514" s="60"/>
      <c r="D5514" s="61" t="s">
        <v>707</v>
      </c>
      <c r="E5514" s="51">
        <v>2</v>
      </c>
      <c r="F5514" s="51">
        <v>1.2</v>
      </c>
      <c r="G5514" s="52">
        <v>-0.2</v>
      </c>
      <c r="H5514" s="52">
        <v>0.1</v>
      </c>
      <c r="I5514" s="53">
        <v>-4.8000000000000001E-2</v>
      </c>
      <c r="J5514" s="54">
        <v>0</v>
      </c>
      <c r="K5514" s="55"/>
      <c r="L5514" s="56"/>
      <c r="M5514" s="255"/>
      <c r="N5514" s="255"/>
      <c r="O5514" s="57"/>
      <c r="P5514" s="57">
        <v>0</v>
      </c>
      <c r="Q5514" s="57">
        <v>0</v>
      </c>
    </row>
    <row r="5515" spans="1:17" ht="15.5">
      <c r="A5515" s="48">
        <v>0</v>
      </c>
      <c r="B5515" s="59"/>
      <c r="C5515" s="60"/>
      <c r="D5515" s="61" t="s">
        <v>721</v>
      </c>
      <c r="E5515" s="51">
        <v>2</v>
      </c>
      <c r="F5515" s="51">
        <v>1.6</v>
      </c>
      <c r="G5515" s="52">
        <v>-0.2</v>
      </c>
      <c r="H5515" s="52">
        <v>0.1</v>
      </c>
      <c r="I5515" s="53">
        <v>-6.4000000000000001E-2</v>
      </c>
      <c r="J5515" s="54">
        <v>0</v>
      </c>
      <c r="K5515" s="55"/>
      <c r="L5515" s="56"/>
      <c r="M5515" s="255"/>
      <c r="N5515" s="255"/>
      <c r="O5515" s="57"/>
      <c r="P5515" s="57">
        <v>0</v>
      </c>
      <c r="Q5515" s="57">
        <v>0</v>
      </c>
    </row>
    <row r="5516" spans="1:17" ht="17">
      <c r="A5516" s="48">
        <v>0</v>
      </c>
      <c r="B5516" s="59"/>
      <c r="C5516" s="60"/>
      <c r="D5516" s="360" t="s">
        <v>801</v>
      </c>
      <c r="E5516" s="51"/>
      <c r="F5516" s="52"/>
      <c r="G5516" s="52"/>
      <c r="H5516" s="52"/>
      <c r="I5516" s="53">
        <v>0</v>
      </c>
      <c r="J5516" s="54">
        <v>0</v>
      </c>
      <c r="K5516" s="55">
        <v>0</v>
      </c>
      <c r="L5516" s="56">
        <v>0</v>
      </c>
      <c r="M5516" s="255">
        <v>0</v>
      </c>
      <c r="N5516" s="255">
        <v>0</v>
      </c>
      <c r="O5516" s="57"/>
      <c r="P5516" s="57">
        <v>0</v>
      </c>
      <c r="Q5516" s="57">
        <v>0</v>
      </c>
    </row>
    <row r="5517" spans="1:17" ht="17">
      <c r="A5517" s="48">
        <v>0</v>
      </c>
      <c r="B5517" s="59"/>
      <c r="C5517" s="60"/>
      <c r="D5517" s="360" t="s">
        <v>902</v>
      </c>
      <c r="E5517" s="51"/>
      <c r="F5517" s="51"/>
      <c r="G5517" s="52"/>
      <c r="H5517" s="52"/>
      <c r="I5517" s="53">
        <v>0</v>
      </c>
      <c r="J5517" s="54"/>
      <c r="K5517" s="55"/>
      <c r="L5517" s="56"/>
      <c r="M5517" s="255"/>
      <c r="N5517" s="255"/>
      <c r="O5517" s="57"/>
      <c r="P5517" s="57">
        <v>0</v>
      </c>
      <c r="Q5517" s="57">
        <v>0</v>
      </c>
    </row>
    <row r="5518" spans="1:17" ht="15.5">
      <c r="A5518" s="48">
        <v>0</v>
      </c>
      <c r="B5518" s="59"/>
      <c r="C5518" s="60"/>
      <c r="D5518" s="61" t="s">
        <v>1174</v>
      </c>
      <c r="E5518" s="51"/>
      <c r="F5518" s="52"/>
      <c r="G5518" s="52"/>
      <c r="H5518" s="52"/>
      <c r="I5518" s="53">
        <v>0</v>
      </c>
      <c r="J5518" s="54"/>
      <c r="K5518" s="55"/>
      <c r="L5518" s="56"/>
      <c r="M5518" s="255"/>
      <c r="N5518" s="255"/>
      <c r="O5518" s="57"/>
      <c r="P5518" s="57">
        <v>0</v>
      </c>
      <c r="Q5518" s="57">
        <v>0</v>
      </c>
    </row>
    <row r="5519" spans="1:17" ht="15.5">
      <c r="A5519" s="48">
        <v>0</v>
      </c>
      <c r="B5519" s="59"/>
      <c r="C5519" s="60"/>
      <c r="D5519" s="61" t="s">
        <v>268</v>
      </c>
      <c r="E5519" s="51">
        <v>12</v>
      </c>
      <c r="F5519" s="52">
        <v>3.4</v>
      </c>
      <c r="G5519" s="52">
        <v>0.2</v>
      </c>
      <c r="H5519" s="52">
        <v>0.1</v>
      </c>
      <c r="I5519" s="53">
        <v>0.81599999999999995</v>
      </c>
      <c r="J5519" s="54"/>
      <c r="K5519" s="55"/>
      <c r="L5519" s="56"/>
      <c r="M5519" s="255"/>
      <c r="N5519" s="255"/>
      <c r="O5519" s="57"/>
      <c r="P5519" s="57">
        <v>0</v>
      </c>
      <c r="Q5519" s="57">
        <v>0</v>
      </c>
    </row>
    <row r="5520" spans="1:17" ht="15.5">
      <c r="A5520" s="48">
        <v>0</v>
      </c>
      <c r="B5520" s="59"/>
      <c r="C5520" s="60"/>
      <c r="D5520" s="61"/>
      <c r="E5520" s="51">
        <v>12</v>
      </c>
      <c r="F5520" s="52">
        <v>3.4</v>
      </c>
      <c r="G5520" s="52">
        <v>0.1</v>
      </c>
      <c r="H5520" s="52">
        <v>0.05</v>
      </c>
      <c r="I5520" s="53">
        <v>0.20399999999999999</v>
      </c>
      <c r="J5520" s="54"/>
      <c r="K5520" s="55"/>
      <c r="L5520" s="56"/>
      <c r="M5520" s="255"/>
      <c r="N5520" s="255"/>
      <c r="O5520" s="57"/>
      <c r="P5520" s="57">
        <v>0</v>
      </c>
      <c r="Q5520" s="57">
        <v>0</v>
      </c>
    </row>
    <row r="5521" spans="1:17" ht="15.5">
      <c r="A5521" s="48">
        <v>0</v>
      </c>
      <c r="B5521" s="59"/>
      <c r="C5521" s="60"/>
      <c r="D5521" s="61" t="s">
        <v>271</v>
      </c>
      <c r="E5521" s="51">
        <v>4</v>
      </c>
      <c r="F5521" s="52">
        <v>2.7</v>
      </c>
      <c r="G5521" s="52">
        <v>0.2</v>
      </c>
      <c r="H5521" s="52">
        <v>0.1</v>
      </c>
      <c r="I5521" s="53">
        <v>0.216</v>
      </c>
      <c r="J5521" s="54"/>
      <c r="K5521" s="55"/>
      <c r="L5521" s="56"/>
      <c r="M5521" s="255"/>
      <c r="N5521" s="255"/>
      <c r="O5521" s="57"/>
      <c r="P5521" s="57">
        <v>0</v>
      </c>
      <c r="Q5521" s="57">
        <v>0</v>
      </c>
    </row>
    <row r="5522" spans="1:17" ht="15.5">
      <c r="A5522" s="48">
        <v>0</v>
      </c>
      <c r="B5522" s="59"/>
      <c r="C5522" s="60"/>
      <c r="D5522" s="61"/>
      <c r="E5522" s="51">
        <v>4</v>
      </c>
      <c r="F5522" s="52">
        <v>2.7</v>
      </c>
      <c r="G5522" s="52">
        <v>0.1</v>
      </c>
      <c r="H5522" s="52">
        <v>0.05</v>
      </c>
      <c r="I5522" s="53">
        <v>5.3999999999999999E-2</v>
      </c>
      <c r="J5522" s="54"/>
      <c r="K5522" s="55"/>
      <c r="L5522" s="56"/>
      <c r="M5522" s="255"/>
      <c r="N5522" s="255"/>
      <c r="O5522" s="57"/>
      <c r="P5522" s="57">
        <v>0</v>
      </c>
      <c r="Q5522" s="57">
        <v>0</v>
      </c>
    </row>
    <row r="5523" spans="1:17" ht="15.5">
      <c r="A5523" s="48">
        <v>0</v>
      </c>
      <c r="B5523" s="59"/>
      <c r="C5523" s="60"/>
      <c r="D5523" s="61" t="s">
        <v>117</v>
      </c>
      <c r="E5523" s="51">
        <v>8</v>
      </c>
      <c r="F5523" s="52">
        <v>0.6</v>
      </c>
      <c r="G5523" s="52">
        <v>0.2</v>
      </c>
      <c r="H5523" s="52">
        <v>0.1</v>
      </c>
      <c r="I5523" s="53">
        <v>9.6000000000000002E-2</v>
      </c>
      <c r="J5523" s="54"/>
      <c r="K5523" s="55"/>
      <c r="L5523" s="56"/>
      <c r="M5523" s="255"/>
      <c r="N5523" s="255"/>
      <c r="O5523" s="57"/>
      <c r="P5523" s="57">
        <v>0</v>
      </c>
      <c r="Q5523" s="57">
        <v>0</v>
      </c>
    </row>
    <row r="5524" spans="1:17" ht="15.5">
      <c r="A5524" s="48">
        <v>0</v>
      </c>
      <c r="B5524" s="59"/>
      <c r="C5524" s="60"/>
      <c r="D5524" s="61"/>
      <c r="E5524" s="51">
        <v>8</v>
      </c>
      <c r="F5524" s="52">
        <v>0.6</v>
      </c>
      <c r="G5524" s="52">
        <v>0.1</v>
      </c>
      <c r="H5524" s="52">
        <v>0.05</v>
      </c>
      <c r="I5524" s="53">
        <v>2.4E-2</v>
      </c>
      <c r="J5524" s="54"/>
      <c r="K5524" s="55"/>
      <c r="L5524" s="56"/>
      <c r="M5524" s="255"/>
      <c r="N5524" s="255"/>
      <c r="O5524" s="57"/>
      <c r="P5524" s="57">
        <v>0</v>
      </c>
      <c r="Q5524" s="57">
        <v>0</v>
      </c>
    </row>
    <row r="5525" spans="1:17" ht="15.5">
      <c r="A5525" s="48">
        <v>0</v>
      </c>
      <c r="B5525" s="59"/>
      <c r="C5525" s="60"/>
      <c r="D5525" s="61" t="s">
        <v>118</v>
      </c>
      <c r="E5525" s="51">
        <v>8</v>
      </c>
      <c r="F5525" s="52">
        <v>0.5</v>
      </c>
      <c r="G5525" s="52">
        <v>0.2</v>
      </c>
      <c r="H5525" s="52">
        <v>0.1</v>
      </c>
      <c r="I5525" s="53">
        <v>0.08</v>
      </c>
      <c r="J5525" s="54"/>
      <c r="K5525" s="55"/>
      <c r="L5525" s="56"/>
      <c r="M5525" s="255"/>
      <c r="N5525" s="255"/>
      <c r="O5525" s="57"/>
      <c r="P5525" s="57">
        <v>0</v>
      </c>
      <c r="Q5525" s="57">
        <v>0</v>
      </c>
    </row>
    <row r="5526" spans="1:17" ht="15.5">
      <c r="A5526" s="48">
        <v>0</v>
      </c>
      <c r="B5526" s="59"/>
      <c r="C5526" s="60"/>
      <c r="D5526" s="61"/>
      <c r="E5526" s="51">
        <v>8</v>
      </c>
      <c r="F5526" s="52">
        <v>0.5</v>
      </c>
      <c r="G5526" s="52">
        <v>0.1</v>
      </c>
      <c r="H5526" s="52">
        <v>0.05</v>
      </c>
      <c r="I5526" s="53">
        <v>0.02</v>
      </c>
      <c r="J5526" s="54"/>
      <c r="K5526" s="55"/>
      <c r="L5526" s="56"/>
      <c r="M5526" s="255"/>
      <c r="N5526" s="255"/>
      <c r="O5526" s="57"/>
      <c r="P5526" s="57">
        <v>0</v>
      </c>
      <c r="Q5526" s="57">
        <v>0</v>
      </c>
    </row>
    <row r="5527" spans="1:17" ht="15.5">
      <c r="A5527" s="48">
        <v>0</v>
      </c>
      <c r="B5527" s="59"/>
      <c r="C5527" s="60"/>
      <c r="D5527" s="61" t="s">
        <v>966</v>
      </c>
      <c r="E5527" s="51">
        <v>4</v>
      </c>
      <c r="F5527" s="52">
        <v>0.6</v>
      </c>
      <c r="G5527" s="52">
        <v>0.2</v>
      </c>
      <c r="H5527" s="52">
        <v>0.1</v>
      </c>
      <c r="I5527" s="53">
        <v>4.8000000000000001E-2</v>
      </c>
      <c r="J5527" s="54"/>
      <c r="K5527" s="55"/>
      <c r="L5527" s="56"/>
      <c r="M5527" s="255"/>
      <c r="N5527" s="255"/>
      <c r="O5527" s="57"/>
      <c r="P5527" s="57">
        <v>0</v>
      </c>
      <c r="Q5527" s="57">
        <v>0</v>
      </c>
    </row>
    <row r="5528" spans="1:17" ht="15.5">
      <c r="A5528" s="48">
        <v>0</v>
      </c>
      <c r="B5528" s="59"/>
      <c r="C5528" s="60"/>
      <c r="D5528" s="61"/>
      <c r="E5528" s="51">
        <v>4</v>
      </c>
      <c r="F5528" s="52">
        <v>0.6</v>
      </c>
      <c r="G5528" s="52">
        <v>0.1</v>
      </c>
      <c r="H5528" s="52">
        <v>0.05</v>
      </c>
      <c r="I5528" s="53">
        <v>1.2E-2</v>
      </c>
      <c r="J5528" s="54"/>
      <c r="K5528" s="55"/>
      <c r="L5528" s="56"/>
      <c r="M5528" s="255"/>
      <c r="N5528" s="255"/>
      <c r="O5528" s="57"/>
      <c r="P5528" s="57">
        <v>0</v>
      </c>
      <c r="Q5528" s="57">
        <v>0</v>
      </c>
    </row>
    <row r="5529" spans="1:17" ht="15.5">
      <c r="A5529" s="48">
        <v>0</v>
      </c>
      <c r="B5529" s="59"/>
      <c r="C5529" s="60"/>
      <c r="D5529" s="61" t="s">
        <v>122</v>
      </c>
      <c r="E5529" s="51">
        <v>4</v>
      </c>
      <c r="F5529" s="52">
        <v>2</v>
      </c>
      <c r="G5529" s="52">
        <v>0.2</v>
      </c>
      <c r="H5529" s="52">
        <v>0.1</v>
      </c>
      <c r="I5529" s="53">
        <v>0.16</v>
      </c>
      <c r="J5529" s="54"/>
      <c r="K5529" s="55"/>
      <c r="L5529" s="56"/>
      <c r="M5529" s="255"/>
      <c r="N5529" s="255"/>
      <c r="O5529" s="57"/>
      <c r="P5529" s="57">
        <v>0</v>
      </c>
      <c r="Q5529" s="57">
        <v>0</v>
      </c>
    </row>
    <row r="5530" spans="1:17" ht="15.5">
      <c r="A5530" s="48">
        <v>0</v>
      </c>
      <c r="B5530" s="59"/>
      <c r="C5530" s="60"/>
      <c r="D5530" s="61"/>
      <c r="E5530" s="51">
        <v>4</v>
      </c>
      <c r="F5530" s="52">
        <v>2</v>
      </c>
      <c r="G5530" s="52">
        <v>0.1</v>
      </c>
      <c r="H5530" s="52">
        <v>0.05</v>
      </c>
      <c r="I5530" s="53">
        <v>0.04</v>
      </c>
      <c r="J5530" s="54"/>
      <c r="K5530" s="55"/>
      <c r="L5530" s="56"/>
      <c r="M5530" s="255"/>
      <c r="N5530" s="255"/>
      <c r="O5530" s="57"/>
      <c r="P5530" s="57">
        <v>0</v>
      </c>
      <c r="Q5530" s="57">
        <v>0</v>
      </c>
    </row>
    <row r="5531" spans="1:17" ht="17">
      <c r="A5531" s="48">
        <v>0</v>
      </c>
      <c r="B5531" s="59"/>
      <c r="C5531" s="60"/>
      <c r="D5531" s="360" t="s">
        <v>903</v>
      </c>
      <c r="E5531" s="51"/>
      <c r="F5531" s="51"/>
      <c r="G5531" s="52"/>
      <c r="H5531" s="52"/>
      <c r="I5531" s="53">
        <v>0</v>
      </c>
      <c r="J5531" s="54"/>
      <c r="K5531" s="55"/>
      <c r="L5531" s="56"/>
      <c r="M5531" s="255"/>
      <c r="N5531" s="255"/>
      <c r="O5531" s="57"/>
      <c r="P5531" s="57">
        <v>0</v>
      </c>
      <c r="Q5531" s="57">
        <v>0</v>
      </c>
    </row>
    <row r="5532" spans="1:17" ht="15.5">
      <c r="A5532" s="48">
        <v>0</v>
      </c>
      <c r="B5532" s="59"/>
      <c r="C5532" s="60"/>
      <c r="D5532" s="61" t="s">
        <v>1174</v>
      </c>
      <c r="E5532" s="51"/>
      <c r="F5532" s="52"/>
      <c r="G5532" s="52"/>
      <c r="H5532" s="52"/>
      <c r="I5532" s="53">
        <v>0</v>
      </c>
      <c r="J5532" s="54"/>
      <c r="K5532" s="55"/>
      <c r="L5532" s="56"/>
      <c r="M5532" s="255"/>
      <c r="N5532" s="255"/>
      <c r="O5532" s="57"/>
      <c r="P5532" s="57">
        <v>0</v>
      </c>
      <c r="Q5532" s="57">
        <v>0</v>
      </c>
    </row>
    <row r="5533" spans="1:17" ht="15.5">
      <c r="A5533" s="48">
        <v>0</v>
      </c>
      <c r="B5533" s="59"/>
      <c r="C5533" s="60"/>
      <c r="D5533" s="61" t="s">
        <v>268</v>
      </c>
      <c r="E5533" s="51">
        <v>12</v>
      </c>
      <c r="F5533" s="52">
        <v>3.4</v>
      </c>
      <c r="G5533" s="52">
        <v>0.2</v>
      </c>
      <c r="H5533" s="52">
        <v>0.1</v>
      </c>
      <c r="I5533" s="53">
        <v>0.81599999999999995</v>
      </c>
      <c r="J5533" s="54"/>
      <c r="K5533" s="55"/>
      <c r="L5533" s="56"/>
      <c r="M5533" s="255"/>
      <c r="N5533" s="255"/>
      <c r="O5533" s="57"/>
      <c r="P5533" s="57">
        <v>0</v>
      </c>
      <c r="Q5533" s="57">
        <v>0</v>
      </c>
    </row>
    <row r="5534" spans="1:17" ht="15.5">
      <c r="A5534" s="48">
        <v>0</v>
      </c>
      <c r="B5534" s="59"/>
      <c r="C5534" s="60"/>
      <c r="D5534" s="61"/>
      <c r="E5534" s="51">
        <v>12</v>
      </c>
      <c r="F5534" s="52">
        <v>3.4</v>
      </c>
      <c r="G5534" s="52">
        <v>0.1</v>
      </c>
      <c r="H5534" s="52">
        <v>0.05</v>
      </c>
      <c r="I5534" s="53">
        <v>0.20399999999999999</v>
      </c>
      <c r="J5534" s="54"/>
      <c r="K5534" s="55"/>
      <c r="L5534" s="56"/>
      <c r="M5534" s="255"/>
      <c r="N5534" s="255"/>
      <c r="O5534" s="57"/>
      <c r="P5534" s="57">
        <v>0</v>
      </c>
      <c r="Q5534" s="57">
        <v>0</v>
      </c>
    </row>
    <row r="5535" spans="1:17" ht="15.5">
      <c r="A5535" s="48">
        <v>0</v>
      </c>
      <c r="B5535" s="59"/>
      <c r="C5535" s="60"/>
      <c r="D5535" s="61" t="s">
        <v>239</v>
      </c>
      <c r="E5535" s="51">
        <v>6</v>
      </c>
      <c r="F5535" s="52">
        <v>1</v>
      </c>
      <c r="G5535" s="52">
        <v>0.2</v>
      </c>
      <c r="H5535" s="52">
        <v>0.1</v>
      </c>
      <c r="I5535" s="53">
        <v>0.12</v>
      </c>
      <c r="J5535" s="54"/>
      <c r="K5535" s="55"/>
      <c r="L5535" s="56"/>
      <c r="M5535" s="255"/>
      <c r="N5535" s="255"/>
      <c r="O5535" s="57"/>
      <c r="P5535" s="57">
        <v>0</v>
      </c>
      <c r="Q5535" s="57">
        <v>0</v>
      </c>
    </row>
    <row r="5536" spans="1:17" ht="15.5">
      <c r="A5536" s="48">
        <v>0</v>
      </c>
      <c r="B5536" s="59"/>
      <c r="C5536" s="60"/>
      <c r="D5536" s="61"/>
      <c r="E5536" s="51">
        <v>6</v>
      </c>
      <c r="F5536" s="52">
        <v>1</v>
      </c>
      <c r="G5536" s="52">
        <v>0.1</v>
      </c>
      <c r="H5536" s="52">
        <v>0.05</v>
      </c>
      <c r="I5536" s="53">
        <v>0.03</v>
      </c>
      <c r="J5536" s="54"/>
      <c r="K5536" s="55"/>
      <c r="L5536" s="56"/>
      <c r="M5536" s="255"/>
      <c r="N5536" s="255"/>
      <c r="O5536" s="57"/>
      <c r="P5536" s="57">
        <v>0</v>
      </c>
      <c r="Q5536" s="57">
        <v>0</v>
      </c>
    </row>
    <row r="5537" spans="1:17" ht="15.5">
      <c r="A5537" s="48">
        <v>0</v>
      </c>
      <c r="B5537" s="59"/>
      <c r="C5537" s="60"/>
      <c r="D5537" s="61" t="s">
        <v>966</v>
      </c>
      <c r="E5537" s="51">
        <v>4</v>
      </c>
      <c r="F5537" s="52">
        <v>0.6</v>
      </c>
      <c r="G5537" s="52">
        <v>0.2</v>
      </c>
      <c r="H5537" s="52">
        <v>0.1</v>
      </c>
      <c r="I5537" s="53">
        <v>4.8000000000000001E-2</v>
      </c>
      <c r="J5537" s="54"/>
      <c r="K5537" s="55"/>
      <c r="L5537" s="56"/>
      <c r="M5537" s="255"/>
      <c r="N5537" s="255"/>
      <c r="O5537" s="57"/>
      <c r="P5537" s="57">
        <v>0</v>
      </c>
      <c r="Q5537" s="57">
        <v>0</v>
      </c>
    </row>
    <row r="5538" spans="1:17" ht="15.5">
      <c r="A5538" s="48">
        <v>0</v>
      </c>
      <c r="B5538" s="59"/>
      <c r="C5538" s="60"/>
      <c r="D5538" s="61"/>
      <c r="E5538" s="51">
        <v>4</v>
      </c>
      <c r="F5538" s="52">
        <v>0.6</v>
      </c>
      <c r="G5538" s="52">
        <v>0.1</v>
      </c>
      <c r="H5538" s="52">
        <v>0.05</v>
      </c>
      <c r="I5538" s="53">
        <v>1.2E-2</v>
      </c>
      <c r="J5538" s="54"/>
      <c r="K5538" s="55"/>
      <c r="L5538" s="56"/>
      <c r="M5538" s="255"/>
      <c r="N5538" s="255"/>
      <c r="O5538" s="57"/>
      <c r="P5538" s="57">
        <v>0</v>
      </c>
      <c r="Q5538" s="57">
        <v>0</v>
      </c>
    </row>
    <row r="5539" spans="1:17" ht="17">
      <c r="A5539" s="48">
        <v>0</v>
      </c>
      <c r="B5539" s="59"/>
      <c r="C5539" s="60"/>
      <c r="D5539" s="360" t="s">
        <v>488</v>
      </c>
      <c r="E5539" s="51"/>
      <c r="F5539" s="51"/>
      <c r="G5539" s="52"/>
      <c r="H5539" s="52"/>
      <c r="I5539" s="53">
        <v>0</v>
      </c>
      <c r="J5539" s="54">
        <v>0</v>
      </c>
      <c r="K5539" s="55"/>
      <c r="L5539" s="56"/>
      <c r="M5539" s="255"/>
      <c r="N5539" s="255"/>
      <c r="O5539" s="57"/>
      <c r="P5539" s="57">
        <v>0</v>
      </c>
      <c r="Q5539" s="57">
        <v>0</v>
      </c>
    </row>
    <row r="5540" spans="1:17" ht="17">
      <c r="A5540" s="48">
        <v>0</v>
      </c>
      <c r="B5540" s="59"/>
      <c r="C5540" s="60"/>
      <c r="D5540" s="360" t="s">
        <v>902</v>
      </c>
      <c r="E5540" s="51"/>
      <c r="F5540" s="52"/>
      <c r="G5540" s="52"/>
      <c r="H5540" s="52"/>
      <c r="I5540" s="53">
        <v>0</v>
      </c>
      <c r="J5540" s="54">
        <v>0</v>
      </c>
      <c r="K5540" s="55"/>
      <c r="L5540" s="56"/>
      <c r="M5540" s="255"/>
      <c r="N5540" s="255"/>
      <c r="O5540" s="57"/>
      <c r="P5540" s="57">
        <v>0</v>
      </c>
      <c r="Q5540" s="57">
        <v>0</v>
      </c>
    </row>
    <row r="5541" spans="1:17" ht="15.5">
      <c r="A5541" s="48">
        <v>0</v>
      </c>
      <c r="B5541" s="59"/>
      <c r="C5541" s="60"/>
      <c r="D5541" s="61" t="s">
        <v>436</v>
      </c>
      <c r="E5541" s="51"/>
      <c r="F5541" s="52"/>
      <c r="G5541" s="52"/>
      <c r="H5541" s="52"/>
      <c r="I5541" s="53">
        <v>0</v>
      </c>
      <c r="J5541" s="54">
        <v>0</v>
      </c>
      <c r="K5541" s="55"/>
      <c r="L5541" s="56"/>
      <c r="M5541" s="255"/>
      <c r="N5541" s="255"/>
      <c r="O5541" s="57"/>
      <c r="P5541" s="57">
        <v>0</v>
      </c>
      <c r="Q5541" s="57">
        <v>0</v>
      </c>
    </row>
    <row r="5542" spans="1:17" ht="15.5">
      <c r="A5542" s="48">
        <v>0</v>
      </c>
      <c r="B5542" s="59"/>
      <c r="C5542" s="60"/>
      <c r="D5542" s="61" t="s">
        <v>986</v>
      </c>
      <c r="E5542" s="51">
        <v>4</v>
      </c>
      <c r="F5542" s="52">
        <v>1.3</v>
      </c>
      <c r="G5542" s="52">
        <v>0.2</v>
      </c>
      <c r="H5542" s="52">
        <v>1.9</v>
      </c>
      <c r="I5542" s="53">
        <v>1.976</v>
      </c>
      <c r="J5542" s="54">
        <v>0</v>
      </c>
      <c r="K5542" s="55"/>
      <c r="L5542" s="56"/>
      <c r="M5542" s="255"/>
      <c r="N5542" s="255"/>
      <c r="O5542" s="57"/>
      <c r="P5542" s="57">
        <v>0</v>
      </c>
      <c r="Q5542" s="57">
        <v>0</v>
      </c>
    </row>
    <row r="5543" spans="1:17" ht="15.5">
      <c r="A5543" s="48">
        <v>0</v>
      </c>
      <c r="B5543" s="59"/>
      <c r="C5543" s="60"/>
      <c r="D5543" s="61" t="s">
        <v>1239</v>
      </c>
      <c r="E5543" s="51"/>
      <c r="F5543" s="52"/>
      <c r="G5543" s="52"/>
      <c r="H5543" s="52"/>
      <c r="I5543" s="53">
        <v>0</v>
      </c>
      <c r="J5543" s="54">
        <v>0</v>
      </c>
      <c r="K5543" s="55"/>
      <c r="L5543" s="56"/>
      <c r="M5543" s="255"/>
      <c r="N5543" s="255"/>
      <c r="O5543" s="57"/>
      <c r="P5543" s="57">
        <v>0</v>
      </c>
      <c r="Q5543" s="57">
        <v>0</v>
      </c>
    </row>
    <row r="5544" spans="1:17" ht="15.5">
      <c r="A5544" s="48">
        <v>0</v>
      </c>
      <c r="B5544" s="59"/>
      <c r="C5544" s="60"/>
      <c r="D5544" s="61" t="s">
        <v>986</v>
      </c>
      <c r="E5544" s="51">
        <v>8</v>
      </c>
      <c r="F5544" s="52">
        <v>1</v>
      </c>
      <c r="G5544" s="52">
        <v>0.2</v>
      </c>
      <c r="H5544" s="52">
        <v>1.9</v>
      </c>
      <c r="I5544" s="53">
        <v>3.04</v>
      </c>
      <c r="J5544" s="54">
        <v>0</v>
      </c>
      <c r="K5544" s="55"/>
      <c r="L5544" s="56"/>
      <c r="M5544" s="255"/>
      <c r="N5544" s="255"/>
      <c r="O5544" s="57"/>
      <c r="P5544" s="57">
        <v>0</v>
      </c>
      <c r="Q5544" s="57">
        <v>0</v>
      </c>
    </row>
    <row r="5545" spans="1:17" ht="15.5">
      <c r="A5545" s="48">
        <v>0</v>
      </c>
      <c r="B5545" s="59"/>
      <c r="C5545" s="60"/>
      <c r="D5545" s="61" t="s">
        <v>1242</v>
      </c>
      <c r="E5545" s="51"/>
      <c r="F5545" s="52"/>
      <c r="G5545" s="52"/>
      <c r="H5545" s="52"/>
      <c r="I5545" s="53">
        <v>0</v>
      </c>
      <c r="J5545" s="54">
        <v>0</v>
      </c>
      <c r="K5545" s="55"/>
      <c r="L5545" s="56"/>
      <c r="M5545" s="255"/>
      <c r="N5545" s="255"/>
      <c r="O5545" s="57"/>
      <c r="P5545" s="57">
        <v>0</v>
      </c>
      <c r="Q5545" s="57">
        <v>0</v>
      </c>
    </row>
    <row r="5546" spans="1:17" ht="15.5">
      <c r="A5546" s="48">
        <v>0</v>
      </c>
      <c r="B5546" s="59"/>
      <c r="C5546" s="60"/>
      <c r="D5546" s="61" t="s">
        <v>986</v>
      </c>
      <c r="E5546" s="51">
        <v>4</v>
      </c>
      <c r="F5546" s="52">
        <v>1.5</v>
      </c>
      <c r="G5546" s="52">
        <v>0.2</v>
      </c>
      <c r="H5546" s="52">
        <v>1.9</v>
      </c>
      <c r="I5546" s="53">
        <v>2.2799999999999998</v>
      </c>
      <c r="J5546" s="54">
        <v>0</v>
      </c>
      <c r="K5546" s="55"/>
      <c r="L5546" s="56"/>
      <c r="M5546" s="255"/>
      <c r="N5546" s="255"/>
      <c r="O5546" s="57"/>
      <c r="P5546" s="57">
        <v>0</v>
      </c>
      <c r="Q5546" s="57">
        <v>0</v>
      </c>
    </row>
    <row r="5547" spans="1:17" ht="17">
      <c r="A5547" s="48">
        <v>0</v>
      </c>
      <c r="B5547" s="59"/>
      <c r="C5547" s="60"/>
      <c r="D5547" s="360" t="s">
        <v>903</v>
      </c>
      <c r="E5547" s="51"/>
      <c r="F5547" s="51"/>
      <c r="G5547" s="52"/>
      <c r="H5547" s="52"/>
      <c r="I5547" s="53">
        <v>0</v>
      </c>
      <c r="J5547" s="54">
        <v>0</v>
      </c>
      <c r="K5547" s="55"/>
      <c r="L5547" s="56"/>
      <c r="M5547" s="255"/>
      <c r="N5547" s="255"/>
      <c r="O5547" s="57"/>
      <c r="P5547" s="57">
        <v>0</v>
      </c>
      <c r="Q5547" s="57">
        <v>0</v>
      </c>
    </row>
    <row r="5548" spans="1:17" ht="15.5">
      <c r="A5548" s="48">
        <v>0</v>
      </c>
      <c r="B5548" s="59"/>
      <c r="C5548" s="60"/>
      <c r="D5548" s="61" t="s">
        <v>554</v>
      </c>
      <c r="E5548" s="51"/>
      <c r="F5548" s="51"/>
      <c r="G5548" s="52"/>
      <c r="H5548" s="52"/>
      <c r="I5548" s="53">
        <v>0</v>
      </c>
      <c r="J5548" s="54">
        <v>0</v>
      </c>
      <c r="K5548" s="55"/>
      <c r="L5548" s="56"/>
      <c r="M5548" s="255"/>
      <c r="N5548" s="255"/>
      <c r="O5548" s="57"/>
      <c r="P5548" s="57">
        <v>0</v>
      </c>
      <c r="Q5548" s="57">
        <v>0</v>
      </c>
    </row>
    <row r="5549" spans="1:17" ht="15.5">
      <c r="A5549" s="48">
        <v>0</v>
      </c>
      <c r="B5549" s="59"/>
      <c r="C5549" s="60"/>
      <c r="D5549" s="61" t="s">
        <v>986</v>
      </c>
      <c r="E5549" s="51">
        <v>2</v>
      </c>
      <c r="F5549" s="51">
        <v>1.3</v>
      </c>
      <c r="G5549" s="52">
        <v>0.2</v>
      </c>
      <c r="H5549" s="52">
        <v>1.7</v>
      </c>
      <c r="I5549" s="53">
        <v>0.88400000000000001</v>
      </c>
      <c r="J5549" s="54">
        <v>0</v>
      </c>
      <c r="K5549" s="55"/>
      <c r="L5549" s="56"/>
      <c r="M5549" s="255"/>
      <c r="N5549" s="255"/>
      <c r="O5549" s="57"/>
      <c r="P5549" s="57">
        <v>0</v>
      </c>
      <c r="Q5549" s="57">
        <v>0</v>
      </c>
    </row>
    <row r="5550" spans="1:17" ht="15.5">
      <c r="A5550" s="48">
        <v>0</v>
      </c>
      <c r="B5550" s="59"/>
      <c r="C5550" s="60"/>
      <c r="D5550" s="61" t="s">
        <v>556</v>
      </c>
      <c r="E5550" s="51"/>
      <c r="F5550" s="51"/>
      <c r="G5550" s="52"/>
      <c r="H5550" s="52"/>
      <c r="I5550" s="53">
        <v>0</v>
      </c>
      <c r="J5550" s="54">
        <v>0</v>
      </c>
      <c r="K5550" s="55"/>
      <c r="L5550" s="56"/>
      <c r="M5550" s="255"/>
      <c r="N5550" s="255"/>
      <c r="O5550" s="57"/>
      <c r="P5550" s="57">
        <v>0</v>
      </c>
      <c r="Q5550" s="57">
        <v>0</v>
      </c>
    </row>
    <row r="5551" spans="1:17" ht="15.5">
      <c r="A5551" s="48">
        <v>0</v>
      </c>
      <c r="B5551" s="59"/>
      <c r="C5551" s="60"/>
      <c r="D5551" s="61" t="s">
        <v>986</v>
      </c>
      <c r="E5551" s="51">
        <v>4</v>
      </c>
      <c r="F5551" s="51">
        <v>1</v>
      </c>
      <c r="G5551" s="52">
        <v>0.2</v>
      </c>
      <c r="H5551" s="52">
        <v>1.7</v>
      </c>
      <c r="I5551" s="53">
        <v>1.36</v>
      </c>
      <c r="J5551" s="54">
        <v>0</v>
      </c>
      <c r="K5551" s="55"/>
      <c r="L5551" s="56"/>
      <c r="M5551" s="255"/>
      <c r="N5551" s="255"/>
      <c r="O5551" s="57"/>
      <c r="P5551" s="57">
        <v>0</v>
      </c>
      <c r="Q5551" s="57">
        <v>0</v>
      </c>
    </row>
    <row r="5552" spans="1:17" ht="15.5">
      <c r="A5552" s="48">
        <v>0</v>
      </c>
      <c r="B5552" s="59"/>
      <c r="C5552" s="60"/>
      <c r="D5552" s="61" t="s">
        <v>557</v>
      </c>
      <c r="E5552" s="51"/>
      <c r="F5552" s="51"/>
      <c r="G5552" s="52"/>
      <c r="H5552" s="52"/>
      <c r="I5552" s="53">
        <v>0</v>
      </c>
      <c r="J5552" s="54">
        <v>0</v>
      </c>
      <c r="K5552" s="55"/>
      <c r="L5552" s="56"/>
      <c r="M5552" s="255"/>
      <c r="N5552" s="255"/>
      <c r="O5552" s="57"/>
      <c r="P5552" s="57">
        <v>0</v>
      </c>
      <c r="Q5552" s="57">
        <v>0</v>
      </c>
    </row>
    <row r="5553" spans="1:17" ht="15.5">
      <c r="A5553" s="48">
        <v>0</v>
      </c>
      <c r="B5553" s="59"/>
      <c r="C5553" s="60"/>
      <c r="D5553" s="61" t="s">
        <v>986</v>
      </c>
      <c r="E5553" s="51">
        <v>2</v>
      </c>
      <c r="F5553" s="51">
        <v>1.5</v>
      </c>
      <c r="G5553" s="52">
        <v>0.2</v>
      </c>
      <c r="H5553" s="52">
        <v>1.7</v>
      </c>
      <c r="I5553" s="53">
        <v>1.02</v>
      </c>
      <c r="J5553" s="54">
        <v>0</v>
      </c>
      <c r="K5553" s="55"/>
      <c r="L5553" s="56"/>
      <c r="M5553" s="255"/>
      <c r="N5553" s="255"/>
      <c r="O5553" s="57"/>
      <c r="P5553" s="57">
        <v>0</v>
      </c>
      <c r="Q5553" s="57">
        <v>0</v>
      </c>
    </row>
    <row r="5554" spans="1:17" ht="17">
      <c r="A5554" s="48">
        <v>0</v>
      </c>
      <c r="B5554" s="59"/>
      <c r="C5554" s="60"/>
      <c r="D5554" s="360" t="s">
        <v>52</v>
      </c>
      <c r="E5554" s="51"/>
      <c r="F5554" s="51"/>
      <c r="G5554" s="52"/>
      <c r="H5554" s="52"/>
      <c r="I5554" s="53">
        <v>0</v>
      </c>
      <c r="J5554" s="54">
        <v>0</v>
      </c>
      <c r="K5554" s="55"/>
      <c r="L5554" s="56"/>
      <c r="M5554" s="255"/>
      <c r="N5554" s="255"/>
      <c r="O5554" s="57"/>
      <c r="P5554" s="57">
        <v>0</v>
      </c>
      <c r="Q5554" s="57">
        <v>0</v>
      </c>
    </row>
    <row r="5555" spans="1:17" ht="15.5">
      <c r="A5555" s="48">
        <v>0</v>
      </c>
      <c r="B5555" s="59"/>
      <c r="C5555" s="60"/>
      <c r="D5555" s="61" t="s">
        <v>1492</v>
      </c>
      <c r="E5555" s="51"/>
      <c r="F5555" s="51"/>
      <c r="G5555" s="52"/>
      <c r="H5555" s="52"/>
      <c r="I5555" s="53">
        <v>0</v>
      </c>
      <c r="J5555" s="54">
        <v>0</v>
      </c>
      <c r="K5555" s="55"/>
      <c r="L5555" s="56"/>
      <c r="M5555" s="255"/>
      <c r="N5555" s="255"/>
      <c r="O5555" s="57"/>
      <c r="P5555" s="57">
        <v>0</v>
      </c>
      <c r="Q5555" s="57">
        <v>0</v>
      </c>
    </row>
    <row r="5556" spans="1:17" ht="15.5">
      <c r="A5556" s="48">
        <v>0</v>
      </c>
      <c r="B5556" s="59"/>
      <c r="C5556" s="60"/>
      <c r="D5556" s="61" t="s">
        <v>1493</v>
      </c>
      <c r="E5556" s="51">
        <v>2</v>
      </c>
      <c r="F5556" s="51">
        <v>10</v>
      </c>
      <c r="G5556" s="52">
        <v>0.2</v>
      </c>
      <c r="H5556" s="52">
        <v>1.4</v>
      </c>
      <c r="I5556" s="53">
        <v>5.6</v>
      </c>
      <c r="J5556" s="54">
        <v>0</v>
      </c>
      <c r="K5556" s="55"/>
      <c r="L5556" s="56"/>
      <c r="M5556" s="255"/>
      <c r="N5556" s="255"/>
      <c r="O5556" s="57"/>
      <c r="P5556" s="57">
        <v>0</v>
      </c>
      <c r="Q5556" s="57">
        <v>0</v>
      </c>
    </row>
    <row r="5557" spans="1:17" ht="15.5">
      <c r="A5557" s="48">
        <v>0</v>
      </c>
      <c r="B5557" s="59"/>
      <c r="C5557" s="60"/>
      <c r="D5557" s="61"/>
      <c r="E5557" s="51">
        <v>2</v>
      </c>
      <c r="F5557" s="51">
        <v>11.6</v>
      </c>
      <c r="G5557" s="52">
        <v>0.2</v>
      </c>
      <c r="H5557" s="52">
        <v>1.4</v>
      </c>
      <c r="I5557" s="53">
        <v>6.4960000000000004</v>
      </c>
      <c r="J5557" s="54">
        <v>0</v>
      </c>
      <c r="K5557" s="55"/>
      <c r="L5557" s="56"/>
      <c r="M5557" s="255"/>
      <c r="N5557" s="255"/>
      <c r="O5557" s="57"/>
      <c r="P5557" s="57">
        <v>0</v>
      </c>
      <c r="Q5557" s="57">
        <v>0</v>
      </c>
    </row>
    <row r="5558" spans="1:17" ht="15.5">
      <c r="A5558" s="48">
        <v>0</v>
      </c>
      <c r="B5558" s="59"/>
      <c r="C5558" s="60"/>
      <c r="D5558" s="61"/>
      <c r="E5558" s="51">
        <v>2</v>
      </c>
      <c r="F5558" s="51">
        <v>31.4</v>
      </c>
      <c r="G5558" s="52">
        <v>0.2</v>
      </c>
      <c r="H5558" s="52">
        <v>2.2000000000000002</v>
      </c>
      <c r="I5558" s="53">
        <v>27.632000000000001</v>
      </c>
      <c r="J5558" s="54">
        <v>0</v>
      </c>
      <c r="K5558" s="55"/>
      <c r="L5558" s="56"/>
      <c r="M5558" s="255"/>
      <c r="N5558" s="255"/>
      <c r="O5558" s="57"/>
      <c r="P5558" s="57">
        <v>0</v>
      </c>
      <c r="Q5558" s="57">
        <v>0</v>
      </c>
    </row>
    <row r="5559" spans="1:17" ht="15.5">
      <c r="A5559" s="48">
        <v>0</v>
      </c>
      <c r="B5559" s="59"/>
      <c r="C5559" s="60"/>
      <c r="D5559" s="61" t="s">
        <v>1494</v>
      </c>
      <c r="E5559" s="51">
        <v>2</v>
      </c>
      <c r="F5559" s="51">
        <v>45.2</v>
      </c>
      <c r="G5559" s="52">
        <v>0.2</v>
      </c>
      <c r="H5559" s="52">
        <v>1.4</v>
      </c>
      <c r="I5559" s="53">
        <v>25.312000000000001</v>
      </c>
      <c r="J5559" s="54">
        <v>0</v>
      </c>
      <c r="K5559" s="55"/>
      <c r="L5559" s="56"/>
      <c r="M5559" s="255"/>
      <c r="N5559" s="255"/>
      <c r="O5559" s="57"/>
      <c r="P5559" s="57">
        <v>0</v>
      </c>
      <c r="Q5559" s="57">
        <v>0</v>
      </c>
    </row>
    <row r="5560" spans="1:17" ht="15.5">
      <c r="A5560" s="48">
        <v>0</v>
      </c>
      <c r="B5560" s="59"/>
      <c r="C5560" s="60"/>
      <c r="D5560" s="61"/>
      <c r="E5560" s="51">
        <v>2</v>
      </c>
      <c r="F5560" s="51">
        <v>11.2</v>
      </c>
      <c r="G5560" s="52">
        <v>0.2</v>
      </c>
      <c r="H5560" s="52">
        <v>2.2000000000000002</v>
      </c>
      <c r="I5560" s="53">
        <v>9.8559999999999999</v>
      </c>
      <c r="J5560" s="54">
        <v>0</v>
      </c>
      <c r="K5560" s="55"/>
      <c r="L5560" s="56"/>
      <c r="M5560" s="255"/>
      <c r="N5560" s="255"/>
      <c r="O5560" s="57"/>
      <c r="P5560" s="57">
        <v>0</v>
      </c>
      <c r="Q5560" s="57">
        <v>0</v>
      </c>
    </row>
    <row r="5561" spans="1:17" ht="15.5">
      <c r="A5561" s="48">
        <v>0</v>
      </c>
      <c r="B5561" s="59"/>
      <c r="C5561" s="60"/>
      <c r="D5561" s="61"/>
      <c r="E5561" s="51">
        <v>2</v>
      </c>
      <c r="F5561" s="51">
        <v>4.9000000000000004</v>
      </c>
      <c r="G5561" s="52">
        <v>0.2</v>
      </c>
      <c r="H5561" s="52">
        <v>2.2000000000000002</v>
      </c>
      <c r="I5561" s="53">
        <v>4.3120000000000003</v>
      </c>
      <c r="J5561" s="54">
        <v>0</v>
      </c>
      <c r="K5561" s="55"/>
      <c r="L5561" s="56"/>
      <c r="M5561" s="255"/>
      <c r="N5561" s="255"/>
      <c r="O5561" s="57"/>
      <c r="P5561" s="57">
        <v>0</v>
      </c>
      <c r="Q5561" s="57">
        <v>0</v>
      </c>
    </row>
    <row r="5562" spans="1:17" ht="15.5">
      <c r="A5562" s="48">
        <v>0</v>
      </c>
      <c r="B5562" s="59"/>
      <c r="C5562" s="60"/>
      <c r="D5562" s="61"/>
      <c r="E5562" s="51">
        <v>2</v>
      </c>
      <c r="F5562" s="51">
        <v>1.9</v>
      </c>
      <c r="G5562" s="52">
        <v>0.2</v>
      </c>
      <c r="H5562" s="52">
        <v>2.2000000000000002</v>
      </c>
      <c r="I5562" s="53">
        <v>1.6719999999999999</v>
      </c>
      <c r="J5562" s="54">
        <v>0</v>
      </c>
      <c r="K5562" s="55"/>
      <c r="L5562" s="56"/>
      <c r="M5562" s="255"/>
      <c r="N5562" s="255"/>
      <c r="O5562" s="57"/>
      <c r="P5562" s="57">
        <v>0</v>
      </c>
      <c r="Q5562" s="57">
        <v>0</v>
      </c>
    </row>
    <row r="5563" spans="1:17" ht="15.5">
      <c r="A5563" s="48">
        <v>0</v>
      </c>
      <c r="B5563" s="59"/>
      <c r="C5563" s="60"/>
      <c r="D5563" s="61"/>
      <c r="E5563" s="51">
        <v>1</v>
      </c>
      <c r="F5563" s="51">
        <v>13.4</v>
      </c>
      <c r="G5563" s="52">
        <v>0.2</v>
      </c>
      <c r="H5563" s="52">
        <v>1.4</v>
      </c>
      <c r="I5563" s="53">
        <v>3.7519999999999998</v>
      </c>
      <c r="J5563" s="54">
        <v>0</v>
      </c>
      <c r="K5563" s="55"/>
      <c r="L5563" s="56"/>
      <c r="M5563" s="255"/>
      <c r="N5563" s="255"/>
      <c r="O5563" s="57"/>
      <c r="P5563" s="57">
        <v>0</v>
      </c>
      <c r="Q5563" s="57">
        <v>0</v>
      </c>
    </row>
    <row r="5564" spans="1:17" ht="15.5">
      <c r="A5564" s="48">
        <v>0</v>
      </c>
      <c r="B5564" s="59"/>
      <c r="C5564" s="60"/>
      <c r="D5564" s="61"/>
      <c r="E5564" s="51">
        <v>1</v>
      </c>
      <c r="F5564" s="51">
        <v>24.2</v>
      </c>
      <c r="G5564" s="52">
        <v>0.2</v>
      </c>
      <c r="H5564" s="52">
        <v>1.4</v>
      </c>
      <c r="I5564" s="53">
        <v>6.7759999999999998</v>
      </c>
      <c r="J5564" s="54">
        <v>0</v>
      </c>
      <c r="K5564" s="55"/>
      <c r="L5564" s="56"/>
      <c r="M5564" s="255"/>
      <c r="N5564" s="255"/>
      <c r="O5564" s="57"/>
      <c r="P5564" s="57">
        <v>0</v>
      </c>
      <c r="Q5564" s="57">
        <v>0</v>
      </c>
    </row>
    <row r="5565" spans="1:17" ht="17">
      <c r="A5565" s="48">
        <v>0</v>
      </c>
      <c r="B5565" s="59"/>
      <c r="C5565" s="60"/>
      <c r="D5565" s="360" t="s">
        <v>1495</v>
      </c>
      <c r="E5565" s="51"/>
      <c r="F5565" s="51"/>
      <c r="G5565" s="52"/>
      <c r="H5565" s="52"/>
      <c r="I5565" s="53">
        <v>0</v>
      </c>
      <c r="J5565" s="54">
        <v>0</v>
      </c>
      <c r="K5565" s="55"/>
      <c r="L5565" s="56"/>
      <c r="M5565" s="255"/>
      <c r="N5565" s="255"/>
      <c r="O5565" s="57"/>
      <c r="P5565" s="57">
        <v>0</v>
      </c>
      <c r="Q5565" s="57">
        <v>0</v>
      </c>
    </row>
    <row r="5566" spans="1:17" ht="15.5">
      <c r="A5566" s="48">
        <v>0</v>
      </c>
      <c r="B5566" s="59"/>
      <c r="C5566" s="60"/>
      <c r="D5566" s="61" t="s">
        <v>554</v>
      </c>
      <c r="E5566" s="51"/>
      <c r="F5566" s="51"/>
      <c r="G5566" s="52"/>
      <c r="H5566" s="52"/>
      <c r="I5566" s="53">
        <v>0</v>
      </c>
      <c r="J5566" s="54">
        <v>0</v>
      </c>
      <c r="K5566" s="55"/>
      <c r="L5566" s="56"/>
      <c r="M5566" s="255"/>
      <c r="N5566" s="255"/>
      <c r="O5566" s="57"/>
      <c r="P5566" s="57">
        <v>0</v>
      </c>
      <c r="Q5566" s="57">
        <v>0</v>
      </c>
    </row>
    <row r="5567" spans="1:17" ht="15.5">
      <c r="A5567" s="48">
        <v>0</v>
      </c>
      <c r="B5567" s="59"/>
      <c r="C5567" s="60"/>
      <c r="D5567" s="61" t="s">
        <v>555</v>
      </c>
      <c r="E5567" s="51">
        <v>4</v>
      </c>
      <c r="F5567" s="52">
        <v>2.1</v>
      </c>
      <c r="G5567" s="52">
        <v>0.2</v>
      </c>
      <c r="H5567" s="52">
        <v>0.4</v>
      </c>
      <c r="I5567" s="53">
        <v>0.67200000000000004</v>
      </c>
      <c r="J5567" s="54">
        <v>0</v>
      </c>
      <c r="K5567" s="55"/>
      <c r="L5567" s="56"/>
      <c r="M5567" s="255"/>
      <c r="N5567" s="255"/>
      <c r="O5567" s="57"/>
      <c r="P5567" s="57">
        <v>0</v>
      </c>
      <c r="Q5567" s="57">
        <v>0</v>
      </c>
    </row>
    <row r="5568" spans="1:17" ht="15.5">
      <c r="A5568" s="48">
        <v>0</v>
      </c>
      <c r="B5568" s="59"/>
      <c r="C5568" s="60"/>
      <c r="D5568" s="61"/>
      <c r="E5568" s="51">
        <v>4</v>
      </c>
      <c r="F5568" s="52">
        <v>2.2000000000000002</v>
      </c>
      <c r="G5568" s="52">
        <v>0.2</v>
      </c>
      <c r="H5568" s="52">
        <v>0.4</v>
      </c>
      <c r="I5568" s="53">
        <v>0.70399999999999996</v>
      </c>
      <c r="J5568" s="54">
        <v>0</v>
      </c>
      <c r="K5568" s="55"/>
      <c r="L5568" s="56"/>
      <c r="M5568" s="255"/>
      <c r="N5568" s="255"/>
      <c r="O5568" s="57"/>
      <c r="P5568" s="57">
        <v>0</v>
      </c>
      <c r="Q5568" s="57">
        <v>0</v>
      </c>
    </row>
    <row r="5569" spans="1:17" ht="15.5">
      <c r="A5569" s="48">
        <v>0</v>
      </c>
      <c r="B5569" s="59"/>
      <c r="C5569" s="60"/>
      <c r="D5569" s="61"/>
      <c r="E5569" s="51">
        <v>4</v>
      </c>
      <c r="F5569" s="52">
        <v>3.2</v>
      </c>
      <c r="G5569" s="52">
        <v>0.2</v>
      </c>
      <c r="H5569" s="52">
        <v>0.4</v>
      </c>
      <c r="I5569" s="53">
        <v>1.024</v>
      </c>
      <c r="J5569" s="54">
        <v>0</v>
      </c>
      <c r="K5569" s="55"/>
      <c r="L5569" s="56"/>
      <c r="M5569" s="255"/>
      <c r="N5569" s="255"/>
      <c r="O5569" s="57"/>
      <c r="P5569" s="57">
        <v>0</v>
      </c>
      <c r="Q5569" s="57">
        <v>0</v>
      </c>
    </row>
    <row r="5570" spans="1:17" ht="15.5">
      <c r="A5570" s="48">
        <v>0</v>
      </c>
      <c r="B5570" s="59"/>
      <c r="C5570" s="60"/>
      <c r="D5570" s="61"/>
      <c r="E5570" s="51">
        <v>2</v>
      </c>
      <c r="F5570" s="52">
        <v>4</v>
      </c>
      <c r="G5570" s="52">
        <v>0.2</v>
      </c>
      <c r="H5570" s="52">
        <v>0.4</v>
      </c>
      <c r="I5570" s="53">
        <v>0.64</v>
      </c>
      <c r="J5570" s="54">
        <v>0</v>
      </c>
      <c r="K5570" s="55"/>
      <c r="L5570" s="56"/>
      <c r="M5570" s="255"/>
      <c r="N5570" s="255"/>
      <c r="O5570" s="57"/>
      <c r="P5570" s="57">
        <v>0</v>
      </c>
      <c r="Q5570" s="57">
        <v>0</v>
      </c>
    </row>
    <row r="5571" spans="1:17" ht="15.5">
      <c r="A5571" s="48">
        <v>0</v>
      </c>
      <c r="B5571" s="59"/>
      <c r="C5571" s="60"/>
      <c r="D5571" s="61" t="s">
        <v>557</v>
      </c>
      <c r="E5571" s="51"/>
      <c r="F5571" s="52"/>
      <c r="G5571" s="52"/>
      <c r="H5571" s="52"/>
      <c r="I5571" s="53">
        <v>0</v>
      </c>
      <c r="J5571" s="54">
        <v>0</v>
      </c>
      <c r="K5571" s="55"/>
      <c r="L5571" s="56"/>
      <c r="M5571" s="255"/>
      <c r="N5571" s="255"/>
      <c r="O5571" s="57"/>
      <c r="P5571" s="57">
        <v>0</v>
      </c>
      <c r="Q5571" s="57">
        <v>0</v>
      </c>
    </row>
    <row r="5572" spans="1:17" ht="15.5">
      <c r="A5572" s="48">
        <v>0</v>
      </c>
      <c r="B5572" s="59"/>
      <c r="C5572" s="60"/>
      <c r="D5572" s="61" t="s">
        <v>555</v>
      </c>
      <c r="E5572" s="51">
        <v>2</v>
      </c>
      <c r="F5572" s="52">
        <v>5.6</v>
      </c>
      <c r="G5572" s="52">
        <v>0.2</v>
      </c>
      <c r="H5572" s="52">
        <v>0.4</v>
      </c>
      <c r="I5572" s="53">
        <v>0.89600000000000002</v>
      </c>
      <c r="J5572" s="54">
        <v>0</v>
      </c>
      <c r="K5572" s="55"/>
      <c r="L5572" s="56"/>
      <c r="M5572" s="255"/>
      <c r="N5572" s="255"/>
      <c r="O5572" s="57"/>
      <c r="P5572" s="57">
        <v>0</v>
      </c>
      <c r="Q5572" s="57">
        <v>0</v>
      </c>
    </row>
    <row r="5573" spans="1:17" ht="15.5">
      <c r="A5573" s="48">
        <v>0</v>
      </c>
      <c r="B5573" s="59"/>
      <c r="C5573" s="60"/>
      <c r="D5573" s="61" t="s">
        <v>986</v>
      </c>
      <c r="E5573" s="51">
        <v>2</v>
      </c>
      <c r="F5573" s="52">
        <v>2.9</v>
      </c>
      <c r="G5573" s="52">
        <v>0.2</v>
      </c>
      <c r="H5573" s="52">
        <v>0.4</v>
      </c>
      <c r="I5573" s="53">
        <v>0.46400000000000002</v>
      </c>
      <c r="J5573" s="54">
        <v>0</v>
      </c>
      <c r="K5573" s="55"/>
      <c r="L5573" s="56"/>
      <c r="M5573" s="255"/>
      <c r="N5573" s="255"/>
      <c r="O5573" s="57"/>
      <c r="P5573" s="57">
        <v>0</v>
      </c>
      <c r="Q5573" s="57">
        <v>0</v>
      </c>
    </row>
    <row r="5574" spans="1:17" ht="15.5">
      <c r="A5574" s="48">
        <v>0</v>
      </c>
      <c r="B5574" s="59"/>
      <c r="C5574" s="60"/>
      <c r="D5574" s="61" t="s">
        <v>977</v>
      </c>
      <c r="E5574" s="51">
        <v>2</v>
      </c>
      <c r="F5574" s="52">
        <v>2.8</v>
      </c>
      <c r="G5574" s="52">
        <v>0.2</v>
      </c>
      <c r="H5574" s="52">
        <v>0.4</v>
      </c>
      <c r="I5574" s="53">
        <v>0.44800000000000001</v>
      </c>
      <c r="J5574" s="54">
        <v>0</v>
      </c>
      <c r="K5574" s="55"/>
      <c r="L5574" s="56"/>
      <c r="M5574" s="255"/>
      <c r="N5574" s="255"/>
      <c r="O5574" s="57"/>
      <c r="P5574" s="57">
        <v>0</v>
      </c>
      <c r="Q5574" s="57">
        <v>0</v>
      </c>
    </row>
    <row r="5575" spans="1:17" ht="15.5">
      <c r="A5575" s="48">
        <v>0</v>
      </c>
      <c r="B5575" s="59"/>
      <c r="C5575" s="60"/>
      <c r="D5575" s="61" t="s">
        <v>1490</v>
      </c>
      <c r="E5575" s="51">
        <v>2</v>
      </c>
      <c r="F5575" s="52">
        <v>1.7</v>
      </c>
      <c r="G5575" s="52">
        <v>0.2</v>
      </c>
      <c r="H5575" s="52">
        <v>0.4</v>
      </c>
      <c r="I5575" s="53">
        <v>0.27200000000000002</v>
      </c>
      <c r="J5575" s="54">
        <v>0</v>
      </c>
      <c r="K5575" s="55"/>
      <c r="L5575" s="56"/>
      <c r="M5575" s="255"/>
      <c r="N5575" s="255"/>
      <c r="O5575" s="57"/>
      <c r="P5575" s="57">
        <v>0</v>
      </c>
      <c r="Q5575" s="57">
        <v>0</v>
      </c>
    </row>
    <row r="5576" spans="1:17" ht="15.5">
      <c r="A5576" s="48">
        <v>0</v>
      </c>
      <c r="B5576" s="59"/>
      <c r="C5576" s="60"/>
      <c r="D5576" s="61" t="s">
        <v>868</v>
      </c>
      <c r="E5576" s="51">
        <v>2</v>
      </c>
      <c r="F5576" s="52">
        <v>1</v>
      </c>
      <c r="G5576" s="52">
        <v>0.2</v>
      </c>
      <c r="H5576" s="52">
        <v>0.4</v>
      </c>
      <c r="I5576" s="53">
        <v>0.16</v>
      </c>
      <c r="J5576" s="54">
        <v>0</v>
      </c>
      <c r="K5576" s="55"/>
      <c r="L5576" s="56"/>
      <c r="M5576" s="255"/>
      <c r="N5576" s="255"/>
      <c r="O5576" s="57"/>
      <c r="P5576" s="57">
        <v>0</v>
      </c>
      <c r="Q5576" s="57">
        <v>0</v>
      </c>
    </row>
    <row r="5577" spans="1:17" ht="15.5">
      <c r="A5577" s="48">
        <v>227</v>
      </c>
      <c r="B5577" s="59" t="s">
        <v>833</v>
      </c>
      <c r="C5577" s="60" t="s">
        <v>881</v>
      </c>
      <c r="D5577" s="61"/>
      <c r="E5577" s="51"/>
      <c r="F5577" s="52"/>
      <c r="G5577" s="52"/>
      <c r="H5577" s="52"/>
      <c r="I5577" s="53"/>
      <c r="J5577" s="54">
        <v>139.28700000000001</v>
      </c>
      <c r="K5577" s="55" t="s">
        <v>114</v>
      </c>
      <c r="L5577" s="56">
        <v>363752</v>
      </c>
      <c r="M5577" s="255">
        <v>97483</v>
      </c>
      <c r="N5577" s="255">
        <v>65371</v>
      </c>
      <c r="O5577" s="57">
        <v>50665925</v>
      </c>
      <c r="P5577" s="57">
        <v>13578115</v>
      </c>
      <c r="Q5577" s="57">
        <v>9105330</v>
      </c>
    </row>
    <row r="5578" spans="1:17" ht="17">
      <c r="A5578" s="48">
        <v>0</v>
      </c>
      <c r="B5578" s="59"/>
      <c r="C5578" s="60"/>
      <c r="D5578" s="360" t="s">
        <v>261</v>
      </c>
      <c r="E5578" s="51"/>
      <c r="F5578" s="52"/>
      <c r="G5578" s="52"/>
      <c r="H5578" s="52"/>
      <c r="I5578" s="53">
        <v>0</v>
      </c>
      <c r="J5578" s="54">
        <v>0</v>
      </c>
      <c r="K5578" s="55">
        <v>0</v>
      </c>
      <c r="L5578" s="56">
        <v>0</v>
      </c>
      <c r="M5578" s="255">
        <v>0</v>
      </c>
      <c r="N5578" s="255">
        <v>0</v>
      </c>
      <c r="O5578" s="57">
        <v>0</v>
      </c>
      <c r="P5578" s="57">
        <v>0</v>
      </c>
      <c r="Q5578" s="57">
        <v>0</v>
      </c>
    </row>
    <row r="5579" spans="1:17" ht="17">
      <c r="A5579" s="48">
        <v>0</v>
      </c>
      <c r="B5579" s="59"/>
      <c r="C5579" s="60"/>
      <c r="D5579" s="360" t="s">
        <v>902</v>
      </c>
      <c r="E5579" s="51"/>
      <c r="F5579" s="52"/>
      <c r="G5579" s="52"/>
      <c r="H5579" s="52"/>
      <c r="I5579" s="53">
        <v>0</v>
      </c>
      <c r="J5579" s="54">
        <v>0</v>
      </c>
      <c r="K5579" s="55">
        <v>0</v>
      </c>
      <c r="L5579" s="56">
        <v>0</v>
      </c>
      <c r="M5579" s="255">
        <v>0</v>
      </c>
      <c r="N5579" s="255">
        <v>0</v>
      </c>
      <c r="O5579" s="57"/>
      <c r="P5579" s="57">
        <v>0</v>
      </c>
      <c r="Q5579" s="57">
        <v>0</v>
      </c>
    </row>
    <row r="5580" spans="1:17" ht="15.5">
      <c r="A5580" s="48">
        <v>0</v>
      </c>
      <c r="B5580" s="59"/>
      <c r="C5580" s="60"/>
      <c r="D5580" s="61" t="s">
        <v>436</v>
      </c>
      <c r="E5580" s="51">
        <v>0</v>
      </c>
      <c r="F5580" s="52"/>
      <c r="G5580" s="52"/>
      <c r="H5580" s="52"/>
      <c r="I5580" s="53">
        <v>0</v>
      </c>
      <c r="J5580" s="54">
        <v>0</v>
      </c>
      <c r="K5580" s="55"/>
      <c r="L5580" s="56"/>
      <c r="M5580" s="255"/>
      <c r="N5580" s="255"/>
      <c r="O5580" s="57"/>
      <c r="P5580" s="57">
        <v>0</v>
      </c>
      <c r="Q5580" s="57">
        <v>0</v>
      </c>
    </row>
    <row r="5581" spans="1:17" ht="15.5">
      <c r="A5581" s="48">
        <v>0</v>
      </c>
      <c r="B5581" s="59"/>
      <c r="C5581" s="60"/>
      <c r="D5581" s="61" t="s">
        <v>1415</v>
      </c>
      <c r="E5581" s="51">
        <v>2</v>
      </c>
      <c r="F5581" s="52">
        <v>3.8</v>
      </c>
      <c r="G5581" s="52">
        <v>0.2</v>
      </c>
      <c r="H5581" s="52">
        <v>2.2000000000000002</v>
      </c>
      <c r="I5581" s="53">
        <v>3.3439999999999999</v>
      </c>
      <c r="J5581" s="54">
        <v>0</v>
      </c>
      <c r="K5581" s="55"/>
      <c r="L5581" s="56"/>
      <c r="M5581" s="255"/>
      <c r="N5581" s="255"/>
      <c r="O5581" s="57"/>
      <c r="P5581" s="57">
        <v>0</v>
      </c>
      <c r="Q5581" s="57">
        <v>0</v>
      </c>
    </row>
    <row r="5582" spans="1:17" ht="15.5">
      <c r="A5582" s="48">
        <v>0</v>
      </c>
      <c r="B5582" s="59"/>
      <c r="C5582" s="60"/>
      <c r="D5582" s="61" t="s">
        <v>1414</v>
      </c>
      <c r="E5582" s="51">
        <v>4</v>
      </c>
      <c r="F5582" s="52">
        <v>3.4</v>
      </c>
      <c r="G5582" s="52">
        <v>0.2</v>
      </c>
      <c r="H5582" s="52">
        <v>2.2000000000000002</v>
      </c>
      <c r="I5582" s="53">
        <v>5.984</v>
      </c>
      <c r="J5582" s="54">
        <v>0</v>
      </c>
      <c r="K5582" s="55"/>
      <c r="L5582" s="56"/>
      <c r="M5582" s="255"/>
      <c r="N5582" s="255"/>
      <c r="O5582" s="57"/>
      <c r="P5582" s="57">
        <v>0</v>
      </c>
      <c r="Q5582" s="57">
        <v>0</v>
      </c>
    </row>
    <row r="5583" spans="1:17" ht="15.5">
      <c r="A5583" s="48">
        <v>0</v>
      </c>
      <c r="B5583" s="59"/>
      <c r="C5583" s="60"/>
      <c r="D5583" s="61" t="s">
        <v>1239</v>
      </c>
      <c r="E5583" s="51"/>
      <c r="F5583" s="52"/>
      <c r="G5583" s="52"/>
      <c r="H5583" s="52"/>
      <c r="I5583" s="53">
        <v>0</v>
      </c>
      <c r="J5583" s="54">
        <v>0</v>
      </c>
      <c r="K5583" s="55"/>
      <c r="L5583" s="56"/>
      <c r="M5583" s="255"/>
      <c r="N5583" s="255"/>
      <c r="O5583" s="57"/>
      <c r="P5583" s="57">
        <v>0</v>
      </c>
      <c r="Q5583" s="57">
        <v>0</v>
      </c>
    </row>
    <row r="5584" spans="1:17" ht="15.5">
      <c r="A5584" s="48">
        <v>0</v>
      </c>
      <c r="B5584" s="59"/>
      <c r="C5584" s="60"/>
      <c r="D5584" s="61" t="s">
        <v>1434</v>
      </c>
      <c r="E5584" s="51">
        <v>8</v>
      </c>
      <c r="F5584" s="52">
        <v>1.4</v>
      </c>
      <c r="G5584" s="52">
        <v>0.2</v>
      </c>
      <c r="H5584" s="52">
        <v>2.4500000000000002</v>
      </c>
      <c r="I5584" s="53">
        <v>5.4880000000000004</v>
      </c>
      <c r="J5584" s="54">
        <v>0</v>
      </c>
      <c r="K5584" s="55"/>
      <c r="L5584" s="56"/>
      <c r="M5584" s="255"/>
      <c r="N5584" s="255"/>
      <c r="O5584" s="57"/>
      <c r="P5584" s="57">
        <v>0</v>
      </c>
      <c r="Q5584" s="57">
        <v>0</v>
      </c>
    </row>
    <row r="5585" spans="1:17" ht="15.5">
      <c r="A5585" s="48">
        <v>0</v>
      </c>
      <c r="B5585" s="59"/>
      <c r="C5585" s="60"/>
      <c r="D5585" s="61" t="s">
        <v>1410</v>
      </c>
      <c r="E5585" s="51">
        <v>8</v>
      </c>
      <c r="F5585" s="52">
        <v>4.4000000000000004</v>
      </c>
      <c r="G5585" s="52">
        <v>0.2</v>
      </c>
      <c r="H5585" s="52">
        <v>2.4500000000000002</v>
      </c>
      <c r="I5585" s="53">
        <v>17.248000000000001</v>
      </c>
      <c r="J5585" s="54">
        <v>0</v>
      </c>
      <c r="K5585" s="55"/>
      <c r="L5585" s="56"/>
      <c r="M5585" s="255"/>
      <c r="N5585" s="255"/>
      <c r="O5585" s="57"/>
      <c r="P5585" s="57">
        <v>0</v>
      </c>
      <c r="Q5585" s="57">
        <v>0</v>
      </c>
    </row>
    <row r="5586" spans="1:17" ht="15.5">
      <c r="A5586" s="48">
        <v>0</v>
      </c>
      <c r="B5586" s="59"/>
      <c r="C5586" s="60"/>
      <c r="D5586" s="61" t="s">
        <v>1435</v>
      </c>
      <c r="E5586" s="51">
        <v>8</v>
      </c>
      <c r="F5586" s="52">
        <v>8.4</v>
      </c>
      <c r="G5586" s="52">
        <v>0.2</v>
      </c>
      <c r="H5586" s="52">
        <v>2.2000000000000002</v>
      </c>
      <c r="I5586" s="53">
        <v>29.568000000000001</v>
      </c>
      <c r="J5586" s="54">
        <v>0</v>
      </c>
      <c r="K5586" s="55"/>
      <c r="L5586" s="56"/>
      <c r="M5586" s="255"/>
      <c r="N5586" s="255"/>
      <c r="O5586" s="57"/>
      <c r="P5586" s="57">
        <v>0</v>
      </c>
      <c r="Q5586" s="57">
        <v>0</v>
      </c>
    </row>
    <row r="5587" spans="1:17" ht="15.5">
      <c r="A5587" s="48">
        <v>0</v>
      </c>
      <c r="B5587" s="59"/>
      <c r="C5587" s="60"/>
      <c r="D5587" s="61" t="s">
        <v>1242</v>
      </c>
      <c r="E5587" s="51"/>
      <c r="F5587" s="52"/>
      <c r="G5587" s="52"/>
      <c r="H5587" s="52"/>
      <c r="I5587" s="53">
        <v>0</v>
      </c>
      <c r="J5587" s="54">
        <v>0</v>
      </c>
      <c r="K5587" s="55"/>
      <c r="L5587" s="56"/>
      <c r="M5587" s="255"/>
      <c r="N5587" s="255"/>
      <c r="O5587" s="57"/>
      <c r="P5587" s="57">
        <v>0</v>
      </c>
      <c r="Q5587" s="57">
        <v>0</v>
      </c>
    </row>
    <row r="5588" spans="1:17" ht="15.5">
      <c r="A5588" s="48">
        <v>0</v>
      </c>
      <c r="B5588" s="59"/>
      <c r="C5588" s="60"/>
      <c r="D5588" s="61" t="s">
        <v>1433</v>
      </c>
      <c r="E5588" s="51">
        <v>2</v>
      </c>
      <c r="F5588" s="52">
        <v>3.8</v>
      </c>
      <c r="G5588" s="52">
        <v>0.2</v>
      </c>
      <c r="H5588" s="52">
        <v>2</v>
      </c>
      <c r="I5588" s="53">
        <v>3.04</v>
      </c>
      <c r="J5588" s="54">
        <v>0</v>
      </c>
      <c r="K5588" s="55"/>
      <c r="L5588" s="56"/>
      <c r="M5588" s="255"/>
      <c r="N5588" s="255"/>
      <c r="O5588" s="57"/>
      <c r="P5588" s="57">
        <v>0</v>
      </c>
      <c r="Q5588" s="57">
        <v>0</v>
      </c>
    </row>
    <row r="5589" spans="1:17" ht="15.5">
      <c r="A5589" s="48">
        <v>0</v>
      </c>
      <c r="B5589" s="59"/>
      <c r="C5589" s="60"/>
      <c r="D5589" s="61" t="s">
        <v>1424</v>
      </c>
      <c r="E5589" s="51">
        <v>2</v>
      </c>
      <c r="F5589" s="52">
        <v>7.6</v>
      </c>
      <c r="G5589" s="52">
        <v>0.2</v>
      </c>
      <c r="H5589" s="52">
        <v>2.2000000000000002</v>
      </c>
      <c r="I5589" s="53">
        <v>6.6879999999999997</v>
      </c>
      <c r="J5589" s="54">
        <v>0</v>
      </c>
      <c r="K5589" s="55"/>
      <c r="L5589" s="56"/>
      <c r="M5589" s="255"/>
      <c r="N5589" s="255"/>
      <c r="O5589" s="57"/>
      <c r="P5589" s="57">
        <v>0</v>
      </c>
      <c r="Q5589" s="57">
        <v>0</v>
      </c>
    </row>
    <row r="5590" spans="1:17" ht="15.5">
      <c r="A5590" s="48">
        <v>0</v>
      </c>
      <c r="B5590" s="59"/>
      <c r="C5590" s="60"/>
      <c r="D5590" s="61" t="s">
        <v>1427</v>
      </c>
      <c r="E5590" s="51">
        <v>4</v>
      </c>
      <c r="F5590" s="52">
        <v>1.8</v>
      </c>
      <c r="G5590" s="52">
        <v>0.2</v>
      </c>
      <c r="H5590" s="52">
        <v>2.8</v>
      </c>
      <c r="I5590" s="53">
        <v>4.032</v>
      </c>
      <c r="J5590" s="54">
        <v>0</v>
      </c>
      <c r="K5590" s="55"/>
      <c r="L5590" s="56"/>
      <c r="M5590" s="255"/>
      <c r="N5590" s="255"/>
      <c r="O5590" s="57"/>
      <c r="P5590" s="57">
        <v>0</v>
      </c>
      <c r="Q5590" s="57">
        <v>0</v>
      </c>
    </row>
    <row r="5591" spans="1:17" ht="15.5">
      <c r="A5591" s="48">
        <v>0</v>
      </c>
      <c r="B5591" s="59"/>
      <c r="C5591" s="60"/>
      <c r="D5591" s="61" t="s">
        <v>1476</v>
      </c>
      <c r="E5591" s="51">
        <v>4</v>
      </c>
      <c r="F5591" s="52">
        <v>1.6</v>
      </c>
      <c r="G5591" s="52">
        <v>0.2</v>
      </c>
      <c r="H5591" s="52">
        <v>2.4500000000000002</v>
      </c>
      <c r="I5591" s="53">
        <v>3.1360000000000001</v>
      </c>
      <c r="J5591" s="54">
        <v>0</v>
      </c>
      <c r="K5591" s="55"/>
      <c r="L5591" s="56"/>
      <c r="M5591" s="255"/>
      <c r="N5591" s="255"/>
      <c r="O5591" s="57"/>
      <c r="P5591" s="57">
        <v>0</v>
      </c>
      <c r="Q5591" s="57">
        <v>0</v>
      </c>
    </row>
    <row r="5592" spans="1:17" ht="15.5">
      <c r="A5592" s="48">
        <v>0</v>
      </c>
      <c r="B5592" s="59"/>
      <c r="C5592" s="60"/>
      <c r="D5592" s="61" t="s">
        <v>1316</v>
      </c>
      <c r="E5592" s="51"/>
      <c r="F5592" s="52"/>
      <c r="G5592" s="52"/>
      <c r="H5592" s="52"/>
      <c r="I5592" s="53">
        <v>0</v>
      </c>
      <c r="J5592" s="54">
        <v>0</v>
      </c>
      <c r="K5592" s="55"/>
      <c r="L5592" s="56"/>
      <c r="M5592" s="255"/>
      <c r="N5592" s="255"/>
      <c r="O5592" s="57"/>
      <c r="P5592" s="57">
        <v>0</v>
      </c>
      <c r="Q5592" s="57">
        <v>0</v>
      </c>
    </row>
    <row r="5593" spans="1:17" ht="15.5">
      <c r="A5593" s="48">
        <v>0</v>
      </c>
      <c r="B5593" s="59"/>
      <c r="C5593" s="60"/>
      <c r="D5593" s="61"/>
      <c r="E5593" s="51">
        <v>8</v>
      </c>
      <c r="F5593" s="52">
        <v>1.3</v>
      </c>
      <c r="G5593" s="52">
        <v>0.2</v>
      </c>
      <c r="H5593" s="52">
        <v>2.2999999999999998</v>
      </c>
      <c r="I5593" s="53">
        <v>4.7839999999999998</v>
      </c>
      <c r="J5593" s="54">
        <v>0</v>
      </c>
      <c r="K5593" s="55"/>
      <c r="L5593" s="56"/>
      <c r="M5593" s="255"/>
      <c r="N5593" s="255"/>
      <c r="O5593" s="57"/>
      <c r="P5593" s="57">
        <v>0</v>
      </c>
      <c r="Q5593" s="57">
        <v>0</v>
      </c>
    </row>
    <row r="5594" spans="1:17" ht="15.5">
      <c r="A5594" s="48">
        <v>0</v>
      </c>
      <c r="B5594" s="59"/>
      <c r="C5594" s="60"/>
      <c r="D5594" s="61" t="s">
        <v>1317</v>
      </c>
      <c r="E5594" s="51">
        <v>4</v>
      </c>
      <c r="F5594" s="52">
        <v>1.8</v>
      </c>
      <c r="G5594" s="52">
        <v>0.2</v>
      </c>
      <c r="H5594" s="52">
        <v>2.2999999999999998</v>
      </c>
      <c r="I5594" s="53">
        <v>3.3119999999999998</v>
      </c>
      <c r="J5594" s="54">
        <v>0</v>
      </c>
      <c r="K5594" s="55"/>
      <c r="L5594" s="56"/>
      <c r="M5594" s="255"/>
      <c r="N5594" s="255"/>
      <c r="O5594" s="57"/>
      <c r="P5594" s="57">
        <v>0</v>
      </c>
      <c r="Q5594" s="57">
        <v>0</v>
      </c>
    </row>
    <row r="5595" spans="1:17" ht="15.5">
      <c r="A5595" s="48">
        <v>0</v>
      </c>
      <c r="B5595" s="59"/>
      <c r="C5595" s="60"/>
      <c r="D5595" s="61"/>
      <c r="E5595" s="51">
        <v>4</v>
      </c>
      <c r="F5595" s="52">
        <v>1.3</v>
      </c>
      <c r="G5595" s="52">
        <v>0.2</v>
      </c>
      <c r="H5595" s="52">
        <v>2.2999999999999998</v>
      </c>
      <c r="I5595" s="53">
        <v>2.3919999999999999</v>
      </c>
      <c r="J5595" s="54">
        <v>0</v>
      </c>
      <c r="K5595" s="55"/>
      <c r="L5595" s="56"/>
      <c r="M5595" s="255"/>
      <c r="N5595" s="255"/>
      <c r="O5595" s="57"/>
      <c r="P5595" s="57">
        <v>0</v>
      </c>
      <c r="Q5595" s="57">
        <v>0</v>
      </c>
    </row>
    <row r="5596" spans="1:17" ht="15.5">
      <c r="A5596" s="48">
        <v>0</v>
      </c>
      <c r="B5596" s="59"/>
      <c r="C5596" s="60"/>
      <c r="D5596" s="61" t="s">
        <v>1318</v>
      </c>
      <c r="E5596" s="51">
        <v>4</v>
      </c>
      <c r="F5596" s="52">
        <v>4.8</v>
      </c>
      <c r="G5596" s="52">
        <v>0.2</v>
      </c>
      <c r="H5596" s="52">
        <v>2.25</v>
      </c>
      <c r="I5596" s="53">
        <v>8.64</v>
      </c>
      <c r="J5596" s="54">
        <v>0</v>
      </c>
      <c r="K5596" s="55"/>
      <c r="L5596" s="56"/>
      <c r="M5596" s="255"/>
      <c r="N5596" s="255"/>
      <c r="O5596" s="57"/>
      <c r="P5596" s="57">
        <v>0</v>
      </c>
      <c r="Q5596" s="57">
        <v>0</v>
      </c>
    </row>
    <row r="5597" spans="1:17" ht="17">
      <c r="A5597" s="48">
        <v>0</v>
      </c>
      <c r="B5597" s="59"/>
      <c r="C5597" s="60"/>
      <c r="D5597" s="360" t="s">
        <v>903</v>
      </c>
      <c r="E5597" s="51"/>
      <c r="F5597" s="52"/>
      <c r="G5597" s="52"/>
      <c r="H5597" s="52"/>
      <c r="I5597" s="53">
        <v>0</v>
      </c>
      <c r="J5597" s="54">
        <v>0</v>
      </c>
      <c r="K5597" s="55"/>
      <c r="L5597" s="56"/>
      <c r="M5597" s="255"/>
      <c r="N5597" s="255"/>
      <c r="O5597" s="57"/>
      <c r="P5597" s="57">
        <v>0</v>
      </c>
      <c r="Q5597" s="57">
        <v>0</v>
      </c>
    </row>
    <row r="5598" spans="1:17" ht="15.5">
      <c r="A5598" s="48">
        <v>0</v>
      </c>
      <c r="B5598" s="59"/>
      <c r="C5598" s="60"/>
      <c r="D5598" s="61" t="s">
        <v>556</v>
      </c>
      <c r="E5598" s="51"/>
      <c r="F5598" s="52"/>
      <c r="G5598" s="52"/>
      <c r="H5598" s="52"/>
      <c r="I5598" s="53">
        <v>0</v>
      </c>
      <c r="J5598" s="54">
        <v>0</v>
      </c>
      <c r="K5598" s="55"/>
      <c r="L5598" s="56"/>
      <c r="M5598" s="255"/>
      <c r="N5598" s="255"/>
      <c r="O5598" s="57"/>
      <c r="P5598" s="57">
        <v>0</v>
      </c>
      <c r="Q5598" s="57">
        <v>0</v>
      </c>
    </row>
    <row r="5599" spans="1:17" ht="15.5">
      <c r="A5599" s="48">
        <v>0</v>
      </c>
      <c r="B5599" s="59"/>
      <c r="C5599" s="60"/>
      <c r="D5599" s="61" t="s">
        <v>1496</v>
      </c>
      <c r="E5599" s="51">
        <v>4</v>
      </c>
      <c r="F5599" s="52">
        <v>10.5</v>
      </c>
      <c r="G5599" s="52">
        <v>0.2</v>
      </c>
      <c r="H5599" s="52">
        <v>2.8</v>
      </c>
      <c r="I5599" s="53">
        <v>23.52</v>
      </c>
      <c r="J5599" s="54">
        <v>0</v>
      </c>
      <c r="K5599" s="55"/>
      <c r="L5599" s="56"/>
      <c r="M5599" s="255"/>
      <c r="N5599" s="255"/>
      <c r="O5599" s="57"/>
      <c r="P5599" s="57">
        <v>0</v>
      </c>
      <c r="Q5599" s="57">
        <v>0</v>
      </c>
    </row>
    <row r="5600" spans="1:17" ht="15.5">
      <c r="A5600" s="48">
        <v>0</v>
      </c>
      <c r="B5600" s="59"/>
      <c r="C5600" s="60"/>
      <c r="D5600" s="61" t="s">
        <v>554</v>
      </c>
      <c r="E5600" s="51"/>
      <c r="F5600" s="52"/>
      <c r="G5600" s="52"/>
      <c r="H5600" s="52"/>
      <c r="I5600" s="53">
        <v>0</v>
      </c>
      <c r="J5600" s="54">
        <v>0</v>
      </c>
      <c r="K5600" s="55"/>
      <c r="L5600" s="56"/>
      <c r="M5600" s="255"/>
      <c r="N5600" s="255"/>
      <c r="O5600" s="57"/>
      <c r="P5600" s="57">
        <v>0</v>
      </c>
      <c r="Q5600" s="57">
        <v>0</v>
      </c>
    </row>
    <row r="5601" spans="1:17" ht="15.5">
      <c r="A5601" s="48">
        <v>0</v>
      </c>
      <c r="B5601" s="59"/>
      <c r="C5601" s="60"/>
      <c r="D5601" s="61" t="s">
        <v>479</v>
      </c>
      <c r="E5601" s="51">
        <v>2</v>
      </c>
      <c r="F5601" s="52">
        <v>2.8</v>
      </c>
      <c r="G5601" s="52">
        <v>0.2</v>
      </c>
      <c r="H5601" s="52">
        <v>2.4</v>
      </c>
      <c r="I5601" s="53">
        <v>2.6880000000000002</v>
      </c>
      <c r="J5601" s="54">
        <v>0</v>
      </c>
      <c r="K5601" s="55"/>
      <c r="L5601" s="56"/>
      <c r="M5601" s="255"/>
      <c r="N5601" s="255"/>
      <c r="O5601" s="57"/>
      <c r="P5601" s="57">
        <v>0</v>
      </c>
      <c r="Q5601" s="57">
        <v>0</v>
      </c>
    </row>
    <row r="5602" spans="1:17" ht="15.5">
      <c r="A5602" s="48">
        <v>0</v>
      </c>
      <c r="B5602" s="59"/>
      <c r="C5602" s="60"/>
      <c r="D5602" s="61" t="s">
        <v>828</v>
      </c>
      <c r="E5602" s="51">
        <v>2</v>
      </c>
      <c r="F5602" s="52">
        <v>3.2</v>
      </c>
      <c r="G5602" s="52">
        <v>0.2</v>
      </c>
      <c r="H5602" s="52">
        <v>2.5</v>
      </c>
      <c r="I5602" s="53">
        <v>3.2</v>
      </c>
      <c r="J5602" s="54">
        <v>0</v>
      </c>
      <c r="K5602" s="55"/>
      <c r="L5602" s="56"/>
      <c r="M5602" s="255"/>
      <c r="N5602" s="255"/>
      <c r="O5602" s="57"/>
      <c r="P5602" s="57">
        <v>0</v>
      </c>
      <c r="Q5602" s="57">
        <v>0</v>
      </c>
    </row>
    <row r="5603" spans="1:17" ht="15.5">
      <c r="A5603" s="48">
        <v>0</v>
      </c>
      <c r="B5603" s="59"/>
      <c r="C5603" s="60"/>
      <c r="D5603" s="61" t="s">
        <v>1497</v>
      </c>
      <c r="E5603" s="51">
        <v>2</v>
      </c>
      <c r="F5603" s="52">
        <v>3.2</v>
      </c>
      <c r="G5603" s="52">
        <v>0.2</v>
      </c>
      <c r="H5603" s="52">
        <v>2.5</v>
      </c>
      <c r="I5603" s="53">
        <v>3.2</v>
      </c>
      <c r="J5603" s="54">
        <v>0</v>
      </c>
      <c r="K5603" s="55"/>
      <c r="L5603" s="56"/>
      <c r="M5603" s="255"/>
      <c r="N5603" s="255"/>
      <c r="O5603" s="57"/>
      <c r="P5603" s="57">
        <v>0</v>
      </c>
      <c r="Q5603" s="57">
        <v>0</v>
      </c>
    </row>
    <row r="5604" spans="1:17" ht="15.5">
      <c r="A5604" s="48">
        <v>0</v>
      </c>
      <c r="B5604" s="59"/>
      <c r="C5604" s="60"/>
      <c r="D5604" s="61" t="s">
        <v>866</v>
      </c>
      <c r="E5604" s="51">
        <v>2</v>
      </c>
      <c r="F5604" s="52">
        <v>0.6</v>
      </c>
      <c r="G5604" s="52">
        <v>0.2</v>
      </c>
      <c r="H5604" s="52">
        <v>2.88</v>
      </c>
      <c r="I5604" s="53">
        <v>0.69099999999999995</v>
      </c>
      <c r="J5604" s="54">
        <v>0</v>
      </c>
      <c r="K5604" s="55"/>
      <c r="L5604" s="56"/>
      <c r="M5604" s="255"/>
      <c r="N5604" s="255"/>
      <c r="O5604" s="57"/>
      <c r="P5604" s="57">
        <v>0</v>
      </c>
      <c r="Q5604" s="57">
        <v>0</v>
      </c>
    </row>
    <row r="5605" spans="1:17" ht="15.5">
      <c r="A5605" s="48">
        <v>0</v>
      </c>
      <c r="B5605" s="59"/>
      <c r="C5605" s="60"/>
      <c r="D5605" s="61" t="s">
        <v>867</v>
      </c>
      <c r="E5605" s="51">
        <v>2</v>
      </c>
      <c r="F5605" s="52">
        <v>0.5</v>
      </c>
      <c r="G5605" s="52">
        <v>0.2</v>
      </c>
      <c r="H5605" s="52">
        <v>2.88</v>
      </c>
      <c r="I5605" s="53">
        <v>0.57599999999999996</v>
      </c>
      <c r="J5605" s="54">
        <v>0</v>
      </c>
      <c r="K5605" s="55"/>
      <c r="L5605" s="56"/>
      <c r="M5605" s="255"/>
      <c r="N5605" s="255"/>
      <c r="O5605" s="57"/>
      <c r="P5605" s="57">
        <v>0</v>
      </c>
      <c r="Q5605" s="57">
        <v>0</v>
      </c>
    </row>
    <row r="5606" spans="1:17" ht="15.5">
      <c r="A5606" s="48">
        <v>0</v>
      </c>
      <c r="B5606" s="59"/>
      <c r="C5606" s="60"/>
      <c r="D5606" s="61" t="s">
        <v>557</v>
      </c>
      <c r="E5606" s="51"/>
      <c r="F5606" s="52"/>
      <c r="G5606" s="52"/>
      <c r="H5606" s="52"/>
      <c r="I5606" s="53">
        <v>0</v>
      </c>
      <c r="J5606" s="54">
        <v>0</v>
      </c>
      <c r="K5606" s="55"/>
      <c r="L5606" s="56"/>
      <c r="M5606" s="255"/>
      <c r="N5606" s="255"/>
      <c r="O5606" s="57"/>
      <c r="P5606" s="57">
        <v>0</v>
      </c>
      <c r="Q5606" s="57">
        <v>0</v>
      </c>
    </row>
    <row r="5607" spans="1:17" ht="15.5">
      <c r="A5607" s="48">
        <v>0</v>
      </c>
      <c r="B5607" s="59"/>
      <c r="C5607" s="60"/>
      <c r="D5607" s="61" t="s">
        <v>1498</v>
      </c>
      <c r="E5607" s="51">
        <v>1</v>
      </c>
      <c r="F5607" s="52">
        <v>6.7</v>
      </c>
      <c r="G5607" s="52">
        <v>0.2</v>
      </c>
      <c r="H5607" s="52">
        <v>2</v>
      </c>
      <c r="I5607" s="53">
        <v>2.68</v>
      </c>
      <c r="J5607" s="54">
        <v>0</v>
      </c>
      <c r="K5607" s="55"/>
      <c r="L5607" s="56"/>
      <c r="M5607" s="255"/>
      <c r="N5607" s="255"/>
      <c r="O5607" s="57"/>
      <c r="P5607" s="57">
        <v>0</v>
      </c>
      <c r="Q5607" s="57">
        <v>0</v>
      </c>
    </row>
    <row r="5608" spans="1:17" ht="15.5">
      <c r="A5608" s="48">
        <v>0</v>
      </c>
      <c r="B5608" s="59"/>
      <c r="C5608" s="60"/>
      <c r="D5608" s="61" t="s">
        <v>1497</v>
      </c>
      <c r="E5608" s="51">
        <v>2</v>
      </c>
      <c r="F5608" s="52">
        <v>1.6</v>
      </c>
      <c r="G5608" s="52">
        <v>0.2</v>
      </c>
      <c r="H5608" s="52">
        <v>2.7</v>
      </c>
      <c r="I5608" s="53">
        <v>1.728</v>
      </c>
      <c r="J5608" s="54">
        <v>0</v>
      </c>
      <c r="K5608" s="55"/>
      <c r="L5608" s="56"/>
      <c r="M5608" s="255"/>
      <c r="N5608" s="255"/>
      <c r="O5608" s="57"/>
      <c r="P5608" s="57">
        <v>0</v>
      </c>
      <c r="Q5608" s="57">
        <v>0</v>
      </c>
    </row>
    <row r="5609" spans="1:17" ht="15.5">
      <c r="A5609" s="48">
        <v>0</v>
      </c>
      <c r="B5609" s="59"/>
      <c r="C5609" s="60"/>
      <c r="D5609" s="61" t="s">
        <v>867</v>
      </c>
      <c r="E5609" s="51">
        <v>2</v>
      </c>
      <c r="F5609" s="52">
        <v>1.6</v>
      </c>
      <c r="G5609" s="52">
        <v>0.2</v>
      </c>
      <c r="H5609" s="52">
        <v>2.7</v>
      </c>
      <c r="I5609" s="53">
        <v>1.728</v>
      </c>
      <c r="J5609" s="54">
        <v>0</v>
      </c>
      <c r="K5609" s="55"/>
      <c r="L5609" s="56"/>
      <c r="M5609" s="255"/>
      <c r="N5609" s="255"/>
      <c r="O5609" s="57"/>
      <c r="P5609" s="57">
        <v>0</v>
      </c>
      <c r="Q5609" s="57">
        <v>0</v>
      </c>
    </row>
    <row r="5610" spans="1:17" ht="15.5">
      <c r="A5610" s="48">
        <v>0</v>
      </c>
      <c r="B5610" s="59"/>
      <c r="C5610" s="60"/>
      <c r="D5610" s="61" t="s">
        <v>1316</v>
      </c>
      <c r="E5610" s="51"/>
      <c r="F5610" s="52"/>
      <c r="G5610" s="52"/>
      <c r="H5610" s="52"/>
      <c r="I5610" s="53">
        <v>0</v>
      </c>
      <c r="J5610" s="54">
        <v>0</v>
      </c>
      <c r="K5610" s="55"/>
      <c r="L5610" s="56"/>
      <c r="M5610" s="255"/>
      <c r="N5610" s="255"/>
      <c r="O5610" s="57"/>
      <c r="P5610" s="57">
        <v>0</v>
      </c>
      <c r="Q5610" s="57">
        <v>0</v>
      </c>
    </row>
    <row r="5611" spans="1:17" ht="15.5">
      <c r="A5611" s="48">
        <v>0</v>
      </c>
      <c r="B5611" s="59"/>
      <c r="C5611" s="60"/>
      <c r="D5611" s="61"/>
      <c r="E5611" s="51">
        <v>8</v>
      </c>
      <c r="F5611" s="52">
        <v>1.3</v>
      </c>
      <c r="G5611" s="52">
        <v>0.2</v>
      </c>
      <c r="H5611" s="52">
        <v>2.2999999999999998</v>
      </c>
      <c r="I5611" s="53">
        <v>4.7839999999999998</v>
      </c>
      <c r="J5611" s="54">
        <v>0</v>
      </c>
      <c r="K5611" s="55"/>
      <c r="L5611" s="56"/>
      <c r="M5611" s="255"/>
      <c r="N5611" s="255"/>
      <c r="O5611" s="57"/>
      <c r="P5611" s="57">
        <v>0</v>
      </c>
      <c r="Q5611" s="57">
        <v>0</v>
      </c>
    </row>
    <row r="5612" spans="1:17" ht="15.5">
      <c r="A5612" s="48">
        <v>0</v>
      </c>
      <c r="B5612" s="59"/>
      <c r="C5612" s="60"/>
      <c r="D5612" s="61" t="s">
        <v>1317</v>
      </c>
      <c r="E5612" s="51">
        <v>4</v>
      </c>
      <c r="F5612" s="52">
        <v>1.8</v>
      </c>
      <c r="G5612" s="52">
        <v>0.2</v>
      </c>
      <c r="H5612" s="52">
        <v>2.2999999999999998</v>
      </c>
      <c r="I5612" s="53">
        <v>3.3119999999999998</v>
      </c>
      <c r="J5612" s="54">
        <v>0</v>
      </c>
      <c r="K5612" s="55"/>
      <c r="L5612" s="56"/>
      <c r="M5612" s="255"/>
      <c r="N5612" s="255"/>
      <c r="O5612" s="57"/>
      <c r="P5612" s="57">
        <v>0</v>
      </c>
      <c r="Q5612" s="57">
        <v>0</v>
      </c>
    </row>
    <row r="5613" spans="1:17" ht="15.5">
      <c r="A5613" s="48">
        <v>0</v>
      </c>
      <c r="B5613" s="59"/>
      <c r="C5613" s="60"/>
      <c r="D5613" s="61"/>
      <c r="E5613" s="51">
        <v>4</v>
      </c>
      <c r="F5613" s="52">
        <v>1.3</v>
      </c>
      <c r="G5613" s="52">
        <v>0.2</v>
      </c>
      <c r="H5613" s="52">
        <v>2.2999999999999998</v>
      </c>
      <c r="I5613" s="53">
        <v>2.3919999999999999</v>
      </c>
      <c r="J5613" s="54">
        <v>0</v>
      </c>
      <c r="K5613" s="55"/>
      <c r="L5613" s="56"/>
      <c r="M5613" s="255"/>
      <c r="N5613" s="255"/>
      <c r="O5613" s="57"/>
      <c r="P5613" s="57">
        <v>0</v>
      </c>
      <c r="Q5613" s="57">
        <v>0</v>
      </c>
    </row>
    <row r="5614" spans="1:17" ht="15.5">
      <c r="A5614" s="48">
        <v>0</v>
      </c>
      <c r="B5614" s="59"/>
      <c r="C5614" s="60"/>
      <c r="D5614" s="61" t="s">
        <v>1318</v>
      </c>
      <c r="E5614" s="51">
        <v>4</v>
      </c>
      <c r="F5614" s="52">
        <v>4.8</v>
      </c>
      <c r="G5614" s="52">
        <v>0.2</v>
      </c>
      <c r="H5614" s="52">
        <v>2.25</v>
      </c>
      <c r="I5614" s="53">
        <v>8.64</v>
      </c>
      <c r="J5614" s="54">
        <v>0</v>
      </c>
      <c r="K5614" s="55"/>
      <c r="L5614" s="56"/>
      <c r="M5614" s="255"/>
      <c r="N5614" s="255"/>
      <c r="O5614" s="57"/>
      <c r="P5614" s="57">
        <v>0</v>
      </c>
      <c r="Q5614" s="57">
        <v>0</v>
      </c>
    </row>
    <row r="5615" spans="1:17" ht="17">
      <c r="A5615" s="48">
        <v>0</v>
      </c>
      <c r="B5615" s="59"/>
      <c r="C5615" s="60"/>
      <c r="D5615" s="360" t="s">
        <v>52</v>
      </c>
      <c r="E5615" s="51"/>
      <c r="F5615" s="52"/>
      <c r="G5615" s="52"/>
      <c r="H5615" s="52"/>
      <c r="I5615" s="53">
        <v>0</v>
      </c>
      <c r="J5615" s="54">
        <v>0</v>
      </c>
      <c r="K5615" s="55"/>
      <c r="L5615" s="56"/>
      <c r="M5615" s="255"/>
      <c r="N5615" s="255"/>
      <c r="O5615" s="57"/>
      <c r="P5615" s="57">
        <v>0</v>
      </c>
      <c r="Q5615" s="57">
        <v>0</v>
      </c>
    </row>
    <row r="5616" spans="1:17" ht="15.5">
      <c r="A5616" s="48">
        <v>0</v>
      </c>
      <c r="B5616" s="59"/>
      <c r="C5616" s="60"/>
      <c r="D5616" s="61" t="s">
        <v>1316</v>
      </c>
      <c r="E5616" s="51">
        <v>8</v>
      </c>
      <c r="F5616" s="52">
        <v>1.3</v>
      </c>
      <c r="G5616" s="52">
        <v>0.2</v>
      </c>
      <c r="H5616" s="52">
        <v>3.1</v>
      </c>
      <c r="I5616" s="53">
        <v>6.4480000000000004</v>
      </c>
      <c r="J5616" s="54">
        <v>0</v>
      </c>
      <c r="K5616" s="55"/>
      <c r="L5616" s="56"/>
      <c r="M5616" s="255"/>
      <c r="N5616" s="255"/>
      <c r="O5616" s="57"/>
      <c r="P5616" s="57">
        <v>0</v>
      </c>
      <c r="Q5616" s="57">
        <v>0</v>
      </c>
    </row>
    <row r="5617" spans="1:17" ht="15.5">
      <c r="A5617" s="48">
        <v>0</v>
      </c>
      <c r="B5617" s="59"/>
      <c r="C5617" s="60"/>
      <c r="D5617" s="61" t="s">
        <v>1317</v>
      </c>
      <c r="E5617" s="51">
        <v>2</v>
      </c>
      <c r="F5617" s="52">
        <v>1.3</v>
      </c>
      <c r="G5617" s="52">
        <v>0.2</v>
      </c>
      <c r="H5617" s="52">
        <v>2.2999999999999998</v>
      </c>
      <c r="I5617" s="53">
        <v>1.196</v>
      </c>
      <c r="J5617" s="54">
        <v>0</v>
      </c>
      <c r="K5617" s="55"/>
      <c r="L5617" s="56"/>
      <c r="M5617" s="255"/>
      <c r="N5617" s="255"/>
      <c r="O5617" s="57"/>
      <c r="P5617" s="57">
        <v>0</v>
      </c>
      <c r="Q5617" s="57">
        <v>0</v>
      </c>
    </row>
    <row r="5618" spans="1:17" ht="15.5">
      <c r="A5618" s="48">
        <v>0</v>
      </c>
      <c r="B5618" s="59"/>
      <c r="C5618" s="60"/>
      <c r="D5618" s="61"/>
      <c r="E5618" s="51">
        <v>2</v>
      </c>
      <c r="F5618" s="52">
        <v>1.8</v>
      </c>
      <c r="G5618" s="52">
        <v>0.2</v>
      </c>
      <c r="H5618" s="52">
        <v>2.2999999999999998</v>
      </c>
      <c r="I5618" s="53">
        <v>1.6559999999999999</v>
      </c>
      <c r="J5618" s="54">
        <v>0</v>
      </c>
      <c r="K5618" s="55"/>
      <c r="L5618" s="56"/>
      <c r="M5618" s="255"/>
      <c r="N5618" s="255"/>
      <c r="O5618" s="57"/>
      <c r="P5618" s="57">
        <v>0</v>
      </c>
      <c r="Q5618" s="57">
        <v>0</v>
      </c>
    </row>
    <row r="5619" spans="1:17" ht="15.5">
      <c r="A5619" s="48">
        <v>0</v>
      </c>
      <c r="B5619" s="59"/>
      <c r="C5619" s="60"/>
      <c r="D5619" s="61" t="s">
        <v>1318</v>
      </c>
      <c r="E5619" s="51">
        <v>1</v>
      </c>
      <c r="F5619" s="51">
        <v>7.2</v>
      </c>
      <c r="G5619" s="52">
        <v>0.2</v>
      </c>
      <c r="H5619" s="52">
        <v>3.1</v>
      </c>
      <c r="I5619" s="53">
        <v>4.4640000000000004</v>
      </c>
      <c r="J5619" s="54">
        <v>0</v>
      </c>
      <c r="K5619" s="55"/>
      <c r="L5619" s="56"/>
      <c r="M5619" s="255"/>
      <c r="N5619" s="255"/>
      <c r="O5619" s="57"/>
      <c r="P5619" s="57">
        <v>0</v>
      </c>
      <c r="Q5619" s="57">
        <v>0</v>
      </c>
    </row>
    <row r="5620" spans="1:17" ht="17">
      <c r="A5620" s="48">
        <v>0</v>
      </c>
      <c r="B5620" s="59"/>
      <c r="C5620" s="60"/>
      <c r="D5620" s="360" t="s">
        <v>262</v>
      </c>
      <c r="E5620" s="51"/>
      <c r="F5620" s="52"/>
      <c r="G5620" s="52"/>
      <c r="H5620" s="52"/>
      <c r="I5620" s="53">
        <v>0</v>
      </c>
      <c r="J5620" s="54">
        <v>0</v>
      </c>
      <c r="K5620" s="55">
        <v>0</v>
      </c>
      <c r="L5620" s="56">
        <v>0</v>
      </c>
      <c r="M5620" s="255">
        <v>0</v>
      </c>
      <c r="N5620" s="255">
        <v>0</v>
      </c>
      <c r="O5620" s="57"/>
      <c r="P5620" s="57">
        <v>0</v>
      </c>
      <c r="Q5620" s="57">
        <v>0</v>
      </c>
    </row>
    <row r="5621" spans="1:17" ht="17">
      <c r="A5621" s="48">
        <v>0</v>
      </c>
      <c r="B5621" s="59"/>
      <c r="C5621" s="60"/>
      <c r="D5621" s="360" t="s">
        <v>902</v>
      </c>
      <c r="E5621" s="51"/>
      <c r="F5621" s="52"/>
      <c r="G5621" s="52"/>
      <c r="H5621" s="52"/>
      <c r="I5621" s="53">
        <v>0</v>
      </c>
      <c r="J5621" s="54">
        <v>0</v>
      </c>
      <c r="K5621" s="55">
        <v>0</v>
      </c>
      <c r="L5621" s="56">
        <v>0</v>
      </c>
      <c r="M5621" s="255">
        <v>0</v>
      </c>
      <c r="N5621" s="255">
        <v>0</v>
      </c>
      <c r="O5621" s="57"/>
      <c r="P5621" s="57">
        <v>0</v>
      </c>
      <c r="Q5621" s="57">
        <v>0</v>
      </c>
    </row>
    <row r="5622" spans="1:17" ht="15.5">
      <c r="A5622" s="48">
        <v>0</v>
      </c>
      <c r="B5622" s="59"/>
      <c r="C5622" s="60"/>
      <c r="D5622" s="61" t="s">
        <v>436</v>
      </c>
      <c r="E5622" s="51"/>
      <c r="F5622" s="52"/>
      <c r="G5622" s="52"/>
      <c r="H5622" s="52"/>
      <c r="I5622" s="53">
        <v>0</v>
      </c>
      <c r="J5622" s="54">
        <v>0</v>
      </c>
      <c r="K5622" s="55"/>
      <c r="L5622" s="56"/>
      <c r="M5622" s="255"/>
      <c r="N5622" s="255"/>
      <c r="O5622" s="57"/>
      <c r="P5622" s="57">
        <v>0</v>
      </c>
      <c r="Q5622" s="57">
        <v>0</v>
      </c>
    </row>
    <row r="5623" spans="1:17" ht="15.5">
      <c r="A5623" s="48">
        <v>0</v>
      </c>
      <c r="B5623" s="59"/>
      <c r="C5623" s="60"/>
      <c r="D5623" s="61" t="s">
        <v>269</v>
      </c>
      <c r="E5623" s="51">
        <v>4</v>
      </c>
      <c r="F5623" s="52">
        <v>1.3</v>
      </c>
      <c r="G5623" s="52">
        <v>-0.2</v>
      </c>
      <c r="H5623" s="52">
        <v>2.2000000000000002</v>
      </c>
      <c r="I5623" s="53">
        <v>-2.2879999999999998</v>
      </c>
      <c r="J5623" s="54">
        <v>0</v>
      </c>
      <c r="K5623" s="55"/>
      <c r="L5623" s="56"/>
      <c r="M5623" s="255"/>
      <c r="N5623" s="255"/>
      <c r="O5623" s="57"/>
      <c r="P5623" s="57">
        <v>0</v>
      </c>
      <c r="Q5623" s="57">
        <v>0</v>
      </c>
    </row>
    <row r="5624" spans="1:17" ht="15.5">
      <c r="A5624" s="48">
        <v>0</v>
      </c>
      <c r="B5624" s="59"/>
      <c r="C5624" s="60"/>
      <c r="D5624" s="61" t="s">
        <v>1239</v>
      </c>
      <c r="E5624" s="51"/>
      <c r="F5624" s="52"/>
      <c r="G5624" s="52"/>
      <c r="H5624" s="52"/>
      <c r="I5624" s="53">
        <v>0</v>
      </c>
      <c r="J5624" s="54">
        <v>0</v>
      </c>
      <c r="K5624" s="55"/>
      <c r="L5624" s="56"/>
      <c r="M5624" s="255"/>
      <c r="N5624" s="255"/>
      <c r="O5624" s="57"/>
      <c r="P5624" s="57">
        <v>0</v>
      </c>
      <c r="Q5624" s="57">
        <v>0</v>
      </c>
    </row>
    <row r="5625" spans="1:17" ht="15.5">
      <c r="A5625" s="48">
        <v>0</v>
      </c>
      <c r="B5625" s="59"/>
      <c r="C5625" s="60"/>
      <c r="D5625" s="61" t="s">
        <v>269</v>
      </c>
      <c r="E5625" s="51">
        <v>8</v>
      </c>
      <c r="F5625" s="52">
        <v>1.3</v>
      </c>
      <c r="G5625" s="52">
        <v>-0.2</v>
      </c>
      <c r="H5625" s="52">
        <v>2.2000000000000002</v>
      </c>
      <c r="I5625" s="53">
        <v>-4.5759999999999996</v>
      </c>
      <c r="J5625" s="54">
        <v>0</v>
      </c>
      <c r="K5625" s="55"/>
      <c r="L5625" s="56"/>
      <c r="M5625" s="255"/>
      <c r="N5625" s="255"/>
      <c r="O5625" s="57"/>
      <c r="P5625" s="57">
        <v>0</v>
      </c>
      <c r="Q5625" s="57">
        <v>0</v>
      </c>
    </row>
    <row r="5626" spans="1:17" ht="15.5">
      <c r="A5626" s="48">
        <v>0</v>
      </c>
      <c r="B5626" s="59"/>
      <c r="C5626" s="60"/>
      <c r="D5626" s="61" t="s">
        <v>1242</v>
      </c>
      <c r="E5626" s="51"/>
      <c r="F5626" s="52"/>
      <c r="G5626" s="52"/>
      <c r="H5626" s="52"/>
      <c r="I5626" s="53">
        <v>0</v>
      </c>
      <c r="J5626" s="54">
        <v>0</v>
      </c>
      <c r="K5626" s="55"/>
      <c r="L5626" s="56"/>
      <c r="M5626" s="255"/>
      <c r="N5626" s="255"/>
      <c r="O5626" s="57"/>
      <c r="P5626" s="57">
        <v>0</v>
      </c>
      <c r="Q5626" s="57">
        <v>0</v>
      </c>
    </row>
    <row r="5627" spans="1:17" ht="15.5">
      <c r="A5627" s="48">
        <v>0</v>
      </c>
      <c r="B5627" s="59"/>
      <c r="C5627" s="60"/>
      <c r="D5627" s="61" t="s">
        <v>269</v>
      </c>
      <c r="E5627" s="51">
        <v>4</v>
      </c>
      <c r="F5627" s="52">
        <v>1.3</v>
      </c>
      <c r="G5627" s="52">
        <v>-0.2</v>
      </c>
      <c r="H5627" s="52">
        <v>2.2000000000000002</v>
      </c>
      <c r="I5627" s="53">
        <v>-2.2879999999999998</v>
      </c>
      <c r="J5627" s="54">
        <v>0</v>
      </c>
      <c r="K5627" s="55"/>
      <c r="L5627" s="56"/>
      <c r="M5627" s="255"/>
      <c r="N5627" s="255"/>
      <c r="O5627" s="57"/>
      <c r="P5627" s="57">
        <v>0</v>
      </c>
      <c r="Q5627" s="57">
        <v>0</v>
      </c>
    </row>
    <row r="5628" spans="1:17" ht="15.5">
      <c r="A5628" s="48">
        <v>0</v>
      </c>
      <c r="B5628" s="59"/>
      <c r="C5628" s="60"/>
      <c r="D5628" s="61" t="s">
        <v>1316</v>
      </c>
      <c r="E5628" s="51"/>
      <c r="F5628" s="52"/>
      <c r="G5628" s="52"/>
      <c r="H5628" s="52"/>
      <c r="I5628" s="53">
        <v>0</v>
      </c>
      <c r="J5628" s="54">
        <v>0</v>
      </c>
      <c r="K5628" s="55"/>
      <c r="L5628" s="56"/>
      <c r="M5628" s="255"/>
      <c r="N5628" s="255"/>
      <c r="O5628" s="57"/>
      <c r="P5628" s="57">
        <v>0</v>
      </c>
      <c r="Q5628" s="57">
        <v>0</v>
      </c>
    </row>
    <row r="5629" spans="1:17" ht="15.5">
      <c r="A5629" s="48">
        <v>0</v>
      </c>
      <c r="B5629" s="59"/>
      <c r="C5629" s="60"/>
      <c r="D5629" s="61" t="s">
        <v>1322</v>
      </c>
      <c r="E5629" s="51">
        <v>4</v>
      </c>
      <c r="F5629" s="52">
        <v>1.1000000000000001</v>
      </c>
      <c r="G5629" s="52">
        <v>-0.2</v>
      </c>
      <c r="H5629" s="52">
        <v>2.2000000000000002</v>
      </c>
      <c r="I5629" s="53">
        <v>-1.9359999999999999</v>
      </c>
      <c r="J5629" s="54">
        <v>0</v>
      </c>
      <c r="K5629" s="55"/>
      <c r="L5629" s="56"/>
      <c r="M5629" s="255"/>
      <c r="N5629" s="255"/>
      <c r="O5629" s="57"/>
      <c r="P5629" s="57">
        <v>0</v>
      </c>
      <c r="Q5629" s="57">
        <v>0</v>
      </c>
    </row>
    <row r="5630" spans="1:17" ht="15.5">
      <c r="A5630" s="48">
        <v>0</v>
      </c>
      <c r="B5630" s="59"/>
      <c r="C5630" s="60"/>
      <c r="D5630" s="61" t="s">
        <v>1323</v>
      </c>
      <c r="E5630" s="51">
        <v>4</v>
      </c>
      <c r="F5630" s="52">
        <v>1.1000000000000001</v>
      </c>
      <c r="G5630" s="52">
        <v>-0.2</v>
      </c>
      <c r="H5630" s="52">
        <v>2.2000000000000002</v>
      </c>
      <c r="I5630" s="53">
        <v>-1.9359999999999999</v>
      </c>
      <c r="J5630" s="54">
        <v>0</v>
      </c>
      <c r="K5630" s="55"/>
      <c r="L5630" s="56"/>
      <c r="M5630" s="255"/>
      <c r="N5630" s="255"/>
      <c r="O5630" s="57"/>
      <c r="P5630" s="57">
        <v>0</v>
      </c>
      <c r="Q5630" s="57">
        <v>0</v>
      </c>
    </row>
    <row r="5631" spans="1:17" ht="15.5">
      <c r="A5631" s="48">
        <v>0</v>
      </c>
      <c r="B5631" s="59"/>
      <c r="C5631" s="60"/>
      <c r="D5631" s="61" t="s">
        <v>1324</v>
      </c>
      <c r="E5631" s="51">
        <v>4</v>
      </c>
      <c r="F5631" s="52">
        <v>0.9</v>
      </c>
      <c r="G5631" s="52">
        <v>-0.2</v>
      </c>
      <c r="H5631" s="52">
        <v>2.2000000000000002</v>
      </c>
      <c r="I5631" s="53">
        <v>-1.5840000000000001</v>
      </c>
      <c r="J5631" s="54">
        <v>0</v>
      </c>
      <c r="K5631" s="55"/>
      <c r="L5631" s="56"/>
      <c r="M5631" s="255"/>
      <c r="N5631" s="255"/>
      <c r="O5631" s="57"/>
      <c r="P5631" s="57">
        <v>0</v>
      </c>
      <c r="Q5631" s="57">
        <v>0</v>
      </c>
    </row>
    <row r="5632" spans="1:17" ht="15.5">
      <c r="A5632" s="48">
        <v>0</v>
      </c>
      <c r="B5632" s="59"/>
      <c r="C5632" s="60"/>
      <c r="D5632" s="61" t="s">
        <v>1318</v>
      </c>
      <c r="E5632" s="51"/>
      <c r="F5632" s="52"/>
      <c r="G5632" s="52"/>
      <c r="H5632" s="52"/>
      <c r="I5632" s="53">
        <v>0</v>
      </c>
      <c r="J5632" s="54">
        <v>0</v>
      </c>
      <c r="K5632" s="55"/>
      <c r="L5632" s="56"/>
      <c r="M5632" s="255"/>
      <c r="N5632" s="255"/>
      <c r="O5632" s="57"/>
      <c r="P5632" s="57">
        <v>0</v>
      </c>
      <c r="Q5632" s="57">
        <v>0</v>
      </c>
    </row>
    <row r="5633" spans="1:17" ht="15.5">
      <c r="A5633" s="48">
        <v>0</v>
      </c>
      <c r="B5633" s="59"/>
      <c r="C5633" s="60"/>
      <c r="D5633" s="61" t="s">
        <v>1319</v>
      </c>
      <c r="E5633" s="51">
        <v>2</v>
      </c>
      <c r="F5633" s="52">
        <v>1.4</v>
      </c>
      <c r="G5633" s="52">
        <v>-0.2</v>
      </c>
      <c r="H5633" s="52">
        <v>2.2000000000000002</v>
      </c>
      <c r="I5633" s="53">
        <v>-1.232</v>
      </c>
      <c r="J5633" s="54">
        <v>0</v>
      </c>
      <c r="K5633" s="55"/>
      <c r="L5633" s="56"/>
      <c r="M5633" s="255"/>
      <c r="N5633" s="255"/>
      <c r="O5633" s="57"/>
      <c r="P5633" s="57">
        <v>0</v>
      </c>
      <c r="Q5633" s="57">
        <v>0</v>
      </c>
    </row>
    <row r="5634" spans="1:17" ht="15.5">
      <c r="A5634" s="48">
        <v>0</v>
      </c>
      <c r="B5634" s="59"/>
      <c r="C5634" s="60"/>
      <c r="D5634" s="61" t="s">
        <v>1319</v>
      </c>
      <c r="E5634" s="51">
        <v>2</v>
      </c>
      <c r="F5634" s="52">
        <v>1.1000000000000001</v>
      </c>
      <c r="G5634" s="52">
        <v>-0.2</v>
      </c>
      <c r="H5634" s="52">
        <v>2.2000000000000002</v>
      </c>
      <c r="I5634" s="53">
        <v>-0.96799999999999997</v>
      </c>
      <c r="J5634" s="54">
        <v>0</v>
      </c>
      <c r="K5634" s="55"/>
      <c r="L5634" s="56"/>
      <c r="M5634" s="255"/>
      <c r="N5634" s="255"/>
      <c r="O5634" s="57"/>
      <c r="P5634" s="57">
        <v>0</v>
      </c>
      <c r="Q5634" s="57">
        <v>0</v>
      </c>
    </row>
    <row r="5635" spans="1:17" ht="17">
      <c r="A5635" s="48">
        <v>0</v>
      </c>
      <c r="B5635" s="59"/>
      <c r="C5635" s="60"/>
      <c r="D5635" s="360" t="s">
        <v>903</v>
      </c>
      <c r="E5635" s="51"/>
      <c r="F5635" s="52"/>
      <c r="G5635" s="52"/>
      <c r="H5635" s="52"/>
      <c r="I5635" s="53">
        <v>0</v>
      </c>
      <c r="J5635" s="54">
        <v>0</v>
      </c>
      <c r="K5635" s="55"/>
      <c r="L5635" s="56"/>
      <c r="M5635" s="255"/>
      <c r="N5635" s="255"/>
      <c r="O5635" s="57"/>
      <c r="P5635" s="57">
        <v>0</v>
      </c>
      <c r="Q5635" s="57">
        <v>0</v>
      </c>
    </row>
    <row r="5636" spans="1:17" ht="15.5">
      <c r="A5636" s="48">
        <v>0</v>
      </c>
      <c r="B5636" s="59"/>
      <c r="C5636" s="60"/>
      <c r="D5636" s="61" t="s">
        <v>556</v>
      </c>
      <c r="E5636" s="51"/>
      <c r="F5636" s="52"/>
      <c r="G5636" s="52"/>
      <c r="H5636" s="52"/>
      <c r="I5636" s="53">
        <v>0</v>
      </c>
      <c r="J5636" s="54">
        <v>0</v>
      </c>
      <c r="K5636" s="55"/>
      <c r="L5636" s="56"/>
      <c r="M5636" s="255"/>
      <c r="N5636" s="255"/>
      <c r="O5636" s="57"/>
      <c r="P5636" s="57">
        <v>0</v>
      </c>
      <c r="Q5636" s="57">
        <v>0</v>
      </c>
    </row>
    <row r="5637" spans="1:17" ht="15.5">
      <c r="A5637" s="48">
        <v>0</v>
      </c>
      <c r="B5637" s="59"/>
      <c r="C5637" s="60"/>
      <c r="D5637" s="61" t="s">
        <v>439</v>
      </c>
      <c r="E5637" s="51">
        <v>4</v>
      </c>
      <c r="F5637" s="52">
        <v>1.3</v>
      </c>
      <c r="G5637" s="52">
        <v>-0.2</v>
      </c>
      <c r="H5637" s="52">
        <v>2.2000000000000002</v>
      </c>
      <c r="I5637" s="53">
        <v>-2.2879999999999998</v>
      </c>
      <c r="J5637" s="54">
        <v>0</v>
      </c>
      <c r="K5637" s="55"/>
      <c r="L5637" s="56"/>
      <c r="M5637" s="255"/>
      <c r="N5637" s="255"/>
      <c r="O5637" s="57"/>
      <c r="P5637" s="57">
        <v>0</v>
      </c>
      <c r="Q5637" s="57">
        <v>0</v>
      </c>
    </row>
    <row r="5638" spans="1:17" ht="15.5">
      <c r="A5638" s="48">
        <v>0</v>
      </c>
      <c r="B5638" s="59"/>
      <c r="C5638" s="60"/>
      <c r="D5638" s="61" t="s">
        <v>554</v>
      </c>
      <c r="E5638" s="51"/>
      <c r="F5638" s="52"/>
      <c r="G5638" s="52"/>
      <c r="H5638" s="52"/>
      <c r="I5638" s="53">
        <v>0</v>
      </c>
      <c r="J5638" s="54">
        <v>0</v>
      </c>
      <c r="K5638" s="55"/>
      <c r="L5638" s="56"/>
      <c r="M5638" s="255"/>
      <c r="N5638" s="255"/>
      <c r="O5638" s="57"/>
      <c r="P5638" s="57">
        <v>0</v>
      </c>
      <c r="Q5638" s="57">
        <v>0</v>
      </c>
    </row>
    <row r="5639" spans="1:17" ht="15.5">
      <c r="A5639" s="48">
        <v>0</v>
      </c>
      <c r="B5639" s="59"/>
      <c r="C5639" s="60"/>
      <c r="D5639" s="61" t="s">
        <v>439</v>
      </c>
      <c r="E5639" s="51">
        <v>2</v>
      </c>
      <c r="F5639" s="52">
        <v>1.3</v>
      </c>
      <c r="G5639" s="52">
        <v>-0.2</v>
      </c>
      <c r="H5639" s="52">
        <v>2.2000000000000002</v>
      </c>
      <c r="I5639" s="53">
        <v>-1.1439999999999999</v>
      </c>
      <c r="J5639" s="54">
        <v>0</v>
      </c>
      <c r="K5639" s="55"/>
      <c r="L5639" s="56"/>
      <c r="M5639" s="255"/>
      <c r="N5639" s="255"/>
      <c r="O5639" s="57"/>
      <c r="P5639" s="57">
        <v>0</v>
      </c>
      <c r="Q5639" s="57">
        <v>0</v>
      </c>
    </row>
    <row r="5640" spans="1:17" ht="15.5">
      <c r="A5640" s="48">
        <v>0</v>
      </c>
      <c r="B5640" s="59"/>
      <c r="C5640" s="60"/>
      <c r="D5640" s="61" t="s">
        <v>557</v>
      </c>
      <c r="E5640" s="51"/>
      <c r="F5640" s="52"/>
      <c r="G5640" s="52"/>
      <c r="H5640" s="52"/>
      <c r="I5640" s="53">
        <v>0</v>
      </c>
      <c r="J5640" s="54">
        <v>0</v>
      </c>
      <c r="K5640" s="55"/>
      <c r="L5640" s="56"/>
      <c r="M5640" s="255"/>
      <c r="N5640" s="255"/>
      <c r="O5640" s="57"/>
      <c r="P5640" s="57">
        <v>0</v>
      </c>
      <c r="Q5640" s="57">
        <v>0</v>
      </c>
    </row>
    <row r="5641" spans="1:17" ht="15.5">
      <c r="A5641" s="48">
        <v>0</v>
      </c>
      <c r="B5641" s="59"/>
      <c r="C5641" s="60"/>
      <c r="D5641" s="61" t="s">
        <v>439</v>
      </c>
      <c r="E5641" s="51">
        <v>2</v>
      </c>
      <c r="F5641" s="52">
        <v>1.3</v>
      </c>
      <c r="G5641" s="52">
        <v>-0.2</v>
      </c>
      <c r="H5641" s="52">
        <v>2.2000000000000002</v>
      </c>
      <c r="I5641" s="53">
        <v>-1.1439999999999999</v>
      </c>
      <c r="J5641" s="54">
        <v>0</v>
      </c>
      <c r="K5641" s="55"/>
      <c r="L5641" s="56"/>
      <c r="M5641" s="255"/>
      <c r="N5641" s="255"/>
      <c r="O5641" s="57"/>
      <c r="P5641" s="57">
        <v>0</v>
      </c>
      <c r="Q5641" s="57">
        <v>0</v>
      </c>
    </row>
    <row r="5642" spans="1:17" ht="15.5">
      <c r="A5642" s="48">
        <v>0</v>
      </c>
      <c r="B5642" s="59"/>
      <c r="C5642" s="60"/>
      <c r="D5642" s="61" t="s">
        <v>1316</v>
      </c>
      <c r="E5642" s="51"/>
      <c r="F5642" s="52"/>
      <c r="G5642" s="52"/>
      <c r="H5642" s="52"/>
      <c r="I5642" s="53">
        <v>0</v>
      </c>
      <c r="J5642" s="54">
        <v>0</v>
      </c>
      <c r="K5642" s="55"/>
      <c r="L5642" s="56"/>
      <c r="M5642" s="255"/>
      <c r="N5642" s="255"/>
      <c r="O5642" s="57"/>
      <c r="P5642" s="57">
        <v>0</v>
      </c>
      <c r="Q5642" s="57">
        <v>0</v>
      </c>
    </row>
    <row r="5643" spans="1:17" ht="15.5">
      <c r="A5643" s="48">
        <v>0</v>
      </c>
      <c r="B5643" s="59"/>
      <c r="C5643" s="60"/>
      <c r="D5643" s="61" t="s">
        <v>1322</v>
      </c>
      <c r="E5643" s="51">
        <v>4</v>
      </c>
      <c r="F5643" s="52">
        <v>1.1000000000000001</v>
      </c>
      <c r="G5643" s="52">
        <v>-0.2</v>
      </c>
      <c r="H5643" s="52">
        <v>2.2000000000000002</v>
      </c>
      <c r="I5643" s="53">
        <v>-1.9359999999999999</v>
      </c>
      <c r="J5643" s="54">
        <v>0</v>
      </c>
      <c r="K5643" s="55"/>
      <c r="L5643" s="56"/>
      <c r="M5643" s="255"/>
      <c r="N5643" s="255"/>
      <c r="O5643" s="57"/>
      <c r="P5643" s="57">
        <v>0</v>
      </c>
      <c r="Q5643" s="57">
        <v>0</v>
      </c>
    </row>
    <row r="5644" spans="1:17" ht="15.5">
      <c r="A5644" s="48">
        <v>0</v>
      </c>
      <c r="B5644" s="59"/>
      <c r="C5644" s="60"/>
      <c r="D5644" s="61" t="s">
        <v>1323</v>
      </c>
      <c r="E5644" s="51">
        <v>4</v>
      </c>
      <c r="F5644" s="52">
        <v>1.1000000000000001</v>
      </c>
      <c r="G5644" s="52">
        <v>-0.2</v>
      </c>
      <c r="H5644" s="52">
        <v>2.2000000000000002</v>
      </c>
      <c r="I5644" s="53">
        <v>-1.9359999999999999</v>
      </c>
      <c r="J5644" s="54">
        <v>0</v>
      </c>
      <c r="K5644" s="55"/>
      <c r="L5644" s="56"/>
      <c r="M5644" s="255"/>
      <c r="N5644" s="255"/>
      <c r="O5644" s="57"/>
      <c r="P5644" s="57">
        <v>0</v>
      </c>
      <c r="Q5644" s="57">
        <v>0</v>
      </c>
    </row>
    <row r="5645" spans="1:17" ht="15.5">
      <c r="A5645" s="48">
        <v>0</v>
      </c>
      <c r="B5645" s="59"/>
      <c r="C5645" s="60"/>
      <c r="D5645" s="61" t="s">
        <v>1324</v>
      </c>
      <c r="E5645" s="51">
        <v>4</v>
      </c>
      <c r="F5645" s="52">
        <v>0.9</v>
      </c>
      <c r="G5645" s="52">
        <v>-0.2</v>
      </c>
      <c r="H5645" s="52">
        <v>2.2000000000000002</v>
      </c>
      <c r="I5645" s="53">
        <v>-1.5840000000000001</v>
      </c>
      <c r="J5645" s="54">
        <v>0</v>
      </c>
      <c r="K5645" s="55"/>
      <c r="L5645" s="56"/>
      <c r="M5645" s="255"/>
      <c r="N5645" s="255"/>
      <c r="O5645" s="57"/>
      <c r="P5645" s="57">
        <v>0</v>
      </c>
      <c r="Q5645" s="57">
        <v>0</v>
      </c>
    </row>
    <row r="5646" spans="1:17" ht="15.5">
      <c r="A5646" s="48">
        <v>0</v>
      </c>
      <c r="B5646" s="59"/>
      <c r="C5646" s="60"/>
      <c r="D5646" s="61" t="s">
        <v>1318</v>
      </c>
      <c r="E5646" s="51"/>
      <c r="F5646" s="52"/>
      <c r="G5646" s="52"/>
      <c r="H5646" s="52"/>
      <c r="I5646" s="53">
        <v>0</v>
      </c>
      <c r="J5646" s="54">
        <v>0</v>
      </c>
      <c r="K5646" s="55"/>
      <c r="L5646" s="56"/>
      <c r="M5646" s="255"/>
      <c r="N5646" s="255"/>
      <c r="O5646" s="57"/>
      <c r="P5646" s="57">
        <v>0</v>
      </c>
      <c r="Q5646" s="57">
        <v>0</v>
      </c>
    </row>
    <row r="5647" spans="1:17" ht="15.5">
      <c r="A5647" s="48">
        <v>0</v>
      </c>
      <c r="B5647" s="59"/>
      <c r="C5647" s="60"/>
      <c r="D5647" s="61" t="s">
        <v>1319</v>
      </c>
      <c r="E5647" s="51">
        <v>2</v>
      </c>
      <c r="F5647" s="52">
        <v>1.4</v>
      </c>
      <c r="G5647" s="52">
        <v>-0.2</v>
      </c>
      <c r="H5647" s="52">
        <v>2.2000000000000002</v>
      </c>
      <c r="I5647" s="53">
        <v>-1.232</v>
      </c>
      <c r="J5647" s="54">
        <v>0</v>
      </c>
      <c r="K5647" s="55"/>
      <c r="L5647" s="56"/>
      <c r="M5647" s="255"/>
      <c r="N5647" s="255"/>
      <c r="O5647" s="57"/>
      <c r="P5647" s="57">
        <v>0</v>
      </c>
      <c r="Q5647" s="57">
        <v>0</v>
      </c>
    </row>
    <row r="5648" spans="1:17" ht="15.5">
      <c r="A5648" s="48">
        <v>0</v>
      </c>
      <c r="B5648" s="59"/>
      <c r="C5648" s="60"/>
      <c r="D5648" s="61" t="s">
        <v>1319</v>
      </c>
      <c r="E5648" s="51">
        <v>2</v>
      </c>
      <c r="F5648" s="52">
        <v>1.1000000000000001</v>
      </c>
      <c r="G5648" s="52">
        <v>-0.2</v>
      </c>
      <c r="H5648" s="52">
        <v>2.2000000000000002</v>
      </c>
      <c r="I5648" s="53">
        <v>-0.96799999999999997</v>
      </c>
      <c r="J5648" s="54">
        <v>0</v>
      </c>
      <c r="K5648" s="55"/>
      <c r="L5648" s="56"/>
      <c r="M5648" s="255"/>
      <c r="N5648" s="255"/>
      <c r="O5648" s="57"/>
      <c r="P5648" s="57">
        <v>0</v>
      </c>
      <c r="Q5648" s="57">
        <v>0</v>
      </c>
    </row>
    <row r="5649" spans="1:17" ht="17">
      <c r="A5649" s="48">
        <v>0</v>
      </c>
      <c r="B5649" s="59"/>
      <c r="C5649" s="60"/>
      <c r="D5649" s="360" t="s">
        <v>52</v>
      </c>
      <c r="E5649" s="51"/>
      <c r="F5649" s="52"/>
      <c r="G5649" s="52"/>
      <c r="H5649" s="52"/>
      <c r="I5649" s="53">
        <v>0</v>
      </c>
      <c r="J5649" s="54">
        <v>0</v>
      </c>
      <c r="K5649" s="55"/>
      <c r="L5649" s="56"/>
      <c r="M5649" s="255"/>
      <c r="N5649" s="255"/>
      <c r="O5649" s="57"/>
      <c r="P5649" s="57">
        <v>0</v>
      </c>
      <c r="Q5649" s="57">
        <v>0</v>
      </c>
    </row>
    <row r="5650" spans="1:17" ht="15.5">
      <c r="A5650" s="48">
        <v>0</v>
      </c>
      <c r="B5650" s="59"/>
      <c r="C5650" s="60"/>
      <c r="D5650" s="61" t="s">
        <v>1316</v>
      </c>
      <c r="E5650" s="51"/>
      <c r="F5650" s="52"/>
      <c r="G5650" s="52"/>
      <c r="H5650" s="52"/>
      <c r="I5650" s="53">
        <v>0</v>
      </c>
      <c r="J5650" s="54">
        <v>0</v>
      </c>
      <c r="K5650" s="55"/>
      <c r="L5650" s="56"/>
      <c r="M5650" s="255"/>
      <c r="N5650" s="255"/>
      <c r="O5650" s="57"/>
      <c r="P5650" s="57">
        <v>0</v>
      </c>
      <c r="Q5650" s="57">
        <v>0</v>
      </c>
    </row>
    <row r="5651" spans="1:17" ht="15.5">
      <c r="A5651" s="48">
        <v>0</v>
      </c>
      <c r="B5651" s="59"/>
      <c r="C5651" s="60"/>
      <c r="D5651" s="61" t="s">
        <v>1322</v>
      </c>
      <c r="E5651" s="51">
        <v>4</v>
      </c>
      <c r="F5651" s="52">
        <v>1.1000000000000001</v>
      </c>
      <c r="G5651" s="52">
        <v>-0.2</v>
      </c>
      <c r="H5651" s="52">
        <v>2.2000000000000002</v>
      </c>
      <c r="I5651" s="53">
        <v>-1.9359999999999999</v>
      </c>
      <c r="J5651" s="54">
        <v>0</v>
      </c>
      <c r="K5651" s="55"/>
      <c r="L5651" s="56"/>
      <c r="M5651" s="255"/>
      <c r="N5651" s="255"/>
      <c r="O5651" s="57"/>
      <c r="P5651" s="57">
        <v>0</v>
      </c>
      <c r="Q5651" s="57">
        <v>0</v>
      </c>
    </row>
    <row r="5652" spans="1:17" ht="15.5">
      <c r="A5652" s="48">
        <v>0</v>
      </c>
      <c r="B5652" s="59"/>
      <c r="C5652" s="60"/>
      <c r="D5652" s="61" t="s">
        <v>1323</v>
      </c>
      <c r="E5652" s="51">
        <v>4</v>
      </c>
      <c r="F5652" s="52">
        <v>1.1000000000000001</v>
      </c>
      <c r="G5652" s="52">
        <v>-0.2</v>
      </c>
      <c r="H5652" s="52">
        <v>2.2000000000000002</v>
      </c>
      <c r="I5652" s="53">
        <v>-1.9359999999999999</v>
      </c>
      <c r="J5652" s="54">
        <v>0</v>
      </c>
      <c r="K5652" s="55"/>
      <c r="L5652" s="56"/>
      <c r="M5652" s="255"/>
      <c r="N5652" s="255"/>
      <c r="O5652" s="57"/>
      <c r="P5652" s="57">
        <v>0</v>
      </c>
      <c r="Q5652" s="57">
        <v>0</v>
      </c>
    </row>
    <row r="5653" spans="1:17" ht="15.5">
      <c r="A5653" s="48">
        <v>0</v>
      </c>
      <c r="B5653" s="59"/>
      <c r="C5653" s="60"/>
      <c r="D5653" s="61" t="s">
        <v>1324</v>
      </c>
      <c r="E5653" s="51">
        <v>4</v>
      </c>
      <c r="F5653" s="52">
        <v>0.9</v>
      </c>
      <c r="G5653" s="52">
        <v>-0.2</v>
      </c>
      <c r="H5653" s="52">
        <v>2.2000000000000002</v>
      </c>
      <c r="I5653" s="53">
        <v>-1.5840000000000001</v>
      </c>
      <c r="J5653" s="54">
        <v>0</v>
      </c>
      <c r="K5653" s="55"/>
      <c r="L5653" s="56"/>
      <c r="M5653" s="255"/>
      <c r="N5653" s="255"/>
      <c r="O5653" s="57"/>
      <c r="P5653" s="57">
        <v>0</v>
      </c>
      <c r="Q5653" s="57">
        <v>0</v>
      </c>
    </row>
    <row r="5654" spans="1:17" ht="17">
      <c r="A5654" s="48">
        <v>0</v>
      </c>
      <c r="B5654" s="59"/>
      <c r="C5654" s="60"/>
      <c r="D5654" s="360" t="s">
        <v>263</v>
      </c>
      <c r="E5654" s="51"/>
      <c r="F5654" s="52"/>
      <c r="G5654" s="52"/>
      <c r="H5654" s="52"/>
      <c r="I5654" s="53">
        <v>0</v>
      </c>
      <c r="J5654" s="54">
        <v>0</v>
      </c>
      <c r="K5654" s="55">
        <v>0</v>
      </c>
      <c r="L5654" s="56">
        <v>0</v>
      </c>
      <c r="M5654" s="255">
        <v>0</v>
      </c>
      <c r="N5654" s="255">
        <v>0</v>
      </c>
      <c r="O5654" s="57"/>
      <c r="P5654" s="57">
        <v>0</v>
      </c>
      <c r="Q5654" s="57">
        <v>0</v>
      </c>
    </row>
    <row r="5655" spans="1:17" ht="17">
      <c r="A5655" s="48">
        <v>0</v>
      </c>
      <c r="B5655" s="59"/>
      <c r="C5655" s="60"/>
      <c r="D5655" s="360" t="s">
        <v>728</v>
      </c>
      <c r="E5655" s="51"/>
      <c r="F5655" s="52"/>
      <c r="G5655" s="52"/>
      <c r="H5655" s="52"/>
      <c r="I5655" s="53">
        <v>0</v>
      </c>
      <c r="J5655" s="54">
        <v>0</v>
      </c>
      <c r="K5655" s="55">
        <v>0</v>
      </c>
      <c r="L5655" s="56">
        <v>0</v>
      </c>
      <c r="M5655" s="255">
        <v>0</v>
      </c>
      <c r="N5655" s="255">
        <v>0</v>
      </c>
      <c r="O5655" s="57"/>
      <c r="P5655" s="57">
        <v>0</v>
      </c>
      <c r="Q5655" s="57">
        <v>0</v>
      </c>
    </row>
    <row r="5656" spans="1:17" ht="15.5">
      <c r="A5656" s="48">
        <v>0</v>
      </c>
      <c r="B5656" s="59"/>
      <c r="C5656" s="60"/>
      <c r="D5656" s="61" t="s">
        <v>717</v>
      </c>
      <c r="E5656" s="51"/>
      <c r="F5656" s="51"/>
      <c r="G5656" s="52"/>
      <c r="H5656" s="52"/>
      <c r="I5656" s="53">
        <v>0</v>
      </c>
      <c r="J5656" s="54">
        <v>0</v>
      </c>
      <c r="K5656" s="55">
        <v>0</v>
      </c>
      <c r="L5656" s="56">
        <v>0</v>
      </c>
      <c r="M5656" s="255">
        <v>0</v>
      </c>
      <c r="N5656" s="255">
        <v>0</v>
      </c>
      <c r="O5656" s="57"/>
      <c r="P5656" s="57">
        <v>0</v>
      </c>
      <c r="Q5656" s="57">
        <v>0</v>
      </c>
    </row>
    <row r="5657" spans="1:17" ht="15.5">
      <c r="A5657" s="48">
        <v>0</v>
      </c>
      <c r="B5657" s="59"/>
      <c r="C5657" s="60"/>
      <c r="D5657" s="61" t="s">
        <v>738</v>
      </c>
      <c r="E5657" s="51">
        <v>4</v>
      </c>
      <c r="F5657" s="51">
        <v>1.9</v>
      </c>
      <c r="G5657" s="52">
        <v>-0.2</v>
      </c>
      <c r="H5657" s="52">
        <v>0.1</v>
      </c>
      <c r="I5657" s="53">
        <v>-0.152</v>
      </c>
      <c r="J5657" s="54">
        <v>0</v>
      </c>
      <c r="K5657" s="55">
        <v>0</v>
      </c>
      <c r="L5657" s="56">
        <v>0</v>
      </c>
      <c r="M5657" s="255">
        <v>0</v>
      </c>
      <c r="N5657" s="255">
        <v>0</v>
      </c>
      <c r="O5657" s="57"/>
      <c r="P5657" s="57">
        <v>0</v>
      </c>
      <c r="Q5657" s="57">
        <v>0</v>
      </c>
    </row>
    <row r="5658" spans="1:17" ht="15.5">
      <c r="A5658" s="48">
        <v>0</v>
      </c>
      <c r="B5658" s="59"/>
      <c r="C5658" s="60"/>
      <c r="D5658" s="61" t="s">
        <v>723</v>
      </c>
      <c r="E5658" s="51">
        <v>0</v>
      </c>
      <c r="F5658" s="51"/>
      <c r="G5658" s="52"/>
      <c r="H5658" s="52"/>
      <c r="I5658" s="53">
        <v>0</v>
      </c>
      <c r="J5658" s="54">
        <v>0</v>
      </c>
      <c r="K5658" s="55"/>
      <c r="L5658" s="56"/>
      <c r="M5658" s="255"/>
      <c r="N5658" s="255"/>
      <c r="O5658" s="57"/>
      <c r="P5658" s="57">
        <v>0</v>
      </c>
      <c r="Q5658" s="57">
        <v>0</v>
      </c>
    </row>
    <row r="5659" spans="1:17" ht="15.5">
      <c r="A5659" s="48">
        <v>0</v>
      </c>
      <c r="B5659" s="59"/>
      <c r="C5659" s="60"/>
      <c r="D5659" s="61" t="s">
        <v>738</v>
      </c>
      <c r="E5659" s="51">
        <v>8</v>
      </c>
      <c r="F5659" s="51">
        <v>1.9</v>
      </c>
      <c r="G5659" s="52">
        <v>-0.2</v>
      </c>
      <c r="H5659" s="52">
        <v>0.1</v>
      </c>
      <c r="I5659" s="53">
        <v>-0.30399999999999999</v>
      </c>
      <c r="J5659" s="54">
        <v>0</v>
      </c>
      <c r="K5659" s="55"/>
      <c r="L5659" s="56"/>
      <c r="M5659" s="255"/>
      <c r="N5659" s="255"/>
      <c r="O5659" s="57"/>
      <c r="P5659" s="57">
        <v>0</v>
      </c>
      <c r="Q5659" s="57">
        <v>0</v>
      </c>
    </row>
    <row r="5660" spans="1:17" ht="15.5">
      <c r="A5660" s="48">
        <v>0</v>
      </c>
      <c r="B5660" s="59"/>
      <c r="C5660" s="60"/>
      <c r="D5660" s="61" t="s">
        <v>711</v>
      </c>
      <c r="E5660" s="51">
        <v>0</v>
      </c>
      <c r="F5660" s="51"/>
      <c r="G5660" s="52"/>
      <c r="H5660" s="52"/>
      <c r="I5660" s="53">
        <v>0</v>
      </c>
      <c r="J5660" s="54">
        <v>0</v>
      </c>
      <c r="K5660" s="55"/>
      <c r="L5660" s="56"/>
      <c r="M5660" s="255"/>
      <c r="N5660" s="255"/>
      <c r="O5660" s="57"/>
      <c r="P5660" s="57">
        <v>0</v>
      </c>
      <c r="Q5660" s="57">
        <v>0</v>
      </c>
    </row>
    <row r="5661" spans="1:17" ht="15.5">
      <c r="A5661" s="48">
        <v>0</v>
      </c>
      <c r="B5661" s="59"/>
      <c r="C5661" s="60"/>
      <c r="D5661" s="61" t="s">
        <v>738</v>
      </c>
      <c r="E5661" s="51">
        <v>4</v>
      </c>
      <c r="F5661" s="51">
        <v>1.9</v>
      </c>
      <c r="G5661" s="52">
        <v>-0.2</v>
      </c>
      <c r="H5661" s="52">
        <v>0.1</v>
      </c>
      <c r="I5661" s="53">
        <v>-0.152</v>
      </c>
      <c r="J5661" s="54">
        <v>0</v>
      </c>
      <c r="K5661" s="55"/>
      <c r="L5661" s="56"/>
      <c r="M5661" s="255"/>
      <c r="N5661" s="255"/>
      <c r="O5661" s="57"/>
      <c r="P5661" s="57">
        <v>0</v>
      </c>
      <c r="Q5661" s="57">
        <v>0</v>
      </c>
    </row>
    <row r="5662" spans="1:17" ht="15.5">
      <c r="A5662" s="48">
        <v>0</v>
      </c>
      <c r="B5662" s="59"/>
      <c r="C5662" s="60"/>
      <c r="D5662" s="61" t="s">
        <v>739</v>
      </c>
      <c r="E5662" s="51">
        <v>0</v>
      </c>
      <c r="F5662" s="51"/>
      <c r="G5662" s="52"/>
      <c r="H5662" s="52"/>
      <c r="I5662" s="53">
        <v>0</v>
      </c>
      <c r="J5662" s="54">
        <v>0</v>
      </c>
      <c r="K5662" s="55"/>
      <c r="L5662" s="56"/>
      <c r="M5662" s="255"/>
      <c r="N5662" s="255"/>
      <c r="O5662" s="57"/>
      <c r="P5662" s="57">
        <v>0</v>
      </c>
      <c r="Q5662" s="57">
        <v>0</v>
      </c>
    </row>
    <row r="5663" spans="1:17" ht="15.5">
      <c r="A5663" s="48">
        <v>0</v>
      </c>
      <c r="B5663" s="59"/>
      <c r="C5663" s="60"/>
      <c r="D5663" s="61" t="s">
        <v>740</v>
      </c>
      <c r="E5663" s="51">
        <v>4</v>
      </c>
      <c r="F5663" s="51">
        <v>1.7</v>
      </c>
      <c r="G5663" s="52">
        <v>-0.2</v>
      </c>
      <c r="H5663" s="52">
        <v>0.1</v>
      </c>
      <c r="I5663" s="53">
        <v>-0.13600000000000001</v>
      </c>
      <c r="J5663" s="54">
        <v>0</v>
      </c>
      <c r="K5663" s="55"/>
      <c r="L5663" s="56"/>
      <c r="M5663" s="255"/>
      <c r="N5663" s="255"/>
      <c r="O5663" s="57"/>
      <c r="P5663" s="57">
        <v>0</v>
      </c>
      <c r="Q5663" s="57">
        <v>0</v>
      </c>
    </row>
    <row r="5664" spans="1:17" ht="15.5">
      <c r="A5664" s="48">
        <v>0</v>
      </c>
      <c r="B5664" s="59"/>
      <c r="C5664" s="60"/>
      <c r="D5664" s="61" t="s">
        <v>741</v>
      </c>
      <c r="E5664" s="51">
        <v>4</v>
      </c>
      <c r="F5664" s="51">
        <v>1.7</v>
      </c>
      <c r="G5664" s="52">
        <v>-0.2</v>
      </c>
      <c r="H5664" s="52">
        <v>0.1</v>
      </c>
      <c r="I5664" s="53">
        <v>-0.13600000000000001</v>
      </c>
      <c r="J5664" s="54">
        <v>0</v>
      </c>
      <c r="K5664" s="55"/>
      <c r="L5664" s="56"/>
      <c r="M5664" s="255"/>
      <c r="N5664" s="255"/>
      <c r="O5664" s="57"/>
      <c r="P5664" s="57">
        <v>0</v>
      </c>
      <c r="Q5664" s="57">
        <v>0</v>
      </c>
    </row>
    <row r="5665" spans="1:17" ht="15.5">
      <c r="A5665" s="48">
        <v>0</v>
      </c>
      <c r="B5665" s="59"/>
      <c r="C5665" s="60"/>
      <c r="D5665" s="61" t="s">
        <v>742</v>
      </c>
      <c r="E5665" s="51">
        <v>4</v>
      </c>
      <c r="F5665" s="51">
        <v>1.5</v>
      </c>
      <c r="G5665" s="52">
        <v>-0.2</v>
      </c>
      <c r="H5665" s="52">
        <v>0.1</v>
      </c>
      <c r="I5665" s="53">
        <v>-0.12</v>
      </c>
      <c r="J5665" s="54">
        <v>0</v>
      </c>
      <c r="K5665" s="55"/>
      <c r="L5665" s="56"/>
      <c r="M5665" s="255"/>
      <c r="N5665" s="255"/>
      <c r="O5665" s="57"/>
      <c r="P5665" s="57">
        <v>0</v>
      </c>
      <c r="Q5665" s="57">
        <v>0</v>
      </c>
    </row>
    <row r="5666" spans="1:17" ht="15.5">
      <c r="A5666" s="48">
        <v>0</v>
      </c>
      <c r="B5666" s="59"/>
      <c r="C5666" s="60"/>
      <c r="D5666" s="61" t="s">
        <v>652</v>
      </c>
      <c r="E5666" s="51">
        <v>0</v>
      </c>
      <c r="F5666" s="51"/>
      <c r="G5666" s="52"/>
      <c r="H5666" s="52"/>
      <c r="I5666" s="53">
        <v>0</v>
      </c>
      <c r="J5666" s="54">
        <v>0</v>
      </c>
      <c r="K5666" s="55"/>
      <c r="L5666" s="56"/>
      <c r="M5666" s="255"/>
      <c r="N5666" s="255"/>
      <c r="O5666" s="57"/>
      <c r="P5666" s="57">
        <v>0</v>
      </c>
      <c r="Q5666" s="57">
        <v>0</v>
      </c>
    </row>
    <row r="5667" spans="1:17" ht="15.5">
      <c r="A5667" s="48">
        <v>0</v>
      </c>
      <c r="B5667" s="59"/>
      <c r="C5667" s="60"/>
      <c r="D5667" s="61" t="s">
        <v>141</v>
      </c>
      <c r="E5667" s="51">
        <v>2</v>
      </c>
      <c r="F5667" s="51">
        <v>2</v>
      </c>
      <c r="G5667" s="52">
        <v>-0.2</v>
      </c>
      <c r="H5667" s="52">
        <v>0.1</v>
      </c>
      <c r="I5667" s="53">
        <v>-0.08</v>
      </c>
      <c r="J5667" s="54">
        <v>0</v>
      </c>
      <c r="K5667" s="55"/>
      <c r="L5667" s="56"/>
      <c r="M5667" s="255"/>
      <c r="N5667" s="255"/>
      <c r="O5667" s="57"/>
      <c r="P5667" s="57">
        <v>0</v>
      </c>
      <c r="Q5667" s="57">
        <v>0</v>
      </c>
    </row>
    <row r="5668" spans="1:17" ht="15.5">
      <c r="A5668" s="48">
        <v>0</v>
      </c>
      <c r="B5668" s="59"/>
      <c r="C5668" s="60"/>
      <c r="D5668" s="61" t="s">
        <v>141</v>
      </c>
      <c r="E5668" s="51">
        <v>2</v>
      </c>
      <c r="F5668" s="51">
        <v>1.7</v>
      </c>
      <c r="G5668" s="52">
        <v>-0.2</v>
      </c>
      <c r="H5668" s="52">
        <v>0.1</v>
      </c>
      <c r="I5668" s="53">
        <v>-6.8000000000000005E-2</v>
      </c>
      <c r="J5668" s="54">
        <v>0</v>
      </c>
      <c r="K5668" s="55"/>
      <c r="L5668" s="56"/>
      <c r="M5668" s="255"/>
      <c r="N5668" s="255"/>
      <c r="O5668" s="57"/>
      <c r="P5668" s="57">
        <v>0</v>
      </c>
      <c r="Q5668" s="57">
        <v>0</v>
      </c>
    </row>
    <row r="5669" spans="1:17" ht="17">
      <c r="A5669" s="48">
        <v>0</v>
      </c>
      <c r="B5669" s="59"/>
      <c r="C5669" s="60"/>
      <c r="D5669" s="360" t="s">
        <v>729</v>
      </c>
      <c r="E5669" s="51">
        <v>0</v>
      </c>
      <c r="F5669" s="51"/>
      <c r="G5669" s="52"/>
      <c r="H5669" s="52"/>
      <c r="I5669" s="53">
        <v>0</v>
      </c>
      <c r="J5669" s="54">
        <v>0</v>
      </c>
      <c r="K5669" s="55"/>
      <c r="L5669" s="56"/>
      <c r="M5669" s="255"/>
      <c r="N5669" s="255"/>
      <c r="O5669" s="57"/>
      <c r="P5669" s="57">
        <v>0</v>
      </c>
      <c r="Q5669" s="57">
        <v>0</v>
      </c>
    </row>
    <row r="5670" spans="1:17" ht="15.5">
      <c r="A5670" s="48">
        <v>0</v>
      </c>
      <c r="B5670" s="59"/>
      <c r="C5670" s="60"/>
      <c r="D5670" s="61" t="s">
        <v>733</v>
      </c>
      <c r="E5670" s="51">
        <v>0</v>
      </c>
      <c r="F5670" s="51"/>
      <c r="G5670" s="52"/>
      <c r="H5670" s="52"/>
      <c r="I5670" s="53">
        <v>0</v>
      </c>
      <c r="J5670" s="54">
        <v>0</v>
      </c>
      <c r="K5670" s="55"/>
      <c r="L5670" s="56"/>
      <c r="M5670" s="255"/>
      <c r="N5670" s="255"/>
      <c r="O5670" s="57"/>
      <c r="P5670" s="57">
        <v>0</v>
      </c>
      <c r="Q5670" s="57">
        <v>0</v>
      </c>
    </row>
    <row r="5671" spans="1:17" ht="15.5">
      <c r="A5671" s="48">
        <v>0</v>
      </c>
      <c r="B5671" s="59"/>
      <c r="C5671" s="60"/>
      <c r="D5671" s="61" t="s">
        <v>743</v>
      </c>
      <c r="E5671" s="51">
        <v>4</v>
      </c>
      <c r="F5671" s="51">
        <v>1.9</v>
      </c>
      <c r="G5671" s="52">
        <v>-0.2</v>
      </c>
      <c r="H5671" s="52">
        <v>0.1</v>
      </c>
      <c r="I5671" s="53">
        <v>-0.152</v>
      </c>
      <c r="J5671" s="54">
        <v>0</v>
      </c>
      <c r="K5671" s="55"/>
      <c r="L5671" s="56"/>
      <c r="M5671" s="255"/>
      <c r="N5671" s="255"/>
      <c r="O5671" s="57"/>
      <c r="P5671" s="57">
        <v>0</v>
      </c>
      <c r="Q5671" s="57">
        <v>0</v>
      </c>
    </row>
    <row r="5672" spans="1:17" ht="15.5">
      <c r="A5672" s="48">
        <v>0</v>
      </c>
      <c r="B5672" s="59"/>
      <c r="C5672" s="60"/>
      <c r="D5672" s="61" t="s">
        <v>730</v>
      </c>
      <c r="E5672" s="51">
        <v>0</v>
      </c>
      <c r="F5672" s="51"/>
      <c r="G5672" s="52"/>
      <c r="H5672" s="52"/>
      <c r="I5672" s="53">
        <v>0</v>
      </c>
      <c r="J5672" s="54">
        <v>0</v>
      </c>
      <c r="K5672" s="55"/>
      <c r="L5672" s="56"/>
      <c r="M5672" s="255"/>
      <c r="N5672" s="255"/>
      <c r="O5672" s="57"/>
      <c r="P5672" s="57">
        <v>0</v>
      </c>
      <c r="Q5672" s="57">
        <v>0</v>
      </c>
    </row>
    <row r="5673" spans="1:17" ht="15.5">
      <c r="A5673" s="48">
        <v>0</v>
      </c>
      <c r="B5673" s="59"/>
      <c r="C5673" s="60"/>
      <c r="D5673" s="61" t="s">
        <v>743</v>
      </c>
      <c r="E5673" s="51">
        <v>2</v>
      </c>
      <c r="F5673" s="51">
        <v>1.9</v>
      </c>
      <c r="G5673" s="52">
        <v>-0.2</v>
      </c>
      <c r="H5673" s="52">
        <v>0.1</v>
      </c>
      <c r="I5673" s="53">
        <v>-7.5999999999999998E-2</v>
      </c>
      <c r="J5673" s="54">
        <v>0</v>
      </c>
      <c r="K5673" s="55"/>
      <c r="L5673" s="56"/>
      <c r="M5673" s="255"/>
      <c r="N5673" s="255"/>
      <c r="O5673" s="57"/>
      <c r="P5673" s="57">
        <v>0</v>
      </c>
      <c r="Q5673" s="57">
        <v>0</v>
      </c>
    </row>
    <row r="5674" spans="1:17" ht="15.5">
      <c r="A5674" s="48">
        <v>0</v>
      </c>
      <c r="B5674" s="59"/>
      <c r="C5674" s="60"/>
      <c r="D5674" s="61" t="s">
        <v>735</v>
      </c>
      <c r="E5674" s="51">
        <v>0</v>
      </c>
      <c r="F5674" s="51"/>
      <c r="G5674" s="52"/>
      <c r="H5674" s="52"/>
      <c r="I5674" s="53">
        <v>0</v>
      </c>
      <c r="J5674" s="54">
        <v>0</v>
      </c>
      <c r="K5674" s="55"/>
      <c r="L5674" s="56"/>
      <c r="M5674" s="255"/>
      <c r="N5674" s="255"/>
      <c r="O5674" s="57"/>
      <c r="P5674" s="57">
        <v>0</v>
      </c>
      <c r="Q5674" s="57">
        <v>0</v>
      </c>
    </row>
    <row r="5675" spans="1:17" ht="15.5">
      <c r="A5675" s="48">
        <v>0</v>
      </c>
      <c r="B5675" s="59"/>
      <c r="C5675" s="60"/>
      <c r="D5675" s="61" t="s">
        <v>743</v>
      </c>
      <c r="E5675" s="51">
        <v>2</v>
      </c>
      <c r="F5675" s="51">
        <v>1.9</v>
      </c>
      <c r="G5675" s="52">
        <v>-0.2</v>
      </c>
      <c r="H5675" s="52">
        <v>0.1</v>
      </c>
      <c r="I5675" s="53">
        <v>-7.5999999999999998E-2</v>
      </c>
      <c r="J5675" s="54">
        <v>0</v>
      </c>
      <c r="K5675" s="55"/>
      <c r="L5675" s="56"/>
      <c r="M5675" s="255"/>
      <c r="N5675" s="255"/>
      <c r="O5675" s="57"/>
      <c r="P5675" s="57">
        <v>0</v>
      </c>
      <c r="Q5675" s="57">
        <v>0</v>
      </c>
    </row>
    <row r="5676" spans="1:17" ht="15.5">
      <c r="A5676" s="48">
        <v>0</v>
      </c>
      <c r="B5676" s="59"/>
      <c r="C5676" s="60"/>
      <c r="D5676" s="61" t="s">
        <v>739</v>
      </c>
      <c r="E5676" s="51">
        <v>0</v>
      </c>
      <c r="F5676" s="51"/>
      <c r="G5676" s="52"/>
      <c r="H5676" s="52"/>
      <c r="I5676" s="53">
        <v>0</v>
      </c>
      <c r="J5676" s="54">
        <v>0</v>
      </c>
      <c r="K5676" s="55"/>
      <c r="L5676" s="56"/>
      <c r="M5676" s="255"/>
      <c r="N5676" s="255"/>
      <c r="O5676" s="57"/>
      <c r="P5676" s="57">
        <v>0</v>
      </c>
      <c r="Q5676" s="57">
        <v>0</v>
      </c>
    </row>
    <row r="5677" spans="1:17" ht="15.5">
      <c r="A5677" s="48">
        <v>0</v>
      </c>
      <c r="B5677" s="59"/>
      <c r="C5677" s="60"/>
      <c r="D5677" s="61" t="s">
        <v>740</v>
      </c>
      <c r="E5677" s="51">
        <v>4</v>
      </c>
      <c r="F5677" s="51">
        <v>1.7</v>
      </c>
      <c r="G5677" s="52">
        <v>-0.2</v>
      </c>
      <c r="H5677" s="52">
        <v>0.1</v>
      </c>
      <c r="I5677" s="53">
        <v>-0.13600000000000001</v>
      </c>
      <c r="J5677" s="54">
        <v>0</v>
      </c>
      <c r="K5677" s="55"/>
      <c r="L5677" s="56"/>
      <c r="M5677" s="255"/>
      <c r="N5677" s="255"/>
      <c r="O5677" s="57"/>
      <c r="P5677" s="57">
        <v>0</v>
      </c>
      <c r="Q5677" s="57">
        <v>0</v>
      </c>
    </row>
    <row r="5678" spans="1:17" ht="15.5">
      <c r="A5678" s="48">
        <v>0</v>
      </c>
      <c r="B5678" s="59"/>
      <c r="C5678" s="60"/>
      <c r="D5678" s="61" t="s">
        <v>741</v>
      </c>
      <c r="E5678" s="51">
        <v>4</v>
      </c>
      <c r="F5678" s="51">
        <v>1.7</v>
      </c>
      <c r="G5678" s="52">
        <v>-0.2</v>
      </c>
      <c r="H5678" s="52">
        <v>0.1</v>
      </c>
      <c r="I5678" s="53">
        <v>-0.13600000000000001</v>
      </c>
      <c r="J5678" s="54">
        <v>0</v>
      </c>
      <c r="K5678" s="55"/>
      <c r="L5678" s="56"/>
      <c r="M5678" s="255"/>
      <c r="N5678" s="255"/>
      <c r="O5678" s="57"/>
      <c r="P5678" s="57">
        <v>0</v>
      </c>
      <c r="Q5678" s="57">
        <v>0</v>
      </c>
    </row>
    <row r="5679" spans="1:17" ht="15.5">
      <c r="A5679" s="48">
        <v>0</v>
      </c>
      <c r="B5679" s="59"/>
      <c r="C5679" s="60"/>
      <c r="D5679" s="61" t="s">
        <v>742</v>
      </c>
      <c r="E5679" s="51">
        <v>4</v>
      </c>
      <c r="F5679" s="51">
        <v>1.5</v>
      </c>
      <c r="G5679" s="52">
        <v>-0.2</v>
      </c>
      <c r="H5679" s="52">
        <v>0.1</v>
      </c>
      <c r="I5679" s="53">
        <v>-0.12</v>
      </c>
      <c r="J5679" s="54">
        <v>0</v>
      </c>
      <c r="K5679" s="55"/>
      <c r="L5679" s="56"/>
      <c r="M5679" s="255"/>
      <c r="N5679" s="255"/>
      <c r="O5679" s="57"/>
      <c r="P5679" s="57">
        <v>0</v>
      </c>
      <c r="Q5679" s="57">
        <v>0</v>
      </c>
    </row>
    <row r="5680" spans="1:17" ht="15.5">
      <c r="A5680" s="48">
        <v>0</v>
      </c>
      <c r="B5680" s="59"/>
      <c r="C5680" s="60"/>
      <c r="D5680" s="61" t="s">
        <v>652</v>
      </c>
      <c r="E5680" s="51">
        <v>0</v>
      </c>
      <c r="F5680" s="51"/>
      <c r="G5680" s="52"/>
      <c r="H5680" s="52"/>
      <c r="I5680" s="53">
        <v>0</v>
      </c>
      <c r="J5680" s="54">
        <v>0</v>
      </c>
      <c r="K5680" s="55"/>
      <c r="L5680" s="56"/>
      <c r="M5680" s="255"/>
      <c r="N5680" s="255"/>
      <c r="O5680" s="57"/>
      <c r="P5680" s="57">
        <v>0</v>
      </c>
      <c r="Q5680" s="57">
        <v>0</v>
      </c>
    </row>
    <row r="5681" spans="1:17" ht="15.5">
      <c r="A5681" s="48">
        <v>0</v>
      </c>
      <c r="B5681" s="59"/>
      <c r="C5681" s="60"/>
      <c r="D5681" s="61" t="s">
        <v>141</v>
      </c>
      <c r="E5681" s="51">
        <v>2</v>
      </c>
      <c r="F5681" s="51">
        <v>2</v>
      </c>
      <c r="G5681" s="52">
        <v>-0.2</v>
      </c>
      <c r="H5681" s="52">
        <v>0.1</v>
      </c>
      <c r="I5681" s="53">
        <v>-0.08</v>
      </c>
      <c r="J5681" s="54">
        <v>0</v>
      </c>
      <c r="K5681" s="55"/>
      <c r="L5681" s="56"/>
      <c r="M5681" s="255"/>
      <c r="N5681" s="255"/>
      <c r="O5681" s="57"/>
      <c r="P5681" s="57">
        <v>0</v>
      </c>
      <c r="Q5681" s="57">
        <v>0</v>
      </c>
    </row>
    <row r="5682" spans="1:17" ht="15.5">
      <c r="A5682" s="48">
        <v>0</v>
      </c>
      <c r="B5682" s="59"/>
      <c r="C5682" s="60"/>
      <c r="D5682" s="61" t="s">
        <v>141</v>
      </c>
      <c r="E5682" s="51">
        <v>2</v>
      </c>
      <c r="F5682" s="51">
        <v>1.7</v>
      </c>
      <c r="G5682" s="52">
        <v>-0.2</v>
      </c>
      <c r="H5682" s="52">
        <v>0.1</v>
      </c>
      <c r="I5682" s="53">
        <v>-6.8000000000000005E-2</v>
      </c>
      <c r="J5682" s="54">
        <v>0</v>
      </c>
      <c r="K5682" s="55"/>
      <c r="L5682" s="56"/>
      <c r="M5682" s="255"/>
      <c r="N5682" s="255"/>
      <c r="O5682" s="57"/>
      <c r="P5682" s="57">
        <v>0</v>
      </c>
      <c r="Q5682" s="57">
        <v>0</v>
      </c>
    </row>
    <row r="5683" spans="1:17" ht="17">
      <c r="A5683" s="48">
        <v>0</v>
      </c>
      <c r="B5683" s="59"/>
      <c r="C5683" s="60"/>
      <c r="D5683" s="360" t="s">
        <v>744</v>
      </c>
      <c r="E5683" s="51">
        <v>0</v>
      </c>
      <c r="F5683" s="51"/>
      <c r="G5683" s="52"/>
      <c r="H5683" s="52"/>
      <c r="I5683" s="53">
        <v>0</v>
      </c>
      <c r="J5683" s="54">
        <v>0</v>
      </c>
      <c r="K5683" s="55"/>
      <c r="L5683" s="56"/>
      <c r="M5683" s="255"/>
      <c r="N5683" s="255"/>
      <c r="O5683" s="57"/>
      <c r="P5683" s="57">
        <v>0</v>
      </c>
      <c r="Q5683" s="57">
        <v>0</v>
      </c>
    </row>
    <row r="5684" spans="1:17" ht="15.5">
      <c r="A5684" s="48">
        <v>0</v>
      </c>
      <c r="B5684" s="59"/>
      <c r="C5684" s="60"/>
      <c r="D5684" s="61" t="s">
        <v>739</v>
      </c>
      <c r="E5684" s="51">
        <v>0</v>
      </c>
      <c r="F5684" s="51"/>
      <c r="G5684" s="52"/>
      <c r="H5684" s="52"/>
      <c r="I5684" s="53">
        <v>0</v>
      </c>
      <c r="J5684" s="54">
        <v>0</v>
      </c>
      <c r="K5684" s="55"/>
      <c r="L5684" s="56"/>
      <c r="M5684" s="255"/>
      <c r="N5684" s="255"/>
      <c r="O5684" s="57"/>
      <c r="P5684" s="57">
        <v>0</v>
      </c>
      <c r="Q5684" s="57">
        <v>0</v>
      </c>
    </row>
    <row r="5685" spans="1:17" ht="15.5">
      <c r="A5685" s="48">
        <v>0</v>
      </c>
      <c r="B5685" s="59"/>
      <c r="C5685" s="60"/>
      <c r="D5685" s="61" t="s">
        <v>740</v>
      </c>
      <c r="E5685" s="51">
        <v>4</v>
      </c>
      <c r="F5685" s="51">
        <v>1.7</v>
      </c>
      <c r="G5685" s="52">
        <v>-0.2</v>
      </c>
      <c r="H5685" s="52">
        <v>0.1</v>
      </c>
      <c r="I5685" s="53">
        <v>-0.13600000000000001</v>
      </c>
      <c r="J5685" s="54">
        <v>0</v>
      </c>
      <c r="K5685" s="55"/>
      <c r="L5685" s="56"/>
      <c r="M5685" s="255"/>
      <c r="N5685" s="255"/>
      <c r="O5685" s="57"/>
      <c r="P5685" s="57">
        <v>0</v>
      </c>
      <c r="Q5685" s="57">
        <v>0</v>
      </c>
    </row>
    <row r="5686" spans="1:17" ht="15.5">
      <c r="A5686" s="48">
        <v>0</v>
      </c>
      <c r="B5686" s="59"/>
      <c r="C5686" s="60"/>
      <c r="D5686" s="61" t="s">
        <v>741</v>
      </c>
      <c r="E5686" s="51">
        <v>4</v>
      </c>
      <c r="F5686" s="51">
        <v>1.7</v>
      </c>
      <c r="G5686" s="52">
        <v>-0.2</v>
      </c>
      <c r="H5686" s="52">
        <v>0.1</v>
      </c>
      <c r="I5686" s="53">
        <v>-0.13600000000000001</v>
      </c>
      <c r="J5686" s="54">
        <v>0</v>
      </c>
      <c r="K5686" s="55"/>
      <c r="L5686" s="56"/>
      <c r="M5686" s="255"/>
      <c r="N5686" s="255"/>
      <c r="O5686" s="57"/>
      <c r="P5686" s="57">
        <v>0</v>
      </c>
      <c r="Q5686" s="57">
        <v>0</v>
      </c>
    </row>
    <row r="5687" spans="1:17" ht="15.5">
      <c r="A5687" s="48">
        <v>0</v>
      </c>
      <c r="B5687" s="59"/>
      <c r="C5687" s="60"/>
      <c r="D5687" s="61" t="s">
        <v>742</v>
      </c>
      <c r="E5687" s="51">
        <v>4</v>
      </c>
      <c r="F5687" s="51">
        <v>1.5</v>
      </c>
      <c r="G5687" s="52">
        <v>-0.2</v>
      </c>
      <c r="H5687" s="52">
        <v>0.1</v>
      </c>
      <c r="I5687" s="53">
        <v>-0.12</v>
      </c>
      <c r="J5687" s="54">
        <v>0</v>
      </c>
      <c r="K5687" s="55"/>
      <c r="L5687" s="56"/>
      <c r="M5687" s="255"/>
      <c r="N5687" s="255"/>
      <c r="O5687" s="57"/>
      <c r="P5687" s="57">
        <v>0</v>
      </c>
      <c r="Q5687" s="57">
        <v>0</v>
      </c>
    </row>
    <row r="5688" spans="1:17" ht="17">
      <c r="A5688" s="48">
        <v>0</v>
      </c>
      <c r="B5688" s="59"/>
      <c r="C5688" s="60"/>
      <c r="D5688" s="360" t="s">
        <v>1495</v>
      </c>
      <c r="E5688" s="51"/>
      <c r="F5688" s="52"/>
      <c r="G5688" s="52"/>
      <c r="H5688" s="52"/>
      <c r="I5688" s="53">
        <v>0</v>
      </c>
      <c r="J5688" s="54">
        <v>0</v>
      </c>
      <c r="K5688" s="55"/>
      <c r="L5688" s="56"/>
      <c r="M5688" s="255"/>
      <c r="N5688" s="255"/>
      <c r="O5688" s="57"/>
      <c r="P5688" s="57">
        <v>0</v>
      </c>
      <c r="Q5688" s="57">
        <v>0</v>
      </c>
    </row>
    <row r="5689" spans="1:17" ht="15.5">
      <c r="A5689" s="48">
        <v>0</v>
      </c>
      <c r="B5689" s="59"/>
      <c r="C5689" s="60"/>
      <c r="D5689" s="61" t="s">
        <v>556</v>
      </c>
      <c r="E5689" s="51"/>
      <c r="F5689" s="52"/>
      <c r="G5689" s="52"/>
      <c r="H5689" s="52"/>
      <c r="I5689" s="53">
        <v>0</v>
      </c>
      <c r="J5689" s="54">
        <v>0</v>
      </c>
      <c r="K5689" s="55"/>
      <c r="L5689" s="56"/>
      <c r="M5689" s="255"/>
      <c r="N5689" s="255"/>
      <c r="O5689" s="57"/>
      <c r="P5689" s="57">
        <v>0</v>
      </c>
      <c r="Q5689" s="57">
        <v>0</v>
      </c>
    </row>
    <row r="5690" spans="1:17" ht="15.5">
      <c r="A5690" s="48">
        <v>0</v>
      </c>
      <c r="B5690" s="59"/>
      <c r="C5690" s="60"/>
      <c r="D5690" s="61" t="s">
        <v>1496</v>
      </c>
      <c r="E5690" s="51">
        <v>4</v>
      </c>
      <c r="F5690" s="52">
        <v>10.5</v>
      </c>
      <c r="G5690" s="52">
        <v>0.2</v>
      </c>
      <c r="H5690" s="52">
        <v>0.4</v>
      </c>
      <c r="I5690" s="53">
        <v>3.36</v>
      </c>
      <c r="J5690" s="54">
        <v>0</v>
      </c>
      <c r="K5690" s="55"/>
      <c r="L5690" s="56"/>
      <c r="M5690" s="255"/>
      <c r="N5690" s="255"/>
      <c r="O5690" s="57"/>
      <c r="P5690" s="57">
        <v>0</v>
      </c>
      <c r="Q5690" s="57">
        <v>0</v>
      </c>
    </row>
    <row r="5691" spans="1:17" ht="15.5">
      <c r="A5691" s="48">
        <v>0</v>
      </c>
      <c r="B5691" s="59"/>
      <c r="C5691" s="60"/>
      <c r="D5691" s="61" t="s">
        <v>554</v>
      </c>
      <c r="E5691" s="51"/>
      <c r="F5691" s="52"/>
      <c r="G5691" s="52"/>
      <c r="H5691" s="52"/>
      <c r="I5691" s="53">
        <v>0</v>
      </c>
      <c r="J5691" s="54">
        <v>0</v>
      </c>
      <c r="K5691" s="55"/>
      <c r="L5691" s="56"/>
      <c r="M5691" s="255"/>
      <c r="N5691" s="255"/>
      <c r="O5691" s="57"/>
      <c r="P5691" s="57">
        <v>0</v>
      </c>
      <c r="Q5691" s="57">
        <v>0</v>
      </c>
    </row>
    <row r="5692" spans="1:17" ht="15.5">
      <c r="A5692" s="48">
        <v>0</v>
      </c>
      <c r="B5692" s="59"/>
      <c r="C5692" s="60"/>
      <c r="D5692" s="61" t="s">
        <v>828</v>
      </c>
      <c r="E5692" s="51">
        <v>2</v>
      </c>
      <c r="F5692" s="52">
        <v>3.2</v>
      </c>
      <c r="G5692" s="52">
        <v>0.2</v>
      </c>
      <c r="H5692" s="52">
        <v>0.4</v>
      </c>
      <c r="I5692" s="53">
        <v>0.51200000000000001</v>
      </c>
      <c r="J5692" s="54">
        <v>0</v>
      </c>
      <c r="K5692" s="55"/>
      <c r="L5692" s="56"/>
      <c r="M5692" s="255"/>
      <c r="N5692" s="255"/>
      <c r="O5692" s="57"/>
      <c r="P5692" s="57">
        <v>0</v>
      </c>
      <c r="Q5692" s="57">
        <v>0</v>
      </c>
    </row>
    <row r="5693" spans="1:17" ht="15.5">
      <c r="A5693" s="48">
        <v>0</v>
      </c>
      <c r="B5693" s="59"/>
      <c r="C5693" s="60"/>
      <c r="D5693" s="61" t="s">
        <v>1497</v>
      </c>
      <c r="E5693" s="51">
        <v>2</v>
      </c>
      <c r="F5693" s="52">
        <v>3.2</v>
      </c>
      <c r="G5693" s="52">
        <v>0.2</v>
      </c>
      <c r="H5693" s="52">
        <v>0.4</v>
      </c>
      <c r="I5693" s="53">
        <v>0.51200000000000001</v>
      </c>
      <c r="J5693" s="54">
        <v>0</v>
      </c>
      <c r="K5693" s="55"/>
      <c r="L5693" s="56"/>
      <c r="M5693" s="255"/>
      <c r="N5693" s="255"/>
      <c r="O5693" s="57"/>
      <c r="P5693" s="57">
        <v>0</v>
      </c>
      <c r="Q5693" s="57">
        <v>0</v>
      </c>
    </row>
    <row r="5694" spans="1:17" ht="15.5">
      <c r="A5694" s="48">
        <v>0</v>
      </c>
      <c r="B5694" s="59"/>
      <c r="C5694" s="60"/>
      <c r="D5694" s="61" t="s">
        <v>866</v>
      </c>
      <c r="E5694" s="51">
        <v>2</v>
      </c>
      <c r="F5694" s="52">
        <v>0.6</v>
      </c>
      <c r="G5694" s="52">
        <v>0.2</v>
      </c>
      <c r="H5694" s="52">
        <v>0.4</v>
      </c>
      <c r="I5694" s="53">
        <v>9.6000000000000002E-2</v>
      </c>
      <c r="J5694" s="54">
        <v>0</v>
      </c>
      <c r="K5694" s="55"/>
      <c r="L5694" s="56"/>
      <c r="M5694" s="255"/>
      <c r="N5694" s="255"/>
      <c r="O5694" s="57"/>
      <c r="P5694" s="57">
        <v>0</v>
      </c>
      <c r="Q5694" s="57">
        <v>0</v>
      </c>
    </row>
    <row r="5695" spans="1:17" ht="15.5">
      <c r="A5695" s="48">
        <v>0</v>
      </c>
      <c r="B5695" s="59"/>
      <c r="C5695" s="60"/>
      <c r="D5695" s="61" t="s">
        <v>867</v>
      </c>
      <c r="E5695" s="51">
        <v>2</v>
      </c>
      <c r="F5695" s="52">
        <v>0.5</v>
      </c>
      <c r="G5695" s="52">
        <v>0.2</v>
      </c>
      <c r="H5695" s="52">
        <v>0.4</v>
      </c>
      <c r="I5695" s="53">
        <v>0.08</v>
      </c>
      <c r="J5695" s="54">
        <v>0</v>
      </c>
      <c r="K5695" s="55"/>
      <c r="L5695" s="56"/>
      <c r="M5695" s="255"/>
      <c r="N5695" s="255"/>
      <c r="O5695" s="57"/>
      <c r="P5695" s="57">
        <v>0</v>
      </c>
      <c r="Q5695" s="57">
        <v>0</v>
      </c>
    </row>
    <row r="5696" spans="1:17" ht="15.5">
      <c r="A5696" s="48">
        <v>0</v>
      </c>
      <c r="B5696" s="59"/>
      <c r="C5696" s="60"/>
      <c r="D5696" s="61" t="s">
        <v>557</v>
      </c>
      <c r="E5696" s="51"/>
      <c r="F5696" s="52"/>
      <c r="G5696" s="52"/>
      <c r="H5696" s="52"/>
      <c r="I5696" s="53">
        <v>0</v>
      </c>
      <c r="J5696" s="54">
        <v>0</v>
      </c>
      <c r="K5696" s="55"/>
      <c r="L5696" s="56"/>
      <c r="M5696" s="255"/>
      <c r="N5696" s="255"/>
      <c r="O5696" s="57"/>
      <c r="P5696" s="57">
        <v>0</v>
      </c>
      <c r="Q5696" s="57">
        <v>0</v>
      </c>
    </row>
    <row r="5697" spans="1:17" ht="15.5">
      <c r="A5697" s="48">
        <v>0</v>
      </c>
      <c r="B5697" s="59"/>
      <c r="C5697" s="60"/>
      <c r="D5697" s="61" t="s">
        <v>1498</v>
      </c>
      <c r="E5697" s="51">
        <v>1</v>
      </c>
      <c r="F5697" s="52">
        <v>6.7</v>
      </c>
      <c r="G5697" s="52">
        <v>0.2</v>
      </c>
      <c r="H5697" s="52">
        <v>0.4</v>
      </c>
      <c r="I5697" s="53">
        <v>0.53600000000000003</v>
      </c>
      <c r="J5697" s="54">
        <v>0</v>
      </c>
      <c r="K5697" s="55"/>
      <c r="L5697" s="56"/>
      <c r="M5697" s="255"/>
      <c r="N5697" s="255"/>
      <c r="O5697" s="57"/>
      <c r="P5697" s="57">
        <v>0</v>
      </c>
      <c r="Q5697" s="57">
        <v>0</v>
      </c>
    </row>
    <row r="5698" spans="1:17" ht="15.5">
      <c r="A5698" s="48">
        <v>0</v>
      </c>
      <c r="B5698" s="59"/>
      <c r="C5698" s="60"/>
      <c r="D5698" s="61" t="s">
        <v>1497</v>
      </c>
      <c r="E5698" s="51">
        <v>2</v>
      </c>
      <c r="F5698" s="52">
        <v>1.6</v>
      </c>
      <c r="G5698" s="52">
        <v>0.2</v>
      </c>
      <c r="H5698" s="52">
        <v>0.4</v>
      </c>
      <c r="I5698" s="53">
        <v>0.25600000000000001</v>
      </c>
      <c r="J5698" s="54">
        <v>0</v>
      </c>
      <c r="K5698" s="55"/>
      <c r="L5698" s="56"/>
      <c r="M5698" s="255"/>
      <c r="N5698" s="255"/>
      <c r="O5698" s="57"/>
      <c r="P5698" s="57">
        <v>0</v>
      </c>
      <c r="Q5698" s="57">
        <v>0</v>
      </c>
    </row>
    <row r="5699" spans="1:17" ht="15.5">
      <c r="A5699" s="48">
        <v>0</v>
      </c>
      <c r="B5699" s="59"/>
      <c r="C5699" s="60"/>
      <c r="D5699" s="61" t="s">
        <v>867</v>
      </c>
      <c r="E5699" s="51">
        <v>2</v>
      </c>
      <c r="F5699" s="52">
        <v>1.6</v>
      </c>
      <c r="G5699" s="52">
        <v>0.2</v>
      </c>
      <c r="H5699" s="52">
        <v>0.4</v>
      </c>
      <c r="I5699" s="53">
        <v>0.25600000000000001</v>
      </c>
      <c r="J5699" s="54">
        <v>0</v>
      </c>
      <c r="K5699" s="55"/>
      <c r="L5699" s="56"/>
      <c r="M5699" s="255"/>
      <c r="N5699" s="255"/>
      <c r="O5699" s="57"/>
      <c r="P5699" s="57">
        <v>0</v>
      </c>
      <c r="Q5699" s="57">
        <v>0</v>
      </c>
    </row>
    <row r="5700" spans="1:17" ht="15.5">
      <c r="A5700" s="48">
        <v>228</v>
      </c>
      <c r="B5700" s="59" t="s">
        <v>833</v>
      </c>
      <c r="C5700" s="60" t="s">
        <v>882</v>
      </c>
      <c r="D5700" s="61"/>
      <c r="E5700" s="51"/>
      <c r="F5700" s="52"/>
      <c r="G5700" s="52"/>
      <c r="H5700" s="52"/>
      <c r="I5700" s="53"/>
      <c r="J5700" s="54">
        <v>13.743</v>
      </c>
      <c r="K5700" s="55" t="s">
        <v>114</v>
      </c>
      <c r="L5700" s="56">
        <v>363752</v>
      </c>
      <c r="M5700" s="255">
        <v>97483</v>
      </c>
      <c r="N5700" s="255">
        <v>65371</v>
      </c>
      <c r="O5700" s="57">
        <v>4999044</v>
      </c>
      <c r="P5700" s="57">
        <v>1339709</v>
      </c>
      <c r="Q5700" s="57">
        <v>898394</v>
      </c>
    </row>
    <row r="5701" spans="1:17" ht="17">
      <c r="A5701" s="48">
        <v>0</v>
      </c>
      <c r="B5701" s="59"/>
      <c r="C5701" s="60"/>
      <c r="D5701" s="360" t="s">
        <v>264</v>
      </c>
      <c r="E5701" s="51"/>
      <c r="F5701" s="52"/>
      <c r="G5701" s="52"/>
      <c r="H5701" s="52"/>
      <c r="I5701" s="53">
        <v>0</v>
      </c>
      <c r="J5701" s="54">
        <v>0</v>
      </c>
      <c r="K5701" s="55">
        <v>0</v>
      </c>
      <c r="L5701" s="56">
        <v>0</v>
      </c>
      <c r="M5701" s="255">
        <v>0</v>
      </c>
      <c r="N5701" s="255">
        <v>0</v>
      </c>
      <c r="O5701" s="57">
        <v>0</v>
      </c>
      <c r="P5701" s="57">
        <v>0</v>
      </c>
      <c r="Q5701" s="57">
        <v>0</v>
      </c>
    </row>
    <row r="5702" spans="1:17" ht="17">
      <c r="A5702" s="48">
        <v>0</v>
      </c>
      <c r="B5702" s="59"/>
      <c r="C5702" s="60"/>
      <c r="D5702" s="360" t="s">
        <v>902</v>
      </c>
      <c r="E5702" s="51"/>
      <c r="F5702" s="52"/>
      <c r="G5702" s="52"/>
      <c r="H5702" s="52"/>
      <c r="I5702" s="53">
        <v>0</v>
      </c>
      <c r="J5702" s="54">
        <v>0</v>
      </c>
      <c r="K5702" s="55">
        <v>0</v>
      </c>
      <c r="L5702" s="56">
        <v>0</v>
      </c>
      <c r="M5702" s="255">
        <v>0</v>
      </c>
      <c r="N5702" s="255">
        <v>0</v>
      </c>
      <c r="O5702" s="57">
        <v>0</v>
      </c>
      <c r="P5702" s="57">
        <v>0</v>
      </c>
      <c r="Q5702" s="57">
        <v>0</v>
      </c>
    </row>
    <row r="5703" spans="1:17" ht="15.5">
      <c r="A5703" s="48">
        <v>0</v>
      </c>
      <c r="B5703" s="59"/>
      <c r="C5703" s="60"/>
      <c r="D5703" s="61" t="s">
        <v>1239</v>
      </c>
      <c r="E5703" s="51"/>
      <c r="F5703" s="52"/>
      <c r="G5703" s="52"/>
      <c r="H5703" s="52"/>
      <c r="I5703" s="53">
        <v>0</v>
      </c>
      <c r="J5703" s="54">
        <v>0</v>
      </c>
      <c r="K5703" s="55"/>
      <c r="L5703" s="56"/>
      <c r="M5703" s="255"/>
      <c r="N5703" s="255"/>
      <c r="O5703" s="57"/>
      <c r="P5703" s="57">
        <v>0</v>
      </c>
      <c r="Q5703" s="57">
        <v>0</v>
      </c>
    </row>
    <row r="5704" spans="1:17" ht="15.5">
      <c r="A5704" s="48">
        <v>0</v>
      </c>
      <c r="B5704" s="59"/>
      <c r="C5704" s="60"/>
      <c r="D5704" s="61" t="s">
        <v>977</v>
      </c>
      <c r="E5704" s="51">
        <v>8</v>
      </c>
      <c r="F5704" s="52">
        <v>0.8</v>
      </c>
      <c r="G5704" s="52">
        <v>0.1</v>
      </c>
      <c r="H5704" s="52">
        <v>2.85</v>
      </c>
      <c r="I5704" s="53">
        <v>1.8240000000000001</v>
      </c>
      <c r="J5704" s="54">
        <v>0</v>
      </c>
      <c r="K5704" s="55"/>
      <c r="L5704" s="56"/>
      <c r="M5704" s="255"/>
      <c r="N5704" s="255"/>
      <c r="O5704" s="57"/>
      <c r="P5704" s="57">
        <v>0</v>
      </c>
      <c r="Q5704" s="57">
        <v>0</v>
      </c>
    </row>
    <row r="5705" spans="1:17" ht="15.5">
      <c r="A5705" s="48">
        <v>0</v>
      </c>
      <c r="B5705" s="59"/>
      <c r="C5705" s="60"/>
      <c r="D5705" s="61" t="s">
        <v>1242</v>
      </c>
      <c r="E5705" s="51"/>
      <c r="F5705" s="52"/>
      <c r="G5705" s="52"/>
      <c r="H5705" s="52"/>
      <c r="I5705" s="53">
        <v>0</v>
      </c>
      <c r="J5705" s="54">
        <v>0</v>
      </c>
      <c r="K5705" s="55"/>
      <c r="L5705" s="56"/>
      <c r="M5705" s="255"/>
      <c r="N5705" s="255"/>
      <c r="O5705" s="57"/>
      <c r="P5705" s="57">
        <v>0</v>
      </c>
      <c r="Q5705" s="57">
        <v>0</v>
      </c>
    </row>
    <row r="5706" spans="1:17" ht="15.5">
      <c r="A5706" s="48">
        <v>0</v>
      </c>
      <c r="B5706" s="59"/>
      <c r="C5706" s="60"/>
      <c r="D5706" s="61" t="s">
        <v>977</v>
      </c>
      <c r="E5706" s="51">
        <v>4</v>
      </c>
      <c r="F5706" s="52">
        <v>0.8</v>
      </c>
      <c r="G5706" s="52">
        <v>0.1</v>
      </c>
      <c r="H5706" s="52">
        <v>2.8</v>
      </c>
      <c r="I5706" s="53">
        <v>0.89600000000000002</v>
      </c>
      <c r="J5706" s="54">
        <v>0</v>
      </c>
      <c r="K5706" s="55"/>
      <c r="L5706" s="56"/>
      <c r="M5706" s="255"/>
      <c r="N5706" s="255"/>
      <c r="O5706" s="57"/>
      <c r="P5706" s="57">
        <v>0</v>
      </c>
      <c r="Q5706" s="57">
        <v>0</v>
      </c>
    </row>
    <row r="5707" spans="1:17" ht="15.5">
      <c r="A5707" s="48">
        <v>0</v>
      </c>
      <c r="B5707" s="59"/>
      <c r="C5707" s="60"/>
      <c r="D5707" s="61" t="s">
        <v>986</v>
      </c>
      <c r="E5707" s="51">
        <v>4</v>
      </c>
      <c r="F5707" s="52">
        <v>1.5</v>
      </c>
      <c r="G5707" s="52">
        <v>0.1</v>
      </c>
      <c r="H5707" s="52">
        <v>2.8</v>
      </c>
      <c r="I5707" s="53">
        <v>1.68</v>
      </c>
      <c r="J5707" s="54">
        <v>0</v>
      </c>
      <c r="K5707" s="55"/>
      <c r="L5707" s="56"/>
      <c r="M5707" s="255"/>
      <c r="N5707" s="255"/>
      <c r="O5707" s="57"/>
      <c r="P5707" s="57">
        <v>0</v>
      </c>
      <c r="Q5707" s="57">
        <v>0</v>
      </c>
    </row>
    <row r="5708" spans="1:17" ht="15.5">
      <c r="A5708" s="48">
        <v>0</v>
      </c>
      <c r="B5708" s="59"/>
      <c r="C5708" s="60"/>
      <c r="D5708" s="61"/>
      <c r="E5708" s="51">
        <v>4</v>
      </c>
      <c r="F5708" s="52">
        <v>1.6</v>
      </c>
      <c r="G5708" s="52">
        <v>0.1</v>
      </c>
      <c r="H5708" s="52">
        <v>2.8</v>
      </c>
      <c r="I5708" s="53">
        <v>1.792</v>
      </c>
      <c r="J5708" s="54">
        <v>0</v>
      </c>
      <c r="K5708" s="55"/>
      <c r="L5708" s="56"/>
      <c r="M5708" s="255"/>
      <c r="N5708" s="255"/>
      <c r="O5708" s="57"/>
      <c r="P5708" s="57">
        <v>0</v>
      </c>
      <c r="Q5708" s="57">
        <v>0</v>
      </c>
    </row>
    <row r="5709" spans="1:17" ht="17">
      <c r="A5709" s="48">
        <v>0</v>
      </c>
      <c r="B5709" s="59"/>
      <c r="C5709" s="60"/>
      <c r="D5709" s="360" t="s">
        <v>903</v>
      </c>
      <c r="E5709" s="51"/>
      <c r="F5709" s="52"/>
      <c r="G5709" s="52"/>
      <c r="H5709" s="52"/>
      <c r="I5709" s="53">
        <v>0</v>
      </c>
      <c r="J5709" s="54">
        <v>0</v>
      </c>
      <c r="K5709" s="55">
        <v>0</v>
      </c>
      <c r="L5709" s="56">
        <v>0</v>
      </c>
      <c r="M5709" s="255">
        <v>0</v>
      </c>
      <c r="N5709" s="255">
        <v>0</v>
      </c>
      <c r="O5709" s="57"/>
      <c r="P5709" s="57">
        <v>0</v>
      </c>
      <c r="Q5709" s="57">
        <v>0</v>
      </c>
    </row>
    <row r="5710" spans="1:17" ht="15.5">
      <c r="A5710" s="48">
        <v>0</v>
      </c>
      <c r="B5710" s="59"/>
      <c r="C5710" s="60"/>
      <c r="D5710" s="61" t="s">
        <v>556</v>
      </c>
      <c r="E5710" s="51"/>
      <c r="F5710" s="52"/>
      <c r="G5710" s="52"/>
      <c r="H5710" s="52"/>
      <c r="I5710" s="53">
        <v>0</v>
      </c>
      <c r="J5710" s="54">
        <v>0</v>
      </c>
      <c r="K5710" s="55">
        <v>0</v>
      </c>
      <c r="L5710" s="56">
        <v>0</v>
      </c>
      <c r="M5710" s="255">
        <v>0</v>
      </c>
      <c r="N5710" s="255">
        <v>0</v>
      </c>
      <c r="O5710" s="57"/>
      <c r="P5710" s="57">
        <v>0</v>
      </c>
      <c r="Q5710" s="57">
        <v>0</v>
      </c>
    </row>
    <row r="5711" spans="1:17" ht="15.5">
      <c r="A5711" s="48">
        <v>0</v>
      </c>
      <c r="B5711" s="59"/>
      <c r="C5711" s="60"/>
      <c r="D5711" s="61" t="s">
        <v>479</v>
      </c>
      <c r="E5711" s="51">
        <v>4</v>
      </c>
      <c r="F5711" s="52">
        <v>0.8</v>
      </c>
      <c r="G5711" s="52">
        <v>0.1</v>
      </c>
      <c r="H5711" s="52">
        <v>2.9</v>
      </c>
      <c r="I5711" s="53">
        <v>0.92800000000000005</v>
      </c>
      <c r="J5711" s="54">
        <v>0</v>
      </c>
      <c r="K5711" s="55">
        <v>0</v>
      </c>
      <c r="L5711" s="56">
        <v>0</v>
      </c>
      <c r="M5711" s="255">
        <v>0</v>
      </c>
      <c r="N5711" s="255">
        <v>0</v>
      </c>
      <c r="O5711" s="57"/>
      <c r="P5711" s="57">
        <v>0</v>
      </c>
      <c r="Q5711" s="57">
        <v>0</v>
      </c>
    </row>
    <row r="5712" spans="1:17" ht="15.5">
      <c r="A5712" s="48">
        <v>0</v>
      </c>
      <c r="B5712" s="59"/>
      <c r="C5712" s="60"/>
      <c r="D5712" s="61" t="s">
        <v>479</v>
      </c>
      <c r="E5712" s="51">
        <v>4</v>
      </c>
      <c r="F5712" s="52">
        <v>0.2</v>
      </c>
      <c r="G5712" s="52">
        <v>0.1</v>
      </c>
      <c r="H5712" s="52">
        <v>2.9</v>
      </c>
      <c r="I5712" s="53">
        <v>0.23200000000000001</v>
      </c>
      <c r="J5712" s="54">
        <v>0</v>
      </c>
      <c r="K5712" s="55">
        <v>0</v>
      </c>
      <c r="L5712" s="56">
        <v>0</v>
      </c>
      <c r="M5712" s="255">
        <v>0</v>
      </c>
      <c r="N5712" s="255">
        <v>0</v>
      </c>
      <c r="O5712" s="57"/>
      <c r="P5712" s="57">
        <v>0</v>
      </c>
      <c r="Q5712" s="57">
        <v>0</v>
      </c>
    </row>
    <row r="5713" spans="1:17" ht="15.5">
      <c r="A5713" s="48">
        <v>0</v>
      </c>
      <c r="B5713" s="59"/>
      <c r="C5713" s="60"/>
      <c r="D5713" s="61" t="s">
        <v>986</v>
      </c>
      <c r="E5713" s="51">
        <v>4</v>
      </c>
      <c r="F5713" s="52">
        <v>1.2</v>
      </c>
      <c r="G5713" s="52">
        <v>0.1</v>
      </c>
      <c r="H5713" s="52">
        <v>2.4</v>
      </c>
      <c r="I5713" s="53">
        <v>1.1519999999999999</v>
      </c>
      <c r="J5713" s="54">
        <v>0</v>
      </c>
      <c r="K5713" s="55"/>
      <c r="L5713" s="56"/>
      <c r="M5713" s="255"/>
      <c r="N5713" s="255"/>
      <c r="O5713" s="57"/>
      <c r="P5713" s="57">
        <v>0</v>
      </c>
      <c r="Q5713" s="57">
        <v>0</v>
      </c>
    </row>
    <row r="5714" spans="1:17" ht="15.5">
      <c r="A5714" s="48">
        <v>0</v>
      </c>
      <c r="B5714" s="59"/>
      <c r="C5714" s="60"/>
      <c r="D5714" s="61"/>
      <c r="E5714" s="51">
        <v>4</v>
      </c>
      <c r="F5714" s="52">
        <v>1.3</v>
      </c>
      <c r="G5714" s="52">
        <v>0.1</v>
      </c>
      <c r="H5714" s="52">
        <v>2.88</v>
      </c>
      <c r="I5714" s="53">
        <v>1.498</v>
      </c>
      <c r="J5714" s="54">
        <v>0</v>
      </c>
      <c r="K5714" s="55">
        <v>0</v>
      </c>
      <c r="L5714" s="56">
        <v>0</v>
      </c>
      <c r="M5714" s="255">
        <v>0</v>
      </c>
      <c r="N5714" s="255">
        <v>0</v>
      </c>
      <c r="O5714" s="57"/>
      <c r="P5714" s="57">
        <v>0</v>
      </c>
      <c r="Q5714" s="57">
        <v>0</v>
      </c>
    </row>
    <row r="5715" spans="1:17" ht="15.5">
      <c r="A5715" s="48">
        <v>0</v>
      </c>
      <c r="B5715" s="59"/>
      <c r="C5715" s="60"/>
      <c r="D5715" s="61"/>
      <c r="E5715" s="51">
        <v>4</v>
      </c>
      <c r="F5715" s="52">
        <v>1.8</v>
      </c>
      <c r="G5715" s="52">
        <v>0.1</v>
      </c>
      <c r="H5715" s="52">
        <v>2.88</v>
      </c>
      <c r="I5715" s="53">
        <v>2.0739999999999998</v>
      </c>
      <c r="J5715" s="54">
        <v>0</v>
      </c>
      <c r="K5715" s="55">
        <v>0</v>
      </c>
      <c r="L5715" s="56">
        <v>0</v>
      </c>
      <c r="M5715" s="255">
        <v>0</v>
      </c>
      <c r="N5715" s="255">
        <v>0</v>
      </c>
      <c r="O5715" s="57"/>
      <c r="P5715" s="57">
        <v>0</v>
      </c>
      <c r="Q5715" s="57">
        <v>0</v>
      </c>
    </row>
    <row r="5716" spans="1:17" ht="15.5">
      <c r="A5716" s="48">
        <v>0</v>
      </c>
      <c r="B5716" s="59"/>
      <c r="C5716" s="60"/>
      <c r="D5716" s="61" t="s">
        <v>557</v>
      </c>
      <c r="E5716" s="51"/>
      <c r="F5716" s="52"/>
      <c r="G5716" s="52"/>
      <c r="H5716" s="52"/>
      <c r="I5716" s="53">
        <v>0</v>
      </c>
      <c r="J5716" s="54">
        <v>0</v>
      </c>
      <c r="K5716" s="55"/>
      <c r="L5716" s="56"/>
      <c r="M5716" s="255"/>
      <c r="N5716" s="255"/>
      <c r="O5716" s="57"/>
      <c r="P5716" s="57">
        <v>0</v>
      </c>
      <c r="Q5716" s="57">
        <v>0</v>
      </c>
    </row>
    <row r="5717" spans="1:17" ht="15.5">
      <c r="A5717" s="48">
        <v>0</v>
      </c>
      <c r="B5717" s="59"/>
      <c r="C5717" s="60"/>
      <c r="D5717" s="61" t="s">
        <v>986</v>
      </c>
      <c r="E5717" s="51">
        <v>2</v>
      </c>
      <c r="F5717" s="52">
        <v>1</v>
      </c>
      <c r="G5717" s="52">
        <v>0.1</v>
      </c>
      <c r="H5717" s="52">
        <v>2.8</v>
      </c>
      <c r="I5717" s="53">
        <v>0.56000000000000005</v>
      </c>
      <c r="J5717" s="54">
        <v>0</v>
      </c>
      <c r="K5717" s="55"/>
      <c r="L5717" s="56"/>
      <c r="M5717" s="255"/>
      <c r="N5717" s="255"/>
      <c r="O5717" s="57"/>
      <c r="P5717" s="57">
        <v>0</v>
      </c>
      <c r="Q5717" s="57">
        <v>0</v>
      </c>
    </row>
    <row r="5718" spans="1:17" ht="15.5">
      <c r="A5718" s="48">
        <v>0</v>
      </c>
      <c r="B5718" s="59"/>
      <c r="C5718" s="60"/>
      <c r="D5718" s="61" t="s">
        <v>554</v>
      </c>
      <c r="E5718" s="51"/>
      <c r="F5718" s="52"/>
      <c r="G5718" s="52"/>
      <c r="H5718" s="52"/>
      <c r="I5718" s="53">
        <v>0</v>
      </c>
      <c r="J5718" s="54">
        <v>0</v>
      </c>
      <c r="K5718" s="55"/>
      <c r="L5718" s="56"/>
      <c r="M5718" s="255"/>
      <c r="N5718" s="255"/>
      <c r="O5718" s="57"/>
      <c r="P5718" s="57">
        <v>0</v>
      </c>
      <c r="Q5718" s="57">
        <v>0</v>
      </c>
    </row>
    <row r="5719" spans="1:17" ht="15.5">
      <c r="A5719" s="48">
        <v>0</v>
      </c>
      <c r="B5719" s="59"/>
      <c r="C5719" s="60"/>
      <c r="D5719" s="61" t="s">
        <v>986</v>
      </c>
      <c r="E5719" s="51">
        <v>2</v>
      </c>
      <c r="F5719" s="52">
        <v>3.7</v>
      </c>
      <c r="G5719" s="52">
        <v>0.1</v>
      </c>
      <c r="H5719" s="52">
        <v>2.88</v>
      </c>
      <c r="I5719" s="53">
        <v>2.1309999999999998</v>
      </c>
      <c r="J5719" s="54">
        <v>0</v>
      </c>
      <c r="K5719" s="55"/>
      <c r="L5719" s="56"/>
      <c r="M5719" s="255"/>
      <c r="N5719" s="255"/>
      <c r="O5719" s="57"/>
      <c r="P5719" s="57">
        <v>0</v>
      </c>
      <c r="Q5719" s="57">
        <v>0</v>
      </c>
    </row>
    <row r="5720" spans="1:17" ht="17">
      <c r="A5720" s="48">
        <v>0</v>
      </c>
      <c r="B5720" s="59"/>
      <c r="C5720" s="60"/>
      <c r="D5720" s="360" t="s">
        <v>262</v>
      </c>
      <c r="E5720" s="51"/>
      <c r="F5720" s="52"/>
      <c r="G5720" s="52"/>
      <c r="H5720" s="52"/>
      <c r="I5720" s="53">
        <v>0</v>
      </c>
      <c r="J5720" s="54">
        <v>0</v>
      </c>
      <c r="K5720" s="55">
        <v>0</v>
      </c>
      <c r="L5720" s="56">
        <v>0</v>
      </c>
      <c r="M5720" s="255">
        <v>0</v>
      </c>
      <c r="N5720" s="255">
        <v>0</v>
      </c>
      <c r="O5720" s="57"/>
      <c r="P5720" s="57">
        <v>0</v>
      </c>
      <c r="Q5720" s="57">
        <v>0</v>
      </c>
    </row>
    <row r="5721" spans="1:17" ht="17">
      <c r="A5721" s="48">
        <v>0</v>
      </c>
      <c r="B5721" s="59"/>
      <c r="C5721" s="60"/>
      <c r="D5721" s="360" t="s">
        <v>903</v>
      </c>
      <c r="E5721" s="51"/>
      <c r="F5721" s="52"/>
      <c r="G5721" s="52"/>
      <c r="H5721" s="52"/>
      <c r="I5721" s="53">
        <v>0</v>
      </c>
      <c r="J5721" s="54">
        <v>0</v>
      </c>
      <c r="K5721" s="55"/>
      <c r="L5721" s="56"/>
      <c r="M5721" s="255"/>
      <c r="N5721" s="255"/>
      <c r="O5721" s="57"/>
      <c r="P5721" s="57">
        <v>0</v>
      </c>
      <c r="Q5721" s="57">
        <v>0</v>
      </c>
    </row>
    <row r="5722" spans="1:17" ht="15.5">
      <c r="A5722" s="48">
        <v>0</v>
      </c>
      <c r="B5722" s="59"/>
      <c r="C5722" s="60"/>
      <c r="D5722" s="61" t="s">
        <v>556</v>
      </c>
      <c r="E5722" s="51"/>
      <c r="F5722" s="52"/>
      <c r="G5722" s="52"/>
      <c r="H5722" s="52"/>
      <c r="I5722" s="53">
        <v>0</v>
      </c>
      <c r="J5722" s="54">
        <v>0</v>
      </c>
      <c r="K5722" s="55"/>
      <c r="L5722" s="56"/>
      <c r="M5722" s="255"/>
      <c r="N5722" s="255"/>
      <c r="O5722" s="57"/>
      <c r="P5722" s="57">
        <v>0</v>
      </c>
      <c r="Q5722" s="57">
        <v>0</v>
      </c>
    </row>
    <row r="5723" spans="1:17" ht="15.5">
      <c r="A5723" s="48">
        <v>0</v>
      </c>
      <c r="B5723" s="59"/>
      <c r="C5723" s="60"/>
      <c r="D5723" s="61" t="s">
        <v>955</v>
      </c>
      <c r="E5723" s="51">
        <v>4</v>
      </c>
      <c r="F5723" s="52">
        <v>0.9</v>
      </c>
      <c r="G5723" s="52">
        <v>-0.1</v>
      </c>
      <c r="H5723" s="52">
        <v>2.2000000000000002</v>
      </c>
      <c r="I5723" s="53">
        <v>-0.79200000000000004</v>
      </c>
      <c r="J5723" s="54">
        <v>0</v>
      </c>
      <c r="K5723" s="55"/>
      <c r="L5723" s="56"/>
      <c r="M5723" s="255"/>
      <c r="N5723" s="255"/>
      <c r="O5723" s="57"/>
      <c r="P5723" s="57">
        <v>0</v>
      </c>
      <c r="Q5723" s="57">
        <v>0</v>
      </c>
    </row>
    <row r="5724" spans="1:17" ht="15.5">
      <c r="A5724" s="48">
        <v>0</v>
      </c>
      <c r="B5724" s="59"/>
      <c r="C5724" s="60"/>
      <c r="D5724" s="61" t="s">
        <v>557</v>
      </c>
      <c r="E5724" s="51"/>
      <c r="F5724" s="52"/>
      <c r="G5724" s="52"/>
      <c r="H5724" s="52"/>
      <c r="I5724" s="53">
        <v>0</v>
      </c>
      <c r="J5724" s="54">
        <v>0</v>
      </c>
      <c r="K5724" s="55"/>
      <c r="L5724" s="56"/>
      <c r="M5724" s="255"/>
      <c r="N5724" s="255"/>
      <c r="O5724" s="57"/>
      <c r="P5724" s="57">
        <v>0</v>
      </c>
      <c r="Q5724" s="57">
        <v>0</v>
      </c>
    </row>
    <row r="5725" spans="1:17" ht="15.5">
      <c r="A5725" s="48">
        <v>0</v>
      </c>
      <c r="B5725" s="59"/>
      <c r="C5725" s="60"/>
      <c r="D5725" s="61" t="s">
        <v>955</v>
      </c>
      <c r="E5725" s="51">
        <v>2</v>
      </c>
      <c r="F5725" s="52">
        <v>0.9</v>
      </c>
      <c r="G5725" s="52">
        <v>-0.1</v>
      </c>
      <c r="H5725" s="52">
        <v>2.2000000000000002</v>
      </c>
      <c r="I5725" s="53">
        <v>-0.39600000000000002</v>
      </c>
      <c r="J5725" s="54">
        <v>0</v>
      </c>
      <c r="K5725" s="55">
        <v>0</v>
      </c>
      <c r="L5725" s="56">
        <v>0</v>
      </c>
      <c r="M5725" s="255">
        <v>0</v>
      </c>
      <c r="N5725" s="255">
        <v>0</v>
      </c>
      <c r="O5725" s="57"/>
      <c r="P5725" s="57">
        <v>0</v>
      </c>
      <c r="Q5725" s="57">
        <v>0</v>
      </c>
    </row>
    <row r="5726" spans="1:17" ht="15.5">
      <c r="A5726" s="48">
        <v>0</v>
      </c>
      <c r="B5726" s="59"/>
      <c r="C5726" s="60"/>
      <c r="D5726" s="61" t="s">
        <v>554</v>
      </c>
      <c r="E5726" s="51"/>
      <c r="F5726" s="52"/>
      <c r="G5726" s="52"/>
      <c r="H5726" s="52"/>
      <c r="I5726" s="53">
        <v>0</v>
      </c>
      <c r="J5726" s="54">
        <v>0</v>
      </c>
      <c r="K5726" s="55"/>
      <c r="L5726" s="56"/>
      <c r="M5726" s="255"/>
      <c r="N5726" s="255"/>
      <c r="O5726" s="57"/>
      <c r="P5726" s="57">
        <v>0</v>
      </c>
      <c r="Q5726" s="57">
        <v>0</v>
      </c>
    </row>
    <row r="5727" spans="1:17" ht="15.5">
      <c r="A5727" s="48">
        <v>0</v>
      </c>
      <c r="B5727" s="59"/>
      <c r="C5727" s="60"/>
      <c r="D5727" s="61" t="s">
        <v>297</v>
      </c>
      <c r="E5727" s="51">
        <v>4</v>
      </c>
      <c r="F5727" s="52">
        <v>0.6</v>
      </c>
      <c r="G5727" s="52">
        <v>-0.1</v>
      </c>
      <c r="H5727" s="52">
        <v>0.6</v>
      </c>
      <c r="I5727" s="53">
        <v>-0.14399999999999999</v>
      </c>
      <c r="J5727" s="54">
        <v>0</v>
      </c>
      <c r="K5727" s="55"/>
      <c r="L5727" s="56"/>
      <c r="M5727" s="255"/>
      <c r="N5727" s="255"/>
      <c r="O5727" s="57"/>
      <c r="P5727" s="57">
        <v>0</v>
      </c>
      <c r="Q5727" s="57">
        <v>0</v>
      </c>
    </row>
    <row r="5728" spans="1:17" ht="15.5">
      <c r="A5728" s="48">
        <v>0</v>
      </c>
      <c r="B5728" s="59"/>
      <c r="C5728" s="60"/>
      <c r="D5728" s="61" t="s">
        <v>955</v>
      </c>
      <c r="E5728" s="51">
        <v>2</v>
      </c>
      <c r="F5728" s="52">
        <v>0.9</v>
      </c>
      <c r="G5728" s="52">
        <v>-0.1</v>
      </c>
      <c r="H5728" s="52">
        <v>2.2000000000000002</v>
      </c>
      <c r="I5728" s="53">
        <v>-0.39600000000000002</v>
      </c>
      <c r="J5728" s="54">
        <v>0</v>
      </c>
      <c r="K5728" s="55"/>
      <c r="L5728" s="56"/>
      <c r="M5728" s="255"/>
      <c r="N5728" s="255"/>
      <c r="O5728" s="57"/>
      <c r="P5728" s="57">
        <v>0</v>
      </c>
      <c r="Q5728" s="57">
        <v>0</v>
      </c>
    </row>
    <row r="5729" spans="1:17" ht="17">
      <c r="A5729" s="48">
        <v>0</v>
      </c>
      <c r="B5729" s="59"/>
      <c r="C5729" s="60"/>
      <c r="D5729" s="360" t="s">
        <v>263</v>
      </c>
      <c r="E5729" s="51"/>
      <c r="F5729" s="52"/>
      <c r="G5729" s="52"/>
      <c r="H5729" s="52"/>
      <c r="I5729" s="53">
        <v>0</v>
      </c>
      <c r="J5729" s="54">
        <v>0</v>
      </c>
      <c r="K5729" s="55"/>
      <c r="L5729" s="56"/>
      <c r="M5729" s="255"/>
      <c r="N5729" s="255"/>
      <c r="O5729" s="57"/>
      <c r="P5729" s="57">
        <v>0</v>
      </c>
      <c r="Q5729" s="57">
        <v>0</v>
      </c>
    </row>
    <row r="5730" spans="1:17" ht="17">
      <c r="A5730" s="48">
        <v>0</v>
      </c>
      <c r="B5730" s="59"/>
      <c r="C5730" s="60"/>
      <c r="D5730" s="360" t="s">
        <v>729</v>
      </c>
      <c r="E5730" s="51"/>
      <c r="F5730" s="52"/>
      <c r="G5730" s="52"/>
      <c r="H5730" s="52"/>
      <c r="I5730" s="53">
        <v>0</v>
      </c>
      <c r="J5730" s="54">
        <v>0</v>
      </c>
      <c r="K5730" s="55"/>
      <c r="L5730" s="56"/>
      <c r="M5730" s="255"/>
      <c r="N5730" s="255"/>
      <c r="O5730" s="57"/>
      <c r="P5730" s="57">
        <v>0</v>
      </c>
      <c r="Q5730" s="57">
        <v>0</v>
      </c>
    </row>
    <row r="5731" spans="1:17" ht="15.5">
      <c r="A5731" s="48">
        <v>0</v>
      </c>
      <c r="B5731" s="59"/>
      <c r="C5731" s="60"/>
      <c r="D5731" s="61" t="s">
        <v>733</v>
      </c>
      <c r="E5731" s="51"/>
      <c r="F5731" s="52"/>
      <c r="G5731" s="52"/>
      <c r="H5731" s="52"/>
      <c r="I5731" s="53">
        <v>0</v>
      </c>
      <c r="J5731" s="54">
        <v>0</v>
      </c>
      <c r="K5731" s="55"/>
      <c r="L5731" s="56"/>
      <c r="M5731" s="255"/>
      <c r="N5731" s="255"/>
      <c r="O5731" s="57"/>
      <c r="P5731" s="57">
        <v>0</v>
      </c>
      <c r="Q5731" s="57">
        <v>0</v>
      </c>
    </row>
    <row r="5732" spans="1:17" ht="15.5">
      <c r="A5732" s="48">
        <v>0</v>
      </c>
      <c r="B5732" s="59"/>
      <c r="C5732" s="60"/>
      <c r="D5732" s="61" t="s">
        <v>745</v>
      </c>
      <c r="E5732" s="51">
        <v>4</v>
      </c>
      <c r="F5732" s="52">
        <v>1.5</v>
      </c>
      <c r="G5732" s="52">
        <v>-0.1</v>
      </c>
      <c r="H5732" s="52">
        <v>0.1</v>
      </c>
      <c r="I5732" s="53">
        <v>-0.06</v>
      </c>
      <c r="J5732" s="54">
        <v>0</v>
      </c>
      <c r="K5732" s="55"/>
      <c r="L5732" s="56"/>
      <c r="M5732" s="255"/>
      <c r="N5732" s="255"/>
      <c r="O5732" s="57"/>
      <c r="P5732" s="57">
        <v>0</v>
      </c>
      <c r="Q5732" s="57">
        <v>0</v>
      </c>
    </row>
    <row r="5733" spans="1:17" ht="15.5">
      <c r="A5733" s="48">
        <v>0</v>
      </c>
      <c r="B5733" s="59"/>
      <c r="C5733" s="60"/>
      <c r="D5733" s="61" t="s">
        <v>735</v>
      </c>
      <c r="E5733" s="51">
        <v>0</v>
      </c>
      <c r="F5733" s="52"/>
      <c r="G5733" s="52"/>
      <c r="H5733" s="52"/>
      <c r="I5733" s="53">
        <v>0</v>
      </c>
      <c r="J5733" s="54">
        <v>0</v>
      </c>
      <c r="K5733" s="55"/>
      <c r="L5733" s="56"/>
      <c r="M5733" s="255"/>
      <c r="N5733" s="255"/>
      <c r="O5733" s="57"/>
      <c r="P5733" s="57">
        <v>0</v>
      </c>
      <c r="Q5733" s="57">
        <v>0</v>
      </c>
    </row>
    <row r="5734" spans="1:17" ht="15.5">
      <c r="A5734" s="48">
        <v>0</v>
      </c>
      <c r="B5734" s="59"/>
      <c r="C5734" s="60"/>
      <c r="D5734" s="61" t="s">
        <v>745</v>
      </c>
      <c r="E5734" s="51">
        <v>2</v>
      </c>
      <c r="F5734" s="52">
        <v>1.5</v>
      </c>
      <c r="G5734" s="52">
        <v>-0.1</v>
      </c>
      <c r="H5734" s="52">
        <v>0.1</v>
      </c>
      <c r="I5734" s="53">
        <v>-0.03</v>
      </c>
      <c r="J5734" s="54">
        <v>0</v>
      </c>
      <c r="K5734" s="55"/>
      <c r="L5734" s="56"/>
      <c r="M5734" s="255"/>
      <c r="N5734" s="255"/>
      <c r="O5734" s="57"/>
      <c r="P5734" s="57">
        <v>0</v>
      </c>
      <c r="Q5734" s="57">
        <v>0</v>
      </c>
    </row>
    <row r="5735" spans="1:17" ht="15.5">
      <c r="A5735" s="48">
        <v>0</v>
      </c>
      <c r="B5735" s="59"/>
      <c r="C5735" s="60"/>
      <c r="D5735" s="61" t="s">
        <v>730</v>
      </c>
      <c r="E5735" s="51">
        <v>0</v>
      </c>
      <c r="F5735" s="52"/>
      <c r="G5735" s="52"/>
      <c r="H5735" s="52"/>
      <c r="I5735" s="53">
        <v>0</v>
      </c>
      <c r="J5735" s="54">
        <v>0</v>
      </c>
      <c r="K5735" s="55"/>
      <c r="L5735" s="56"/>
      <c r="M5735" s="255"/>
      <c r="N5735" s="255"/>
      <c r="O5735" s="57"/>
      <c r="P5735" s="57">
        <v>0</v>
      </c>
      <c r="Q5735" s="57">
        <v>0</v>
      </c>
    </row>
    <row r="5736" spans="1:17" ht="15.5">
      <c r="A5736" s="48">
        <v>0</v>
      </c>
      <c r="B5736" s="59"/>
      <c r="C5736" s="60"/>
      <c r="D5736" s="61" t="s">
        <v>707</v>
      </c>
      <c r="E5736" s="51">
        <v>4</v>
      </c>
      <c r="F5736" s="52">
        <v>1.2</v>
      </c>
      <c r="G5736" s="52">
        <v>-0.1</v>
      </c>
      <c r="H5736" s="52">
        <v>0.1</v>
      </c>
      <c r="I5736" s="53">
        <v>-4.8000000000000001E-2</v>
      </c>
      <c r="J5736" s="54">
        <v>0</v>
      </c>
      <c r="K5736" s="55"/>
      <c r="L5736" s="56"/>
      <c r="M5736" s="255"/>
      <c r="N5736" s="255"/>
      <c r="O5736" s="57"/>
      <c r="P5736" s="57">
        <v>0</v>
      </c>
      <c r="Q5736" s="57">
        <v>0</v>
      </c>
    </row>
    <row r="5737" spans="1:17" ht="15.5">
      <c r="A5737" s="48">
        <v>0</v>
      </c>
      <c r="B5737" s="59"/>
      <c r="C5737" s="60"/>
      <c r="D5737" s="61" t="s">
        <v>745</v>
      </c>
      <c r="E5737" s="51">
        <v>2</v>
      </c>
      <c r="F5737" s="52">
        <v>1.5</v>
      </c>
      <c r="G5737" s="52">
        <v>-0.1</v>
      </c>
      <c r="H5737" s="52">
        <v>0.1</v>
      </c>
      <c r="I5737" s="53">
        <v>-0.03</v>
      </c>
      <c r="J5737" s="54">
        <v>0</v>
      </c>
      <c r="K5737" s="55"/>
      <c r="L5737" s="56"/>
      <c r="M5737" s="255"/>
      <c r="N5737" s="255"/>
      <c r="O5737" s="57"/>
      <c r="P5737" s="57">
        <v>0</v>
      </c>
      <c r="Q5737" s="57">
        <v>0</v>
      </c>
    </row>
    <row r="5738" spans="1:17" ht="17">
      <c r="A5738" s="48">
        <v>0</v>
      </c>
      <c r="B5738" s="59"/>
      <c r="C5738" s="60"/>
      <c r="D5738" s="360" t="s">
        <v>1495</v>
      </c>
      <c r="E5738" s="51"/>
      <c r="F5738" s="52"/>
      <c r="G5738" s="52"/>
      <c r="H5738" s="52"/>
      <c r="I5738" s="53">
        <v>0</v>
      </c>
      <c r="J5738" s="54">
        <v>0</v>
      </c>
      <c r="K5738" s="55">
        <v>0</v>
      </c>
      <c r="L5738" s="56">
        <v>0</v>
      </c>
      <c r="M5738" s="255">
        <v>0</v>
      </c>
      <c r="N5738" s="255">
        <v>0</v>
      </c>
      <c r="O5738" s="57"/>
      <c r="P5738" s="57">
        <v>0</v>
      </c>
      <c r="Q5738" s="57">
        <v>0</v>
      </c>
    </row>
    <row r="5739" spans="1:17" ht="15.5">
      <c r="A5739" s="48">
        <v>0</v>
      </c>
      <c r="B5739" s="59"/>
      <c r="C5739" s="60"/>
      <c r="D5739" s="61" t="s">
        <v>556</v>
      </c>
      <c r="E5739" s="51"/>
      <c r="F5739" s="52"/>
      <c r="G5739" s="52"/>
      <c r="H5739" s="52"/>
      <c r="I5739" s="53">
        <v>0</v>
      </c>
      <c r="J5739" s="54">
        <v>0</v>
      </c>
      <c r="K5739" s="55">
        <v>0</v>
      </c>
      <c r="L5739" s="56">
        <v>0</v>
      </c>
      <c r="M5739" s="255">
        <v>0</v>
      </c>
      <c r="N5739" s="255">
        <v>0</v>
      </c>
      <c r="O5739" s="57"/>
      <c r="P5739" s="57">
        <v>0</v>
      </c>
      <c r="Q5739" s="57">
        <v>0</v>
      </c>
    </row>
    <row r="5740" spans="1:17" ht="15.5">
      <c r="A5740" s="48">
        <v>0</v>
      </c>
      <c r="B5740" s="59"/>
      <c r="C5740" s="60"/>
      <c r="D5740" s="61" t="s">
        <v>986</v>
      </c>
      <c r="E5740" s="51">
        <v>4</v>
      </c>
      <c r="F5740" s="52">
        <v>1.3</v>
      </c>
      <c r="G5740" s="52">
        <v>0.1</v>
      </c>
      <c r="H5740" s="52">
        <v>0.4</v>
      </c>
      <c r="I5740" s="53">
        <v>0.20799999999999999</v>
      </c>
      <c r="J5740" s="54">
        <v>0</v>
      </c>
      <c r="K5740" s="55"/>
      <c r="L5740" s="56"/>
      <c r="M5740" s="255"/>
      <c r="N5740" s="255"/>
      <c r="O5740" s="57"/>
      <c r="P5740" s="57">
        <v>0</v>
      </c>
      <c r="Q5740" s="57">
        <v>0</v>
      </c>
    </row>
    <row r="5741" spans="1:17" ht="15.5">
      <c r="A5741" s="48">
        <v>0</v>
      </c>
      <c r="B5741" s="59"/>
      <c r="C5741" s="60"/>
      <c r="D5741" s="61"/>
      <c r="E5741" s="51">
        <v>4</v>
      </c>
      <c r="F5741" s="52">
        <v>1.8</v>
      </c>
      <c r="G5741" s="52">
        <v>0.1</v>
      </c>
      <c r="H5741" s="52">
        <v>0.4</v>
      </c>
      <c r="I5741" s="53">
        <v>0.28799999999999998</v>
      </c>
      <c r="J5741" s="54">
        <v>0</v>
      </c>
      <c r="K5741" s="55">
        <v>0</v>
      </c>
      <c r="L5741" s="56">
        <v>0</v>
      </c>
      <c r="M5741" s="255">
        <v>0</v>
      </c>
      <c r="N5741" s="255">
        <v>0</v>
      </c>
      <c r="O5741" s="57"/>
      <c r="P5741" s="57">
        <v>0</v>
      </c>
      <c r="Q5741" s="57">
        <v>0</v>
      </c>
    </row>
    <row r="5742" spans="1:17" ht="15.5">
      <c r="A5742" s="48">
        <v>0</v>
      </c>
      <c r="B5742" s="59"/>
      <c r="C5742" s="60"/>
      <c r="D5742" s="61" t="s">
        <v>557</v>
      </c>
      <c r="E5742" s="51"/>
      <c r="F5742" s="52"/>
      <c r="G5742" s="52"/>
      <c r="H5742" s="52"/>
      <c r="I5742" s="53">
        <v>0</v>
      </c>
      <c r="J5742" s="54">
        <v>0</v>
      </c>
      <c r="K5742" s="55"/>
      <c r="L5742" s="56"/>
      <c r="M5742" s="255"/>
      <c r="N5742" s="255"/>
      <c r="O5742" s="57"/>
      <c r="P5742" s="57">
        <v>0</v>
      </c>
      <c r="Q5742" s="57">
        <v>0</v>
      </c>
    </row>
    <row r="5743" spans="1:17" ht="15.5">
      <c r="A5743" s="48">
        <v>0</v>
      </c>
      <c r="B5743" s="59"/>
      <c r="C5743" s="60"/>
      <c r="D5743" s="61" t="s">
        <v>986</v>
      </c>
      <c r="E5743" s="51">
        <v>2</v>
      </c>
      <c r="F5743" s="52">
        <v>1</v>
      </c>
      <c r="G5743" s="52">
        <v>0.1</v>
      </c>
      <c r="H5743" s="52">
        <v>0.4</v>
      </c>
      <c r="I5743" s="53">
        <v>0.08</v>
      </c>
      <c r="J5743" s="54">
        <v>0</v>
      </c>
      <c r="K5743" s="55"/>
      <c r="L5743" s="56"/>
      <c r="M5743" s="255"/>
      <c r="N5743" s="255"/>
      <c r="O5743" s="57"/>
      <c r="P5743" s="57">
        <v>0</v>
      </c>
      <c r="Q5743" s="57">
        <v>0</v>
      </c>
    </row>
    <row r="5744" spans="1:17" ht="15.5">
      <c r="A5744" s="48">
        <v>0</v>
      </c>
      <c r="B5744" s="59"/>
      <c r="C5744" s="60"/>
      <c r="D5744" s="61" t="s">
        <v>554</v>
      </c>
      <c r="E5744" s="51"/>
      <c r="F5744" s="52"/>
      <c r="G5744" s="52"/>
      <c r="H5744" s="52"/>
      <c r="I5744" s="53">
        <v>0</v>
      </c>
      <c r="J5744" s="54">
        <v>0</v>
      </c>
      <c r="K5744" s="55"/>
      <c r="L5744" s="56"/>
      <c r="M5744" s="255"/>
      <c r="N5744" s="255"/>
      <c r="O5744" s="57"/>
      <c r="P5744" s="57">
        <v>0</v>
      </c>
      <c r="Q5744" s="57">
        <v>0</v>
      </c>
    </row>
    <row r="5745" spans="1:17" ht="15.5">
      <c r="A5745" s="48">
        <v>0</v>
      </c>
      <c r="B5745" s="59"/>
      <c r="C5745" s="60"/>
      <c r="D5745" s="61" t="s">
        <v>986</v>
      </c>
      <c r="E5745" s="51">
        <v>2</v>
      </c>
      <c r="F5745" s="52">
        <v>3.7</v>
      </c>
      <c r="G5745" s="52">
        <v>0.1</v>
      </c>
      <c r="H5745" s="52">
        <v>0.4</v>
      </c>
      <c r="I5745" s="53">
        <v>0.29599999999999999</v>
      </c>
      <c r="J5745" s="54">
        <v>0</v>
      </c>
      <c r="K5745" s="55"/>
      <c r="L5745" s="56"/>
      <c r="M5745" s="255"/>
      <c r="N5745" s="255"/>
      <c r="O5745" s="57"/>
      <c r="P5745" s="57">
        <v>0</v>
      </c>
      <c r="Q5745" s="57">
        <v>0</v>
      </c>
    </row>
    <row r="5746" spans="1:17" ht="15.5">
      <c r="A5746" s="48">
        <v>229</v>
      </c>
      <c r="B5746" s="59" t="s">
        <v>833</v>
      </c>
      <c r="C5746" s="60" t="s">
        <v>883</v>
      </c>
      <c r="D5746" s="61"/>
      <c r="E5746" s="51"/>
      <c r="F5746" s="52"/>
      <c r="G5746" s="52"/>
      <c r="H5746" s="52"/>
      <c r="I5746" s="53"/>
      <c r="J5746" s="54">
        <v>125.542</v>
      </c>
      <c r="K5746" s="55" t="s">
        <v>114</v>
      </c>
      <c r="L5746" s="56">
        <v>363752</v>
      </c>
      <c r="M5746" s="255">
        <v>97483</v>
      </c>
      <c r="N5746" s="255">
        <v>65371</v>
      </c>
      <c r="O5746" s="57">
        <v>45666154</v>
      </c>
      <c r="P5746" s="57">
        <v>12238211</v>
      </c>
      <c r="Q5746" s="57">
        <v>8206806</v>
      </c>
    </row>
    <row r="5747" spans="1:17" ht="17">
      <c r="A5747" s="48">
        <v>0</v>
      </c>
      <c r="B5747" s="59"/>
      <c r="C5747" s="60"/>
      <c r="D5747" s="360" t="s">
        <v>264</v>
      </c>
      <c r="E5747" s="51"/>
      <c r="F5747" s="52"/>
      <c r="G5747" s="52"/>
      <c r="H5747" s="52"/>
      <c r="I5747" s="53">
        <v>0</v>
      </c>
      <c r="J5747" s="54">
        <v>0</v>
      </c>
      <c r="K5747" s="55">
        <v>0</v>
      </c>
      <c r="L5747" s="56">
        <v>0</v>
      </c>
      <c r="M5747" s="255">
        <v>0</v>
      </c>
      <c r="N5747" s="255">
        <v>0</v>
      </c>
      <c r="O5747" s="57">
        <v>0</v>
      </c>
      <c r="P5747" s="57">
        <v>0</v>
      </c>
      <c r="Q5747" s="57">
        <v>0</v>
      </c>
    </row>
    <row r="5748" spans="1:17" ht="17">
      <c r="A5748" s="48">
        <v>0</v>
      </c>
      <c r="B5748" s="59"/>
      <c r="C5748" s="60"/>
      <c r="D5748" s="360" t="s">
        <v>902</v>
      </c>
      <c r="E5748" s="51"/>
      <c r="F5748" s="52"/>
      <c r="G5748" s="52"/>
      <c r="H5748" s="52"/>
      <c r="I5748" s="53">
        <v>0</v>
      </c>
      <c r="J5748" s="54">
        <v>0</v>
      </c>
      <c r="K5748" s="55">
        <v>0</v>
      </c>
      <c r="L5748" s="56">
        <v>0</v>
      </c>
      <c r="M5748" s="255">
        <v>0</v>
      </c>
      <c r="N5748" s="255">
        <v>0</v>
      </c>
      <c r="O5748" s="57"/>
      <c r="P5748" s="57">
        <v>0</v>
      </c>
      <c r="Q5748" s="57">
        <v>0</v>
      </c>
    </row>
    <row r="5749" spans="1:17" ht="15.5">
      <c r="A5749" s="48">
        <v>0</v>
      </c>
      <c r="B5749" s="59"/>
      <c r="C5749" s="60"/>
      <c r="D5749" s="61" t="s">
        <v>1436</v>
      </c>
      <c r="E5749" s="51"/>
      <c r="F5749" s="52"/>
      <c r="G5749" s="52"/>
      <c r="H5749" s="52"/>
      <c r="I5749" s="53">
        <v>0</v>
      </c>
      <c r="J5749" s="54">
        <v>0</v>
      </c>
      <c r="K5749" s="55"/>
      <c r="L5749" s="56">
        <v>0</v>
      </c>
      <c r="M5749" s="255">
        <v>0</v>
      </c>
      <c r="N5749" s="255">
        <v>0</v>
      </c>
      <c r="O5749" s="57"/>
      <c r="P5749" s="57">
        <v>0</v>
      </c>
      <c r="Q5749" s="57">
        <v>0</v>
      </c>
    </row>
    <row r="5750" spans="1:17" ht="15.5">
      <c r="A5750" s="48">
        <v>0</v>
      </c>
      <c r="B5750" s="59"/>
      <c r="C5750" s="60"/>
      <c r="D5750" s="61" t="s">
        <v>866</v>
      </c>
      <c r="E5750" s="51">
        <v>4</v>
      </c>
      <c r="F5750" s="52">
        <v>2</v>
      </c>
      <c r="G5750" s="52">
        <v>0.1</v>
      </c>
      <c r="H5750" s="52">
        <v>2.8</v>
      </c>
      <c r="I5750" s="53">
        <v>2.2400000000000002</v>
      </c>
      <c r="J5750" s="54">
        <v>0</v>
      </c>
      <c r="K5750" s="55"/>
      <c r="L5750" s="56">
        <v>0</v>
      </c>
      <c r="M5750" s="255">
        <v>0</v>
      </c>
      <c r="N5750" s="255">
        <v>0</v>
      </c>
      <c r="O5750" s="57"/>
      <c r="P5750" s="57">
        <v>0</v>
      </c>
      <c r="Q5750" s="57">
        <v>0</v>
      </c>
    </row>
    <row r="5751" spans="1:17" ht="15.5">
      <c r="A5751" s="48">
        <v>0</v>
      </c>
      <c r="B5751" s="59"/>
      <c r="C5751" s="60"/>
      <c r="D5751" s="61"/>
      <c r="E5751" s="51">
        <v>4</v>
      </c>
      <c r="F5751" s="52">
        <v>1.1000000000000001</v>
      </c>
      <c r="G5751" s="52">
        <v>0.1</v>
      </c>
      <c r="H5751" s="52">
        <v>2.8</v>
      </c>
      <c r="I5751" s="53">
        <v>1.232</v>
      </c>
      <c r="J5751" s="54">
        <v>0</v>
      </c>
      <c r="K5751" s="55"/>
      <c r="L5751" s="56">
        <v>0</v>
      </c>
      <c r="M5751" s="255">
        <v>0</v>
      </c>
      <c r="N5751" s="255">
        <v>0</v>
      </c>
      <c r="O5751" s="57"/>
      <c r="P5751" s="57">
        <v>0</v>
      </c>
      <c r="Q5751" s="57">
        <v>0</v>
      </c>
    </row>
    <row r="5752" spans="1:17" ht="15.5">
      <c r="A5752" s="48">
        <v>0</v>
      </c>
      <c r="B5752" s="59"/>
      <c r="C5752" s="60"/>
      <c r="D5752" s="61" t="s">
        <v>868</v>
      </c>
      <c r="E5752" s="51">
        <v>4</v>
      </c>
      <c r="F5752" s="52">
        <v>2.9</v>
      </c>
      <c r="G5752" s="52">
        <v>0.1</v>
      </c>
      <c r="H5752" s="52">
        <v>2.8</v>
      </c>
      <c r="I5752" s="53">
        <v>3.2480000000000002</v>
      </c>
      <c r="J5752" s="54">
        <v>0</v>
      </c>
      <c r="K5752" s="55"/>
      <c r="L5752" s="56">
        <v>0</v>
      </c>
      <c r="M5752" s="255">
        <v>0</v>
      </c>
      <c r="N5752" s="255">
        <v>0</v>
      </c>
      <c r="O5752" s="57"/>
      <c r="P5752" s="57">
        <v>0</v>
      </c>
      <c r="Q5752" s="57">
        <v>0</v>
      </c>
    </row>
    <row r="5753" spans="1:17" ht="15.5">
      <c r="A5753" s="48">
        <v>0</v>
      </c>
      <c r="B5753" s="59"/>
      <c r="C5753" s="60"/>
      <c r="D5753" s="61"/>
      <c r="E5753" s="51">
        <v>4</v>
      </c>
      <c r="F5753" s="52">
        <v>2.8</v>
      </c>
      <c r="G5753" s="52">
        <v>0.1</v>
      </c>
      <c r="H5753" s="52">
        <v>2.5</v>
      </c>
      <c r="I5753" s="53">
        <v>2.8</v>
      </c>
      <c r="J5753" s="54">
        <v>0</v>
      </c>
      <c r="K5753" s="55"/>
      <c r="L5753" s="56">
        <v>0</v>
      </c>
      <c r="M5753" s="255">
        <v>0</v>
      </c>
      <c r="N5753" s="255">
        <v>0</v>
      </c>
      <c r="O5753" s="57"/>
      <c r="P5753" s="57">
        <v>0</v>
      </c>
      <c r="Q5753" s="57">
        <v>0</v>
      </c>
    </row>
    <row r="5754" spans="1:17" ht="15.5">
      <c r="A5754" s="48">
        <v>0</v>
      </c>
      <c r="B5754" s="59"/>
      <c r="C5754" s="60"/>
      <c r="D5754" s="61"/>
      <c r="E5754" s="51">
        <v>4</v>
      </c>
      <c r="F5754" s="52">
        <v>3.5</v>
      </c>
      <c r="G5754" s="52">
        <v>0.1</v>
      </c>
      <c r="H5754" s="52">
        <v>2.8</v>
      </c>
      <c r="I5754" s="53">
        <v>3.92</v>
      </c>
      <c r="J5754" s="54">
        <v>0</v>
      </c>
      <c r="K5754" s="55"/>
      <c r="L5754" s="56">
        <v>0</v>
      </c>
      <c r="M5754" s="255">
        <v>0</v>
      </c>
      <c r="N5754" s="255">
        <v>0</v>
      </c>
      <c r="O5754" s="57"/>
      <c r="P5754" s="57">
        <v>0</v>
      </c>
      <c r="Q5754" s="57">
        <v>0</v>
      </c>
    </row>
    <row r="5755" spans="1:17" ht="15.5">
      <c r="A5755" s="48">
        <v>0</v>
      </c>
      <c r="B5755" s="59"/>
      <c r="C5755" s="60"/>
      <c r="D5755" s="61" t="s">
        <v>479</v>
      </c>
      <c r="E5755" s="51">
        <v>4</v>
      </c>
      <c r="F5755" s="52">
        <v>2.8</v>
      </c>
      <c r="G5755" s="52">
        <v>0.1</v>
      </c>
      <c r="H5755" s="52">
        <v>2.8</v>
      </c>
      <c r="I5755" s="53">
        <v>3.1360000000000001</v>
      </c>
      <c r="J5755" s="54">
        <v>0</v>
      </c>
      <c r="K5755" s="55"/>
      <c r="L5755" s="56">
        <v>0</v>
      </c>
      <c r="M5755" s="255">
        <v>0</v>
      </c>
      <c r="N5755" s="255">
        <v>0</v>
      </c>
      <c r="O5755" s="57"/>
      <c r="P5755" s="57">
        <v>0</v>
      </c>
      <c r="Q5755" s="57">
        <v>0</v>
      </c>
    </row>
    <row r="5756" spans="1:17" ht="15.5">
      <c r="A5756" s="48">
        <v>0</v>
      </c>
      <c r="B5756" s="59"/>
      <c r="C5756" s="60"/>
      <c r="D5756" s="61"/>
      <c r="E5756" s="51">
        <v>4</v>
      </c>
      <c r="F5756" s="52">
        <v>1.1000000000000001</v>
      </c>
      <c r="G5756" s="52">
        <v>0.1</v>
      </c>
      <c r="H5756" s="52">
        <v>2.8</v>
      </c>
      <c r="I5756" s="53">
        <v>1.232</v>
      </c>
      <c r="J5756" s="54">
        <v>0</v>
      </c>
      <c r="K5756" s="55"/>
      <c r="L5756" s="56">
        <v>0</v>
      </c>
      <c r="M5756" s="255">
        <v>0</v>
      </c>
      <c r="N5756" s="255">
        <v>0</v>
      </c>
      <c r="O5756" s="57"/>
      <c r="P5756" s="57">
        <v>0</v>
      </c>
      <c r="Q5756" s="57">
        <v>0</v>
      </c>
    </row>
    <row r="5757" spans="1:17" ht="15.5">
      <c r="A5757" s="48">
        <v>0</v>
      </c>
      <c r="B5757" s="59"/>
      <c r="C5757" s="60"/>
      <c r="D5757" s="61"/>
      <c r="E5757" s="51">
        <v>4</v>
      </c>
      <c r="F5757" s="52">
        <v>3.3</v>
      </c>
      <c r="G5757" s="52">
        <v>0.1</v>
      </c>
      <c r="H5757" s="52">
        <v>2.8</v>
      </c>
      <c r="I5757" s="53">
        <v>3.6960000000000002</v>
      </c>
      <c r="J5757" s="54">
        <v>0</v>
      </c>
      <c r="K5757" s="55"/>
      <c r="L5757" s="56">
        <v>0</v>
      </c>
      <c r="M5757" s="255">
        <v>0</v>
      </c>
      <c r="N5757" s="255">
        <v>0</v>
      </c>
      <c r="O5757" s="57"/>
      <c r="P5757" s="57">
        <v>0</v>
      </c>
      <c r="Q5757" s="57">
        <v>0</v>
      </c>
    </row>
    <row r="5758" spans="1:17" ht="15.5">
      <c r="A5758" s="48">
        <v>0</v>
      </c>
      <c r="B5758" s="59"/>
      <c r="C5758" s="60"/>
      <c r="D5758" s="61"/>
      <c r="E5758" s="51">
        <v>4</v>
      </c>
      <c r="F5758" s="52">
        <v>0.8</v>
      </c>
      <c r="G5758" s="52">
        <v>0.1</v>
      </c>
      <c r="H5758" s="52">
        <v>2.8</v>
      </c>
      <c r="I5758" s="53">
        <v>0.89600000000000002</v>
      </c>
      <c r="J5758" s="54">
        <v>0</v>
      </c>
      <c r="K5758" s="55"/>
      <c r="L5758" s="56"/>
      <c r="M5758" s="255"/>
      <c r="N5758" s="255"/>
      <c r="O5758" s="57"/>
      <c r="P5758" s="57">
        <v>0</v>
      </c>
      <c r="Q5758" s="57">
        <v>0</v>
      </c>
    </row>
    <row r="5759" spans="1:17" ht="15.5">
      <c r="A5759" s="48">
        <v>0</v>
      </c>
      <c r="B5759" s="59"/>
      <c r="C5759" s="60"/>
      <c r="D5759" s="61"/>
      <c r="E5759" s="51">
        <v>4</v>
      </c>
      <c r="F5759" s="52">
        <v>2</v>
      </c>
      <c r="G5759" s="52">
        <v>0.1</v>
      </c>
      <c r="H5759" s="52">
        <v>2.75</v>
      </c>
      <c r="I5759" s="53">
        <v>2.2000000000000002</v>
      </c>
      <c r="J5759" s="54">
        <v>0</v>
      </c>
      <c r="K5759" s="55"/>
      <c r="L5759" s="56"/>
      <c r="M5759" s="255"/>
      <c r="N5759" s="255"/>
      <c r="O5759" s="57"/>
      <c r="P5759" s="57">
        <v>0</v>
      </c>
      <c r="Q5759" s="57">
        <v>0</v>
      </c>
    </row>
    <row r="5760" spans="1:17" ht="15.5">
      <c r="A5760" s="48">
        <v>0</v>
      </c>
      <c r="B5760" s="59"/>
      <c r="C5760" s="60"/>
      <c r="D5760" s="61" t="s">
        <v>1440</v>
      </c>
      <c r="E5760" s="51"/>
      <c r="F5760" s="52"/>
      <c r="G5760" s="52"/>
      <c r="H5760" s="52"/>
      <c r="I5760" s="53">
        <v>0</v>
      </c>
      <c r="J5760" s="54">
        <v>0</v>
      </c>
      <c r="K5760" s="55"/>
      <c r="L5760" s="56">
        <v>0</v>
      </c>
      <c r="M5760" s="255">
        <v>0</v>
      </c>
      <c r="N5760" s="255">
        <v>0</v>
      </c>
      <c r="O5760" s="57"/>
      <c r="P5760" s="57">
        <v>0</v>
      </c>
      <c r="Q5760" s="57">
        <v>0</v>
      </c>
    </row>
    <row r="5761" spans="1:17" ht="15.5">
      <c r="A5761" s="48">
        <v>0</v>
      </c>
      <c r="B5761" s="59"/>
      <c r="C5761" s="60"/>
      <c r="D5761" s="61" t="s">
        <v>866</v>
      </c>
      <c r="E5761" s="51">
        <v>8</v>
      </c>
      <c r="F5761" s="52">
        <v>0.9</v>
      </c>
      <c r="G5761" s="52">
        <v>0.1</v>
      </c>
      <c r="H5761" s="52">
        <v>2.8</v>
      </c>
      <c r="I5761" s="53">
        <v>2.016</v>
      </c>
      <c r="J5761" s="54">
        <v>0</v>
      </c>
      <c r="K5761" s="55"/>
      <c r="L5761" s="56">
        <v>0</v>
      </c>
      <c r="M5761" s="255">
        <v>0</v>
      </c>
      <c r="N5761" s="255">
        <v>0</v>
      </c>
      <c r="O5761" s="57"/>
      <c r="P5761" s="57">
        <v>0</v>
      </c>
      <c r="Q5761" s="57">
        <v>0</v>
      </c>
    </row>
    <row r="5762" spans="1:17" ht="15.5">
      <c r="A5762" s="48">
        <v>0</v>
      </c>
      <c r="B5762" s="59"/>
      <c r="C5762" s="60"/>
      <c r="D5762" s="61"/>
      <c r="E5762" s="51">
        <v>8</v>
      </c>
      <c r="F5762" s="52">
        <v>0.5</v>
      </c>
      <c r="G5762" s="52">
        <v>0.1</v>
      </c>
      <c r="H5762" s="52">
        <v>2.8</v>
      </c>
      <c r="I5762" s="53">
        <v>1.1200000000000001</v>
      </c>
      <c r="J5762" s="54">
        <v>0</v>
      </c>
      <c r="K5762" s="55"/>
      <c r="L5762" s="56">
        <v>0</v>
      </c>
      <c r="M5762" s="255">
        <v>0</v>
      </c>
      <c r="N5762" s="255">
        <v>0</v>
      </c>
      <c r="O5762" s="57"/>
      <c r="P5762" s="57">
        <v>0</v>
      </c>
      <c r="Q5762" s="57">
        <v>0</v>
      </c>
    </row>
    <row r="5763" spans="1:17" ht="15.5">
      <c r="A5763" s="48">
        <v>0</v>
      </c>
      <c r="B5763" s="59"/>
      <c r="C5763" s="60"/>
      <c r="D5763" s="61"/>
      <c r="E5763" s="51">
        <v>8</v>
      </c>
      <c r="F5763" s="52">
        <v>0.9</v>
      </c>
      <c r="G5763" s="52">
        <v>0.1</v>
      </c>
      <c r="H5763" s="52">
        <v>2.8</v>
      </c>
      <c r="I5763" s="53">
        <v>2.016</v>
      </c>
      <c r="J5763" s="54">
        <v>0</v>
      </c>
      <c r="K5763" s="55"/>
      <c r="L5763" s="56"/>
      <c r="M5763" s="255"/>
      <c r="N5763" s="255"/>
      <c r="O5763" s="57"/>
      <c r="P5763" s="57">
        <v>0</v>
      </c>
      <c r="Q5763" s="57">
        <v>0</v>
      </c>
    </row>
    <row r="5764" spans="1:17" ht="15.5">
      <c r="A5764" s="48">
        <v>0</v>
      </c>
      <c r="B5764" s="59"/>
      <c r="C5764" s="60"/>
      <c r="D5764" s="61" t="s">
        <v>867</v>
      </c>
      <c r="E5764" s="51">
        <v>8</v>
      </c>
      <c r="F5764" s="52">
        <v>3.4</v>
      </c>
      <c r="G5764" s="52">
        <v>0.1</v>
      </c>
      <c r="H5764" s="52">
        <v>2.8</v>
      </c>
      <c r="I5764" s="53">
        <v>7.6159999999999997</v>
      </c>
      <c r="J5764" s="54">
        <v>0</v>
      </c>
      <c r="K5764" s="55"/>
      <c r="L5764" s="56">
        <v>0</v>
      </c>
      <c r="M5764" s="255">
        <v>0</v>
      </c>
      <c r="N5764" s="255">
        <v>0</v>
      </c>
      <c r="O5764" s="57"/>
      <c r="P5764" s="57">
        <v>0</v>
      </c>
      <c r="Q5764" s="57">
        <v>0</v>
      </c>
    </row>
    <row r="5765" spans="1:17" ht="15.5">
      <c r="A5765" s="48">
        <v>0</v>
      </c>
      <c r="B5765" s="59"/>
      <c r="C5765" s="60"/>
      <c r="D5765" s="61"/>
      <c r="E5765" s="51">
        <v>8</v>
      </c>
      <c r="F5765" s="52">
        <v>2.7</v>
      </c>
      <c r="G5765" s="52">
        <v>0.1</v>
      </c>
      <c r="H5765" s="52">
        <v>2.8</v>
      </c>
      <c r="I5765" s="53">
        <v>6.048</v>
      </c>
      <c r="J5765" s="54">
        <v>0</v>
      </c>
      <c r="K5765" s="55"/>
      <c r="L5765" s="56">
        <v>0</v>
      </c>
      <c r="M5765" s="255">
        <v>0</v>
      </c>
      <c r="N5765" s="255">
        <v>0</v>
      </c>
      <c r="O5765" s="57"/>
      <c r="P5765" s="57">
        <v>0</v>
      </c>
      <c r="Q5765" s="57">
        <v>0</v>
      </c>
    </row>
    <row r="5766" spans="1:17" ht="15.5">
      <c r="A5766" s="48">
        <v>0</v>
      </c>
      <c r="B5766" s="59"/>
      <c r="C5766" s="60"/>
      <c r="D5766" s="61" t="s">
        <v>479</v>
      </c>
      <c r="E5766" s="51">
        <v>8</v>
      </c>
      <c r="F5766" s="52">
        <v>1.5</v>
      </c>
      <c r="G5766" s="52">
        <v>0.1</v>
      </c>
      <c r="H5766" s="52">
        <v>2.8</v>
      </c>
      <c r="I5766" s="53">
        <v>3.36</v>
      </c>
      <c r="J5766" s="54">
        <v>0</v>
      </c>
      <c r="K5766" s="55"/>
      <c r="L5766" s="56">
        <v>0</v>
      </c>
      <c r="M5766" s="255">
        <v>0</v>
      </c>
      <c r="N5766" s="255">
        <v>0</v>
      </c>
      <c r="O5766" s="57"/>
      <c r="P5766" s="57">
        <v>0</v>
      </c>
      <c r="Q5766" s="57">
        <v>0</v>
      </c>
    </row>
    <row r="5767" spans="1:17" ht="15.5">
      <c r="A5767" s="48">
        <v>0</v>
      </c>
      <c r="B5767" s="59"/>
      <c r="C5767" s="60"/>
      <c r="D5767" s="61"/>
      <c r="E5767" s="51">
        <v>8</v>
      </c>
      <c r="F5767" s="52">
        <v>1.5</v>
      </c>
      <c r="G5767" s="52">
        <v>0.1</v>
      </c>
      <c r="H5767" s="52">
        <v>2.75</v>
      </c>
      <c r="I5767" s="53">
        <v>3.3</v>
      </c>
      <c r="J5767" s="54">
        <v>0</v>
      </c>
      <c r="K5767" s="55"/>
      <c r="L5767" s="56">
        <v>0</v>
      </c>
      <c r="M5767" s="255">
        <v>0</v>
      </c>
      <c r="N5767" s="255">
        <v>0</v>
      </c>
      <c r="O5767" s="57"/>
      <c r="P5767" s="57">
        <v>0</v>
      </c>
      <c r="Q5767" s="57">
        <v>0</v>
      </c>
    </row>
    <row r="5768" spans="1:17" ht="15.5">
      <c r="A5768" s="48">
        <v>0</v>
      </c>
      <c r="B5768" s="59"/>
      <c r="C5768" s="60"/>
      <c r="D5768" s="61"/>
      <c r="E5768" s="51">
        <v>8</v>
      </c>
      <c r="F5768" s="52">
        <v>3.2</v>
      </c>
      <c r="G5768" s="52">
        <v>0.1</v>
      </c>
      <c r="H5768" s="52">
        <v>2.8</v>
      </c>
      <c r="I5768" s="53">
        <v>7.1680000000000001</v>
      </c>
      <c r="J5768" s="54">
        <v>0</v>
      </c>
      <c r="K5768" s="55"/>
      <c r="L5768" s="56">
        <v>0</v>
      </c>
      <c r="M5768" s="255">
        <v>0</v>
      </c>
      <c r="N5768" s="255">
        <v>0</v>
      </c>
      <c r="O5768" s="57"/>
      <c r="P5768" s="57">
        <v>0</v>
      </c>
      <c r="Q5768" s="57">
        <v>0</v>
      </c>
    </row>
    <row r="5769" spans="1:17" ht="15.5">
      <c r="A5769" s="48">
        <v>0</v>
      </c>
      <c r="B5769" s="59"/>
      <c r="C5769" s="60"/>
      <c r="D5769" s="61"/>
      <c r="E5769" s="51">
        <v>8</v>
      </c>
      <c r="F5769" s="52">
        <v>2.4</v>
      </c>
      <c r="G5769" s="52">
        <v>0.1</v>
      </c>
      <c r="H5769" s="52">
        <v>2.8</v>
      </c>
      <c r="I5769" s="53">
        <v>5.3760000000000003</v>
      </c>
      <c r="J5769" s="54">
        <v>0</v>
      </c>
      <c r="K5769" s="55"/>
      <c r="L5769" s="56"/>
      <c r="M5769" s="255"/>
      <c r="N5769" s="255"/>
      <c r="O5769" s="57"/>
      <c r="P5769" s="57">
        <v>0</v>
      </c>
      <c r="Q5769" s="57">
        <v>0</v>
      </c>
    </row>
    <row r="5770" spans="1:17" ht="15.5">
      <c r="A5770" s="48">
        <v>0</v>
      </c>
      <c r="B5770" s="59"/>
      <c r="C5770" s="60"/>
      <c r="D5770" s="61" t="s">
        <v>1438</v>
      </c>
      <c r="E5770" s="51">
        <v>8</v>
      </c>
      <c r="F5770" s="52">
        <v>1</v>
      </c>
      <c r="G5770" s="52">
        <v>0.1</v>
      </c>
      <c r="H5770" s="52">
        <v>2.8</v>
      </c>
      <c r="I5770" s="53">
        <v>2.2400000000000002</v>
      </c>
      <c r="J5770" s="54">
        <v>0</v>
      </c>
      <c r="K5770" s="55"/>
      <c r="L5770" s="56">
        <v>0</v>
      </c>
      <c r="M5770" s="255">
        <v>0</v>
      </c>
      <c r="N5770" s="255">
        <v>0</v>
      </c>
      <c r="O5770" s="57"/>
      <c r="P5770" s="57">
        <v>0</v>
      </c>
      <c r="Q5770" s="57">
        <v>0</v>
      </c>
    </row>
    <row r="5771" spans="1:17" ht="15.5">
      <c r="A5771" s="48">
        <v>0</v>
      </c>
      <c r="B5771" s="59"/>
      <c r="C5771" s="60"/>
      <c r="D5771" s="61" t="s">
        <v>1242</v>
      </c>
      <c r="E5771" s="51"/>
      <c r="F5771" s="52"/>
      <c r="G5771" s="52"/>
      <c r="H5771" s="52"/>
      <c r="I5771" s="53">
        <v>0</v>
      </c>
      <c r="J5771" s="54">
        <v>0</v>
      </c>
      <c r="K5771" s="55"/>
      <c r="L5771" s="56"/>
      <c r="M5771" s="255"/>
      <c r="N5771" s="255"/>
      <c r="O5771" s="57"/>
      <c r="P5771" s="57">
        <v>0</v>
      </c>
      <c r="Q5771" s="57">
        <v>0</v>
      </c>
    </row>
    <row r="5772" spans="1:17" ht="15.5">
      <c r="A5772" s="48">
        <v>0</v>
      </c>
      <c r="B5772" s="59"/>
      <c r="C5772" s="60"/>
      <c r="D5772" s="61" t="s">
        <v>866</v>
      </c>
      <c r="E5772" s="51">
        <v>4</v>
      </c>
      <c r="F5772" s="52">
        <v>0.6</v>
      </c>
      <c r="G5772" s="52">
        <v>0.1</v>
      </c>
      <c r="H5772" s="52">
        <v>2.8</v>
      </c>
      <c r="I5772" s="53">
        <v>0.67200000000000004</v>
      </c>
      <c r="J5772" s="54">
        <v>0</v>
      </c>
      <c r="K5772" s="55"/>
      <c r="L5772" s="56"/>
      <c r="M5772" s="255"/>
      <c r="N5772" s="255"/>
      <c r="O5772" s="57"/>
      <c r="P5772" s="57">
        <v>0</v>
      </c>
      <c r="Q5772" s="57">
        <v>0</v>
      </c>
    </row>
    <row r="5773" spans="1:17" ht="15.5">
      <c r="A5773" s="48">
        <v>0</v>
      </c>
      <c r="B5773" s="59"/>
      <c r="C5773" s="60"/>
      <c r="D5773" s="61"/>
      <c r="E5773" s="51">
        <v>4</v>
      </c>
      <c r="F5773" s="52">
        <v>1.5</v>
      </c>
      <c r="G5773" s="52">
        <v>0.1</v>
      </c>
      <c r="H5773" s="52">
        <v>2.8</v>
      </c>
      <c r="I5773" s="53">
        <v>1.68</v>
      </c>
      <c r="J5773" s="54">
        <v>0</v>
      </c>
      <c r="K5773" s="55"/>
      <c r="L5773" s="56"/>
      <c r="M5773" s="255"/>
      <c r="N5773" s="255"/>
      <c r="O5773" s="57"/>
      <c r="P5773" s="57">
        <v>0</v>
      </c>
      <c r="Q5773" s="57">
        <v>0</v>
      </c>
    </row>
    <row r="5774" spans="1:17" ht="15.5">
      <c r="A5774" s="48">
        <v>0</v>
      </c>
      <c r="B5774" s="59"/>
      <c r="C5774" s="60"/>
      <c r="D5774" s="61"/>
      <c r="E5774" s="51">
        <v>4</v>
      </c>
      <c r="F5774" s="52">
        <v>1.6</v>
      </c>
      <c r="G5774" s="52">
        <v>0.1</v>
      </c>
      <c r="H5774" s="52">
        <v>2.8</v>
      </c>
      <c r="I5774" s="53">
        <v>1.792</v>
      </c>
      <c r="J5774" s="54">
        <v>0</v>
      </c>
      <c r="K5774" s="55"/>
      <c r="L5774" s="56"/>
      <c r="M5774" s="255"/>
      <c r="N5774" s="255"/>
      <c r="O5774" s="57"/>
      <c r="P5774" s="57">
        <v>0</v>
      </c>
      <c r="Q5774" s="57">
        <v>0</v>
      </c>
    </row>
    <row r="5775" spans="1:17" ht="15.5">
      <c r="A5775" s="48">
        <v>0</v>
      </c>
      <c r="B5775" s="59"/>
      <c r="C5775" s="60"/>
      <c r="D5775" s="61"/>
      <c r="E5775" s="51">
        <v>4</v>
      </c>
      <c r="F5775" s="52">
        <v>0.5</v>
      </c>
      <c r="G5775" s="52">
        <v>0.1</v>
      </c>
      <c r="H5775" s="52">
        <v>2.8</v>
      </c>
      <c r="I5775" s="53">
        <v>0.56000000000000005</v>
      </c>
      <c r="J5775" s="54">
        <v>0</v>
      </c>
      <c r="K5775" s="55"/>
      <c r="L5775" s="56"/>
      <c r="M5775" s="255"/>
      <c r="N5775" s="255"/>
      <c r="O5775" s="57"/>
      <c r="P5775" s="57">
        <v>0</v>
      </c>
      <c r="Q5775" s="57">
        <v>0</v>
      </c>
    </row>
    <row r="5776" spans="1:17" ht="15.5">
      <c r="A5776" s="48">
        <v>0</v>
      </c>
      <c r="B5776" s="59"/>
      <c r="C5776" s="60"/>
      <c r="D5776" s="61"/>
      <c r="E5776" s="51">
        <v>4</v>
      </c>
      <c r="F5776" s="52">
        <v>1.2</v>
      </c>
      <c r="G5776" s="52">
        <v>0.1</v>
      </c>
      <c r="H5776" s="52">
        <v>2.8</v>
      </c>
      <c r="I5776" s="53">
        <v>1.3440000000000001</v>
      </c>
      <c r="J5776" s="54">
        <v>0</v>
      </c>
      <c r="K5776" s="55"/>
      <c r="L5776" s="56"/>
      <c r="M5776" s="255"/>
      <c r="N5776" s="255"/>
      <c r="O5776" s="57"/>
      <c r="P5776" s="57">
        <v>0</v>
      </c>
      <c r="Q5776" s="57">
        <v>0</v>
      </c>
    </row>
    <row r="5777" spans="1:17" ht="15.5">
      <c r="A5777" s="48">
        <v>0</v>
      </c>
      <c r="B5777" s="59"/>
      <c r="C5777" s="60"/>
      <c r="D5777" s="61" t="s">
        <v>867</v>
      </c>
      <c r="E5777" s="51">
        <v>4</v>
      </c>
      <c r="F5777" s="52">
        <v>2.7</v>
      </c>
      <c r="G5777" s="52">
        <v>0.1</v>
      </c>
      <c r="H5777" s="52">
        <v>2.8</v>
      </c>
      <c r="I5777" s="53">
        <v>3.024</v>
      </c>
      <c r="J5777" s="54">
        <v>0</v>
      </c>
      <c r="K5777" s="55"/>
      <c r="L5777" s="56"/>
      <c r="M5777" s="255"/>
      <c r="N5777" s="255"/>
      <c r="O5777" s="57"/>
      <c r="P5777" s="57">
        <v>0</v>
      </c>
      <c r="Q5777" s="57">
        <v>0</v>
      </c>
    </row>
    <row r="5778" spans="1:17" ht="15.5">
      <c r="A5778" s="48">
        <v>0</v>
      </c>
      <c r="B5778" s="59"/>
      <c r="C5778" s="60"/>
      <c r="D5778" s="61"/>
      <c r="E5778" s="51">
        <v>4</v>
      </c>
      <c r="F5778" s="52">
        <v>0.9</v>
      </c>
      <c r="G5778" s="52">
        <v>0.1</v>
      </c>
      <c r="H5778" s="52">
        <v>2.8</v>
      </c>
      <c r="I5778" s="53">
        <v>1.008</v>
      </c>
      <c r="J5778" s="54">
        <v>0</v>
      </c>
      <c r="K5778" s="55"/>
      <c r="L5778" s="56"/>
      <c r="M5778" s="255"/>
      <c r="N5778" s="255"/>
      <c r="O5778" s="57"/>
      <c r="P5778" s="57">
        <v>0</v>
      </c>
      <c r="Q5778" s="57">
        <v>0</v>
      </c>
    </row>
    <row r="5779" spans="1:17" ht="15.5">
      <c r="A5779" s="48">
        <v>0</v>
      </c>
      <c r="B5779" s="59"/>
      <c r="C5779" s="60"/>
      <c r="D5779" s="61" t="s">
        <v>1438</v>
      </c>
      <c r="E5779" s="51">
        <v>4</v>
      </c>
      <c r="F5779" s="52">
        <v>2.1</v>
      </c>
      <c r="G5779" s="52">
        <v>0.1</v>
      </c>
      <c r="H5779" s="52">
        <v>2.8</v>
      </c>
      <c r="I5779" s="53">
        <v>2.3519999999999999</v>
      </c>
      <c r="J5779" s="54">
        <v>0</v>
      </c>
      <c r="K5779" s="55"/>
      <c r="L5779" s="56"/>
      <c r="M5779" s="255"/>
      <c r="N5779" s="255"/>
      <c r="O5779" s="57"/>
      <c r="P5779" s="57">
        <v>0</v>
      </c>
      <c r="Q5779" s="57">
        <v>0</v>
      </c>
    </row>
    <row r="5780" spans="1:17" ht="15.5">
      <c r="A5780" s="48">
        <v>0</v>
      </c>
      <c r="B5780" s="59"/>
      <c r="C5780" s="60"/>
      <c r="D5780" s="61" t="s">
        <v>479</v>
      </c>
      <c r="E5780" s="51">
        <v>4</v>
      </c>
      <c r="F5780" s="52">
        <v>1.9</v>
      </c>
      <c r="G5780" s="52">
        <v>0.1</v>
      </c>
      <c r="H5780" s="52">
        <v>2.8</v>
      </c>
      <c r="I5780" s="53">
        <v>2.1280000000000001</v>
      </c>
      <c r="J5780" s="54">
        <v>0</v>
      </c>
      <c r="K5780" s="55"/>
      <c r="L5780" s="56"/>
      <c r="M5780" s="255"/>
      <c r="N5780" s="255"/>
      <c r="O5780" s="57"/>
      <c r="P5780" s="57">
        <v>0</v>
      </c>
      <c r="Q5780" s="57">
        <v>0</v>
      </c>
    </row>
    <row r="5781" spans="1:17" ht="15.5">
      <c r="A5781" s="48">
        <v>0</v>
      </c>
      <c r="B5781" s="59"/>
      <c r="C5781" s="60"/>
      <c r="D5781" s="61"/>
      <c r="E5781" s="51">
        <v>4</v>
      </c>
      <c r="F5781" s="52">
        <v>2.1</v>
      </c>
      <c r="G5781" s="52">
        <v>0.1</v>
      </c>
      <c r="H5781" s="52">
        <v>2.8</v>
      </c>
      <c r="I5781" s="53">
        <v>2.3519999999999999</v>
      </c>
      <c r="J5781" s="54">
        <v>0</v>
      </c>
      <c r="K5781" s="55"/>
      <c r="L5781" s="56"/>
      <c r="M5781" s="255"/>
      <c r="N5781" s="255"/>
      <c r="O5781" s="57"/>
      <c r="P5781" s="57">
        <v>0</v>
      </c>
      <c r="Q5781" s="57">
        <v>0</v>
      </c>
    </row>
    <row r="5782" spans="1:17" ht="15.5">
      <c r="A5782" s="48">
        <v>0</v>
      </c>
      <c r="B5782" s="59"/>
      <c r="C5782" s="60"/>
      <c r="D5782" s="61"/>
      <c r="E5782" s="51">
        <v>4</v>
      </c>
      <c r="F5782" s="52">
        <v>1.8</v>
      </c>
      <c r="G5782" s="52">
        <v>0.1</v>
      </c>
      <c r="H5782" s="52">
        <v>2.75</v>
      </c>
      <c r="I5782" s="53">
        <v>1.98</v>
      </c>
      <c r="J5782" s="54">
        <v>0</v>
      </c>
      <c r="K5782" s="55"/>
      <c r="L5782" s="56"/>
      <c r="M5782" s="255"/>
      <c r="N5782" s="255"/>
      <c r="O5782" s="57"/>
      <c r="P5782" s="57">
        <v>0</v>
      </c>
      <c r="Q5782" s="57">
        <v>0</v>
      </c>
    </row>
    <row r="5783" spans="1:17" ht="15.5">
      <c r="A5783" s="48">
        <v>0</v>
      </c>
      <c r="B5783" s="59"/>
      <c r="C5783" s="60"/>
      <c r="D5783" s="61" t="s">
        <v>1326</v>
      </c>
      <c r="E5783" s="51"/>
      <c r="F5783" s="52"/>
      <c r="G5783" s="52"/>
      <c r="H5783" s="52"/>
      <c r="I5783" s="53">
        <v>0</v>
      </c>
      <c r="J5783" s="54">
        <v>0</v>
      </c>
      <c r="K5783" s="55"/>
      <c r="L5783" s="56"/>
      <c r="M5783" s="255"/>
      <c r="N5783" s="255"/>
      <c r="O5783" s="57"/>
      <c r="P5783" s="57">
        <v>0</v>
      </c>
      <c r="Q5783" s="57">
        <v>0</v>
      </c>
    </row>
    <row r="5784" spans="1:17" ht="15.5">
      <c r="A5784" s="48">
        <v>0</v>
      </c>
      <c r="B5784" s="59"/>
      <c r="C5784" s="60"/>
      <c r="D5784" s="61"/>
      <c r="E5784" s="51">
        <v>2</v>
      </c>
      <c r="F5784" s="52">
        <v>1.2</v>
      </c>
      <c r="G5784" s="52">
        <v>0.1</v>
      </c>
      <c r="H5784" s="52">
        <v>2.2999999999999998</v>
      </c>
      <c r="I5784" s="53">
        <v>0.55200000000000005</v>
      </c>
      <c r="J5784" s="54">
        <v>0</v>
      </c>
      <c r="K5784" s="55"/>
      <c r="L5784" s="56"/>
      <c r="M5784" s="255"/>
      <c r="N5784" s="255"/>
      <c r="O5784" s="57"/>
      <c r="P5784" s="57">
        <v>0</v>
      </c>
      <c r="Q5784" s="57">
        <v>0</v>
      </c>
    </row>
    <row r="5785" spans="1:17" ht="15.5">
      <c r="A5785" s="48">
        <v>0</v>
      </c>
      <c r="B5785" s="59"/>
      <c r="C5785" s="60"/>
      <c r="D5785" s="61"/>
      <c r="E5785" s="51">
        <v>2</v>
      </c>
      <c r="F5785" s="52">
        <v>2</v>
      </c>
      <c r="G5785" s="52">
        <v>0.1</v>
      </c>
      <c r="H5785" s="52">
        <v>2.2999999999999998</v>
      </c>
      <c r="I5785" s="53">
        <v>0.92</v>
      </c>
      <c r="J5785" s="54">
        <v>0</v>
      </c>
      <c r="K5785" s="55"/>
      <c r="L5785" s="56"/>
      <c r="M5785" s="255"/>
      <c r="N5785" s="255"/>
      <c r="O5785" s="57"/>
      <c r="P5785" s="57">
        <v>0</v>
      </c>
      <c r="Q5785" s="57">
        <v>0</v>
      </c>
    </row>
    <row r="5786" spans="1:17" ht="15.5">
      <c r="A5786" s="48">
        <v>0</v>
      </c>
      <c r="B5786" s="59"/>
      <c r="C5786" s="60"/>
      <c r="D5786" s="61"/>
      <c r="E5786" s="51">
        <v>2</v>
      </c>
      <c r="F5786" s="52">
        <v>1.1000000000000001</v>
      </c>
      <c r="G5786" s="52">
        <v>0.1</v>
      </c>
      <c r="H5786" s="52">
        <v>2.7</v>
      </c>
      <c r="I5786" s="53">
        <v>0.59399999999999997</v>
      </c>
      <c r="J5786" s="54">
        <v>0</v>
      </c>
      <c r="K5786" s="55"/>
      <c r="L5786" s="56"/>
      <c r="M5786" s="255"/>
      <c r="N5786" s="255"/>
      <c r="O5786" s="57"/>
      <c r="P5786" s="57">
        <v>0</v>
      </c>
      <c r="Q5786" s="57">
        <v>0</v>
      </c>
    </row>
    <row r="5787" spans="1:17" ht="15.5">
      <c r="A5787" s="48">
        <v>0</v>
      </c>
      <c r="B5787" s="59"/>
      <c r="C5787" s="60"/>
      <c r="D5787" s="61" t="s">
        <v>1300</v>
      </c>
      <c r="E5787" s="51">
        <v>2</v>
      </c>
      <c r="F5787" s="52">
        <v>1.4</v>
      </c>
      <c r="G5787" s="52">
        <v>0.1</v>
      </c>
      <c r="H5787" s="52">
        <v>2.7</v>
      </c>
      <c r="I5787" s="53">
        <v>0.75600000000000001</v>
      </c>
      <c r="J5787" s="54">
        <v>0</v>
      </c>
      <c r="K5787" s="55"/>
      <c r="L5787" s="56"/>
      <c r="M5787" s="255"/>
      <c r="N5787" s="255"/>
      <c r="O5787" s="57"/>
      <c r="P5787" s="57">
        <v>0</v>
      </c>
      <c r="Q5787" s="57">
        <v>0</v>
      </c>
    </row>
    <row r="5788" spans="1:17" ht="17">
      <c r="A5788" s="48">
        <v>0</v>
      </c>
      <c r="B5788" s="59"/>
      <c r="C5788" s="60"/>
      <c r="D5788" s="360" t="s">
        <v>903</v>
      </c>
      <c r="E5788" s="51"/>
      <c r="F5788" s="52"/>
      <c r="G5788" s="52"/>
      <c r="H5788" s="52"/>
      <c r="I5788" s="53">
        <v>0</v>
      </c>
      <c r="J5788" s="54">
        <v>0</v>
      </c>
      <c r="K5788" s="55">
        <v>0</v>
      </c>
      <c r="L5788" s="56">
        <v>0</v>
      </c>
      <c r="M5788" s="255">
        <v>0</v>
      </c>
      <c r="N5788" s="255">
        <v>0</v>
      </c>
      <c r="O5788" s="57"/>
      <c r="P5788" s="57">
        <v>0</v>
      </c>
      <c r="Q5788" s="57">
        <v>0</v>
      </c>
    </row>
    <row r="5789" spans="1:17" ht="15.5">
      <c r="A5789" s="48">
        <v>0</v>
      </c>
      <c r="B5789" s="59"/>
      <c r="C5789" s="60"/>
      <c r="D5789" s="61" t="s">
        <v>556</v>
      </c>
      <c r="E5789" s="51"/>
      <c r="F5789" s="52"/>
      <c r="G5789" s="52"/>
      <c r="H5789" s="52"/>
      <c r="I5789" s="53">
        <v>0</v>
      </c>
      <c r="J5789" s="54">
        <v>0</v>
      </c>
      <c r="K5789" s="55"/>
      <c r="L5789" s="56"/>
      <c r="M5789" s="255"/>
      <c r="N5789" s="255"/>
      <c r="O5789" s="57"/>
      <c r="P5789" s="57">
        <v>0</v>
      </c>
      <c r="Q5789" s="57">
        <v>0</v>
      </c>
    </row>
    <row r="5790" spans="1:17" ht="15.5">
      <c r="A5790" s="48">
        <v>0</v>
      </c>
      <c r="B5790" s="59"/>
      <c r="C5790" s="60"/>
      <c r="D5790" s="61" t="s">
        <v>867</v>
      </c>
      <c r="E5790" s="51">
        <v>4</v>
      </c>
      <c r="F5790" s="52">
        <v>1.5</v>
      </c>
      <c r="G5790" s="52">
        <v>0.1</v>
      </c>
      <c r="H5790" s="52">
        <v>2.9</v>
      </c>
      <c r="I5790" s="53">
        <v>1.74</v>
      </c>
      <c r="J5790" s="54">
        <v>0</v>
      </c>
      <c r="K5790" s="55"/>
      <c r="L5790" s="56"/>
      <c r="M5790" s="255"/>
      <c r="N5790" s="255"/>
      <c r="O5790" s="57"/>
      <c r="P5790" s="57">
        <v>0</v>
      </c>
      <c r="Q5790" s="57">
        <v>0</v>
      </c>
    </row>
    <row r="5791" spans="1:17" ht="15.5">
      <c r="A5791" s="48">
        <v>0</v>
      </c>
      <c r="B5791" s="59"/>
      <c r="C5791" s="60"/>
      <c r="D5791" s="61"/>
      <c r="E5791" s="51">
        <v>4</v>
      </c>
      <c r="F5791" s="52">
        <v>1.1000000000000001</v>
      </c>
      <c r="G5791" s="52">
        <v>0.1</v>
      </c>
      <c r="H5791" s="52">
        <v>2.9</v>
      </c>
      <c r="I5791" s="53">
        <v>1.276</v>
      </c>
      <c r="J5791" s="54">
        <v>0</v>
      </c>
      <c r="K5791" s="55"/>
      <c r="L5791" s="56"/>
      <c r="M5791" s="255"/>
      <c r="N5791" s="255"/>
      <c r="O5791" s="57"/>
      <c r="P5791" s="57">
        <v>0</v>
      </c>
      <c r="Q5791" s="57">
        <v>0</v>
      </c>
    </row>
    <row r="5792" spans="1:17" ht="15.5">
      <c r="A5792" s="48">
        <v>0</v>
      </c>
      <c r="B5792" s="59"/>
      <c r="C5792" s="60"/>
      <c r="D5792" s="61"/>
      <c r="E5792" s="51">
        <v>4</v>
      </c>
      <c r="F5792" s="52">
        <v>1.7</v>
      </c>
      <c r="G5792" s="52">
        <v>0.1</v>
      </c>
      <c r="H5792" s="52">
        <v>2.9</v>
      </c>
      <c r="I5792" s="53">
        <v>1.972</v>
      </c>
      <c r="J5792" s="54">
        <v>0</v>
      </c>
      <c r="K5792" s="55"/>
      <c r="L5792" s="56"/>
      <c r="M5792" s="255"/>
      <c r="N5792" s="255"/>
      <c r="O5792" s="57"/>
      <c r="P5792" s="57">
        <v>0</v>
      </c>
      <c r="Q5792" s="57">
        <v>0</v>
      </c>
    </row>
    <row r="5793" spans="1:17" ht="15.5">
      <c r="A5793" s="48">
        <v>0</v>
      </c>
      <c r="B5793" s="59"/>
      <c r="C5793" s="60"/>
      <c r="D5793" s="61" t="s">
        <v>479</v>
      </c>
      <c r="E5793" s="51">
        <v>4</v>
      </c>
      <c r="F5793" s="52">
        <v>1.6</v>
      </c>
      <c r="G5793" s="52">
        <v>0.1</v>
      </c>
      <c r="H5793" s="52">
        <v>2.9</v>
      </c>
      <c r="I5793" s="53">
        <v>1.8560000000000001</v>
      </c>
      <c r="J5793" s="54">
        <v>0</v>
      </c>
      <c r="K5793" s="55"/>
      <c r="L5793" s="56"/>
      <c r="M5793" s="255"/>
      <c r="N5793" s="255"/>
      <c r="O5793" s="57"/>
      <c r="P5793" s="57">
        <v>0</v>
      </c>
      <c r="Q5793" s="57">
        <v>0</v>
      </c>
    </row>
    <row r="5794" spans="1:17" ht="15.5">
      <c r="A5794" s="48">
        <v>0</v>
      </c>
      <c r="B5794" s="59"/>
      <c r="C5794" s="60"/>
      <c r="D5794" s="61"/>
      <c r="E5794" s="51">
        <v>4</v>
      </c>
      <c r="F5794" s="52">
        <v>1</v>
      </c>
      <c r="G5794" s="52">
        <v>0.1</v>
      </c>
      <c r="H5794" s="52">
        <v>2.88</v>
      </c>
      <c r="I5794" s="53">
        <v>1.1519999999999999</v>
      </c>
      <c r="J5794" s="54">
        <v>0</v>
      </c>
      <c r="K5794" s="55"/>
      <c r="L5794" s="56"/>
      <c r="M5794" s="255"/>
      <c r="N5794" s="255"/>
      <c r="O5794" s="57"/>
      <c r="P5794" s="57">
        <v>0</v>
      </c>
      <c r="Q5794" s="57">
        <v>0</v>
      </c>
    </row>
    <row r="5795" spans="1:17" ht="15.5">
      <c r="A5795" s="48">
        <v>0</v>
      </c>
      <c r="B5795" s="59"/>
      <c r="C5795" s="60"/>
      <c r="D5795" s="61"/>
      <c r="E5795" s="51">
        <v>4</v>
      </c>
      <c r="F5795" s="52">
        <v>0.5</v>
      </c>
      <c r="G5795" s="52">
        <v>0.1</v>
      </c>
      <c r="H5795" s="52">
        <v>2.88</v>
      </c>
      <c r="I5795" s="53">
        <v>0.57599999999999996</v>
      </c>
      <c r="J5795" s="54">
        <v>0</v>
      </c>
      <c r="K5795" s="55"/>
      <c r="L5795" s="56"/>
      <c r="M5795" s="255"/>
      <c r="N5795" s="255"/>
      <c r="O5795" s="57"/>
      <c r="P5795" s="57">
        <v>0</v>
      </c>
      <c r="Q5795" s="57">
        <v>0</v>
      </c>
    </row>
    <row r="5796" spans="1:17" ht="15.5">
      <c r="A5796" s="48">
        <v>0</v>
      </c>
      <c r="B5796" s="59"/>
      <c r="C5796" s="60"/>
      <c r="D5796" s="61"/>
      <c r="E5796" s="51">
        <v>4</v>
      </c>
      <c r="F5796" s="52">
        <v>1.3</v>
      </c>
      <c r="G5796" s="52">
        <v>0.1</v>
      </c>
      <c r="H5796" s="52">
        <v>2.88</v>
      </c>
      <c r="I5796" s="53">
        <v>1.498</v>
      </c>
      <c r="J5796" s="54">
        <v>0</v>
      </c>
      <c r="K5796" s="55"/>
      <c r="L5796" s="56"/>
      <c r="M5796" s="255"/>
      <c r="N5796" s="255"/>
      <c r="O5796" s="57"/>
      <c r="P5796" s="57">
        <v>0</v>
      </c>
      <c r="Q5796" s="57">
        <v>0</v>
      </c>
    </row>
    <row r="5797" spans="1:17" ht="15.5">
      <c r="A5797" s="48">
        <v>0</v>
      </c>
      <c r="B5797" s="59"/>
      <c r="C5797" s="60"/>
      <c r="D5797" s="61"/>
      <c r="E5797" s="51">
        <v>4</v>
      </c>
      <c r="F5797" s="52">
        <v>5.3</v>
      </c>
      <c r="G5797" s="52">
        <v>0.1</v>
      </c>
      <c r="H5797" s="52">
        <v>2.88</v>
      </c>
      <c r="I5797" s="53">
        <v>6.1059999999999999</v>
      </c>
      <c r="J5797" s="54">
        <v>0</v>
      </c>
      <c r="K5797" s="55"/>
      <c r="L5797" s="56"/>
      <c r="M5797" s="255"/>
      <c r="N5797" s="255"/>
      <c r="O5797" s="57"/>
      <c r="P5797" s="57">
        <v>0</v>
      </c>
      <c r="Q5797" s="57">
        <v>0</v>
      </c>
    </row>
    <row r="5798" spans="1:17" ht="15.5">
      <c r="A5798" s="48">
        <v>0</v>
      </c>
      <c r="B5798" s="59"/>
      <c r="C5798" s="60"/>
      <c r="D5798" s="61" t="s">
        <v>866</v>
      </c>
      <c r="E5798" s="51">
        <v>4</v>
      </c>
      <c r="F5798" s="52">
        <v>2.9</v>
      </c>
      <c r="G5798" s="52">
        <v>0.1</v>
      </c>
      <c r="H5798" s="52">
        <v>2.9</v>
      </c>
      <c r="I5798" s="53">
        <v>3.3639999999999999</v>
      </c>
      <c r="J5798" s="54">
        <v>0</v>
      </c>
      <c r="K5798" s="55"/>
      <c r="L5798" s="56"/>
      <c r="M5798" s="255"/>
      <c r="N5798" s="255"/>
      <c r="O5798" s="57"/>
      <c r="P5798" s="57">
        <v>0</v>
      </c>
      <c r="Q5798" s="57">
        <v>0</v>
      </c>
    </row>
    <row r="5799" spans="1:17" ht="15.5">
      <c r="A5799" s="48">
        <v>0</v>
      </c>
      <c r="B5799" s="59"/>
      <c r="C5799" s="60"/>
      <c r="D5799" s="61"/>
      <c r="E5799" s="51">
        <v>4</v>
      </c>
      <c r="F5799" s="52">
        <v>0.4</v>
      </c>
      <c r="G5799" s="52">
        <v>0.1</v>
      </c>
      <c r="H5799" s="52">
        <v>2.9</v>
      </c>
      <c r="I5799" s="53">
        <v>0.46400000000000002</v>
      </c>
      <c r="J5799" s="54">
        <v>0</v>
      </c>
      <c r="K5799" s="55"/>
      <c r="L5799" s="56"/>
      <c r="M5799" s="255"/>
      <c r="N5799" s="255"/>
      <c r="O5799" s="57"/>
      <c r="P5799" s="57">
        <v>0</v>
      </c>
      <c r="Q5799" s="57">
        <v>0</v>
      </c>
    </row>
    <row r="5800" spans="1:17" ht="15.5">
      <c r="A5800" s="48">
        <v>0</v>
      </c>
      <c r="B5800" s="59"/>
      <c r="C5800" s="60"/>
      <c r="D5800" s="61"/>
      <c r="E5800" s="51">
        <v>4</v>
      </c>
      <c r="F5800" s="52">
        <v>0.6</v>
      </c>
      <c r="G5800" s="52">
        <v>0.1</v>
      </c>
      <c r="H5800" s="52">
        <v>2.88</v>
      </c>
      <c r="I5800" s="53">
        <v>0.69099999999999995</v>
      </c>
      <c r="J5800" s="54">
        <v>0</v>
      </c>
      <c r="K5800" s="55"/>
      <c r="L5800" s="56"/>
      <c r="M5800" s="255"/>
      <c r="N5800" s="255"/>
      <c r="O5800" s="57"/>
      <c r="P5800" s="57">
        <v>0</v>
      </c>
      <c r="Q5800" s="57">
        <v>0</v>
      </c>
    </row>
    <row r="5801" spans="1:17" ht="15.5">
      <c r="A5801" s="48">
        <v>0</v>
      </c>
      <c r="B5801" s="59"/>
      <c r="C5801" s="60"/>
      <c r="D5801" s="61"/>
      <c r="E5801" s="51">
        <v>4</v>
      </c>
      <c r="F5801" s="52">
        <v>1.2</v>
      </c>
      <c r="G5801" s="52">
        <v>0.1</v>
      </c>
      <c r="H5801" s="52">
        <v>2.88</v>
      </c>
      <c r="I5801" s="53">
        <v>1.3819999999999999</v>
      </c>
      <c r="J5801" s="54">
        <v>0</v>
      </c>
      <c r="K5801" s="55"/>
      <c r="L5801" s="56"/>
      <c r="M5801" s="255"/>
      <c r="N5801" s="255"/>
      <c r="O5801" s="57"/>
      <c r="P5801" s="57">
        <v>0</v>
      </c>
      <c r="Q5801" s="57">
        <v>0</v>
      </c>
    </row>
    <row r="5802" spans="1:17" ht="15.5">
      <c r="A5802" s="48">
        <v>0</v>
      </c>
      <c r="B5802" s="59"/>
      <c r="C5802" s="60"/>
      <c r="D5802" s="61"/>
      <c r="E5802" s="51">
        <v>4</v>
      </c>
      <c r="F5802" s="52">
        <v>3.8</v>
      </c>
      <c r="G5802" s="52">
        <v>0.1</v>
      </c>
      <c r="H5802" s="52">
        <v>2.9</v>
      </c>
      <c r="I5802" s="53">
        <v>4.4080000000000004</v>
      </c>
      <c r="J5802" s="54">
        <v>0</v>
      </c>
      <c r="K5802" s="55"/>
      <c r="L5802" s="56"/>
      <c r="M5802" s="255"/>
      <c r="N5802" s="255"/>
      <c r="O5802" s="57"/>
      <c r="P5802" s="57">
        <v>0</v>
      </c>
      <c r="Q5802" s="57">
        <v>0</v>
      </c>
    </row>
    <row r="5803" spans="1:17" ht="15.5">
      <c r="A5803" s="48">
        <v>0</v>
      </c>
      <c r="B5803" s="59"/>
      <c r="C5803" s="60"/>
      <c r="D5803" s="61"/>
      <c r="E5803" s="51">
        <v>4</v>
      </c>
      <c r="F5803" s="52">
        <v>0.9</v>
      </c>
      <c r="G5803" s="52">
        <v>0.1</v>
      </c>
      <c r="H5803" s="52">
        <v>2.85</v>
      </c>
      <c r="I5803" s="53">
        <v>1.026</v>
      </c>
      <c r="J5803" s="54">
        <v>0</v>
      </c>
      <c r="K5803" s="55"/>
      <c r="L5803" s="56"/>
      <c r="M5803" s="255"/>
      <c r="N5803" s="255"/>
      <c r="O5803" s="57"/>
      <c r="P5803" s="57">
        <v>0</v>
      </c>
      <c r="Q5803" s="57">
        <v>0</v>
      </c>
    </row>
    <row r="5804" spans="1:17" ht="15.5">
      <c r="A5804" s="48">
        <v>0</v>
      </c>
      <c r="B5804" s="59"/>
      <c r="C5804" s="60"/>
      <c r="D5804" s="61" t="s">
        <v>554</v>
      </c>
      <c r="E5804" s="51"/>
      <c r="F5804" s="52"/>
      <c r="G5804" s="52"/>
      <c r="H5804" s="52"/>
      <c r="I5804" s="53">
        <v>0</v>
      </c>
      <c r="J5804" s="54">
        <v>0</v>
      </c>
      <c r="K5804" s="55"/>
      <c r="L5804" s="56"/>
      <c r="M5804" s="255"/>
      <c r="N5804" s="255"/>
      <c r="O5804" s="57"/>
      <c r="P5804" s="57">
        <v>0</v>
      </c>
      <c r="Q5804" s="57">
        <v>0</v>
      </c>
    </row>
    <row r="5805" spans="1:17" ht="15.5">
      <c r="A5805" s="48">
        <v>0</v>
      </c>
      <c r="B5805" s="59"/>
      <c r="C5805" s="60"/>
      <c r="D5805" s="61" t="s">
        <v>867</v>
      </c>
      <c r="E5805" s="51">
        <v>2</v>
      </c>
      <c r="F5805" s="52">
        <v>3.8</v>
      </c>
      <c r="G5805" s="52">
        <v>0.1</v>
      </c>
      <c r="H5805" s="52">
        <v>2.88</v>
      </c>
      <c r="I5805" s="53">
        <v>2.1890000000000001</v>
      </c>
      <c r="J5805" s="54">
        <v>0</v>
      </c>
      <c r="K5805" s="55"/>
      <c r="L5805" s="56"/>
      <c r="M5805" s="255"/>
      <c r="N5805" s="255"/>
      <c r="O5805" s="57"/>
      <c r="P5805" s="57">
        <v>0</v>
      </c>
      <c r="Q5805" s="57">
        <v>0</v>
      </c>
    </row>
    <row r="5806" spans="1:17" ht="15.5">
      <c r="A5806" s="48">
        <v>0</v>
      </c>
      <c r="B5806" s="59"/>
      <c r="C5806" s="60"/>
      <c r="D5806" s="61" t="s">
        <v>479</v>
      </c>
      <c r="E5806" s="51">
        <v>2</v>
      </c>
      <c r="F5806" s="52">
        <v>2.1</v>
      </c>
      <c r="G5806" s="52">
        <v>0.1</v>
      </c>
      <c r="H5806" s="52">
        <v>2.88</v>
      </c>
      <c r="I5806" s="53">
        <v>1.21</v>
      </c>
      <c r="J5806" s="54">
        <v>0</v>
      </c>
      <c r="K5806" s="55"/>
      <c r="L5806" s="56"/>
      <c r="M5806" s="255"/>
      <c r="N5806" s="255"/>
      <c r="O5806" s="57"/>
      <c r="P5806" s="57">
        <v>0</v>
      </c>
      <c r="Q5806" s="57">
        <v>0</v>
      </c>
    </row>
    <row r="5807" spans="1:17" ht="15.5">
      <c r="A5807" s="48">
        <v>0</v>
      </c>
      <c r="B5807" s="59"/>
      <c r="C5807" s="60"/>
      <c r="D5807" s="61"/>
      <c r="E5807" s="51">
        <v>2</v>
      </c>
      <c r="F5807" s="52">
        <v>2</v>
      </c>
      <c r="G5807" s="52">
        <v>0.1</v>
      </c>
      <c r="H5807" s="52">
        <v>2.88</v>
      </c>
      <c r="I5807" s="53">
        <v>1.1519999999999999</v>
      </c>
      <c r="J5807" s="54">
        <v>0</v>
      </c>
      <c r="K5807" s="55"/>
      <c r="L5807" s="56"/>
      <c r="M5807" s="255"/>
      <c r="N5807" s="255"/>
      <c r="O5807" s="57"/>
      <c r="P5807" s="57">
        <v>0</v>
      </c>
      <c r="Q5807" s="57">
        <v>0</v>
      </c>
    </row>
    <row r="5808" spans="1:17" ht="15.5">
      <c r="A5808" s="48">
        <v>0</v>
      </c>
      <c r="B5808" s="59"/>
      <c r="C5808" s="60"/>
      <c r="D5808" s="61" t="s">
        <v>868</v>
      </c>
      <c r="E5808" s="51">
        <v>2</v>
      </c>
      <c r="F5808" s="52">
        <v>4.2</v>
      </c>
      <c r="G5808" s="52">
        <v>0.1</v>
      </c>
      <c r="H5808" s="52">
        <v>2.88</v>
      </c>
      <c r="I5808" s="53">
        <v>2.419</v>
      </c>
      <c r="J5808" s="54">
        <v>0</v>
      </c>
      <c r="K5808" s="55"/>
      <c r="L5808" s="56"/>
      <c r="M5808" s="255"/>
      <c r="N5808" s="255"/>
      <c r="O5808" s="57"/>
      <c r="P5808" s="57">
        <v>0</v>
      </c>
      <c r="Q5808" s="57">
        <v>0</v>
      </c>
    </row>
    <row r="5809" spans="1:17" ht="15.5">
      <c r="A5809" s="48">
        <v>0</v>
      </c>
      <c r="B5809" s="59"/>
      <c r="C5809" s="60"/>
      <c r="D5809" s="61"/>
      <c r="E5809" s="51">
        <v>2</v>
      </c>
      <c r="F5809" s="52">
        <v>2</v>
      </c>
      <c r="G5809" s="52">
        <v>0.1</v>
      </c>
      <c r="H5809" s="52">
        <v>2.5</v>
      </c>
      <c r="I5809" s="53">
        <v>1</v>
      </c>
      <c r="J5809" s="54">
        <v>0</v>
      </c>
      <c r="K5809" s="55"/>
      <c r="L5809" s="56"/>
      <c r="M5809" s="255"/>
      <c r="N5809" s="255"/>
      <c r="O5809" s="57"/>
      <c r="P5809" s="57">
        <v>0</v>
      </c>
      <c r="Q5809" s="57">
        <v>0</v>
      </c>
    </row>
    <row r="5810" spans="1:17" ht="15.5">
      <c r="A5810" s="48">
        <v>0</v>
      </c>
      <c r="B5810" s="59"/>
      <c r="C5810" s="60"/>
      <c r="D5810" s="61"/>
      <c r="E5810" s="51">
        <v>2</v>
      </c>
      <c r="F5810" s="52">
        <v>0.9</v>
      </c>
      <c r="G5810" s="52">
        <v>0.1</v>
      </c>
      <c r="H5810" s="52">
        <v>2.88</v>
      </c>
      <c r="I5810" s="53">
        <v>0.51800000000000002</v>
      </c>
      <c r="J5810" s="54">
        <v>0</v>
      </c>
      <c r="K5810" s="55"/>
      <c r="L5810" s="56"/>
      <c r="M5810" s="255"/>
      <c r="N5810" s="255"/>
      <c r="O5810" s="57"/>
      <c r="P5810" s="57">
        <v>0</v>
      </c>
      <c r="Q5810" s="57">
        <v>0</v>
      </c>
    </row>
    <row r="5811" spans="1:17" ht="15.5">
      <c r="A5811" s="48">
        <v>0</v>
      </c>
      <c r="B5811" s="59"/>
      <c r="C5811" s="60"/>
      <c r="D5811" s="61" t="s">
        <v>1499</v>
      </c>
      <c r="E5811" s="51">
        <v>2</v>
      </c>
      <c r="F5811" s="52">
        <v>1.3</v>
      </c>
      <c r="G5811" s="52">
        <v>0.1</v>
      </c>
      <c r="H5811" s="52">
        <v>0.5</v>
      </c>
      <c r="I5811" s="53">
        <v>0.13</v>
      </c>
      <c r="J5811" s="54">
        <v>0</v>
      </c>
      <c r="K5811" s="55"/>
      <c r="L5811" s="56"/>
      <c r="M5811" s="255"/>
      <c r="N5811" s="255"/>
      <c r="O5811" s="57"/>
      <c r="P5811" s="57">
        <v>0</v>
      </c>
      <c r="Q5811" s="57">
        <v>0</v>
      </c>
    </row>
    <row r="5812" spans="1:17" ht="15.5">
      <c r="A5812" s="48">
        <v>0</v>
      </c>
      <c r="B5812" s="59"/>
      <c r="C5812" s="60"/>
      <c r="D5812" s="61"/>
      <c r="E5812" s="51">
        <v>2</v>
      </c>
      <c r="F5812" s="52">
        <v>2.9</v>
      </c>
      <c r="G5812" s="52">
        <v>0.1</v>
      </c>
      <c r="H5812" s="52">
        <v>2.88</v>
      </c>
      <c r="I5812" s="53">
        <v>1.67</v>
      </c>
      <c r="J5812" s="54">
        <v>0</v>
      </c>
      <c r="K5812" s="55"/>
      <c r="L5812" s="56"/>
      <c r="M5812" s="255"/>
      <c r="N5812" s="255"/>
      <c r="O5812" s="57"/>
      <c r="P5812" s="57">
        <v>0</v>
      </c>
      <c r="Q5812" s="57">
        <v>0</v>
      </c>
    </row>
    <row r="5813" spans="1:17" ht="15.5">
      <c r="A5813" s="48">
        <v>0</v>
      </c>
      <c r="B5813" s="59"/>
      <c r="C5813" s="60"/>
      <c r="D5813" s="61"/>
      <c r="E5813" s="51">
        <v>2</v>
      </c>
      <c r="F5813" s="52">
        <v>2.8</v>
      </c>
      <c r="G5813" s="52">
        <v>0.1</v>
      </c>
      <c r="H5813" s="52">
        <v>2.88</v>
      </c>
      <c r="I5813" s="53">
        <v>1.613</v>
      </c>
      <c r="J5813" s="54">
        <v>0</v>
      </c>
      <c r="K5813" s="55"/>
      <c r="L5813" s="56"/>
      <c r="M5813" s="255"/>
      <c r="N5813" s="255"/>
      <c r="O5813" s="57"/>
      <c r="P5813" s="57">
        <v>0</v>
      </c>
      <c r="Q5813" s="57">
        <v>0</v>
      </c>
    </row>
    <row r="5814" spans="1:17" ht="15.5">
      <c r="A5814" s="48">
        <v>0</v>
      </c>
      <c r="B5814" s="59"/>
      <c r="C5814" s="60"/>
      <c r="D5814" s="61" t="s">
        <v>1500</v>
      </c>
      <c r="E5814" s="51">
        <v>2</v>
      </c>
      <c r="F5814" s="52">
        <v>2.1</v>
      </c>
      <c r="G5814" s="52">
        <v>0.1</v>
      </c>
      <c r="H5814" s="52">
        <v>2.5</v>
      </c>
      <c r="I5814" s="53">
        <v>1.05</v>
      </c>
      <c r="J5814" s="54">
        <v>0</v>
      </c>
      <c r="K5814" s="55"/>
      <c r="L5814" s="56"/>
      <c r="M5814" s="255"/>
      <c r="N5814" s="255"/>
      <c r="O5814" s="57"/>
      <c r="P5814" s="57">
        <v>0</v>
      </c>
      <c r="Q5814" s="57">
        <v>0</v>
      </c>
    </row>
    <row r="5815" spans="1:17" ht="15.5">
      <c r="A5815" s="48">
        <v>0</v>
      </c>
      <c r="B5815" s="59"/>
      <c r="C5815" s="60"/>
      <c r="D5815" s="61"/>
      <c r="E5815" s="51">
        <v>2</v>
      </c>
      <c r="F5815" s="52">
        <v>0.9</v>
      </c>
      <c r="G5815" s="52">
        <v>0.1</v>
      </c>
      <c r="H5815" s="52">
        <v>2.88</v>
      </c>
      <c r="I5815" s="53">
        <v>0.51800000000000002</v>
      </c>
      <c r="J5815" s="54">
        <v>0</v>
      </c>
      <c r="K5815" s="55"/>
      <c r="L5815" s="56"/>
      <c r="M5815" s="255"/>
      <c r="N5815" s="255"/>
      <c r="O5815" s="57"/>
      <c r="P5815" s="57">
        <v>0</v>
      </c>
      <c r="Q5815" s="57">
        <v>0</v>
      </c>
    </row>
    <row r="5816" spans="1:17" ht="15.5">
      <c r="A5816" s="48">
        <v>0</v>
      </c>
      <c r="B5816" s="59"/>
      <c r="C5816" s="60"/>
      <c r="D5816" s="61"/>
      <c r="E5816" s="51">
        <v>2</v>
      </c>
      <c r="F5816" s="52">
        <v>1.6</v>
      </c>
      <c r="G5816" s="52">
        <v>0.1</v>
      </c>
      <c r="H5816" s="52">
        <v>2.88</v>
      </c>
      <c r="I5816" s="53">
        <v>0.92200000000000004</v>
      </c>
      <c r="J5816" s="54">
        <v>0</v>
      </c>
      <c r="K5816" s="55"/>
      <c r="L5816" s="56"/>
      <c r="M5816" s="255"/>
      <c r="N5816" s="255"/>
      <c r="O5816" s="57"/>
      <c r="P5816" s="57">
        <v>0</v>
      </c>
      <c r="Q5816" s="57">
        <v>0</v>
      </c>
    </row>
    <row r="5817" spans="1:17" ht="15.5">
      <c r="A5817" s="48">
        <v>0</v>
      </c>
      <c r="B5817" s="59"/>
      <c r="C5817" s="60"/>
      <c r="D5817" s="61" t="s">
        <v>557</v>
      </c>
      <c r="E5817" s="51"/>
      <c r="F5817" s="52"/>
      <c r="G5817" s="52"/>
      <c r="H5817" s="52"/>
      <c r="I5817" s="53">
        <v>0</v>
      </c>
      <c r="J5817" s="54">
        <v>0</v>
      </c>
      <c r="K5817" s="55"/>
      <c r="L5817" s="56"/>
      <c r="M5817" s="255"/>
      <c r="N5817" s="255"/>
      <c r="O5817" s="57"/>
      <c r="P5817" s="57">
        <v>0</v>
      </c>
      <c r="Q5817" s="57">
        <v>0</v>
      </c>
    </row>
    <row r="5818" spans="1:17" ht="15.5">
      <c r="A5818" s="48">
        <v>0</v>
      </c>
      <c r="B5818" s="59"/>
      <c r="C5818" s="60"/>
      <c r="D5818" s="61" t="s">
        <v>479</v>
      </c>
      <c r="E5818" s="51">
        <v>2</v>
      </c>
      <c r="F5818" s="52">
        <v>2.7</v>
      </c>
      <c r="G5818" s="52">
        <v>0.1</v>
      </c>
      <c r="H5818" s="52">
        <v>2.8</v>
      </c>
      <c r="I5818" s="53">
        <v>1.512</v>
      </c>
      <c r="J5818" s="54">
        <v>0</v>
      </c>
      <c r="K5818" s="55"/>
      <c r="L5818" s="56"/>
      <c r="M5818" s="255"/>
      <c r="N5818" s="255"/>
      <c r="O5818" s="57"/>
      <c r="P5818" s="57">
        <v>0</v>
      </c>
      <c r="Q5818" s="57">
        <v>0</v>
      </c>
    </row>
    <row r="5819" spans="1:17" ht="15.5">
      <c r="A5819" s="48">
        <v>0</v>
      </c>
      <c r="B5819" s="59"/>
      <c r="C5819" s="60"/>
      <c r="D5819" s="61"/>
      <c r="E5819" s="51">
        <v>2</v>
      </c>
      <c r="F5819" s="52">
        <v>1.4</v>
      </c>
      <c r="G5819" s="52">
        <v>0.1</v>
      </c>
      <c r="H5819" s="52">
        <v>2.8</v>
      </c>
      <c r="I5819" s="53">
        <v>0.78400000000000003</v>
      </c>
      <c r="J5819" s="54">
        <v>0</v>
      </c>
      <c r="K5819" s="55"/>
      <c r="L5819" s="56"/>
      <c r="M5819" s="255"/>
      <c r="N5819" s="255"/>
      <c r="O5819" s="57"/>
      <c r="P5819" s="57">
        <v>0</v>
      </c>
      <c r="Q5819" s="57">
        <v>0</v>
      </c>
    </row>
    <row r="5820" spans="1:17" ht="15.5">
      <c r="A5820" s="48">
        <v>0</v>
      </c>
      <c r="B5820" s="59"/>
      <c r="C5820" s="60"/>
      <c r="D5820" s="61"/>
      <c r="E5820" s="51">
        <v>2</v>
      </c>
      <c r="F5820" s="52">
        <v>1.4</v>
      </c>
      <c r="G5820" s="52">
        <v>0.1</v>
      </c>
      <c r="H5820" s="52">
        <v>2.8</v>
      </c>
      <c r="I5820" s="53">
        <v>0.78400000000000003</v>
      </c>
      <c r="J5820" s="54">
        <v>0</v>
      </c>
      <c r="K5820" s="55"/>
      <c r="L5820" s="56"/>
      <c r="M5820" s="255"/>
      <c r="N5820" s="255"/>
      <c r="O5820" s="57"/>
      <c r="P5820" s="57">
        <v>0</v>
      </c>
      <c r="Q5820" s="57">
        <v>0</v>
      </c>
    </row>
    <row r="5821" spans="1:17" ht="15.5">
      <c r="A5821" s="48">
        <v>0</v>
      </c>
      <c r="B5821" s="59"/>
      <c r="C5821" s="60"/>
      <c r="D5821" s="61"/>
      <c r="E5821" s="51">
        <v>2</v>
      </c>
      <c r="F5821" s="52">
        <v>1.2</v>
      </c>
      <c r="G5821" s="52">
        <v>0.1</v>
      </c>
      <c r="H5821" s="52">
        <v>2.8</v>
      </c>
      <c r="I5821" s="53">
        <v>0.67200000000000004</v>
      </c>
      <c r="J5821" s="54">
        <v>0</v>
      </c>
      <c r="K5821" s="55"/>
      <c r="L5821" s="56"/>
      <c r="M5821" s="255"/>
      <c r="N5821" s="255"/>
      <c r="O5821" s="57"/>
      <c r="P5821" s="57">
        <v>0</v>
      </c>
      <c r="Q5821" s="57">
        <v>0</v>
      </c>
    </row>
    <row r="5822" spans="1:17" ht="15.5">
      <c r="A5822" s="48">
        <v>0</v>
      </c>
      <c r="B5822" s="59"/>
      <c r="C5822" s="60"/>
      <c r="D5822" s="61"/>
      <c r="E5822" s="51">
        <v>2</v>
      </c>
      <c r="F5822" s="52">
        <v>1.6</v>
      </c>
      <c r="G5822" s="52">
        <v>0.1</v>
      </c>
      <c r="H5822" s="52">
        <v>2.8</v>
      </c>
      <c r="I5822" s="53">
        <v>0.89600000000000002</v>
      </c>
      <c r="J5822" s="54">
        <v>0</v>
      </c>
      <c r="K5822" s="55"/>
      <c r="L5822" s="56"/>
      <c r="M5822" s="255"/>
      <c r="N5822" s="255"/>
      <c r="O5822" s="57"/>
      <c r="P5822" s="57">
        <v>0</v>
      </c>
      <c r="Q5822" s="57">
        <v>0</v>
      </c>
    </row>
    <row r="5823" spans="1:17" ht="15.5">
      <c r="A5823" s="48">
        <v>0</v>
      </c>
      <c r="B5823" s="59"/>
      <c r="C5823" s="60"/>
      <c r="D5823" s="61" t="s">
        <v>866</v>
      </c>
      <c r="E5823" s="51">
        <v>2</v>
      </c>
      <c r="F5823" s="52">
        <v>4.0999999999999996</v>
      </c>
      <c r="G5823" s="52">
        <v>0.1</v>
      </c>
      <c r="H5823" s="52">
        <v>2.8</v>
      </c>
      <c r="I5823" s="53">
        <v>2.2959999999999998</v>
      </c>
      <c r="J5823" s="54">
        <v>0</v>
      </c>
      <c r="K5823" s="55"/>
      <c r="L5823" s="56"/>
      <c r="M5823" s="255"/>
      <c r="N5823" s="255"/>
      <c r="O5823" s="57"/>
      <c r="P5823" s="57">
        <v>0</v>
      </c>
      <c r="Q5823" s="57">
        <v>0</v>
      </c>
    </row>
    <row r="5824" spans="1:17" ht="15.5">
      <c r="A5824" s="48">
        <v>0</v>
      </c>
      <c r="B5824" s="59"/>
      <c r="C5824" s="60"/>
      <c r="D5824" s="61" t="s">
        <v>867</v>
      </c>
      <c r="E5824" s="51">
        <v>2</v>
      </c>
      <c r="F5824" s="52">
        <v>3.8</v>
      </c>
      <c r="G5824" s="52">
        <v>0.1</v>
      </c>
      <c r="H5824" s="52">
        <v>2.8</v>
      </c>
      <c r="I5824" s="53">
        <v>2.1280000000000001</v>
      </c>
      <c r="J5824" s="54">
        <v>0</v>
      </c>
      <c r="K5824" s="55"/>
      <c r="L5824" s="56"/>
      <c r="M5824" s="255"/>
      <c r="N5824" s="255"/>
      <c r="O5824" s="57"/>
      <c r="P5824" s="57">
        <v>0</v>
      </c>
      <c r="Q5824" s="57">
        <v>0</v>
      </c>
    </row>
    <row r="5825" spans="1:17" ht="15.5">
      <c r="A5825" s="48">
        <v>0</v>
      </c>
      <c r="B5825" s="59"/>
      <c r="C5825" s="60"/>
      <c r="D5825" s="61" t="s">
        <v>1501</v>
      </c>
      <c r="E5825" s="51">
        <v>2</v>
      </c>
      <c r="F5825" s="52">
        <v>5.6</v>
      </c>
      <c r="G5825" s="52">
        <v>0.1</v>
      </c>
      <c r="H5825" s="52">
        <v>2.8</v>
      </c>
      <c r="I5825" s="53">
        <v>3.1360000000000001</v>
      </c>
      <c r="J5825" s="54">
        <v>0</v>
      </c>
      <c r="K5825" s="55"/>
      <c r="L5825" s="56"/>
      <c r="M5825" s="255"/>
      <c r="N5825" s="255"/>
      <c r="O5825" s="57"/>
      <c r="P5825" s="57">
        <v>0</v>
      </c>
      <c r="Q5825" s="57">
        <v>0</v>
      </c>
    </row>
    <row r="5826" spans="1:17" ht="15.5">
      <c r="A5826" s="48">
        <v>0</v>
      </c>
      <c r="B5826" s="59"/>
      <c r="C5826" s="60"/>
      <c r="D5826" s="61"/>
      <c r="E5826" s="51">
        <v>2</v>
      </c>
      <c r="F5826" s="52">
        <v>1</v>
      </c>
      <c r="G5826" s="52">
        <v>0.1</v>
      </c>
      <c r="H5826" s="52">
        <v>2.8</v>
      </c>
      <c r="I5826" s="53">
        <v>0.56000000000000005</v>
      </c>
      <c r="J5826" s="54">
        <v>0</v>
      </c>
      <c r="K5826" s="55"/>
      <c r="L5826" s="56"/>
      <c r="M5826" s="255"/>
      <c r="N5826" s="255"/>
      <c r="O5826" s="57"/>
      <c r="P5826" s="57">
        <v>0</v>
      </c>
      <c r="Q5826" s="57">
        <v>0</v>
      </c>
    </row>
    <row r="5827" spans="1:17" ht="15.5">
      <c r="A5827" s="48">
        <v>0</v>
      </c>
      <c r="B5827" s="59"/>
      <c r="C5827" s="60"/>
      <c r="D5827" s="61"/>
      <c r="E5827" s="51">
        <v>2</v>
      </c>
      <c r="F5827" s="52">
        <v>1.4</v>
      </c>
      <c r="G5827" s="52">
        <v>0.1</v>
      </c>
      <c r="H5827" s="52">
        <v>2.8</v>
      </c>
      <c r="I5827" s="53">
        <v>0.78400000000000003</v>
      </c>
      <c r="J5827" s="54">
        <v>0</v>
      </c>
      <c r="K5827" s="55"/>
      <c r="L5827" s="56"/>
      <c r="M5827" s="255"/>
      <c r="N5827" s="255"/>
      <c r="O5827" s="57"/>
      <c r="P5827" s="57">
        <v>0</v>
      </c>
      <c r="Q5827" s="57">
        <v>0</v>
      </c>
    </row>
    <row r="5828" spans="1:17" ht="15.5">
      <c r="A5828" s="48">
        <v>0</v>
      </c>
      <c r="B5828" s="59"/>
      <c r="C5828" s="60"/>
      <c r="D5828" s="61"/>
      <c r="E5828" s="51">
        <v>2</v>
      </c>
      <c r="F5828" s="52">
        <v>0.5</v>
      </c>
      <c r="G5828" s="52">
        <v>0.1</v>
      </c>
      <c r="H5828" s="52">
        <v>2.8</v>
      </c>
      <c r="I5828" s="53">
        <v>0.28000000000000003</v>
      </c>
      <c r="J5828" s="54">
        <v>0</v>
      </c>
      <c r="K5828" s="55"/>
      <c r="L5828" s="56"/>
      <c r="M5828" s="255"/>
      <c r="N5828" s="255"/>
      <c r="O5828" s="57"/>
      <c r="P5828" s="57">
        <v>0</v>
      </c>
      <c r="Q5828" s="57">
        <v>0</v>
      </c>
    </row>
    <row r="5829" spans="1:17" ht="15.5">
      <c r="A5829" s="48">
        <v>0</v>
      </c>
      <c r="B5829" s="59"/>
      <c r="C5829" s="60"/>
      <c r="D5829" s="61"/>
      <c r="E5829" s="51">
        <v>2</v>
      </c>
      <c r="F5829" s="52">
        <v>0.9</v>
      </c>
      <c r="G5829" s="52">
        <v>0.1</v>
      </c>
      <c r="H5829" s="52">
        <v>0.5</v>
      </c>
      <c r="I5829" s="53">
        <v>0.09</v>
      </c>
      <c r="J5829" s="54">
        <v>0</v>
      </c>
      <c r="K5829" s="55"/>
      <c r="L5829" s="56"/>
      <c r="M5829" s="255"/>
      <c r="N5829" s="255"/>
      <c r="O5829" s="57"/>
      <c r="P5829" s="57">
        <v>0</v>
      </c>
      <c r="Q5829" s="57">
        <v>0</v>
      </c>
    </row>
    <row r="5830" spans="1:17" ht="15.5">
      <c r="A5830" s="48">
        <v>0</v>
      </c>
      <c r="B5830" s="59"/>
      <c r="C5830" s="60"/>
      <c r="D5830" s="61"/>
      <c r="E5830" s="51">
        <v>2</v>
      </c>
      <c r="F5830" s="52">
        <v>0.5</v>
      </c>
      <c r="G5830" s="52">
        <v>0.1</v>
      </c>
      <c r="H5830" s="52">
        <v>2.8</v>
      </c>
      <c r="I5830" s="53">
        <v>0.28000000000000003</v>
      </c>
      <c r="J5830" s="54">
        <v>0</v>
      </c>
      <c r="K5830" s="55"/>
      <c r="L5830" s="56"/>
      <c r="M5830" s="255"/>
      <c r="N5830" s="255"/>
      <c r="O5830" s="57"/>
      <c r="P5830" s="57">
        <v>0</v>
      </c>
      <c r="Q5830" s="57">
        <v>0</v>
      </c>
    </row>
    <row r="5831" spans="1:17" ht="15.5">
      <c r="A5831" s="48">
        <v>0</v>
      </c>
      <c r="B5831" s="59"/>
      <c r="C5831" s="60"/>
      <c r="D5831" s="61"/>
      <c r="E5831" s="51">
        <v>2</v>
      </c>
      <c r="F5831" s="52">
        <v>1.2</v>
      </c>
      <c r="G5831" s="52">
        <v>0.1</v>
      </c>
      <c r="H5831" s="52">
        <v>2.8</v>
      </c>
      <c r="I5831" s="53">
        <v>0.67200000000000004</v>
      </c>
      <c r="J5831" s="54">
        <v>0</v>
      </c>
      <c r="K5831" s="55"/>
      <c r="L5831" s="56"/>
      <c r="M5831" s="255"/>
      <c r="N5831" s="255"/>
      <c r="O5831" s="57"/>
      <c r="P5831" s="57">
        <v>0</v>
      </c>
      <c r="Q5831" s="57">
        <v>0</v>
      </c>
    </row>
    <row r="5832" spans="1:17" ht="15.5">
      <c r="A5832" s="48">
        <v>0</v>
      </c>
      <c r="B5832" s="59"/>
      <c r="C5832" s="60"/>
      <c r="D5832" s="61"/>
      <c r="E5832" s="51">
        <v>2</v>
      </c>
      <c r="F5832" s="52">
        <v>2.2999999999999998</v>
      </c>
      <c r="G5832" s="52">
        <v>0.1</v>
      </c>
      <c r="H5832" s="52">
        <v>2.8</v>
      </c>
      <c r="I5832" s="53">
        <v>1.288</v>
      </c>
      <c r="J5832" s="54">
        <v>0</v>
      </c>
      <c r="K5832" s="55"/>
      <c r="L5832" s="56"/>
      <c r="M5832" s="255"/>
      <c r="N5832" s="255"/>
      <c r="O5832" s="57"/>
      <c r="P5832" s="57">
        <v>0</v>
      </c>
      <c r="Q5832" s="57">
        <v>0</v>
      </c>
    </row>
    <row r="5833" spans="1:17" ht="17">
      <c r="A5833" s="48">
        <v>0</v>
      </c>
      <c r="B5833" s="59"/>
      <c r="C5833" s="60"/>
      <c r="D5833" s="360" t="s">
        <v>52</v>
      </c>
      <c r="E5833" s="51"/>
      <c r="F5833" s="52"/>
      <c r="G5833" s="52"/>
      <c r="H5833" s="52"/>
      <c r="I5833" s="53">
        <v>0</v>
      </c>
      <c r="J5833" s="54">
        <v>0</v>
      </c>
      <c r="K5833" s="55"/>
      <c r="L5833" s="56"/>
      <c r="M5833" s="255"/>
      <c r="N5833" s="255"/>
      <c r="O5833" s="57"/>
      <c r="P5833" s="57">
        <v>0</v>
      </c>
      <c r="Q5833" s="57">
        <v>0</v>
      </c>
    </row>
    <row r="5834" spans="1:17" ht="15.5">
      <c r="A5834" s="48">
        <v>0</v>
      </c>
      <c r="B5834" s="59"/>
      <c r="C5834" s="60"/>
      <c r="D5834" s="61" t="s">
        <v>1316</v>
      </c>
      <c r="E5834" s="51"/>
      <c r="F5834" s="52"/>
      <c r="G5834" s="52"/>
      <c r="H5834" s="52"/>
      <c r="I5834" s="53">
        <v>0</v>
      </c>
      <c r="J5834" s="54">
        <v>0</v>
      </c>
      <c r="K5834" s="55"/>
      <c r="L5834" s="56"/>
      <c r="M5834" s="255"/>
      <c r="N5834" s="255"/>
      <c r="O5834" s="57"/>
      <c r="P5834" s="57">
        <v>0</v>
      </c>
      <c r="Q5834" s="57">
        <v>0</v>
      </c>
    </row>
    <row r="5835" spans="1:17" ht="15.5">
      <c r="A5835" s="48">
        <v>0</v>
      </c>
      <c r="B5835" s="59"/>
      <c r="C5835" s="60"/>
      <c r="D5835" s="61" t="s">
        <v>1326</v>
      </c>
      <c r="E5835" s="51"/>
      <c r="F5835" s="52"/>
      <c r="G5835" s="52"/>
      <c r="H5835" s="52"/>
      <c r="I5835" s="53">
        <v>0</v>
      </c>
      <c r="J5835" s="54">
        <v>0</v>
      </c>
      <c r="K5835" s="55"/>
      <c r="L5835" s="56"/>
      <c r="M5835" s="255"/>
      <c r="N5835" s="255"/>
      <c r="O5835" s="57"/>
      <c r="P5835" s="57">
        <v>0</v>
      </c>
      <c r="Q5835" s="57">
        <v>0</v>
      </c>
    </row>
    <row r="5836" spans="1:17" ht="15.5">
      <c r="A5836" s="48">
        <v>0</v>
      </c>
      <c r="B5836" s="59"/>
      <c r="C5836" s="60"/>
      <c r="D5836" s="61"/>
      <c r="E5836" s="51">
        <v>2</v>
      </c>
      <c r="F5836" s="52">
        <v>1.2</v>
      </c>
      <c r="G5836" s="52">
        <v>0.1</v>
      </c>
      <c r="H5836" s="52">
        <v>2.5</v>
      </c>
      <c r="I5836" s="53">
        <v>0.6</v>
      </c>
      <c r="J5836" s="54">
        <v>0</v>
      </c>
      <c r="K5836" s="55"/>
      <c r="L5836" s="56"/>
      <c r="M5836" s="255"/>
      <c r="N5836" s="255"/>
      <c r="O5836" s="57"/>
      <c r="P5836" s="57">
        <v>0</v>
      </c>
      <c r="Q5836" s="57">
        <v>0</v>
      </c>
    </row>
    <row r="5837" spans="1:17" ht="15.5">
      <c r="A5837" s="48">
        <v>0</v>
      </c>
      <c r="B5837" s="59"/>
      <c r="C5837" s="60"/>
      <c r="D5837" s="61"/>
      <c r="E5837" s="51">
        <v>2</v>
      </c>
      <c r="F5837" s="52">
        <v>2</v>
      </c>
      <c r="G5837" s="52">
        <v>0.1</v>
      </c>
      <c r="H5837" s="52">
        <v>2.5</v>
      </c>
      <c r="I5837" s="53">
        <v>1</v>
      </c>
      <c r="J5837" s="54">
        <v>0</v>
      </c>
      <c r="K5837" s="55"/>
      <c r="L5837" s="56"/>
      <c r="M5837" s="255"/>
      <c r="N5837" s="255"/>
      <c r="O5837" s="57"/>
      <c r="P5837" s="57">
        <v>0</v>
      </c>
      <c r="Q5837" s="57">
        <v>0</v>
      </c>
    </row>
    <row r="5838" spans="1:17" ht="15.5">
      <c r="A5838" s="48">
        <v>0</v>
      </c>
      <c r="B5838" s="59"/>
      <c r="C5838" s="60"/>
      <c r="D5838" s="61"/>
      <c r="E5838" s="51">
        <v>2</v>
      </c>
      <c r="F5838" s="52">
        <v>1.1000000000000001</v>
      </c>
      <c r="G5838" s="52">
        <v>0.1</v>
      </c>
      <c r="H5838" s="52">
        <v>2.9</v>
      </c>
      <c r="I5838" s="53">
        <v>0.63800000000000001</v>
      </c>
      <c r="J5838" s="54">
        <v>0</v>
      </c>
      <c r="K5838" s="55"/>
      <c r="L5838" s="56"/>
      <c r="M5838" s="255"/>
      <c r="N5838" s="255"/>
      <c r="O5838" s="57"/>
      <c r="P5838" s="57">
        <v>0</v>
      </c>
      <c r="Q5838" s="57">
        <v>0</v>
      </c>
    </row>
    <row r="5839" spans="1:17" ht="15.5">
      <c r="A5839" s="48">
        <v>0</v>
      </c>
      <c r="B5839" s="59"/>
      <c r="C5839" s="60"/>
      <c r="D5839" s="61" t="s">
        <v>1300</v>
      </c>
      <c r="E5839" s="51">
        <v>2</v>
      </c>
      <c r="F5839" s="52">
        <v>1.4</v>
      </c>
      <c r="G5839" s="52">
        <v>0.1</v>
      </c>
      <c r="H5839" s="52">
        <v>2.9</v>
      </c>
      <c r="I5839" s="53">
        <v>0.81200000000000006</v>
      </c>
      <c r="J5839" s="54">
        <v>0</v>
      </c>
      <c r="K5839" s="55"/>
      <c r="L5839" s="56"/>
      <c r="M5839" s="255"/>
      <c r="N5839" s="255"/>
      <c r="O5839" s="57"/>
      <c r="P5839" s="57">
        <v>0</v>
      </c>
      <c r="Q5839" s="57">
        <v>0</v>
      </c>
    </row>
    <row r="5840" spans="1:17" ht="17">
      <c r="A5840" s="48">
        <v>0</v>
      </c>
      <c r="B5840" s="59"/>
      <c r="C5840" s="60"/>
      <c r="D5840" s="360" t="s">
        <v>262</v>
      </c>
      <c r="E5840" s="51"/>
      <c r="F5840" s="52"/>
      <c r="G5840" s="52"/>
      <c r="H5840" s="52"/>
      <c r="I5840" s="53">
        <v>0</v>
      </c>
      <c r="J5840" s="54">
        <v>0</v>
      </c>
      <c r="K5840" s="55">
        <v>0</v>
      </c>
      <c r="L5840" s="56">
        <v>0</v>
      </c>
      <c r="M5840" s="255">
        <v>0</v>
      </c>
      <c r="N5840" s="255">
        <v>0</v>
      </c>
      <c r="O5840" s="57"/>
      <c r="P5840" s="57">
        <v>0</v>
      </c>
      <c r="Q5840" s="57">
        <v>0</v>
      </c>
    </row>
    <row r="5841" spans="1:17" ht="17">
      <c r="A5841" s="48">
        <v>0</v>
      </c>
      <c r="B5841" s="59"/>
      <c r="C5841" s="60"/>
      <c r="D5841" s="360" t="s">
        <v>902</v>
      </c>
      <c r="E5841" s="51"/>
      <c r="F5841" s="52"/>
      <c r="G5841" s="52"/>
      <c r="H5841" s="52"/>
      <c r="I5841" s="53"/>
      <c r="J5841" s="54">
        <v>0</v>
      </c>
      <c r="K5841" s="55"/>
      <c r="L5841" s="56"/>
      <c r="M5841" s="255"/>
      <c r="N5841" s="255"/>
      <c r="O5841" s="57"/>
      <c r="P5841" s="57">
        <v>0</v>
      </c>
      <c r="Q5841" s="57">
        <v>0</v>
      </c>
    </row>
    <row r="5842" spans="1:17" ht="15.5">
      <c r="A5842" s="48">
        <v>0</v>
      </c>
      <c r="B5842" s="59"/>
      <c r="C5842" s="60"/>
      <c r="D5842" s="61" t="s">
        <v>1436</v>
      </c>
      <c r="E5842" s="51"/>
      <c r="F5842" s="52"/>
      <c r="G5842" s="52"/>
      <c r="H5842" s="52"/>
      <c r="I5842" s="53"/>
      <c r="J5842" s="54">
        <v>0</v>
      </c>
      <c r="K5842" s="55"/>
      <c r="L5842" s="56"/>
      <c r="M5842" s="255"/>
      <c r="N5842" s="255"/>
      <c r="O5842" s="57"/>
      <c r="P5842" s="57">
        <v>0</v>
      </c>
      <c r="Q5842" s="57">
        <v>0</v>
      </c>
    </row>
    <row r="5843" spans="1:17" ht="15.5">
      <c r="A5843" s="48">
        <v>0</v>
      </c>
      <c r="B5843" s="59"/>
      <c r="C5843" s="60"/>
      <c r="D5843" s="61" t="s">
        <v>270</v>
      </c>
      <c r="E5843" s="51">
        <v>12</v>
      </c>
      <c r="F5843" s="52">
        <v>0.9</v>
      </c>
      <c r="G5843" s="52">
        <v>-0.1</v>
      </c>
      <c r="H5843" s="52">
        <v>2.2000000000000002</v>
      </c>
      <c r="I5843" s="53">
        <v>-2.3759999999999999</v>
      </c>
      <c r="J5843" s="54">
        <v>0</v>
      </c>
      <c r="K5843" s="55"/>
      <c r="L5843" s="56"/>
      <c r="M5843" s="255"/>
      <c r="N5843" s="255"/>
      <c r="O5843" s="57"/>
      <c r="P5843" s="57">
        <v>0</v>
      </c>
      <c r="Q5843" s="57">
        <v>0</v>
      </c>
    </row>
    <row r="5844" spans="1:17" ht="15.5">
      <c r="A5844" s="48">
        <v>0</v>
      </c>
      <c r="B5844" s="59"/>
      <c r="C5844" s="60"/>
      <c r="D5844" s="61" t="s">
        <v>548</v>
      </c>
      <c r="E5844" s="51">
        <v>8</v>
      </c>
      <c r="F5844" s="52">
        <v>0.75</v>
      </c>
      <c r="G5844" s="52">
        <v>-0.1</v>
      </c>
      <c r="H5844" s="52">
        <v>2.2000000000000002</v>
      </c>
      <c r="I5844" s="53">
        <v>-1.32</v>
      </c>
      <c r="J5844" s="54">
        <v>0</v>
      </c>
      <c r="K5844" s="55"/>
      <c r="L5844" s="56"/>
      <c r="M5844" s="255"/>
      <c r="N5844" s="255"/>
      <c r="O5844" s="57"/>
      <c r="P5844" s="57">
        <v>0</v>
      </c>
      <c r="Q5844" s="57">
        <v>0</v>
      </c>
    </row>
    <row r="5845" spans="1:17" ht="15.5">
      <c r="A5845" s="48">
        <v>0</v>
      </c>
      <c r="B5845" s="59"/>
      <c r="C5845" s="60"/>
      <c r="D5845" s="61" t="s">
        <v>267</v>
      </c>
      <c r="E5845" s="51">
        <v>4</v>
      </c>
      <c r="F5845" s="52">
        <v>0.9</v>
      </c>
      <c r="G5845" s="52">
        <v>-0.1</v>
      </c>
      <c r="H5845" s="52">
        <v>2.2000000000000002</v>
      </c>
      <c r="I5845" s="53">
        <v>-0.79200000000000004</v>
      </c>
      <c r="J5845" s="54">
        <v>0</v>
      </c>
      <c r="K5845" s="55"/>
      <c r="L5845" s="56"/>
      <c r="M5845" s="255"/>
      <c r="N5845" s="255"/>
      <c r="O5845" s="57"/>
      <c r="P5845" s="57">
        <v>0</v>
      </c>
      <c r="Q5845" s="57">
        <v>0</v>
      </c>
    </row>
    <row r="5846" spans="1:17" ht="15.5">
      <c r="A5846" s="48">
        <v>0</v>
      </c>
      <c r="B5846" s="59"/>
      <c r="C5846" s="60"/>
      <c r="D5846" s="61" t="s">
        <v>297</v>
      </c>
      <c r="E5846" s="51">
        <v>8</v>
      </c>
      <c r="F5846" s="52">
        <v>0.6</v>
      </c>
      <c r="G5846" s="52">
        <v>-0.1</v>
      </c>
      <c r="H5846" s="52">
        <v>0.6</v>
      </c>
      <c r="I5846" s="53">
        <v>-0.28799999999999998</v>
      </c>
      <c r="J5846" s="54">
        <v>0</v>
      </c>
      <c r="K5846" s="55"/>
      <c r="L5846" s="56"/>
      <c r="M5846" s="255"/>
      <c r="N5846" s="255"/>
      <c r="O5846" s="57"/>
      <c r="P5846" s="57">
        <v>0</v>
      </c>
      <c r="Q5846" s="57">
        <v>0</v>
      </c>
    </row>
    <row r="5847" spans="1:17" ht="15.5">
      <c r="A5847" s="48">
        <v>0</v>
      </c>
      <c r="B5847" s="59"/>
      <c r="C5847" s="60"/>
      <c r="D5847" s="61" t="s">
        <v>1440</v>
      </c>
      <c r="E5847" s="51"/>
      <c r="F5847" s="52"/>
      <c r="G5847" s="52"/>
      <c r="H5847" s="52"/>
      <c r="I5847" s="53">
        <v>0</v>
      </c>
      <c r="J5847" s="54">
        <v>0</v>
      </c>
      <c r="K5847" s="55"/>
      <c r="L5847" s="56"/>
      <c r="M5847" s="255"/>
      <c r="N5847" s="255"/>
      <c r="O5847" s="57"/>
      <c r="P5847" s="57">
        <v>0</v>
      </c>
      <c r="Q5847" s="57">
        <v>0</v>
      </c>
    </row>
    <row r="5848" spans="1:17" ht="15.5">
      <c r="A5848" s="48">
        <v>0</v>
      </c>
      <c r="B5848" s="59"/>
      <c r="C5848" s="60"/>
      <c r="D5848" s="61" t="s">
        <v>117</v>
      </c>
      <c r="E5848" s="51">
        <v>8</v>
      </c>
      <c r="F5848" s="52">
        <v>1.2</v>
      </c>
      <c r="G5848" s="52">
        <v>-0.1</v>
      </c>
      <c r="H5848" s="52">
        <v>1.5</v>
      </c>
      <c r="I5848" s="53">
        <v>-1.44</v>
      </c>
      <c r="J5848" s="54">
        <v>0</v>
      </c>
      <c r="K5848" s="55"/>
      <c r="L5848" s="56"/>
      <c r="M5848" s="255"/>
      <c r="N5848" s="255"/>
      <c r="O5848" s="57"/>
      <c r="P5848" s="57">
        <v>0</v>
      </c>
      <c r="Q5848" s="57">
        <v>0</v>
      </c>
    </row>
    <row r="5849" spans="1:17" ht="15.5">
      <c r="A5849" s="48">
        <v>0</v>
      </c>
      <c r="B5849" s="59"/>
      <c r="C5849" s="60"/>
      <c r="D5849" s="61" t="s">
        <v>267</v>
      </c>
      <c r="E5849" s="51">
        <v>8</v>
      </c>
      <c r="F5849" s="52">
        <v>0.9</v>
      </c>
      <c r="G5849" s="52">
        <v>-0.1</v>
      </c>
      <c r="H5849" s="52">
        <v>2.2000000000000002</v>
      </c>
      <c r="I5849" s="53">
        <v>-1.5840000000000001</v>
      </c>
      <c r="J5849" s="54">
        <v>0</v>
      </c>
      <c r="K5849" s="55"/>
      <c r="L5849" s="56"/>
      <c r="M5849" s="255"/>
      <c r="N5849" s="255"/>
      <c r="O5849" s="57"/>
      <c r="P5849" s="57">
        <v>0</v>
      </c>
      <c r="Q5849" s="57">
        <v>0</v>
      </c>
    </row>
    <row r="5850" spans="1:17" ht="15.5">
      <c r="A5850" s="48">
        <v>0</v>
      </c>
      <c r="B5850" s="59"/>
      <c r="C5850" s="60"/>
      <c r="D5850" s="61" t="s">
        <v>270</v>
      </c>
      <c r="E5850" s="51">
        <v>16</v>
      </c>
      <c r="F5850" s="52">
        <v>0.9</v>
      </c>
      <c r="G5850" s="52">
        <v>-0.1</v>
      </c>
      <c r="H5850" s="52">
        <v>2.2000000000000002</v>
      </c>
      <c r="I5850" s="53">
        <v>-3.1680000000000001</v>
      </c>
      <c r="J5850" s="54">
        <v>0</v>
      </c>
      <c r="K5850" s="55"/>
      <c r="L5850" s="56"/>
      <c r="M5850" s="255"/>
      <c r="N5850" s="255"/>
      <c r="O5850" s="57"/>
      <c r="P5850" s="57">
        <v>0</v>
      </c>
      <c r="Q5850" s="57">
        <v>0</v>
      </c>
    </row>
    <row r="5851" spans="1:17" ht="15.5">
      <c r="A5851" s="48">
        <v>0</v>
      </c>
      <c r="B5851" s="59"/>
      <c r="C5851" s="60"/>
      <c r="D5851" s="61" t="s">
        <v>548</v>
      </c>
      <c r="E5851" s="51">
        <v>16</v>
      </c>
      <c r="F5851" s="52">
        <v>0.75</v>
      </c>
      <c r="G5851" s="52">
        <v>-0.1</v>
      </c>
      <c r="H5851" s="52">
        <v>2.2000000000000002</v>
      </c>
      <c r="I5851" s="53">
        <v>-2.64</v>
      </c>
      <c r="J5851" s="54">
        <v>0</v>
      </c>
      <c r="K5851" s="55"/>
      <c r="L5851" s="56"/>
      <c r="M5851" s="255"/>
      <c r="N5851" s="255"/>
      <c r="O5851" s="57"/>
      <c r="P5851" s="57">
        <v>0</v>
      </c>
      <c r="Q5851" s="57">
        <v>0</v>
      </c>
    </row>
    <row r="5852" spans="1:17" ht="15.5">
      <c r="A5852" s="48">
        <v>0</v>
      </c>
      <c r="B5852" s="59"/>
      <c r="C5852" s="60"/>
      <c r="D5852" s="61" t="s">
        <v>72</v>
      </c>
      <c r="E5852" s="51">
        <v>8</v>
      </c>
      <c r="F5852" s="52">
        <v>0.2</v>
      </c>
      <c r="G5852" s="52">
        <v>0.1</v>
      </c>
      <c r="H5852" s="52">
        <v>1.9</v>
      </c>
      <c r="I5852" s="53">
        <v>0.30399999999999999</v>
      </c>
      <c r="J5852" s="54">
        <v>0</v>
      </c>
      <c r="K5852" s="55"/>
      <c r="L5852" s="56"/>
      <c r="M5852" s="255"/>
      <c r="N5852" s="255"/>
      <c r="O5852" s="57"/>
      <c r="P5852" s="57">
        <v>0</v>
      </c>
      <c r="Q5852" s="57">
        <v>0</v>
      </c>
    </row>
    <row r="5853" spans="1:17" ht="15.5">
      <c r="A5853" s="48">
        <v>0</v>
      </c>
      <c r="B5853" s="59"/>
      <c r="C5853" s="60"/>
      <c r="D5853" s="61" t="s">
        <v>1242</v>
      </c>
      <c r="E5853" s="51"/>
      <c r="F5853" s="52"/>
      <c r="G5853" s="52"/>
      <c r="H5853" s="52"/>
      <c r="I5853" s="53">
        <v>0</v>
      </c>
      <c r="J5853" s="54">
        <v>0</v>
      </c>
      <c r="K5853" s="55"/>
      <c r="L5853" s="56"/>
      <c r="M5853" s="255"/>
      <c r="N5853" s="255"/>
      <c r="O5853" s="57"/>
      <c r="P5853" s="57">
        <v>0</v>
      </c>
      <c r="Q5853" s="57">
        <v>0</v>
      </c>
    </row>
    <row r="5854" spans="1:17" ht="15.5">
      <c r="A5854" s="48">
        <v>0</v>
      </c>
      <c r="B5854" s="59"/>
      <c r="C5854" s="60"/>
      <c r="D5854" s="61" t="s">
        <v>267</v>
      </c>
      <c r="E5854" s="51">
        <v>4</v>
      </c>
      <c r="F5854" s="52">
        <v>0.9</v>
      </c>
      <c r="G5854" s="52">
        <v>-0.1</v>
      </c>
      <c r="H5854" s="52">
        <v>2.2000000000000002</v>
      </c>
      <c r="I5854" s="53">
        <v>-0.79200000000000004</v>
      </c>
      <c r="J5854" s="54">
        <v>0</v>
      </c>
      <c r="K5854" s="55"/>
      <c r="L5854" s="56"/>
      <c r="M5854" s="255"/>
      <c r="N5854" s="255"/>
      <c r="O5854" s="57"/>
      <c r="P5854" s="57">
        <v>0</v>
      </c>
      <c r="Q5854" s="57">
        <v>0</v>
      </c>
    </row>
    <row r="5855" spans="1:17" ht="15.5">
      <c r="A5855" s="48">
        <v>0</v>
      </c>
      <c r="B5855" s="59"/>
      <c r="C5855" s="60"/>
      <c r="D5855" s="61" t="s">
        <v>270</v>
      </c>
      <c r="E5855" s="51">
        <v>8</v>
      </c>
      <c r="F5855" s="52">
        <v>0.9</v>
      </c>
      <c r="G5855" s="52">
        <v>-0.1</v>
      </c>
      <c r="H5855" s="52">
        <v>2.2000000000000002</v>
      </c>
      <c r="I5855" s="53">
        <v>-1.5840000000000001</v>
      </c>
      <c r="J5855" s="54">
        <v>0</v>
      </c>
      <c r="K5855" s="55"/>
      <c r="L5855" s="56"/>
      <c r="M5855" s="255"/>
      <c r="N5855" s="255"/>
      <c r="O5855" s="57"/>
      <c r="P5855" s="57">
        <v>0</v>
      </c>
      <c r="Q5855" s="57">
        <v>0</v>
      </c>
    </row>
    <row r="5856" spans="1:17" ht="15.5">
      <c r="A5856" s="48">
        <v>0</v>
      </c>
      <c r="B5856" s="59"/>
      <c r="C5856" s="60"/>
      <c r="D5856" s="61" t="s">
        <v>548</v>
      </c>
      <c r="E5856" s="51">
        <v>8</v>
      </c>
      <c r="F5856" s="52">
        <v>0.75</v>
      </c>
      <c r="G5856" s="52">
        <v>-0.1</v>
      </c>
      <c r="H5856" s="52">
        <v>2.2000000000000002</v>
      </c>
      <c r="I5856" s="53">
        <v>-1.32</v>
      </c>
      <c r="J5856" s="54">
        <v>0</v>
      </c>
      <c r="K5856" s="55"/>
      <c r="L5856" s="56"/>
      <c r="M5856" s="255"/>
      <c r="N5856" s="255"/>
      <c r="O5856" s="57"/>
      <c r="P5856" s="57">
        <v>0</v>
      </c>
      <c r="Q5856" s="57">
        <v>0</v>
      </c>
    </row>
    <row r="5857" spans="1:17" ht="15.5">
      <c r="A5857" s="48">
        <v>0</v>
      </c>
      <c r="B5857" s="59"/>
      <c r="C5857" s="60"/>
      <c r="D5857" s="61" t="s">
        <v>1328</v>
      </c>
      <c r="E5857" s="51">
        <v>2</v>
      </c>
      <c r="F5857" s="52">
        <v>0.8</v>
      </c>
      <c r="G5857" s="52">
        <v>-0.1</v>
      </c>
      <c r="H5857" s="52">
        <v>2.2000000000000002</v>
      </c>
      <c r="I5857" s="53">
        <v>-0.35199999999999998</v>
      </c>
      <c r="J5857" s="54">
        <v>0</v>
      </c>
      <c r="K5857" s="55"/>
      <c r="L5857" s="56"/>
      <c r="M5857" s="255"/>
      <c r="N5857" s="255"/>
      <c r="O5857" s="57"/>
      <c r="P5857" s="57">
        <v>0</v>
      </c>
      <c r="Q5857" s="57">
        <v>0</v>
      </c>
    </row>
    <row r="5858" spans="1:17" ht="15.5">
      <c r="A5858" s="48">
        <v>0</v>
      </c>
      <c r="B5858" s="59"/>
      <c r="C5858" s="60"/>
      <c r="D5858" s="61" t="s">
        <v>1329</v>
      </c>
      <c r="E5858" s="51">
        <v>2</v>
      </c>
      <c r="F5858" s="52">
        <v>0.8</v>
      </c>
      <c r="G5858" s="52">
        <v>-0.1</v>
      </c>
      <c r="H5858" s="52">
        <v>2.2000000000000002</v>
      </c>
      <c r="I5858" s="53">
        <v>-0.35199999999999998</v>
      </c>
      <c r="J5858" s="54">
        <v>0</v>
      </c>
      <c r="K5858" s="55"/>
      <c r="L5858" s="56"/>
      <c r="M5858" s="255"/>
      <c r="N5858" s="255"/>
      <c r="O5858" s="57"/>
      <c r="P5858" s="57">
        <v>0</v>
      </c>
      <c r="Q5858" s="57">
        <v>0</v>
      </c>
    </row>
    <row r="5859" spans="1:17" ht="17">
      <c r="A5859" s="48">
        <v>0</v>
      </c>
      <c r="B5859" s="59"/>
      <c r="C5859" s="60"/>
      <c r="D5859" s="360" t="s">
        <v>903</v>
      </c>
      <c r="E5859" s="51"/>
      <c r="F5859" s="52"/>
      <c r="G5859" s="52"/>
      <c r="H5859" s="52"/>
      <c r="I5859" s="53">
        <v>0</v>
      </c>
      <c r="J5859" s="54">
        <v>0</v>
      </c>
      <c r="K5859" s="55"/>
      <c r="L5859" s="56"/>
      <c r="M5859" s="255"/>
      <c r="N5859" s="255"/>
      <c r="O5859" s="57"/>
      <c r="P5859" s="57">
        <v>0</v>
      </c>
      <c r="Q5859" s="57">
        <v>0</v>
      </c>
    </row>
    <row r="5860" spans="1:17" ht="15.5">
      <c r="A5860" s="48">
        <v>0</v>
      </c>
      <c r="B5860" s="59"/>
      <c r="C5860" s="60"/>
      <c r="D5860" s="61" t="s">
        <v>556</v>
      </c>
      <c r="E5860" s="51"/>
      <c r="F5860" s="52"/>
      <c r="G5860" s="52"/>
      <c r="H5860" s="52"/>
      <c r="I5860" s="53">
        <v>0</v>
      </c>
      <c r="J5860" s="54">
        <v>0</v>
      </c>
      <c r="K5860" s="55"/>
      <c r="L5860" s="56"/>
      <c r="M5860" s="255"/>
      <c r="N5860" s="255"/>
      <c r="O5860" s="57"/>
      <c r="P5860" s="57">
        <v>0</v>
      </c>
      <c r="Q5860" s="57">
        <v>0</v>
      </c>
    </row>
    <row r="5861" spans="1:17" ht="15.5">
      <c r="A5861" s="48">
        <v>0</v>
      </c>
      <c r="B5861" s="59"/>
      <c r="C5861" s="60"/>
      <c r="D5861" s="61" t="s">
        <v>441</v>
      </c>
      <c r="E5861" s="51">
        <v>12</v>
      </c>
      <c r="F5861" s="52">
        <v>0.9</v>
      </c>
      <c r="G5861" s="52">
        <v>-0.1</v>
      </c>
      <c r="H5861" s="52">
        <v>2.2000000000000002</v>
      </c>
      <c r="I5861" s="53">
        <v>-2.3759999999999999</v>
      </c>
      <c r="J5861" s="54">
        <v>0</v>
      </c>
      <c r="K5861" s="55"/>
      <c r="L5861" s="56"/>
      <c r="M5861" s="255"/>
      <c r="N5861" s="255"/>
      <c r="O5861" s="57"/>
      <c r="P5861" s="57">
        <v>0</v>
      </c>
      <c r="Q5861" s="57">
        <v>0</v>
      </c>
    </row>
    <row r="5862" spans="1:17" ht="15.5">
      <c r="A5862" s="48">
        <v>0</v>
      </c>
      <c r="B5862" s="59"/>
      <c r="C5862" s="60"/>
      <c r="D5862" s="61" t="s">
        <v>940</v>
      </c>
      <c r="E5862" s="51">
        <v>12</v>
      </c>
      <c r="F5862" s="52">
        <v>0.75</v>
      </c>
      <c r="G5862" s="52">
        <v>-0.1</v>
      </c>
      <c r="H5862" s="52">
        <v>2.2000000000000002</v>
      </c>
      <c r="I5862" s="53">
        <v>-1.98</v>
      </c>
      <c r="J5862" s="54">
        <v>0</v>
      </c>
      <c r="K5862" s="55"/>
      <c r="L5862" s="56"/>
      <c r="M5862" s="255"/>
      <c r="N5862" s="255"/>
      <c r="O5862" s="57"/>
      <c r="P5862" s="57">
        <v>0</v>
      </c>
      <c r="Q5862" s="57">
        <v>0</v>
      </c>
    </row>
    <row r="5863" spans="1:17" ht="15.5">
      <c r="A5863" s="48">
        <v>0</v>
      </c>
      <c r="B5863" s="59"/>
      <c r="C5863" s="60"/>
      <c r="D5863" s="61" t="s">
        <v>554</v>
      </c>
      <c r="E5863" s="51"/>
      <c r="F5863" s="52"/>
      <c r="G5863" s="52"/>
      <c r="H5863" s="52"/>
      <c r="I5863" s="53">
        <v>0</v>
      </c>
      <c r="J5863" s="54">
        <v>0</v>
      </c>
      <c r="K5863" s="55"/>
      <c r="L5863" s="56"/>
      <c r="M5863" s="255"/>
      <c r="N5863" s="255"/>
      <c r="O5863" s="57"/>
      <c r="P5863" s="57">
        <v>0</v>
      </c>
      <c r="Q5863" s="57">
        <v>0</v>
      </c>
    </row>
    <row r="5864" spans="1:17" ht="15.5">
      <c r="A5864" s="48">
        <v>0</v>
      </c>
      <c r="B5864" s="59"/>
      <c r="C5864" s="60"/>
      <c r="D5864" s="61" t="s">
        <v>940</v>
      </c>
      <c r="E5864" s="51">
        <v>6</v>
      </c>
      <c r="F5864" s="52">
        <v>0.75</v>
      </c>
      <c r="G5864" s="52">
        <v>-0.1</v>
      </c>
      <c r="H5864" s="52">
        <v>2.2000000000000002</v>
      </c>
      <c r="I5864" s="53">
        <v>-0.99</v>
      </c>
      <c r="J5864" s="54">
        <v>0</v>
      </c>
      <c r="K5864" s="55"/>
      <c r="L5864" s="56"/>
      <c r="M5864" s="255"/>
      <c r="N5864" s="255"/>
      <c r="O5864" s="57"/>
      <c r="P5864" s="57">
        <v>0</v>
      </c>
      <c r="Q5864" s="57">
        <v>0</v>
      </c>
    </row>
    <row r="5865" spans="1:17" ht="15.5">
      <c r="A5865" s="48">
        <v>0</v>
      </c>
      <c r="B5865" s="59"/>
      <c r="C5865" s="60"/>
      <c r="D5865" s="61" t="s">
        <v>441</v>
      </c>
      <c r="E5865" s="51">
        <v>6</v>
      </c>
      <c r="F5865" s="52">
        <v>0.9</v>
      </c>
      <c r="G5865" s="52">
        <v>-0.1</v>
      </c>
      <c r="H5865" s="52">
        <v>2.2000000000000002</v>
      </c>
      <c r="I5865" s="53">
        <v>-1.1879999999999999</v>
      </c>
      <c r="J5865" s="54">
        <v>0</v>
      </c>
      <c r="K5865" s="55"/>
      <c r="L5865" s="56"/>
      <c r="M5865" s="255"/>
      <c r="N5865" s="255"/>
      <c r="O5865" s="57"/>
      <c r="P5865" s="57">
        <v>0</v>
      </c>
      <c r="Q5865" s="57">
        <v>0</v>
      </c>
    </row>
    <row r="5866" spans="1:17" ht="15.5">
      <c r="A5866" s="48">
        <v>0</v>
      </c>
      <c r="B5866" s="59"/>
      <c r="C5866" s="60"/>
      <c r="D5866" s="61" t="s">
        <v>955</v>
      </c>
      <c r="E5866" s="51">
        <v>2</v>
      </c>
      <c r="F5866" s="52">
        <v>0.9</v>
      </c>
      <c r="G5866" s="52">
        <v>-0.1</v>
      </c>
      <c r="H5866" s="52">
        <v>2.2000000000000002</v>
      </c>
      <c r="I5866" s="53">
        <v>-0.39600000000000002</v>
      </c>
      <c r="J5866" s="54">
        <v>0</v>
      </c>
      <c r="K5866" s="55"/>
      <c r="L5866" s="56"/>
      <c r="M5866" s="255"/>
      <c r="N5866" s="255"/>
      <c r="O5866" s="57"/>
      <c r="P5866" s="57">
        <v>0</v>
      </c>
      <c r="Q5866" s="57">
        <v>0</v>
      </c>
    </row>
    <row r="5867" spans="1:17" ht="15.5">
      <c r="A5867" s="48">
        <v>0</v>
      </c>
      <c r="B5867" s="59"/>
      <c r="C5867" s="60"/>
      <c r="D5867" s="61" t="s">
        <v>297</v>
      </c>
      <c r="E5867" s="51">
        <v>4</v>
      </c>
      <c r="F5867" s="52">
        <v>0.6</v>
      </c>
      <c r="G5867" s="52">
        <v>-0.1</v>
      </c>
      <c r="H5867" s="52">
        <v>0.6</v>
      </c>
      <c r="I5867" s="53">
        <v>-0.14399999999999999</v>
      </c>
      <c r="J5867" s="54">
        <v>0</v>
      </c>
      <c r="K5867" s="55"/>
      <c r="L5867" s="56"/>
      <c r="M5867" s="255"/>
      <c r="N5867" s="255"/>
      <c r="O5867" s="57"/>
      <c r="P5867" s="57">
        <v>0</v>
      </c>
      <c r="Q5867" s="57">
        <v>0</v>
      </c>
    </row>
    <row r="5868" spans="1:17" ht="15.5">
      <c r="A5868" s="48">
        <v>0</v>
      </c>
      <c r="B5868" s="59"/>
      <c r="C5868" s="60"/>
      <c r="D5868" s="61" t="s">
        <v>557</v>
      </c>
      <c r="E5868" s="51"/>
      <c r="F5868" s="52"/>
      <c r="G5868" s="52"/>
      <c r="H5868" s="52"/>
      <c r="I5868" s="53">
        <v>0</v>
      </c>
      <c r="J5868" s="54">
        <v>0</v>
      </c>
      <c r="K5868" s="55"/>
      <c r="L5868" s="56">
        <v>0</v>
      </c>
      <c r="M5868" s="255">
        <v>0</v>
      </c>
      <c r="N5868" s="255">
        <v>0</v>
      </c>
      <c r="O5868" s="57"/>
      <c r="P5868" s="57">
        <v>0</v>
      </c>
      <c r="Q5868" s="57">
        <v>0</v>
      </c>
    </row>
    <row r="5869" spans="1:17" ht="15.5">
      <c r="A5869" s="48">
        <v>0</v>
      </c>
      <c r="B5869" s="59"/>
      <c r="C5869" s="60"/>
      <c r="D5869" s="61" t="s">
        <v>441</v>
      </c>
      <c r="E5869" s="51">
        <v>6</v>
      </c>
      <c r="F5869" s="52">
        <v>0.9</v>
      </c>
      <c r="G5869" s="52">
        <v>-0.1</v>
      </c>
      <c r="H5869" s="52">
        <v>2.2000000000000002</v>
      </c>
      <c r="I5869" s="53">
        <v>-1.1879999999999999</v>
      </c>
      <c r="J5869" s="54">
        <v>0</v>
      </c>
      <c r="K5869" s="55"/>
      <c r="L5869" s="56">
        <v>0</v>
      </c>
      <c r="M5869" s="255">
        <v>0</v>
      </c>
      <c r="N5869" s="255">
        <v>0</v>
      </c>
      <c r="O5869" s="57"/>
      <c r="P5869" s="57">
        <v>0</v>
      </c>
      <c r="Q5869" s="57">
        <v>0</v>
      </c>
    </row>
    <row r="5870" spans="1:17" ht="15.5">
      <c r="A5870" s="48">
        <v>0</v>
      </c>
      <c r="B5870" s="59"/>
      <c r="C5870" s="60"/>
      <c r="D5870" s="61" t="s">
        <v>940</v>
      </c>
      <c r="E5870" s="51">
        <v>6</v>
      </c>
      <c r="F5870" s="52">
        <v>0.75</v>
      </c>
      <c r="G5870" s="52">
        <v>-0.1</v>
      </c>
      <c r="H5870" s="52">
        <v>2.2000000000000002</v>
      </c>
      <c r="I5870" s="53">
        <v>-0.99</v>
      </c>
      <c r="J5870" s="54">
        <v>0</v>
      </c>
      <c r="K5870" s="55"/>
      <c r="L5870" s="56"/>
      <c r="M5870" s="255"/>
      <c r="N5870" s="255"/>
      <c r="O5870" s="57"/>
      <c r="P5870" s="57">
        <v>0</v>
      </c>
      <c r="Q5870" s="57">
        <v>0</v>
      </c>
    </row>
    <row r="5871" spans="1:17" ht="17">
      <c r="A5871" s="48">
        <v>0</v>
      </c>
      <c r="B5871" s="59"/>
      <c r="C5871" s="60"/>
      <c r="D5871" s="360" t="s">
        <v>52</v>
      </c>
      <c r="E5871" s="51"/>
      <c r="F5871" s="52"/>
      <c r="G5871" s="52"/>
      <c r="H5871" s="52"/>
      <c r="I5871" s="53">
        <v>0</v>
      </c>
      <c r="J5871" s="54">
        <v>0</v>
      </c>
      <c r="K5871" s="55"/>
      <c r="L5871" s="56"/>
      <c r="M5871" s="255"/>
      <c r="N5871" s="255"/>
      <c r="O5871" s="57"/>
      <c r="P5871" s="57">
        <v>0</v>
      </c>
      <c r="Q5871" s="57">
        <v>0</v>
      </c>
    </row>
    <row r="5872" spans="1:17" ht="15.5">
      <c r="A5872" s="48">
        <v>0</v>
      </c>
      <c r="B5872" s="59"/>
      <c r="C5872" s="60"/>
      <c r="D5872" s="61" t="s">
        <v>1328</v>
      </c>
      <c r="E5872" s="51">
        <v>2</v>
      </c>
      <c r="F5872" s="52">
        <v>0.8</v>
      </c>
      <c r="G5872" s="52">
        <v>-0.1</v>
      </c>
      <c r="H5872" s="52">
        <v>2.2000000000000002</v>
      </c>
      <c r="I5872" s="53">
        <v>-0.35199999999999998</v>
      </c>
      <c r="J5872" s="54">
        <v>0</v>
      </c>
      <c r="K5872" s="55"/>
      <c r="L5872" s="56"/>
      <c r="M5872" s="255"/>
      <c r="N5872" s="255"/>
      <c r="O5872" s="57"/>
      <c r="P5872" s="57">
        <v>0</v>
      </c>
      <c r="Q5872" s="57">
        <v>0</v>
      </c>
    </row>
    <row r="5873" spans="1:17" ht="15.5">
      <c r="A5873" s="48">
        <v>0</v>
      </c>
      <c r="B5873" s="59"/>
      <c r="C5873" s="60"/>
      <c r="D5873" s="61" t="s">
        <v>1329</v>
      </c>
      <c r="E5873" s="51">
        <v>2</v>
      </c>
      <c r="F5873" s="52">
        <v>0.8</v>
      </c>
      <c r="G5873" s="52">
        <v>-0.1</v>
      </c>
      <c r="H5873" s="52">
        <v>2.2000000000000002</v>
      </c>
      <c r="I5873" s="53">
        <v>-0.35199999999999998</v>
      </c>
      <c r="J5873" s="54">
        <v>0</v>
      </c>
      <c r="K5873" s="55"/>
      <c r="L5873" s="56"/>
      <c r="M5873" s="255"/>
      <c r="N5873" s="255"/>
      <c r="O5873" s="57"/>
      <c r="P5873" s="57">
        <v>0</v>
      </c>
      <c r="Q5873" s="57">
        <v>0</v>
      </c>
    </row>
    <row r="5874" spans="1:17" ht="17">
      <c r="A5874" s="48">
        <v>0</v>
      </c>
      <c r="B5874" s="59"/>
      <c r="C5874" s="60"/>
      <c r="D5874" s="360" t="s">
        <v>263</v>
      </c>
      <c r="E5874" s="51"/>
      <c r="F5874" s="52"/>
      <c r="G5874" s="52"/>
      <c r="H5874" s="52"/>
      <c r="I5874" s="53">
        <v>0</v>
      </c>
      <c r="J5874" s="54">
        <v>0</v>
      </c>
      <c r="K5874" s="55">
        <v>0</v>
      </c>
      <c r="L5874" s="56">
        <v>0</v>
      </c>
      <c r="M5874" s="255">
        <v>0</v>
      </c>
      <c r="N5874" s="255">
        <v>0</v>
      </c>
      <c r="O5874" s="57"/>
      <c r="P5874" s="57">
        <v>0</v>
      </c>
      <c r="Q5874" s="57">
        <v>0</v>
      </c>
    </row>
    <row r="5875" spans="1:17" ht="17">
      <c r="A5875" s="48">
        <v>0</v>
      </c>
      <c r="B5875" s="59"/>
      <c r="C5875" s="60"/>
      <c r="D5875" s="360" t="s">
        <v>728</v>
      </c>
      <c r="E5875" s="51"/>
      <c r="F5875" s="51"/>
      <c r="G5875" s="52"/>
      <c r="H5875" s="52"/>
      <c r="I5875" s="53">
        <v>0</v>
      </c>
      <c r="J5875" s="54">
        <v>0</v>
      </c>
      <c r="K5875" s="55">
        <v>0</v>
      </c>
      <c r="L5875" s="56">
        <v>0</v>
      </c>
      <c r="M5875" s="255">
        <v>0</v>
      </c>
      <c r="N5875" s="255">
        <v>0</v>
      </c>
      <c r="O5875" s="57"/>
      <c r="P5875" s="57">
        <v>0</v>
      </c>
      <c r="Q5875" s="57">
        <v>0</v>
      </c>
    </row>
    <row r="5876" spans="1:17" ht="15.5">
      <c r="A5876" s="48">
        <v>0</v>
      </c>
      <c r="B5876" s="59"/>
      <c r="C5876" s="60"/>
      <c r="D5876" s="61" t="s">
        <v>704</v>
      </c>
      <c r="E5876" s="51"/>
      <c r="F5876" s="51"/>
      <c r="G5876" s="52"/>
      <c r="H5876" s="52"/>
      <c r="I5876" s="53"/>
      <c r="J5876" s="54">
        <v>0</v>
      </c>
      <c r="K5876" s="55">
        <v>0</v>
      </c>
      <c r="L5876" s="56">
        <v>0</v>
      </c>
      <c r="M5876" s="255">
        <v>0</v>
      </c>
      <c r="N5876" s="255">
        <v>0</v>
      </c>
      <c r="O5876" s="57"/>
      <c r="P5876" s="57">
        <v>0</v>
      </c>
      <c r="Q5876" s="57">
        <v>0</v>
      </c>
    </row>
    <row r="5877" spans="1:17" ht="15.5">
      <c r="A5877" s="48">
        <v>0</v>
      </c>
      <c r="B5877" s="59"/>
      <c r="C5877" s="60"/>
      <c r="D5877" s="61" t="s">
        <v>705</v>
      </c>
      <c r="E5877" s="51">
        <v>12</v>
      </c>
      <c r="F5877" s="51">
        <v>1.5</v>
      </c>
      <c r="G5877" s="52">
        <v>-0.1</v>
      </c>
      <c r="H5877" s="52">
        <v>0.1</v>
      </c>
      <c r="I5877" s="53">
        <v>-0.18</v>
      </c>
      <c r="J5877" s="54">
        <v>0</v>
      </c>
      <c r="K5877" s="55">
        <v>0</v>
      </c>
      <c r="L5877" s="56">
        <v>0</v>
      </c>
      <c r="M5877" s="255">
        <v>0</v>
      </c>
      <c r="N5877" s="255">
        <v>0</v>
      </c>
      <c r="O5877" s="57"/>
      <c r="P5877" s="57">
        <v>0</v>
      </c>
      <c r="Q5877" s="57">
        <v>0</v>
      </c>
    </row>
    <row r="5878" spans="1:17" ht="15.5">
      <c r="A5878" s="48">
        <v>0</v>
      </c>
      <c r="B5878" s="59"/>
      <c r="C5878" s="60"/>
      <c r="D5878" s="61" t="s">
        <v>193</v>
      </c>
      <c r="E5878" s="51">
        <v>8</v>
      </c>
      <c r="F5878" s="51">
        <v>1.35</v>
      </c>
      <c r="G5878" s="52">
        <v>-0.1</v>
      </c>
      <c r="H5878" s="52">
        <v>0.1</v>
      </c>
      <c r="I5878" s="53">
        <v>-0.108</v>
      </c>
      <c r="J5878" s="54">
        <v>0</v>
      </c>
      <c r="K5878" s="55">
        <v>0</v>
      </c>
      <c r="L5878" s="56">
        <v>0</v>
      </c>
      <c r="M5878" s="255">
        <v>0</v>
      </c>
      <c r="N5878" s="255">
        <v>0</v>
      </c>
      <c r="O5878" s="57"/>
      <c r="P5878" s="57">
        <v>0</v>
      </c>
      <c r="Q5878" s="57">
        <v>0</v>
      </c>
    </row>
    <row r="5879" spans="1:17" ht="15.5">
      <c r="A5879" s="48">
        <v>0</v>
      </c>
      <c r="B5879" s="59"/>
      <c r="C5879" s="60"/>
      <c r="D5879" s="61" t="s">
        <v>706</v>
      </c>
      <c r="E5879" s="51">
        <v>4</v>
      </c>
      <c r="F5879" s="51">
        <v>1.5</v>
      </c>
      <c r="G5879" s="52">
        <v>-0.1</v>
      </c>
      <c r="H5879" s="52">
        <v>0.1</v>
      </c>
      <c r="I5879" s="53">
        <v>-0.06</v>
      </c>
      <c r="J5879" s="54">
        <v>0</v>
      </c>
      <c r="K5879" s="55">
        <v>0</v>
      </c>
      <c r="L5879" s="56">
        <v>0</v>
      </c>
      <c r="M5879" s="255">
        <v>0</v>
      </c>
      <c r="N5879" s="255">
        <v>0</v>
      </c>
      <c r="O5879" s="57"/>
      <c r="P5879" s="57">
        <v>0</v>
      </c>
      <c r="Q5879" s="57">
        <v>0</v>
      </c>
    </row>
    <row r="5880" spans="1:17" ht="15.5">
      <c r="A5880" s="48">
        <v>0</v>
      </c>
      <c r="B5880" s="59"/>
      <c r="C5880" s="60"/>
      <c r="D5880" s="61" t="s">
        <v>707</v>
      </c>
      <c r="E5880" s="51">
        <v>8</v>
      </c>
      <c r="F5880" s="51">
        <v>1.2</v>
      </c>
      <c r="G5880" s="52">
        <v>-0.1</v>
      </c>
      <c r="H5880" s="52">
        <v>0.1</v>
      </c>
      <c r="I5880" s="53">
        <v>-9.6000000000000002E-2</v>
      </c>
      <c r="J5880" s="54">
        <v>0</v>
      </c>
      <c r="K5880" s="55">
        <v>0</v>
      </c>
      <c r="L5880" s="56">
        <v>0</v>
      </c>
      <c r="M5880" s="255">
        <v>0</v>
      </c>
      <c r="N5880" s="255">
        <v>0</v>
      </c>
      <c r="O5880" s="57"/>
      <c r="P5880" s="57">
        <v>0</v>
      </c>
      <c r="Q5880" s="57">
        <v>0</v>
      </c>
    </row>
    <row r="5881" spans="1:17" ht="15.5">
      <c r="A5881" s="48">
        <v>0</v>
      </c>
      <c r="B5881" s="59"/>
      <c r="C5881" s="60"/>
      <c r="D5881" s="61" t="s">
        <v>715</v>
      </c>
      <c r="E5881" s="51">
        <v>0</v>
      </c>
      <c r="F5881" s="51"/>
      <c r="G5881" s="52"/>
      <c r="H5881" s="52"/>
      <c r="I5881" s="53">
        <v>0</v>
      </c>
      <c r="J5881" s="54">
        <v>0</v>
      </c>
      <c r="K5881" s="55"/>
      <c r="L5881" s="56"/>
      <c r="M5881" s="255"/>
      <c r="N5881" s="255"/>
      <c r="O5881" s="57"/>
      <c r="P5881" s="57">
        <v>0</v>
      </c>
      <c r="Q5881" s="57">
        <v>0</v>
      </c>
    </row>
    <row r="5882" spans="1:17" ht="15.5">
      <c r="A5882" s="48">
        <v>0</v>
      </c>
      <c r="B5882" s="59"/>
      <c r="C5882" s="60"/>
      <c r="D5882" s="61" t="s">
        <v>709</v>
      </c>
      <c r="E5882" s="51">
        <v>8</v>
      </c>
      <c r="F5882" s="51">
        <v>1.8</v>
      </c>
      <c r="G5882" s="52">
        <v>-0.1</v>
      </c>
      <c r="H5882" s="52">
        <v>0.1</v>
      </c>
      <c r="I5882" s="53">
        <v>-0.14399999999999999</v>
      </c>
      <c r="J5882" s="54">
        <v>0</v>
      </c>
      <c r="K5882" s="55">
        <v>0</v>
      </c>
      <c r="L5882" s="56">
        <v>0</v>
      </c>
      <c r="M5882" s="255">
        <v>0</v>
      </c>
      <c r="N5882" s="255">
        <v>0</v>
      </c>
      <c r="O5882" s="57"/>
      <c r="P5882" s="57">
        <v>0</v>
      </c>
      <c r="Q5882" s="57">
        <v>0</v>
      </c>
    </row>
    <row r="5883" spans="1:17" ht="15.5">
      <c r="A5883" s="48">
        <v>0</v>
      </c>
      <c r="B5883" s="59"/>
      <c r="C5883" s="60"/>
      <c r="D5883" s="61" t="s">
        <v>706</v>
      </c>
      <c r="E5883" s="51">
        <v>8</v>
      </c>
      <c r="F5883" s="51">
        <v>1.5</v>
      </c>
      <c r="G5883" s="52">
        <v>-0.1</v>
      </c>
      <c r="H5883" s="52">
        <v>0.1</v>
      </c>
      <c r="I5883" s="53">
        <v>-0.12</v>
      </c>
      <c r="J5883" s="54">
        <v>0</v>
      </c>
      <c r="K5883" s="55">
        <v>0</v>
      </c>
      <c r="L5883" s="56">
        <v>0</v>
      </c>
      <c r="M5883" s="255">
        <v>0</v>
      </c>
      <c r="N5883" s="255">
        <v>0</v>
      </c>
      <c r="O5883" s="57"/>
      <c r="P5883" s="57">
        <v>0</v>
      </c>
      <c r="Q5883" s="57">
        <v>0</v>
      </c>
    </row>
    <row r="5884" spans="1:17" ht="15.5">
      <c r="A5884" s="48">
        <v>0</v>
      </c>
      <c r="B5884" s="59"/>
      <c r="C5884" s="60"/>
      <c r="D5884" s="61" t="s">
        <v>705</v>
      </c>
      <c r="E5884" s="51">
        <v>16</v>
      </c>
      <c r="F5884" s="51">
        <v>1.5</v>
      </c>
      <c r="G5884" s="52">
        <v>-0.1</v>
      </c>
      <c r="H5884" s="52">
        <v>0.1</v>
      </c>
      <c r="I5884" s="53">
        <v>-0.24</v>
      </c>
      <c r="J5884" s="54">
        <v>0</v>
      </c>
      <c r="K5884" s="55"/>
      <c r="L5884" s="56"/>
      <c r="M5884" s="255"/>
      <c r="N5884" s="255"/>
      <c r="O5884" s="57"/>
      <c r="P5884" s="57">
        <v>0</v>
      </c>
      <c r="Q5884" s="57">
        <v>0</v>
      </c>
    </row>
    <row r="5885" spans="1:17" ht="15.5">
      <c r="A5885" s="48">
        <v>0</v>
      </c>
      <c r="B5885" s="59"/>
      <c r="C5885" s="60"/>
      <c r="D5885" s="61" t="s">
        <v>193</v>
      </c>
      <c r="E5885" s="51">
        <v>16</v>
      </c>
      <c r="F5885" s="51">
        <v>1.35</v>
      </c>
      <c r="G5885" s="52">
        <v>-0.1</v>
      </c>
      <c r="H5885" s="52">
        <v>0.1</v>
      </c>
      <c r="I5885" s="53">
        <v>-0.216</v>
      </c>
      <c r="J5885" s="54">
        <v>0</v>
      </c>
      <c r="K5885" s="55"/>
      <c r="L5885" s="56"/>
      <c r="M5885" s="255"/>
      <c r="N5885" s="255"/>
      <c r="O5885" s="57"/>
      <c r="P5885" s="57">
        <v>0</v>
      </c>
      <c r="Q5885" s="57">
        <v>0</v>
      </c>
    </row>
    <row r="5886" spans="1:17" ht="15.5">
      <c r="A5886" s="48">
        <v>0</v>
      </c>
      <c r="B5886" s="59"/>
      <c r="C5886" s="60"/>
      <c r="D5886" s="61" t="s">
        <v>711</v>
      </c>
      <c r="E5886" s="51">
        <v>0</v>
      </c>
      <c r="F5886" s="51"/>
      <c r="G5886" s="52"/>
      <c r="H5886" s="52"/>
      <c r="I5886" s="53">
        <v>0</v>
      </c>
      <c r="J5886" s="54">
        <v>0</v>
      </c>
      <c r="K5886" s="55"/>
      <c r="L5886" s="56"/>
      <c r="M5886" s="255"/>
      <c r="N5886" s="255"/>
      <c r="O5886" s="57"/>
      <c r="P5886" s="57">
        <v>0</v>
      </c>
      <c r="Q5886" s="57">
        <v>0</v>
      </c>
    </row>
    <row r="5887" spans="1:17" ht="15.5">
      <c r="A5887" s="48">
        <v>0</v>
      </c>
      <c r="B5887" s="59"/>
      <c r="C5887" s="60"/>
      <c r="D5887" s="61" t="s">
        <v>706</v>
      </c>
      <c r="E5887" s="51">
        <v>4</v>
      </c>
      <c r="F5887" s="51">
        <v>1.5</v>
      </c>
      <c r="G5887" s="52">
        <v>-0.1</v>
      </c>
      <c r="H5887" s="52">
        <v>0.1</v>
      </c>
      <c r="I5887" s="53">
        <v>-0.06</v>
      </c>
      <c r="J5887" s="54">
        <v>0</v>
      </c>
      <c r="K5887" s="55"/>
      <c r="L5887" s="56"/>
      <c r="M5887" s="255"/>
      <c r="N5887" s="255"/>
      <c r="O5887" s="57"/>
      <c r="P5887" s="57">
        <v>0</v>
      </c>
      <c r="Q5887" s="57">
        <v>0</v>
      </c>
    </row>
    <row r="5888" spans="1:17" ht="15.5">
      <c r="A5888" s="48">
        <v>0</v>
      </c>
      <c r="B5888" s="59"/>
      <c r="C5888" s="60"/>
      <c r="D5888" s="61" t="s">
        <v>705</v>
      </c>
      <c r="E5888" s="51">
        <v>8</v>
      </c>
      <c r="F5888" s="51">
        <v>1.5</v>
      </c>
      <c r="G5888" s="52">
        <v>-0.1</v>
      </c>
      <c r="H5888" s="52">
        <v>0.1</v>
      </c>
      <c r="I5888" s="53">
        <v>-0.12</v>
      </c>
      <c r="J5888" s="54">
        <v>0</v>
      </c>
      <c r="K5888" s="55"/>
      <c r="L5888" s="56"/>
      <c r="M5888" s="255"/>
      <c r="N5888" s="255"/>
      <c r="O5888" s="57"/>
      <c r="P5888" s="57">
        <v>0</v>
      </c>
      <c r="Q5888" s="57">
        <v>0</v>
      </c>
    </row>
    <row r="5889" spans="1:17" ht="15.5">
      <c r="A5889" s="48">
        <v>0</v>
      </c>
      <c r="B5889" s="59"/>
      <c r="C5889" s="60"/>
      <c r="D5889" s="61" t="s">
        <v>193</v>
      </c>
      <c r="E5889" s="51">
        <v>8</v>
      </c>
      <c r="F5889" s="51">
        <v>1.35</v>
      </c>
      <c r="G5889" s="52">
        <v>-0.1</v>
      </c>
      <c r="H5889" s="52">
        <v>0.1</v>
      </c>
      <c r="I5889" s="53">
        <v>-0.108</v>
      </c>
      <c r="J5889" s="54">
        <v>0</v>
      </c>
      <c r="K5889" s="55"/>
      <c r="L5889" s="56"/>
      <c r="M5889" s="255"/>
      <c r="N5889" s="255"/>
      <c r="O5889" s="57"/>
      <c r="P5889" s="57">
        <v>0</v>
      </c>
      <c r="Q5889" s="57">
        <v>0</v>
      </c>
    </row>
    <row r="5890" spans="1:17" ht="15.5">
      <c r="A5890" s="48">
        <v>0</v>
      </c>
      <c r="B5890" s="59"/>
      <c r="C5890" s="60"/>
      <c r="D5890" s="61" t="s">
        <v>712</v>
      </c>
      <c r="E5890" s="51">
        <v>2</v>
      </c>
      <c r="F5890" s="51">
        <v>1.4</v>
      </c>
      <c r="G5890" s="52">
        <v>-0.1</v>
      </c>
      <c r="H5890" s="52">
        <v>0.1</v>
      </c>
      <c r="I5890" s="53">
        <v>-2.8000000000000001E-2</v>
      </c>
      <c r="J5890" s="54">
        <v>0</v>
      </c>
      <c r="K5890" s="55"/>
      <c r="L5890" s="56"/>
      <c r="M5890" s="255"/>
      <c r="N5890" s="255"/>
      <c r="O5890" s="57"/>
      <c r="P5890" s="57">
        <v>0</v>
      </c>
      <c r="Q5890" s="57">
        <v>0</v>
      </c>
    </row>
    <row r="5891" spans="1:17" ht="15.5">
      <c r="A5891" s="48">
        <v>0</v>
      </c>
      <c r="B5891" s="59"/>
      <c r="C5891" s="60"/>
      <c r="D5891" s="61" t="s">
        <v>713</v>
      </c>
      <c r="E5891" s="51">
        <v>2</v>
      </c>
      <c r="F5891" s="51">
        <v>1.4</v>
      </c>
      <c r="G5891" s="52">
        <v>-0.1</v>
      </c>
      <c r="H5891" s="52">
        <v>0.1</v>
      </c>
      <c r="I5891" s="53">
        <v>-2.8000000000000001E-2</v>
      </c>
      <c r="J5891" s="54">
        <v>0</v>
      </c>
      <c r="K5891" s="55"/>
      <c r="L5891" s="56"/>
      <c r="M5891" s="255"/>
      <c r="N5891" s="255"/>
      <c r="O5891" s="57"/>
      <c r="P5891" s="57">
        <v>0</v>
      </c>
      <c r="Q5891" s="57">
        <v>0</v>
      </c>
    </row>
    <row r="5892" spans="1:17" ht="17">
      <c r="A5892" s="48">
        <v>0</v>
      </c>
      <c r="B5892" s="59"/>
      <c r="C5892" s="60"/>
      <c r="D5892" s="360" t="s">
        <v>729</v>
      </c>
      <c r="E5892" s="51">
        <v>0</v>
      </c>
      <c r="F5892" s="51"/>
      <c r="G5892" s="52"/>
      <c r="H5892" s="52"/>
      <c r="I5892" s="53">
        <v>0</v>
      </c>
      <c r="J5892" s="54">
        <v>0</v>
      </c>
      <c r="K5892" s="55"/>
      <c r="L5892" s="56"/>
      <c r="M5892" s="255"/>
      <c r="N5892" s="255"/>
      <c r="O5892" s="57"/>
      <c r="P5892" s="57">
        <v>0</v>
      </c>
      <c r="Q5892" s="57">
        <v>0</v>
      </c>
    </row>
    <row r="5893" spans="1:17" ht="15.5">
      <c r="A5893" s="48">
        <v>0</v>
      </c>
      <c r="B5893" s="59"/>
      <c r="C5893" s="60"/>
      <c r="D5893" s="61" t="s">
        <v>733</v>
      </c>
      <c r="E5893" s="51">
        <v>0</v>
      </c>
      <c r="F5893" s="51"/>
      <c r="G5893" s="52"/>
      <c r="H5893" s="52"/>
      <c r="I5893" s="53">
        <v>0</v>
      </c>
      <c r="J5893" s="54">
        <v>0</v>
      </c>
      <c r="K5893" s="55"/>
      <c r="L5893" s="56"/>
      <c r="M5893" s="255"/>
      <c r="N5893" s="255"/>
      <c r="O5893" s="57"/>
      <c r="P5893" s="57">
        <v>0</v>
      </c>
      <c r="Q5893" s="57">
        <v>0</v>
      </c>
    </row>
    <row r="5894" spans="1:17" ht="15.5">
      <c r="A5894" s="48">
        <v>0</v>
      </c>
      <c r="B5894" s="59"/>
      <c r="C5894" s="60"/>
      <c r="D5894" s="61" t="s">
        <v>746</v>
      </c>
      <c r="E5894" s="51">
        <v>12</v>
      </c>
      <c r="F5894" s="51">
        <v>1.5</v>
      </c>
      <c r="G5894" s="52">
        <v>-0.1</v>
      </c>
      <c r="H5894" s="52">
        <v>0.1</v>
      </c>
      <c r="I5894" s="53">
        <v>-0.18</v>
      </c>
      <c r="J5894" s="54">
        <v>0</v>
      </c>
      <c r="K5894" s="55"/>
      <c r="L5894" s="56"/>
      <c r="M5894" s="255"/>
      <c r="N5894" s="255"/>
      <c r="O5894" s="57"/>
      <c r="P5894" s="57">
        <v>0</v>
      </c>
      <c r="Q5894" s="57">
        <v>0</v>
      </c>
    </row>
    <row r="5895" spans="1:17" ht="15.5">
      <c r="A5895" s="48">
        <v>0</v>
      </c>
      <c r="B5895" s="59"/>
      <c r="C5895" s="60"/>
      <c r="D5895" s="61" t="s">
        <v>747</v>
      </c>
      <c r="E5895" s="51">
        <v>12</v>
      </c>
      <c r="F5895" s="51">
        <v>1.35</v>
      </c>
      <c r="G5895" s="52">
        <v>-0.1</v>
      </c>
      <c r="H5895" s="52">
        <v>0.1</v>
      </c>
      <c r="I5895" s="53">
        <v>-0.16200000000000001</v>
      </c>
      <c r="J5895" s="54">
        <v>0</v>
      </c>
      <c r="K5895" s="55"/>
      <c r="L5895" s="56"/>
      <c r="M5895" s="255"/>
      <c r="N5895" s="255"/>
      <c r="O5895" s="57"/>
      <c r="P5895" s="57">
        <v>0</v>
      </c>
      <c r="Q5895" s="57">
        <v>0</v>
      </c>
    </row>
    <row r="5896" spans="1:17" ht="15.5">
      <c r="A5896" s="48">
        <v>0</v>
      </c>
      <c r="B5896" s="59"/>
      <c r="C5896" s="60"/>
      <c r="D5896" s="61" t="s">
        <v>730</v>
      </c>
      <c r="E5896" s="51">
        <v>0</v>
      </c>
      <c r="F5896" s="51"/>
      <c r="G5896" s="52"/>
      <c r="H5896" s="52"/>
      <c r="I5896" s="53">
        <v>0</v>
      </c>
      <c r="J5896" s="54">
        <v>0</v>
      </c>
      <c r="K5896" s="55"/>
      <c r="L5896" s="56"/>
      <c r="M5896" s="255"/>
      <c r="N5896" s="255"/>
      <c r="O5896" s="57"/>
      <c r="P5896" s="57">
        <v>0</v>
      </c>
      <c r="Q5896" s="57">
        <v>0</v>
      </c>
    </row>
    <row r="5897" spans="1:17" ht="15.5">
      <c r="A5897" s="48">
        <v>0</v>
      </c>
      <c r="B5897" s="59"/>
      <c r="C5897" s="60"/>
      <c r="D5897" s="61" t="s">
        <v>747</v>
      </c>
      <c r="E5897" s="51">
        <v>6</v>
      </c>
      <c r="F5897" s="51">
        <v>1.35</v>
      </c>
      <c r="G5897" s="52">
        <v>-0.1</v>
      </c>
      <c r="H5897" s="52">
        <v>0.1</v>
      </c>
      <c r="I5897" s="53">
        <v>-8.1000000000000003E-2</v>
      </c>
      <c r="J5897" s="54">
        <v>0</v>
      </c>
      <c r="K5897" s="55"/>
      <c r="L5897" s="56"/>
      <c r="M5897" s="255"/>
      <c r="N5897" s="255"/>
      <c r="O5897" s="57"/>
      <c r="P5897" s="57">
        <v>0</v>
      </c>
      <c r="Q5897" s="57">
        <v>0</v>
      </c>
    </row>
    <row r="5898" spans="1:17" ht="15.5">
      <c r="A5898" s="48">
        <v>0</v>
      </c>
      <c r="B5898" s="59"/>
      <c r="C5898" s="60"/>
      <c r="D5898" s="61" t="s">
        <v>746</v>
      </c>
      <c r="E5898" s="51">
        <v>6</v>
      </c>
      <c r="F5898" s="51">
        <v>1.5</v>
      </c>
      <c r="G5898" s="52">
        <v>-0.1</v>
      </c>
      <c r="H5898" s="52">
        <v>0.1</v>
      </c>
      <c r="I5898" s="53">
        <v>-0.09</v>
      </c>
      <c r="J5898" s="54">
        <v>0</v>
      </c>
      <c r="K5898" s="55"/>
      <c r="L5898" s="56"/>
      <c r="M5898" s="255"/>
      <c r="N5898" s="255"/>
      <c r="O5898" s="57"/>
      <c r="P5898" s="57">
        <v>0</v>
      </c>
      <c r="Q5898" s="57">
        <v>0</v>
      </c>
    </row>
    <row r="5899" spans="1:17" ht="15.5">
      <c r="A5899" s="48">
        <v>0</v>
      </c>
      <c r="B5899" s="59"/>
      <c r="C5899" s="60"/>
      <c r="D5899" s="61" t="s">
        <v>745</v>
      </c>
      <c r="E5899" s="51">
        <v>2</v>
      </c>
      <c r="F5899" s="51">
        <v>1.5</v>
      </c>
      <c r="G5899" s="52">
        <v>-0.1</v>
      </c>
      <c r="H5899" s="52">
        <v>0.1</v>
      </c>
      <c r="I5899" s="53">
        <v>-0.03</v>
      </c>
      <c r="J5899" s="54">
        <v>0</v>
      </c>
      <c r="K5899" s="55"/>
      <c r="L5899" s="56"/>
      <c r="M5899" s="255"/>
      <c r="N5899" s="255"/>
      <c r="O5899" s="57"/>
      <c r="P5899" s="57">
        <v>0</v>
      </c>
      <c r="Q5899" s="57">
        <v>0</v>
      </c>
    </row>
    <row r="5900" spans="1:17" ht="15.5">
      <c r="A5900" s="48">
        <v>0</v>
      </c>
      <c r="B5900" s="59"/>
      <c r="C5900" s="60"/>
      <c r="D5900" s="61" t="s">
        <v>707</v>
      </c>
      <c r="E5900" s="51">
        <v>4</v>
      </c>
      <c r="F5900" s="51">
        <v>1.2</v>
      </c>
      <c r="G5900" s="52">
        <v>-0.1</v>
      </c>
      <c r="H5900" s="52">
        <v>0.1</v>
      </c>
      <c r="I5900" s="53">
        <v>-4.8000000000000001E-2</v>
      </c>
      <c r="J5900" s="54">
        <v>0</v>
      </c>
      <c r="K5900" s="55"/>
      <c r="L5900" s="56"/>
      <c r="M5900" s="255"/>
      <c r="N5900" s="255"/>
      <c r="O5900" s="57"/>
      <c r="P5900" s="57">
        <v>0</v>
      </c>
      <c r="Q5900" s="57">
        <v>0</v>
      </c>
    </row>
    <row r="5901" spans="1:17" ht="15.5">
      <c r="A5901" s="48">
        <v>0</v>
      </c>
      <c r="B5901" s="59"/>
      <c r="C5901" s="60"/>
      <c r="D5901" s="61" t="s">
        <v>735</v>
      </c>
      <c r="E5901" s="51">
        <v>0</v>
      </c>
      <c r="F5901" s="51"/>
      <c r="G5901" s="52"/>
      <c r="H5901" s="52"/>
      <c r="I5901" s="53">
        <v>0</v>
      </c>
      <c r="J5901" s="54">
        <v>0</v>
      </c>
      <c r="K5901" s="55"/>
      <c r="L5901" s="56"/>
      <c r="M5901" s="255"/>
      <c r="N5901" s="255"/>
      <c r="O5901" s="57"/>
      <c r="P5901" s="57">
        <v>0</v>
      </c>
      <c r="Q5901" s="57">
        <v>0</v>
      </c>
    </row>
    <row r="5902" spans="1:17" ht="15.5">
      <c r="A5902" s="48">
        <v>0</v>
      </c>
      <c r="B5902" s="59"/>
      <c r="C5902" s="60"/>
      <c r="D5902" s="61" t="s">
        <v>746</v>
      </c>
      <c r="E5902" s="51">
        <v>6</v>
      </c>
      <c r="F5902" s="51">
        <v>1.5</v>
      </c>
      <c r="G5902" s="52">
        <v>-0.1</v>
      </c>
      <c r="H5902" s="52">
        <v>0.1</v>
      </c>
      <c r="I5902" s="53">
        <v>-0.09</v>
      </c>
      <c r="J5902" s="54">
        <v>0</v>
      </c>
      <c r="K5902" s="55"/>
      <c r="L5902" s="56"/>
      <c r="M5902" s="255"/>
      <c r="N5902" s="255"/>
      <c r="O5902" s="57"/>
      <c r="P5902" s="57">
        <v>0</v>
      </c>
      <c r="Q5902" s="57">
        <v>0</v>
      </c>
    </row>
    <row r="5903" spans="1:17" ht="15.5">
      <c r="A5903" s="48">
        <v>0</v>
      </c>
      <c r="B5903" s="59"/>
      <c r="C5903" s="60"/>
      <c r="D5903" s="61" t="s">
        <v>747</v>
      </c>
      <c r="E5903" s="51">
        <v>6</v>
      </c>
      <c r="F5903" s="51">
        <v>1.35</v>
      </c>
      <c r="G5903" s="52">
        <v>-0.1</v>
      </c>
      <c r="H5903" s="52">
        <v>0.1</v>
      </c>
      <c r="I5903" s="53">
        <v>-8.1000000000000003E-2</v>
      </c>
      <c r="J5903" s="54">
        <v>0</v>
      </c>
      <c r="K5903" s="55"/>
      <c r="L5903" s="56"/>
      <c r="M5903" s="255"/>
      <c r="N5903" s="255"/>
      <c r="O5903" s="57"/>
      <c r="P5903" s="57">
        <v>0</v>
      </c>
      <c r="Q5903" s="57">
        <v>0</v>
      </c>
    </row>
    <row r="5904" spans="1:17" ht="17">
      <c r="A5904" s="48">
        <v>0</v>
      </c>
      <c r="B5904" s="59"/>
      <c r="C5904" s="60"/>
      <c r="D5904" s="360" t="s">
        <v>1495</v>
      </c>
      <c r="E5904" s="51"/>
      <c r="F5904" s="52"/>
      <c r="G5904" s="52"/>
      <c r="H5904" s="52"/>
      <c r="I5904" s="53">
        <v>0</v>
      </c>
      <c r="J5904" s="54">
        <v>0</v>
      </c>
      <c r="K5904" s="55">
        <v>0</v>
      </c>
      <c r="L5904" s="56">
        <v>0</v>
      </c>
      <c r="M5904" s="255">
        <v>0</v>
      </c>
      <c r="N5904" s="255">
        <v>0</v>
      </c>
      <c r="O5904" s="57"/>
      <c r="P5904" s="57">
        <v>0</v>
      </c>
      <c r="Q5904" s="57">
        <v>0</v>
      </c>
    </row>
    <row r="5905" spans="1:17" ht="15.5">
      <c r="A5905" s="48">
        <v>0</v>
      </c>
      <c r="B5905" s="59"/>
      <c r="C5905" s="60"/>
      <c r="D5905" s="61" t="s">
        <v>556</v>
      </c>
      <c r="E5905" s="51"/>
      <c r="F5905" s="52"/>
      <c r="G5905" s="52"/>
      <c r="H5905" s="52"/>
      <c r="I5905" s="53">
        <v>0</v>
      </c>
      <c r="J5905" s="54">
        <v>0</v>
      </c>
      <c r="K5905" s="55"/>
      <c r="L5905" s="56"/>
      <c r="M5905" s="255"/>
      <c r="N5905" s="255"/>
      <c r="O5905" s="57"/>
      <c r="P5905" s="57">
        <v>0</v>
      </c>
      <c r="Q5905" s="57">
        <v>0</v>
      </c>
    </row>
    <row r="5906" spans="1:17" ht="15.5">
      <c r="A5906" s="48">
        <v>0</v>
      </c>
      <c r="B5906" s="59"/>
      <c r="C5906" s="60"/>
      <c r="D5906" s="61" t="s">
        <v>867</v>
      </c>
      <c r="E5906" s="51">
        <v>4</v>
      </c>
      <c r="F5906" s="52">
        <v>1.5</v>
      </c>
      <c r="G5906" s="52">
        <v>0.1</v>
      </c>
      <c r="H5906" s="52">
        <v>0.4</v>
      </c>
      <c r="I5906" s="53">
        <v>0.24</v>
      </c>
      <c r="J5906" s="54">
        <v>0</v>
      </c>
      <c r="K5906" s="55"/>
      <c r="L5906" s="56"/>
      <c r="M5906" s="255"/>
      <c r="N5906" s="255"/>
      <c r="O5906" s="57"/>
      <c r="P5906" s="57">
        <v>0</v>
      </c>
      <c r="Q5906" s="57">
        <v>0</v>
      </c>
    </row>
    <row r="5907" spans="1:17" ht="15.5">
      <c r="A5907" s="48">
        <v>0</v>
      </c>
      <c r="B5907" s="59"/>
      <c r="C5907" s="60"/>
      <c r="D5907" s="61"/>
      <c r="E5907" s="51">
        <v>4</v>
      </c>
      <c r="F5907" s="52">
        <v>1.1000000000000001</v>
      </c>
      <c r="G5907" s="52">
        <v>0.1</v>
      </c>
      <c r="H5907" s="52">
        <v>0.4</v>
      </c>
      <c r="I5907" s="53">
        <v>0.17599999999999999</v>
      </c>
      <c r="J5907" s="54">
        <v>0</v>
      </c>
      <c r="K5907" s="55"/>
      <c r="L5907" s="56"/>
      <c r="M5907" s="255"/>
      <c r="N5907" s="255"/>
      <c r="O5907" s="57"/>
      <c r="P5907" s="57">
        <v>0</v>
      </c>
      <c r="Q5907" s="57">
        <v>0</v>
      </c>
    </row>
    <row r="5908" spans="1:17" ht="15.5">
      <c r="A5908" s="48">
        <v>0</v>
      </c>
      <c r="B5908" s="59"/>
      <c r="C5908" s="60"/>
      <c r="D5908" s="61"/>
      <c r="E5908" s="51">
        <v>4</v>
      </c>
      <c r="F5908" s="52">
        <v>1.7</v>
      </c>
      <c r="G5908" s="52">
        <v>0.1</v>
      </c>
      <c r="H5908" s="52">
        <v>0.4</v>
      </c>
      <c r="I5908" s="53">
        <v>0.27200000000000002</v>
      </c>
      <c r="J5908" s="54">
        <v>0</v>
      </c>
      <c r="K5908" s="55"/>
      <c r="L5908" s="56"/>
      <c r="M5908" s="255"/>
      <c r="N5908" s="255"/>
      <c r="O5908" s="57"/>
      <c r="P5908" s="57">
        <v>0</v>
      </c>
      <c r="Q5908" s="57">
        <v>0</v>
      </c>
    </row>
    <row r="5909" spans="1:17" ht="15.5">
      <c r="A5909" s="48">
        <v>0</v>
      </c>
      <c r="B5909" s="59"/>
      <c r="C5909" s="60"/>
      <c r="D5909" s="61" t="s">
        <v>479</v>
      </c>
      <c r="E5909" s="51">
        <v>4</v>
      </c>
      <c r="F5909" s="52">
        <v>1.6</v>
      </c>
      <c r="G5909" s="52">
        <v>0.1</v>
      </c>
      <c r="H5909" s="52">
        <v>0.4</v>
      </c>
      <c r="I5909" s="53">
        <v>0.25600000000000001</v>
      </c>
      <c r="J5909" s="54">
        <v>0</v>
      </c>
      <c r="K5909" s="55"/>
      <c r="L5909" s="56"/>
      <c r="M5909" s="255"/>
      <c r="N5909" s="255"/>
      <c r="O5909" s="57"/>
      <c r="P5909" s="57">
        <v>0</v>
      </c>
      <c r="Q5909" s="57">
        <v>0</v>
      </c>
    </row>
    <row r="5910" spans="1:17" ht="15.5">
      <c r="A5910" s="48">
        <v>0</v>
      </c>
      <c r="B5910" s="59"/>
      <c r="C5910" s="60"/>
      <c r="D5910" s="61"/>
      <c r="E5910" s="51">
        <v>4</v>
      </c>
      <c r="F5910" s="52">
        <v>1</v>
      </c>
      <c r="G5910" s="52">
        <v>0.1</v>
      </c>
      <c r="H5910" s="52">
        <v>0.4</v>
      </c>
      <c r="I5910" s="53">
        <v>0.16</v>
      </c>
      <c r="J5910" s="54">
        <v>0</v>
      </c>
      <c r="K5910" s="55"/>
      <c r="L5910" s="56"/>
      <c r="M5910" s="255"/>
      <c r="N5910" s="255"/>
      <c r="O5910" s="57"/>
      <c r="P5910" s="57">
        <v>0</v>
      </c>
      <c r="Q5910" s="57">
        <v>0</v>
      </c>
    </row>
    <row r="5911" spans="1:17" ht="15.5">
      <c r="A5911" s="48">
        <v>0</v>
      </c>
      <c r="B5911" s="59"/>
      <c r="C5911" s="60"/>
      <c r="D5911" s="61"/>
      <c r="E5911" s="51">
        <v>4</v>
      </c>
      <c r="F5911" s="52">
        <v>0.5</v>
      </c>
      <c r="G5911" s="52">
        <v>0.1</v>
      </c>
      <c r="H5911" s="52">
        <v>0.4</v>
      </c>
      <c r="I5911" s="53">
        <v>0.08</v>
      </c>
      <c r="J5911" s="54">
        <v>0</v>
      </c>
      <c r="K5911" s="55"/>
      <c r="L5911" s="56"/>
      <c r="M5911" s="255"/>
      <c r="N5911" s="255"/>
      <c r="O5911" s="57"/>
      <c r="P5911" s="57">
        <v>0</v>
      </c>
      <c r="Q5911" s="57">
        <v>0</v>
      </c>
    </row>
    <row r="5912" spans="1:17" ht="15.5">
      <c r="A5912" s="48">
        <v>0</v>
      </c>
      <c r="B5912" s="59"/>
      <c r="C5912" s="60"/>
      <c r="D5912" s="61"/>
      <c r="E5912" s="51">
        <v>4</v>
      </c>
      <c r="F5912" s="52">
        <v>5.3</v>
      </c>
      <c r="G5912" s="52">
        <v>0.1</v>
      </c>
      <c r="H5912" s="52">
        <v>0.4</v>
      </c>
      <c r="I5912" s="53">
        <v>0.84799999999999998</v>
      </c>
      <c r="J5912" s="54">
        <v>0</v>
      </c>
      <c r="K5912" s="55"/>
      <c r="L5912" s="56"/>
      <c r="M5912" s="255"/>
      <c r="N5912" s="255"/>
      <c r="O5912" s="57"/>
      <c r="P5912" s="57">
        <v>0</v>
      </c>
      <c r="Q5912" s="57">
        <v>0</v>
      </c>
    </row>
    <row r="5913" spans="1:17" ht="15.5">
      <c r="A5913" s="48">
        <v>0</v>
      </c>
      <c r="B5913" s="59"/>
      <c r="C5913" s="60"/>
      <c r="D5913" s="61" t="s">
        <v>866</v>
      </c>
      <c r="E5913" s="51">
        <v>4</v>
      </c>
      <c r="F5913" s="52">
        <v>2.9</v>
      </c>
      <c r="G5913" s="52">
        <v>0.1</v>
      </c>
      <c r="H5913" s="52">
        <v>0.4</v>
      </c>
      <c r="I5913" s="53">
        <v>0.46400000000000002</v>
      </c>
      <c r="J5913" s="54">
        <v>0</v>
      </c>
      <c r="K5913" s="55"/>
      <c r="L5913" s="56"/>
      <c r="M5913" s="255"/>
      <c r="N5913" s="255"/>
      <c r="O5913" s="57"/>
      <c r="P5913" s="57">
        <v>0</v>
      </c>
      <c r="Q5913" s="57">
        <v>0</v>
      </c>
    </row>
    <row r="5914" spans="1:17" ht="15.5">
      <c r="A5914" s="48">
        <v>0</v>
      </c>
      <c r="B5914" s="59"/>
      <c r="C5914" s="60"/>
      <c r="D5914" s="61"/>
      <c r="E5914" s="51">
        <v>4</v>
      </c>
      <c r="F5914" s="52">
        <v>0.4</v>
      </c>
      <c r="G5914" s="52">
        <v>0.1</v>
      </c>
      <c r="H5914" s="52">
        <v>0.4</v>
      </c>
      <c r="I5914" s="53">
        <v>6.4000000000000001E-2</v>
      </c>
      <c r="J5914" s="54">
        <v>0</v>
      </c>
      <c r="K5914" s="55"/>
      <c r="L5914" s="56"/>
      <c r="M5914" s="255"/>
      <c r="N5914" s="255"/>
      <c r="O5914" s="57"/>
      <c r="P5914" s="57">
        <v>0</v>
      </c>
      <c r="Q5914" s="57">
        <v>0</v>
      </c>
    </row>
    <row r="5915" spans="1:17" ht="15.5">
      <c r="A5915" s="48">
        <v>0</v>
      </c>
      <c r="B5915" s="59"/>
      <c r="C5915" s="60"/>
      <c r="D5915" s="61"/>
      <c r="E5915" s="51">
        <v>4</v>
      </c>
      <c r="F5915" s="52">
        <v>0.6</v>
      </c>
      <c r="G5915" s="52">
        <v>0.1</v>
      </c>
      <c r="H5915" s="52">
        <v>0.4</v>
      </c>
      <c r="I5915" s="53">
        <v>9.6000000000000002E-2</v>
      </c>
      <c r="J5915" s="54">
        <v>0</v>
      </c>
      <c r="K5915" s="55"/>
      <c r="L5915" s="56"/>
      <c r="M5915" s="255"/>
      <c r="N5915" s="255"/>
      <c r="O5915" s="57"/>
      <c r="P5915" s="57">
        <v>0</v>
      </c>
      <c r="Q5915" s="57">
        <v>0</v>
      </c>
    </row>
    <row r="5916" spans="1:17" ht="15.5">
      <c r="A5916" s="48">
        <v>0</v>
      </c>
      <c r="B5916" s="59"/>
      <c r="C5916" s="60"/>
      <c r="D5916" s="61"/>
      <c r="E5916" s="51">
        <v>4</v>
      </c>
      <c r="F5916" s="52">
        <v>1.2</v>
      </c>
      <c r="G5916" s="52">
        <v>0.1</v>
      </c>
      <c r="H5916" s="52">
        <v>0.4</v>
      </c>
      <c r="I5916" s="53">
        <v>0.192</v>
      </c>
      <c r="J5916" s="54">
        <v>0</v>
      </c>
      <c r="K5916" s="55"/>
      <c r="L5916" s="56"/>
      <c r="M5916" s="255"/>
      <c r="N5916" s="255"/>
      <c r="O5916" s="57"/>
      <c r="P5916" s="57">
        <v>0</v>
      </c>
      <c r="Q5916" s="57">
        <v>0</v>
      </c>
    </row>
    <row r="5917" spans="1:17" ht="15.5">
      <c r="A5917" s="48">
        <v>0</v>
      </c>
      <c r="B5917" s="59"/>
      <c r="C5917" s="60"/>
      <c r="D5917" s="61"/>
      <c r="E5917" s="51">
        <v>4</v>
      </c>
      <c r="F5917" s="52">
        <v>3.8</v>
      </c>
      <c r="G5917" s="52">
        <v>0.1</v>
      </c>
      <c r="H5917" s="52">
        <v>0.4</v>
      </c>
      <c r="I5917" s="53">
        <v>0.60799999999999998</v>
      </c>
      <c r="J5917" s="54">
        <v>0</v>
      </c>
      <c r="K5917" s="55"/>
      <c r="L5917" s="56"/>
      <c r="M5917" s="255"/>
      <c r="N5917" s="255"/>
      <c r="O5917" s="57"/>
      <c r="P5917" s="57">
        <v>0</v>
      </c>
      <c r="Q5917" s="57">
        <v>0</v>
      </c>
    </row>
    <row r="5918" spans="1:17" ht="15.5">
      <c r="A5918" s="48">
        <v>0</v>
      </c>
      <c r="B5918" s="59"/>
      <c r="C5918" s="60"/>
      <c r="D5918" s="61" t="s">
        <v>554</v>
      </c>
      <c r="E5918" s="51"/>
      <c r="F5918" s="52"/>
      <c r="G5918" s="52"/>
      <c r="H5918" s="52"/>
      <c r="I5918" s="53">
        <v>0</v>
      </c>
      <c r="J5918" s="54">
        <v>0</v>
      </c>
      <c r="K5918" s="55"/>
      <c r="L5918" s="56"/>
      <c r="M5918" s="255"/>
      <c r="N5918" s="255"/>
      <c r="O5918" s="57"/>
      <c r="P5918" s="57">
        <v>0</v>
      </c>
      <c r="Q5918" s="57">
        <v>0</v>
      </c>
    </row>
    <row r="5919" spans="1:17" ht="15.5">
      <c r="A5919" s="48">
        <v>0</v>
      </c>
      <c r="B5919" s="59"/>
      <c r="C5919" s="60"/>
      <c r="D5919" s="61" t="s">
        <v>867</v>
      </c>
      <c r="E5919" s="51">
        <v>2</v>
      </c>
      <c r="F5919" s="52">
        <v>3.8</v>
      </c>
      <c r="G5919" s="52">
        <v>0.1</v>
      </c>
      <c r="H5919" s="52">
        <v>0.4</v>
      </c>
      <c r="I5919" s="53">
        <v>0.30399999999999999</v>
      </c>
      <c r="J5919" s="54">
        <v>0</v>
      </c>
      <c r="K5919" s="55"/>
      <c r="L5919" s="56"/>
      <c r="M5919" s="255"/>
      <c r="N5919" s="255"/>
      <c r="O5919" s="57"/>
      <c r="P5919" s="57">
        <v>0</v>
      </c>
      <c r="Q5919" s="57">
        <v>0</v>
      </c>
    </row>
    <row r="5920" spans="1:17" ht="15.5">
      <c r="A5920" s="48">
        <v>0</v>
      </c>
      <c r="B5920" s="59"/>
      <c r="C5920" s="60"/>
      <c r="D5920" s="61" t="s">
        <v>479</v>
      </c>
      <c r="E5920" s="51">
        <v>2</v>
      </c>
      <c r="F5920" s="52">
        <v>2.1</v>
      </c>
      <c r="G5920" s="52">
        <v>0.1</v>
      </c>
      <c r="H5920" s="52">
        <v>0.4</v>
      </c>
      <c r="I5920" s="53">
        <v>0.16800000000000001</v>
      </c>
      <c r="J5920" s="54">
        <v>0</v>
      </c>
      <c r="K5920" s="55"/>
      <c r="L5920" s="56"/>
      <c r="M5920" s="255"/>
      <c r="N5920" s="255"/>
      <c r="O5920" s="57"/>
      <c r="P5920" s="57">
        <v>0</v>
      </c>
      <c r="Q5920" s="57">
        <v>0</v>
      </c>
    </row>
    <row r="5921" spans="1:17" ht="15.5">
      <c r="A5921" s="48">
        <v>0</v>
      </c>
      <c r="B5921" s="59"/>
      <c r="C5921" s="60"/>
      <c r="D5921" s="61"/>
      <c r="E5921" s="51">
        <v>2</v>
      </c>
      <c r="F5921" s="52">
        <v>2</v>
      </c>
      <c r="G5921" s="52">
        <v>0.1</v>
      </c>
      <c r="H5921" s="52">
        <v>0.4</v>
      </c>
      <c r="I5921" s="53">
        <v>0.16</v>
      </c>
      <c r="J5921" s="54">
        <v>0</v>
      </c>
      <c r="K5921" s="55"/>
      <c r="L5921" s="56"/>
      <c r="M5921" s="255"/>
      <c r="N5921" s="255"/>
      <c r="O5921" s="57"/>
      <c r="P5921" s="57">
        <v>0</v>
      </c>
      <c r="Q5921" s="57">
        <v>0</v>
      </c>
    </row>
    <row r="5922" spans="1:17" ht="15.5">
      <c r="A5922" s="48">
        <v>0</v>
      </c>
      <c r="B5922" s="59"/>
      <c r="C5922" s="60"/>
      <c r="D5922" s="61" t="s">
        <v>868</v>
      </c>
      <c r="E5922" s="51">
        <v>2</v>
      </c>
      <c r="F5922" s="52">
        <v>4.2</v>
      </c>
      <c r="G5922" s="52">
        <v>0.1</v>
      </c>
      <c r="H5922" s="52">
        <v>0.4</v>
      </c>
      <c r="I5922" s="53">
        <v>0.33600000000000002</v>
      </c>
      <c r="J5922" s="54">
        <v>0</v>
      </c>
      <c r="K5922" s="55"/>
      <c r="L5922" s="56"/>
      <c r="M5922" s="255"/>
      <c r="N5922" s="255"/>
      <c r="O5922" s="57"/>
      <c r="P5922" s="57">
        <v>0</v>
      </c>
      <c r="Q5922" s="57">
        <v>0</v>
      </c>
    </row>
    <row r="5923" spans="1:17" ht="15.5">
      <c r="A5923" s="48">
        <v>0</v>
      </c>
      <c r="B5923" s="59"/>
      <c r="C5923" s="60"/>
      <c r="D5923" s="61"/>
      <c r="E5923" s="51">
        <v>2</v>
      </c>
      <c r="F5923" s="52">
        <v>2</v>
      </c>
      <c r="G5923" s="52">
        <v>0.1</v>
      </c>
      <c r="H5923" s="52">
        <v>0.4</v>
      </c>
      <c r="I5923" s="53">
        <v>0.16</v>
      </c>
      <c r="J5923" s="54">
        <v>0</v>
      </c>
      <c r="K5923" s="55"/>
      <c r="L5923" s="56"/>
      <c r="M5923" s="255"/>
      <c r="N5923" s="255"/>
      <c r="O5923" s="57"/>
      <c r="P5923" s="57">
        <v>0</v>
      </c>
      <c r="Q5923" s="57">
        <v>0</v>
      </c>
    </row>
    <row r="5924" spans="1:17" ht="15.5">
      <c r="A5924" s="48">
        <v>0</v>
      </c>
      <c r="B5924" s="59"/>
      <c r="C5924" s="60"/>
      <c r="D5924" s="61"/>
      <c r="E5924" s="51">
        <v>2</v>
      </c>
      <c r="F5924" s="52">
        <v>0.9</v>
      </c>
      <c r="G5924" s="52">
        <v>0.1</v>
      </c>
      <c r="H5924" s="52">
        <v>0.4</v>
      </c>
      <c r="I5924" s="53">
        <v>7.1999999999999995E-2</v>
      </c>
      <c r="J5924" s="54">
        <v>0</v>
      </c>
      <c r="K5924" s="55"/>
      <c r="L5924" s="56"/>
      <c r="M5924" s="255"/>
      <c r="N5924" s="255"/>
      <c r="O5924" s="57"/>
      <c r="P5924" s="57">
        <v>0</v>
      </c>
      <c r="Q5924" s="57">
        <v>0</v>
      </c>
    </row>
    <row r="5925" spans="1:17" ht="15.5">
      <c r="A5925" s="48">
        <v>0</v>
      </c>
      <c r="B5925" s="59"/>
      <c r="C5925" s="60"/>
      <c r="D5925" s="61" t="s">
        <v>1499</v>
      </c>
      <c r="E5925" s="51">
        <v>2</v>
      </c>
      <c r="F5925" s="52">
        <v>1.3</v>
      </c>
      <c r="G5925" s="52">
        <v>0.1</v>
      </c>
      <c r="H5925" s="52">
        <v>0.4</v>
      </c>
      <c r="I5925" s="53">
        <v>0.104</v>
      </c>
      <c r="J5925" s="54">
        <v>0</v>
      </c>
      <c r="K5925" s="55"/>
      <c r="L5925" s="56"/>
      <c r="M5925" s="255"/>
      <c r="N5925" s="255"/>
      <c r="O5925" s="57"/>
      <c r="P5925" s="57">
        <v>0</v>
      </c>
      <c r="Q5925" s="57">
        <v>0</v>
      </c>
    </row>
    <row r="5926" spans="1:17" ht="15.5">
      <c r="A5926" s="48">
        <v>0</v>
      </c>
      <c r="B5926" s="59"/>
      <c r="C5926" s="60"/>
      <c r="D5926" s="61"/>
      <c r="E5926" s="51">
        <v>2</v>
      </c>
      <c r="F5926" s="52">
        <v>2.9</v>
      </c>
      <c r="G5926" s="52">
        <v>0.1</v>
      </c>
      <c r="H5926" s="52">
        <v>0.4</v>
      </c>
      <c r="I5926" s="53">
        <v>0.23200000000000001</v>
      </c>
      <c r="J5926" s="54">
        <v>0</v>
      </c>
      <c r="K5926" s="55"/>
      <c r="L5926" s="56"/>
      <c r="M5926" s="255"/>
      <c r="N5926" s="255"/>
      <c r="O5926" s="57"/>
      <c r="P5926" s="57">
        <v>0</v>
      </c>
      <c r="Q5926" s="57">
        <v>0</v>
      </c>
    </row>
    <row r="5927" spans="1:17" ht="15.5">
      <c r="A5927" s="48">
        <v>0</v>
      </c>
      <c r="B5927" s="59"/>
      <c r="C5927" s="60"/>
      <c r="D5927" s="61"/>
      <c r="E5927" s="51">
        <v>2</v>
      </c>
      <c r="F5927" s="52">
        <v>2.8</v>
      </c>
      <c r="G5927" s="52">
        <v>0.1</v>
      </c>
      <c r="H5927" s="52">
        <v>0.4</v>
      </c>
      <c r="I5927" s="53">
        <v>0.224</v>
      </c>
      <c r="J5927" s="54">
        <v>0</v>
      </c>
      <c r="K5927" s="55"/>
      <c r="L5927" s="56"/>
      <c r="M5927" s="255"/>
      <c r="N5927" s="255"/>
      <c r="O5927" s="57"/>
      <c r="P5927" s="57">
        <v>0</v>
      </c>
      <c r="Q5927" s="57">
        <v>0</v>
      </c>
    </row>
    <row r="5928" spans="1:17" ht="15.5">
      <c r="A5928" s="48">
        <v>0</v>
      </c>
      <c r="B5928" s="59"/>
      <c r="C5928" s="60"/>
      <c r="D5928" s="61" t="s">
        <v>1500</v>
      </c>
      <c r="E5928" s="51">
        <v>2</v>
      </c>
      <c r="F5928" s="52">
        <v>0.9</v>
      </c>
      <c r="G5928" s="52">
        <v>0.1</v>
      </c>
      <c r="H5928" s="52">
        <v>0.4</v>
      </c>
      <c r="I5928" s="53">
        <v>7.1999999999999995E-2</v>
      </c>
      <c r="J5928" s="54">
        <v>0</v>
      </c>
      <c r="K5928" s="55"/>
      <c r="L5928" s="56"/>
      <c r="M5928" s="255"/>
      <c r="N5928" s="255"/>
      <c r="O5928" s="57"/>
      <c r="P5928" s="57">
        <v>0</v>
      </c>
      <c r="Q5928" s="57">
        <v>0</v>
      </c>
    </row>
    <row r="5929" spans="1:17" ht="15.5">
      <c r="A5929" s="48">
        <v>0</v>
      </c>
      <c r="B5929" s="59"/>
      <c r="C5929" s="60"/>
      <c r="D5929" s="61"/>
      <c r="E5929" s="51">
        <v>2</v>
      </c>
      <c r="F5929" s="52">
        <v>1.6</v>
      </c>
      <c r="G5929" s="52">
        <v>0.1</v>
      </c>
      <c r="H5929" s="52">
        <v>0.4</v>
      </c>
      <c r="I5929" s="53">
        <v>0.128</v>
      </c>
      <c r="J5929" s="54">
        <v>0</v>
      </c>
      <c r="K5929" s="55"/>
      <c r="L5929" s="56"/>
      <c r="M5929" s="255"/>
      <c r="N5929" s="255"/>
      <c r="O5929" s="57"/>
      <c r="P5929" s="57">
        <v>0</v>
      </c>
      <c r="Q5929" s="57">
        <v>0</v>
      </c>
    </row>
    <row r="5930" spans="1:17" ht="15.5">
      <c r="A5930" s="48">
        <v>0</v>
      </c>
      <c r="B5930" s="59"/>
      <c r="C5930" s="60"/>
      <c r="D5930" s="61" t="s">
        <v>557</v>
      </c>
      <c r="E5930" s="51"/>
      <c r="F5930" s="52"/>
      <c r="G5930" s="52"/>
      <c r="H5930" s="52"/>
      <c r="I5930" s="53">
        <v>0</v>
      </c>
      <c r="J5930" s="54">
        <v>0</v>
      </c>
      <c r="K5930" s="55"/>
      <c r="L5930" s="56"/>
      <c r="M5930" s="255"/>
      <c r="N5930" s="255"/>
      <c r="O5930" s="57"/>
      <c r="P5930" s="57">
        <v>0</v>
      </c>
      <c r="Q5930" s="57">
        <v>0</v>
      </c>
    </row>
    <row r="5931" spans="1:17" ht="15.5">
      <c r="A5931" s="48">
        <v>0</v>
      </c>
      <c r="B5931" s="59"/>
      <c r="C5931" s="60"/>
      <c r="D5931" s="61" t="s">
        <v>479</v>
      </c>
      <c r="E5931" s="51">
        <v>2</v>
      </c>
      <c r="F5931" s="52">
        <v>2.7</v>
      </c>
      <c r="G5931" s="52">
        <v>0.1</v>
      </c>
      <c r="H5931" s="52">
        <v>0.4</v>
      </c>
      <c r="I5931" s="53">
        <v>0.216</v>
      </c>
      <c r="J5931" s="54">
        <v>0</v>
      </c>
      <c r="K5931" s="55"/>
      <c r="L5931" s="56"/>
      <c r="M5931" s="255"/>
      <c r="N5931" s="255"/>
      <c r="O5931" s="57"/>
      <c r="P5931" s="57">
        <v>0</v>
      </c>
      <c r="Q5931" s="57">
        <v>0</v>
      </c>
    </row>
    <row r="5932" spans="1:17" ht="15.5">
      <c r="A5932" s="48">
        <v>0</v>
      </c>
      <c r="B5932" s="59"/>
      <c r="C5932" s="60"/>
      <c r="D5932" s="61"/>
      <c r="E5932" s="51">
        <v>2</v>
      </c>
      <c r="F5932" s="52">
        <v>1.4</v>
      </c>
      <c r="G5932" s="52">
        <v>0.1</v>
      </c>
      <c r="H5932" s="52">
        <v>0.4</v>
      </c>
      <c r="I5932" s="53">
        <v>0.112</v>
      </c>
      <c r="J5932" s="54">
        <v>0</v>
      </c>
      <c r="K5932" s="55"/>
      <c r="L5932" s="56"/>
      <c r="M5932" s="255"/>
      <c r="N5932" s="255"/>
      <c r="O5932" s="57"/>
      <c r="P5932" s="57">
        <v>0</v>
      </c>
      <c r="Q5932" s="57">
        <v>0</v>
      </c>
    </row>
    <row r="5933" spans="1:17" ht="15.5">
      <c r="A5933" s="48">
        <v>0</v>
      </c>
      <c r="B5933" s="59"/>
      <c r="C5933" s="60"/>
      <c r="D5933" s="61"/>
      <c r="E5933" s="51">
        <v>2</v>
      </c>
      <c r="F5933" s="52">
        <v>1.4</v>
      </c>
      <c r="G5933" s="52">
        <v>0.1</v>
      </c>
      <c r="H5933" s="52">
        <v>0.4</v>
      </c>
      <c r="I5933" s="53">
        <v>0.112</v>
      </c>
      <c r="J5933" s="54">
        <v>0</v>
      </c>
      <c r="K5933" s="55"/>
      <c r="L5933" s="56"/>
      <c r="M5933" s="255"/>
      <c r="N5933" s="255"/>
      <c r="O5933" s="57"/>
      <c r="P5933" s="57">
        <v>0</v>
      </c>
      <c r="Q5933" s="57">
        <v>0</v>
      </c>
    </row>
    <row r="5934" spans="1:17" ht="15.5">
      <c r="A5934" s="48">
        <v>0</v>
      </c>
      <c r="B5934" s="59"/>
      <c r="C5934" s="60"/>
      <c r="D5934" s="61"/>
      <c r="E5934" s="51">
        <v>2</v>
      </c>
      <c r="F5934" s="52">
        <v>1.2</v>
      </c>
      <c r="G5934" s="52">
        <v>0.1</v>
      </c>
      <c r="H5934" s="52">
        <v>0.4</v>
      </c>
      <c r="I5934" s="53">
        <v>9.6000000000000002E-2</v>
      </c>
      <c r="J5934" s="54">
        <v>0</v>
      </c>
      <c r="K5934" s="55"/>
      <c r="L5934" s="56"/>
      <c r="M5934" s="255"/>
      <c r="N5934" s="255"/>
      <c r="O5934" s="57"/>
      <c r="P5934" s="57">
        <v>0</v>
      </c>
      <c r="Q5934" s="57">
        <v>0</v>
      </c>
    </row>
    <row r="5935" spans="1:17" ht="15.5">
      <c r="A5935" s="48">
        <v>0</v>
      </c>
      <c r="B5935" s="59"/>
      <c r="C5935" s="60"/>
      <c r="D5935" s="61"/>
      <c r="E5935" s="51">
        <v>2</v>
      </c>
      <c r="F5935" s="52">
        <v>1.6</v>
      </c>
      <c r="G5935" s="52">
        <v>0.1</v>
      </c>
      <c r="H5935" s="52">
        <v>0.4</v>
      </c>
      <c r="I5935" s="53">
        <v>0.128</v>
      </c>
      <c r="J5935" s="54">
        <v>0</v>
      </c>
      <c r="K5935" s="55"/>
      <c r="L5935" s="56"/>
      <c r="M5935" s="255"/>
      <c r="N5935" s="255"/>
      <c r="O5935" s="57"/>
      <c r="P5935" s="57">
        <v>0</v>
      </c>
      <c r="Q5935" s="57">
        <v>0</v>
      </c>
    </row>
    <row r="5936" spans="1:17" ht="15.5">
      <c r="A5936" s="48">
        <v>0</v>
      </c>
      <c r="B5936" s="59"/>
      <c r="C5936" s="60"/>
      <c r="D5936" s="61" t="s">
        <v>866</v>
      </c>
      <c r="E5936" s="51">
        <v>2</v>
      </c>
      <c r="F5936" s="52">
        <v>4.0999999999999996</v>
      </c>
      <c r="G5936" s="52">
        <v>0.1</v>
      </c>
      <c r="H5936" s="52">
        <v>0.4</v>
      </c>
      <c r="I5936" s="53">
        <v>0.32800000000000001</v>
      </c>
      <c r="J5936" s="54">
        <v>0</v>
      </c>
      <c r="K5936" s="55"/>
      <c r="L5936" s="56"/>
      <c r="M5936" s="255"/>
      <c r="N5936" s="255"/>
      <c r="O5936" s="57"/>
      <c r="P5936" s="57">
        <v>0</v>
      </c>
      <c r="Q5936" s="57">
        <v>0</v>
      </c>
    </row>
    <row r="5937" spans="1:17" ht="15.5">
      <c r="A5937" s="48">
        <v>0</v>
      </c>
      <c r="B5937" s="59"/>
      <c r="C5937" s="60"/>
      <c r="D5937" s="61" t="s">
        <v>867</v>
      </c>
      <c r="E5937" s="51">
        <v>2</v>
      </c>
      <c r="F5937" s="52">
        <v>3.8</v>
      </c>
      <c r="G5937" s="52">
        <v>0.1</v>
      </c>
      <c r="H5937" s="52">
        <v>0.4</v>
      </c>
      <c r="I5937" s="53">
        <v>0.30399999999999999</v>
      </c>
      <c r="J5937" s="54">
        <v>0</v>
      </c>
      <c r="K5937" s="55"/>
      <c r="L5937" s="56"/>
      <c r="M5937" s="255"/>
      <c r="N5937" s="255"/>
      <c r="O5937" s="57"/>
      <c r="P5937" s="57">
        <v>0</v>
      </c>
      <c r="Q5937" s="57">
        <v>0</v>
      </c>
    </row>
    <row r="5938" spans="1:17" ht="15.5">
      <c r="A5938" s="48">
        <v>0</v>
      </c>
      <c r="B5938" s="59"/>
      <c r="C5938" s="60"/>
      <c r="D5938" s="61" t="s">
        <v>1501</v>
      </c>
      <c r="E5938" s="51">
        <v>2</v>
      </c>
      <c r="F5938" s="52">
        <v>5.6</v>
      </c>
      <c r="G5938" s="52">
        <v>0.1</v>
      </c>
      <c r="H5938" s="52">
        <v>0.4</v>
      </c>
      <c r="I5938" s="53">
        <v>0.44800000000000001</v>
      </c>
      <c r="J5938" s="54">
        <v>0</v>
      </c>
      <c r="K5938" s="55"/>
      <c r="L5938" s="56"/>
      <c r="M5938" s="255"/>
      <c r="N5938" s="255"/>
      <c r="O5938" s="57"/>
      <c r="P5938" s="57">
        <v>0</v>
      </c>
      <c r="Q5938" s="57">
        <v>0</v>
      </c>
    </row>
    <row r="5939" spans="1:17" ht="15.5">
      <c r="A5939" s="48">
        <v>0</v>
      </c>
      <c r="B5939" s="59"/>
      <c r="C5939" s="60"/>
      <c r="D5939" s="61"/>
      <c r="E5939" s="51">
        <v>2</v>
      </c>
      <c r="F5939" s="52">
        <v>1</v>
      </c>
      <c r="G5939" s="52">
        <v>0.1</v>
      </c>
      <c r="H5939" s="52">
        <v>0.4</v>
      </c>
      <c r="I5939" s="53">
        <v>0.08</v>
      </c>
      <c r="J5939" s="54">
        <v>0</v>
      </c>
      <c r="K5939" s="55"/>
      <c r="L5939" s="56"/>
      <c r="M5939" s="255"/>
      <c r="N5939" s="255"/>
      <c r="O5939" s="57"/>
      <c r="P5939" s="57">
        <v>0</v>
      </c>
      <c r="Q5939" s="57">
        <v>0</v>
      </c>
    </row>
    <row r="5940" spans="1:17" ht="15.5">
      <c r="A5940" s="48">
        <v>0</v>
      </c>
      <c r="B5940" s="59"/>
      <c r="C5940" s="60"/>
      <c r="D5940" s="61"/>
      <c r="E5940" s="51">
        <v>2</v>
      </c>
      <c r="F5940" s="52">
        <v>1.4</v>
      </c>
      <c r="G5940" s="52">
        <v>0.1</v>
      </c>
      <c r="H5940" s="52">
        <v>0.4</v>
      </c>
      <c r="I5940" s="53">
        <v>0.112</v>
      </c>
      <c r="J5940" s="54">
        <v>0</v>
      </c>
      <c r="K5940" s="55"/>
      <c r="L5940" s="56"/>
      <c r="M5940" s="255"/>
      <c r="N5940" s="255"/>
      <c r="O5940" s="57"/>
      <c r="P5940" s="57">
        <v>0</v>
      </c>
      <c r="Q5940" s="57">
        <v>0</v>
      </c>
    </row>
    <row r="5941" spans="1:17" ht="15.5">
      <c r="A5941" s="48">
        <v>0</v>
      </c>
      <c r="B5941" s="59"/>
      <c r="C5941" s="60"/>
      <c r="D5941" s="61"/>
      <c r="E5941" s="51">
        <v>2</v>
      </c>
      <c r="F5941" s="52">
        <v>0.5</v>
      </c>
      <c r="G5941" s="52">
        <v>0.1</v>
      </c>
      <c r="H5941" s="52">
        <v>0.4</v>
      </c>
      <c r="I5941" s="53">
        <v>0.04</v>
      </c>
      <c r="J5941" s="54">
        <v>0</v>
      </c>
      <c r="K5941" s="55"/>
      <c r="L5941" s="56"/>
      <c r="M5941" s="255"/>
      <c r="N5941" s="255"/>
      <c r="O5941" s="57"/>
      <c r="P5941" s="57">
        <v>0</v>
      </c>
      <c r="Q5941" s="57">
        <v>0</v>
      </c>
    </row>
    <row r="5942" spans="1:17" ht="15.5">
      <c r="A5942" s="48">
        <v>0</v>
      </c>
      <c r="B5942" s="59"/>
      <c r="C5942" s="60"/>
      <c r="D5942" s="61"/>
      <c r="E5942" s="51">
        <v>2</v>
      </c>
      <c r="F5942" s="52">
        <v>0.9</v>
      </c>
      <c r="G5942" s="52">
        <v>0.1</v>
      </c>
      <c r="H5942" s="52">
        <v>0.4</v>
      </c>
      <c r="I5942" s="53">
        <v>7.1999999999999995E-2</v>
      </c>
      <c r="J5942" s="54">
        <v>0</v>
      </c>
      <c r="K5942" s="55"/>
      <c r="L5942" s="56"/>
      <c r="M5942" s="255"/>
      <c r="N5942" s="255"/>
      <c r="O5942" s="57"/>
      <c r="P5942" s="57">
        <v>0</v>
      </c>
      <c r="Q5942" s="57">
        <v>0</v>
      </c>
    </row>
    <row r="5943" spans="1:17" ht="15.5">
      <c r="A5943" s="48">
        <v>0</v>
      </c>
      <c r="B5943" s="59"/>
      <c r="C5943" s="60"/>
      <c r="D5943" s="61"/>
      <c r="E5943" s="51">
        <v>2</v>
      </c>
      <c r="F5943" s="52">
        <v>0.5</v>
      </c>
      <c r="G5943" s="52">
        <v>0.1</v>
      </c>
      <c r="H5943" s="52">
        <v>0.4</v>
      </c>
      <c r="I5943" s="53">
        <v>0.04</v>
      </c>
      <c r="J5943" s="54">
        <v>0</v>
      </c>
      <c r="K5943" s="55"/>
      <c r="L5943" s="56"/>
      <c r="M5943" s="255"/>
      <c r="N5943" s="255"/>
      <c r="O5943" s="57"/>
      <c r="P5943" s="57">
        <v>0</v>
      </c>
      <c r="Q5943" s="57">
        <v>0</v>
      </c>
    </row>
    <row r="5944" spans="1:17" ht="15.5">
      <c r="A5944" s="48">
        <v>0</v>
      </c>
      <c r="B5944" s="59"/>
      <c r="C5944" s="60"/>
      <c r="D5944" s="61"/>
      <c r="E5944" s="51">
        <v>2</v>
      </c>
      <c r="F5944" s="52">
        <v>1.2</v>
      </c>
      <c r="G5944" s="52">
        <v>0.1</v>
      </c>
      <c r="H5944" s="52">
        <v>0.4</v>
      </c>
      <c r="I5944" s="53">
        <v>9.6000000000000002E-2</v>
      </c>
      <c r="J5944" s="54">
        <v>0</v>
      </c>
      <c r="K5944" s="55"/>
      <c r="L5944" s="56"/>
      <c r="M5944" s="255"/>
      <c r="N5944" s="255"/>
      <c r="O5944" s="57"/>
      <c r="P5944" s="57">
        <v>0</v>
      </c>
      <c r="Q5944" s="57">
        <v>0</v>
      </c>
    </row>
    <row r="5945" spans="1:17" ht="15.5">
      <c r="A5945" s="48">
        <v>0</v>
      </c>
      <c r="B5945" s="59"/>
      <c r="C5945" s="60"/>
      <c r="D5945" s="61"/>
      <c r="E5945" s="51">
        <v>2</v>
      </c>
      <c r="F5945" s="52">
        <v>2.2999999999999998</v>
      </c>
      <c r="G5945" s="52">
        <v>0.1</v>
      </c>
      <c r="H5945" s="52">
        <v>0.4</v>
      </c>
      <c r="I5945" s="53">
        <v>0.184</v>
      </c>
      <c r="J5945" s="54">
        <v>0</v>
      </c>
      <c r="K5945" s="55"/>
      <c r="L5945" s="56"/>
      <c r="M5945" s="255"/>
      <c r="N5945" s="255"/>
      <c r="O5945" s="57"/>
      <c r="P5945" s="57">
        <v>0</v>
      </c>
      <c r="Q5945" s="57">
        <v>0</v>
      </c>
    </row>
    <row r="5946" spans="1:17" ht="15.5">
      <c r="A5946" s="48">
        <v>230</v>
      </c>
      <c r="B5946" s="59" t="s">
        <v>833</v>
      </c>
      <c r="C5946" s="60" t="s">
        <v>886</v>
      </c>
      <c r="D5946" s="61"/>
      <c r="E5946" s="51"/>
      <c r="F5946" s="52"/>
      <c r="G5946" s="52"/>
      <c r="H5946" s="52"/>
      <c r="I5946" s="53"/>
      <c r="J5946" s="54">
        <v>28.532</v>
      </c>
      <c r="K5946" s="55" t="s">
        <v>114</v>
      </c>
      <c r="L5946" s="56">
        <v>363752</v>
      </c>
      <c r="M5946" s="255">
        <v>97483</v>
      </c>
      <c r="N5946" s="255">
        <v>65371</v>
      </c>
      <c r="O5946" s="57">
        <v>10378572</v>
      </c>
      <c r="P5946" s="57">
        <v>2781385</v>
      </c>
      <c r="Q5946" s="57">
        <v>1865165</v>
      </c>
    </row>
    <row r="5947" spans="1:17" ht="17">
      <c r="A5947" s="48">
        <v>0</v>
      </c>
      <c r="B5947" s="59"/>
      <c r="C5947" s="60"/>
      <c r="D5947" s="360" t="s">
        <v>261</v>
      </c>
      <c r="E5947" s="51"/>
      <c r="F5947" s="52"/>
      <c r="G5947" s="52"/>
      <c r="H5947" s="52"/>
      <c r="I5947" s="53">
        <v>0</v>
      </c>
      <c r="J5947" s="54">
        <v>0</v>
      </c>
      <c r="K5947" s="55">
        <v>0</v>
      </c>
      <c r="L5947" s="56">
        <v>0</v>
      </c>
      <c r="M5947" s="255">
        <v>0</v>
      </c>
      <c r="N5947" s="255">
        <v>0</v>
      </c>
      <c r="O5947" s="57">
        <v>0</v>
      </c>
      <c r="P5947" s="57">
        <v>0</v>
      </c>
      <c r="Q5947" s="57">
        <v>0</v>
      </c>
    </row>
    <row r="5948" spans="1:17" ht="17">
      <c r="A5948" s="48">
        <v>0</v>
      </c>
      <c r="B5948" s="59"/>
      <c r="C5948" s="60"/>
      <c r="D5948" s="360" t="s">
        <v>902</v>
      </c>
      <c r="E5948" s="51"/>
      <c r="F5948" s="52"/>
      <c r="G5948" s="52"/>
      <c r="H5948" s="52"/>
      <c r="I5948" s="53">
        <v>0</v>
      </c>
      <c r="J5948" s="54">
        <v>0</v>
      </c>
      <c r="K5948" s="55">
        <v>0</v>
      </c>
      <c r="L5948" s="56">
        <v>0</v>
      </c>
      <c r="M5948" s="255">
        <v>0</v>
      </c>
      <c r="N5948" s="255">
        <v>0</v>
      </c>
      <c r="O5948" s="57"/>
      <c r="P5948" s="57">
        <v>0</v>
      </c>
      <c r="Q5948" s="57">
        <v>0</v>
      </c>
    </row>
    <row r="5949" spans="1:17" ht="15.5">
      <c r="A5949" s="48">
        <v>0</v>
      </c>
      <c r="B5949" s="59"/>
      <c r="C5949" s="60"/>
      <c r="D5949" s="61" t="s">
        <v>1447</v>
      </c>
      <c r="E5949" s="51"/>
      <c r="F5949" s="52"/>
      <c r="G5949" s="52"/>
      <c r="H5949" s="52"/>
      <c r="I5949" s="53">
        <v>0</v>
      </c>
      <c r="J5949" s="54">
        <v>0</v>
      </c>
      <c r="K5949" s="55"/>
      <c r="L5949" s="56"/>
      <c r="M5949" s="255"/>
      <c r="N5949" s="255"/>
      <c r="O5949" s="57"/>
      <c r="P5949" s="57">
        <v>0</v>
      </c>
      <c r="Q5949" s="57">
        <v>0</v>
      </c>
    </row>
    <row r="5950" spans="1:17" ht="15.5">
      <c r="A5950" s="48">
        <v>0</v>
      </c>
      <c r="B5950" s="59"/>
      <c r="C5950" s="60"/>
      <c r="D5950" s="61" t="s">
        <v>1436</v>
      </c>
      <c r="E5950" s="51"/>
      <c r="F5950" s="52"/>
      <c r="G5950" s="52"/>
      <c r="H5950" s="52"/>
      <c r="I5950" s="53">
        <v>0</v>
      </c>
      <c r="J5950" s="54">
        <v>0</v>
      </c>
      <c r="K5950" s="55"/>
      <c r="L5950" s="56"/>
      <c r="M5950" s="255"/>
      <c r="N5950" s="255"/>
      <c r="O5950" s="57"/>
      <c r="P5950" s="57">
        <v>0</v>
      </c>
      <c r="Q5950" s="57">
        <v>0</v>
      </c>
    </row>
    <row r="5951" spans="1:17" ht="15.5">
      <c r="A5951" s="48">
        <v>0</v>
      </c>
      <c r="B5951" s="59"/>
      <c r="C5951" s="60"/>
      <c r="D5951" s="61" t="s">
        <v>986</v>
      </c>
      <c r="E5951" s="51">
        <v>4</v>
      </c>
      <c r="F5951" s="52">
        <v>0.3</v>
      </c>
      <c r="G5951" s="52">
        <v>0.2</v>
      </c>
      <c r="H5951" s="52">
        <v>2.8</v>
      </c>
      <c r="I5951" s="53">
        <v>0.67200000000000004</v>
      </c>
      <c r="J5951" s="54">
        <v>0</v>
      </c>
      <c r="K5951" s="55"/>
      <c r="L5951" s="56"/>
      <c r="M5951" s="255"/>
      <c r="N5951" s="255"/>
      <c r="O5951" s="57"/>
      <c r="P5951" s="57">
        <v>0</v>
      </c>
      <c r="Q5951" s="57">
        <v>0</v>
      </c>
    </row>
    <row r="5952" spans="1:17" ht="15.5">
      <c r="A5952" s="48">
        <v>0</v>
      </c>
      <c r="B5952" s="59"/>
      <c r="C5952" s="60"/>
      <c r="D5952" s="61" t="s">
        <v>1449</v>
      </c>
      <c r="E5952" s="51">
        <v>4</v>
      </c>
      <c r="F5952" s="52">
        <v>0.6</v>
      </c>
      <c r="G5952" s="52">
        <v>0.2</v>
      </c>
      <c r="H5952" s="52">
        <v>2.8</v>
      </c>
      <c r="I5952" s="53">
        <v>1.3440000000000001</v>
      </c>
      <c r="J5952" s="54">
        <v>0</v>
      </c>
      <c r="K5952" s="55"/>
      <c r="L5952" s="56"/>
      <c r="M5952" s="255"/>
      <c r="N5952" s="255"/>
      <c r="O5952" s="57"/>
      <c r="P5952" s="57">
        <v>0</v>
      </c>
      <c r="Q5952" s="57">
        <v>0</v>
      </c>
    </row>
    <row r="5953" spans="1:17" ht="15.5">
      <c r="A5953" s="48">
        <v>0</v>
      </c>
      <c r="B5953" s="59"/>
      <c r="C5953" s="60"/>
      <c r="D5953" s="61"/>
      <c r="E5953" s="51">
        <v>4</v>
      </c>
      <c r="F5953" s="52">
        <v>0.8</v>
      </c>
      <c r="G5953" s="52">
        <v>0.2</v>
      </c>
      <c r="H5953" s="52">
        <v>2.6</v>
      </c>
      <c r="I5953" s="53">
        <v>1.6639999999999999</v>
      </c>
      <c r="J5953" s="54">
        <v>0</v>
      </c>
      <c r="K5953" s="55"/>
      <c r="L5953" s="56"/>
      <c r="M5953" s="255"/>
      <c r="N5953" s="255"/>
      <c r="O5953" s="57"/>
      <c r="P5953" s="57">
        <v>0</v>
      </c>
      <c r="Q5953" s="57">
        <v>0</v>
      </c>
    </row>
    <row r="5954" spans="1:17" ht="15.5">
      <c r="A5954" s="48">
        <v>0</v>
      </c>
      <c r="B5954" s="59"/>
      <c r="C5954" s="60"/>
      <c r="D5954" s="61" t="s">
        <v>1440</v>
      </c>
      <c r="E5954" s="51"/>
      <c r="F5954" s="52"/>
      <c r="G5954" s="52"/>
      <c r="H5954" s="52"/>
      <c r="I5954" s="53">
        <v>0</v>
      </c>
      <c r="J5954" s="54">
        <v>0</v>
      </c>
      <c r="K5954" s="55"/>
      <c r="L5954" s="56"/>
      <c r="M5954" s="255"/>
      <c r="N5954" s="255"/>
      <c r="O5954" s="57"/>
      <c r="P5954" s="57">
        <v>0</v>
      </c>
      <c r="Q5954" s="57">
        <v>0</v>
      </c>
    </row>
    <row r="5955" spans="1:17" ht="15.5">
      <c r="A5955" s="48">
        <v>0</v>
      </c>
      <c r="B5955" s="59"/>
      <c r="C5955" s="60"/>
      <c r="D5955" s="61" t="s">
        <v>479</v>
      </c>
      <c r="E5955" s="51">
        <v>8</v>
      </c>
      <c r="F5955" s="52">
        <v>1</v>
      </c>
      <c r="G5955" s="52">
        <v>0.2</v>
      </c>
      <c r="H5955" s="52">
        <v>2.85</v>
      </c>
      <c r="I5955" s="53">
        <v>4.5599999999999996</v>
      </c>
      <c r="J5955" s="54">
        <v>0</v>
      </c>
      <c r="K5955" s="55"/>
      <c r="L5955" s="56"/>
      <c r="M5955" s="255"/>
      <c r="N5955" s="255"/>
      <c r="O5955" s="57"/>
      <c r="P5955" s="57">
        <v>0</v>
      </c>
      <c r="Q5955" s="57">
        <v>0</v>
      </c>
    </row>
    <row r="5956" spans="1:17" ht="15.5">
      <c r="A5956" s="48">
        <v>0</v>
      </c>
      <c r="B5956" s="59"/>
      <c r="C5956" s="60"/>
      <c r="D5956" s="61" t="s">
        <v>1448</v>
      </c>
      <c r="E5956" s="51"/>
      <c r="F5956" s="52"/>
      <c r="G5956" s="52"/>
      <c r="H5956" s="52"/>
      <c r="I5956" s="53">
        <v>0</v>
      </c>
      <c r="J5956" s="54">
        <v>0</v>
      </c>
      <c r="K5956" s="55"/>
      <c r="L5956" s="56"/>
      <c r="M5956" s="255"/>
      <c r="N5956" s="255"/>
      <c r="O5956" s="57"/>
      <c r="P5956" s="57">
        <v>0</v>
      </c>
      <c r="Q5956" s="57">
        <v>0</v>
      </c>
    </row>
    <row r="5957" spans="1:17" ht="15.5">
      <c r="A5957" s="48">
        <v>0</v>
      </c>
      <c r="B5957" s="59"/>
      <c r="C5957" s="60"/>
      <c r="D5957" s="61" t="s">
        <v>1436</v>
      </c>
      <c r="E5957" s="51"/>
      <c r="F5957" s="52"/>
      <c r="G5957" s="52"/>
      <c r="H5957" s="52"/>
      <c r="I5957" s="53">
        <v>0</v>
      </c>
      <c r="J5957" s="54">
        <v>0</v>
      </c>
      <c r="K5957" s="55"/>
      <c r="L5957" s="56"/>
      <c r="M5957" s="255"/>
      <c r="N5957" s="255"/>
      <c r="O5957" s="57"/>
      <c r="P5957" s="57">
        <v>0</v>
      </c>
      <c r="Q5957" s="57">
        <v>0</v>
      </c>
    </row>
    <row r="5958" spans="1:17" ht="15.5">
      <c r="A5958" s="48">
        <v>0</v>
      </c>
      <c r="B5958" s="59"/>
      <c r="C5958" s="60"/>
      <c r="D5958" s="61" t="s">
        <v>828</v>
      </c>
      <c r="E5958" s="51">
        <v>4</v>
      </c>
      <c r="F5958" s="52">
        <v>0.7</v>
      </c>
      <c r="G5958" s="52">
        <v>0.2</v>
      </c>
      <c r="H5958" s="52">
        <v>2.2000000000000002</v>
      </c>
      <c r="I5958" s="53">
        <v>1.232</v>
      </c>
      <c r="J5958" s="54">
        <v>0</v>
      </c>
      <c r="K5958" s="55"/>
      <c r="L5958" s="56"/>
      <c r="M5958" s="255"/>
      <c r="N5958" s="255"/>
      <c r="O5958" s="57"/>
      <c r="P5958" s="57">
        <v>0</v>
      </c>
      <c r="Q5958" s="57">
        <v>0</v>
      </c>
    </row>
    <row r="5959" spans="1:17" ht="15.5">
      <c r="A5959" s="48">
        <v>0</v>
      </c>
      <c r="B5959" s="59"/>
      <c r="C5959" s="60"/>
      <c r="D5959" s="61" t="s">
        <v>1440</v>
      </c>
      <c r="E5959" s="51"/>
      <c r="F5959" s="52"/>
      <c r="G5959" s="52"/>
      <c r="H5959" s="52"/>
      <c r="I5959" s="53">
        <v>0</v>
      </c>
      <c r="J5959" s="54">
        <v>0</v>
      </c>
      <c r="K5959" s="55"/>
      <c r="L5959" s="56"/>
      <c r="M5959" s="255"/>
      <c r="N5959" s="255"/>
      <c r="O5959" s="57"/>
      <c r="P5959" s="57">
        <v>0</v>
      </c>
      <c r="Q5959" s="57">
        <v>0</v>
      </c>
    </row>
    <row r="5960" spans="1:17" ht="15.5">
      <c r="A5960" s="48">
        <v>0</v>
      </c>
      <c r="B5960" s="59"/>
      <c r="C5960" s="60"/>
      <c r="D5960" s="61" t="s">
        <v>977</v>
      </c>
      <c r="E5960" s="51">
        <v>8</v>
      </c>
      <c r="F5960" s="52">
        <v>0.3</v>
      </c>
      <c r="G5960" s="52">
        <v>0.2</v>
      </c>
      <c r="H5960" s="52">
        <v>2.2000000000000002</v>
      </c>
      <c r="I5960" s="53">
        <v>1.056</v>
      </c>
      <c r="J5960" s="54">
        <v>0</v>
      </c>
      <c r="K5960" s="55"/>
      <c r="L5960" s="56"/>
      <c r="M5960" s="255"/>
      <c r="N5960" s="255"/>
      <c r="O5960" s="57"/>
      <c r="P5960" s="57">
        <v>0</v>
      </c>
      <c r="Q5960" s="57">
        <v>0</v>
      </c>
    </row>
    <row r="5961" spans="1:17" ht="15.5">
      <c r="A5961" s="48">
        <v>0</v>
      </c>
      <c r="B5961" s="59"/>
      <c r="C5961" s="60"/>
      <c r="D5961" s="61"/>
      <c r="E5961" s="51">
        <v>8</v>
      </c>
      <c r="F5961" s="52">
        <v>0.3</v>
      </c>
      <c r="G5961" s="52">
        <v>0.2</v>
      </c>
      <c r="H5961" s="52">
        <v>2.8</v>
      </c>
      <c r="I5961" s="53">
        <v>1.3440000000000001</v>
      </c>
      <c r="J5961" s="54">
        <v>0</v>
      </c>
      <c r="K5961" s="55"/>
      <c r="L5961" s="56"/>
      <c r="M5961" s="255"/>
      <c r="N5961" s="255"/>
      <c r="O5961" s="57"/>
      <c r="P5961" s="57">
        <v>0</v>
      </c>
      <c r="Q5961" s="57">
        <v>0</v>
      </c>
    </row>
    <row r="5962" spans="1:17" ht="15.5">
      <c r="A5962" s="48">
        <v>0</v>
      </c>
      <c r="B5962" s="59"/>
      <c r="C5962" s="60"/>
      <c r="D5962" s="61" t="s">
        <v>1242</v>
      </c>
      <c r="E5962" s="51"/>
      <c r="F5962" s="52"/>
      <c r="G5962" s="52"/>
      <c r="H5962" s="52"/>
      <c r="I5962" s="53">
        <v>0</v>
      </c>
      <c r="J5962" s="54">
        <v>0</v>
      </c>
      <c r="K5962" s="55"/>
      <c r="L5962" s="56"/>
      <c r="M5962" s="255"/>
      <c r="N5962" s="255"/>
      <c r="O5962" s="57"/>
      <c r="P5962" s="57">
        <v>0</v>
      </c>
      <c r="Q5962" s="57">
        <v>0</v>
      </c>
    </row>
    <row r="5963" spans="1:17" ht="15.5">
      <c r="A5963" s="48">
        <v>0</v>
      </c>
      <c r="B5963" s="59"/>
      <c r="C5963" s="60"/>
      <c r="D5963" s="61" t="s">
        <v>977</v>
      </c>
      <c r="E5963" s="51">
        <v>4</v>
      </c>
      <c r="F5963" s="52">
        <v>1.3</v>
      </c>
      <c r="G5963" s="52">
        <v>0.2</v>
      </c>
      <c r="H5963" s="52">
        <v>2.8</v>
      </c>
      <c r="I5963" s="53">
        <v>2.9119999999999999</v>
      </c>
      <c r="J5963" s="54">
        <v>0</v>
      </c>
      <c r="K5963" s="55"/>
      <c r="L5963" s="56"/>
      <c r="M5963" s="255"/>
      <c r="N5963" s="255"/>
      <c r="O5963" s="57"/>
      <c r="P5963" s="57">
        <v>0</v>
      </c>
      <c r="Q5963" s="57">
        <v>0</v>
      </c>
    </row>
    <row r="5964" spans="1:17" ht="15.5">
      <c r="A5964" s="48">
        <v>0</v>
      </c>
      <c r="B5964" s="59"/>
      <c r="C5964" s="60"/>
      <c r="D5964" s="61" t="s">
        <v>479</v>
      </c>
      <c r="E5964" s="51">
        <v>2</v>
      </c>
      <c r="F5964" s="52">
        <v>0.5</v>
      </c>
      <c r="G5964" s="52">
        <v>0.2</v>
      </c>
      <c r="H5964" s="52">
        <v>2</v>
      </c>
      <c r="I5964" s="53">
        <v>0.4</v>
      </c>
      <c r="J5964" s="54">
        <v>0</v>
      </c>
      <c r="K5964" s="55"/>
      <c r="L5964" s="56"/>
      <c r="M5964" s="255"/>
      <c r="N5964" s="255"/>
      <c r="O5964" s="57"/>
      <c r="P5964" s="57">
        <v>0</v>
      </c>
      <c r="Q5964" s="57">
        <v>0</v>
      </c>
    </row>
    <row r="5965" spans="1:17" ht="15.5">
      <c r="A5965" s="48">
        <v>0</v>
      </c>
      <c r="B5965" s="59"/>
      <c r="C5965" s="60"/>
      <c r="D5965" s="61" t="s">
        <v>1345</v>
      </c>
      <c r="E5965" s="51">
        <v>4</v>
      </c>
      <c r="F5965" s="52">
        <v>0.4</v>
      </c>
      <c r="G5965" s="52">
        <v>0.2</v>
      </c>
      <c r="H5965" s="52">
        <v>2.2999999999999998</v>
      </c>
      <c r="I5965" s="53">
        <v>0.73599999999999999</v>
      </c>
      <c r="J5965" s="54">
        <v>0</v>
      </c>
      <c r="K5965" s="55"/>
      <c r="L5965" s="56"/>
      <c r="M5965" s="255"/>
      <c r="N5965" s="255"/>
      <c r="O5965" s="57"/>
      <c r="P5965" s="57">
        <v>0</v>
      </c>
      <c r="Q5965" s="57">
        <v>0</v>
      </c>
    </row>
    <row r="5966" spans="1:17" ht="17">
      <c r="A5966" s="48">
        <v>0</v>
      </c>
      <c r="B5966" s="59"/>
      <c r="C5966" s="60"/>
      <c r="D5966" s="360" t="s">
        <v>903</v>
      </c>
      <c r="E5966" s="51"/>
      <c r="F5966" s="52"/>
      <c r="G5966" s="52"/>
      <c r="H5966" s="52"/>
      <c r="I5966" s="53">
        <v>0</v>
      </c>
      <c r="J5966" s="54">
        <v>0</v>
      </c>
      <c r="K5966" s="55">
        <v>0</v>
      </c>
      <c r="L5966" s="56">
        <v>0</v>
      </c>
      <c r="M5966" s="255">
        <v>0</v>
      </c>
      <c r="N5966" s="255">
        <v>0</v>
      </c>
      <c r="O5966" s="57"/>
      <c r="P5966" s="57">
        <v>0</v>
      </c>
      <c r="Q5966" s="57">
        <v>0</v>
      </c>
    </row>
    <row r="5967" spans="1:17" ht="15.5">
      <c r="A5967" s="48">
        <v>0</v>
      </c>
      <c r="B5967" s="59"/>
      <c r="C5967" s="60"/>
      <c r="D5967" s="61" t="s">
        <v>1447</v>
      </c>
      <c r="E5967" s="51"/>
      <c r="F5967" s="52"/>
      <c r="G5967" s="52"/>
      <c r="H5967" s="52"/>
      <c r="I5967" s="53">
        <v>0</v>
      </c>
      <c r="J5967" s="54">
        <v>0</v>
      </c>
      <c r="K5967" s="55"/>
      <c r="L5967" s="56"/>
      <c r="M5967" s="255"/>
      <c r="N5967" s="255"/>
      <c r="O5967" s="57"/>
      <c r="P5967" s="57">
        <v>0</v>
      </c>
      <c r="Q5967" s="57">
        <v>0</v>
      </c>
    </row>
    <row r="5968" spans="1:17" ht="15.5">
      <c r="A5968" s="48">
        <v>0</v>
      </c>
      <c r="B5968" s="59"/>
      <c r="C5968" s="60"/>
      <c r="D5968" s="61" t="s">
        <v>556</v>
      </c>
      <c r="E5968" s="51"/>
      <c r="F5968" s="52"/>
      <c r="G5968" s="52"/>
      <c r="H5968" s="52"/>
      <c r="I5968" s="53">
        <v>0</v>
      </c>
      <c r="J5968" s="54">
        <v>0</v>
      </c>
      <c r="K5968" s="55"/>
      <c r="L5968" s="56"/>
      <c r="M5968" s="255"/>
      <c r="N5968" s="255"/>
      <c r="O5968" s="57"/>
      <c r="P5968" s="57">
        <v>0</v>
      </c>
      <c r="Q5968" s="57">
        <v>0</v>
      </c>
    </row>
    <row r="5969" spans="1:17" ht="15.5">
      <c r="A5969" s="48">
        <v>0</v>
      </c>
      <c r="B5969" s="59"/>
      <c r="C5969" s="60"/>
      <c r="D5969" s="61" t="s">
        <v>479</v>
      </c>
      <c r="E5969" s="51">
        <v>4</v>
      </c>
      <c r="F5969" s="52">
        <v>1.2</v>
      </c>
      <c r="G5969" s="52">
        <v>0.2</v>
      </c>
      <c r="H5969" s="52">
        <v>2.9</v>
      </c>
      <c r="I5969" s="53">
        <v>2.7839999999999998</v>
      </c>
      <c r="J5969" s="54">
        <v>0</v>
      </c>
      <c r="K5969" s="55"/>
      <c r="L5969" s="56"/>
      <c r="M5969" s="255"/>
      <c r="N5969" s="255"/>
      <c r="O5969" s="57"/>
      <c r="P5969" s="57">
        <v>0</v>
      </c>
      <c r="Q5969" s="57">
        <v>0</v>
      </c>
    </row>
    <row r="5970" spans="1:17" ht="15.5">
      <c r="A5970" s="48">
        <v>0</v>
      </c>
      <c r="B5970" s="59"/>
      <c r="C5970" s="60"/>
      <c r="D5970" s="61"/>
      <c r="E5970" s="51">
        <v>4</v>
      </c>
      <c r="F5970" s="52">
        <v>1.2</v>
      </c>
      <c r="G5970" s="52">
        <v>0.2</v>
      </c>
      <c r="H5970" s="52">
        <v>2.9</v>
      </c>
      <c r="I5970" s="53">
        <v>2.7839999999999998</v>
      </c>
      <c r="J5970" s="54">
        <v>0</v>
      </c>
      <c r="K5970" s="55"/>
      <c r="L5970" s="56"/>
      <c r="M5970" s="255"/>
      <c r="N5970" s="255"/>
      <c r="O5970" s="57"/>
      <c r="P5970" s="57">
        <v>0</v>
      </c>
      <c r="Q5970" s="57">
        <v>0</v>
      </c>
    </row>
    <row r="5971" spans="1:17" ht="15.5">
      <c r="A5971" s="48">
        <v>0</v>
      </c>
      <c r="B5971" s="59"/>
      <c r="C5971" s="60"/>
      <c r="D5971" s="61" t="s">
        <v>555</v>
      </c>
      <c r="E5971" s="51">
        <v>4</v>
      </c>
      <c r="F5971" s="52">
        <v>0.4</v>
      </c>
      <c r="G5971" s="52">
        <v>0.2</v>
      </c>
      <c r="H5971" s="52">
        <v>2.9</v>
      </c>
      <c r="I5971" s="53">
        <v>0.92800000000000005</v>
      </c>
      <c r="J5971" s="54">
        <v>0</v>
      </c>
      <c r="K5971" s="55"/>
      <c r="L5971" s="56"/>
      <c r="M5971" s="255"/>
      <c r="N5971" s="255"/>
      <c r="O5971" s="57"/>
      <c r="P5971" s="57">
        <v>0</v>
      </c>
      <c r="Q5971" s="57">
        <v>0</v>
      </c>
    </row>
    <row r="5972" spans="1:17" ht="15.5">
      <c r="A5972" s="48">
        <v>0</v>
      </c>
      <c r="B5972" s="59"/>
      <c r="C5972" s="60"/>
      <c r="D5972" s="61" t="s">
        <v>554</v>
      </c>
      <c r="E5972" s="51"/>
      <c r="F5972" s="52"/>
      <c r="G5972" s="52"/>
      <c r="H5972" s="52"/>
      <c r="I5972" s="53">
        <v>0</v>
      </c>
      <c r="J5972" s="54">
        <v>0</v>
      </c>
      <c r="K5972" s="55"/>
      <c r="L5972" s="56"/>
      <c r="M5972" s="255"/>
      <c r="N5972" s="255"/>
      <c r="O5972" s="57"/>
      <c r="P5972" s="57">
        <v>0</v>
      </c>
      <c r="Q5972" s="57">
        <v>0</v>
      </c>
    </row>
    <row r="5973" spans="1:17" ht="15.5">
      <c r="A5973" s="48">
        <v>0</v>
      </c>
      <c r="B5973" s="59"/>
      <c r="C5973" s="60"/>
      <c r="D5973" s="61" t="s">
        <v>479</v>
      </c>
      <c r="E5973" s="51">
        <v>2</v>
      </c>
      <c r="F5973" s="52">
        <v>0.3</v>
      </c>
      <c r="G5973" s="52">
        <v>0.2</v>
      </c>
      <c r="H5973" s="52">
        <v>2.88</v>
      </c>
      <c r="I5973" s="53">
        <v>0.34599999999999997</v>
      </c>
      <c r="J5973" s="54">
        <v>0</v>
      </c>
      <c r="K5973" s="55"/>
      <c r="L5973" s="56"/>
      <c r="M5973" s="255"/>
      <c r="N5973" s="255"/>
      <c r="O5973" s="57"/>
      <c r="P5973" s="57">
        <v>0</v>
      </c>
      <c r="Q5973" s="57">
        <v>0</v>
      </c>
    </row>
    <row r="5974" spans="1:17" ht="15.5">
      <c r="A5974" s="48">
        <v>0</v>
      </c>
      <c r="B5974" s="59"/>
      <c r="C5974" s="60"/>
      <c r="D5974" s="61"/>
      <c r="E5974" s="51">
        <v>2</v>
      </c>
      <c r="F5974" s="52">
        <v>0.4</v>
      </c>
      <c r="G5974" s="52">
        <v>0.2</v>
      </c>
      <c r="H5974" s="52">
        <v>2.88</v>
      </c>
      <c r="I5974" s="53">
        <v>0.46100000000000002</v>
      </c>
      <c r="J5974" s="54">
        <v>0</v>
      </c>
      <c r="K5974" s="55"/>
      <c r="L5974" s="56"/>
      <c r="M5974" s="255"/>
      <c r="N5974" s="255"/>
      <c r="O5974" s="57"/>
      <c r="P5974" s="57">
        <v>0</v>
      </c>
      <c r="Q5974" s="57">
        <v>0</v>
      </c>
    </row>
    <row r="5975" spans="1:17" ht="15.5">
      <c r="A5975" s="48">
        <v>0</v>
      </c>
      <c r="B5975" s="59"/>
      <c r="C5975" s="60"/>
      <c r="D5975" s="61" t="s">
        <v>557</v>
      </c>
      <c r="E5975" s="51"/>
      <c r="F5975" s="52"/>
      <c r="G5975" s="52"/>
      <c r="H5975" s="52"/>
      <c r="I5975" s="53">
        <v>0</v>
      </c>
      <c r="J5975" s="54">
        <v>0</v>
      </c>
      <c r="K5975" s="55"/>
      <c r="L5975" s="56"/>
      <c r="M5975" s="255"/>
      <c r="N5975" s="255"/>
      <c r="O5975" s="57"/>
      <c r="P5975" s="57">
        <v>0</v>
      </c>
      <c r="Q5975" s="57">
        <v>0</v>
      </c>
    </row>
    <row r="5976" spans="1:17" ht="15.5">
      <c r="A5976" s="48">
        <v>0</v>
      </c>
      <c r="B5976" s="59"/>
      <c r="C5976" s="60"/>
      <c r="D5976" s="61" t="s">
        <v>479</v>
      </c>
      <c r="E5976" s="51">
        <v>2</v>
      </c>
      <c r="F5976" s="52">
        <v>0.5</v>
      </c>
      <c r="G5976" s="52">
        <v>0.2</v>
      </c>
      <c r="H5976" s="52">
        <v>2.4</v>
      </c>
      <c r="I5976" s="53">
        <v>0.48</v>
      </c>
      <c r="J5976" s="54">
        <v>0</v>
      </c>
      <c r="K5976" s="55"/>
      <c r="L5976" s="56"/>
      <c r="M5976" s="255"/>
      <c r="N5976" s="255"/>
      <c r="O5976" s="57"/>
      <c r="P5976" s="57">
        <v>0</v>
      </c>
      <c r="Q5976" s="57">
        <v>0</v>
      </c>
    </row>
    <row r="5977" spans="1:17" ht="15.5">
      <c r="A5977" s="48">
        <v>0</v>
      </c>
      <c r="B5977" s="59"/>
      <c r="C5977" s="60"/>
      <c r="D5977" s="61" t="s">
        <v>1448</v>
      </c>
      <c r="E5977" s="51"/>
      <c r="F5977" s="52"/>
      <c r="G5977" s="52"/>
      <c r="H5977" s="52"/>
      <c r="I5977" s="53">
        <v>0</v>
      </c>
      <c r="J5977" s="54">
        <v>0</v>
      </c>
      <c r="K5977" s="55"/>
      <c r="L5977" s="56"/>
      <c r="M5977" s="255"/>
      <c r="N5977" s="255"/>
      <c r="O5977" s="57"/>
      <c r="P5977" s="57">
        <v>0</v>
      </c>
      <c r="Q5977" s="57">
        <v>0</v>
      </c>
    </row>
    <row r="5978" spans="1:17" ht="15.5">
      <c r="A5978" s="48">
        <v>0</v>
      </c>
      <c r="B5978" s="59"/>
      <c r="C5978" s="60"/>
      <c r="D5978" s="61" t="s">
        <v>556</v>
      </c>
      <c r="E5978" s="51"/>
      <c r="F5978" s="52"/>
      <c r="G5978" s="52"/>
      <c r="H5978" s="52"/>
      <c r="I5978" s="53">
        <v>0</v>
      </c>
      <c r="J5978" s="54">
        <v>0</v>
      </c>
      <c r="K5978" s="55"/>
      <c r="L5978" s="56"/>
      <c r="M5978" s="255"/>
      <c r="N5978" s="255"/>
      <c r="O5978" s="57"/>
      <c r="P5978" s="57">
        <v>0</v>
      </c>
      <c r="Q5978" s="57">
        <v>0</v>
      </c>
    </row>
    <row r="5979" spans="1:17" ht="15.5">
      <c r="A5979" s="48">
        <v>0</v>
      </c>
      <c r="B5979" s="59"/>
      <c r="C5979" s="60"/>
      <c r="D5979" s="61" t="s">
        <v>1502</v>
      </c>
      <c r="E5979" s="51">
        <v>4</v>
      </c>
      <c r="F5979" s="52">
        <v>0.4</v>
      </c>
      <c r="G5979" s="52">
        <v>0.2</v>
      </c>
      <c r="H5979" s="52">
        <v>2.4500000000000002</v>
      </c>
      <c r="I5979" s="53">
        <v>0.78400000000000003</v>
      </c>
      <c r="J5979" s="54">
        <v>0</v>
      </c>
      <c r="K5979" s="55"/>
      <c r="L5979" s="56"/>
      <c r="M5979" s="255"/>
      <c r="N5979" s="255"/>
      <c r="O5979" s="57"/>
      <c r="P5979" s="57">
        <v>0</v>
      </c>
      <c r="Q5979" s="57">
        <v>0</v>
      </c>
    </row>
    <row r="5980" spans="1:17" ht="15.5">
      <c r="A5980" s="48">
        <v>0</v>
      </c>
      <c r="B5980" s="59"/>
      <c r="C5980" s="60"/>
      <c r="D5980" s="61"/>
      <c r="E5980" s="51">
        <v>4</v>
      </c>
      <c r="F5980" s="52">
        <v>0.5</v>
      </c>
      <c r="G5980" s="52">
        <v>0.2</v>
      </c>
      <c r="H5980" s="52">
        <v>2.5</v>
      </c>
      <c r="I5980" s="53">
        <v>1</v>
      </c>
      <c r="J5980" s="54">
        <v>0</v>
      </c>
      <c r="K5980" s="55"/>
      <c r="L5980" s="56"/>
      <c r="M5980" s="255"/>
      <c r="N5980" s="255"/>
      <c r="O5980" s="57"/>
      <c r="P5980" s="57">
        <v>0</v>
      </c>
      <c r="Q5980" s="57">
        <v>0</v>
      </c>
    </row>
    <row r="5981" spans="1:17" ht="15.5">
      <c r="A5981" s="48">
        <v>0</v>
      </c>
      <c r="B5981" s="59"/>
      <c r="C5981" s="60"/>
      <c r="D5981" s="61" t="s">
        <v>555</v>
      </c>
      <c r="E5981" s="51">
        <v>4</v>
      </c>
      <c r="F5981" s="52">
        <v>0.4</v>
      </c>
      <c r="G5981" s="52">
        <v>0.2</v>
      </c>
      <c r="H5981" s="52">
        <v>2.9</v>
      </c>
      <c r="I5981" s="53">
        <v>0.92800000000000005</v>
      </c>
      <c r="J5981" s="54">
        <v>0</v>
      </c>
      <c r="K5981" s="55"/>
      <c r="L5981" s="56"/>
      <c r="M5981" s="255"/>
      <c r="N5981" s="255"/>
      <c r="O5981" s="57"/>
      <c r="P5981" s="57">
        <v>0</v>
      </c>
      <c r="Q5981" s="57">
        <v>0</v>
      </c>
    </row>
    <row r="5982" spans="1:17" ht="15.5">
      <c r="A5982" s="48">
        <v>0</v>
      </c>
      <c r="B5982" s="59"/>
      <c r="C5982" s="60"/>
      <c r="D5982" s="61" t="s">
        <v>554</v>
      </c>
      <c r="E5982" s="51"/>
      <c r="F5982" s="52"/>
      <c r="G5982" s="52"/>
      <c r="H5982" s="52"/>
      <c r="I5982" s="53">
        <v>0</v>
      </c>
      <c r="J5982" s="54">
        <v>0</v>
      </c>
      <c r="K5982" s="55"/>
      <c r="L5982" s="56"/>
      <c r="M5982" s="255"/>
      <c r="N5982" s="255"/>
      <c r="O5982" s="57"/>
      <c r="P5982" s="57">
        <v>0</v>
      </c>
      <c r="Q5982" s="57">
        <v>0</v>
      </c>
    </row>
    <row r="5983" spans="1:17" ht="15.5">
      <c r="A5983" s="48">
        <v>0</v>
      </c>
      <c r="B5983" s="59"/>
      <c r="C5983" s="60"/>
      <c r="D5983" s="61" t="s">
        <v>828</v>
      </c>
      <c r="E5983" s="51">
        <v>2</v>
      </c>
      <c r="F5983" s="52">
        <v>0.6</v>
      </c>
      <c r="G5983" s="52">
        <v>0.2</v>
      </c>
      <c r="H5983" s="52">
        <v>2.5</v>
      </c>
      <c r="I5983" s="53">
        <v>0.6</v>
      </c>
      <c r="J5983" s="54">
        <v>0</v>
      </c>
      <c r="K5983" s="55"/>
      <c r="L5983" s="56"/>
      <c r="M5983" s="255"/>
      <c r="N5983" s="255"/>
      <c r="O5983" s="57"/>
      <c r="P5983" s="57">
        <v>0</v>
      </c>
      <c r="Q5983" s="57">
        <v>0</v>
      </c>
    </row>
    <row r="5984" spans="1:17" ht="15.5">
      <c r="A5984" s="48">
        <v>0</v>
      </c>
      <c r="B5984" s="59"/>
      <c r="C5984" s="60"/>
      <c r="D5984" s="61" t="s">
        <v>555</v>
      </c>
      <c r="E5984" s="51">
        <v>2</v>
      </c>
      <c r="F5984" s="52">
        <v>0.4</v>
      </c>
      <c r="G5984" s="52">
        <v>0.2</v>
      </c>
      <c r="H5984" s="52">
        <v>2.5</v>
      </c>
      <c r="I5984" s="53">
        <v>0.4</v>
      </c>
      <c r="J5984" s="54">
        <v>0</v>
      </c>
      <c r="K5984" s="55"/>
      <c r="L5984" s="56"/>
      <c r="M5984" s="255"/>
      <c r="N5984" s="255"/>
      <c r="O5984" s="57"/>
      <c r="P5984" s="57">
        <v>0</v>
      </c>
      <c r="Q5984" s="57">
        <v>0</v>
      </c>
    </row>
    <row r="5985" spans="1:17" ht="15.5">
      <c r="A5985" s="48">
        <v>0</v>
      </c>
      <c r="B5985" s="59"/>
      <c r="C5985" s="60"/>
      <c r="D5985" s="61" t="s">
        <v>479</v>
      </c>
      <c r="E5985" s="51">
        <v>2</v>
      </c>
      <c r="F5985" s="52">
        <v>0.4</v>
      </c>
      <c r="G5985" s="52">
        <v>0.2</v>
      </c>
      <c r="H5985" s="52">
        <v>2.88</v>
      </c>
      <c r="I5985" s="53">
        <v>0.46100000000000002</v>
      </c>
      <c r="J5985" s="54">
        <v>0</v>
      </c>
      <c r="K5985" s="55"/>
      <c r="L5985" s="56"/>
      <c r="M5985" s="255"/>
      <c r="N5985" s="255"/>
      <c r="O5985" s="57"/>
      <c r="P5985" s="57">
        <v>0</v>
      </c>
      <c r="Q5985" s="57">
        <v>0</v>
      </c>
    </row>
    <row r="5986" spans="1:17" ht="15.5">
      <c r="A5986" s="48">
        <v>0</v>
      </c>
      <c r="B5986" s="59"/>
      <c r="C5986" s="60"/>
      <c r="D5986" s="61" t="s">
        <v>1345</v>
      </c>
      <c r="E5986" s="51">
        <v>4</v>
      </c>
      <c r="F5986" s="52">
        <v>0.4</v>
      </c>
      <c r="G5986" s="52">
        <v>0.2</v>
      </c>
      <c r="H5986" s="52">
        <v>2.2999999999999998</v>
      </c>
      <c r="I5986" s="53">
        <v>0.73599999999999999</v>
      </c>
      <c r="J5986" s="54">
        <v>0</v>
      </c>
      <c r="K5986" s="55"/>
      <c r="L5986" s="56"/>
      <c r="M5986" s="255"/>
      <c r="N5986" s="255"/>
      <c r="O5986" s="57"/>
      <c r="P5986" s="57">
        <v>0</v>
      </c>
      <c r="Q5986" s="57">
        <v>0</v>
      </c>
    </row>
    <row r="5987" spans="1:17" ht="17">
      <c r="A5987" s="48">
        <v>0</v>
      </c>
      <c r="B5987" s="59"/>
      <c r="C5987" s="60"/>
      <c r="D5987" s="360" t="s">
        <v>262</v>
      </c>
      <c r="E5987" s="51"/>
      <c r="F5987" s="52"/>
      <c r="G5987" s="52"/>
      <c r="H5987" s="52"/>
      <c r="I5987" s="53">
        <v>0</v>
      </c>
      <c r="J5987" s="54">
        <v>0</v>
      </c>
      <c r="K5987" s="55"/>
      <c r="L5987" s="56"/>
      <c r="M5987" s="255"/>
      <c r="N5987" s="255"/>
      <c r="O5987" s="57"/>
      <c r="P5987" s="57">
        <v>0</v>
      </c>
      <c r="Q5987" s="57">
        <v>0</v>
      </c>
    </row>
    <row r="5988" spans="1:17" ht="17">
      <c r="A5988" s="48">
        <v>0</v>
      </c>
      <c r="B5988" s="59"/>
      <c r="C5988" s="60"/>
      <c r="D5988" s="360" t="s">
        <v>902</v>
      </c>
      <c r="E5988" s="51"/>
      <c r="F5988" s="52"/>
      <c r="G5988" s="52"/>
      <c r="H5988" s="52"/>
      <c r="I5988" s="53">
        <v>0</v>
      </c>
      <c r="J5988" s="54">
        <v>0</v>
      </c>
      <c r="K5988" s="55"/>
      <c r="L5988" s="56"/>
      <c r="M5988" s="255"/>
      <c r="N5988" s="255"/>
      <c r="O5988" s="57"/>
      <c r="P5988" s="57">
        <v>0</v>
      </c>
      <c r="Q5988" s="57">
        <v>0</v>
      </c>
    </row>
    <row r="5989" spans="1:17" ht="15.5">
      <c r="A5989" s="48">
        <v>0</v>
      </c>
      <c r="B5989" s="59"/>
      <c r="C5989" s="60"/>
      <c r="D5989" s="61" t="s">
        <v>1319</v>
      </c>
      <c r="E5989" s="51">
        <v>4</v>
      </c>
      <c r="F5989" s="52">
        <v>0.4</v>
      </c>
      <c r="G5989" s="52">
        <v>-0.2</v>
      </c>
      <c r="H5989" s="52">
        <v>1</v>
      </c>
      <c r="I5989" s="53">
        <v>-0.32</v>
      </c>
      <c r="J5989" s="54">
        <v>0</v>
      </c>
      <c r="K5989" s="55"/>
      <c r="L5989" s="56"/>
      <c r="M5989" s="255"/>
      <c r="N5989" s="255"/>
      <c r="O5989" s="57"/>
      <c r="P5989" s="57">
        <v>0</v>
      </c>
      <c r="Q5989" s="57">
        <v>0</v>
      </c>
    </row>
    <row r="5990" spans="1:17" ht="17">
      <c r="A5990" s="48">
        <v>0</v>
      </c>
      <c r="B5990" s="59"/>
      <c r="C5990" s="60"/>
      <c r="D5990" s="360" t="s">
        <v>903</v>
      </c>
      <c r="E5990" s="51"/>
      <c r="F5990" s="52"/>
      <c r="G5990" s="52"/>
      <c r="H5990" s="52"/>
      <c r="I5990" s="53">
        <v>0</v>
      </c>
      <c r="J5990" s="54">
        <v>0</v>
      </c>
      <c r="K5990" s="55"/>
      <c r="L5990" s="56"/>
      <c r="M5990" s="255"/>
      <c r="N5990" s="255"/>
      <c r="O5990" s="57"/>
      <c r="P5990" s="57">
        <v>0</v>
      </c>
      <c r="Q5990" s="57">
        <v>0</v>
      </c>
    </row>
    <row r="5991" spans="1:17" ht="15.5">
      <c r="A5991" s="48">
        <v>0</v>
      </c>
      <c r="B5991" s="59"/>
      <c r="C5991" s="60"/>
      <c r="D5991" s="61" t="s">
        <v>1319</v>
      </c>
      <c r="E5991" s="51">
        <v>4</v>
      </c>
      <c r="F5991" s="52">
        <v>0.4</v>
      </c>
      <c r="G5991" s="52">
        <v>-0.2</v>
      </c>
      <c r="H5991" s="52">
        <v>1</v>
      </c>
      <c r="I5991" s="53">
        <v>-0.32</v>
      </c>
      <c r="J5991" s="54">
        <v>0</v>
      </c>
      <c r="K5991" s="55"/>
      <c r="L5991" s="56"/>
      <c r="M5991" s="255"/>
      <c r="N5991" s="255"/>
      <c r="O5991" s="57"/>
      <c r="P5991" s="57">
        <v>0</v>
      </c>
      <c r="Q5991" s="57">
        <v>0</v>
      </c>
    </row>
    <row r="5992" spans="1:17" ht="17">
      <c r="A5992" s="48">
        <v>0</v>
      </c>
      <c r="B5992" s="59"/>
      <c r="C5992" s="60"/>
      <c r="D5992" s="360" t="s">
        <v>263</v>
      </c>
      <c r="E5992" s="51"/>
      <c r="F5992" s="52"/>
      <c r="G5992" s="52"/>
      <c r="H5992" s="52"/>
      <c r="I5992" s="53">
        <v>0</v>
      </c>
      <c r="J5992" s="54">
        <v>0</v>
      </c>
      <c r="K5992" s="55"/>
      <c r="L5992" s="56"/>
      <c r="M5992" s="255"/>
      <c r="N5992" s="255"/>
      <c r="O5992" s="57"/>
      <c r="P5992" s="57">
        <v>0</v>
      </c>
      <c r="Q5992" s="57">
        <v>0</v>
      </c>
    </row>
    <row r="5993" spans="1:17" ht="17">
      <c r="A5993" s="48">
        <v>0</v>
      </c>
      <c r="B5993" s="59"/>
      <c r="C5993" s="60"/>
      <c r="D5993" s="360" t="s">
        <v>728</v>
      </c>
      <c r="E5993" s="51"/>
      <c r="F5993" s="52"/>
      <c r="G5993" s="52"/>
      <c r="H5993" s="52"/>
      <c r="I5993" s="53">
        <v>0</v>
      </c>
      <c r="J5993" s="54">
        <v>0</v>
      </c>
      <c r="K5993" s="55"/>
      <c r="L5993" s="56"/>
      <c r="M5993" s="255"/>
      <c r="N5993" s="255"/>
      <c r="O5993" s="57"/>
      <c r="P5993" s="57">
        <v>0</v>
      </c>
      <c r="Q5993" s="57">
        <v>0</v>
      </c>
    </row>
    <row r="5994" spans="1:17" ht="15.5">
      <c r="A5994" s="48">
        <v>0</v>
      </c>
      <c r="B5994" s="59"/>
      <c r="C5994" s="60"/>
      <c r="D5994" s="61" t="s">
        <v>141</v>
      </c>
      <c r="E5994" s="51">
        <v>4</v>
      </c>
      <c r="F5994" s="52">
        <v>0.6</v>
      </c>
      <c r="G5994" s="52">
        <v>-0.2</v>
      </c>
      <c r="H5994" s="52">
        <v>0.1</v>
      </c>
      <c r="I5994" s="53">
        <v>-4.8000000000000001E-2</v>
      </c>
      <c r="J5994" s="54">
        <v>0</v>
      </c>
      <c r="K5994" s="55"/>
      <c r="L5994" s="56"/>
      <c r="M5994" s="255"/>
      <c r="N5994" s="255"/>
      <c r="O5994" s="57"/>
      <c r="P5994" s="57">
        <v>0</v>
      </c>
      <c r="Q5994" s="57">
        <v>0</v>
      </c>
    </row>
    <row r="5995" spans="1:17" ht="17">
      <c r="A5995" s="48">
        <v>0</v>
      </c>
      <c r="B5995" s="59"/>
      <c r="C5995" s="60"/>
      <c r="D5995" s="360" t="s">
        <v>729</v>
      </c>
      <c r="E5995" s="51">
        <v>0</v>
      </c>
      <c r="F5995" s="52"/>
      <c r="G5995" s="52"/>
      <c r="H5995" s="52"/>
      <c r="I5995" s="53">
        <v>0</v>
      </c>
      <c r="J5995" s="54">
        <v>0</v>
      </c>
      <c r="K5995" s="55"/>
      <c r="L5995" s="56"/>
      <c r="M5995" s="255"/>
      <c r="N5995" s="255"/>
      <c r="O5995" s="57"/>
      <c r="P5995" s="57">
        <v>0</v>
      </c>
      <c r="Q5995" s="57">
        <v>0</v>
      </c>
    </row>
    <row r="5996" spans="1:17" ht="15.5">
      <c r="A5996" s="48">
        <v>0</v>
      </c>
      <c r="B5996" s="59"/>
      <c r="C5996" s="60"/>
      <c r="D5996" s="61" t="s">
        <v>141</v>
      </c>
      <c r="E5996" s="51">
        <v>4</v>
      </c>
      <c r="F5996" s="52">
        <v>0.6</v>
      </c>
      <c r="G5996" s="52">
        <v>-0.2</v>
      </c>
      <c r="H5996" s="52">
        <v>0.1</v>
      </c>
      <c r="I5996" s="53">
        <v>-4.8000000000000001E-2</v>
      </c>
      <c r="J5996" s="54">
        <v>0</v>
      </c>
      <c r="K5996" s="55"/>
      <c r="L5996" s="56"/>
      <c r="M5996" s="255"/>
      <c r="N5996" s="255"/>
      <c r="O5996" s="57"/>
      <c r="P5996" s="57">
        <v>0</v>
      </c>
      <c r="Q5996" s="57">
        <v>0</v>
      </c>
    </row>
    <row r="5997" spans="1:17" ht="17">
      <c r="A5997" s="48">
        <v>0</v>
      </c>
      <c r="B5997" s="59"/>
      <c r="C5997" s="60"/>
      <c r="D5997" s="360" t="s">
        <v>1495</v>
      </c>
      <c r="E5997" s="51"/>
      <c r="F5997" s="52"/>
      <c r="G5997" s="52"/>
      <c r="H5997" s="52"/>
      <c r="I5997" s="53">
        <v>0</v>
      </c>
      <c r="J5997" s="54">
        <v>0</v>
      </c>
      <c r="K5997" s="55">
        <v>0</v>
      </c>
      <c r="L5997" s="56">
        <v>0</v>
      </c>
      <c r="M5997" s="255">
        <v>0</v>
      </c>
      <c r="N5997" s="255">
        <v>0</v>
      </c>
      <c r="O5997" s="57"/>
      <c r="P5997" s="57">
        <v>0</v>
      </c>
      <c r="Q5997" s="57">
        <v>0</v>
      </c>
    </row>
    <row r="5998" spans="1:17" ht="17">
      <c r="A5998" s="48">
        <v>0</v>
      </c>
      <c r="B5998" s="59"/>
      <c r="C5998" s="60"/>
      <c r="D5998" s="360" t="s">
        <v>356</v>
      </c>
      <c r="E5998" s="51"/>
      <c r="F5998" s="52"/>
      <c r="G5998" s="52"/>
      <c r="H5998" s="52"/>
      <c r="I5998" s="53"/>
      <c r="J5998" s="54">
        <v>0</v>
      </c>
      <c r="K5998" s="55"/>
      <c r="L5998" s="56"/>
      <c r="M5998" s="255"/>
      <c r="N5998" s="255"/>
      <c r="O5998" s="57"/>
      <c r="P5998" s="57">
        <v>0</v>
      </c>
      <c r="Q5998" s="57">
        <v>0</v>
      </c>
    </row>
    <row r="5999" spans="1:17" ht="15.5">
      <c r="A5999" s="48">
        <v>0</v>
      </c>
      <c r="B5999" s="59"/>
      <c r="C5999" s="60"/>
      <c r="D5999" s="61" t="s">
        <v>1447</v>
      </c>
      <c r="E5999" s="51"/>
      <c r="F5999" s="52"/>
      <c r="G5999" s="52"/>
      <c r="H5999" s="52"/>
      <c r="I5999" s="53">
        <v>0</v>
      </c>
      <c r="J5999" s="54">
        <v>0</v>
      </c>
      <c r="K5999" s="55"/>
      <c r="L5999" s="56"/>
      <c r="M5999" s="255"/>
      <c r="N5999" s="255"/>
      <c r="O5999" s="57"/>
      <c r="P5999" s="57">
        <v>0</v>
      </c>
      <c r="Q5999" s="57">
        <v>0</v>
      </c>
    </row>
    <row r="6000" spans="1:17" ht="15.5">
      <c r="A6000" s="48">
        <v>0</v>
      </c>
      <c r="B6000" s="59"/>
      <c r="C6000" s="60"/>
      <c r="D6000" s="61" t="s">
        <v>557</v>
      </c>
      <c r="E6000" s="51"/>
      <c r="F6000" s="52"/>
      <c r="G6000" s="52"/>
      <c r="H6000" s="52"/>
      <c r="I6000" s="53">
        <v>0</v>
      </c>
      <c r="J6000" s="54">
        <v>0</v>
      </c>
      <c r="K6000" s="55"/>
      <c r="L6000" s="56"/>
      <c r="M6000" s="255"/>
      <c r="N6000" s="255"/>
      <c r="O6000" s="57"/>
      <c r="P6000" s="57">
        <v>0</v>
      </c>
      <c r="Q6000" s="57">
        <v>0</v>
      </c>
    </row>
    <row r="6001" spans="1:17" ht="15.5">
      <c r="A6001" s="48">
        <v>0</v>
      </c>
      <c r="B6001" s="59"/>
      <c r="C6001" s="60"/>
      <c r="D6001" s="61" t="s">
        <v>479</v>
      </c>
      <c r="E6001" s="51">
        <v>2</v>
      </c>
      <c r="F6001" s="52">
        <v>0.5</v>
      </c>
      <c r="G6001" s="52">
        <v>0.2</v>
      </c>
      <c r="H6001" s="52">
        <v>0.4</v>
      </c>
      <c r="I6001" s="53">
        <v>0.08</v>
      </c>
      <c r="J6001" s="54">
        <v>0</v>
      </c>
      <c r="K6001" s="55"/>
      <c r="L6001" s="56"/>
      <c r="M6001" s="255"/>
      <c r="N6001" s="255"/>
      <c r="O6001" s="57"/>
      <c r="P6001" s="57">
        <v>0</v>
      </c>
      <c r="Q6001" s="57">
        <v>0</v>
      </c>
    </row>
    <row r="6002" spans="1:17" ht="15.5">
      <c r="A6002" s="48">
        <v>0</v>
      </c>
      <c r="B6002" s="59"/>
      <c r="C6002" s="60"/>
      <c r="D6002" s="61" t="s">
        <v>1448</v>
      </c>
      <c r="E6002" s="51"/>
      <c r="F6002" s="52"/>
      <c r="G6002" s="52"/>
      <c r="H6002" s="52"/>
      <c r="I6002" s="53">
        <v>0</v>
      </c>
      <c r="J6002" s="54">
        <v>0</v>
      </c>
      <c r="K6002" s="55"/>
      <c r="L6002" s="56"/>
      <c r="M6002" s="255"/>
      <c r="N6002" s="255"/>
      <c r="O6002" s="57"/>
      <c r="P6002" s="57">
        <v>0</v>
      </c>
      <c r="Q6002" s="57">
        <v>0</v>
      </c>
    </row>
    <row r="6003" spans="1:17" ht="15.5">
      <c r="A6003" s="48">
        <v>0</v>
      </c>
      <c r="B6003" s="59"/>
      <c r="C6003" s="60"/>
      <c r="D6003" s="61" t="s">
        <v>556</v>
      </c>
      <c r="E6003" s="51"/>
      <c r="F6003" s="52"/>
      <c r="G6003" s="52"/>
      <c r="H6003" s="52"/>
      <c r="I6003" s="53">
        <v>0</v>
      </c>
      <c r="J6003" s="54">
        <v>0</v>
      </c>
      <c r="K6003" s="55"/>
      <c r="L6003" s="56"/>
      <c r="M6003" s="255"/>
      <c r="N6003" s="255"/>
      <c r="O6003" s="57"/>
      <c r="P6003" s="57">
        <v>0</v>
      </c>
      <c r="Q6003" s="57">
        <v>0</v>
      </c>
    </row>
    <row r="6004" spans="1:17" ht="15.5">
      <c r="A6004" s="48">
        <v>0</v>
      </c>
      <c r="B6004" s="59"/>
      <c r="C6004" s="60"/>
      <c r="D6004" s="61" t="s">
        <v>1502</v>
      </c>
      <c r="E6004" s="51">
        <v>4</v>
      </c>
      <c r="F6004" s="52">
        <v>0.4</v>
      </c>
      <c r="G6004" s="52">
        <v>0.2</v>
      </c>
      <c r="H6004" s="52">
        <v>0.4</v>
      </c>
      <c r="I6004" s="53">
        <v>0.128</v>
      </c>
      <c r="J6004" s="54">
        <v>0</v>
      </c>
      <c r="K6004" s="55"/>
      <c r="L6004" s="56"/>
      <c r="M6004" s="255"/>
      <c r="N6004" s="255"/>
      <c r="O6004" s="57"/>
      <c r="P6004" s="57">
        <v>0</v>
      </c>
      <c r="Q6004" s="57">
        <v>0</v>
      </c>
    </row>
    <row r="6005" spans="1:17" ht="15.5">
      <c r="A6005" s="48">
        <v>0</v>
      </c>
      <c r="B6005" s="59"/>
      <c r="C6005" s="60"/>
      <c r="D6005" s="61"/>
      <c r="E6005" s="51">
        <v>4</v>
      </c>
      <c r="F6005" s="52">
        <v>0.5</v>
      </c>
      <c r="G6005" s="52">
        <v>0.2</v>
      </c>
      <c r="H6005" s="52">
        <v>0.4</v>
      </c>
      <c r="I6005" s="53">
        <v>0.16</v>
      </c>
      <c r="J6005" s="54">
        <v>0</v>
      </c>
      <c r="K6005" s="55"/>
      <c r="L6005" s="56"/>
      <c r="M6005" s="255"/>
      <c r="N6005" s="255"/>
      <c r="O6005" s="57"/>
      <c r="P6005" s="57">
        <v>0</v>
      </c>
      <c r="Q6005" s="57">
        <v>0</v>
      </c>
    </row>
    <row r="6006" spans="1:17" ht="15.5">
      <c r="A6006" s="48">
        <v>0</v>
      </c>
      <c r="B6006" s="59"/>
      <c r="C6006" s="60"/>
      <c r="D6006" s="61" t="s">
        <v>554</v>
      </c>
      <c r="E6006" s="51"/>
      <c r="F6006" s="52"/>
      <c r="G6006" s="52"/>
      <c r="H6006" s="52"/>
      <c r="I6006" s="53">
        <v>0</v>
      </c>
      <c r="J6006" s="54">
        <v>0</v>
      </c>
      <c r="K6006" s="55"/>
      <c r="L6006" s="56"/>
      <c r="M6006" s="255"/>
      <c r="N6006" s="255"/>
      <c r="O6006" s="57"/>
      <c r="P6006" s="57">
        <v>0</v>
      </c>
      <c r="Q6006" s="57">
        <v>0</v>
      </c>
    </row>
    <row r="6007" spans="1:17" ht="15.5">
      <c r="A6007" s="48">
        <v>0</v>
      </c>
      <c r="B6007" s="59"/>
      <c r="C6007" s="60"/>
      <c r="D6007" s="61" t="s">
        <v>828</v>
      </c>
      <c r="E6007" s="51">
        <v>2</v>
      </c>
      <c r="F6007" s="52">
        <v>0.6</v>
      </c>
      <c r="G6007" s="52">
        <v>0.2</v>
      </c>
      <c r="H6007" s="52">
        <v>0.4</v>
      </c>
      <c r="I6007" s="53">
        <v>9.6000000000000002E-2</v>
      </c>
      <c r="J6007" s="54">
        <v>0</v>
      </c>
      <c r="K6007" s="55"/>
      <c r="L6007" s="56"/>
      <c r="M6007" s="255"/>
      <c r="N6007" s="255"/>
      <c r="O6007" s="57"/>
      <c r="P6007" s="57">
        <v>0</v>
      </c>
      <c r="Q6007" s="57">
        <v>0</v>
      </c>
    </row>
    <row r="6008" spans="1:17" ht="15.5">
      <c r="A6008" s="48">
        <v>0</v>
      </c>
      <c r="B6008" s="59"/>
      <c r="C6008" s="60"/>
      <c r="D6008" s="61" t="s">
        <v>555</v>
      </c>
      <c r="E6008" s="51">
        <v>2</v>
      </c>
      <c r="F6008" s="52">
        <v>0.4</v>
      </c>
      <c r="G6008" s="52">
        <v>0.2</v>
      </c>
      <c r="H6008" s="52">
        <v>0.4</v>
      </c>
      <c r="I6008" s="53">
        <v>6.4000000000000001E-2</v>
      </c>
      <c r="J6008" s="54">
        <v>0</v>
      </c>
      <c r="K6008" s="55"/>
      <c r="L6008" s="56"/>
      <c r="M6008" s="255"/>
      <c r="N6008" s="255"/>
      <c r="O6008" s="57"/>
      <c r="P6008" s="57">
        <v>0</v>
      </c>
      <c r="Q6008" s="57">
        <v>0</v>
      </c>
    </row>
    <row r="6009" spans="1:17" ht="15.5">
      <c r="A6009" s="48">
        <v>0</v>
      </c>
      <c r="B6009" s="59"/>
      <c r="C6009" s="60"/>
      <c r="D6009" s="61" t="s">
        <v>1345</v>
      </c>
      <c r="E6009" s="51">
        <v>4</v>
      </c>
      <c r="F6009" s="52">
        <v>0.4</v>
      </c>
      <c r="G6009" s="52">
        <v>0.2</v>
      </c>
      <c r="H6009" s="52">
        <v>0.4</v>
      </c>
      <c r="I6009" s="53">
        <v>0.128</v>
      </c>
      <c r="J6009" s="54">
        <v>0</v>
      </c>
      <c r="K6009" s="55"/>
      <c r="L6009" s="56"/>
      <c r="M6009" s="255"/>
      <c r="N6009" s="255"/>
      <c r="O6009" s="57"/>
      <c r="P6009" s="57">
        <v>0</v>
      </c>
      <c r="Q6009" s="57">
        <v>0</v>
      </c>
    </row>
    <row r="6010" spans="1:17" ht="15.5">
      <c r="A6010" s="48">
        <v>231</v>
      </c>
      <c r="B6010" s="59" t="s">
        <v>833</v>
      </c>
      <c r="C6010" s="60" t="s">
        <v>885</v>
      </c>
      <c r="D6010" s="61"/>
      <c r="E6010" s="51"/>
      <c r="F6010" s="52"/>
      <c r="G6010" s="52"/>
      <c r="H6010" s="52"/>
      <c r="I6010" s="53"/>
      <c r="J6010" s="54">
        <v>45.564</v>
      </c>
      <c r="K6010" s="55" t="s">
        <v>114</v>
      </c>
      <c r="L6010" s="56">
        <v>363752</v>
      </c>
      <c r="M6010" s="255">
        <v>97483</v>
      </c>
      <c r="N6010" s="255">
        <v>65371</v>
      </c>
      <c r="O6010" s="57">
        <v>16573996</v>
      </c>
      <c r="P6010" s="57">
        <v>4441715</v>
      </c>
      <c r="Q6010" s="57">
        <v>2978564</v>
      </c>
    </row>
    <row r="6011" spans="1:17" ht="17">
      <c r="A6011" s="48">
        <v>0</v>
      </c>
      <c r="B6011" s="59"/>
      <c r="C6011" s="60"/>
      <c r="D6011" s="360" t="s">
        <v>264</v>
      </c>
      <c r="E6011" s="51"/>
      <c r="F6011" s="52"/>
      <c r="G6011" s="52"/>
      <c r="H6011" s="52"/>
      <c r="I6011" s="53">
        <v>0</v>
      </c>
      <c r="J6011" s="54">
        <v>0</v>
      </c>
      <c r="K6011" s="55">
        <v>0</v>
      </c>
      <c r="L6011" s="56">
        <v>0</v>
      </c>
      <c r="M6011" s="255">
        <v>0</v>
      </c>
      <c r="N6011" s="255">
        <v>0</v>
      </c>
      <c r="O6011" s="57">
        <v>0</v>
      </c>
      <c r="P6011" s="57">
        <v>0</v>
      </c>
      <c r="Q6011" s="57">
        <v>0</v>
      </c>
    </row>
    <row r="6012" spans="1:17" ht="17">
      <c r="A6012" s="48">
        <v>0</v>
      </c>
      <c r="B6012" s="59"/>
      <c r="C6012" s="60"/>
      <c r="D6012" s="360" t="s">
        <v>902</v>
      </c>
      <c r="E6012" s="51"/>
      <c r="F6012" s="52"/>
      <c r="G6012" s="52"/>
      <c r="H6012" s="52"/>
      <c r="I6012" s="53">
        <v>0</v>
      </c>
      <c r="J6012" s="54">
        <v>0</v>
      </c>
      <c r="K6012" s="55">
        <v>0</v>
      </c>
      <c r="L6012" s="56">
        <v>0</v>
      </c>
      <c r="M6012" s="255">
        <v>0</v>
      </c>
      <c r="N6012" s="255">
        <v>0</v>
      </c>
      <c r="O6012" s="57"/>
      <c r="P6012" s="57">
        <v>0</v>
      </c>
      <c r="Q6012" s="57">
        <v>0</v>
      </c>
    </row>
    <row r="6013" spans="1:17" ht="15.5">
      <c r="A6013" s="48">
        <v>0</v>
      </c>
      <c r="B6013" s="59"/>
      <c r="C6013" s="60"/>
      <c r="D6013" s="61" t="s">
        <v>1448</v>
      </c>
      <c r="E6013" s="51"/>
      <c r="F6013" s="52"/>
      <c r="G6013" s="52"/>
      <c r="H6013" s="52"/>
      <c r="I6013" s="53"/>
      <c r="J6013" s="54">
        <v>0</v>
      </c>
      <c r="K6013" s="55"/>
      <c r="L6013" s="56"/>
      <c r="M6013" s="255"/>
      <c r="N6013" s="255"/>
      <c r="O6013" s="57"/>
      <c r="P6013" s="57">
        <v>0</v>
      </c>
      <c r="Q6013" s="57">
        <v>0</v>
      </c>
    </row>
    <row r="6014" spans="1:17" ht="15.5">
      <c r="A6014" s="48">
        <v>0</v>
      </c>
      <c r="B6014" s="59"/>
      <c r="C6014" s="60"/>
      <c r="D6014" s="61" t="s">
        <v>1436</v>
      </c>
      <c r="E6014" s="51"/>
      <c r="F6014" s="52"/>
      <c r="G6014" s="52"/>
      <c r="H6014" s="52"/>
      <c r="I6014" s="53">
        <v>0</v>
      </c>
      <c r="J6014" s="54">
        <v>0</v>
      </c>
      <c r="K6014" s="55">
        <v>0</v>
      </c>
      <c r="L6014" s="56">
        <v>0</v>
      </c>
      <c r="M6014" s="255">
        <v>0</v>
      </c>
      <c r="N6014" s="255">
        <v>0</v>
      </c>
      <c r="O6014" s="57"/>
      <c r="P6014" s="57">
        <v>0</v>
      </c>
      <c r="Q6014" s="57">
        <v>0</v>
      </c>
    </row>
    <row r="6015" spans="1:17" ht="15.5">
      <c r="A6015" s="48">
        <v>0</v>
      </c>
      <c r="B6015" s="59"/>
      <c r="C6015" s="60"/>
      <c r="D6015" s="61" t="s">
        <v>479</v>
      </c>
      <c r="E6015" s="51">
        <v>4</v>
      </c>
      <c r="F6015" s="52">
        <v>1.9</v>
      </c>
      <c r="G6015" s="52">
        <v>0.1</v>
      </c>
      <c r="H6015" s="52">
        <v>2.85</v>
      </c>
      <c r="I6015" s="53">
        <v>2.1659999999999999</v>
      </c>
      <c r="J6015" s="54">
        <v>0</v>
      </c>
      <c r="K6015" s="55">
        <v>0</v>
      </c>
      <c r="L6015" s="56">
        <v>0</v>
      </c>
      <c r="M6015" s="255">
        <v>0</v>
      </c>
      <c r="N6015" s="255">
        <v>0</v>
      </c>
      <c r="O6015" s="57"/>
      <c r="P6015" s="57">
        <v>0</v>
      </c>
      <c r="Q6015" s="57">
        <v>0</v>
      </c>
    </row>
    <row r="6016" spans="1:17" ht="15.5">
      <c r="A6016" s="48">
        <v>0</v>
      </c>
      <c r="B6016" s="59"/>
      <c r="C6016" s="60"/>
      <c r="D6016" s="61" t="s">
        <v>828</v>
      </c>
      <c r="E6016" s="51">
        <v>4</v>
      </c>
      <c r="F6016" s="52">
        <v>0.6</v>
      </c>
      <c r="G6016" s="52">
        <v>0.1</v>
      </c>
      <c r="H6016" s="52">
        <v>2.85</v>
      </c>
      <c r="I6016" s="53">
        <v>0.68400000000000005</v>
      </c>
      <c r="J6016" s="54">
        <v>0</v>
      </c>
      <c r="K6016" s="55">
        <v>0</v>
      </c>
      <c r="L6016" s="56">
        <v>0</v>
      </c>
      <c r="M6016" s="255">
        <v>0</v>
      </c>
      <c r="N6016" s="255">
        <v>0</v>
      </c>
      <c r="O6016" s="57"/>
      <c r="P6016" s="57">
        <v>0</v>
      </c>
      <c r="Q6016" s="57">
        <v>0</v>
      </c>
    </row>
    <row r="6017" spans="1:17" ht="15.5">
      <c r="A6017" s="48">
        <v>0</v>
      </c>
      <c r="B6017" s="59"/>
      <c r="C6017" s="60"/>
      <c r="D6017" s="61" t="s">
        <v>977</v>
      </c>
      <c r="E6017" s="51">
        <v>4</v>
      </c>
      <c r="F6017" s="52">
        <v>1</v>
      </c>
      <c r="G6017" s="52">
        <v>0.1</v>
      </c>
      <c r="H6017" s="52">
        <v>2.85</v>
      </c>
      <c r="I6017" s="53">
        <v>1.1399999999999999</v>
      </c>
      <c r="J6017" s="54">
        <v>0</v>
      </c>
      <c r="K6017" s="55">
        <v>0</v>
      </c>
      <c r="L6017" s="56">
        <v>0</v>
      </c>
      <c r="M6017" s="255">
        <v>0</v>
      </c>
      <c r="N6017" s="255">
        <v>0</v>
      </c>
      <c r="O6017" s="57"/>
      <c r="P6017" s="57">
        <v>0</v>
      </c>
      <c r="Q6017" s="57">
        <v>0</v>
      </c>
    </row>
    <row r="6018" spans="1:17" ht="15.5">
      <c r="A6018" s="48">
        <v>0</v>
      </c>
      <c r="B6018" s="59"/>
      <c r="C6018" s="60"/>
      <c r="D6018" s="61" t="s">
        <v>1449</v>
      </c>
      <c r="E6018" s="51">
        <v>4</v>
      </c>
      <c r="F6018" s="52">
        <v>0.4</v>
      </c>
      <c r="G6018" s="52">
        <v>0.1</v>
      </c>
      <c r="H6018" s="52">
        <v>2.8</v>
      </c>
      <c r="I6018" s="53">
        <v>0.44800000000000001</v>
      </c>
      <c r="J6018" s="54">
        <v>0</v>
      </c>
      <c r="K6018" s="55"/>
      <c r="L6018" s="56"/>
      <c r="M6018" s="255"/>
      <c r="N6018" s="255"/>
      <c r="O6018" s="57"/>
      <c r="P6018" s="57">
        <v>0</v>
      </c>
      <c r="Q6018" s="57">
        <v>0</v>
      </c>
    </row>
    <row r="6019" spans="1:17" ht="15.5">
      <c r="A6019" s="48">
        <v>0</v>
      </c>
      <c r="B6019" s="59"/>
      <c r="C6019" s="60"/>
      <c r="D6019" s="61" t="s">
        <v>1440</v>
      </c>
      <c r="E6019" s="51"/>
      <c r="F6019" s="52"/>
      <c r="G6019" s="52"/>
      <c r="H6019" s="52"/>
      <c r="I6019" s="53">
        <v>0</v>
      </c>
      <c r="J6019" s="54">
        <v>0</v>
      </c>
      <c r="K6019" s="55">
        <v>0</v>
      </c>
      <c r="L6019" s="56">
        <v>0</v>
      </c>
      <c r="M6019" s="255">
        <v>0</v>
      </c>
      <c r="N6019" s="255">
        <v>0</v>
      </c>
      <c r="O6019" s="57"/>
      <c r="P6019" s="57">
        <v>0</v>
      </c>
      <c r="Q6019" s="57">
        <v>0</v>
      </c>
    </row>
    <row r="6020" spans="1:17" ht="15.5">
      <c r="A6020" s="48">
        <v>0</v>
      </c>
      <c r="B6020" s="59"/>
      <c r="C6020" s="60"/>
      <c r="D6020" s="61" t="s">
        <v>479</v>
      </c>
      <c r="E6020" s="51">
        <v>8</v>
      </c>
      <c r="F6020" s="52">
        <v>1.1000000000000001</v>
      </c>
      <c r="G6020" s="52">
        <v>0.1</v>
      </c>
      <c r="H6020" s="52">
        <v>2.85</v>
      </c>
      <c r="I6020" s="53">
        <v>2.508</v>
      </c>
      <c r="J6020" s="54">
        <v>0</v>
      </c>
      <c r="K6020" s="55">
        <v>0</v>
      </c>
      <c r="L6020" s="56">
        <v>0</v>
      </c>
      <c r="M6020" s="255">
        <v>0</v>
      </c>
      <c r="N6020" s="255">
        <v>0</v>
      </c>
      <c r="O6020" s="57"/>
      <c r="P6020" s="57">
        <v>0</v>
      </c>
      <c r="Q6020" s="57">
        <v>0</v>
      </c>
    </row>
    <row r="6021" spans="1:17" ht="15.5">
      <c r="A6021" s="48">
        <v>0</v>
      </c>
      <c r="B6021" s="59"/>
      <c r="C6021" s="60"/>
      <c r="D6021" s="61" t="s">
        <v>828</v>
      </c>
      <c r="E6021" s="51">
        <v>8</v>
      </c>
      <c r="F6021" s="52">
        <v>1.4</v>
      </c>
      <c r="G6021" s="52">
        <v>0.1</v>
      </c>
      <c r="H6021" s="52">
        <v>2.8</v>
      </c>
      <c r="I6021" s="53">
        <v>3.1360000000000001</v>
      </c>
      <c r="J6021" s="54">
        <v>0</v>
      </c>
      <c r="K6021" s="55">
        <v>0</v>
      </c>
      <c r="L6021" s="56">
        <v>0</v>
      </c>
      <c r="M6021" s="255">
        <v>0</v>
      </c>
      <c r="N6021" s="255">
        <v>0</v>
      </c>
      <c r="O6021" s="57"/>
      <c r="P6021" s="57">
        <v>0</v>
      </c>
      <c r="Q6021" s="57">
        <v>0</v>
      </c>
    </row>
    <row r="6022" spans="1:17" ht="15.5">
      <c r="A6022" s="48">
        <v>0</v>
      </c>
      <c r="B6022" s="59"/>
      <c r="C6022" s="60"/>
      <c r="D6022" s="61" t="s">
        <v>977</v>
      </c>
      <c r="E6022" s="51">
        <v>8</v>
      </c>
      <c r="F6022" s="52">
        <v>0.9</v>
      </c>
      <c r="G6022" s="52">
        <v>0.1</v>
      </c>
      <c r="H6022" s="52">
        <v>2.85</v>
      </c>
      <c r="I6022" s="53">
        <v>2.052</v>
      </c>
      <c r="J6022" s="54">
        <v>0</v>
      </c>
      <c r="K6022" s="55">
        <v>0</v>
      </c>
      <c r="L6022" s="56">
        <v>0</v>
      </c>
      <c r="M6022" s="255">
        <v>0</v>
      </c>
      <c r="N6022" s="255">
        <v>0</v>
      </c>
      <c r="O6022" s="57"/>
      <c r="P6022" s="57">
        <v>0</v>
      </c>
      <c r="Q6022" s="57">
        <v>0</v>
      </c>
    </row>
    <row r="6023" spans="1:17" ht="15.5">
      <c r="A6023" s="48">
        <v>0</v>
      </c>
      <c r="B6023" s="59"/>
      <c r="C6023" s="60"/>
      <c r="D6023" s="61" t="s">
        <v>1439</v>
      </c>
      <c r="E6023" s="51"/>
      <c r="F6023" s="52"/>
      <c r="G6023" s="52"/>
      <c r="H6023" s="52"/>
      <c r="I6023" s="53">
        <v>0</v>
      </c>
      <c r="J6023" s="54">
        <v>0</v>
      </c>
      <c r="K6023" s="55">
        <v>0</v>
      </c>
      <c r="L6023" s="56">
        <v>0</v>
      </c>
      <c r="M6023" s="255">
        <v>0</v>
      </c>
      <c r="N6023" s="255">
        <v>0</v>
      </c>
      <c r="O6023" s="57"/>
      <c r="P6023" s="57">
        <v>0</v>
      </c>
      <c r="Q6023" s="57">
        <v>0</v>
      </c>
    </row>
    <row r="6024" spans="1:17" ht="15.5">
      <c r="A6024" s="48">
        <v>0</v>
      </c>
      <c r="B6024" s="59"/>
      <c r="C6024" s="60"/>
      <c r="D6024" s="61" t="s">
        <v>479</v>
      </c>
      <c r="E6024" s="51">
        <v>4</v>
      </c>
      <c r="F6024" s="52">
        <v>0.9</v>
      </c>
      <c r="G6024" s="52">
        <v>0.1</v>
      </c>
      <c r="H6024" s="52">
        <v>2.8</v>
      </c>
      <c r="I6024" s="53">
        <v>1.008</v>
      </c>
      <c r="J6024" s="54">
        <v>0</v>
      </c>
      <c r="K6024" s="55">
        <v>0</v>
      </c>
      <c r="L6024" s="56">
        <v>0</v>
      </c>
      <c r="M6024" s="255">
        <v>0</v>
      </c>
      <c r="N6024" s="255">
        <v>0</v>
      </c>
      <c r="O6024" s="57"/>
      <c r="P6024" s="57">
        <v>0</v>
      </c>
      <c r="Q6024" s="57">
        <v>0</v>
      </c>
    </row>
    <row r="6025" spans="1:17" ht="15.5">
      <c r="A6025" s="48">
        <v>0</v>
      </c>
      <c r="B6025" s="59"/>
      <c r="C6025" s="60"/>
      <c r="D6025" s="61"/>
      <c r="E6025" s="51">
        <v>4</v>
      </c>
      <c r="F6025" s="52">
        <v>1.2</v>
      </c>
      <c r="G6025" s="52">
        <v>0.1</v>
      </c>
      <c r="H6025" s="52">
        <v>2.85</v>
      </c>
      <c r="I6025" s="53">
        <v>1.3680000000000001</v>
      </c>
      <c r="J6025" s="54">
        <v>0</v>
      </c>
      <c r="K6025" s="55">
        <v>0</v>
      </c>
      <c r="L6025" s="56">
        <v>0</v>
      </c>
      <c r="M6025" s="255">
        <v>0</v>
      </c>
      <c r="N6025" s="255">
        <v>0</v>
      </c>
      <c r="O6025" s="57"/>
      <c r="P6025" s="57">
        <v>0</v>
      </c>
      <c r="Q6025" s="57">
        <v>0</v>
      </c>
    </row>
    <row r="6026" spans="1:17" ht="15.5">
      <c r="A6026" s="48">
        <v>0</v>
      </c>
      <c r="B6026" s="59"/>
      <c r="C6026" s="60"/>
      <c r="D6026" s="61" t="s">
        <v>977</v>
      </c>
      <c r="E6026" s="51">
        <v>4</v>
      </c>
      <c r="F6026" s="52">
        <v>1</v>
      </c>
      <c r="G6026" s="52">
        <v>0.1</v>
      </c>
      <c r="H6026" s="52">
        <v>2.85</v>
      </c>
      <c r="I6026" s="53">
        <v>1.1399999999999999</v>
      </c>
      <c r="J6026" s="54">
        <v>0</v>
      </c>
      <c r="K6026" s="55">
        <v>0</v>
      </c>
      <c r="L6026" s="56">
        <v>0</v>
      </c>
      <c r="M6026" s="255">
        <v>0</v>
      </c>
      <c r="N6026" s="255">
        <v>0</v>
      </c>
      <c r="O6026" s="57"/>
      <c r="P6026" s="57">
        <v>0</v>
      </c>
      <c r="Q6026" s="57">
        <v>0</v>
      </c>
    </row>
    <row r="6027" spans="1:17" ht="15.5">
      <c r="A6027" s="48">
        <v>0</v>
      </c>
      <c r="B6027" s="59"/>
      <c r="C6027" s="60"/>
      <c r="D6027" s="61" t="s">
        <v>1345</v>
      </c>
      <c r="E6027" s="51">
        <v>4</v>
      </c>
      <c r="F6027" s="52">
        <v>1.3</v>
      </c>
      <c r="G6027" s="52">
        <v>0.1</v>
      </c>
      <c r="H6027" s="52">
        <v>2.7</v>
      </c>
      <c r="I6027" s="53">
        <v>1.4039999999999999</v>
      </c>
      <c r="J6027" s="54">
        <v>0</v>
      </c>
      <c r="K6027" s="55"/>
      <c r="L6027" s="56"/>
      <c r="M6027" s="255"/>
      <c r="N6027" s="255"/>
      <c r="O6027" s="57"/>
      <c r="P6027" s="57">
        <v>0</v>
      </c>
      <c r="Q6027" s="57">
        <v>0</v>
      </c>
    </row>
    <row r="6028" spans="1:17" ht="15.5">
      <c r="A6028" s="48">
        <v>0</v>
      </c>
      <c r="B6028" s="59"/>
      <c r="C6028" s="60"/>
      <c r="D6028" s="61"/>
      <c r="E6028" s="51">
        <v>4</v>
      </c>
      <c r="F6028" s="52">
        <v>0.4</v>
      </c>
      <c r="G6028" s="52">
        <v>0.1</v>
      </c>
      <c r="H6028" s="52">
        <v>2.7</v>
      </c>
      <c r="I6028" s="53">
        <v>0.432</v>
      </c>
      <c r="J6028" s="54">
        <v>0</v>
      </c>
      <c r="K6028" s="55"/>
      <c r="L6028" s="56"/>
      <c r="M6028" s="255"/>
      <c r="N6028" s="255"/>
      <c r="O6028" s="57"/>
      <c r="P6028" s="57">
        <v>0</v>
      </c>
      <c r="Q6028" s="57">
        <v>0</v>
      </c>
    </row>
    <row r="6029" spans="1:17" ht="15.5">
      <c r="A6029" s="48">
        <v>0</v>
      </c>
      <c r="B6029" s="59"/>
      <c r="C6029" s="60"/>
      <c r="D6029" s="61"/>
      <c r="E6029" s="51">
        <v>4</v>
      </c>
      <c r="F6029" s="52">
        <v>0.4</v>
      </c>
      <c r="G6029" s="52">
        <v>0.1</v>
      </c>
      <c r="H6029" s="52">
        <v>2.25</v>
      </c>
      <c r="I6029" s="53">
        <v>0.36</v>
      </c>
      <c r="J6029" s="54">
        <v>0</v>
      </c>
      <c r="K6029" s="55"/>
      <c r="L6029" s="56"/>
      <c r="M6029" s="255"/>
      <c r="N6029" s="255"/>
      <c r="O6029" s="57"/>
      <c r="P6029" s="57">
        <v>0</v>
      </c>
      <c r="Q6029" s="57">
        <v>0</v>
      </c>
    </row>
    <row r="6030" spans="1:17" ht="15.5">
      <c r="A6030" s="48">
        <v>0</v>
      </c>
      <c r="B6030" s="59"/>
      <c r="C6030" s="60"/>
      <c r="D6030" s="61" t="s">
        <v>1350</v>
      </c>
      <c r="E6030" s="51">
        <v>2</v>
      </c>
      <c r="F6030" s="52">
        <v>3.1</v>
      </c>
      <c r="G6030" s="52">
        <v>0.1</v>
      </c>
      <c r="H6030" s="52">
        <v>2.7</v>
      </c>
      <c r="I6030" s="53">
        <v>1.6739999999999999</v>
      </c>
      <c r="J6030" s="54">
        <v>0</v>
      </c>
      <c r="K6030" s="55"/>
      <c r="L6030" s="56"/>
      <c r="M6030" s="255"/>
      <c r="N6030" s="255"/>
      <c r="O6030" s="57"/>
      <c r="P6030" s="57">
        <v>0</v>
      </c>
      <c r="Q6030" s="57">
        <v>0</v>
      </c>
    </row>
    <row r="6031" spans="1:17" ht="15.5">
      <c r="A6031" s="48">
        <v>0</v>
      </c>
      <c r="B6031" s="59"/>
      <c r="C6031" s="60"/>
      <c r="D6031" s="61"/>
      <c r="E6031" s="51">
        <v>2</v>
      </c>
      <c r="F6031" s="52">
        <v>1.5</v>
      </c>
      <c r="G6031" s="52">
        <v>0.1</v>
      </c>
      <c r="H6031" s="52">
        <v>2.7</v>
      </c>
      <c r="I6031" s="53">
        <v>0.81</v>
      </c>
      <c r="J6031" s="54">
        <v>0</v>
      </c>
      <c r="K6031" s="55"/>
      <c r="L6031" s="56"/>
      <c r="M6031" s="255"/>
      <c r="N6031" s="255"/>
      <c r="O6031" s="57"/>
      <c r="P6031" s="57">
        <v>0</v>
      </c>
      <c r="Q6031" s="57">
        <v>0</v>
      </c>
    </row>
    <row r="6032" spans="1:17" ht="17">
      <c r="A6032" s="48">
        <v>0</v>
      </c>
      <c r="B6032" s="59"/>
      <c r="C6032" s="60"/>
      <c r="D6032" s="360" t="s">
        <v>903</v>
      </c>
      <c r="E6032" s="51"/>
      <c r="F6032" s="52"/>
      <c r="G6032" s="52"/>
      <c r="H6032" s="52"/>
      <c r="I6032" s="53">
        <v>0</v>
      </c>
      <c r="J6032" s="54">
        <v>0</v>
      </c>
      <c r="K6032" s="55">
        <v>0</v>
      </c>
      <c r="L6032" s="56">
        <v>0</v>
      </c>
      <c r="M6032" s="255">
        <v>0</v>
      </c>
      <c r="N6032" s="255">
        <v>0</v>
      </c>
      <c r="O6032" s="57"/>
      <c r="P6032" s="57">
        <v>0</v>
      </c>
      <c r="Q6032" s="57">
        <v>0</v>
      </c>
    </row>
    <row r="6033" spans="1:17" ht="15.5">
      <c r="A6033" s="48">
        <v>0</v>
      </c>
      <c r="B6033" s="59"/>
      <c r="C6033" s="60"/>
      <c r="D6033" s="61" t="s">
        <v>1447</v>
      </c>
      <c r="E6033" s="51"/>
      <c r="F6033" s="52"/>
      <c r="G6033" s="52"/>
      <c r="H6033" s="52"/>
      <c r="I6033" s="53">
        <v>0</v>
      </c>
      <c r="J6033" s="54">
        <v>0</v>
      </c>
      <c r="K6033" s="55">
        <v>0</v>
      </c>
      <c r="L6033" s="56">
        <v>0</v>
      </c>
      <c r="M6033" s="255">
        <v>0</v>
      </c>
      <c r="N6033" s="255">
        <v>0</v>
      </c>
      <c r="O6033" s="57"/>
      <c r="P6033" s="57">
        <v>0</v>
      </c>
      <c r="Q6033" s="57">
        <v>0</v>
      </c>
    </row>
    <row r="6034" spans="1:17" ht="15.5">
      <c r="A6034" s="48">
        <v>0</v>
      </c>
      <c r="B6034" s="59"/>
      <c r="C6034" s="60"/>
      <c r="D6034" s="61" t="s">
        <v>556</v>
      </c>
      <c r="E6034" s="51"/>
      <c r="F6034" s="52"/>
      <c r="G6034" s="52"/>
      <c r="H6034" s="52"/>
      <c r="I6034" s="53">
        <v>0</v>
      </c>
      <c r="J6034" s="54">
        <v>0</v>
      </c>
      <c r="K6034" s="55"/>
      <c r="L6034" s="56"/>
      <c r="M6034" s="255"/>
      <c r="N6034" s="255"/>
      <c r="O6034" s="57"/>
      <c r="P6034" s="57">
        <v>0</v>
      </c>
      <c r="Q6034" s="57">
        <v>0</v>
      </c>
    </row>
    <row r="6035" spans="1:17" ht="15.5">
      <c r="A6035" s="48">
        <v>0</v>
      </c>
      <c r="B6035" s="59"/>
      <c r="C6035" s="60"/>
      <c r="D6035" s="61" t="s">
        <v>479</v>
      </c>
      <c r="E6035" s="51">
        <v>4</v>
      </c>
      <c r="F6035" s="52">
        <v>0.7</v>
      </c>
      <c r="G6035" s="52">
        <v>0.1</v>
      </c>
      <c r="H6035" s="52">
        <v>2.9</v>
      </c>
      <c r="I6035" s="53">
        <v>0.81200000000000006</v>
      </c>
      <c r="J6035" s="54">
        <v>0</v>
      </c>
      <c r="K6035" s="55"/>
      <c r="L6035" s="56"/>
      <c r="M6035" s="255"/>
      <c r="N6035" s="255"/>
      <c r="O6035" s="57"/>
      <c r="P6035" s="57">
        <v>0</v>
      </c>
      <c r="Q6035" s="57">
        <v>0</v>
      </c>
    </row>
    <row r="6036" spans="1:17" ht="15.5">
      <c r="A6036" s="48">
        <v>0</v>
      </c>
      <c r="B6036" s="59"/>
      <c r="C6036" s="60"/>
      <c r="D6036" s="61" t="s">
        <v>1448</v>
      </c>
      <c r="E6036" s="51"/>
      <c r="F6036" s="52"/>
      <c r="G6036" s="52"/>
      <c r="H6036" s="52"/>
      <c r="I6036" s="53">
        <v>0</v>
      </c>
      <c r="J6036" s="54">
        <v>0</v>
      </c>
      <c r="K6036" s="55"/>
      <c r="L6036" s="56"/>
      <c r="M6036" s="255"/>
      <c r="N6036" s="255"/>
      <c r="O6036" s="57"/>
      <c r="P6036" s="57">
        <v>0</v>
      </c>
      <c r="Q6036" s="57">
        <v>0</v>
      </c>
    </row>
    <row r="6037" spans="1:17" ht="15.5">
      <c r="A6037" s="48">
        <v>0</v>
      </c>
      <c r="B6037" s="59"/>
      <c r="C6037" s="60"/>
      <c r="D6037" s="61" t="s">
        <v>556</v>
      </c>
      <c r="E6037" s="51"/>
      <c r="F6037" s="52"/>
      <c r="G6037" s="52"/>
      <c r="H6037" s="52"/>
      <c r="I6037" s="53">
        <v>0</v>
      </c>
      <c r="J6037" s="54">
        <v>0</v>
      </c>
      <c r="K6037" s="55"/>
      <c r="L6037" s="56"/>
      <c r="M6037" s="255"/>
      <c r="N6037" s="255"/>
      <c r="O6037" s="57"/>
      <c r="P6037" s="57">
        <v>0</v>
      </c>
      <c r="Q6037" s="57">
        <v>0</v>
      </c>
    </row>
    <row r="6038" spans="1:17" ht="15.5">
      <c r="A6038" s="48">
        <v>0</v>
      </c>
      <c r="B6038" s="59"/>
      <c r="C6038" s="60"/>
      <c r="D6038" s="61" t="s">
        <v>479</v>
      </c>
      <c r="E6038" s="51">
        <v>4</v>
      </c>
      <c r="F6038" s="52">
        <v>1.6</v>
      </c>
      <c r="G6038" s="52">
        <v>0.1</v>
      </c>
      <c r="H6038" s="52">
        <v>2.9</v>
      </c>
      <c r="I6038" s="53">
        <v>1.8560000000000001</v>
      </c>
      <c r="J6038" s="54">
        <v>0</v>
      </c>
      <c r="K6038" s="55"/>
      <c r="L6038" s="56"/>
      <c r="M6038" s="255"/>
      <c r="N6038" s="255"/>
      <c r="O6038" s="57"/>
      <c r="P6038" s="57">
        <v>0</v>
      </c>
      <c r="Q6038" s="57">
        <v>0</v>
      </c>
    </row>
    <row r="6039" spans="1:17" ht="15.5">
      <c r="A6039" s="48">
        <v>0</v>
      </c>
      <c r="B6039" s="59"/>
      <c r="C6039" s="60"/>
      <c r="D6039" s="61"/>
      <c r="E6039" s="51">
        <v>4</v>
      </c>
      <c r="F6039" s="52">
        <v>0.9</v>
      </c>
      <c r="G6039" s="52">
        <v>0.1</v>
      </c>
      <c r="H6039" s="52">
        <v>2.85</v>
      </c>
      <c r="I6039" s="53">
        <v>1.026</v>
      </c>
      <c r="J6039" s="54">
        <v>0</v>
      </c>
      <c r="K6039" s="55"/>
      <c r="L6039" s="56"/>
      <c r="M6039" s="255"/>
      <c r="N6039" s="255"/>
      <c r="O6039" s="57"/>
      <c r="P6039" s="57">
        <v>0</v>
      </c>
      <c r="Q6039" s="57">
        <v>0</v>
      </c>
    </row>
    <row r="6040" spans="1:17" ht="15.5">
      <c r="A6040" s="48">
        <v>0</v>
      </c>
      <c r="B6040" s="59"/>
      <c r="C6040" s="60"/>
      <c r="D6040" s="61" t="s">
        <v>555</v>
      </c>
      <c r="E6040" s="51">
        <v>4</v>
      </c>
      <c r="F6040" s="52">
        <v>1</v>
      </c>
      <c r="G6040" s="52">
        <v>0.1</v>
      </c>
      <c r="H6040" s="52">
        <v>2.85</v>
      </c>
      <c r="I6040" s="53">
        <v>1.1399999999999999</v>
      </c>
      <c r="J6040" s="54">
        <v>0</v>
      </c>
      <c r="K6040" s="55"/>
      <c r="L6040" s="56"/>
      <c r="M6040" s="255"/>
      <c r="N6040" s="255"/>
      <c r="O6040" s="57"/>
      <c r="P6040" s="57">
        <v>0</v>
      </c>
      <c r="Q6040" s="57">
        <v>0</v>
      </c>
    </row>
    <row r="6041" spans="1:17" ht="15.5">
      <c r="A6041" s="48">
        <v>0</v>
      </c>
      <c r="B6041" s="59"/>
      <c r="C6041" s="60"/>
      <c r="D6041" s="61" t="s">
        <v>1502</v>
      </c>
      <c r="E6041" s="51">
        <v>4</v>
      </c>
      <c r="F6041" s="52">
        <v>0.8</v>
      </c>
      <c r="G6041" s="52">
        <v>0.1</v>
      </c>
      <c r="H6041" s="52">
        <v>2.88</v>
      </c>
      <c r="I6041" s="53">
        <v>0.92200000000000004</v>
      </c>
      <c r="J6041" s="54">
        <v>0</v>
      </c>
      <c r="K6041" s="55"/>
      <c r="L6041" s="56"/>
      <c r="M6041" s="255"/>
      <c r="N6041" s="255"/>
      <c r="O6041" s="57"/>
      <c r="P6041" s="57">
        <v>0</v>
      </c>
      <c r="Q6041" s="57">
        <v>0</v>
      </c>
    </row>
    <row r="6042" spans="1:17" ht="15.5">
      <c r="A6042" s="48">
        <v>0</v>
      </c>
      <c r="B6042" s="59"/>
      <c r="C6042" s="60"/>
      <c r="D6042" s="61"/>
      <c r="E6042" s="51">
        <v>4</v>
      </c>
      <c r="F6042" s="52">
        <v>0.9</v>
      </c>
      <c r="G6042" s="52">
        <v>0.1</v>
      </c>
      <c r="H6042" s="52">
        <v>2.88</v>
      </c>
      <c r="I6042" s="53">
        <v>1.0369999999999999</v>
      </c>
      <c r="J6042" s="54">
        <v>0</v>
      </c>
      <c r="K6042" s="55"/>
      <c r="L6042" s="56"/>
      <c r="M6042" s="255"/>
      <c r="N6042" s="255"/>
      <c r="O6042" s="57"/>
      <c r="P6042" s="57">
        <v>0</v>
      </c>
      <c r="Q6042" s="57">
        <v>0</v>
      </c>
    </row>
    <row r="6043" spans="1:17" ht="15.5">
      <c r="A6043" s="48">
        <v>0</v>
      </c>
      <c r="B6043" s="59"/>
      <c r="C6043" s="60"/>
      <c r="D6043" s="61" t="s">
        <v>554</v>
      </c>
      <c r="E6043" s="51"/>
      <c r="F6043" s="52"/>
      <c r="G6043" s="52"/>
      <c r="H6043" s="52"/>
      <c r="I6043" s="53">
        <v>0</v>
      </c>
      <c r="J6043" s="54">
        <v>0</v>
      </c>
      <c r="K6043" s="55"/>
      <c r="L6043" s="56"/>
      <c r="M6043" s="255"/>
      <c r="N6043" s="255"/>
      <c r="O6043" s="57"/>
      <c r="P6043" s="57">
        <v>0</v>
      </c>
      <c r="Q6043" s="57">
        <v>0</v>
      </c>
    </row>
    <row r="6044" spans="1:17" ht="15.5">
      <c r="A6044" s="48">
        <v>0</v>
      </c>
      <c r="B6044" s="59"/>
      <c r="C6044" s="60"/>
      <c r="D6044" s="61" t="s">
        <v>986</v>
      </c>
      <c r="E6044" s="51">
        <v>2</v>
      </c>
      <c r="F6044" s="52">
        <v>0.6</v>
      </c>
      <c r="G6044" s="52">
        <v>0.1</v>
      </c>
      <c r="H6044" s="52">
        <v>2.88</v>
      </c>
      <c r="I6044" s="53">
        <v>0.34599999999999997</v>
      </c>
      <c r="J6044" s="54">
        <v>0</v>
      </c>
      <c r="K6044" s="55"/>
      <c r="L6044" s="56"/>
      <c r="M6044" s="255"/>
      <c r="N6044" s="255"/>
      <c r="O6044" s="57"/>
      <c r="P6044" s="57">
        <v>0</v>
      </c>
      <c r="Q6044" s="57">
        <v>0</v>
      </c>
    </row>
    <row r="6045" spans="1:17" ht="15.5">
      <c r="A6045" s="48">
        <v>0</v>
      </c>
      <c r="B6045" s="59"/>
      <c r="C6045" s="60"/>
      <c r="D6045" s="61" t="s">
        <v>479</v>
      </c>
      <c r="E6045" s="51">
        <v>2</v>
      </c>
      <c r="F6045" s="52">
        <v>1.2</v>
      </c>
      <c r="G6045" s="52">
        <v>0.1</v>
      </c>
      <c r="H6045" s="52">
        <v>2.88</v>
      </c>
      <c r="I6045" s="53">
        <v>0.69099999999999995</v>
      </c>
      <c r="J6045" s="54">
        <v>0</v>
      </c>
      <c r="K6045" s="55"/>
      <c r="L6045" s="56"/>
      <c r="M6045" s="255"/>
      <c r="N6045" s="255"/>
      <c r="O6045" s="57"/>
      <c r="P6045" s="57">
        <v>0</v>
      </c>
      <c r="Q6045" s="57">
        <v>0</v>
      </c>
    </row>
    <row r="6046" spans="1:17" ht="15.5">
      <c r="A6046" s="48">
        <v>0</v>
      </c>
      <c r="B6046" s="59"/>
      <c r="C6046" s="60"/>
      <c r="D6046" s="61" t="s">
        <v>555</v>
      </c>
      <c r="E6046" s="51">
        <v>2</v>
      </c>
      <c r="F6046" s="52">
        <v>0.8</v>
      </c>
      <c r="G6046" s="52">
        <v>0.1</v>
      </c>
      <c r="H6046" s="52">
        <v>3</v>
      </c>
      <c r="I6046" s="53">
        <v>0.48</v>
      </c>
      <c r="J6046" s="54">
        <v>0</v>
      </c>
      <c r="K6046" s="55"/>
      <c r="L6046" s="56"/>
      <c r="M6046" s="255"/>
      <c r="N6046" s="255"/>
      <c r="O6046" s="57"/>
      <c r="P6046" s="57">
        <v>0</v>
      </c>
      <c r="Q6046" s="57">
        <v>0</v>
      </c>
    </row>
    <row r="6047" spans="1:17" ht="15.5">
      <c r="A6047" s="48">
        <v>0</v>
      </c>
      <c r="B6047" s="59"/>
      <c r="C6047" s="60"/>
      <c r="D6047" s="61" t="s">
        <v>1502</v>
      </c>
      <c r="E6047" s="51">
        <v>2</v>
      </c>
      <c r="F6047" s="52">
        <v>0.8</v>
      </c>
      <c r="G6047" s="52">
        <v>0.1</v>
      </c>
      <c r="H6047" s="52">
        <v>2.85</v>
      </c>
      <c r="I6047" s="53">
        <v>0.45600000000000002</v>
      </c>
      <c r="J6047" s="54">
        <v>0</v>
      </c>
      <c r="K6047" s="55"/>
      <c r="L6047" s="56"/>
      <c r="M6047" s="255"/>
      <c r="N6047" s="255"/>
      <c r="O6047" s="57"/>
      <c r="P6047" s="57">
        <v>0</v>
      </c>
      <c r="Q6047" s="57">
        <v>0</v>
      </c>
    </row>
    <row r="6048" spans="1:17" ht="15.5">
      <c r="A6048" s="48">
        <v>0</v>
      </c>
      <c r="B6048" s="59"/>
      <c r="C6048" s="60"/>
      <c r="D6048" s="61"/>
      <c r="E6048" s="51">
        <v>2</v>
      </c>
      <c r="F6048" s="52">
        <v>0.6</v>
      </c>
      <c r="G6048" s="52">
        <v>0.1</v>
      </c>
      <c r="H6048" s="52">
        <v>2.85</v>
      </c>
      <c r="I6048" s="53">
        <v>0.34200000000000003</v>
      </c>
      <c r="J6048" s="54">
        <v>0</v>
      </c>
      <c r="K6048" s="55"/>
      <c r="L6048" s="56"/>
      <c r="M6048" s="255"/>
      <c r="N6048" s="255"/>
      <c r="O6048" s="57"/>
      <c r="P6048" s="57">
        <v>0</v>
      </c>
      <c r="Q6048" s="57">
        <v>0</v>
      </c>
    </row>
    <row r="6049" spans="1:17" ht="15.5">
      <c r="A6049" s="48">
        <v>0</v>
      </c>
      <c r="B6049" s="59"/>
      <c r="C6049" s="60"/>
      <c r="D6049" s="61" t="s">
        <v>828</v>
      </c>
      <c r="E6049" s="51">
        <v>2</v>
      </c>
      <c r="F6049" s="52">
        <v>0.6</v>
      </c>
      <c r="G6049" s="52">
        <v>0.1</v>
      </c>
      <c r="H6049" s="52">
        <v>2.85</v>
      </c>
      <c r="I6049" s="53">
        <v>0.34200000000000003</v>
      </c>
      <c r="J6049" s="54">
        <v>0</v>
      </c>
      <c r="K6049" s="55"/>
      <c r="L6049" s="56"/>
      <c r="M6049" s="255"/>
      <c r="N6049" s="255"/>
      <c r="O6049" s="57"/>
      <c r="P6049" s="57">
        <v>0</v>
      </c>
      <c r="Q6049" s="57">
        <v>0</v>
      </c>
    </row>
    <row r="6050" spans="1:17" ht="15.5">
      <c r="A6050" s="48">
        <v>0</v>
      </c>
      <c r="B6050" s="59"/>
      <c r="C6050" s="60"/>
      <c r="D6050" s="61" t="s">
        <v>557</v>
      </c>
      <c r="E6050" s="51"/>
      <c r="F6050" s="52"/>
      <c r="G6050" s="52"/>
      <c r="H6050" s="52"/>
      <c r="I6050" s="53">
        <v>0</v>
      </c>
      <c r="J6050" s="54">
        <v>0</v>
      </c>
      <c r="K6050" s="55"/>
      <c r="L6050" s="56"/>
      <c r="M6050" s="255"/>
      <c r="N6050" s="255"/>
      <c r="O6050" s="57"/>
      <c r="P6050" s="57">
        <v>0</v>
      </c>
      <c r="Q6050" s="57">
        <v>0</v>
      </c>
    </row>
    <row r="6051" spans="1:17" ht="15.5">
      <c r="A6051" s="48">
        <v>0</v>
      </c>
      <c r="B6051" s="59"/>
      <c r="C6051" s="60"/>
      <c r="D6051" s="61" t="s">
        <v>479</v>
      </c>
      <c r="E6051" s="51">
        <v>2</v>
      </c>
      <c r="F6051" s="52">
        <v>1.5</v>
      </c>
      <c r="G6051" s="52">
        <v>0.1</v>
      </c>
      <c r="H6051" s="52">
        <v>2.8</v>
      </c>
      <c r="I6051" s="53">
        <v>0.84</v>
      </c>
      <c r="J6051" s="54">
        <v>0</v>
      </c>
      <c r="K6051" s="55"/>
      <c r="L6051" s="56"/>
      <c r="M6051" s="255"/>
      <c r="N6051" s="255"/>
      <c r="O6051" s="57"/>
      <c r="P6051" s="57">
        <v>0</v>
      </c>
      <c r="Q6051" s="57">
        <v>0</v>
      </c>
    </row>
    <row r="6052" spans="1:17" ht="15.5">
      <c r="A6052" s="48">
        <v>0</v>
      </c>
      <c r="B6052" s="59"/>
      <c r="C6052" s="60"/>
      <c r="D6052" s="61"/>
      <c r="E6052" s="51">
        <v>2</v>
      </c>
      <c r="F6052" s="52">
        <v>0.8</v>
      </c>
      <c r="G6052" s="52">
        <v>0.1</v>
      </c>
      <c r="H6052" s="52">
        <v>2.8</v>
      </c>
      <c r="I6052" s="53">
        <v>0.44800000000000001</v>
      </c>
      <c r="J6052" s="54">
        <v>0</v>
      </c>
      <c r="K6052" s="55"/>
      <c r="L6052" s="56"/>
      <c r="M6052" s="255"/>
      <c r="N6052" s="255"/>
      <c r="O6052" s="57"/>
      <c r="P6052" s="57">
        <v>0</v>
      </c>
      <c r="Q6052" s="57">
        <v>0</v>
      </c>
    </row>
    <row r="6053" spans="1:17" ht="15.5">
      <c r="A6053" s="48">
        <v>0</v>
      </c>
      <c r="B6053" s="59"/>
      <c r="C6053" s="60"/>
      <c r="D6053" s="61" t="s">
        <v>1503</v>
      </c>
      <c r="E6053" s="51">
        <v>4</v>
      </c>
      <c r="F6053" s="52">
        <v>1.3</v>
      </c>
      <c r="G6053" s="52">
        <v>0.1</v>
      </c>
      <c r="H6053" s="52">
        <v>2.7</v>
      </c>
      <c r="I6053" s="53">
        <v>1.4039999999999999</v>
      </c>
      <c r="J6053" s="54">
        <v>0</v>
      </c>
      <c r="K6053" s="55"/>
      <c r="L6053" s="56"/>
      <c r="M6053" s="255"/>
      <c r="N6053" s="255"/>
      <c r="O6053" s="57"/>
      <c r="P6053" s="57">
        <v>0</v>
      </c>
      <c r="Q6053" s="57">
        <v>0</v>
      </c>
    </row>
    <row r="6054" spans="1:17" ht="15.5">
      <c r="A6054" s="48">
        <v>0</v>
      </c>
      <c r="B6054" s="59"/>
      <c r="C6054" s="60"/>
      <c r="D6054" s="61"/>
      <c r="E6054" s="51">
        <v>4</v>
      </c>
      <c r="F6054" s="52">
        <v>0.4</v>
      </c>
      <c r="G6054" s="52">
        <v>0.1</v>
      </c>
      <c r="H6054" s="52">
        <v>2.7</v>
      </c>
      <c r="I6054" s="53">
        <v>0.432</v>
      </c>
      <c r="J6054" s="54">
        <v>0</v>
      </c>
      <c r="K6054" s="55"/>
      <c r="L6054" s="56"/>
      <c r="M6054" s="255"/>
      <c r="N6054" s="255"/>
      <c r="O6054" s="57"/>
      <c r="P6054" s="57">
        <v>0</v>
      </c>
      <c r="Q6054" s="57">
        <v>0</v>
      </c>
    </row>
    <row r="6055" spans="1:17" ht="15.5">
      <c r="A6055" s="48">
        <v>0</v>
      </c>
      <c r="B6055" s="59"/>
      <c r="C6055" s="60"/>
      <c r="D6055" s="61"/>
      <c r="E6055" s="51">
        <v>4</v>
      </c>
      <c r="F6055" s="52">
        <v>0.4</v>
      </c>
      <c r="G6055" s="52">
        <v>0.1</v>
      </c>
      <c r="H6055" s="52">
        <v>2.25</v>
      </c>
      <c r="I6055" s="53">
        <v>0.36</v>
      </c>
      <c r="J6055" s="54">
        <v>0</v>
      </c>
      <c r="K6055" s="55"/>
      <c r="L6055" s="56"/>
      <c r="M6055" s="255"/>
      <c r="N6055" s="255"/>
      <c r="O6055" s="57"/>
      <c r="P6055" s="57">
        <v>0</v>
      </c>
      <c r="Q6055" s="57">
        <v>0</v>
      </c>
    </row>
    <row r="6056" spans="1:17" ht="15.5">
      <c r="A6056" s="48">
        <v>0</v>
      </c>
      <c r="B6056" s="59"/>
      <c r="C6056" s="60"/>
      <c r="D6056" s="61" t="s">
        <v>1504</v>
      </c>
      <c r="E6056" s="51">
        <v>2</v>
      </c>
      <c r="F6056" s="52">
        <v>3.1</v>
      </c>
      <c r="G6056" s="52">
        <v>0.1</v>
      </c>
      <c r="H6056" s="52">
        <v>2.7</v>
      </c>
      <c r="I6056" s="53">
        <v>1.6739999999999999</v>
      </c>
      <c r="J6056" s="54">
        <v>0</v>
      </c>
      <c r="K6056" s="55"/>
      <c r="L6056" s="56"/>
      <c r="M6056" s="255"/>
      <c r="N6056" s="255"/>
      <c r="O6056" s="57"/>
      <c r="P6056" s="57">
        <v>0</v>
      </c>
      <c r="Q6056" s="57">
        <v>0</v>
      </c>
    </row>
    <row r="6057" spans="1:17" ht="15.5">
      <c r="A6057" s="48">
        <v>0</v>
      </c>
      <c r="B6057" s="59"/>
      <c r="C6057" s="60"/>
      <c r="D6057" s="61"/>
      <c r="E6057" s="51">
        <v>2</v>
      </c>
      <c r="F6057" s="52">
        <v>1.5</v>
      </c>
      <c r="G6057" s="52">
        <v>0.1</v>
      </c>
      <c r="H6057" s="52">
        <v>2.7</v>
      </c>
      <c r="I6057" s="53">
        <v>0.81</v>
      </c>
      <c r="J6057" s="54">
        <v>0</v>
      </c>
      <c r="K6057" s="55"/>
      <c r="L6057" s="56"/>
      <c r="M6057" s="255"/>
      <c r="N6057" s="255"/>
      <c r="O6057" s="57"/>
      <c r="P6057" s="57">
        <v>0</v>
      </c>
      <c r="Q6057" s="57">
        <v>0</v>
      </c>
    </row>
    <row r="6058" spans="1:17" ht="17">
      <c r="A6058" s="48">
        <v>0</v>
      </c>
      <c r="B6058" s="59"/>
      <c r="C6058" s="60"/>
      <c r="D6058" s="360" t="s">
        <v>52</v>
      </c>
      <c r="E6058" s="51"/>
      <c r="F6058" s="52"/>
      <c r="G6058" s="52"/>
      <c r="H6058" s="52"/>
      <c r="I6058" s="53">
        <v>0</v>
      </c>
      <c r="J6058" s="54">
        <v>0</v>
      </c>
      <c r="K6058" s="55"/>
      <c r="L6058" s="56"/>
      <c r="M6058" s="255"/>
      <c r="N6058" s="255"/>
      <c r="O6058" s="57"/>
      <c r="P6058" s="57">
        <v>0</v>
      </c>
      <c r="Q6058" s="57">
        <v>0</v>
      </c>
    </row>
    <row r="6059" spans="1:17" ht="15.5">
      <c r="A6059" s="48">
        <v>0</v>
      </c>
      <c r="B6059" s="59"/>
      <c r="C6059" s="60"/>
      <c r="D6059" s="61" t="s">
        <v>1447</v>
      </c>
      <c r="E6059" s="51">
        <v>4</v>
      </c>
      <c r="F6059" s="52">
        <v>0.4</v>
      </c>
      <c r="G6059" s="52">
        <v>0.5</v>
      </c>
      <c r="H6059" s="52">
        <v>1.2</v>
      </c>
      <c r="I6059" s="53">
        <v>0.96</v>
      </c>
      <c r="J6059" s="54">
        <v>0</v>
      </c>
      <c r="K6059" s="55"/>
      <c r="L6059" s="56"/>
      <c r="M6059" s="255"/>
      <c r="N6059" s="255"/>
      <c r="O6059" s="57"/>
      <c r="P6059" s="57">
        <v>0</v>
      </c>
      <c r="Q6059" s="57">
        <v>0</v>
      </c>
    </row>
    <row r="6060" spans="1:17" ht="15.5">
      <c r="A6060" s="48">
        <v>0</v>
      </c>
      <c r="B6060" s="59"/>
      <c r="C6060" s="60"/>
      <c r="D6060" s="61"/>
      <c r="E6060" s="51">
        <v>5</v>
      </c>
      <c r="F6060" s="52">
        <v>0.7</v>
      </c>
      <c r="G6060" s="52">
        <v>0.5</v>
      </c>
      <c r="H6060" s="52">
        <v>1.2</v>
      </c>
      <c r="I6060" s="53">
        <v>2.1</v>
      </c>
      <c r="J6060" s="54">
        <v>0</v>
      </c>
      <c r="K6060" s="55"/>
      <c r="L6060" s="56"/>
      <c r="M6060" s="255"/>
      <c r="N6060" s="255"/>
      <c r="O6060" s="57"/>
      <c r="P6060" s="57">
        <v>0</v>
      </c>
      <c r="Q6060" s="57">
        <v>0</v>
      </c>
    </row>
    <row r="6061" spans="1:17" ht="15.5">
      <c r="A6061" s="48">
        <v>0</v>
      </c>
      <c r="B6061" s="59"/>
      <c r="C6061" s="60"/>
      <c r="D6061" s="61"/>
      <c r="E6061" s="51">
        <v>2</v>
      </c>
      <c r="F6061" s="52">
        <v>0.8</v>
      </c>
      <c r="G6061" s="52">
        <v>0.5</v>
      </c>
      <c r="H6061" s="52">
        <v>2.4</v>
      </c>
      <c r="I6061" s="53">
        <v>1.92</v>
      </c>
      <c r="J6061" s="54">
        <v>0</v>
      </c>
      <c r="K6061" s="55"/>
      <c r="L6061" s="56"/>
      <c r="M6061" s="255"/>
      <c r="N6061" s="255"/>
      <c r="O6061" s="57"/>
      <c r="P6061" s="57">
        <v>0</v>
      </c>
      <c r="Q6061" s="57">
        <v>0</v>
      </c>
    </row>
    <row r="6062" spans="1:17" ht="15.5">
      <c r="A6062" s="48">
        <v>0</v>
      </c>
      <c r="B6062" s="59"/>
      <c r="C6062" s="60"/>
      <c r="D6062" s="61" t="s">
        <v>1503</v>
      </c>
      <c r="E6062" s="51">
        <v>4</v>
      </c>
      <c r="F6062" s="52">
        <v>1.3</v>
      </c>
      <c r="G6062" s="52">
        <v>0.1</v>
      </c>
      <c r="H6062" s="52">
        <v>2.7</v>
      </c>
      <c r="I6062" s="53">
        <v>1.4039999999999999</v>
      </c>
      <c r="J6062" s="54">
        <v>0</v>
      </c>
      <c r="K6062" s="55"/>
      <c r="L6062" s="56"/>
      <c r="M6062" s="255"/>
      <c r="N6062" s="255"/>
      <c r="O6062" s="57"/>
      <c r="P6062" s="57">
        <v>0</v>
      </c>
      <c r="Q6062" s="57">
        <v>0</v>
      </c>
    </row>
    <row r="6063" spans="1:17" ht="15.5">
      <c r="A6063" s="48">
        <v>0</v>
      </c>
      <c r="B6063" s="59"/>
      <c r="C6063" s="60"/>
      <c r="D6063" s="61"/>
      <c r="E6063" s="51">
        <v>4</v>
      </c>
      <c r="F6063" s="52">
        <v>0.4</v>
      </c>
      <c r="G6063" s="52">
        <v>0.1</v>
      </c>
      <c r="H6063" s="52">
        <v>2.7</v>
      </c>
      <c r="I6063" s="53">
        <v>0.432</v>
      </c>
      <c r="J6063" s="54">
        <v>0</v>
      </c>
      <c r="K6063" s="55"/>
      <c r="L6063" s="56"/>
      <c r="M6063" s="255"/>
      <c r="N6063" s="255"/>
      <c r="O6063" s="57"/>
      <c r="P6063" s="57">
        <v>0</v>
      </c>
      <c r="Q6063" s="57">
        <v>0</v>
      </c>
    </row>
    <row r="6064" spans="1:17" ht="15.5">
      <c r="A6064" s="48">
        <v>0</v>
      </c>
      <c r="B6064" s="59"/>
      <c r="C6064" s="60"/>
      <c r="D6064" s="61"/>
      <c r="E6064" s="51">
        <v>4</v>
      </c>
      <c r="F6064" s="52">
        <v>0.4</v>
      </c>
      <c r="G6064" s="52">
        <v>0.1</v>
      </c>
      <c r="H6064" s="52">
        <v>2.2999999999999998</v>
      </c>
      <c r="I6064" s="53">
        <v>0.36799999999999999</v>
      </c>
      <c r="J6064" s="54">
        <v>0</v>
      </c>
      <c r="K6064" s="55"/>
      <c r="L6064" s="56"/>
      <c r="M6064" s="255"/>
      <c r="N6064" s="255"/>
      <c r="O6064" s="57"/>
      <c r="P6064" s="57">
        <v>0</v>
      </c>
      <c r="Q6064" s="57">
        <v>0</v>
      </c>
    </row>
    <row r="6065" spans="1:17" ht="15.5">
      <c r="A6065" s="48">
        <v>0</v>
      </c>
      <c r="B6065" s="59"/>
      <c r="C6065" s="60"/>
      <c r="D6065" s="61" t="s">
        <v>1504</v>
      </c>
      <c r="E6065" s="51">
        <v>2</v>
      </c>
      <c r="F6065" s="52">
        <v>3.1</v>
      </c>
      <c r="G6065" s="52">
        <v>0.1</v>
      </c>
      <c r="H6065" s="52">
        <v>2.7</v>
      </c>
      <c r="I6065" s="53">
        <v>1.6739999999999999</v>
      </c>
      <c r="J6065" s="54">
        <v>0</v>
      </c>
      <c r="K6065" s="55"/>
      <c r="L6065" s="56"/>
      <c r="M6065" s="255"/>
      <c r="N6065" s="255"/>
      <c r="O6065" s="57"/>
      <c r="P6065" s="57">
        <v>0</v>
      </c>
      <c r="Q6065" s="57">
        <v>0</v>
      </c>
    </row>
    <row r="6066" spans="1:17" ht="15.5">
      <c r="A6066" s="48">
        <v>0</v>
      </c>
      <c r="B6066" s="59"/>
      <c r="C6066" s="60"/>
      <c r="D6066" s="61"/>
      <c r="E6066" s="51">
        <v>2</v>
      </c>
      <c r="F6066" s="52">
        <v>1.5</v>
      </c>
      <c r="G6066" s="52">
        <v>0.1</v>
      </c>
      <c r="H6066" s="52">
        <v>2.7</v>
      </c>
      <c r="I6066" s="53">
        <v>0.81</v>
      </c>
      <c r="J6066" s="54">
        <v>0</v>
      </c>
      <c r="K6066" s="55"/>
      <c r="L6066" s="56"/>
      <c r="M6066" s="255"/>
      <c r="N6066" s="255"/>
      <c r="O6066" s="57"/>
      <c r="P6066" s="57">
        <v>0</v>
      </c>
      <c r="Q6066" s="57">
        <v>0</v>
      </c>
    </row>
    <row r="6067" spans="1:17" ht="17">
      <c r="A6067" s="48">
        <v>0</v>
      </c>
      <c r="B6067" s="59"/>
      <c r="C6067" s="60"/>
      <c r="D6067" s="360" t="s">
        <v>262</v>
      </c>
      <c r="E6067" s="51"/>
      <c r="F6067" s="52"/>
      <c r="G6067" s="52"/>
      <c r="H6067" s="52"/>
      <c r="I6067" s="53">
        <v>0</v>
      </c>
      <c r="J6067" s="54">
        <v>0</v>
      </c>
      <c r="K6067" s="55">
        <v>0</v>
      </c>
      <c r="L6067" s="56">
        <v>0</v>
      </c>
      <c r="M6067" s="255">
        <v>0</v>
      </c>
      <c r="N6067" s="255">
        <v>0</v>
      </c>
      <c r="O6067" s="57"/>
      <c r="P6067" s="57">
        <v>0</v>
      </c>
      <c r="Q6067" s="57">
        <v>0</v>
      </c>
    </row>
    <row r="6068" spans="1:17" ht="17">
      <c r="A6068" s="48">
        <v>0</v>
      </c>
      <c r="B6068" s="59"/>
      <c r="C6068" s="60"/>
      <c r="D6068" s="360" t="s">
        <v>902</v>
      </c>
      <c r="E6068" s="51"/>
      <c r="F6068" s="52"/>
      <c r="G6068" s="52"/>
      <c r="H6068" s="52"/>
      <c r="I6068" s="53">
        <v>0</v>
      </c>
      <c r="J6068" s="54">
        <v>0</v>
      </c>
      <c r="K6068" s="55"/>
      <c r="L6068" s="56"/>
      <c r="M6068" s="255"/>
      <c r="N6068" s="255"/>
      <c r="O6068" s="57"/>
      <c r="P6068" s="57">
        <v>0</v>
      </c>
      <c r="Q6068" s="57">
        <v>0</v>
      </c>
    </row>
    <row r="6069" spans="1:17" ht="15.5">
      <c r="A6069" s="48">
        <v>0</v>
      </c>
      <c r="B6069" s="59"/>
      <c r="C6069" s="60"/>
      <c r="D6069" s="61" t="s">
        <v>1319</v>
      </c>
      <c r="E6069" s="51">
        <v>4</v>
      </c>
      <c r="F6069" s="52">
        <v>0.4</v>
      </c>
      <c r="G6069" s="52">
        <v>-0.1</v>
      </c>
      <c r="H6069" s="52">
        <v>1</v>
      </c>
      <c r="I6069" s="53">
        <v>-0.16</v>
      </c>
      <c r="J6069" s="54">
        <v>0</v>
      </c>
      <c r="K6069" s="55"/>
      <c r="L6069" s="56"/>
      <c r="M6069" s="255"/>
      <c r="N6069" s="255"/>
      <c r="O6069" s="57"/>
      <c r="P6069" s="57">
        <v>0</v>
      </c>
      <c r="Q6069" s="57">
        <v>0</v>
      </c>
    </row>
    <row r="6070" spans="1:17" ht="15.5">
      <c r="A6070" s="48">
        <v>0</v>
      </c>
      <c r="B6070" s="59"/>
      <c r="C6070" s="60"/>
      <c r="D6070" s="61"/>
      <c r="E6070" s="51">
        <v>4</v>
      </c>
      <c r="F6070" s="52">
        <v>0.5</v>
      </c>
      <c r="G6070" s="52">
        <v>-0.1</v>
      </c>
      <c r="H6070" s="52">
        <v>1</v>
      </c>
      <c r="I6070" s="53">
        <v>-0.2</v>
      </c>
      <c r="J6070" s="54">
        <v>0</v>
      </c>
      <c r="K6070" s="55"/>
      <c r="L6070" s="56"/>
      <c r="M6070" s="255"/>
      <c r="N6070" s="255"/>
      <c r="O6070" s="57"/>
      <c r="P6070" s="57">
        <v>0</v>
      </c>
      <c r="Q6070" s="57">
        <v>0</v>
      </c>
    </row>
    <row r="6071" spans="1:17" ht="17">
      <c r="A6071" s="48">
        <v>0</v>
      </c>
      <c r="B6071" s="59"/>
      <c r="C6071" s="60"/>
      <c r="D6071" s="360" t="s">
        <v>903</v>
      </c>
      <c r="E6071" s="51"/>
      <c r="F6071" s="52"/>
      <c r="G6071" s="52"/>
      <c r="H6071" s="52"/>
      <c r="I6071" s="53">
        <v>0</v>
      </c>
      <c r="J6071" s="54">
        <v>0</v>
      </c>
      <c r="K6071" s="55">
        <v>0</v>
      </c>
      <c r="L6071" s="56">
        <v>0</v>
      </c>
      <c r="M6071" s="255">
        <v>0</v>
      </c>
      <c r="N6071" s="255">
        <v>0</v>
      </c>
      <c r="O6071" s="57"/>
      <c r="P6071" s="57">
        <v>0</v>
      </c>
      <c r="Q6071" s="57">
        <v>0</v>
      </c>
    </row>
    <row r="6072" spans="1:17" ht="15.5">
      <c r="A6072" s="48">
        <v>0</v>
      </c>
      <c r="B6072" s="59"/>
      <c r="C6072" s="60"/>
      <c r="D6072" s="61" t="s">
        <v>1319</v>
      </c>
      <c r="E6072" s="51">
        <v>4</v>
      </c>
      <c r="F6072" s="52">
        <v>0.4</v>
      </c>
      <c r="G6072" s="52">
        <v>-0.1</v>
      </c>
      <c r="H6072" s="52">
        <v>1</v>
      </c>
      <c r="I6072" s="53">
        <v>-0.16</v>
      </c>
      <c r="J6072" s="54">
        <v>0</v>
      </c>
      <c r="K6072" s="55">
        <v>0</v>
      </c>
      <c r="L6072" s="56">
        <v>0</v>
      </c>
      <c r="M6072" s="255">
        <v>0</v>
      </c>
      <c r="N6072" s="255">
        <v>0</v>
      </c>
      <c r="O6072" s="57"/>
      <c r="P6072" s="57">
        <v>0</v>
      </c>
      <c r="Q6072" s="57">
        <v>0</v>
      </c>
    </row>
    <row r="6073" spans="1:17" ht="15.5">
      <c r="A6073" s="48">
        <v>0</v>
      </c>
      <c r="B6073" s="59"/>
      <c r="C6073" s="60"/>
      <c r="D6073" s="61"/>
      <c r="E6073" s="51">
        <v>4</v>
      </c>
      <c r="F6073" s="52">
        <v>0.5</v>
      </c>
      <c r="G6073" s="52">
        <v>-0.1</v>
      </c>
      <c r="H6073" s="52">
        <v>1</v>
      </c>
      <c r="I6073" s="53">
        <v>-0.2</v>
      </c>
      <c r="J6073" s="54">
        <v>0</v>
      </c>
      <c r="K6073" s="55">
        <v>0</v>
      </c>
      <c r="L6073" s="56">
        <v>0</v>
      </c>
      <c r="M6073" s="255">
        <v>0</v>
      </c>
      <c r="N6073" s="255">
        <v>0</v>
      </c>
      <c r="O6073" s="57"/>
      <c r="P6073" s="57">
        <v>0</v>
      </c>
      <c r="Q6073" s="57">
        <v>0</v>
      </c>
    </row>
    <row r="6074" spans="1:17" ht="17">
      <c r="A6074" s="48">
        <v>0</v>
      </c>
      <c r="B6074" s="59"/>
      <c r="C6074" s="60"/>
      <c r="D6074" s="360" t="s">
        <v>52</v>
      </c>
      <c r="E6074" s="51"/>
      <c r="F6074" s="52"/>
      <c r="G6074" s="52"/>
      <c r="H6074" s="52"/>
      <c r="I6074" s="53">
        <v>0</v>
      </c>
      <c r="J6074" s="54">
        <v>0</v>
      </c>
      <c r="K6074" s="55"/>
      <c r="L6074" s="56"/>
      <c r="M6074" s="255"/>
      <c r="N6074" s="255"/>
      <c r="O6074" s="57"/>
      <c r="P6074" s="57">
        <v>0</v>
      </c>
      <c r="Q6074" s="57">
        <v>0</v>
      </c>
    </row>
    <row r="6075" spans="1:17" ht="15.5">
      <c r="A6075" s="48">
        <v>0</v>
      </c>
      <c r="B6075" s="59"/>
      <c r="C6075" s="60"/>
      <c r="D6075" s="61" t="s">
        <v>1319</v>
      </c>
      <c r="E6075" s="51">
        <v>4</v>
      </c>
      <c r="F6075" s="52">
        <v>0.4</v>
      </c>
      <c r="G6075" s="52">
        <v>-0.1</v>
      </c>
      <c r="H6075" s="52">
        <v>1</v>
      </c>
      <c r="I6075" s="53">
        <v>-0.16</v>
      </c>
      <c r="J6075" s="54">
        <v>0</v>
      </c>
      <c r="K6075" s="55"/>
      <c r="L6075" s="56"/>
      <c r="M6075" s="255"/>
      <c r="N6075" s="255"/>
      <c r="O6075" s="57"/>
      <c r="P6075" s="57">
        <v>0</v>
      </c>
      <c r="Q6075" s="57">
        <v>0</v>
      </c>
    </row>
    <row r="6076" spans="1:17" ht="15.5">
      <c r="A6076" s="48">
        <v>0</v>
      </c>
      <c r="B6076" s="59"/>
      <c r="C6076" s="60"/>
      <c r="D6076" s="61"/>
      <c r="E6076" s="51">
        <v>4</v>
      </c>
      <c r="F6076" s="52">
        <v>0.5</v>
      </c>
      <c r="G6076" s="52">
        <v>-0.1</v>
      </c>
      <c r="H6076" s="52">
        <v>1</v>
      </c>
      <c r="I6076" s="53">
        <v>-0.2</v>
      </c>
      <c r="J6076" s="54">
        <v>0</v>
      </c>
      <c r="K6076" s="55"/>
      <c r="L6076" s="56"/>
      <c r="M6076" s="255"/>
      <c r="N6076" s="255"/>
      <c r="O6076" s="57"/>
      <c r="P6076" s="57">
        <v>0</v>
      </c>
      <c r="Q6076" s="57">
        <v>0</v>
      </c>
    </row>
    <row r="6077" spans="1:17" ht="17">
      <c r="A6077" s="48">
        <v>0</v>
      </c>
      <c r="B6077" s="59"/>
      <c r="C6077" s="60"/>
      <c r="D6077" s="360" t="s">
        <v>263</v>
      </c>
      <c r="E6077" s="51"/>
      <c r="F6077" s="52"/>
      <c r="G6077" s="52"/>
      <c r="H6077" s="52"/>
      <c r="I6077" s="53">
        <v>0</v>
      </c>
      <c r="J6077" s="54">
        <v>0</v>
      </c>
      <c r="K6077" s="55">
        <v>0</v>
      </c>
      <c r="L6077" s="56">
        <v>0</v>
      </c>
      <c r="M6077" s="255">
        <v>0</v>
      </c>
      <c r="N6077" s="255">
        <v>0</v>
      </c>
      <c r="O6077" s="57"/>
      <c r="P6077" s="57">
        <v>0</v>
      </c>
      <c r="Q6077" s="57">
        <v>0</v>
      </c>
    </row>
    <row r="6078" spans="1:17" ht="17">
      <c r="A6078" s="48">
        <v>0</v>
      </c>
      <c r="B6078" s="59"/>
      <c r="C6078" s="60"/>
      <c r="D6078" s="360" t="s">
        <v>728</v>
      </c>
      <c r="E6078" s="51"/>
      <c r="F6078" s="52"/>
      <c r="G6078" s="52"/>
      <c r="H6078" s="52"/>
      <c r="I6078" s="53">
        <v>0</v>
      </c>
      <c r="J6078" s="54">
        <v>0</v>
      </c>
      <c r="K6078" s="55">
        <v>0</v>
      </c>
      <c r="L6078" s="56">
        <v>0</v>
      </c>
      <c r="M6078" s="255">
        <v>0</v>
      </c>
      <c r="N6078" s="255">
        <v>0</v>
      </c>
      <c r="O6078" s="57"/>
      <c r="P6078" s="57">
        <v>0</v>
      </c>
      <c r="Q6078" s="57">
        <v>0</v>
      </c>
    </row>
    <row r="6079" spans="1:17" ht="15.5">
      <c r="A6079" s="48">
        <v>0</v>
      </c>
      <c r="B6079" s="59"/>
      <c r="C6079" s="60"/>
      <c r="D6079" s="61" t="s">
        <v>141</v>
      </c>
      <c r="E6079" s="51">
        <v>4</v>
      </c>
      <c r="F6079" s="52">
        <v>0.6</v>
      </c>
      <c r="G6079" s="52">
        <v>-0.1</v>
      </c>
      <c r="H6079" s="52">
        <v>0.1</v>
      </c>
      <c r="I6079" s="53">
        <v>-2.4E-2</v>
      </c>
      <c r="J6079" s="54">
        <v>0</v>
      </c>
      <c r="K6079" s="55">
        <v>0</v>
      </c>
      <c r="L6079" s="56">
        <v>0</v>
      </c>
      <c r="M6079" s="255">
        <v>0</v>
      </c>
      <c r="N6079" s="255">
        <v>0</v>
      </c>
      <c r="O6079" s="57"/>
      <c r="P6079" s="57">
        <v>0</v>
      </c>
      <c r="Q6079" s="57">
        <v>0</v>
      </c>
    </row>
    <row r="6080" spans="1:17" ht="15.5">
      <c r="A6080" s="48">
        <v>0</v>
      </c>
      <c r="B6080" s="59"/>
      <c r="C6080" s="60"/>
      <c r="D6080" s="61" t="s">
        <v>176</v>
      </c>
      <c r="E6080" s="51">
        <v>4</v>
      </c>
      <c r="F6080" s="52">
        <v>0.7</v>
      </c>
      <c r="G6080" s="52">
        <v>-0.1</v>
      </c>
      <c r="H6080" s="52">
        <v>0.1</v>
      </c>
      <c r="I6080" s="53">
        <v>-2.8000000000000001E-2</v>
      </c>
      <c r="J6080" s="54">
        <v>0</v>
      </c>
      <c r="K6080" s="55">
        <v>0</v>
      </c>
      <c r="L6080" s="56">
        <v>0</v>
      </c>
      <c r="M6080" s="255">
        <v>0</v>
      </c>
      <c r="N6080" s="255">
        <v>0</v>
      </c>
      <c r="O6080" s="57"/>
      <c r="P6080" s="57">
        <v>0</v>
      </c>
      <c r="Q6080" s="57">
        <v>0</v>
      </c>
    </row>
    <row r="6081" spans="1:17" ht="17">
      <c r="A6081" s="48">
        <v>0</v>
      </c>
      <c r="B6081" s="59"/>
      <c r="C6081" s="60"/>
      <c r="D6081" s="360" t="s">
        <v>729</v>
      </c>
      <c r="E6081" s="51">
        <v>0</v>
      </c>
      <c r="F6081" s="52"/>
      <c r="G6081" s="52"/>
      <c r="H6081" s="52"/>
      <c r="I6081" s="53">
        <v>0</v>
      </c>
      <c r="J6081" s="54">
        <v>0</v>
      </c>
      <c r="K6081" s="55">
        <v>0</v>
      </c>
      <c r="L6081" s="56">
        <v>0</v>
      </c>
      <c r="M6081" s="255">
        <v>0</v>
      </c>
      <c r="N6081" s="255">
        <v>0</v>
      </c>
      <c r="O6081" s="57"/>
      <c r="P6081" s="57">
        <v>0</v>
      </c>
      <c r="Q6081" s="57">
        <v>0</v>
      </c>
    </row>
    <row r="6082" spans="1:17" ht="15.5">
      <c r="A6082" s="48">
        <v>0</v>
      </c>
      <c r="B6082" s="59"/>
      <c r="C6082" s="60"/>
      <c r="D6082" s="61" t="s">
        <v>141</v>
      </c>
      <c r="E6082" s="51">
        <v>4</v>
      </c>
      <c r="F6082" s="52">
        <v>0.6</v>
      </c>
      <c r="G6082" s="52">
        <v>-0.1</v>
      </c>
      <c r="H6082" s="52">
        <v>0.1</v>
      </c>
      <c r="I6082" s="53">
        <v>-2.4E-2</v>
      </c>
      <c r="J6082" s="54">
        <v>0</v>
      </c>
      <c r="K6082" s="55">
        <v>0</v>
      </c>
      <c r="L6082" s="56">
        <v>0</v>
      </c>
      <c r="M6082" s="255">
        <v>0</v>
      </c>
      <c r="N6082" s="255">
        <v>0</v>
      </c>
      <c r="O6082" s="57"/>
      <c r="P6082" s="57">
        <v>0</v>
      </c>
      <c r="Q6082" s="57">
        <v>0</v>
      </c>
    </row>
    <row r="6083" spans="1:17" ht="15.5">
      <c r="A6083" s="48">
        <v>0</v>
      </c>
      <c r="B6083" s="59"/>
      <c r="C6083" s="60"/>
      <c r="D6083" s="61" t="s">
        <v>176</v>
      </c>
      <c r="E6083" s="51">
        <v>4</v>
      </c>
      <c r="F6083" s="52">
        <v>0.7</v>
      </c>
      <c r="G6083" s="52">
        <v>-0.1</v>
      </c>
      <c r="H6083" s="52">
        <v>0.1</v>
      </c>
      <c r="I6083" s="53">
        <v>-2.8000000000000001E-2</v>
      </c>
      <c r="J6083" s="54">
        <v>0</v>
      </c>
      <c r="K6083" s="55">
        <v>0</v>
      </c>
      <c r="L6083" s="56">
        <v>0</v>
      </c>
      <c r="M6083" s="255">
        <v>0</v>
      </c>
      <c r="N6083" s="255">
        <v>0</v>
      </c>
      <c r="O6083" s="57"/>
      <c r="P6083" s="57">
        <v>0</v>
      </c>
      <c r="Q6083" s="57">
        <v>0</v>
      </c>
    </row>
    <row r="6084" spans="1:17" ht="17">
      <c r="A6084" s="48">
        <v>0</v>
      </c>
      <c r="B6084" s="59"/>
      <c r="C6084" s="60"/>
      <c r="D6084" s="360" t="s">
        <v>744</v>
      </c>
      <c r="E6084" s="51"/>
      <c r="F6084" s="52"/>
      <c r="G6084" s="52"/>
      <c r="H6084" s="52"/>
      <c r="I6084" s="53"/>
      <c r="J6084" s="54">
        <v>0</v>
      </c>
      <c r="K6084" s="55"/>
      <c r="L6084" s="56"/>
      <c r="M6084" s="255"/>
      <c r="N6084" s="255"/>
      <c r="O6084" s="57"/>
      <c r="P6084" s="57">
        <v>0</v>
      </c>
      <c r="Q6084" s="57">
        <v>0</v>
      </c>
    </row>
    <row r="6085" spans="1:17" ht="15.5">
      <c r="A6085" s="48">
        <v>0</v>
      </c>
      <c r="B6085" s="59"/>
      <c r="C6085" s="60"/>
      <c r="D6085" s="61" t="s">
        <v>141</v>
      </c>
      <c r="E6085" s="51">
        <v>4</v>
      </c>
      <c r="F6085" s="52">
        <v>0.6</v>
      </c>
      <c r="G6085" s="52">
        <v>-0.1</v>
      </c>
      <c r="H6085" s="52">
        <v>0.1</v>
      </c>
      <c r="I6085" s="53">
        <v>-2.4E-2</v>
      </c>
      <c r="J6085" s="54">
        <v>0</v>
      </c>
      <c r="K6085" s="55"/>
      <c r="L6085" s="56"/>
      <c r="M6085" s="255"/>
      <c r="N6085" s="255"/>
      <c r="O6085" s="57"/>
      <c r="P6085" s="57">
        <v>0</v>
      </c>
      <c r="Q6085" s="57">
        <v>0</v>
      </c>
    </row>
    <row r="6086" spans="1:17" ht="15.5">
      <c r="A6086" s="48">
        <v>0</v>
      </c>
      <c r="B6086" s="59"/>
      <c r="C6086" s="60"/>
      <c r="D6086" s="61" t="s">
        <v>176</v>
      </c>
      <c r="E6086" s="51">
        <v>4</v>
      </c>
      <c r="F6086" s="52">
        <v>0.7</v>
      </c>
      <c r="G6086" s="52">
        <v>-0.1</v>
      </c>
      <c r="H6086" s="52">
        <v>0.1</v>
      </c>
      <c r="I6086" s="53">
        <v>-2.8000000000000001E-2</v>
      </c>
      <c r="J6086" s="54">
        <v>0</v>
      </c>
      <c r="K6086" s="55"/>
      <c r="L6086" s="56"/>
      <c r="M6086" s="255"/>
      <c r="N6086" s="255"/>
      <c r="O6086" s="57"/>
      <c r="P6086" s="57">
        <v>0</v>
      </c>
      <c r="Q6086" s="57">
        <v>0</v>
      </c>
    </row>
    <row r="6087" spans="1:17" ht="17">
      <c r="A6087" s="48">
        <v>0</v>
      </c>
      <c r="B6087" s="59"/>
      <c r="C6087" s="60"/>
      <c r="D6087" s="360" t="s">
        <v>1495</v>
      </c>
      <c r="E6087" s="51"/>
      <c r="F6087" s="52"/>
      <c r="G6087" s="52"/>
      <c r="H6087" s="52"/>
      <c r="I6087" s="53">
        <v>0</v>
      </c>
      <c r="J6087" s="54">
        <v>0</v>
      </c>
      <c r="K6087" s="55">
        <v>0</v>
      </c>
      <c r="L6087" s="56">
        <v>0</v>
      </c>
      <c r="M6087" s="255">
        <v>0</v>
      </c>
      <c r="N6087" s="255">
        <v>0</v>
      </c>
      <c r="O6087" s="57"/>
      <c r="P6087" s="57">
        <v>0</v>
      </c>
      <c r="Q6087" s="57">
        <v>0</v>
      </c>
    </row>
    <row r="6088" spans="1:17" ht="15.5">
      <c r="A6088" s="48">
        <v>0</v>
      </c>
      <c r="B6088" s="59"/>
      <c r="C6088" s="60"/>
      <c r="D6088" s="61" t="s">
        <v>1448</v>
      </c>
      <c r="E6088" s="51"/>
      <c r="F6088" s="52"/>
      <c r="G6088" s="52"/>
      <c r="H6088" s="52"/>
      <c r="I6088" s="53">
        <v>0</v>
      </c>
      <c r="J6088" s="54">
        <v>0</v>
      </c>
      <c r="K6088" s="55"/>
      <c r="L6088" s="56"/>
      <c r="M6088" s="255"/>
      <c r="N6088" s="255"/>
      <c r="O6088" s="57"/>
      <c r="P6088" s="57">
        <v>0</v>
      </c>
      <c r="Q6088" s="57">
        <v>0</v>
      </c>
    </row>
    <row r="6089" spans="1:17" ht="15.5">
      <c r="A6089" s="48">
        <v>0</v>
      </c>
      <c r="B6089" s="59"/>
      <c r="C6089" s="60"/>
      <c r="D6089" s="61" t="s">
        <v>556</v>
      </c>
      <c r="E6089" s="51"/>
      <c r="F6089" s="52"/>
      <c r="G6089" s="52"/>
      <c r="H6089" s="52"/>
      <c r="I6089" s="53">
        <v>0</v>
      </c>
      <c r="J6089" s="54">
        <v>0</v>
      </c>
      <c r="K6089" s="55"/>
      <c r="L6089" s="56"/>
      <c r="M6089" s="255"/>
      <c r="N6089" s="255"/>
      <c r="O6089" s="57"/>
      <c r="P6089" s="57">
        <v>0</v>
      </c>
      <c r="Q6089" s="57">
        <v>0</v>
      </c>
    </row>
    <row r="6090" spans="1:17" ht="15.5">
      <c r="A6090" s="48">
        <v>0</v>
      </c>
      <c r="B6090" s="59"/>
      <c r="C6090" s="60"/>
      <c r="D6090" s="61" t="s">
        <v>479</v>
      </c>
      <c r="E6090" s="51">
        <v>4</v>
      </c>
      <c r="F6090" s="52">
        <v>1.6</v>
      </c>
      <c r="G6090" s="52">
        <v>0.1</v>
      </c>
      <c r="H6090" s="52">
        <v>0.4</v>
      </c>
      <c r="I6090" s="53">
        <v>0.25600000000000001</v>
      </c>
      <c r="J6090" s="54">
        <v>0</v>
      </c>
      <c r="K6090" s="55"/>
      <c r="L6090" s="56"/>
      <c r="M6090" s="255"/>
      <c r="N6090" s="255"/>
      <c r="O6090" s="57"/>
      <c r="P6090" s="57">
        <v>0</v>
      </c>
      <c r="Q6090" s="57">
        <v>0</v>
      </c>
    </row>
    <row r="6091" spans="1:17" ht="15.5">
      <c r="A6091" s="48">
        <v>0</v>
      </c>
      <c r="B6091" s="59"/>
      <c r="C6091" s="60"/>
      <c r="D6091" s="61"/>
      <c r="E6091" s="51">
        <v>4</v>
      </c>
      <c r="F6091" s="52">
        <v>0.9</v>
      </c>
      <c r="G6091" s="52">
        <v>0.1</v>
      </c>
      <c r="H6091" s="52">
        <v>0.4</v>
      </c>
      <c r="I6091" s="53">
        <v>0.14399999999999999</v>
      </c>
      <c r="J6091" s="54">
        <v>0</v>
      </c>
      <c r="K6091" s="55"/>
      <c r="L6091" s="56"/>
      <c r="M6091" s="255"/>
      <c r="N6091" s="255"/>
      <c r="O6091" s="57"/>
      <c r="P6091" s="57">
        <v>0</v>
      </c>
      <c r="Q6091" s="57">
        <v>0</v>
      </c>
    </row>
    <row r="6092" spans="1:17" ht="15.5">
      <c r="A6092" s="48">
        <v>0</v>
      </c>
      <c r="B6092" s="59"/>
      <c r="C6092" s="60"/>
      <c r="D6092" s="61" t="s">
        <v>555</v>
      </c>
      <c r="E6092" s="51">
        <v>4</v>
      </c>
      <c r="F6092" s="52">
        <v>1</v>
      </c>
      <c r="G6092" s="52">
        <v>0.1</v>
      </c>
      <c r="H6092" s="52">
        <v>0.4</v>
      </c>
      <c r="I6092" s="53">
        <v>0.16</v>
      </c>
      <c r="J6092" s="54">
        <v>0</v>
      </c>
      <c r="K6092" s="55"/>
      <c r="L6092" s="56"/>
      <c r="M6092" s="255"/>
      <c r="N6092" s="255"/>
      <c r="O6092" s="57"/>
      <c r="P6092" s="57">
        <v>0</v>
      </c>
      <c r="Q6092" s="57">
        <v>0</v>
      </c>
    </row>
    <row r="6093" spans="1:17" ht="15.5">
      <c r="A6093" s="48">
        <v>0</v>
      </c>
      <c r="B6093" s="59"/>
      <c r="C6093" s="60"/>
      <c r="D6093" s="61" t="s">
        <v>1502</v>
      </c>
      <c r="E6093" s="51">
        <v>4</v>
      </c>
      <c r="F6093" s="52">
        <v>0.8</v>
      </c>
      <c r="G6093" s="52">
        <v>0.1</v>
      </c>
      <c r="H6093" s="52">
        <v>0.4</v>
      </c>
      <c r="I6093" s="53">
        <v>0.128</v>
      </c>
      <c r="J6093" s="54">
        <v>0</v>
      </c>
      <c r="K6093" s="55"/>
      <c r="L6093" s="56"/>
      <c r="M6093" s="255"/>
      <c r="N6093" s="255"/>
      <c r="O6093" s="57"/>
      <c r="P6093" s="57">
        <v>0</v>
      </c>
      <c r="Q6093" s="57">
        <v>0</v>
      </c>
    </row>
    <row r="6094" spans="1:17" ht="15.5">
      <c r="A6094" s="48">
        <v>0</v>
      </c>
      <c r="B6094" s="59"/>
      <c r="C6094" s="60"/>
      <c r="D6094" s="61"/>
      <c r="E6094" s="51">
        <v>4</v>
      </c>
      <c r="F6094" s="52">
        <v>0.9</v>
      </c>
      <c r="G6094" s="52">
        <v>0.1</v>
      </c>
      <c r="H6094" s="52">
        <v>0.4</v>
      </c>
      <c r="I6094" s="53">
        <v>0.14399999999999999</v>
      </c>
      <c r="J6094" s="54">
        <v>0</v>
      </c>
      <c r="K6094" s="55"/>
      <c r="L6094" s="56"/>
      <c r="M6094" s="255"/>
      <c r="N6094" s="255"/>
      <c r="O6094" s="57"/>
      <c r="P6094" s="57">
        <v>0</v>
      </c>
      <c r="Q6094" s="57">
        <v>0</v>
      </c>
    </row>
    <row r="6095" spans="1:17" ht="15.5">
      <c r="A6095" s="48">
        <v>0</v>
      </c>
      <c r="B6095" s="59"/>
      <c r="C6095" s="60"/>
      <c r="D6095" s="61" t="s">
        <v>554</v>
      </c>
      <c r="E6095" s="51"/>
      <c r="F6095" s="52"/>
      <c r="G6095" s="52"/>
      <c r="H6095" s="52"/>
      <c r="I6095" s="53">
        <v>0</v>
      </c>
      <c r="J6095" s="54">
        <v>0</v>
      </c>
      <c r="K6095" s="55"/>
      <c r="L6095" s="56"/>
      <c r="M6095" s="255"/>
      <c r="N6095" s="255"/>
      <c r="O6095" s="57"/>
      <c r="P6095" s="57">
        <v>0</v>
      </c>
      <c r="Q6095" s="57">
        <v>0</v>
      </c>
    </row>
    <row r="6096" spans="1:17" ht="15.5">
      <c r="A6096" s="48">
        <v>0</v>
      </c>
      <c r="B6096" s="59"/>
      <c r="C6096" s="60"/>
      <c r="D6096" s="61" t="s">
        <v>986</v>
      </c>
      <c r="E6096" s="51">
        <v>2</v>
      </c>
      <c r="F6096" s="52">
        <v>0.6</v>
      </c>
      <c r="G6096" s="52">
        <v>0.1</v>
      </c>
      <c r="H6096" s="52">
        <v>0.4</v>
      </c>
      <c r="I6096" s="53">
        <v>4.8000000000000001E-2</v>
      </c>
      <c r="J6096" s="54">
        <v>0</v>
      </c>
      <c r="K6096" s="55"/>
      <c r="L6096" s="56"/>
      <c r="M6096" s="255"/>
      <c r="N6096" s="255"/>
      <c r="O6096" s="57"/>
      <c r="P6096" s="57">
        <v>0</v>
      </c>
      <c r="Q6096" s="57">
        <v>0</v>
      </c>
    </row>
    <row r="6097" spans="1:17" ht="15.5">
      <c r="A6097" s="48">
        <v>0</v>
      </c>
      <c r="B6097" s="59"/>
      <c r="C6097" s="60"/>
      <c r="D6097" s="61" t="s">
        <v>479</v>
      </c>
      <c r="E6097" s="51">
        <v>2</v>
      </c>
      <c r="F6097" s="52">
        <v>1.2</v>
      </c>
      <c r="G6097" s="52">
        <v>0.1</v>
      </c>
      <c r="H6097" s="52">
        <v>0.4</v>
      </c>
      <c r="I6097" s="53">
        <v>9.6000000000000002E-2</v>
      </c>
      <c r="J6097" s="54">
        <v>0</v>
      </c>
      <c r="K6097" s="55"/>
      <c r="L6097" s="56"/>
      <c r="M6097" s="255"/>
      <c r="N6097" s="255"/>
      <c r="O6097" s="57"/>
      <c r="P6097" s="57">
        <v>0</v>
      </c>
      <c r="Q6097" s="57">
        <v>0</v>
      </c>
    </row>
    <row r="6098" spans="1:17" ht="15.5">
      <c r="A6098" s="48">
        <v>0</v>
      </c>
      <c r="B6098" s="59"/>
      <c r="C6098" s="60"/>
      <c r="D6098" s="61" t="s">
        <v>555</v>
      </c>
      <c r="E6098" s="51">
        <v>2</v>
      </c>
      <c r="F6098" s="52">
        <v>0.8</v>
      </c>
      <c r="G6098" s="52">
        <v>0.1</v>
      </c>
      <c r="H6098" s="52">
        <v>0.4</v>
      </c>
      <c r="I6098" s="53">
        <v>6.4000000000000001E-2</v>
      </c>
      <c r="J6098" s="54">
        <v>0</v>
      </c>
      <c r="K6098" s="55"/>
      <c r="L6098" s="56"/>
      <c r="M6098" s="255"/>
      <c r="N6098" s="255"/>
      <c r="O6098" s="57"/>
      <c r="P6098" s="57">
        <v>0</v>
      </c>
      <c r="Q6098" s="57">
        <v>0</v>
      </c>
    </row>
    <row r="6099" spans="1:17" ht="15.5">
      <c r="A6099" s="48">
        <v>0</v>
      </c>
      <c r="B6099" s="59"/>
      <c r="C6099" s="60"/>
      <c r="D6099" s="61" t="s">
        <v>1502</v>
      </c>
      <c r="E6099" s="51">
        <v>2</v>
      </c>
      <c r="F6099" s="52">
        <v>0.8</v>
      </c>
      <c r="G6099" s="52">
        <v>0.1</v>
      </c>
      <c r="H6099" s="52">
        <v>0.4</v>
      </c>
      <c r="I6099" s="53">
        <v>6.4000000000000001E-2</v>
      </c>
      <c r="J6099" s="54">
        <v>0</v>
      </c>
      <c r="K6099" s="55"/>
      <c r="L6099" s="56"/>
      <c r="M6099" s="255"/>
      <c r="N6099" s="255"/>
      <c r="O6099" s="57"/>
      <c r="P6099" s="57">
        <v>0</v>
      </c>
      <c r="Q6099" s="57">
        <v>0</v>
      </c>
    </row>
    <row r="6100" spans="1:17" ht="15.5">
      <c r="A6100" s="48">
        <v>0</v>
      </c>
      <c r="B6100" s="59"/>
      <c r="C6100" s="60"/>
      <c r="D6100" s="61"/>
      <c r="E6100" s="51">
        <v>2</v>
      </c>
      <c r="F6100" s="52">
        <v>0.6</v>
      </c>
      <c r="G6100" s="52">
        <v>0.1</v>
      </c>
      <c r="H6100" s="52">
        <v>0.4</v>
      </c>
      <c r="I6100" s="53">
        <v>4.8000000000000001E-2</v>
      </c>
      <c r="J6100" s="54">
        <v>0</v>
      </c>
      <c r="K6100" s="55"/>
      <c r="L6100" s="56"/>
      <c r="M6100" s="255"/>
      <c r="N6100" s="255"/>
      <c r="O6100" s="57"/>
      <c r="P6100" s="57">
        <v>0</v>
      </c>
      <c r="Q6100" s="57">
        <v>0</v>
      </c>
    </row>
    <row r="6101" spans="1:17" ht="15.5">
      <c r="A6101" s="48">
        <v>0</v>
      </c>
      <c r="B6101" s="59"/>
      <c r="C6101" s="60"/>
      <c r="D6101" s="61" t="s">
        <v>828</v>
      </c>
      <c r="E6101" s="51">
        <v>2</v>
      </c>
      <c r="F6101" s="52">
        <v>0.6</v>
      </c>
      <c r="G6101" s="52">
        <v>0.1</v>
      </c>
      <c r="H6101" s="52">
        <v>0.4</v>
      </c>
      <c r="I6101" s="53">
        <v>4.8000000000000001E-2</v>
      </c>
      <c r="J6101" s="54">
        <v>0</v>
      </c>
      <c r="K6101" s="55"/>
      <c r="L6101" s="56"/>
      <c r="M6101" s="255"/>
      <c r="N6101" s="255"/>
      <c r="O6101" s="57"/>
      <c r="P6101" s="57">
        <v>0</v>
      </c>
      <c r="Q6101" s="57">
        <v>0</v>
      </c>
    </row>
    <row r="6102" spans="1:17" ht="15.5">
      <c r="A6102" s="48">
        <v>0</v>
      </c>
      <c r="B6102" s="59"/>
      <c r="C6102" s="60"/>
      <c r="D6102" s="61" t="s">
        <v>557</v>
      </c>
      <c r="E6102" s="51"/>
      <c r="F6102" s="52"/>
      <c r="G6102" s="52"/>
      <c r="H6102" s="52"/>
      <c r="I6102" s="53">
        <v>0</v>
      </c>
      <c r="J6102" s="54">
        <v>0</v>
      </c>
      <c r="K6102" s="55"/>
      <c r="L6102" s="56"/>
      <c r="M6102" s="255"/>
      <c r="N6102" s="255"/>
      <c r="O6102" s="57"/>
      <c r="P6102" s="57">
        <v>0</v>
      </c>
      <c r="Q6102" s="57">
        <v>0</v>
      </c>
    </row>
    <row r="6103" spans="1:17" ht="15.5">
      <c r="A6103" s="48">
        <v>0</v>
      </c>
      <c r="B6103" s="59"/>
      <c r="C6103" s="60"/>
      <c r="D6103" s="61" t="s">
        <v>479</v>
      </c>
      <c r="E6103" s="51">
        <v>2</v>
      </c>
      <c r="F6103" s="52">
        <v>1.5</v>
      </c>
      <c r="G6103" s="52">
        <v>0.1</v>
      </c>
      <c r="H6103" s="52">
        <v>0.4</v>
      </c>
      <c r="I6103" s="53">
        <v>0.12</v>
      </c>
      <c r="J6103" s="54">
        <v>0</v>
      </c>
      <c r="K6103" s="55"/>
      <c r="L6103" s="56"/>
      <c r="M6103" s="255"/>
      <c r="N6103" s="255"/>
      <c r="O6103" s="57"/>
      <c r="P6103" s="57">
        <v>0</v>
      </c>
      <c r="Q6103" s="57">
        <v>0</v>
      </c>
    </row>
    <row r="6104" spans="1:17" ht="15.5">
      <c r="A6104" s="48">
        <v>0</v>
      </c>
      <c r="B6104" s="59"/>
      <c r="C6104" s="60"/>
      <c r="D6104" s="61"/>
      <c r="E6104" s="51">
        <v>2</v>
      </c>
      <c r="F6104" s="52">
        <v>0.8</v>
      </c>
      <c r="G6104" s="52">
        <v>0.1</v>
      </c>
      <c r="H6104" s="52">
        <v>0.4</v>
      </c>
      <c r="I6104" s="53">
        <v>6.4000000000000001E-2</v>
      </c>
      <c r="J6104" s="54">
        <v>0</v>
      </c>
      <c r="K6104" s="55"/>
      <c r="L6104" s="56"/>
      <c r="M6104" s="255"/>
      <c r="N6104" s="255"/>
      <c r="O6104" s="57"/>
      <c r="P6104" s="57">
        <v>0</v>
      </c>
      <c r="Q6104" s="57">
        <v>0</v>
      </c>
    </row>
    <row r="6105" spans="1:17" ht="15.5">
      <c r="A6105" s="48">
        <v>232</v>
      </c>
      <c r="B6105" s="59" t="s">
        <v>884</v>
      </c>
      <c r="C6105" s="60" t="s">
        <v>1056</v>
      </c>
      <c r="D6105" s="61"/>
      <c r="E6105" s="51"/>
      <c r="F6105" s="52"/>
      <c r="G6105" s="52"/>
      <c r="H6105" s="52"/>
      <c r="I6105" s="53">
        <v>0</v>
      </c>
      <c r="J6105" s="54">
        <v>12.352</v>
      </c>
      <c r="K6105" s="55" t="s">
        <v>114</v>
      </c>
      <c r="L6105" s="56">
        <v>437521</v>
      </c>
      <c r="M6105" s="255">
        <v>236013</v>
      </c>
      <c r="N6105" s="255">
        <v>66009</v>
      </c>
      <c r="O6105" s="57">
        <v>5404259</v>
      </c>
      <c r="P6105" s="57">
        <v>2915233</v>
      </c>
      <c r="Q6105" s="57">
        <v>815343</v>
      </c>
    </row>
    <row r="6106" spans="1:17" ht="17">
      <c r="A6106" s="48">
        <v>0</v>
      </c>
      <c r="B6106" s="59"/>
      <c r="C6106" s="60"/>
      <c r="D6106" s="360" t="s">
        <v>902</v>
      </c>
      <c r="E6106" s="51"/>
      <c r="F6106" s="52"/>
      <c r="G6106" s="52"/>
      <c r="H6106" s="52"/>
      <c r="I6106" s="53">
        <v>0</v>
      </c>
      <c r="J6106" s="54">
        <v>0</v>
      </c>
      <c r="K6106" s="55"/>
      <c r="L6106" s="56"/>
      <c r="M6106" s="255"/>
      <c r="N6106" s="255"/>
      <c r="O6106" s="57"/>
      <c r="P6106" s="57">
        <v>0</v>
      </c>
      <c r="Q6106" s="57">
        <v>0</v>
      </c>
    </row>
    <row r="6107" spans="1:17" ht="15.5">
      <c r="A6107" s="48">
        <v>0</v>
      </c>
      <c r="B6107" s="59"/>
      <c r="C6107" s="60"/>
      <c r="D6107" s="61" t="s">
        <v>436</v>
      </c>
      <c r="E6107" s="51"/>
      <c r="F6107" s="52"/>
      <c r="G6107" s="52"/>
      <c r="H6107" s="52"/>
      <c r="I6107" s="53">
        <v>0</v>
      </c>
      <c r="J6107" s="54">
        <v>0</v>
      </c>
      <c r="K6107" s="55"/>
      <c r="L6107" s="56"/>
      <c r="M6107" s="255"/>
      <c r="N6107" s="255"/>
      <c r="O6107" s="57"/>
      <c r="P6107" s="57">
        <v>0</v>
      </c>
      <c r="Q6107" s="57">
        <v>0</v>
      </c>
    </row>
    <row r="6108" spans="1:17" ht="15.5">
      <c r="A6108" s="48">
        <v>0</v>
      </c>
      <c r="B6108" s="59"/>
      <c r="C6108" s="60"/>
      <c r="D6108" s="61" t="s">
        <v>1453</v>
      </c>
      <c r="E6108" s="51">
        <v>12</v>
      </c>
      <c r="F6108" s="52">
        <v>0.57999999999999996</v>
      </c>
      <c r="G6108" s="52">
        <v>0.1</v>
      </c>
      <c r="H6108" s="52">
        <v>0.73</v>
      </c>
      <c r="I6108" s="53">
        <v>0.50800000000000001</v>
      </c>
      <c r="J6108" s="54">
        <v>0</v>
      </c>
      <c r="K6108" s="55"/>
      <c r="L6108" s="56"/>
      <c r="M6108" s="255"/>
      <c r="N6108" s="255"/>
      <c r="O6108" s="57"/>
      <c r="P6108" s="57">
        <v>0</v>
      </c>
      <c r="Q6108" s="57">
        <v>0</v>
      </c>
    </row>
    <row r="6109" spans="1:17" ht="15.5">
      <c r="A6109" s="48">
        <v>0</v>
      </c>
      <c r="B6109" s="59"/>
      <c r="C6109" s="60"/>
      <c r="D6109" s="61"/>
      <c r="E6109" s="51">
        <v>4</v>
      </c>
      <c r="F6109" s="52">
        <v>0.2</v>
      </c>
      <c r="G6109" s="52">
        <v>0.1</v>
      </c>
      <c r="H6109" s="52">
        <v>0.73</v>
      </c>
      <c r="I6109" s="53">
        <v>5.8000000000000003E-2</v>
      </c>
      <c r="J6109" s="54">
        <v>0</v>
      </c>
      <c r="K6109" s="55"/>
      <c r="L6109" s="56"/>
      <c r="M6109" s="255"/>
      <c r="N6109" s="255"/>
      <c r="O6109" s="57"/>
      <c r="P6109" s="57">
        <v>0</v>
      </c>
      <c r="Q6109" s="57">
        <v>0</v>
      </c>
    </row>
    <row r="6110" spans="1:17" ht="15.5">
      <c r="A6110" s="48">
        <v>0</v>
      </c>
      <c r="B6110" s="59"/>
      <c r="C6110" s="60"/>
      <c r="D6110" s="61" t="s">
        <v>1454</v>
      </c>
      <c r="E6110" s="51">
        <v>4</v>
      </c>
      <c r="F6110" s="52">
        <v>1.75</v>
      </c>
      <c r="G6110" s="52">
        <v>0.1</v>
      </c>
      <c r="H6110" s="52">
        <v>1.2</v>
      </c>
      <c r="I6110" s="53">
        <v>0.84</v>
      </c>
      <c r="J6110" s="54">
        <v>0</v>
      </c>
      <c r="K6110" s="55"/>
      <c r="L6110" s="56"/>
      <c r="M6110" s="255"/>
      <c r="N6110" s="255"/>
      <c r="O6110" s="57"/>
      <c r="P6110" s="57">
        <v>0</v>
      </c>
      <c r="Q6110" s="57">
        <v>0</v>
      </c>
    </row>
    <row r="6111" spans="1:17" ht="15.5">
      <c r="A6111" s="48">
        <v>0</v>
      </c>
      <c r="B6111" s="59"/>
      <c r="C6111" s="60"/>
      <c r="D6111" s="61"/>
      <c r="E6111" s="51">
        <v>4</v>
      </c>
      <c r="F6111" s="52">
        <v>6.2831853071795868E-2</v>
      </c>
      <c r="G6111" s="52"/>
      <c r="H6111" s="52">
        <v>1.2</v>
      </c>
      <c r="I6111" s="53">
        <v>0.30199999999999999</v>
      </c>
      <c r="J6111" s="54">
        <v>0</v>
      </c>
      <c r="K6111" s="55"/>
      <c r="L6111" s="56"/>
      <c r="M6111" s="255"/>
      <c r="N6111" s="255"/>
      <c r="O6111" s="57"/>
      <c r="P6111" s="57">
        <v>0</v>
      </c>
      <c r="Q6111" s="57">
        <v>0</v>
      </c>
    </row>
    <row r="6112" spans="1:17" ht="15.5">
      <c r="A6112" s="48">
        <v>0</v>
      </c>
      <c r="B6112" s="59"/>
      <c r="C6112" s="60"/>
      <c r="D6112" s="61" t="s">
        <v>327</v>
      </c>
      <c r="E6112" s="51">
        <v>4</v>
      </c>
      <c r="F6112" s="52">
        <v>1.2</v>
      </c>
      <c r="G6112" s="52">
        <v>0.57999999999999996</v>
      </c>
      <c r="H6112" s="52">
        <v>0.1</v>
      </c>
      <c r="I6112" s="53">
        <v>0.27800000000000002</v>
      </c>
      <c r="J6112" s="54">
        <v>0</v>
      </c>
      <c r="K6112" s="55"/>
      <c r="L6112" s="56"/>
      <c r="M6112" s="255"/>
      <c r="N6112" s="255"/>
      <c r="O6112" s="57"/>
      <c r="P6112" s="57">
        <v>0</v>
      </c>
      <c r="Q6112" s="57">
        <v>0</v>
      </c>
    </row>
    <row r="6113" spans="1:17" ht="15.5">
      <c r="A6113" s="48">
        <v>0</v>
      </c>
      <c r="B6113" s="59"/>
      <c r="C6113" s="60"/>
      <c r="D6113" s="61"/>
      <c r="E6113" s="51">
        <v>4</v>
      </c>
      <c r="F6113" s="52">
        <v>1</v>
      </c>
      <c r="G6113" s="52">
        <v>0.57999999999999996</v>
      </c>
      <c r="H6113" s="52">
        <v>0.1</v>
      </c>
      <c r="I6113" s="53">
        <v>0.23200000000000001</v>
      </c>
      <c r="J6113" s="54">
        <v>0</v>
      </c>
      <c r="K6113" s="55"/>
      <c r="L6113" s="56"/>
      <c r="M6113" s="255"/>
      <c r="N6113" s="255"/>
      <c r="O6113" s="57"/>
      <c r="P6113" s="57">
        <v>0</v>
      </c>
      <c r="Q6113" s="57">
        <v>0</v>
      </c>
    </row>
    <row r="6114" spans="1:17" ht="15.5">
      <c r="A6114" s="48">
        <v>0</v>
      </c>
      <c r="B6114" s="59"/>
      <c r="C6114" s="60"/>
      <c r="D6114" s="61" t="s">
        <v>1455</v>
      </c>
      <c r="E6114" s="51">
        <v>4</v>
      </c>
      <c r="F6114" s="51">
        <v>1.75</v>
      </c>
      <c r="G6114" s="51">
        <v>0.3</v>
      </c>
      <c r="H6114" s="52">
        <v>0.1</v>
      </c>
      <c r="I6114" s="53">
        <v>0.21</v>
      </c>
      <c r="J6114" s="54">
        <v>0</v>
      </c>
      <c r="K6114" s="55"/>
      <c r="L6114" s="56"/>
      <c r="M6114" s="255"/>
      <c r="N6114" s="255"/>
      <c r="O6114" s="57"/>
      <c r="P6114" s="57">
        <v>0</v>
      </c>
      <c r="Q6114" s="57">
        <v>0</v>
      </c>
    </row>
    <row r="6115" spans="1:17" ht="15.5">
      <c r="A6115" s="48">
        <v>0</v>
      </c>
      <c r="B6115" s="59"/>
      <c r="C6115" s="60"/>
      <c r="D6115" s="61" t="s">
        <v>1239</v>
      </c>
      <c r="E6115" s="51"/>
      <c r="F6115" s="51"/>
      <c r="G6115" s="51"/>
      <c r="H6115" s="52"/>
      <c r="I6115" s="53">
        <v>0</v>
      </c>
      <c r="J6115" s="54">
        <v>0</v>
      </c>
      <c r="K6115" s="55"/>
      <c r="L6115" s="56"/>
      <c r="M6115" s="255"/>
      <c r="N6115" s="255"/>
      <c r="O6115" s="57"/>
      <c r="P6115" s="57">
        <v>0</v>
      </c>
      <c r="Q6115" s="57">
        <v>0</v>
      </c>
    </row>
    <row r="6116" spans="1:17" ht="15.5">
      <c r="A6116" s="48">
        <v>0</v>
      </c>
      <c r="B6116" s="59"/>
      <c r="C6116" s="60"/>
      <c r="D6116" s="61" t="s">
        <v>1453</v>
      </c>
      <c r="E6116" s="51">
        <v>24</v>
      </c>
      <c r="F6116" s="51">
        <v>0.6</v>
      </c>
      <c r="G6116" s="51">
        <v>0.1</v>
      </c>
      <c r="H6116" s="52">
        <v>0.73</v>
      </c>
      <c r="I6116" s="53">
        <v>1.0509999999999999</v>
      </c>
      <c r="J6116" s="54">
        <v>0</v>
      </c>
      <c r="K6116" s="55"/>
      <c r="L6116" s="56"/>
      <c r="M6116" s="255"/>
      <c r="N6116" s="255"/>
      <c r="O6116" s="57"/>
      <c r="P6116" s="57">
        <v>0</v>
      </c>
      <c r="Q6116" s="57">
        <v>0</v>
      </c>
    </row>
    <row r="6117" spans="1:17" ht="15.5">
      <c r="A6117" s="48">
        <v>0</v>
      </c>
      <c r="B6117" s="59"/>
      <c r="C6117" s="60"/>
      <c r="D6117" s="61" t="s">
        <v>327</v>
      </c>
      <c r="E6117" s="51">
        <v>8</v>
      </c>
      <c r="F6117" s="51">
        <v>1.1000000000000001</v>
      </c>
      <c r="G6117" s="51">
        <v>0.57999999999999996</v>
      </c>
      <c r="H6117" s="52">
        <v>0.1</v>
      </c>
      <c r="I6117" s="53">
        <v>0.51</v>
      </c>
      <c r="J6117" s="54">
        <v>0</v>
      </c>
      <c r="K6117" s="55"/>
      <c r="L6117" s="56"/>
      <c r="M6117" s="255"/>
      <c r="N6117" s="255"/>
      <c r="O6117" s="57"/>
      <c r="P6117" s="57">
        <v>0</v>
      </c>
      <c r="Q6117" s="57">
        <v>0</v>
      </c>
    </row>
    <row r="6118" spans="1:17" ht="15.5">
      <c r="A6118" s="48">
        <v>0</v>
      </c>
      <c r="B6118" s="59"/>
      <c r="C6118" s="60"/>
      <c r="D6118" s="61"/>
      <c r="E6118" s="51">
        <v>8</v>
      </c>
      <c r="F6118" s="51">
        <v>0.5</v>
      </c>
      <c r="G6118" s="51">
        <v>0.57999999999999996</v>
      </c>
      <c r="H6118" s="52">
        <v>0.1</v>
      </c>
      <c r="I6118" s="53">
        <v>0.23200000000000001</v>
      </c>
      <c r="J6118" s="54">
        <v>0</v>
      </c>
      <c r="K6118" s="55"/>
      <c r="L6118" s="56"/>
      <c r="M6118" s="255"/>
      <c r="N6118" s="255"/>
      <c r="O6118" s="57"/>
      <c r="P6118" s="57">
        <v>0</v>
      </c>
      <c r="Q6118" s="57">
        <v>0</v>
      </c>
    </row>
    <row r="6119" spans="1:17" ht="15.5">
      <c r="A6119" s="48">
        <v>0</v>
      </c>
      <c r="B6119" s="59"/>
      <c r="C6119" s="60"/>
      <c r="D6119" s="61"/>
      <c r="E6119" s="51">
        <v>8</v>
      </c>
      <c r="F6119" s="51">
        <v>1.5</v>
      </c>
      <c r="G6119" s="51">
        <v>0.57999999999999996</v>
      </c>
      <c r="H6119" s="52">
        <v>0.1</v>
      </c>
      <c r="I6119" s="53">
        <v>0.69599999999999995</v>
      </c>
      <c r="J6119" s="54">
        <v>0</v>
      </c>
      <c r="K6119" s="55"/>
      <c r="L6119" s="56"/>
      <c r="M6119" s="255"/>
      <c r="N6119" s="255"/>
      <c r="O6119" s="57"/>
      <c r="P6119" s="57">
        <v>0</v>
      </c>
      <c r="Q6119" s="57">
        <v>0</v>
      </c>
    </row>
    <row r="6120" spans="1:17" ht="15.5">
      <c r="A6120" s="48">
        <v>0</v>
      </c>
      <c r="B6120" s="59"/>
      <c r="C6120" s="60"/>
      <c r="D6120" s="61" t="s">
        <v>1242</v>
      </c>
      <c r="E6120" s="51"/>
      <c r="F6120" s="51"/>
      <c r="G6120" s="51"/>
      <c r="H6120" s="52"/>
      <c r="I6120" s="53">
        <v>0</v>
      </c>
      <c r="J6120" s="54">
        <v>0</v>
      </c>
      <c r="K6120" s="55"/>
      <c r="L6120" s="56"/>
      <c r="M6120" s="255"/>
      <c r="N6120" s="255"/>
      <c r="O6120" s="57"/>
      <c r="P6120" s="57">
        <v>0</v>
      </c>
      <c r="Q6120" s="57">
        <v>0</v>
      </c>
    </row>
    <row r="6121" spans="1:17" ht="15.5">
      <c r="A6121" s="48">
        <v>0</v>
      </c>
      <c r="B6121" s="59"/>
      <c r="C6121" s="60"/>
      <c r="D6121" s="61" t="s">
        <v>1453</v>
      </c>
      <c r="E6121" s="51">
        <v>12</v>
      </c>
      <c r="F6121" s="51">
        <v>0.6</v>
      </c>
      <c r="G6121" s="51">
        <v>0.1</v>
      </c>
      <c r="H6121" s="52">
        <v>0.73</v>
      </c>
      <c r="I6121" s="53">
        <v>0.52600000000000002</v>
      </c>
      <c r="J6121" s="54">
        <v>0</v>
      </c>
      <c r="K6121" s="55"/>
      <c r="L6121" s="56"/>
      <c r="M6121" s="255"/>
      <c r="N6121" s="255"/>
      <c r="O6121" s="57"/>
      <c r="P6121" s="57">
        <v>0</v>
      </c>
      <c r="Q6121" s="57">
        <v>0</v>
      </c>
    </row>
    <row r="6122" spans="1:17" ht="15.5">
      <c r="A6122" s="48">
        <v>0</v>
      </c>
      <c r="B6122" s="59"/>
      <c r="C6122" s="60"/>
      <c r="D6122" s="61"/>
      <c r="E6122" s="51">
        <v>4</v>
      </c>
      <c r="F6122" s="51">
        <v>0.6</v>
      </c>
      <c r="G6122" s="51">
        <v>0.12</v>
      </c>
      <c r="H6122" s="52">
        <v>0.73</v>
      </c>
      <c r="I6122" s="53">
        <v>0.21</v>
      </c>
      <c r="J6122" s="54">
        <v>0</v>
      </c>
      <c r="K6122" s="55"/>
      <c r="L6122" s="56"/>
      <c r="M6122" s="255"/>
      <c r="N6122" s="255"/>
      <c r="O6122" s="57"/>
      <c r="P6122" s="57">
        <v>0</v>
      </c>
      <c r="Q6122" s="57">
        <v>0</v>
      </c>
    </row>
    <row r="6123" spans="1:17" ht="15.5">
      <c r="A6123" s="48">
        <v>0</v>
      </c>
      <c r="B6123" s="59"/>
      <c r="C6123" s="60"/>
      <c r="D6123" s="61" t="s">
        <v>327</v>
      </c>
      <c r="E6123" s="51">
        <v>4</v>
      </c>
      <c r="F6123" s="51">
        <v>1</v>
      </c>
      <c r="G6123" s="51">
        <v>0.57999999999999996</v>
      </c>
      <c r="H6123" s="52">
        <v>0.1</v>
      </c>
      <c r="I6123" s="53">
        <v>0.23200000000000001</v>
      </c>
      <c r="J6123" s="54">
        <v>0</v>
      </c>
      <c r="K6123" s="55"/>
      <c r="L6123" s="56"/>
      <c r="M6123" s="255"/>
      <c r="N6123" s="255"/>
      <c r="O6123" s="57"/>
      <c r="P6123" s="57">
        <v>0</v>
      </c>
      <c r="Q6123" s="57">
        <v>0</v>
      </c>
    </row>
    <row r="6124" spans="1:17" ht="15.5">
      <c r="A6124" s="48">
        <v>0</v>
      </c>
      <c r="B6124" s="59"/>
      <c r="C6124" s="60"/>
      <c r="D6124" s="61"/>
      <c r="E6124" s="51">
        <v>4</v>
      </c>
      <c r="F6124" s="51">
        <v>1.1000000000000001</v>
      </c>
      <c r="G6124" s="51">
        <v>0.57999999999999996</v>
      </c>
      <c r="H6124" s="52">
        <v>0.1</v>
      </c>
      <c r="I6124" s="53">
        <v>0.255</v>
      </c>
      <c r="J6124" s="54">
        <v>0</v>
      </c>
      <c r="K6124" s="55"/>
      <c r="L6124" s="56"/>
      <c r="M6124" s="255"/>
      <c r="N6124" s="255"/>
      <c r="O6124" s="57"/>
      <c r="P6124" s="57">
        <v>0</v>
      </c>
      <c r="Q6124" s="57">
        <v>0</v>
      </c>
    </row>
    <row r="6125" spans="1:17" ht="15.5">
      <c r="A6125" s="48">
        <v>0</v>
      </c>
      <c r="B6125" s="59"/>
      <c r="C6125" s="60"/>
      <c r="D6125" s="61"/>
      <c r="E6125" s="51">
        <v>4</v>
      </c>
      <c r="F6125" s="51">
        <v>0.9</v>
      </c>
      <c r="G6125" s="51">
        <v>0.57999999999999996</v>
      </c>
      <c r="H6125" s="52">
        <v>0.1</v>
      </c>
      <c r="I6125" s="53">
        <v>0.20899999999999999</v>
      </c>
      <c r="J6125" s="54">
        <v>0</v>
      </c>
      <c r="K6125" s="55"/>
      <c r="L6125" s="56"/>
      <c r="M6125" s="255"/>
      <c r="N6125" s="255"/>
      <c r="O6125" s="57"/>
      <c r="P6125" s="57">
        <v>0</v>
      </c>
      <c r="Q6125" s="57">
        <v>0</v>
      </c>
    </row>
    <row r="6126" spans="1:17" ht="17">
      <c r="A6126" s="48">
        <v>0</v>
      </c>
      <c r="B6126" s="59"/>
      <c r="C6126" s="60"/>
      <c r="D6126" s="360" t="s">
        <v>903</v>
      </c>
      <c r="E6126" s="51"/>
      <c r="F6126" s="51"/>
      <c r="G6126" s="51"/>
      <c r="H6126" s="52"/>
      <c r="I6126" s="53">
        <v>0</v>
      </c>
      <c r="J6126" s="54">
        <v>0</v>
      </c>
      <c r="K6126" s="55"/>
      <c r="L6126" s="56"/>
      <c r="M6126" s="255"/>
      <c r="N6126" s="255"/>
      <c r="O6126" s="57"/>
      <c r="P6126" s="57">
        <v>0</v>
      </c>
      <c r="Q6126" s="57">
        <v>0</v>
      </c>
    </row>
    <row r="6127" spans="1:17" ht="15.5">
      <c r="A6127" s="48">
        <v>0</v>
      </c>
      <c r="B6127" s="59"/>
      <c r="C6127" s="60"/>
      <c r="D6127" s="61" t="s">
        <v>554</v>
      </c>
      <c r="E6127" s="51"/>
      <c r="F6127" s="51"/>
      <c r="G6127" s="51"/>
      <c r="H6127" s="52"/>
      <c r="I6127" s="53">
        <v>0</v>
      </c>
      <c r="J6127" s="54">
        <v>0</v>
      </c>
      <c r="K6127" s="55"/>
      <c r="L6127" s="56"/>
      <c r="M6127" s="255"/>
      <c r="N6127" s="255"/>
      <c r="O6127" s="57"/>
      <c r="P6127" s="57">
        <v>0</v>
      </c>
      <c r="Q6127" s="57">
        <v>0</v>
      </c>
    </row>
    <row r="6128" spans="1:17" ht="15.5">
      <c r="A6128" s="48">
        <v>0</v>
      </c>
      <c r="B6128" s="59"/>
      <c r="C6128" s="60"/>
      <c r="D6128" s="61" t="s">
        <v>1453</v>
      </c>
      <c r="E6128" s="51">
        <v>6</v>
      </c>
      <c r="F6128" s="51">
        <v>0.6</v>
      </c>
      <c r="G6128" s="51">
        <v>0.1</v>
      </c>
      <c r="H6128" s="52">
        <v>1.1299999999999999</v>
      </c>
      <c r="I6128" s="53">
        <v>0.40699999999999997</v>
      </c>
      <c r="J6128" s="54">
        <v>0</v>
      </c>
      <c r="K6128" s="55"/>
      <c r="L6128" s="56"/>
      <c r="M6128" s="255"/>
      <c r="N6128" s="255"/>
      <c r="O6128" s="57"/>
      <c r="P6128" s="57">
        <v>0</v>
      </c>
      <c r="Q6128" s="57">
        <v>0</v>
      </c>
    </row>
    <row r="6129" spans="1:17" ht="15.5">
      <c r="A6129" s="48">
        <v>0</v>
      </c>
      <c r="B6129" s="59"/>
      <c r="C6129" s="60"/>
      <c r="D6129" s="61"/>
      <c r="E6129" s="51">
        <v>2</v>
      </c>
      <c r="F6129" s="51">
        <v>0.6</v>
      </c>
      <c r="G6129" s="51">
        <v>0.12</v>
      </c>
      <c r="H6129" s="52">
        <v>1.1299999999999999</v>
      </c>
      <c r="I6129" s="53">
        <v>0.16300000000000001</v>
      </c>
      <c r="J6129" s="54">
        <v>0</v>
      </c>
      <c r="K6129" s="55"/>
      <c r="L6129" s="56"/>
      <c r="M6129" s="255"/>
      <c r="N6129" s="255"/>
      <c r="O6129" s="57"/>
      <c r="P6129" s="57">
        <v>0</v>
      </c>
      <c r="Q6129" s="57">
        <v>0</v>
      </c>
    </row>
    <row r="6130" spans="1:17" ht="15.5">
      <c r="A6130" s="48">
        <v>0</v>
      </c>
      <c r="B6130" s="59"/>
      <c r="C6130" s="60"/>
      <c r="D6130" s="61" t="s">
        <v>1454</v>
      </c>
      <c r="E6130" s="51">
        <v>2</v>
      </c>
      <c r="F6130" s="51">
        <v>1.9</v>
      </c>
      <c r="G6130" s="51">
        <v>0.1</v>
      </c>
      <c r="H6130" s="52">
        <v>1.4</v>
      </c>
      <c r="I6130" s="53">
        <v>0.53200000000000003</v>
      </c>
      <c r="J6130" s="54">
        <v>0</v>
      </c>
      <c r="K6130" s="55"/>
      <c r="L6130" s="56"/>
      <c r="M6130" s="255"/>
      <c r="N6130" s="255"/>
      <c r="O6130" s="57"/>
      <c r="P6130" s="57">
        <v>0</v>
      </c>
      <c r="Q6130" s="57">
        <v>0</v>
      </c>
    </row>
    <row r="6131" spans="1:17" ht="15.5">
      <c r="A6131" s="48">
        <v>0</v>
      </c>
      <c r="B6131" s="59"/>
      <c r="C6131" s="60"/>
      <c r="D6131" s="61"/>
      <c r="E6131" s="51">
        <v>2</v>
      </c>
      <c r="F6131" s="51">
        <v>0.36</v>
      </c>
      <c r="G6131" s="51">
        <v>0.1</v>
      </c>
      <c r="H6131" s="52">
        <v>1.4</v>
      </c>
      <c r="I6131" s="53">
        <v>0.10100000000000001</v>
      </c>
      <c r="J6131" s="54">
        <v>0</v>
      </c>
      <c r="K6131" s="55"/>
      <c r="L6131" s="56"/>
      <c r="M6131" s="255"/>
      <c r="N6131" s="255"/>
      <c r="O6131" s="57"/>
      <c r="P6131" s="57">
        <v>0</v>
      </c>
      <c r="Q6131" s="57">
        <v>0</v>
      </c>
    </row>
    <row r="6132" spans="1:17" ht="15.5">
      <c r="A6132" s="48">
        <v>0</v>
      </c>
      <c r="B6132" s="59"/>
      <c r="C6132" s="60"/>
      <c r="D6132" s="61"/>
      <c r="E6132" s="51">
        <v>2</v>
      </c>
      <c r="F6132" s="51">
        <v>5.0893800988154644E-2</v>
      </c>
      <c r="G6132" s="51"/>
      <c r="H6132" s="52">
        <v>1.4</v>
      </c>
      <c r="I6132" s="53">
        <v>0.14299999999999999</v>
      </c>
      <c r="J6132" s="54">
        <v>0</v>
      </c>
      <c r="K6132" s="55"/>
      <c r="L6132" s="56"/>
      <c r="M6132" s="255"/>
      <c r="N6132" s="255"/>
      <c r="O6132" s="57"/>
      <c r="P6132" s="57">
        <v>0</v>
      </c>
      <c r="Q6132" s="57">
        <v>0</v>
      </c>
    </row>
    <row r="6133" spans="1:17" ht="15.5">
      <c r="A6133" s="48">
        <v>0</v>
      </c>
      <c r="B6133" s="59"/>
      <c r="C6133" s="60"/>
      <c r="D6133" s="61" t="s">
        <v>327</v>
      </c>
      <c r="E6133" s="51">
        <v>2</v>
      </c>
      <c r="F6133" s="51">
        <v>0.47</v>
      </c>
      <c r="G6133" s="51">
        <v>0.57999999999999996</v>
      </c>
      <c r="H6133" s="52">
        <v>0.1</v>
      </c>
      <c r="I6133" s="53">
        <v>5.5E-2</v>
      </c>
      <c r="J6133" s="54">
        <v>0</v>
      </c>
      <c r="K6133" s="55"/>
      <c r="L6133" s="56"/>
      <c r="M6133" s="255"/>
      <c r="N6133" s="255"/>
      <c r="O6133" s="57"/>
      <c r="P6133" s="57">
        <v>0</v>
      </c>
      <c r="Q6133" s="57">
        <v>0</v>
      </c>
    </row>
    <row r="6134" spans="1:17" ht="15.5">
      <c r="A6134" s="48">
        <v>0</v>
      </c>
      <c r="B6134" s="59"/>
      <c r="C6134" s="60"/>
      <c r="D6134" s="61"/>
      <c r="E6134" s="51">
        <v>2</v>
      </c>
      <c r="F6134" s="51">
        <v>0.9</v>
      </c>
      <c r="G6134" s="51">
        <v>0.57999999999999996</v>
      </c>
      <c r="H6134" s="52">
        <v>0.1</v>
      </c>
      <c r="I6134" s="53">
        <v>0.104</v>
      </c>
      <c r="J6134" s="54">
        <v>0</v>
      </c>
      <c r="K6134" s="55"/>
      <c r="L6134" s="56"/>
      <c r="M6134" s="255"/>
      <c r="N6134" s="255"/>
      <c r="O6134" s="57"/>
      <c r="P6134" s="57">
        <v>0</v>
      </c>
      <c r="Q6134" s="57">
        <v>0</v>
      </c>
    </row>
    <row r="6135" spans="1:17" ht="15.5">
      <c r="A6135" s="48">
        <v>0</v>
      </c>
      <c r="B6135" s="59"/>
      <c r="C6135" s="60"/>
      <c r="D6135" s="61"/>
      <c r="E6135" s="51">
        <v>2</v>
      </c>
      <c r="F6135" s="51">
        <v>1.2</v>
      </c>
      <c r="G6135" s="51">
        <v>0.57999999999999996</v>
      </c>
      <c r="H6135" s="52">
        <v>0.1</v>
      </c>
      <c r="I6135" s="53">
        <v>0.13900000000000001</v>
      </c>
      <c r="J6135" s="54">
        <v>0</v>
      </c>
      <c r="K6135" s="55"/>
      <c r="L6135" s="56"/>
      <c r="M6135" s="255"/>
      <c r="N6135" s="255"/>
      <c r="O6135" s="57"/>
      <c r="P6135" s="57">
        <v>0</v>
      </c>
      <c r="Q6135" s="57">
        <v>0</v>
      </c>
    </row>
    <row r="6136" spans="1:17" ht="15.5">
      <c r="A6136" s="48">
        <v>0</v>
      </c>
      <c r="B6136" s="59"/>
      <c r="C6136" s="60"/>
      <c r="D6136" s="61"/>
      <c r="E6136" s="51">
        <v>2</v>
      </c>
      <c r="F6136" s="51">
        <v>1.05</v>
      </c>
      <c r="G6136" s="51">
        <v>0.57999999999999996</v>
      </c>
      <c r="H6136" s="52">
        <v>0.1</v>
      </c>
      <c r="I6136" s="53">
        <v>0.122</v>
      </c>
      <c r="J6136" s="54">
        <v>0</v>
      </c>
      <c r="K6136" s="55"/>
      <c r="L6136" s="56"/>
      <c r="M6136" s="255"/>
      <c r="N6136" s="255"/>
      <c r="O6136" s="57"/>
      <c r="P6136" s="57">
        <v>0</v>
      </c>
      <c r="Q6136" s="57">
        <v>0</v>
      </c>
    </row>
    <row r="6137" spans="1:17" ht="15.5">
      <c r="A6137" s="48">
        <v>0</v>
      </c>
      <c r="B6137" s="59"/>
      <c r="C6137" s="60"/>
      <c r="D6137" s="61"/>
      <c r="E6137" s="51">
        <v>-2</v>
      </c>
      <c r="F6137" s="51">
        <v>0.3</v>
      </c>
      <c r="G6137" s="51">
        <v>0.4</v>
      </c>
      <c r="H6137" s="52">
        <v>0.1</v>
      </c>
      <c r="I6137" s="53">
        <v>-2.4E-2</v>
      </c>
      <c r="J6137" s="54">
        <v>0</v>
      </c>
      <c r="K6137" s="55"/>
      <c r="L6137" s="56"/>
      <c r="M6137" s="255"/>
      <c r="N6137" s="255"/>
      <c r="O6137" s="57"/>
      <c r="P6137" s="57">
        <v>0</v>
      </c>
      <c r="Q6137" s="57">
        <v>0</v>
      </c>
    </row>
    <row r="6138" spans="1:17" ht="15.5">
      <c r="A6138" s="48">
        <v>0</v>
      </c>
      <c r="B6138" s="59"/>
      <c r="C6138" s="60"/>
      <c r="D6138" s="61" t="s">
        <v>1505</v>
      </c>
      <c r="E6138" s="51">
        <v>2</v>
      </c>
      <c r="F6138" s="51">
        <v>0.47</v>
      </c>
      <c r="G6138" s="51">
        <v>0.1</v>
      </c>
      <c r="H6138" s="52">
        <v>0.4</v>
      </c>
      <c r="I6138" s="53">
        <v>3.7999999999999999E-2</v>
      </c>
      <c r="J6138" s="54">
        <v>0</v>
      </c>
      <c r="K6138" s="55"/>
      <c r="L6138" s="56"/>
      <c r="M6138" s="255"/>
      <c r="N6138" s="255"/>
      <c r="O6138" s="57"/>
      <c r="P6138" s="57">
        <v>0</v>
      </c>
      <c r="Q6138" s="57">
        <v>0</v>
      </c>
    </row>
    <row r="6139" spans="1:17" ht="15.5">
      <c r="A6139" s="48">
        <v>0</v>
      </c>
      <c r="B6139" s="59"/>
      <c r="C6139" s="60"/>
      <c r="D6139" s="61"/>
      <c r="E6139" s="51">
        <v>2</v>
      </c>
      <c r="F6139" s="51">
        <v>0.9</v>
      </c>
      <c r="G6139" s="51">
        <v>0.1</v>
      </c>
      <c r="H6139" s="52">
        <v>0.4</v>
      </c>
      <c r="I6139" s="53">
        <v>7.1999999999999995E-2</v>
      </c>
      <c r="J6139" s="54">
        <v>0</v>
      </c>
      <c r="K6139" s="55"/>
      <c r="L6139" s="56"/>
      <c r="M6139" s="255"/>
      <c r="N6139" s="255"/>
      <c r="O6139" s="57"/>
      <c r="P6139" s="57">
        <v>0</v>
      </c>
      <c r="Q6139" s="57">
        <v>0</v>
      </c>
    </row>
    <row r="6140" spans="1:17" ht="15.5">
      <c r="A6140" s="48">
        <v>0</v>
      </c>
      <c r="B6140" s="59"/>
      <c r="C6140" s="60"/>
      <c r="D6140" s="61"/>
      <c r="E6140" s="51">
        <v>2</v>
      </c>
      <c r="F6140" s="51">
        <v>0.45</v>
      </c>
      <c r="G6140" s="51">
        <v>0.1</v>
      </c>
      <c r="H6140" s="52">
        <v>0.4</v>
      </c>
      <c r="I6140" s="53">
        <v>3.5999999999999997E-2</v>
      </c>
      <c r="J6140" s="54">
        <v>0</v>
      </c>
      <c r="K6140" s="55"/>
      <c r="L6140" s="56"/>
      <c r="M6140" s="255"/>
      <c r="N6140" s="255"/>
      <c r="O6140" s="57"/>
      <c r="P6140" s="57">
        <v>0</v>
      </c>
      <c r="Q6140" s="57">
        <v>0</v>
      </c>
    </row>
    <row r="6141" spans="1:17" ht="15.5">
      <c r="A6141" s="48">
        <v>0</v>
      </c>
      <c r="B6141" s="59"/>
      <c r="C6141" s="60"/>
      <c r="D6141" s="61"/>
      <c r="E6141" s="51">
        <v>2</v>
      </c>
      <c r="F6141" s="51">
        <v>1.2</v>
      </c>
      <c r="G6141" s="51">
        <v>0.1</v>
      </c>
      <c r="H6141" s="52">
        <v>0.4</v>
      </c>
      <c r="I6141" s="53">
        <v>9.6000000000000002E-2</v>
      </c>
      <c r="J6141" s="54">
        <v>0</v>
      </c>
      <c r="K6141" s="55"/>
      <c r="L6141" s="56"/>
      <c r="M6141" s="255"/>
      <c r="N6141" s="255"/>
      <c r="O6141" s="57"/>
      <c r="P6141" s="57">
        <v>0</v>
      </c>
      <c r="Q6141" s="57">
        <v>0</v>
      </c>
    </row>
    <row r="6142" spans="1:17" ht="15.5">
      <c r="A6142" s="48">
        <v>0</v>
      </c>
      <c r="B6142" s="59"/>
      <c r="C6142" s="60"/>
      <c r="D6142" s="61" t="s">
        <v>556</v>
      </c>
      <c r="E6142" s="51"/>
      <c r="F6142" s="51"/>
      <c r="G6142" s="51"/>
      <c r="H6142" s="52"/>
      <c r="I6142" s="53">
        <v>0</v>
      </c>
      <c r="J6142" s="54">
        <v>0</v>
      </c>
      <c r="K6142" s="55"/>
      <c r="L6142" s="56"/>
      <c r="M6142" s="255"/>
      <c r="N6142" s="255"/>
      <c r="O6142" s="57"/>
      <c r="P6142" s="57">
        <v>0</v>
      </c>
      <c r="Q6142" s="57">
        <v>0</v>
      </c>
    </row>
    <row r="6143" spans="1:17" ht="15.5">
      <c r="A6143" s="48">
        <v>0</v>
      </c>
      <c r="B6143" s="59"/>
      <c r="C6143" s="60"/>
      <c r="D6143" s="61" t="s">
        <v>1453</v>
      </c>
      <c r="E6143" s="51">
        <v>8</v>
      </c>
      <c r="F6143" s="51">
        <v>0.6</v>
      </c>
      <c r="G6143" s="51">
        <v>0.1</v>
      </c>
      <c r="H6143" s="52">
        <v>1.1299999999999999</v>
      </c>
      <c r="I6143" s="53">
        <v>0.54200000000000004</v>
      </c>
      <c r="J6143" s="54">
        <v>0</v>
      </c>
      <c r="K6143" s="55"/>
      <c r="L6143" s="56"/>
      <c r="M6143" s="255"/>
      <c r="N6143" s="255"/>
      <c r="O6143" s="57"/>
      <c r="P6143" s="57">
        <v>0</v>
      </c>
      <c r="Q6143" s="57">
        <v>0</v>
      </c>
    </row>
    <row r="6144" spans="1:17" ht="15.5">
      <c r="A6144" s="48">
        <v>0</v>
      </c>
      <c r="B6144" s="59"/>
      <c r="C6144" s="60"/>
      <c r="D6144" s="61" t="s">
        <v>1454</v>
      </c>
      <c r="E6144" s="51">
        <v>4</v>
      </c>
      <c r="F6144" s="51">
        <v>0.61</v>
      </c>
      <c r="G6144" s="51">
        <v>0.1</v>
      </c>
      <c r="H6144" s="52">
        <v>1.6</v>
      </c>
      <c r="I6144" s="53">
        <v>0.39</v>
      </c>
      <c r="J6144" s="54">
        <v>0</v>
      </c>
      <c r="K6144" s="55"/>
      <c r="L6144" s="56"/>
      <c r="M6144" s="255"/>
      <c r="N6144" s="255"/>
      <c r="O6144" s="57"/>
      <c r="P6144" s="57">
        <v>0</v>
      </c>
      <c r="Q6144" s="57">
        <v>0</v>
      </c>
    </row>
    <row r="6145" spans="1:17" ht="15.5">
      <c r="A6145" s="48">
        <v>0</v>
      </c>
      <c r="B6145" s="59"/>
      <c r="C6145" s="60"/>
      <c r="D6145" s="61"/>
      <c r="E6145" s="51">
        <v>4</v>
      </c>
      <c r="F6145" s="51">
        <v>5.6705747397295767E-2</v>
      </c>
      <c r="G6145" s="51"/>
      <c r="H6145" s="52">
        <v>1.6</v>
      </c>
      <c r="I6145" s="53">
        <v>0.36299999999999999</v>
      </c>
      <c r="J6145" s="54">
        <v>0</v>
      </c>
      <c r="K6145" s="55"/>
      <c r="L6145" s="56"/>
      <c r="M6145" s="255"/>
      <c r="N6145" s="255"/>
      <c r="O6145" s="57"/>
      <c r="P6145" s="57">
        <v>0</v>
      </c>
      <c r="Q6145" s="57">
        <v>0</v>
      </c>
    </row>
    <row r="6146" spans="1:17" ht="15.5">
      <c r="A6146" s="48">
        <v>0</v>
      </c>
      <c r="B6146" s="59"/>
      <c r="C6146" s="60"/>
      <c r="D6146" s="61" t="s">
        <v>327</v>
      </c>
      <c r="E6146" s="51">
        <v>8</v>
      </c>
      <c r="F6146" s="51">
        <v>1.2</v>
      </c>
      <c r="G6146" s="51">
        <v>0.57999999999999996</v>
      </c>
      <c r="H6146" s="52">
        <v>0.1</v>
      </c>
      <c r="I6146" s="53">
        <v>0.55700000000000005</v>
      </c>
      <c r="J6146" s="54">
        <v>0</v>
      </c>
      <c r="K6146" s="55"/>
      <c r="L6146" s="56"/>
      <c r="M6146" s="255"/>
      <c r="N6146" s="255"/>
      <c r="O6146" s="57"/>
      <c r="P6146" s="57">
        <v>0</v>
      </c>
      <c r="Q6146" s="57">
        <v>0</v>
      </c>
    </row>
    <row r="6147" spans="1:17" ht="15.5">
      <c r="A6147" s="48">
        <v>0</v>
      </c>
      <c r="B6147" s="59"/>
      <c r="C6147" s="60"/>
      <c r="D6147" s="61"/>
      <c r="E6147" s="51">
        <v>4</v>
      </c>
      <c r="F6147" s="51">
        <v>0.61</v>
      </c>
      <c r="G6147" s="51">
        <v>0.3</v>
      </c>
      <c r="H6147" s="52">
        <v>0.1</v>
      </c>
      <c r="I6147" s="53">
        <v>7.2999999999999995E-2</v>
      </c>
      <c r="J6147" s="54">
        <v>0</v>
      </c>
      <c r="K6147" s="55"/>
      <c r="L6147" s="56"/>
      <c r="M6147" s="255"/>
      <c r="N6147" s="255"/>
      <c r="O6147" s="57"/>
      <c r="P6147" s="57">
        <v>0</v>
      </c>
      <c r="Q6147" s="57">
        <v>0</v>
      </c>
    </row>
    <row r="6148" spans="1:17" ht="15.5">
      <c r="A6148" s="48">
        <v>0</v>
      </c>
      <c r="B6148" s="59"/>
      <c r="C6148" s="60"/>
      <c r="D6148" s="61" t="s">
        <v>1505</v>
      </c>
      <c r="E6148" s="51">
        <v>8</v>
      </c>
      <c r="F6148" s="51">
        <v>1.2</v>
      </c>
      <c r="G6148" s="51">
        <v>0.1</v>
      </c>
      <c r="H6148" s="52">
        <v>0.4</v>
      </c>
      <c r="I6148" s="53">
        <v>0.38400000000000001</v>
      </c>
      <c r="J6148" s="54">
        <v>0</v>
      </c>
      <c r="K6148" s="55"/>
      <c r="L6148" s="56"/>
      <c r="M6148" s="255"/>
      <c r="N6148" s="255"/>
      <c r="O6148" s="57"/>
      <c r="P6148" s="57">
        <v>0</v>
      </c>
      <c r="Q6148" s="57">
        <v>0</v>
      </c>
    </row>
    <row r="6149" spans="1:17" ht="15.5">
      <c r="A6149" s="48">
        <v>0</v>
      </c>
      <c r="B6149" s="59"/>
      <c r="C6149" s="60"/>
      <c r="D6149" s="61"/>
      <c r="E6149" s="51">
        <v>4</v>
      </c>
      <c r="F6149" s="51">
        <v>0.61</v>
      </c>
      <c r="G6149" s="51">
        <v>0.1</v>
      </c>
      <c r="H6149" s="52">
        <v>0.4</v>
      </c>
      <c r="I6149" s="53">
        <v>9.8000000000000004E-2</v>
      </c>
      <c r="J6149" s="54">
        <v>0</v>
      </c>
      <c r="K6149" s="55"/>
      <c r="L6149" s="56"/>
      <c r="M6149" s="255"/>
      <c r="N6149" s="255"/>
      <c r="O6149" s="57"/>
      <c r="P6149" s="57">
        <v>0</v>
      </c>
      <c r="Q6149" s="57">
        <v>0</v>
      </c>
    </row>
    <row r="6150" spans="1:17" ht="15.5">
      <c r="A6150" s="48">
        <v>0</v>
      </c>
      <c r="B6150" s="59"/>
      <c r="C6150" s="60"/>
      <c r="D6150" s="61"/>
      <c r="E6150" s="51">
        <v>4</v>
      </c>
      <c r="F6150" s="51">
        <v>0.4</v>
      </c>
      <c r="G6150" s="51">
        <v>0.1</v>
      </c>
      <c r="H6150" s="52">
        <v>0.4</v>
      </c>
      <c r="I6150" s="53">
        <v>6.4000000000000001E-2</v>
      </c>
      <c r="J6150" s="54">
        <v>0</v>
      </c>
      <c r="K6150" s="55"/>
      <c r="L6150" s="56"/>
      <c r="M6150" s="255"/>
      <c r="N6150" s="255"/>
      <c r="O6150" s="57"/>
      <c r="P6150" s="57">
        <v>0</v>
      </c>
      <c r="Q6150" s="57">
        <v>0</v>
      </c>
    </row>
    <row r="6151" spans="1:17" ht="15.5">
      <c r="A6151" s="48">
        <v>0</v>
      </c>
      <c r="B6151" s="59"/>
      <c r="C6151" s="60"/>
      <c r="D6151" s="61" t="s">
        <v>557</v>
      </c>
      <c r="E6151" s="51"/>
      <c r="F6151" s="51"/>
      <c r="G6151" s="51"/>
      <c r="H6151" s="52"/>
      <c r="I6151" s="53">
        <v>0</v>
      </c>
      <c r="J6151" s="54">
        <v>0</v>
      </c>
      <c r="K6151" s="55"/>
      <c r="L6151" s="56"/>
      <c r="M6151" s="255"/>
      <c r="N6151" s="255"/>
      <c r="O6151" s="57"/>
      <c r="P6151" s="57">
        <v>0</v>
      </c>
      <c r="Q6151" s="57">
        <v>0</v>
      </c>
    </row>
    <row r="6152" spans="1:17" ht="15.5">
      <c r="A6152" s="48">
        <v>0</v>
      </c>
      <c r="B6152" s="59"/>
      <c r="C6152" s="60"/>
      <c r="D6152" s="61" t="s">
        <v>1453</v>
      </c>
      <c r="E6152" s="51">
        <v>6</v>
      </c>
      <c r="F6152" s="51">
        <v>0.6</v>
      </c>
      <c r="G6152" s="51">
        <v>0.1</v>
      </c>
      <c r="H6152" s="52">
        <v>1.1299999999999999</v>
      </c>
      <c r="I6152" s="53">
        <v>0.40699999999999997</v>
      </c>
      <c r="J6152" s="54">
        <v>0</v>
      </c>
      <c r="K6152" s="55"/>
      <c r="L6152" s="56"/>
      <c r="M6152" s="255"/>
      <c r="N6152" s="255"/>
      <c r="O6152" s="57"/>
      <c r="P6152" s="57">
        <v>0</v>
      </c>
      <c r="Q6152" s="57">
        <v>0</v>
      </c>
    </row>
    <row r="6153" spans="1:17" ht="15.5">
      <c r="A6153" s="48">
        <v>0</v>
      </c>
      <c r="B6153" s="59"/>
      <c r="C6153" s="60"/>
      <c r="D6153" s="61"/>
      <c r="E6153" s="51">
        <v>2</v>
      </c>
      <c r="F6153" s="51">
        <v>0.9</v>
      </c>
      <c r="G6153" s="51">
        <v>0.1</v>
      </c>
      <c r="H6153" s="52">
        <v>1.1299999999999999</v>
      </c>
      <c r="I6153" s="53">
        <v>0.20300000000000001</v>
      </c>
      <c r="J6153" s="54">
        <v>0</v>
      </c>
      <c r="K6153" s="55"/>
      <c r="L6153" s="56"/>
      <c r="M6153" s="255"/>
      <c r="N6153" s="255"/>
      <c r="O6153" s="57"/>
      <c r="P6153" s="57">
        <v>0</v>
      </c>
      <c r="Q6153" s="57">
        <v>0</v>
      </c>
    </row>
    <row r="6154" spans="1:17" ht="15.5">
      <c r="A6154" s="48">
        <v>0</v>
      </c>
      <c r="B6154" s="59"/>
      <c r="C6154" s="60"/>
      <c r="D6154" s="61" t="s">
        <v>327</v>
      </c>
      <c r="E6154" s="51">
        <v>4</v>
      </c>
      <c r="F6154" s="51">
        <v>1.1000000000000001</v>
      </c>
      <c r="G6154" s="51">
        <v>0.57999999999999996</v>
      </c>
      <c r="H6154" s="52">
        <v>0.1</v>
      </c>
      <c r="I6154" s="53">
        <v>0.255</v>
      </c>
      <c r="J6154" s="54">
        <v>0</v>
      </c>
      <c r="K6154" s="55"/>
      <c r="L6154" s="56"/>
      <c r="M6154" s="255"/>
      <c r="N6154" s="255"/>
      <c r="O6154" s="57"/>
      <c r="P6154" s="57">
        <v>0</v>
      </c>
      <c r="Q6154" s="57">
        <v>0</v>
      </c>
    </row>
    <row r="6155" spans="1:17" ht="15.5">
      <c r="A6155" s="48">
        <v>0</v>
      </c>
      <c r="B6155" s="59"/>
      <c r="C6155" s="60"/>
      <c r="D6155" s="61"/>
      <c r="E6155" s="51">
        <v>2</v>
      </c>
      <c r="F6155" s="51">
        <v>1.25</v>
      </c>
      <c r="G6155" s="51">
        <v>0.57999999999999996</v>
      </c>
      <c r="H6155" s="52">
        <v>0.1</v>
      </c>
      <c r="I6155" s="53">
        <v>0.14499999999999999</v>
      </c>
      <c r="J6155" s="54">
        <v>0</v>
      </c>
      <c r="K6155" s="55"/>
      <c r="L6155" s="56"/>
      <c r="M6155" s="255"/>
      <c r="N6155" s="255"/>
      <c r="O6155" s="57"/>
      <c r="P6155" s="57">
        <v>0</v>
      </c>
      <c r="Q6155" s="57">
        <v>0</v>
      </c>
    </row>
    <row r="6156" spans="1:17" ht="15.5">
      <c r="A6156" s="48">
        <v>0</v>
      </c>
      <c r="B6156" s="59"/>
      <c r="C6156" s="60"/>
      <c r="D6156" s="61"/>
      <c r="E6156" s="51">
        <v>2</v>
      </c>
      <c r="F6156" s="51">
        <v>0.25</v>
      </c>
      <c r="G6156" s="51">
        <v>0.49</v>
      </c>
      <c r="H6156" s="52">
        <v>0.1</v>
      </c>
      <c r="I6156" s="53">
        <v>2.5000000000000001E-2</v>
      </c>
      <c r="J6156" s="54">
        <v>0</v>
      </c>
      <c r="K6156" s="55"/>
      <c r="L6156" s="56"/>
      <c r="M6156" s="255"/>
      <c r="N6156" s="255"/>
      <c r="O6156" s="57"/>
      <c r="P6156" s="57">
        <v>0</v>
      </c>
      <c r="Q6156" s="57">
        <v>0</v>
      </c>
    </row>
    <row r="6157" spans="1:17" ht="15.5">
      <c r="A6157" s="48">
        <v>0</v>
      </c>
      <c r="B6157" s="59"/>
      <c r="C6157" s="60"/>
      <c r="D6157" s="61" t="s">
        <v>1455</v>
      </c>
      <c r="E6157" s="51">
        <v>2</v>
      </c>
      <c r="F6157" s="51">
        <v>1.9</v>
      </c>
      <c r="G6157" s="51">
        <v>0.35</v>
      </c>
      <c r="H6157" s="52">
        <v>0.1</v>
      </c>
      <c r="I6157" s="53">
        <v>0.13300000000000001</v>
      </c>
      <c r="J6157" s="54">
        <v>0</v>
      </c>
      <c r="K6157" s="55"/>
      <c r="L6157" s="56"/>
      <c r="M6157" s="255"/>
      <c r="N6157" s="255"/>
      <c r="O6157" s="57"/>
      <c r="P6157" s="57">
        <v>0</v>
      </c>
      <c r="Q6157" s="57">
        <v>0</v>
      </c>
    </row>
    <row r="6158" spans="1:17" ht="15.5">
      <c r="A6158" s="48">
        <v>0</v>
      </c>
      <c r="B6158" s="59"/>
      <c r="C6158" s="60"/>
      <c r="D6158" s="61" t="s">
        <v>1505</v>
      </c>
      <c r="E6158" s="51">
        <v>2</v>
      </c>
      <c r="F6158" s="51">
        <v>0.5</v>
      </c>
      <c r="G6158" s="51">
        <v>0.1</v>
      </c>
      <c r="H6158" s="52">
        <v>0.4</v>
      </c>
      <c r="I6158" s="53">
        <v>0.04</v>
      </c>
      <c r="J6158" s="54">
        <v>0</v>
      </c>
      <c r="K6158" s="55"/>
      <c r="L6158" s="56"/>
      <c r="M6158" s="255"/>
      <c r="N6158" s="255"/>
      <c r="O6158" s="57"/>
      <c r="P6158" s="57">
        <v>0</v>
      </c>
      <c r="Q6158" s="57">
        <v>0</v>
      </c>
    </row>
    <row r="6159" spans="1:17" ht="15.5">
      <c r="A6159" s="48">
        <v>0</v>
      </c>
      <c r="B6159" s="59"/>
      <c r="C6159" s="60"/>
      <c r="D6159" s="61"/>
      <c r="E6159" s="51">
        <v>2</v>
      </c>
      <c r="F6159" s="51">
        <v>1.1000000000000001</v>
      </c>
      <c r="G6159" s="51">
        <v>0.1</v>
      </c>
      <c r="H6159" s="52">
        <v>0.4</v>
      </c>
      <c r="I6159" s="53">
        <v>8.7999999999999995E-2</v>
      </c>
      <c r="J6159" s="54">
        <v>0</v>
      </c>
      <c r="K6159" s="55"/>
      <c r="L6159" s="56"/>
      <c r="M6159" s="255"/>
      <c r="N6159" s="255"/>
      <c r="O6159" s="57"/>
      <c r="P6159" s="57">
        <v>0</v>
      </c>
      <c r="Q6159" s="57">
        <v>0</v>
      </c>
    </row>
    <row r="6160" spans="1:17" ht="15.5">
      <c r="A6160" s="48">
        <v>0</v>
      </c>
      <c r="B6160" s="59"/>
      <c r="C6160" s="60"/>
      <c r="D6160" s="61"/>
      <c r="E6160" s="51">
        <v>2</v>
      </c>
      <c r="F6160" s="51">
        <v>1.25</v>
      </c>
      <c r="G6160" s="51">
        <v>0.1</v>
      </c>
      <c r="H6160" s="52">
        <v>0.4</v>
      </c>
      <c r="I6160" s="53">
        <v>0.1</v>
      </c>
      <c r="J6160" s="54">
        <v>0</v>
      </c>
      <c r="K6160" s="55"/>
      <c r="L6160" s="56"/>
      <c r="M6160" s="255"/>
      <c r="N6160" s="255"/>
      <c r="O6160" s="57"/>
      <c r="P6160" s="57">
        <v>0</v>
      </c>
      <c r="Q6160" s="57">
        <v>0</v>
      </c>
    </row>
    <row r="6161" spans="1:17" ht="15.5">
      <c r="A6161" s="48">
        <v>0</v>
      </c>
      <c r="B6161" s="59"/>
      <c r="C6161" s="60"/>
      <c r="D6161" s="61" t="s">
        <v>1506</v>
      </c>
      <c r="E6161" s="51">
        <v>2</v>
      </c>
      <c r="F6161" s="51">
        <v>1.9</v>
      </c>
      <c r="G6161" s="51">
        <v>0.1</v>
      </c>
      <c r="H6161" s="52">
        <v>0.4</v>
      </c>
      <c r="I6161" s="53">
        <v>0.152</v>
      </c>
      <c r="J6161" s="54">
        <v>0</v>
      </c>
      <c r="K6161" s="55">
        <v>0</v>
      </c>
      <c r="L6161" s="56">
        <v>0</v>
      </c>
      <c r="M6161" s="255">
        <v>0</v>
      </c>
      <c r="N6161" s="255">
        <v>0</v>
      </c>
      <c r="O6161" s="57"/>
      <c r="P6161" s="57">
        <v>0</v>
      </c>
      <c r="Q6161" s="57">
        <v>0</v>
      </c>
    </row>
    <row r="6162" spans="1:17" ht="15.5">
      <c r="A6162" s="48">
        <v>233</v>
      </c>
      <c r="B6162" s="59" t="s">
        <v>1025</v>
      </c>
      <c r="C6162" s="60" t="s">
        <v>194</v>
      </c>
      <c r="D6162" s="61"/>
      <c r="E6162" s="51"/>
      <c r="F6162" s="52"/>
      <c r="G6162" s="52"/>
      <c r="H6162" s="52"/>
      <c r="I6162" s="53">
        <v>0</v>
      </c>
      <c r="J6162" s="54">
        <v>18.806000000000001</v>
      </c>
      <c r="K6162" s="55" t="s">
        <v>114</v>
      </c>
      <c r="L6162" s="56">
        <v>435744</v>
      </c>
      <c r="M6162" s="255">
        <v>149975</v>
      </c>
      <c r="N6162" s="255">
        <v>28878</v>
      </c>
      <c r="O6162" s="57">
        <v>8194602</v>
      </c>
      <c r="P6162" s="57">
        <v>2820430</v>
      </c>
      <c r="Q6162" s="57">
        <v>543080</v>
      </c>
    </row>
    <row r="6163" spans="1:17" ht="15.5">
      <c r="A6163" s="48">
        <v>0</v>
      </c>
      <c r="B6163" s="59"/>
      <c r="C6163" s="60"/>
      <c r="D6163" s="61" t="s">
        <v>354</v>
      </c>
      <c r="E6163" s="51"/>
      <c r="F6163" s="52"/>
      <c r="G6163" s="52"/>
      <c r="H6163" s="52"/>
      <c r="I6163" s="53"/>
      <c r="J6163" s="54"/>
      <c r="K6163" s="55"/>
      <c r="L6163" s="56"/>
      <c r="M6163" s="255"/>
      <c r="N6163" s="255"/>
      <c r="O6163" s="57"/>
      <c r="P6163" s="57">
        <v>0</v>
      </c>
      <c r="Q6163" s="57">
        <v>0</v>
      </c>
    </row>
    <row r="6164" spans="1:17" ht="15.5">
      <c r="A6164" s="48">
        <v>0</v>
      </c>
      <c r="B6164" s="59"/>
      <c r="C6164" s="60"/>
      <c r="D6164" s="61" t="s">
        <v>902</v>
      </c>
      <c r="E6164" s="51"/>
      <c r="F6164" s="52"/>
      <c r="G6164" s="52"/>
      <c r="H6164" s="52"/>
      <c r="I6164" s="53"/>
      <c r="J6164" s="54">
        <v>0</v>
      </c>
      <c r="K6164" s="55"/>
      <c r="L6164" s="56"/>
      <c r="M6164" s="255"/>
      <c r="N6164" s="255"/>
      <c r="O6164" s="57"/>
      <c r="P6164" s="57">
        <v>0</v>
      </c>
      <c r="Q6164" s="57">
        <v>0</v>
      </c>
    </row>
    <row r="6165" spans="1:17" ht="15.5">
      <c r="A6165" s="48">
        <v>0</v>
      </c>
      <c r="B6165" s="59"/>
      <c r="C6165" s="60"/>
      <c r="D6165" s="61" t="s">
        <v>966</v>
      </c>
      <c r="E6165" s="51">
        <v>4</v>
      </c>
      <c r="F6165" s="52">
        <v>1.2</v>
      </c>
      <c r="G6165" s="52">
        <v>0.2</v>
      </c>
      <c r="H6165" s="52">
        <v>0.1</v>
      </c>
      <c r="I6165" s="53">
        <v>9.6000000000000002E-2</v>
      </c>
      <c r="J6165" s="54">
        <v>0</v>
      </c>
      <c r="K6165" s="55"/>
      <c r="L6165" s="56"/>
      <c r="M6165" s="255"/>
      <c r="N6165" s="255"/>
      <c r="O6165" s="57"/>
      <c r="P6165" s="57">
        <v>0</v>
      </c>
      <c r="Q6165" s="57">
        <v>0</v>
      </c>
    </row>
    <row r="6166" spans="1:17" ht="15.5">
      <c r="A6166" s="48">
        <v>0</v>
      </c>
      <c r="B6166" s="59"/>
      <c r="C6166" s="60"/>
      <c r="D6166" s="61" t="s">
        <v>268</v>
      </c>
      <c r="E6166" s="51">
        <v>12</v>
      </c>
      <c r="F6166" s="52">
        <v>4</v>
      </c>
      <c r="G6166" s="52">
        <v>0.2</v>
      </c>
      <c r="H6166" s="52">
        <v>0.2</v>
      </c>
      <c r="I6166" s="53">
        <v>1.92</v>
      </c>
      <c r="J6166" s="54">
        <v>0</v>
      </c>
      <c r="K6166" s="55"/>
      <c r="L6166" s="56"/>
      <c r="M6166" s="255"/>
      <c r="N6166" s="255"/>
      <c r="O6166" s="57"/>
      <c r="P6166" s="57">
        <v>0</v>
      </c>
      <c r="Q6166" s="57">
        <v>0</v>
      </c>
    </row>
    <row r="6167" spans="1:17" ht="15.5">
      <c r="A6167" s="48">
        <v>0</v>
      </c>
      <c r="B6167" s="59"/>
      <c r="C6167" s="60"/>
      <c r="D6167" s="61" t="s">
        <v>271</v>
      </c>
      <c r="E6167" s="51">
        <v>4</v>
      </c>
      <c r="F6167" s="52">
        <v>3.3</v>
      </c>
      <c r="G6167" s="52">
        <v>0.2</v>
      </c>
      <c r="H6167" s="52">
        <v>0.2</v>
      </c>
      <c r="I6167" s="53">
        <v>0.52800000000000002</v>
      </c>
      <c r="J6167" s="54">
        <v>0</v>
      </c>
      <c r="K6167" s="55"/>
      <c r="L6167" s="56"/>
      <c r="M6167" s="255"/>
      <c r="N6167" s="255"/>
      <c r="O6167" s="57"/>
      <c r="P6167" s="57">
        <v>0</v>
      </c>
      <c r="Q6167" s="57">
        <v>0</v>
      </c>
    </row>
    <row r="6168" spans="1:17" ht="15.5">
      <c r="A6168" s="48">
        <v>0</v>
      </c>
      <c r="B6168" s="59"/>
      <c r="C6168" s="60"/>
      <c r="D6168" s="61" t="s">
        <v>239</v>
      </c>
      <c r="E6168" s="51">
        <v>8</v>
      </c>
      <c r="F6168" s="52">
        <v>1.6</v>
      </c>
      <c r="G6168" s="52">
        <v>0.2</v>
      </c>
      <c r="H6168" s="52">
        <v>0.1</v>
      </c>
      <c r="I6168" s="53">
        <v>0.25600000000000001</v>
      </c>
      <c r="J6168" s="54">
        <v>0</v>
      </c>
      <c r="K6168" s="55"/>
      <c r="L6168" s="56"/>
      <c r="M6168" s="255"/>
      <c r="N6168" s="255"/>
      <c r="O6168" s="57"/>
      <c r="P6168" s="57">
        <v>0</v>
      </c>
      <c r="Q6168" s="57">
        <v>0</v>
      </c>
    </row>
    <row r="6169" spans="1:17" ht="15.5">
      <c r="A6169" s="48">
        <v>0</v>
      </c>
      <c r="B6169" s="59"/>
      <c r="C6169" s="60"/>
      <c r="D6169" s="61" t="s">
        <v>266</v>
      </c>
      <c r="E6169" s="51">
        <v>4</v>
      </c>
      <c r="F6169" s="52">
        <v>2.4</v>
      </c>
      <c r="G6169" s="52">
        <v>0.2</v>
      </c>
      <c r="H6169" s="52">
        <v>0.2</v>
      </c>
      <c r="I6169" s="53">
        <v>0.38400000000000001</v>
      </c>
      <c r="J6169" s="54">
        <v>0</v>
      </c>
      <c r="K6169" s="55"/>
      <c r="L6169" s="56"/>
      <c r="M6169" s="255"/>
      <c r="N6169" s="255"/>
      <c r="O6169" s="57"/>
      <c r="P6169" s="57">
        <v>0</v>
      </c>
      <c r="Q6169" s="57">
        <v>0</v>
      </c>
    </row>
    <row r="6170" spans="1:17" ht="15.5">
      <c r="A6170" s="48">
        <v>0</v>
      </c>
      <c r="B6170" s="59"/>
      <c r="C6170" s="60"/>
      <c r="D6170" s="61" t="s">
        <v>265</v>
      </c>
      <c r="E6170" s="51">
        <v>12</v>
      </c>
      <c r="F6170" s="52">
        <v>3.1</v>
      </c>
      <c r="G6170" s="52">
        <v>0.2</v>
      </c>
      <c r="H6170" s="52">
        <v>0.2</v>
      </c>
      <c r="I6170" s="53">
        <v>1.488</v>
      </c>
      <c r="J6170" s="54">
        <v>0</v>
      </c>
      <c r="K6170" s="55"/>
      <c r="L6170" s="56"/>
      <c r="M6170" s="255"/>
      <c r="N6170" s="255"/>
      <c r="O6170" s="57"/>
      <c r="P6170" s="57">
        <v>0</v>
      </c>
      <c r="Q6170" s="57">
        <v>0</v>
      </c>
    </row>
    <row r="6171" spans="1:17" ht="15.5">
      <c r="A6171" s="48">
        <v>0</v>
      </c>
      <c r="B6171" s="59"/>
      <c r="C6171" s="60"/>
      <c r="D6171" s="61" t="s">
        <v>118</v>
      </c>
      <c r="E6171" s="51">
        <v>8</v>
      </c>
      <c r="F6171" s="52">
        <v>1.1000000000000001</v>
      </c>
      <c r="G6171" s="52">
        <v>0.2</v>
      </c>
      <c r="H6171" s="52">
        <v>0.1</v>
      </c>
      <c r="I6171" s="53">
        <v>0.17599999999999999</v>
      </c>
      <c r="J6171" s="54">
        <v>0</v>
      </c>
      <c r="K6171" s="55"/>
      <c r="L6171" s="56"/>
      <c r="M6171" s="255"/>
      <c r="N6171" s="255"/>
      <c r="O6171" s="57"/>
      <c r="P6171" s="57">
        <v>0</v>
      </c>
      <c r="Q6171" s="57">
        <v>0</v>
      </c>
    </row>
    <row r="6172" spans="1:17" ht="15.5">
      <c r="A6172" s="48">
        <v>0</v>
      </c>
      <c r="B6172" s="59"/>
      <c r="C6172" s="60"/>
      <c r="D6172" s="61" t="s">
        <v>117</v>
      </c>
      <c r="E6172" s="51">
        <v>16</v>
      </c>
      <c r="F6172" s="52">
        <v>1.2</v>
      </c>
      <c r="G6172" s="52">
        <v>0.2</v>
      </c>
      <c r="H6172" s="52">
        <v>0.1</v>
      </c>
      <c r="I6172" s="53">
        <v>0.38400000000000001</v>
      </c>
      <c r="J6172" s="54">
        <v>0</v>
      </c>
      <c r="K6172" s="55"/>
      <c r="L6172" s="56"/>
      <c r="M6172" s="255"/>
      <c r="N6172" s="255"/>
      <c r="O6172" s="57"/>
      <c r="P6172" s="57">
        <v>0</v>
      </c>
      <c r="Q6172" s="57">
        <v>0</v>
      </c>
    </row>
    <row r="6173" spans="1:17" ht="15.5">
      <c r="A6173" s="48">
        <v>0</v>
      </c>
      <c r="B6173" s="59"/>
      <c r="C6173" s="60"/>
      <c r="D6173" s="61" t="s">
        <v>122</v>
      </c>
      <c r="E6173" s="51">
        <v>4</v>
      </c>
      <c r="F6173" s="52">
        <v>2.6</v>
      </c>
      <c r="G6173" s="52">
        <v>0.2</v>
      </c>
      <c r="H6173" s="52">
        <v>0.2</v>
      </c>
      <c r="I6173" s="53">
        <v>0.41599999999999998</v>
      </c>
      <c r="J6173" s="54">
        <v>0</v>
      </c>
      <c r="K6173" s="55"/>
      <c r="L6173" s="56"/>
      <c r="M6173" s="255"/>
      <c r="N6173" s="255"/>
      <c r="O6173" s="57"/>
      <c r="P6173" s="57">
        <v>0</v>
      </c>
      <c r="Q6173" s="57">
        <v>0</v>
      </c>
    </row>
    <row r="6174" spans="1:17" ht="15.5">
      <c r="A6174" s="48">
        <v>0</v>
      </c>
      <c r="B6174" s="59"/>
      <c r="C6174" s="60"/>
      <c r="D6174" s="61" t="s">
        <v>269</v>
      </c>
      <c r="E6174" s="51">
        <v>16</v>
      </c>
      <c r="F6174" s="52">
        <v>1.9</v>
      </c>
      <c r="G6174" s="52">
        <v>0.2</v>
      </c>
      <c r="H6174" s="52">
        <v>0.1</v>
      </c>
      <c r="I6174" s="53">
        <v>0.60799999999999998</v>
      </c>
      <c r="J6174" s="54">
        <v>0</v>
      </c>
      <c r="K6174" s="55"/>
      <c r="L6174" s="56"/>
      <c r="M6174" s="255"/>
      <c r="N6174" s="255"/>
      <c r="O6174" s="57"/>
      <c r="P6174" s="57">
        <v>0</v>
      </c>
      <c r="Q6174" s="57">
        <v>0</v>
      </c>
    </row>
    <row r="6175" spans="1:17" ht="15.5">
      <c r="A6175" s="48">
        <v>0</v>
      </c>
      <c r="B6175" s="59"/>
      <c r="C6175" s="60"/>
      <c r="D6175" s="61" t="s">
        <v>1322</v>
      </c>
      <c r="E6175" s="51">
        <v>4</v>
      </c>
      <c r="F6175" s="52">
        <v>1.7</v>
      </c>
      <c r="G6175" s="52">
        <v>0.2</v>
      </c>
      <c r="H6175" s="52">
        <v>0.1</v>
      </c>
      <c r="I6175" s="53">
        <v>0.13600000000000001</v>
      </c>
      <c r="J6175" s="54">
        <v>0</v>
      </c>
      <c r="K6175" s="55"/>
      <c r="L6175" s="56"/>
      <c r="M6175" s="255"/>
      <c r="N6175" s="255"/>
      <c r="O6175" s="57"/>
      <c r="P6175" s="57">
        <v>0</v>
      </c>
      <c r="Q6175" s="57">
        <v>0</v>
      </c>
    </row>
    <row r="6176" spans="1:17" ht="15.5">
      <c r="A6176" s="48">
        <v>0</v>
      </c>
      <c r="B6176" s="59"/>
      <c r="C6176" s="60"/>
      <c r="D6176" s="61" t="s">
        <v>1323</v>
      </c>
      <c r="E6176" s="51">
        <v>4</v>
      </c>
      <c r="F6176" s="52">
        <v>1.7</v>
      </c>
      <c r="G6176" s="52">
        <v>0.2</v>
      </c>
      <c r="H6176" s="52">
        <v>0.1</v>
      </c>
      <c r="I6176" s="53">
        <v>0.13600000000000001</v>
      </c>
      <c r="J6176" s="54">
        <v>0</v>
      </c>
      <c r="K6176" s="55"/>
      <c r="L6176" s="56"/>
      <c r="M6176" s="255"/>
      <c r="N6176" s="255"/>
      <c r="O6176" s="57"/>
      <c r="P6176" s="57">
        <v>0</v>
      </c>
      <c r="Q6176" s="57">
        <v>0</v>
      </c>
    </row>
    <row r="6177" spans="1:17" ht="15.5">
      <c r="A6177" s="48">
        <v>0</v>
      </c>
      <c r="B6177" s="59"/>
      <c r="C6177" s="60"/>
      <c r="D6177" s="61" t="s">
        <v>1324</v>
      </c>
      <c r="E6177" s="51">
        <v>4</v>
      </c>
      <c r="F6177" s="52">
        <v>1.5</v>
      </c>
      <c r="G6177" s="52">
        <v>0.2</v>
      </c>
      <c r="H6177" s="52">
        <v>0.1</v>
      </c>
      <c r="I6177" s="53">
        <v>0.12</v>
      </c>
      <c r="J6177" s="54">
        <v>0</v>
      </c>
      <c r="K6177" s="55"/>
      <c r="L6177" s="56"/>
      <c r="M6177" s="255"/>
      <c r="N6177" s="255"/>
      <c r="O6177" s="57"/>
      <c r="P6177" s="57">
        <v>0</v>
      </c>
      <c r="Q6177" s="57">
        <v>0</v>
      </c>
    </row>
    <row r="6178" spans="1:17" ht="15.5">
      <c r="A6178" s="48">
        <v>0</v>
      </c>
      <c r="B6178" s="59"/>
      <c r="C6178" s="60"/>
      <c r="D6178" s="61" t="s">
        <v>1319</v>
      </c>
      <c r="E6178" s="51">
        <v>2</v>
      </c>
      <c r="F6178" s="52">
        <v>2</v>
      </c>
      <c r="G6178" s="52">
        <v>0.2</v>
      </c>
      <c r="H6178" s="52">
        <v>0.1</v>
      </c>
      <c r="I6178" s="53">
        <v>0.08</v>
      </c>
      <c r="J6178" s="54">
        <v>0</v>
      </c>
      <c r="K6178" s="55"/>
      <c r="L6178" s="56"/>
      <c r="M6178" s="255"/>
      <c r="N6178" s="255"/>
      <c r="O6178" s="57"/>
      <c r="P6178" s="57">
        <v>0</v>
      </c>
      <c r="Q6178" s="57">
        <v>0</v>
      </c>
    </row>
    <row r="6179" spans="1:17" ht="15.5">
      <c r="A6179" s="48">
        <v>0</v>
      </c>
      <c r="B6179" s="59"/>
      <c r="C6179" s="60"/>
      <c r="D6179" s="61" t="s">
        <v>1319</v>
      </c>
      <c r="E6179" s="51">
        <v>2</v>
      </c>
      <c r="F6179" s="52">
        <v>1.7</v>
      </c>
      <c r="G6179" s="52">
        <v>0.2</v>
      </c>
      <c r="H6179" s="52">
        <v>0.1</v>
      </c>
      <c r="I6179" s="53">
        <v>6.8000000000000005E-2</v>
      </c>
      <c r="J6179" s="54">
        <v>0</v>
      </c>
      <c r="K6179" s="55"/>
      <c r="L6179" s="56"/>
      <c r="M6179" s="255"/>
      <c r="N6179" s="255"/>
      <c r="O6179" s="57"/>
      <c r="P6179" s="57">
        <v>0</v>
      </c>
      <c r="Q6179" s="57">
        <v>0</v>
      </c>
    </row>
    <row r="6180" spans="1:17" ht="15.5">
      <c r="A6180" s="48">
        <v>0</v>
      </c>
      <c r="B6180" s="59"/>
      <c r="C6180" s="60"/>
      <c r="D6180" s="61" t="s">
        <v>270</v>
      </c>
      <c r="E6180" s="51">
        <v>36</v>
      </c>
      <c r="F6180" s="52">
        <v>1.5</v>
      </c>
      <c r="G6180" s="52">
        <v>0.1</v>
      </c>
      <c r="H6180" s="52">
        <v>0.1</v>
      </c>
      <c r="I6180" s="53">
        <v>0.54</v>
      </c>
      <c r="J6180" s="54">
        <v>0</v>
      </c>
      <c r="K6180" s="55"/>
      <c r="L6180" s="56"/>
      <c r="M6180" s="255"/>
      <c r="N6180" s="255"/>
      <c r="O6180" s="57"/>
      <c r="P6180" s="57">
        <v>0</v>
      </c>
      <c r="Q6180" s="57">
        <v>0</v>
      </c>
    </row>
    <row r="6181" spans="1:17" ht="15.5">
      <c r="A6181" s="48">
        <v>0</v>
      </c>
      <c r="B6181" s="59"/>
      <c r="C6181" s="60"/>
      <c r="D6181" s="61" t="s">
        <v>548</v>
      </c>
      <c r="E6181" s="51">
        <v>32</v>
      </c>
      <c r="F6181" s="52">
        <v>1.35</v>
      </c>
      <c r="G6181" s="52">
        <v>0.1</v>
      </c>
      <c r="H6181" s="52">
        <v>0.1</v>
      </c>
      <c r="I6181" s="53">
        <v>0.432</v>
      </c>
      <c r="J6181" s="54">
        <v>0</v>
      </c>
      <c r="K6181" s="55"/>
      <c r="L6181" s="56"/>
      <c r="M6181" s="255"/>
      <c r="N6181" s="255"/>
      <c r="O6181" s="57"/>
      <c r="P6181" s="57">
        <v>0</v>
      </c>
      <c r="Q6181" s="57">
        <v>0</v>
      </c>
    </row>
    <row r="6182" spans="1:17" ht="15.5">
      <c r="A6182" s="48">
        <v>0</v>
      </c>
      <c r="B6182" s="59"/>
      <c r="C6182" s="60"/>
      <c r="D6182" s="61" t="s">
        <v>267</v>
      </c>
      <c r="E6182" s="51">
        <v>16</v>
      </c>
      <c r="F6182" s="52">
        <v>1.5</v>
      </c>
      <c r="G6182" s="52">
        <v>0.1</v>
      </c>
      <c r="H6182" s="52">
        <v>0.1</v>
      </c>
      <c r="I6182" s="53">
        <v>0.24</v>
      </c>
      <c r="J6182" s="54">
        <v>0</v>
      </c>
      <c r="K6182" s="55"/>
      <c r="L6182" s="56"/>
      <c r="M6182" s="255"/>
      <c r="N6182" s="255"/>
      <c r="O6182" s="57"/>
      <c r="P6182" s="57">
        <v>0</v>
      </c>
      <c r="Q6182" s="57">
        <v>0</v>
      </c>
    </row>
    <row r="6183" spans="1:17" ht="15.5">
      <c r="A6183" s="48">
        <v>0</v>
      </c>
      <c r="B6183" s="59"/>
      <c r="C6183" s="60"/>
      <c r="D6183" s="61" t="s">
        <v>297</v>
      </c>
      <c r="E6183" s="51">
        <v>8</v>
      </c>
      <c r="F6183" s="52">
        <v>1.2</v>
      </c>
      <c r="G6183" s="52">
        <v>0.1</v>
      </c>
      <c r="H6183" s="52">
        <v>0.1</v>
      </c>
      <c r="I6183" s="53">
        <v>9.6000000000000002E-2</v>
      </c>
      <c r="J6183" s="54">
        <v>0</v>
      </c>
      <c r="K6183" s="55"/>
      <c r="L6183" s="56"/>
      <c r="M6183" s="255"/>
      <c r="N6183" s="255"/>
      <c r="O6183" s="57"/>
      <c r="P6183" s="57">
        <v>0</v>
      </c>
      <c r="Q6183" s="57">
        <v>0</v>
      </c>
    </row>
    <row r="6184" spans="1:17" ht="15.5">
      <c r="A6184" s="48">
        <v>0</v>
      </c>
      <c r="B6184" s="59"/>
      <c r="C6184" s="60"/>
      <c r="D6184" s="61" t="s">
        <v>1328</v>
      </c>
      <c r="E6184" s="51">
        <v>2</v>
      </c>
      <c r="F6184" s="52">
        <v>1.4</v>
      </c>
      <c r="G6184" s="52">
        <v>0.1</v>
      </c>
      <c r="H6184" s="52">
        <v>0.1</v>
      </c>
      <c r="I6184" s="53">
        <v>2.8000000000000001E-2</v>
      </c>
      <c r="J6184" s="54">
        <v>0</v>
      </c>
      <c r="K6184" s="55"/>
      <c r="L6184" s="56"/>
      <c r="M6184" s="255"/>
      <c r="N6184" s="255"/>
      <c r="O6184" s="57"/>
      <c r="P6184" s="57">
        <v>0</v>
      </c>
      <c r="Q6184" s="57">
        <v>0</v>
      </c>
    </row>
    <row r="6185" spans="1:17" ht="15.5">
      <c r="A6185" s="48">
        <v>0</v>
      </c>
      <c r="B6185" s="59"/>
      <c r="C6185" s="60"/>
      <c r="D6185" s="61" t="s">
        <v>1329</v>
      </c>
      <c r="E6185" s="51">
        <v>2</v>
      </c>
      <c r="F6185" s="52">
        <v>1.4</v>
      </c>
      <c r="G6185" s="52">
        <v>0.1</v>
      </c>
      <c r="H6185" s="52">
        <v>0.1</v>
      </c>
      <c r="I6185" s="53">
        <v>2.8000000000000001E-2</v>
      </c>
      <c r="J6185" s="54">
        <v>0</v>
      </c>
      <c r="K6185" s="55"/>
      <c r="L6185" s="56"/>
      <c r="M6185" s="255"/>
      <c r="N6185" s="255"/>
      <c r="O6185" s="57"/>
      <c r="P6185" s="57">
        <v>0</v>
      </c>
      <c r="Q6185" s="57">
        <v>0</v>
      </c>
    </row>
    <row r="6186" spans="1:17" ht="15.5">
      <c r="A6186" s="48">
        <v>0</v>
      </c>
      <c r="B6186" s="59"/>
      <c r="C6186" s="60"/>
      <c r="D6186" s="61" t="s">
        <v>1319</v>
      </c>
      <c r="E6186" s="51">
        <v>4</v>
      </c>
      <c r="F6186" s="52">
        <v>0.6</v>
      </c>
      <c r="G6186" s="52">
        <v>0.2</v>
      </c>
      <c r="H6186" s="52">
        <v>0.1</v>
      </c>
      <c r="I6186" s="53">
        <v>4.8000000000000001E-2</v>
      </c>
      <c r="J6186" s="54">
        <v>0</v>
      </c>
      <c r="K6186" s="55"/>
      <c r="L6186" s="56"/>
      <c r="M6186" s="255"/>
      <c r="N6186" s="255"/>
      <c r="O6186" s="57"/>
      <c r="P6186" s="57">
        <v>0</v>
      </c>
      <c r="Q6186" s="57">
        <v>0</v>
      </c>
    </row>
    <row r="6187" spans="1:17" ht="15.5">
      <c r="A6187" s="48">
        <v>0</v>
      </c>
      <c r="B6187" s="59"/>
      <c r="C6187" s="60"/>
      <c r="D6187" s="61" t="s">
        <v>1319</v>
      </c>
      <c r="E6187" s="51">
        <v>4</v>
      </c>
      <c r="F6187" s="52">
        <v>0.6</v>
      </c>
      <c r="G6187" s="52">
        <v>0.1</v>
      </c>
      <c r="H6187" s="52">
        <v>0.1</v>
      </c>
      <c r="I6187" s="53">
        <v>2.4E-2</v>
      </c>
      <c r="J6187" s="54">
        <v>0</v>
      </c>
      <c r="K6187" s="55"/>
      <c r="L6187" s="56"/>
      <c r="M6187" s="255"/>
      <c r="N6187" s="255"/>
      <c r="O6187" s="57"/>
      <c r="P6187" s="57">
        <v>0</v>
      </c>
      <c r="Q6187" s="57">
        <v>0</v>
      </c>
    </row>
    <row r="6188" spans="1:17" ht="15.5">
      <c r="A6188" s="48">
        <v>0</v>
      </c>
      <c r="B6188" s="59"/>
      <c r="C6188" s="60"/>
      <c r="D6188" s="61" t="s">
        <v>176</v>
      </c>
      <c r="E6188" s="51">
        <v>4</v>
      </c>
      <c r="F6188" s="52">
        <v>0.7</v>
      </c>
      <c r="G6188" s="52">
        <v>0.1</v>
      </c>
      <c r="H6188" s="52">
        <v>0.1</v>
      </c>
      <c r="I6188" s="53">
        <v>2.8000000000000001E-2</v>
      </c>
      <c r="J6188" s="54"/>
      <c r="K6188" s="55"/>
      <c r="L6188" s="56"/>
      <c r="M6188" s="255"/>
      <c r="N6188" s="255"/>
      <c r="O6188" s="57"/>
      <c r="P6188" s="57">
        <v>0</v>
      </c>
      <c r="Q6188" s="57">
        <v>0</v>
      </c>
    </row>
    <row r="6189" spans="1:17" ht="15.5">
      <c r="A6189" s="48">
        <v>0</v>
      </c>
      <c r="B6189" s="59"/>
      <c r="C6189" s="60"/>
      <c r="D6189" s="61" t="s">
        <v>1174</v>
      </c>
      <c r="E6189" s="51"/>
      <c r="F6189" s="52"/>
      <c r="G6189" s="52"/>
      <c r="H6189" s="52"/>
      <c r="I6189" s="53">
        <v>0</v>
      </c>
      <c r="J6189" s="54"/>
      <c r="K6189" s="55"/>
      <c r="L6189" s="56"/>
      <c r="M6189" s="255"/>
      <c r="N6189" s="255"/>
      <c r="O6189" s="57"/>
      <c r="P6189" s="57">
        <v>0</v>
      </c>
      <c r="Q6189" s="57">
        <v>0</v>
      </c>
    </row>
    <row r="6190" spans="1:17" ht="15.5">
      <c r="A6190" s="48">
        <v>0</v>
      </c>
      <c r="B6190" s="59"/>
      <c r="C6190" s="60"/>
      <c r="D6190" s="61" t="s">
        <v>268</v>
      </c>
      <c r="E6190" s="51">
        <v>12</v>
      </c>
      <c r="F6190" s="52">
        <v>3.4</v>
      </c>
      <c r="G6190" s="52">
        <v>0.2</v>
      </c>
      <c r="H6190" s="52">
        <v>0.1</v>
      </c>
      <c r="I6190" s="53">
        <v>0.81599999999999995</v>
      </c>
      <c r="J6190" s="54"/>
      <c r="K6190" s="55"/>
      <c r="L6190" s="56"/>
      <c r="M6190" s="255"/>
      <c r="N6190" s="255"/>
      <c r="O6190" s="57"/>
      <c r="P6190" s="57">
        <v>0</v>
      </c>
      <c r="Q6190" s="57">
        <v>0</v>
      </c>
    </row>
    <row r="6191" spans="1:17" ht="15.5">
      <c r="A6191" s="48">
        <v>0</v>
      </c>
      <c r="B6191" s="59"/>
      <c r="C6191" s="60"/>
      <c r="D6191" s="61"/>
      <c r="E6191" s="51">
        <v>12</v>
      </c>
      <c r="F6191" s="52">
        <v>3.4</v>
      </c>
      <c r="G6191" s="52">
        <v>0.1</v>
      </c>
      <c r="H6191" s="52">
        <v>0.05</v>
      </c>
      <c r="I6191" s="53">
        <v>0.20399999999999999</v>
      </c>
      <c r="J6191" s="54"/>
      <c r="K6191" s="55"/>
      <c r="L6191" s="56"/>
      <c r="M6191" s="255"/>
      <c r="N6191" s="255"/>
      <c r="O6191" s="57"/>
      <c r="P6191" s="57">
        <v>0</v>
      </c>
      <c r="Q6191" s="57">
        <v>0</v>
      </c>
    </row>
    <row r="6192" spans="1:17" ht="15.5">
      <c r="A6192" s="48">
        <v>0</v>
      </c>
      <c r="B6192" s="59"/>
      <c r="C6192" s="60"/>
      <c r="D6192" s="61" t="s">
        <v>271</v>
      </c>
      <c r="E6192" s="51">
        <v>4</v>
      </c>
      <c r="F6192" s="52">
        <v>2.7</v>
      </c>
      <c r="G6192" s="52">
        <v>0.2</v>
      </c>
      <c r="H6192" s="52">
        <v>0.1</v>
      </c>
      <c r="I6192" s="53">
        <v>0.216</v>
      </c>
      <c r="J6192" s="54"/>
      <c r="K6192" s="55"/>
      <c r="L6192" s="56"/>
      <c r="M6192" s="255"/>
      <c r="N6192" s="255"/>
      <c r="O6192" s="57"/>
      <c r="P6192" s="57">
        <v>0</v>
      </c>
      <c r="Q6192" s="57">
        <v>0</v>
      </c>
    </row>
    <row r="6193" spans="1:17" ht="15.5">
      <c r="A6193" s="48">
        <v>0</v>
      </c>
      <c r="B6193" s="59"/>
      <c r="C6193" s="60"/>
      <c r="D6193" s="61"/>
      <c r="E6193" s="51">
        <v>4</v>
      </c>
      <c r="F6193" s="52">
        <v>2.7</v>
      </c>
      <c r="G6193" s="52">
        <v>0.1</v>
      </c>
      <c r="H6193" s="52">
        <v>0.05</v>
      </c>
      <c r="I6193" s="53">
        <v>5.3999999999999999E-2</v>
      </c>
      <c r="J6193" s="54"/>
      <c r="K6193" s="55"/>
      <c r="L6193" s="56"/>
      <c r="M6193" s="255"/>
      <c r="N6193" s="255"/>
      <c r="O6193" s="57"/>
      <c r="P6193" s="57">
        <v>0</v>
      </c>
      <c r="Q6193" s="57">
        <v>0</v>
      </c>
    </row>
    <row r="6194" spans="1:17" ht="15.5">
      <c r="A6194" s="48">
        <v>0</v>
      </c>
      <c r="B6194" s="59"/>
      <c r="C6194" s="60"/>
      <c r="D6194" s="61" t="s">
        <v>117</v>
      </c>
      <c r="E6194" s="51">
        <v>8</v>
      </c>
      <c r="F6194" s="52">
        <v>0.6</v>
      </c>
      <c r="G6194" s="52">
        <v>0.2</v>
      </c>
      <c r="H6194" s="52">
        <v>0.1</v>
      </c>
      <c r="I6194" s="53">
        <v>9.6000000000000002E-2</v>
      </c>
      <c r="J6194" s="54"/>
      <c r="K6194" s="55"/>
      <c r="L6194" s="56"/>
      <c r="M6194" s="255"/>
      <c r="N6194" s="255"/>
      <c r="O6194" s="57"/>
      <c r="P6194" s="57">
        <v>0</v>
      </c>
      <c r="Q6194" s="57">
        <v>0</v>
      </c>
    </row>
    <row r="6195" spans="1:17" ht="15.5">
      <c r="A6195" s="48">
        <v>0</v>
      </c>
      <c r="B6195" s="59"/>
      <c r="C6195" s="60"/>
      <c r="D6195" s="61"/>
      <c r="E6195" s="51">
        <v>8</v>
      </c>
      <c r="F6195" s="52">
        <v>0.6</v>
      </c>
      <c r="G6195" s="52">
        <v>0.1</v>
      </c>
      <c r="H6195" s="52">
        <v>0.05</v>
      </c>
      <c r="I6195" s="53">
        <v>2.4E-2</v>
      </c>
      <c r="J6195" s="54"/>
      <c r="K6195" s="55"/>
      <c r="L6195" s="56"/>
      <c r="M6195" s="255"/>
      <c r="N6195" s="255"/>
      <c r="O6195" s="57"/>
      <c r="P6195" s="57">
        <v>0</v>
      </c>
      <c r="Q6195" s="57">
        <v>0</v>
      </c>
    </row>
    <row r="6196" spans="1:17" ht="15.5">
      <c r="A6196" s="48">
        <v>0</v>
      </c>
      <c r="B6196" s="59"/>
      <c r="C6196" s="60"/>
      <c r="D6196" s="61" t="s">
        <v>118</v>
      </c>
      <c r="E6196" s="51">
        <v>8</v>
      </c>
      <c r="F6196" s="52">
        <v>0.5</v>
      </c>
      <c r="G6196" s="52">
        <v>0.2</v>
      </c>
      <c r="H6196" s="52">
        <v>0.1</v>
      </c>
      <c r="I6196" s="53">
        <v>0.08</v>
      </c>
      <c r="J6196" s="54"/>
      <c r="K6196" s="55"/>
      <c r="L6196" s="56"/>
      <c r="M6196" s="255"/>
      <c r="N6196" s="255"/>
      <c r="O6196" s="57"/>
      <c r="P6196" s="57">
        <v>0</v>
      </c>
      <c r="Q6196" s="57">
        <v>0</v>
      </c>
    </row>
    <row r="6197" spans="1:17" ht="15.5">
      <c r="A6197" s="48">
        <v>0</v>
      </c>
      <c r="B6197" s="59"/>
      <c r="C6197" s="60"/>
      <c r="D6197" s="61"/>
      <c r="E6197" s="51">
        <v>8</v>
      </c>
      <c r="F6197" s="52">
        <v>0.5</v>
      </c>
      <c r="G6197" s="52">
        <v>0.1</v>
      </c>
      <c r="H6197" s="52">
        <v>0.05</v>
      </c>
      <c r="I6197" s="53">
        <v>0.02</v>
      </c>
      <c r="J6197" s="54"/>
      <c r="K6197" s="55"/>
      <c r="L6197" s="56"/>
      <c r="M6197" s="255"/>
      <c r="N6197" s="255"/>
      <c r="O6197" s="57"/>
      <c r="P6197" s="57">
        <v>0</v>
      </c>
      <c r="Q6197" s="57">
        <v>0</v>
      </c>
    </row>
    <row r="6198" spans="1:17" ht="15.5">
      <c r="A6198" s="48">
        <v>0</v>
      </c>
      <c r="B6198" s="59"/>
      <c r="C6198" s="60"/>
      <c r="D6198" s="61" t="s">
        <v>966</v>
      </c>
      <c r="E6198" s="51">
        <v>4</v>
      </c>
      <c r="F6198" s="52">
        <v>0.6</v>
      </c>
      <c r="G6198" s="52">
        <v>0.2</v>
      </c>
      <c r="H6198" s="52">
        <v>0.1</v>
      </c>
      <c r="I6198" s="53">
        <v>4.8000000000000001E-2</v>
      </c>
      <c r="J6198" s="54"/>
      <c r="K6198" s="55"/>
      <c r="L6198" s="56"/>
      <c r="M6198" s="255"/>
      <c r="N6198" s="255"/>
      <c r="O6198" s="57"/>
      <c r="P6198" s="57">
        <v>0</v>
      </c>
      <c r="Q6198" s="57">
        <v>0</v>
      </c>
    </row>
    <row r="6199" spans="1:17" ht="15.5">
      <c r="A6199" s="48">
        <v>0</v>
      </c>
      <c r="B6199" s="59"/>
      <c r="C6199" s="60"/>
      <c r="D6199" s="61"/>
      <c r="E6199" s="51">
        <v>4</v>
      </c>
      <c r="F6199" s="52">
        <v>0.6</v>
      </c>
      <c r="G6199" s="52">
        <v>0.1</v>
      </c>
      <c r="H6199" s="52">
        <v>0.05</v>
      </c>
      <c r="I6199" s="53">
        <v>1.2E-2</v>
      </c>
      <c r="J6199" s="54"/>
      <c r="K6199" s="55"/>
      <c r="L6199" s="56"/>
      <c r="M6199" s="255"/>
      <c r="N6199" s="255"/>
      <c r="O6199" s="57"/>
      <c r="P6199" s="57">
        <v>0</v>
      </c>
      <c r="Q6199" s="57">
        <v>0</v>
      </c>
    </row>
    <row r="6200" spans="1:17" ht="15.5">
      <c r="A6200" s="48">
        <v>0</v>
      </c>
      <c r="B6200" s="59"/>
      <c r="C6200" s="60"/>
      <c r="D6200" s="61" t="s">
        <v>122</v>
      </c>
      <c r="E6200" s="51">
        <v>4</v>
      </c>
      <c r="F6200" s="52">
        <v>2</v>
      </c>
      <c r="G6200" s="52">
        <v>0.2</v>
      </c>
      <c r="H6200" s="52">
        <v>0.1</v>
      </c>
      <c r="I6200" s="53">
        <v>0.16</v>
      </c>
      <c r="J6200" s="54"/>
      <c r="K6200" s="55"/>
      <c r="L6200" s="56"/>
      <c r="M6200" s="255"/>
      <c r="N6200" s="255"/>
      <c r="O6200" s="57"/>
      <c r="P6200" s="57">
        <v>0</v>
      </c>
      <c r="Q6200" s="57">
        <v>0</v>
      </c>
    </row>
    <row r="6201" spans="1:17" ht="15.5">
      <c r="A6201" s="48">
        <v>0</v>
      </c>
      <c r="B6201" s="59"/>
      <c r="C6201" s="60"/>
      <c r="D6201" s="61"/>
      <c r="E6201" s="51">
        <v>8</v>
      </c>
      <c r="F6201" s="52">
        <v>0.5</v>
      </c>
      <c r="G6201" s="52">
        <v>0.1</v>
      </c>
      <c r="H6201" s="52">
        <v>0.05</v>
      </c>
      <c r="I6201" s="53">
        <v>0.02</v>
      </c>
      <c r="J6201" s="54"/>
      <c r="K6201" s="55"/>
      <c r="L6201" s="56"/>
      <c r="M6201" s="255"/>
      <c r="N6201" s="255"/>
      <c r="O6201" s="57"/>
      <c r="P6201" s="57">
        <v>0</v>
      </c>
      <c r="Q6201" s="57">
        <v>0</v>
      </c>
    </row>
    <row r="6202" spans="1:17" ht="15.5">
      <c r="A6202" s="48">
        <v>0</v>
      </c>
      <c r="B6202" s="59"/>
      <c r="C6202" s="60"/>
      <c r="D6202" s="61" t="s">
        <v>903</v>
      </c>
      <c r="E6202" s="51">
        <v>0</v>
      </c>
      <c r="F6202" s="52"/>
      <c r="G6202" s="52"/>
      <c r="H6202" s="52"/>
      <c r="I6202" s="53">
        <v>0</v>
      </c>
      <c r="J6202" s="54">
        <v>0</v>
      </c>
      <c r="K6202" s="55"/>
      <c r="L6202" s="56"/>
      <c r="M6202" s="255"/>
      <c r="N6202" s="255"/>
      <c r="O6202" s="57"/>
      <c r="P6202" s="57">
        <v>0</v>
      </c>
      <c r="Q6202" s="57">
        <v>0</v>
      </c>
    </row>
    <row r="6203" spans="1:17" ht="15.5">
      <c r="A6203" s="48">
        <v>0</v>
      </c>
      <c r="B6203" s="59"/>
      <c r="C6203" s="60"/>
      <c r="D6203" s="61" t="s">
        <v>966</v>
      </c>
      <c r="E6203" s="51">
        <v>4</v>
      </c>
      <c r="F6203" s="52">
        <v>1.2</v>
      </c>
      <c r="G6203" s="52">
        <v>0.2</v>
      </c>
      <c r="H6203" s="52">
        <v>0.1</v>
      </c>
      <c r="I6203" s="53">
        <v>9.6000000000000002E-2</v>
      </c>
      <c r="J6203" s="54">
        <v>0</v>
      </c>
      <c r="K6203" s="55"/>
      <c r="L6203" s="56"/>
      <c r="M6203" s="255"/>
      <c r="N6203" s="255"/>
      <c r="O6203" s="57"/>
      <c r="P6203" s="57">
        <v>0</v>
      </c>
      <c r="Q6203" s="57">
        <v>0</v>
      </c>
    </row>
    <row r="6204" spans="1:17" ht="15.5">
      <c r="A6204" s="48">
        <v>0</v>
      </c>
      <c r="B6204" s="59"/>
      <c r="C6204" s="60"/>
      <c r="D6204" s="61" t="s">
        <v>268</v>
      </c>
      <c r="E6204" s="51">
        <v>12</v>
      </c>
      <c r="F6204" s="52">
        <v>4</v>
      </c>
      <c r="G6204" s="52">
        <v>0.2</v>
      </c>
      <c r="H6204" s="52">
        <v>0.2</v>
      </c>
      <c r="I6204" s="53">
        <v>1.92</v>
      </c>
      <c r="J6204" s="54">
        <v>0</v>
      </c>
      <c r="K6204" s="55"/>
      <c r="L6204" s="56"/>
      <c r="M6204" s="255"/>
      <c r="N6204" s="255"/>
      <c r="O6204" s="57"/>
      <c r="P6204" s="57">
        <v>0</v>
      </c>
      <c r="Q6204" s="57">
        <v>0</v>
      </c>
    </row>
    <row r="6205" spans="1:17" ht="15.5">
      <c r="A6205" s="48">
        <v>0</v>
      </c>
      <c r="B6205" s="59"/>
      <c r="C6205" s="60"/>
      <c r="D6205" s="61" t="s">
        <v>549</v>
      </c>
      <c r="E6205" s="51">
        <v>2</v>
      </c>
      <c r="F6205" s="52">
        <v>4.5999999999999996</v>
      </c>
      <c r="G6205" s="52">
        <v>0.2</v>
      </c>
      <c r="H6205" s="52">
        <v>0.2</v>
      </c>
      <c r="I6205" s="53">
        <v>0.36799999999999999</v>
      </c>
      <c r="J6205" s="54">
        <v>0</v>
      </c>
      <c r="K6205" s="55"/>
      <c r="L6205" s="56"/>
      <c r="M6205" s="255"/>
      <c r="N6205" s="255"/>
      <c r="O6205" s="57"/>
      <c r="P6205" s="57">
        <v>0</v>
      </c>
      <c r="Q6205" s="57">
        <v>0</v>
      </c>
    </row>
    <row r="6206" spans="1:17" ht="15.5">
      <c r="A6206" s="48">
        <v>0</v>
      </c>
      <c r="B6206" s="59"/>
      <c r="C6206" s="60"/>
      <c r="D6206" s="61" t="s">
        <v>827</v>
      </c>
      <c r="E6206" s="51">
        <v>4</v>
      </c>
      <c r="F6206" s="52">
        <v>3.2</v>
      </c>
      <c r="G6206" s="52">
        <v>0.2</v>
      </c>
      <c r="H6206" s="52">
        <v>0.2</v>
      </c>
      <c r="I6206" s="53">
        <v>0.51200000000000001</v>
      </c>
      <c r="J6206" s="54">
        <v>0</v>
      </c>
      <c r="K6206" s="55"/>
      <c r="L6206" s="56"/>
      <c r="M6206" s="255"/>
      <c r="N6206" s="255"/>
      <c r="O6206" s="57"/>
      <c r="P6206" s="57">
        <v>0</v>
      </c>
      <c r="Q6206" s="57">
        <v>0</v>
      </c>
    </row>
    <row r="6207" spans="1:17" ht="15.5">
      <c r="A6207" s="48">
        <v>0</v>
      </c>
      <c r="B6207" s="59"/>
      <c r="C6207" s="60"/>
      <c r="D6207" s="61" t="s">
        <v>239</v>
      </c>
      <c r="E6207" s="51">
        <v>14</v>
      </c>
      <c r="F6207" s="52">
        <v>1.6</v>
      </c>
      <c r="G6207" s="52">
        <v>0.2</v>
      </c>
      <c r="H6207" s="52">
        <v>0.1</v>
      </c>
      <c r="I6207" s="53">
        <v>0.44800000000000001</v>
      </c>
      <c r="J6207" s="54">
        <v>0</v>
      </c>
      <c r="K6207" s="55"/>
      <c r="L6207" s="56"/>
      <c r="M6207" s="255"/>
      <c r="N6207" s="255"/>
      <c r="O6207" s="57"/>
      <c r="P6207" s="57">
        <v>0</v>
      </c>
      <c r="Q6207" s="57">
        <v>0</v>
      </c>
    </row>
    <row r="6208" spans="1:17" ht="15.5">
      <c r="A6208" s="48">
        <v>0</v>
      </c>
      <c r="B6208" s="59"/>
      <c r="C6208" s="60"/>
      <c r="D6208" s="61" t="s">
        <v>785</v>
      </c>
      <c r="E6208" s="51">
        <v>6</v>
      </c>
      <c r="F6208" s="52">
        <v>5.6</v>
      </c>
      <c r="G6208" s="52">
        <v>0.2</v>
      </c>
      <c r="H6208" s="52">
        <v>0.2</v>
      </c>
      <c r="I6208" s="53">
        <v>1.3440000000000001</v>
      </c>
      <c r="J6208" s="54">
        <v>0</v>
      </c>
      <c r="K6208" s="55"/>
      <c r="L6208" s="56"/>
      <c r="M6208" s="255"/>
      <c r="N6208" s="255"/>
      <c r="O6208" s="57"/>
      <c r="P6208" s="57">
        <v>0</v>
      </c>
      <c r="Q6208" s="57">
        <v>0</v>
      </c>
    </row>
    <row r="6209" spans="1:17" ht="15.5">
      <c r="A6209" s="48">
        <v>0</v>
      </c>
      <c r="B6209" s="59"/>
      <c r="C6209" s="60"/>
      <c r="D6209" s="61" t="s">
        <v>823</v>
      </c>
      <c r="E6209" s="51">
        <v>2</v>
      </c>
      <c r="F6209" s="52">
        <v>3</v>
      </c>
      <c r="G6209" s="52">
        <v>0.2</v>
      </c>
      <c r="H6209" s="52">
        <v>0.2</v>
      </c>
      <c r="I6209" s="53">
        <v>0.24</v>
      </c>
      <c r="J6209" s="54">
        <v>0</v>
      </c>
      <c r="K6209" s="55"/>
      <c r="L6209" s="56"/>
      <c r="M6209" s="255"/>
      <c r="N6209" s="255"/>
      <c r="O6209" s="57"/>
      <c r="P6209" s="57">
        <v>0</v>
      </c>
      <c r="Q6209" s="57">
        <v>0</v>
      </c>
    </row>
    <row r="6210" spans="1:17" ht="15.5">
      <c r="A6210" s="48">
        <v>0</v>
      </c>
      <c r="B6210" s="59"/>
      <c r="C6210" s="60"/>
      <c r="D6210" s="61" t="s">
        <v>550</v>
      </c>
      <c r="E6210" s="51">
        <v>2</v>
      </c>
      <c r="F6210" s="52">
        <v>2.2000000000000002</v>
      </c>
      <c r="G6210" s="52">
        <v>0.2</v>
      </c>
      <c r="H6210" s="52">
        <v>0.2</v>
      </c>
      <c r="I6210" s="53">
        <v>0.17599999999999999</v>
      </c>
      <c r="J6210" s="54">
        <v>0</v>
      </c>
      <c r="K6210" s="55"/>
      <c r="L6210" s="56"/>
      <c r="M6210" s="255"/>
      <c r="N6210" s="255"/>
      <c r="O6210" s="57"/>
      <c r="P6210" s="57">
        <v>0</v>
      </c>
      <c r="Q6210" s="57">
        <v>0</v>
      </c>
    </row>
    <row r="6211" spans="1:17" ht="15.5">
      <c r="A6211" s="48">
        <v>0</v>
      </c>
      <c r="B6211" s="59"/>
      <c r="C6211" s="60"/>
      <c r="D6211" s="61" t="s">
        <v>297</v>
      </c>
      <c r="E6211" s="51">
        <v>10</v>
      </c>
      <c r="F6211" s="52">
        <v>1.2</v>
      </c>
      <c r="G6211" s="52">
        <v>0.2</v>
      </c>
      <c r="H6211" s="52">
        <v>0.1</v>
      </c>
      <c r="I6211" s="53">
        <v>0.24</v>
      </c>
      <c r="J6211" s="54">
        <v>0</v>
      </c>
      <c r="K6211" s="55"/>
      <c r="L6211" s="56"/>
      <c r="M6211" s="255"/>
      <c r="N6211" s="255"/>
      <c r="O6211" s="57"/>
      <c r="P6211" s="57">
        <v>0</v>
      </c>
      <c r="Q6211" s="57">
        <v>0</v>
      </c>
    </row>
    <row r="6212" spans="1:17" ht="15.5">
      <c r="A6212" s="48">
        <v>0</v>
      </c>
      <c r="B6212" s="59"/>
      <c r="C6212" s="60"/>
      <c r="D6212" s="61" t="s">
        <v>269</v>
      </c>
      <c r="E6212" s="51">
        <v>8</v>
      </c>
      <c r="F6212" s="52">
        <v>1.9</v>
      </c>
      <c r="G6212" s="52">
        <v>0.2</v>
      </c>
      <c r="H6212" s="52">
        <v>0.1</v>
      </c>
      <c r="I6212" s="53">
        <v>0.30399999999999999</v>
      </c>
      <c r="J6212" s="54">
        <v>0</v>
      </c>
      <c r="K6212" s="55"/>
      <c r="L6212" s="56"/>
      <c r="M6212" s="255"/>
      <c r="N6212" s="255"/>
      <c r="O6212" s="57"/>
      <c r="P6212" s="57">
        <v>0</v>
      </c>
      <c r="Q6212" s="57">
        <v>0</v>
      </c>
    </row>
    <row r="6213" spans="1:17" ht="15.5">
      <c r="A6213" s="48">
        <v>0</v>
      </c>
      <c r="B6213" s="59"/>
      <c r="C6213" s="60"/>
      <c r="D6213" s="61" t="s">
        <v>1322</v>
      </c>
      <c r="E6213" s="51">
        <v>4</v>
      </c>
      <c r="F6213" s="52">
        <v>1.7</v>
      </c>
      <c r="G6213" s="52">
        <v>0.2</v>
      </c>
      <c r="H6213" s="52">
        <v>0.1</v>
      </c>
      <c r="I6213" s="53">
        <v>0.13600000000000001</v>
      </c>
      <c r="J6213" s="54">
        <v>0</v>
      </c>
      <c r="K6213" s="55"/>
      <c r="L6213" s="56"/>
      <c r="M6213" s="255"/>
      <c r="N6213" s="255"/>
      <c r="O6213" s="57"/>
      <c r="P6213" s="57">
        <v>0</v>
      </c>
      <c r="Q6213" s="57">
        <v>0</v>
      </c>
    </row>
    <row r="6214" spans="1:17" ht="15.5">
      <c r="A6214" s="48">
        <v>0</v>
      </c>
      <c r="B6214" s="59"/>
      <c r="C6214" s="60"/>
      <c r="D6214" s="61" t="s">
        <v>1323</v>
      </c>
      <c r="E6214" s="51">
        <v>4</v>
      </c>
      <c r="F6214" s="52">
        <v>1.7</v>
      </c>
      <c r="G6214" s="52">
        <v>0.2</v>
      </c>
      <c r="H6214" s="52">
        <v>0.1</v>
      </c>
      <c r="I6214" s="53">
        <v>0.13600000000000001</v>
      </c>
      <c r="J6214" s="54">
        <v>0</v>
      </c>
      <c r="K6214" s="55"/>
      <c r="L6214" s="56"/>
      <c r="M6214" s="255"/>
      <c r="N6214" s="255"/>
      <c r="O6214" s="57"/>
      <c r="P6214" s="57">
        <v>0</v>
      </c>
      <c r="Q6214" s="57">
        <v>0</v>
      </c>
    </row>
    <row r="6215" spans="1:17" ht="15.5">
      <c r="A6215" s="48">
        <v>0</v>
      </c>
      <c r="B6215" s="59"/>
      <c r="C6215" s="60"/>
      <c r="D6215" s="61" t="s">
        <v>1324</v>
      </c>
      <c r="E6215" s="51">
        <v>4</v>
      </c>
      <c r="F6215" s="52">
        <v>1.5</v>
      </c>
      <c r="G6215" s="52">
        <v>0.2</v>
      </c>
      <c r="H6215" s="52">
        <v>0.1</v>
      </c>
      <c r="I6215" s="53">
        <v>0.12</v>
      </c>
      <c r="J6215" s="54">
        <v>0</v>
      </c>
      <c r="K6215" s="55"/>
      <c r="L6215" s="56"/>
      <c r="M6215" s="255"/>
      <c r="N6215" s="255"/>
      <c r="O6215" s="57"/>
      <c r="P6215" s="57">
        <v>0</v>
      </c>
      <c r="Q6215" s="57">
        <v>0</v>
      </c>
    </row>
    <row r="6216" spans="1:17" ht="15.5">
      <c r="A6216" s="48">
        <v>0</v>
      </c>
      <c r="B6216" s="59"/>
      <c r="C6216" s="60"/>
      <c r="D6216" s="61" t="s">
        <v>1319</v>
      </c>
      <c r="E6216" s="51">
        <v>2</v>
      </c>
      <c r="F6216" s="52">
        <v>2</v>
      </c>
      <c r="G6216" s="52">
        <v>0.2</v>
      </c>
      <c r="H6216" s="52">
        <v>0.1</v>
      </c>
      <c r="I6216" s="53">
        <v>0.08</v>
      </c>
      <c r="J6216" s="54">
        <v>0</v>
      </c>
      <c r="K6216" s="55"/>
      <c r="L6216" s="56"/>
      <c r="M6216" s="255"/>
      <c r="N6216" s="255"/>
      <c r="O6216" s="57"/>
      <c r="P6216" s="57">
        <v>0</v>
      </c>
      <c r="Q6216" s="57">
        <v>0</v>
      </c>
    </row>
    <row r="6217" spans="1:17" ht="15.5">
      <c r="A6217" s="48">
        <v>0</v>
      </c>
      <c r="B6217" s="59"/>
      <c r="C6217" s="60"/>
      <c r="D6217" s="61" t="s">
        <v>1319</v>
      </c>
      <c r="E6217" s="51">
        <v>2</v>
      </c>
      <c r="F6217" s="52">
        <v>1.7</v>
      </c>
      <c r="G6217" s="52">
        <v>0.2</v>
      </c>
      <c r="H6217" s="52">
        <v>0.1</v>
      </c>
      <c r="I6217" s="53">
        <v>6.8000000000000005E-2</v>
      </c>
      <c r="J6217" s="54">
        <v>0</v>
      </c>
      <c r="K6217" s="55"/>
      <c r="L6217" s="56"/>
      <c r="M6217" s="255"/>
      <c r="N6217" s="255"/>
      <c r="O6217" s="57"/>
      <c r="P6217" s="57">
        <v>0</v>
      </c>
      <c r="Q6217" s="57">
        <v>0</v>
      </c>
    </row>
    <row r="6218" spans="1:17" ht="15.5">
      <c r="A6218" s="48">
        <v>0</v>
      </c>
      <c r="B6218" s="59"/>
      <c r="C6218" s="60"/>
      <c r="D6218" s="61" t="s">
        <v>267</v>
      </c>
      <c r="E6218" s="51">
        <v>10</v>
      </c>
      <c r="F6218" s="52">
        <v>1.5</v>
      </c>
      <c r="G6218" s="52">
        <v>0.1</v>
      </c>
      <c r="H6218" s="52">
        <v>0.1</v>
      </c>
      <c r="I6218" s="53">
        <v>0.15</v>
      </c>
      <c r="J6218" s="54">
        <v>0</v>
      </c>
      <c r="K6218" s="55"/>
      <c r="L6218" s="56"/>
      <c r="M6218" s="255"/>
      <c r="N6218" s="255"/>
      <c r="O6218" s="57"/>
      <c r="P6218" s="57">
        <v>0</v>
      </c>
      <c r="Q6218" s="57">
        <v>0</v>
      </c>
    </row>
    <row r="6219" spans="1:17" ht="15.5">
      <c r="A6219" s="48">
        <v>0</v>
      </c>
      <c r="B6219" s="59"/>
      <c r="C6219" s="60"/>
      <c r="D6219" s="61" t="s">
        <v>270</v>
      </c>
      <c r="E6219" s="51">
        <v>24</v>
      </c>
      <c r="F6219" s="52">
        <v>1.5</v>
      </c>
      <c r="G6219" s="52">
        <v>0.1</v>
      </c>
      <c r="H6219" s="52">
        <v>0.1</v>
      </c>
      <c r="I6219" s="53">
        <v>0.36</v>
      </c>
      <c r="J6219" s="54">
        <v>0</v>
      </c>
      <c r="K6219" s="55"/>
      <c r="L6219" s="56"/>
      <c r="M6219" s="255"/>
      <c r="N6219" s="255"/>
      <c r="O6219" s="57"/>
      <c r="P6219" s="57">
        <v>0</v>
      </c>
      <c r="Q6219" s="57">
        <v>0</v>
      </c>
    </row>
    <row r="6220" spans="1:17" ht="15.5">
      <c r="A6220" s="48">
        <v>0</v>
      </c>
      <c r="B6220" s="59"/>
      <c r="C6220" s="60"/>
      <c r="D6220" s="61" t="s">
        <v>548</v>
      </c>
      <c r="E6220" s="51">
        <v>24</v>
      </c>
      <c r="F6220" s="52">
        <v>1.35</v>
      </c>
      <c r="G6220" s="52">
        <v>0.1</v>
      </c>
      <c r="H6220" s="52">
        <v>0.1</v>
      </c>
      <c r="I6220" s="53">
        <v>0.32400000000000001</v>
      </c>
      <c r="J6220" s="54">
        <v>0</v>
      </c>
      <c r="K6220" s="55"/>
      <c r="L6220" s="56"/>
      <c r="M6220" s="255"/>
      <c r="N6220" s="255"/>
      <c r="O6220" s="57"/>
      <c r="P6220" s="57">
        <v>0</v>
      </c>
      <c r="Q6220" s="57">
        <v>0</v>
      </c>
    </row>
    <row r="6221" spans="1:17" ht="15.5">
      <c r="A6221" s="48">
        <v>0</v>
      </c>
      <c r="B6221" s="59"/>
      <c r="C6221" s="60"/>
      <c r="D6221" s="61" t="s">
        <v>1319</v>
      </c>
      <c r="E6221" s="51">
        <v>4</v>
      </c>
      <c r="F6221" s="52">
        <v>0.6</v>
      </c>
      <c r="G6221" s="52">
        <v>0.2</v>
      </c>
      <c r="H6221" s="52">
        <v>0.1</v>
      </c>
      <c r="I6221" s="53">
        <v>4.8000000000000001E-2</v>
      </c>
      <c r="J6221" s="54">
        <v>0</v>
      </c>
      <c r="K6221" s="55"/>
      <c r="L6221" s="56"/>
      <c r="M6221" s="255"/>
      <c r="N6221" s="255"/>
      <c r="O6221" s="57"/>
      <c r="P6221" s="57">
        <v>0</v>
      </c>
      <c r="Q6221" s="57">
        <v>0</v>
      </c>
    </row>
    <row r="6222" spans="1:17" ht="15.5">
      <c r="A6222" s="48">
        <v>0</v>
      </c>
      <c r="B6222" s="59"/>
      <c r="C6222" s="60"/>
      <c r="D6222" s="61" t="s">
        <v>1319</v>
      </c>
      <c r="E6222" s="51">
        <v>4</v>
      </c>
      <c r="F6222" s="52">
        <v>0.6</v>
      </c>
      <c r="G6222" s="52">
        <v>0.1</v>
      </c>
      <c r="H6222" s="52">
        <v>0.1</v>
      </c>
      <c r="I6222" s="53">
        <v>2.4E-2</v>
      </c>
      <c r="J6222" s="54">
        <v>0</v>
      </c>
      <c r="K6222" s="55"/>
      <c r="L6222" s="56"/>
      <c r="M6222" s="255"/>
      <c r="N6222" s="255"/>
      <c r="O6222" s="57"/>
      <c r="P6222" s="57">
        <v>0</v>
      </c>
      <c r="Q6222" s="57">
        <v>0</v>
      </c>
    </row>
    <row r="6223" spans="1:17" ht="15.5">
      <c r="A6223" s="48">
        <v>0</v>
      </c>
      <c r="B6223" s="59"/>
      <c r="C6223" s="60"/>
      <c r="D6223" s="61" t="s">
        <v>176</v>
      </c>
      <c r="E6223" s="51">
        <v>4</v>
      </c>
      <c r="F6223" s="52">
        <v>0.7</v>
      </c>
      <c r="G6223" s="52">
        <v>0.1</v>
      </c>
      <c r="H6223" s="52">
        <v>0.1</v>
      </c>
      <c r="I6223" s="53">
        <v>2.8000000000000001E-2</v>
      </c>
      <c r="J6223" s="54"/>
      <c r="K6223" s="55"/>
      <c r="L6223" s="56"/>
      <c r="M6223" s="255"/>
      <c r="N6223" s="255"/>
      <c r="O6223" s="57"/>
      <c r="P6223" s="57">
        <v>0</v>
      </c>
      <c r="Q6223" s="57">
        <v>0</v>
      </c>
    </row>
    <row r="6224" spans="1:17" ht="15.5">
      <c r="A6224" s="48">
        <v>0</v>
      </c>
      <c r="B6224" s="59"/>
      <c r="C6224" s="60"/>
      <c r="D6224" s="61" t="s">
        <v>1174</v>
      </c>
      <c r="E6224" s="51"/>
      <c r="F6224" s="52"/>
      <c r="G6224" s="52"/>
      <c r="H6224" s="52"/>
      <c r="I6224" s="53">
        <v>0</v>
      </c>
      <c r="J6224" s="54"/>
      <c r="K6224" s="55"/>
      <c r="L6224" s="56"/>
      <c r="M6224" s="255"/>
      <c r="N6224" s="255"/>
      <c r="O6224" s="57"/>
      <c r="P6224" s="57">
        <v>0</v>
      </c>
      <c r="Q6224" s="57">
        <v>0</v>
      </c>
    </row>
    <row r="6225" spans="1:17" ht="15.5">
      <c r="A6225" s="48">
        <v>0</v>
      </c>
      <c r="B6225" s="59"/>
      <c r="C6225" s="60"/>
      <c r="D6225" s="61" t="s">
        <v>268</v>
      </c>
      <c r="E6225" s="51">
        <v>12</v>
      </c>
      <c r="F6225" s="52">
        <v>3.4</v>
      </c>
      <c r="G6225" s="52">
        <v>0.2</v>
      </c>
      <c r="H6225" s="52">
        <v>0.1</v>
      </c>
      <c r="I6225" s="53">
        <v>0.81599999999999995</v>
      </c>
      <c r="J6225" s="54"/>
      <c r="K6225" s="55"/>
      <c r="L6225" s="56"/>
      <c r="M6225" s="255"/>
      <c r="N6225" s="255"/>
      <c r="O6225" s="57"/>
      <c r="P6225" s="57">
        <v>0</v>
      </c>
      <c r="Q6225" s="57">
        <v>0</v>
      </c>
    </row>
    <row r="6226" spans="1:17" ht="15.5">
      <c r="A6226" s="48">
        <v>0</v>
      </c>
      <c r="B6226" s="59"/>
      <c r="C6226" s="60"/>
      <c r="D6226" s="61"/>
      <c r="E6226" s="51">
        <v>12</v>
      </c>
      <c r="F6226" s="52">
        <v>3.4</v>
      </c>
      <c r="G6226" s="52">
        <v>0.1</v>
      </c>
      <c r="H6226" s="52">
        <v>0.05</v>
      </c>
      <c r="I6226" s="53">
        <v>0.20399999999999999</v>
      </c>
      <c r="J6226" s="54"/>
      <c r="K6226" s="55"/>
      <c r="L6226" s="56"/>
      <c r="M6226" s="255"/>
      <c r="N6226" s="255"/>
      <c r="O6226" s="57"/>
      <c r="P6226" s="57">
        <v>0</v>
      </c>
      <c r="Q6226" s="57">
        <v>0</v>
      </c>
    </row>
    <row r="6227" spans="1:17" ht="15.5">
      <c r="A6227" s="48">
        <v>0</v>
      </c>
      <c r="B6227" s="59"/>
      <c r="C6227" s="60"/>
      <c r="D6227" s="61" t="s">
        <v>239</v>
      </c>
      <c r="E6227" s="51">
        <v>6</v>
      </c>
      <c r="F6227" s="52">
        <v>1</v>
      </c>
      <c r="G6227" s="52">
        <v>0.2</v>
      </c>
      <c r="H6227" s="52">
        <v>0.1</v>
      </c>
      <c r="I6227" s="53">
        <v>0.12</v>
      </c>
      <c r="J6227" s="54"/>
      <c r="K6227" s="55"/>
      <c r="L6227" s="56"/>
      <c r="M6227" s="255"/>
      <c r="N6227" s="255"/>
      <c r="O6227" s="57"/>
      <c r="P6227" s="57">
        <v>0</v>
      </c>
      <c r="Q6227" s="57">
        <v>0</v>
      </c>
    </row>
    <row r="6228" spans="1:17" ht="15.5">
      <c r="A6228" s="48">
        <v>0</v>
      </c>
      <c r="B6228" s="59"/>
      <c r="C6228" s="60"/>
      <c r="D6228" s="61"/>
      <c r="E6228" s="51">
        <v>6</v>
      </c>
      <c r="F6228" s="52">
        <v>1</v>
      </c>
      <c r="G6228" s="52">
        <v>0.1</v>
      </c>
      <c r="H6228" s="52">
        <v>0.05</v>
      </c>
      <c r="I6228" s="53">
        <v>0.03</v>
      </c>
      <c r="J6228" s="54"/>
      <c r="K6228" s="55"/>
      <c r="L6228" s="56"/>
      <c r="M6228" s="255"/>
      <c r="N6228" s="255"/>
      <c r="O6228" s="57"/>
      <c r="P6228" s="57">
        <v>0</v>
      </c>
      <c r="Q6228" s="57">
        <v>0</v>
      </c>
    </row>
    <row r="6229" spans="1:17" ht="15.5">
      <c r="A6229" s="48">
        <v>0</v>
      </c>
      <c r="B6229" s="59"/>
      <c r="C6229" s="60"/>
      <c r="D6229" s="61" t="s">
        <v>966</v>
      </c>
      <c r="E6229" s="51">
        <v>4</v>
      </c>
      <c r="F6229" s="52">
        <v>0.6</v>
      </c>
      <c r="G6229" s="52">
        <v>0.2</v>
      </c>
      <c r="H6229" s="52">
        <v>0.1</v>
      </c>
      <c r="I6229" s="53">
        <v>4.8000000000000001E-2</v>
      </c>
      <c r="J6229" s="54"/>
      <c r="K6229" s="55"/>
      <c r="L6229" s="56"/>
      <c r="M6229" s="255"/>
      <c r="N6229" s="255"/>
      <c r="O6229" s="57"/>
      <c r="P6229" s="57">
        <v>0</v>
      </c>
      <c r="Q6229" s="57">
        <v>0</v>
      </c>
    </row>
    <row r="6230" spans="1:17" ht="15.5">
      <c r="A6230" s="48">
        <v>0</v>
      </c>
      <c r="B6230" s="59"/>
      <c r="C6230" s="60"/>
      <c r="D6230" s="61"/>
      <c r="E6230" s="51">
        <v>4</v>
      </c>
      <c r="F6230" s="52">
        <v>0.6</v>
      </c>
      <c r="G6230" s="52">
        <v>0.1</v>
      </c>
      <c r="H6230" s="52">
        <v>0.05</v>
      </c>
      <c r="I6230" s="53">
        <v>1.2E-2</v>
      </c>
      <c r="J6230" s="54"/>
      <c r="K6230" s="55"/>
      <c r="L6230" s="56"/>
      <c r="M6230" s="255"/>
      <c r="N6230" s="255"/>
      <c r="O6230" s="57"/>
      <c r="P6230" s="57">
        <v>0</v>
      </c>
      <c r="Q6230" s="57">
        <v>0</v>
      </c>
    </row>
    <row r="6231" spans="1:17" ht="15.5">
      <c r="A6231" s="48">
        <v>0</v>
      </c>
      <c r="B6231" s="59"/>
      <c r="C6231" s="60"/>
      <c r="D6231" s="61" t="s">
        <v>52</v>
      </c>
      <c r="E6231" s="51">
        <v>0</v>
      </c>
      <c r="F6231" s="52"/>
      <c r="G6231" s="52"/>
      <c r="H6231" s="52"/>
      <c r="I6231" s="53">
        <v>0</v>
      </c>
      <c r="J6231" s="54">
        <v>0</v>
      </c>
      <c r="K6231" s="55"/>
      <c r="L6231" s="56"/>
      <c r="M6231" s="255"/>
      <c r="N6231" s="255"/>
      <c r="O6231" s="57"/>
      <c r="P6231" s="57">
        <v>0</v>
      </c>
      <c r="Q6231" s="57">
        <v>0</v>
      </c>
    </row>
    <row r="6232" spans="1:17" ht="15.5">
      <c r="A6232" s="48">
        <v>0</v>
      </c>
      <c r="B6232" s="59"/>
      <c r="C6232" s="60"/>
      <c r="D6232" s="61" t="s">
        <v>1322</v>
      </c>
      <c r="E6232" s="51">
        <v>4</v>
      </c>
      <c r="F6232" s="52">
        <v>1.7</v>
      </c>
      <c r="G6232" s="52">
        <v>0.2</v>
      </c>
      <c r="H6232" s="52">
        <v>0.1</v>
      </c>
      <c r="I6232" s="53">
        <v>0.13600000000000001</v>
      </c>
      <c r="J6232" s="54">
        <v>0</v>
      </c>
      <c r="K6232" s="55"/>
      <c r="L6232" s="56"/>
      <c r="M6232" s="255"/>
      <c r="N6232" s="255"/>
      <c r="O6232" s="57"/>
      <c r="P6232" s="57">
        <v>0</v>
      </c>
      <c r="Q6232" s="57">
        <v>0</v>
      </c>
    </row>
    <row r="6233" spans="1:17" ht="15.5">
      <c r="A6233" s="48">
        <v>0</v>
      </c>
      <c r="B6233" s="59"/>
      <c r="C6233" s="60"/>
      <c r="D6233" s="61" t="s">
        <v>1323</v>
      </c>
      <c r="E6233" s="51">
        <v>4</v>
      </c>
      <c r="F6233" s="52">
        <v>1.7</v>
      </c>
      <c r="G6233" s="52">
        <v>0.2</v>
      </c>
      <c r="H6233" s="52">
        <v>0.1</v>
      </c>
      <c r="I6233" s="53">
        <v>0.13600000000000001</v>
      </c>
      <c r="J6233" s="54">
        <v>0</v>
      </c>
      <c r="K6233" s="55"/>
      <c r="L6233" s="56"/>
      <c r="M6233" s="255"/>
      <c r="N6233" s="255"/>
      <c r="O6233" s="57"/>
      <c r="P6233" s="57">
        <v>0</v>
      </c>
      <c r="Q6233" s="57">
        <v>0</v>
      </c>
    </row>
    <row r="6234" spans="1:17" ht="15.5">
      <c r="A6234" s="48">
        <v>0</v>
      </c>
      <c r="B6234" s="59"/>
      <c r="C6234" s="60"/>
      <c r="D6234" s="61" t="s">
        <v>1324</v>
      </c>
      <c r="E6234" s="51">
        <v>4</v>
      </c>
      <c r="F6234" s="52">
        <v>1.5</v>
      </c>
      <c r="G6234" s="52">
        <v>0.2</v>
      </c>
      <c r="H6234" s="52">
        <v>0.1</v>
      </c>
      <c r="I6234" s="53">
        <v>0.12</v>
      </c>
      <c r="J6234" s="54">
        <v>0</v>
      </c>
      <c r="K6234" s="55"/>
      <c r="L6234" s="56"/>
      <c r="M6234" s="255"/>
      <c r="N6234" s="255"/>
      <c r="O6234" s="57"/>
      <c r="P6234" s="57">
        <v>0</v>
      </c>
      <c r="Q6234" s="57">
        <v>0</v>
      </c>
    </row>
    <row r="6235" spans="1:17" ht="15.5">
      <c r="A6235" s="48">
        <v>0</v>
      </c>
      <c r="B6235" s="59"/>
      <c r="C6235" s="60"/>
      <c r="D6235" s="61" t="s">
        <v>1319</v>
      </c>
      <c r="E6235" s="51">
        <v>4</v>
      </c>
      <c r="F6235" s="52">
        <v>0.6</v>
      </c>
      <c r="G6235" s="52">
        <v>0.1</v>
      </c>
      <c r="H6235" s="52">
        <v>0.1</v>
      </c>
      <c r="I6235" s="53">
        <v>2.4E-2</v>
      </c>
      <c r="J6235" s="54">
        <v>0</v>
      </c>
      <c r="K6235" s="55"/>
      <c r="L6235" s="56"/>
      <c r="M6235" s="255"/>
      <c r="N6235" s="255"/>
      <c r="O6235" s="57"/>
      <c r="P6235" s="57">
        <v>0</v>
      </c>
      <c r="Q6235" s="57">
        <v>0</v>
      </c>
    </row>
    <row r="6236" spans="1:17" ht="15.5">
      <c r="A6236" s="48">
        <v>0</v>
      </c>
      <c r="B6236" s="59"/>
      <c r="C6236" s="60"/>
      <c r="D6236" s="61" t="s">
        <v>176</v>
      </c>
      <c r="E6236" s="51">
        <v>4</v>
      </c>
      <c r="F6236" s="52">
        <v>0.7</v>
      </c>
      <c r="G6236" s="52">
        <v>0.1</v>
      </c>
      <c r="H6236" s="52">
        <v>0.1</v>
      </c>
      <c r="I6236" s="53">
        <v>2.8000000000000001E-2</v>
      </c>
      <c r="J6236" s="54">
        <v>0</v>
      </c>
      <c r="K6236" s="55"/>
      <c r="L6236" s="56"/>
      <c r="M6236" s="255"/>
      <c r="N6236" s="255"/>
      <c r="O6236" s="57"/>
      <c r="P6236" s="57">
        <v>0</v>
      </c>
      <c r="Q6236" s="57">
        <v>0</v>
      </c>
    </row>
    <row r="6237" spans="1:17" ht="15.5">
      <c r="A6237" s="48">
        <v>234</v>
      </c>
      <c r="B6237" s="59" t="s">
        <v>1374</v>
      </c>
      <c r="C6237" s="60" t="s">
        <v>805</v>
      </c>
      <c r="D6237" s="61"/>
      <c r="E6237" s="51"/>
      <c r="F6237" s="52"/>
      <c r="G6237" s="52"/>
      <c r="H6237" s="52"/>
      <c r="I6237" s="53">
        <v>0</v>
      </c>
      <c r="J6237" s="54">
        <v>2.9340000000000002</v>
      </c>
      <c r="K6237" s="55" t="s">
        <v>114</v>
      </c>
      <c r="L6237" s="56">
        <v>429329</v>
      </c>
      <c r="M6237" s="255">
        <v>93605</v>
      </c>
      <c r="N6237" s="255">
        <v>12804</v>
      </c>
      <c r="O6237" s="57"/>
      <c r="P6237" s="57">
        <v>274637</v>
      </c>
      <c r="Q6237" s="57">
        <v>37567</v>
      </c>
    </row>
    <row r="6238" spans="1:17" ht="15.5">
      <c r="A6238" s="48">
        <v>0</v>
      </c>
      <c r="B6238" s="59"/>
      <c r="C6238" s="60"/>
      <c r="D6238" s="61" t="s">
        <v>354</v>
      </c>
      <c r="E6238" s="51"/>
      <c r="F6238" s="52"/>
      <c r="G6238" s="52"/>
      <c r="H6238" s="52"/>
      <c r="I6238" s="53">
        <v>0</v>
      </c>
      <c r="J6238" s="54"/>
      <c r="K6238" s="55"/>
      <c r="L6238" s="56"/>
      <c r="M6238" s="255"/>
      <c r="N6238" s="255"/>
      <c r="O6238" s="57"/>
      <c r="P6238" s="57">
        <v>0</v>
      </c>
      <c r="Q6238" s="57">
        <v>0</v>
      </c>
    </row>
    <row r="6239" spans="1:17" ht="17">
      <c r="A6239" s="48">
        <v>0</v>
      </c>
      <c r="B6239" s="59"/>
      <c r="C6239" s="60"/>
      <c r="D6239" s="360" t="s">
        <v>902</v>
      </c>
      <c r="E6239" s="51"/>
      <c r="F6239" s="52"/>
      <c r="G6239" s="52"/>
      <c r="H6239" s="52"/>
      <c r="I6239" s="53">
        <v>0</v>
      </c>
      <c r="J6239" s="54"/>
      <c r="K6239" s="55"/>
      <c r="L6239" s="56"/>
      <c r="M6239" s="255"/>
      <c r="N6239" s="255"/>
      <c r="O6239" s="57"/>
      <c r="P6239" s="57">
        <v>0</v>
      </c>
      <c r="Q6239" s="57">
        <v>0</v>
      </c>
    </row>
    <row r="6240" spans="1:17" ht="15.5">
      <c r="A6240" s="48">
        <v>0</v>
      </c>
      <c r="B6240" s="59"/>
      <c r="C6240" s="60"/>
      <c r="D6240" s="61" t="s">
        <v>802</v>
      </c>
      <c r="E6240" s="51"/>
      <c r="F6240" s="52"/>
      <c r="G6240" s="52"/>
      <c r="H6240" s="52"/>
      <c r="I6240" s="53">
        <v>0</v>
      </c>
      <c r="J6240" s="54"/>
      <c r="K6240" s="55"/>
      <c r="L6240" s="56"/>
      <c r="M6240" s="255"/>
      <c r="N6240" s="255"/>
      <c r="O6240" s="57"/>
      <c r="P6240" s="57">
        <v>0</v>
      </c>
      <c r="Q6240" s="57">
        <v>0</v>
      </c>
    </row>
    <row r="6241" spans="1:17" ht="15.5">
      <c r="A6241" s="48">
        <v>0</v>
      </c>
      <c r="B6241" s="59"/>
      <c r="C6241" s="60"/>
      <c r="D6241" s="61" t="s">
        <v>436</v>
      </c>
      <c r="E6241" s="51"/>
      <c r="F6241" s="52"/>
      <c r="G6241" s="52"/>
      <c r="H6241" s="52"/>
      <c r="I6241" s="53">
        <v>0</v>
      </c>
      <c r="J6241" s="54"/>
      <c r="K6241" s="55"/>
      <c r="L6241" s="56"/>
      <c r="M6241" s="255"/>
      <c r="N6241" s="255"/>
      <c r="O6241" s="57"/>
      <c r="P6241" s="57">
        <v>0</v>
      </c>
      <c r="Q6241" s="57">
        <v>0</v>
      </c>
    </row>
    <row r="6242" spans="1:17" ht="15.5">
      <c r="A6242" s="48">
        <v>0</v>
      </c>
      <c r="B6242" s="59"/>
      <c r="C6242" s="60"/>
      <c r="D6242" s="61" t="s">
        <v>828</v>
      </c>
      <c r="E6242" s="51">
        <v>4</v>
      </c>
      <c r="F6242" s="52">
        <v>1.6</v>
      </c>
      <c r="G6242" s="52">
        <v>0.57999999999999996</v>
      </c>
      <c r="H6242" s="52">
        <v>0.05</v>
      </c>
      <c r="I6242" s="53">
        <v>0.186</v>
      </c>
      <c r="J6242" s="54"/>
      <c r="K6242" s="55"/>
      <c r="L6242" s="56"/>
      <c r="M6242" s="255"/>
      <c r="N6242" s="255"/>
      <c r="O6242" s="57"/>
      <c r="P6242" s="57">
        <v>0</v>
      </c>
      <c r="Q6242" s="57">
        <v>0</v>
      </c>
    </row>
    <row r="6243" spans="1:17" ht="15.5">
      <c r="A6243" s="48">
        <v>0</v>
      </c>
      <c r="B6243" s="59"/>
      <c r="C6243" s="60"/>
      <c r="D6243" s="61"/>
      <c r="E6243" s="51">
        <v>4</v>
      </c>
      <c r="F6243" s="52">
        <v>1.62</v>
      </c>
      <c r="G6243" s="52">
        <v>0.57999999999999996</v>
      </c>
      <c r="H6243" s="52">
        <v>0.05</v>
      </c>
      <c r="I6243" s="53">
        <v>0.188</v>
      </c>
      <c r="J6243" s="54"/>
      <c r="K6243" s="55"/>
      <c r="L6243" s="56"/>
      <c r="M6243" s="255"/>
      <c r="N6243" s="255"/>
      <c r="O6243" s="57"/>
      <c r="P6243" s="57">
        <v>0</v>
      </c>
      <c r="Q6243" s="57">
        <v>0</v>
      </c>
    </row>
    <row r="6244" spans="1:17" ht="15.5">
      <c r="A6244" s="48">
        <v>0</v>
      </c>
      <c r="B6244" s="59"/>
      <c r="C6244" s="60"/>
      <c r="D6244" s="61"/>
      <c r="E6244" s="51">
        <v>-4</v>
      </c>
      <c r="F6244" s="52">
        <v>0.4</v>
      </c>
      <c r="G6244" s="52">
        <v>0.3</v>
      </c>
      <c r="H6244" s="52">
        <v>0.05</v>
      </c>
      <c r="I6244" s="53">
        <v>-2.4E-2</v>
      </c>
      <c r="J6244" s="54"/>
      <c r="K6244" s="55"/>
      <c r="L6244" s="56"/>
      <c r="M6244" s="255"/>
      <c r="N6244" s="255"/>
      <c r="O6244" s="57"/>
      <c r="P6244" s="57">
        <v>0</v>
      </c>
      <c r="Q6244" s="57">
        <v>0</v>
      </c>
    </row>
    <row r="6245" spans="1:17" ht="15.5">
      <c r="A6245" s="48">
        <v>0</v>
      </c>
      <c r="B6245" s="59"/>
      <c r="C6245" s="60"/>
      <c r="D6245" s="61" t="s">
        <v>804</v>
      </c>
      <c r="E6245" s="51">
        <v>4</v>
      </c>
      <c r="F6245" s="52">
        <v>1.8</v>
      </c>
      <c r="G6245" s="52">
        <v>0.4</v>
      </c>
      <c r="H6245" s="52">
        <v>0.05</v>
      </c>
      <c r="I6245" s="53">
        <v>0.14399999999999999</v>
      </c>
      <c r="J6245" s="54"/>
      <c r="K6245" s="55"/>
      <c r="L6245" s="56"/>
      <c r="M6245" s="255"/>
      <c r="N6245" s="255"/>
      <c r="O6245" s="57"/>
      <c r="P6245" s="57">
        <v>0</v>
      </c>
      <c r="Q6245" s="57">
        <v>0</v>
      </c>
    </row>
    <row r="6246" spans="1:17" ht="15.5">
      <c r="A6246" s="48">
        <v>0</v>
      </c>
      <c r="B6246" s="59"/>
      <c r="C6246" s="60"/>
      <c r="D6246" s="61"/>
      <c r="E6246" s="51">
        <v>4</v>
      </c>
      <c r="F6246" s="52">
        <v>0.31415926535897931</v>
      </c>
      <c r="G6246" s="52"/>
      <c r="H6246" s="52">
        <v>0.05</v>
      </c>
      <c r="I6246" s="53">
        <v>6.3E-2</v>
      </c>
      <c r="J6246" s="54"/>
      <c r="K6246" s="55"/>
      <c r="L6246" s="56"/>
      <c r="M6246" s="255"/>
      <c r="N6246" s="255"/>
      <c r="O6246" s="57"/>
      <c r="P6246" s="57">
        <v>0</v>
      </c>
      <c r="Q6246" s="57">
        <v>0</v>
      </c>
    </row>
    <row r="6247" spans="1:17" ht="15.5">
      <c r="A6247" s="48">
        <v>0</v>
      </c>
      <c r="B6247" s="59"/>
      <c r="C6247" s="60"/>
      <c r="D6247" s="61" t="s">
        <v>1383</v>
      </c>
      <c r="E6247" s="51"/>
      <c r="F6247" s="52"/>
      <c r="G6247" s="52"/>
      <c r="H6247" s="52"/>
      <c r="I6247" s="53">
        <v>0</v>
      </c>
      <c r="J6247" s="54"/>
      <c r="K6247" s="55"/>
      <c r="L6247" s="56"/>
      <c r="M6247" s="255"/>
      <c r="N6247" s="255"/>
      <c r="O6247" s="57"/>
      <c r="P6247" s="57">
        <v>0</v>
      </c>
      <c r="Q6247" s="57">
        <v>0</v>
      </c>
    </row>
    <row r="6248" spans="1:17" ht="15.5">
      <c r="A6248" s="48">
        <v>0</v>
      </c>
      <c r="B6248" s="59"/>
      <c r="C6248" s="60"/>
      <c r="D6248" s="61" t="s">
        <v>828</v>
      </c>
      <c r="E6248" s="51">
        <v>4</v>
      </c>
      <c r="F6248" s="52">
        <v>1.8</v>
      </c>
      <c r="G6248" s="52">
        <v>0.57999999999999996</v>
      </c>
      <c r="H6248" s="52">
        <v>0.05</v>
      </c>
      <c r="I6248" s="53">
        <v>0.20899999999999999</v>
      </c>
      <c r="J6248" s="54"/>
      <c r="K6248" s="55"/>
      <c r="L6248" s="56"/>
      <c r="M6248" s="255"/>
      <c r="N6248" s="255"/>
      <c r="O6248" s="57"/>
      <c r="P6248" s="57">
        <v>0</v>
      </c>
      <c r="Q6248" s="57">
        <v>0</v>
      </c>
    </row>
    <row r="6249" spans="1:17" ht="15.5">
      <c r="A6249" s="48">
        <v>0</v>
      </c>
      <c r="B6249" s="59"/>
      <c r="C6249" s="60"/>
      <c r="D6249" s="61"/>
      <c r="E6249" s="51">
        <v>4</v>
      </c>
      <c r="F6249" s="52">
        <v>1.5</v>
      </c>
      <c r="G6249" s="52">
        <v>0.57999999999999996</v>
      </c>
      <c r="H6249" s="52">
        <v>0.05</v>
      </c>
      <c r="I6249" s="53">
        <v>0.17399999999999999</v>
      </c>
      <c r="J6249" s="54"/>
      <c r="K6249" s="55"/>
      <c r="L6249" s="56"/>
      <c r="M6249" s="255"/>
      <c r="N6249" s="255"/>
      <c r="O6249" s="57"/>
      <c r="P6249" s="57">
        <v>0</v>
      </c>
      <c r="Q6249" s="57">
        <v>0</v>
      </c>
    </row>
    <row r="6250" spans="1:17" ht="15.5">
      <c r="A6250" s="48">
        <v>0</v>
      </c>
      <c r="B6250" s="59"/>
      <c r="C6250" s="60"/>
      <c r="D6250" s="61" t="s">
        <v>804</v>
      </c>
      <c r="E6250" s="51">
        <v>4</v>
      </c>
      <c r="F6250" s="52">
        <v>0.6</v>
      </c>
      <c r="G6250" s="52">
        <v>0.4</v>
      </c>
      <c r="H6250" s="52">
        <v>0.05</v>
      </c>
      <c r="I6250" s="53">
        <v>4.8000000000000001E-2</v>
      </c>
      <c r="J6250" s="54"/>
      <c r="K6250" s="55"/>
      <c r="L6250" s="56"/>
      <c r="M6250" s="255"/>
      <c r="N6250" s="255"/>
      <c r="O6250" s="57"/>
      <c r="P6250" s="57">
        <v>0</v>
      </c>
      <c r="Q6250" s="57">
        <v>0</v>
      </c>
    </row>
    <row r="6251" spans="1:17" ht="15.5">
      <c r="A6251" s="48">
        <v>0</v>
      </c>
      <c r="B6251" s="59"/>
      <c r="C6251" s="60"/>
      <c r="D6251" s="61"/>
      <c r="E6251" s="51">
        <v>4</v>
      </c>
      <c r="F6251" s="52">
        <v>0.31415926535897931</v>
      </c>
      <c r="G6251" s="52"/>
      <c r="H6251" s="52">
        <v>0.05</v>
      </c>
      <c r="I6251" s="53">
        <v>6.3E-2</v>
      </c>
      <c r="J6251" s="54"/>
      <c r="K6251" s="55"/>
      <c r="L6251" s="56"/>
      <c r="M6251" s="255"/>
      <c r="N6251" s="255"/>
      <c r="O6251" s="57"/>
      <c r="P6251" s="57">
        <v>0</v>
      </c>
      <c r="Q6251" s="57">
        <v>0</v>
      </c>
    </row>
    <row r="6252" spans="1:17" ht="15.5">
      <c r="A6252" s="48">
        <v>0</v>
      </c>
      <c r="B6252" s="59"/>
      <c r="C6252" s="60"/>
      <c r="D6252" s="61" t="s">
        <v>1405</v>
      </c>
      <c r="E6252" s="51"/>
      <c r="F6252" s="52"/>
      <c r="G6252" s="52"/>
      <c r="H6252" s="52"/>
      <c r="I6252" s="53">
        <v>0</v>
      </c>
      <c r="J6252" s="54"/>
      <c r="K6252" s="55"/>
      <c r="L6252" s="56"/>
      <c r="M6252" s="255"/>
      <c r="N6252" s="255"/>
      <c r="O6252" s="57"/>
      <c r="P6252" s="57">
        <v>0</v>
      </c>
      <c r="Q6252" s="57">
        <v>0</v>
      </c>
    </row>
    <row r="6253" spans="1:17" ht="15.5">
      <c r="A6253" s="48">
        <v>0</v>
      </c>
      <c r="B6253" s="59"/>
      <c r="C6253" s="60"/>
      <c r="D6253" s="61" t="s">
        <v>828</v>
      </c>
      <c r="E6253" s="51">
        <v>4</v>
      </c>
      <c r="F6253" s="52">
        <v>2.2999999999999998</v>
      </c>
      <c r="G6253" s="52">
        <v>0.57999999999999996</v>
      </c>
      <c r="H6253" s="52">
        <v>0.05</v>
      </c>
      <c r="I6253" s="53">
        <v>0.26700000000000002</v>
      </c>
      <c r="J6253" s="54"/>
      <c r="K6253" s="55"/>
      <c r="L6253" s="56"/>
      <c r="M6253" s="255"/>
      <c r="N6253" s="255"/>
      <c r="O6253" s="57"/>
      <c r="P6253" s="57">
        <v>0</v>
      </c>
      <c r="Q6253" s="57">
        <v>0</v>
      </c>
    </row>
    <row r="6254" spans="1:17" ht="15.5">
      <c r="A6254" s="48">
        <v>0</v>
      </c>
      <c r="B6254" s="59"/>
      <c r="C6254" s="60"/>
      <c r="D6254" s="61"/>
      <c r="E6254" s="51">
        <v>4</v>
      </c>
      <c r="F6254" s="52">
        <v>1.02</v>
      </c>
      <c r="G6254" s="52">
        <v>0.57999999999999996</v>
      </c>
      <c r="H6254" s="52">
        <v>0.05</v>
      </c>
      <c r="I6254" s="53">
        <v>0.11799999999999999</v>
      </c>
      <c r="J6254" s="54"/>
      <c r="K6254" s="55"/>
      <c r="L6254" s="56"/>
      <c r="M6254" s="255"/>
      <c r="N6254" s="255"/>
      <c r="O6254" s="57"/>
      <c r="P6254" s="57">
        <v>0</v>
      </c>
      <c r="Q6254" s="57">
        <v>0</v>
      </c>
    </row>
    <row r="6255" spans="1:17" ht="15.5">
      <c r="A6255" s="48">
        <v>0</v>
      </c>
      <c r="B6255" s="59"/>
      <c r="C6255" s="60"/>
      <c r="D6255" s="61" t="s">
        <v>803</v>
      </c>
      <c r="E6255" s="51"/>
      <c r="F6255" s="52"/>
      <c r="G6255" s="52"/>
      <c r="H6255" s="52"/>
      <c r="I6255" s="53">
        <v>0</v>
      </c>
      <c r="J6255" s="54"/>
      <c r="K6255" s="55"/>
      <c r="L6255" s="56"/>
      <c r="M6255" s="255"/>
      <c r="N6255" s="255"/>
      <c r="O6255" s="57"/>
      <c r="P6255" s="57">
        <v>0</v>
      </c>
      <c r="Q6255" s="57">
        <v>0</v>
      </c>
    </row>
    <row r="6256" spans="1:17" ht="15.5">
      <c r="A6256" s="48">
        <v>0</v>
      </c>
      <c r="B6256" s="59"/>
      <c r="C6256" s="60"/>
      <c r="D6256" s="61" t="s">
        <v>828</v>
      </c>
      <c r="E6256" s="51">
        <v>4</v>
      </c>
      <c r="F6256" s="52">
        <v>2.2999999999999998</v>
      </c>
      <c r="G6256" s="52">
        <v>0.57999999999999996</v>
      </c>
      <c r="H6256" s="52">
        <v>0.05</v>
      </c>
      <c r="I6256" s="53">
        <v>0.26700000000000002</v>
      </c>
      <c r="J6256" s="54"/>
      <c r="K6256" s="55"/>
      <c r="L6256" s="56"/>
      <c r="M6256" s="255"/>
      <c r="N6256" s="255"/>
      <c r="O6256" s="57"/>
      <c r="P6256" s="57">
        <v>0</v>
      </c>
      <c r="Q6256" s="57">
        <v>0</v>
      </c>
    </row>
    <row r="6257" spans="1:17" ht="15.5">
      <c r="A6257" s="48">
        <v>0</v>
      </c>
      <c r="B6257" s="59"/>
      <c r="C6257" s="60"/>
      <c r="D6257" s="61"/>
      <c r="E6257" s="51">
        <v>4</v>
      </c>
      <c r="F6257" s="52">
        <v>1.02</v>
      </c>
      <c r="G6257" s="52">
        <v>0.57999999999999996</v>
      </c>
      <c r="H6257" s="52">
        <v>0.05</v>
      </c>
      <c r="I6257" s="53">
        <v>0.11799999999999999</v>
      </c>
      <c r="J6257" s="54"/>
      <c r="K6257" s="55"/>
      <c r="L6257" s="56"/>
      <c r="M6257" s="255"/>
      <c r="N6257" s="255"/>
      <c r="O6257" s="57"/>
      <c r="P6257" s="57">
        <v>0</v>
      </c>
      <c r="Q6257" s="57">
        <v>0</v>
      </c>
    </row>
    <row r="6258" spans="1:17" ht="17">
      <c r="A6258" s="48">
        <v>0</v>
      </c>
      <c r="B6258" s="59"/>
      <c r="C6258" s="60"/>
      <c r="D6258" s="360" t="s">
        <v>903</v>
      </c>
      <c r="E6258" s="51"/>
      <c r="F6258" s="52"/>
      <c r="G6258" s="52"/>
      <c r="H6258" s="52"/>
      <c r="I6258" s="53">
        <v>0</v>
      </c>
      <c r="J6258" s="54"/>
      <c r="K6258" s="55"/>
      <c r="L6258" s="56"/>
      <c r="M6258" s="255"/>
      <c r="N6258" s="255"/>
      <c r="O6258" s="57"/>
      <c r="P6258" s="57">
        <v>0</v>
      </c>
      <c r="Q6258" s="57">
        <v>0</v>
      </c>
    </row>
    <row r="6259" spans="1:17" ht="15.5">
      <c r="A6259" s="48">
        <v>0</v>
      </c>
      <c r="B6259" s="59"/>
      <c r="C6259" s="60"/>
      <c r="D6259" s="61" t="s">
        <v>802</v>
      </c>
      <c r="E6259" s="51"/>
      <c r="F6259" s="52"/>
      <c r="G6259" s="52"/>
      <c r="H6259" s="52"/>
      <c r="I6259" s="53">
        <v>0</v>
      </c>
      <c r="J6259" s="54"/>
      <c r="K6259" s="55"/>
      <c r="L6259" s="56"/>
      <c r="M6259" s="255"/>
      <c r="N6259" s="255"/>
      <c r="O6259" s="57"/>
      <c r="P6259" s="57">
        <v>0</v>
      </c>
      <c r="Q6259" s="57">
        <v>0</v>
      </c>
    </row>
    <row r="6260" spans="1:17" ht="15.5">
      <c r="A6260" s="48">
        <v>0</v>
      </c>
      <c r="B6260" s="59"/>
      <c r="C6260" s="60"/>
      <c r="D6260" s="61" t="s">
        <v>556</v>
      </c>
      <c r="E6260" s="51"/>
      <c r="F6260" s="52"/>
      <c r="G6260" s="52"/>
      <c r="H6260" s="52"/>
      <c r="I6260" s="53">
        <v>0</v>
      </c>
      <c r="J6260" s="54"/>
      <c r="K6260" s="55"/>
      <c r="L6260" s="56"/>
      <c r="M6260" s="255"/>
      <c r="N6260" s="255"/>
      <c r="O6260" s="57"/>
      <c r="P6260" s="57">
        <v>0</v>
      </c>
      <c r="Q6260" s="57">
        <v>0</v>
      </c>
    </row>
    <row r="6261" spans="1:17" ht="15.5">
      <c r="A6261" s="48">
        <v>0</v>
      </c>
      <c r="B6261" s="59"/>
      <c r="C6261" s="60"/>
      <c r="D6261" s="61" t="s">
        <v>828</v>
      </c>
      <c r="E6261" s="51">
        <v>4</v>
      </c>
      <c r="F6261" s="52">
        <v>3</v>
      </c>
      <c r="G6261" s="52">
        <v>0.57999999999999996</v>
      </c>
      <c r="H6261" s="52">
        <v>0.05</v>
      </c>
      <c r="I6261" s="53">
        <v>0.34799999999999998</v>
      </c>
      <c r="J6261" s="54"/>
      <c r="K6261" s="55"/>
      <c r="L6261" s="56"/>
      <c r="M6261" s="255"/>
      <c r="N6261" s="255"/>
      <c r="O6261" s="57"/>
      <c r="P6261" s="57">
        <v>0</v>
      </c>
      <c r="Q6261" s="57">
        <v>0</v>
      </c>
    </row>
    <row r="6262" spans="1:17" ht="15.5">
      <c r="A6262" s="48">
        <v>0</v>
      </c>
      <c r="B6262" s="59"/>
      <c r="C6262" s="60"/>
      <c r="D6262" s="61" t="s">
        <v>804</v>
      </c>
      <c r="E6262" s="51">
        <v>4</v>
      </c>
      <c r="F6262" s="52">
        <v>0.61</v>
      </c>
      <c r="G6262" s="52">
        <v>0.38</v>
      </c>
      <c r="H6262" s="52">
        <v>0.05</v>
      </c>
      <c r="I6262" s="53">
        <v>4.5999999999999999E-2</v>
      </c>
      <c r="J6262" s="54"/>
      <c r="K6262" s="55"/>
      <c r="L6262" s="56"/>
      <c r="M6262" s="255"/>
      <c r="N6262" s="255"/>
      <c r="O6262" s="57"/>
      <c r="P6262" s="57">
        <v>0</v>
      </c>
      <c r="Q6262" s="57">
        <v>0</v>
      </c>
    </row>
    <row r="6263" spans="1:17" ht="15.5">
      <c r="A6263" s="48">
        <v>0</v>
      </c>
      <c r="B6263" s="59"/>
      <c r="C6263" s="60"/>
      <c r="D6263" s="61"/>
      <c r="E6263" s="51">
        <v>4</v>
      </c>
      <c r="F6263" s="52">
        <v>0.29845130209103032</v>
      </c>
      <c r="G6263" s="52"/>
      <c r="H6263" s="52">
        <v>0.05</v>
      </c>
      <c r="I6263" s="53">
        <v>0.06</v>
      </c>
      <c r="J6263" s="54"/>
      <c r="K6263" s="55"/>
      <c r="L6263" s="56"/>
      <c r="M6263" s="255"/>
      <c r="N6263" s="255"/>
      <c r="O6263" s="57"/>
      <c r="P6263" s="57">
        <v>0</v>
      </c>
      <c r="Q6263" s="57">
        <v>0</v>
      </c>
    </row>
    <row r="6264" spans="1:17" ht="15.5">
      <c r="A6264" s="48">
        <v>0</v>
      </c>
      <c r="B6264" s="59"/>
      <c r="C6264" s="60"/>
      <c r="D6264" s="61" t="s">
        <v>554</v>
      </c>
      <c r="E6264" s="51"/>
      <c r="F6264" s="52"/>
      <c r="G6264" s="52"/>
      <c r="H6264" s="52"/>
      <c r="I6264" s="53">
        <v>0</v>
      </c>
      <c r="J6264" s="54"/>
      <c r="K6264" s="55"/>
      <c r="L6264" s="56"/>
      <c r="M6264" s="255"/>
      <c r="N6264" s="255"/>
      <c r="O6264" s="57"/>
      <c r="P6264" s="57">
        <v>0</v>
      </c>
      <c r="Q6264" s="57">
        <v>0</v>
      </c>
    </row>
    <row r="6265" spans="1:17" ht="15.5">
      <c r="A6265" s="48">
        <v>0</v>
      </c>
      <c r="B6265" s="59"/>
      <c r="C6265" s="60"/>
      <c r="D6265" s="61" t="s">
        <v>828</v>
      </c>
      <c r="E6265" s="51">
        <v>2</v>
      </c>
      <c r="F6265" s="52">
        <v>2</v>
      </c>
      <c r="G6265" s="52">
        <v>0.57999999999999996</v>
      </c>
      <c r="H6265" s="52">
        <v>0.05</v>
      </c>
      <c r="I6265" s="53">
        <v>0.11600000000000001</v>
      </c>
      <c r="J6265" s="54"/>
      <c r="K6265" s="55"/>
      <c r="L6265" s="56"/>
      <c r="M6265" s="255"/>
      <c r="N6265" s="255"/>
      <c r="O6265" s="57"/>
      <c r="P6265" s="57">
        <v>0</v>
      </c>
      <c r="Q6265" s="57">
        <v>0</v>
      </c>
    </row>
    <row r="6266" spans="1:17" ht="15.5">
      <c r="A6266" s="48">
        <v>0</v>
      </c>
      <c r="B6266" s="59"/>
      <c r="C6266" s="60"/>
      <c r="D6266" s="61"/>
      <c r="E6266" s="51">
        <v>2</v>
      </c>
      <c r="F6266" s="52">
        <v>2.04</v>
      </c>
      <c r="G6266" s="52">
        <v>0.57999999999999996</v>
      </c>
      <c r="H6266" s="52">
        <v>0.05</v>
      </c>
      <c r="I6266" s="53">
        <v>0.11799999999999999</v>
      </c>
      <c r="J6266" s="54"/>
      <c r="K6266" s="55"/>
      <c r="L6266" s="56"/>
      <c r="M6266" s="255"/>
      <c r="N6266" s="255"/>
      <c r="O6266" s="57"/>
      <c r="P6266" s="57">
        <v>0</v>
      </c>
      <c r="Q6266" s="57">
        <v>0</v>
      </c>
    </row>
    <row r="6267" spans="1:17" ht="15.5">
      <c r="A6267" s="48">
        <v>0</v>
      </c>
      <c r="B6267" s="59"/>
      <c r="C6267" s="60"/>
      <c r="D6267" s="61"/>
      <c r="E6267" s="51">
        <v>-2</v>
      </c>
      <c r="F6267" s="52">
        <v>0.4</v>
      </c>
      <c r="G6267" s="52">
        <v>0.3</v>
      </c>
      <c r="H6267" s="52">
        <v>0.05</v>
      </c>
      <c r="I6267" s="53">
        <v>-1.2E-2</v>
      </c>
      <c r="J6267" s="54"/>
      <c r="K6267" s="55"/>
      <c r="L6267" s="56"/>
      <c r="M6267" s="255"/>
      <c r="N6267" s="255"/>
      <c r="O6267" s="57"/>
      <c r="P6267" s="57">
        <v>0</v>
      </c>
      <c r="Q6267" s="57">
        <v>0</v>
      </c>
    </row>
    <row r="6268" spans="1:17" ht="15.5">
      <c r="A6268" s="48">
        <v>0</v>
      </c>
      <c r="B6268" s="59"/>
      <c r="C6268" s="60"/>
      <c r="D6268" s="61" t="s">
        <v>804</v>
      </c>
      <c r="E6268" s="51">
        <v>2</v>
      </c>
      <c r="F6268" s="52">
        <v>2</v>
      </c>
      <c r="G6268" s="52">
        <v>0.36</v>
      </c>
      <c r="H6268" s="52">
        <v>0.05</v>
      </c>
      <c r="I6268" s="53">
        <v>7.1999999999999995E-2</v>
      </c>
      <c r="J6268" s="54"/>
      <c r="K6268" s="55"/>
      <c r="L6268" s="56"/>
      <c r="M6268" s="255"/>
      <c r="N6268" s="255"/>
      <c r="O6268" s="57"/>
      <c r="P6268" s="57">
        <v>0</v>
      </c>
      <c r="Q6268" s="57">
        <v>0</v>
      </c>
    </row>
    <row r="6269" spans="1:17" ht="15.5">
      <c r="A6269" s="48">
        <v>0</v>
      </c>
      <c r="B6269" s="59"/>
      <c r="C6269" s="60"/>
      <c r="D6269" s="61"/>
      <c r="E6269" s="51">
        <v>2</v>
      </c>
      <c r="F6269" s="52">
        <v>0.31415926535897931</v>
      </c>
      <c r="G6269" s="52"/>
      <c r="H6269" s="52">
        <v>0.05</v>
      </c>
      <c r="I6269" s="53">
        <v>3.1E-2</v>
      </c>
      <c r="J6269" s="54"/>
      <c r="K6269" s="55"/>
      <c r="L6269" s="56"/>
      <c r="M6269" s="255"/>
      <c r="N6269" s="255"/>
      <c r="O6269" s="57"/>
      <c r="P6269" s="57">
        <v>0</v>
      </c>
      <c r="Q6269" s="57">
        <v>0</v>
      </c>
    </row>
    <row r="6270" spans="1:17" ht="15.5">
      <c r="A6270" s="48">
        <v>0</v>
      </c>
      <c r="B6270" s="59"/>
      <c r="C6270" s="60"/>
      <c r="D6270" s="61" t="s">
        <v>557</v>
      </c>
      <c r="E6270" s="51"/>
      <c r="F6270" s="52"/>
      <c r="G6270" s="52"/>
      <c r="H6270" s="52"/>
      <c r="I6270" s="53">
        <v>0</v>
      </c>
      <c r="J6270" s="54"/>
      <c r="K6270" s="55"/>
      <c r="L6270" s="56"/>
      <c r="M6270" s="255"/>
      <c r="N6270" s="255"/>
      <c r="O6270" s="57"/>
      <c r="P6270" s="57">
        <v>0</v>
      </c>
      <c r="Q6270" s="57">
        <v>0</v>
      </c>
    </row>
    <row r="6271" spans="1:17" ht="15.5">
      <c r="A6271" s="48">
        <v>0</v>
      </c>
      <c r="B6271" s="59"/>
      <c r="C6271" s="60"/>
      <c r="D6271" s="61" t="s">
        <v>828</v>
      </c>
      <c r="E6271" s="51">
        <v>2</v>
      </c>
      <c r="F6271" s="52">
        <v>1.2</v>
      </c>
      <c r="G6271" s="52">
        <v>0.57999999999999996</v>
      </c>
      <c r="H6271" s="52">
        <v>0.05</v>
      </c>
      <c r="I6271" s="53">
        <v>7.0000000000000007E-2</v>
      </c>
      <c r="J6271" s="54"/>
      <c r="K6271" s="55"/>
      <c r="L6271" s="56"/>
      <c r="M6271" s="255"/>
      <c r="N6271" s="255"/>
      <c r="O6271" s="57"/>
      <c r="P6271" s="57">
        <v>0</v>
      </c>
      <c r="Q6271" s="57">
        <v>0</v>
      </c>
    </row>
    <row r="6272" spans="1:17" ht="15.5">
      <c r="A6272" s="48">
        <v>0</v>
      </c>
      <c r="B6272" s="59"/>
      <c r="C6272" s="60"/>
      <c r="D6272" s="61"/>
      <c r="E6272" s="51">
        <v>2</v>
      </c>
      <c r="F6272" s="52">
        <v>2.52</v>
      </c>
      <c r="G6272" s="52">
        <v>0.57999999999999996</v>
      </c>
      <c r="H6272" s="52">
        <v>0.05</v>
      </c>
      <c r="I6272" s="53">
        <v>0.14599999999999999</v>
      </c>
      <c r="J6272" s="54"/>
      <c r="K6272" s="55"/>
      <c r="L6272" s="56"/>
      <c r="M6272" s="255"/>
      <c r="N6272" s="255"/>
      <c r="O6272" s="57"/>
      <c r="P6272" s="57">
        <v>0</v>
      </c>
      <c r="Q6272" s="57">
        <v>0</v>
      </c>
    </row>
    <row r="6273" spans="1:17" ht="15.5">
      <c r="A6273" s="48">
        <v>0</v>
      </c>
      <c r="B6273" s="59"/>
      <c r="C6273" s="60"/>
      <c r="D6273" s="61" t="s">
        <v>804</v>
      </c>
      <c r="E6273" s="51">
        <v>2</v>
      </c>
      <c r="F6273" s="52">
        <v>2.5</v>
      </c>
      <c r="G6273" s="52">
        <v>0.36</v>
      </c>
      <c r="H6273" s="52">
        <v>0.05</v>
      </c>
      <c r="I6273" s="53">
        <v>0.09</v>
      </c>
      <c r="J6273" s="54"/>
      <c r="K6273" s="55"/>
      <c r="L6273" s="56"/>
      <c r="M6273" s="255"/>
      <c r="N6273" s="255"/>
      <c r="O6273" s="57"/>
      <c r="P6273" s="57">
        <v>0</v>
      </c>
      <c r="Q6273" s="57">
        <v>0</v>
      </c>
    </row>
    <row r="6274" spans="1:17" ht="15.5">
      <c r="A6274" s="48">
        <v>0</v>
      </c>
      <c r="B6274" s="59"/>
      <c r="C6274" s="60"/>
      <c r="D6274" s="61"/>
      <c r="E6274" s="51">
        <v>2</v>
      </c>
      <c r="F6274" s="52">
        <v>0.28274333882308139</v>
      </c>
      <c r="G6274" s="52"/>
      <c r="H6274" s="52">
        <v>0.05</v>
      </c>
      <c r="I6274" s="53">
        <v>2.8000000000000001E-2</v>
      </c>
      <c r="J6274" s="54"/>
      <c r="K6274" s="55"/>
      <c r="L6274" s="56"/>
      <c r="M6274" s="255"/>
      <c r="N6274" s="255"/>
      <c r="O6274" s="57"/>
      <c r="P6274" s="57">
        <v>0</v>
      </c>
      <c r="Q6274" s="57">
        <v>0</v>
      </c>
    </row>
    <row r="6275" spans="1:17" ht="15.5">
      <c r="A6275" s="48">
        <v>235</v>
      </c>
      <c r="B6275" s="59" t="s">
        <v>968</v>
      </c>
      <c r="C6275" s="60" t="s">
        <v>969</v>
      </c>
      <c r="D6275" s="61"/>
      <c r="E6275" s="51"/>
      <c r="F6275" s="52"/>
      <c r="G6275" s="52"/>
      <c r="H6275" s="52"/>
      <c r="I6275" s="53">
        <v>0</v>
      </c>
      <c r="J6275" s="54">
        <v>3.2919999999999998</v>
      </c>
      <c r="K6275" s="55" t="s">
        <v>1017</v>
      </c>
      <c r="L6275" s="56">
        <v>2208693</v>
      </c>
      <c r="M6275" s="255">
        <v>1210317</v>
      </c>
      <c r="N6275" s="255">
        <v>0</v>
      </c>
      <c r="O6275" s="57"/>
      <c r="P6275" s="57">
        <v>3984364</v>
      </c>
      <c r="Q6275" s="57">
        <v>0</v>
      </c>
    </row>
    <row r="6276" spans="1:17" ht="15.5">
      <c r="A6276" s="48">
        <v>0</v>
      </c>
      <c r="B6276" s="59"/>
      <c r="C6276" s="60"/>
      <c r="D6276" s="61" t="s">
        <v>354</v>
      </c>
      <c r="E6276" s="51"/>
      <c r="F6276" s="52"/>
      <c r="G6276" s="52"/>
      <c r="H6276" s="52"/>
      <c r="I6276" s="53">
        <v>0</v>
      </c>
      <c r="J6276" s="54"/>
      <c r="K6276" s="55"/>
      <c r="L6276" s="56"/>
      <c r="M6276" s="255"/>
      <c r="N6276" s="255"/>
      <c r="O6276" s="57"/>
      <c r="P6276" s="57">
        <v>0</v>
      </c>
      <c r="Q6276" s="57">
        <v>0</v>
      </c>
    </row>
    <row r="6277" spans="1:17" ht="15.5">
      <c r="A6277" s="48">
        <v>0</v>
      </c>
      <c r="B6277" s="59"/>
      <c r="C6277" s="60"/>
      <c r="D6277" s="61" t="s">
        <v>902</v>
      </c>
      <c r="E6277" s="51"/>
      <c r="F6277" s="52"/>
      <c r="G6277" s="52"/>
      <c r="H6277" s="52"/>
      <c r="I6277" s="53">
        <v>0</v>
      </c>
      <c r="J6277" s="54">
        <v>0</v>
      </c>
      <c r="K6277" s="55"/>
      <c r="L6277" s="56"/>
      <c r="M6277" s="255"/>
      <c r="N6277" s="255"/>
      <c r="O6277" s="57"/>
      <c r="P6277" s="57">
        <v>0</v>
      </c>
      <c r="Q6277" s="57">
        <v>0</v>
      </c>
    </row>
    <row r="6278" spans="1:17" ht="15.5">
      <c r="A6278" s="48">
        <v>0</v>
      </c>
      <c r="B6278" s="59"/>
      <c r="C6278" s="60"/>
      <c r="D6278" s="61" t="s">
        <v>966</v>
      </c>
      <c r="E6278" s="51">
        <v>4</v>
      </c>
      <c r="F6278" s="52">
        <v>1.2</v>
      </c>
      <c r="G6278" s="52">
        <v>0.01</v>
      </c>
      <c r="H6278" s="52">
        <v>0.4</v>
      </c>
      <c r="I6278" s="53">
        <v>1.9E-2</v>
      </c>
      <c r="J6278" s="54">
        <v>0</v>
      </c>
      <c r="K6278" s="55"/>
      <c r="L6278" s="56"/>
      <c r="M6278" s="255"/>
      <c r="N6278" s="255"/>
      <c r="O6278" s="57"/>
      <c r="P6278" s="57">
        <v>0</v>
      </c>
      <c r="Q6278" s="57">
        <v>0</v>
      </c>
    </row>
    <row r="6279" spans="1:17" ht="15.5">
      <c r="A6279" s="48">
        <v>0</v>
      </c>
      <c r="B6279" s="59"/>
      <c r="C6279" s="60"/>
      <c r="D6279" s="61" t="s">
        <v>268</v>
      </c>
      <c r="E6279" s="51">
        <v>12</v>
      </c>
      <c r="F6279" s="52">
        <v>4</v>
      </c>
      <c r="G6279" s="52">
        <v>0.01</v>
      </c>
      <c r="H6279" s="52">
        <v>0.6</v>
      </c>
      <c r="I6279" s="53">
        <v>0.28799999999999998</v>
      </c>
      <c r="J6279" s="54">
        <v>0</v>
      </c>
      <c r="K6279" s="55"/>
      <c r="L6279" s="56"/>
      <c r="M6279" s="255"/>
      <c r="N6279" s="255"/>
      <c r="O6279" s="57"/>
      <c r="P6279" s="57">
        <v>0</v>
      </c>
      <c r="Q6279" s="57">
        <v>0</v>
      </c>
    </row>
    <row r="6280" spans="1:17" ht="15.5">
      <c r="A6280" s="48">
        <v>0</v>
      </c>
      <c r="B6280" s="59"/>
      <c r="C6280" s="60"/>
      <c r="D6280" s="61" t="s">
        <v>271</v>
      </c>
      <c r="E6280" s="51">
        <v>4</v>
      </c>
      <c r="F6280" s="52">
        <v>3.3</v>
      </c>
      <c r="G6280" s="52">
        <v>0.01</v>
      </c>
      <c r="H6280" s="52">
        <v>0.6</v>
      </c>
      <c r="I6280" s="53">
        <v>7.9000000000000001E-2</v>
      </c>
      <c r="J6280" s="54">
        <v>0</v>
      </c>
      <c r="K6280" s="55"/>
      <c r="L6280" s="56"/>
      <c r="M6280" s="255"/>
      <c r="N6280" s="255"/>
      <c r="O6280" s="57"/>
      <c r="P6280" s="57">
        <v>0</v>
      </c>
      <c r="Q6280" s="57">
        <v>0</v>
      </c>
    </row>
    <row r="6281" spans="1:17" ht="15.5">
      <c r="A6281" s="48">
        <v>0</v>
      </c>
      <c r="B6281" s="59"/>
      <c r="C6281" s="60"/>
      <c r="D6281" s="61" t="s">
        <v>239</v>
      </c>
      <c r="E6281" s="51">
        <v>8</v>
      </c>
      <c r="F6281" s="52">
        <v>1.6</v>
      </c>
      <c r="G6281" s="52">
        <v>0.01</v>
      </c>
      <c r="H6281" s="52">
        <v>0.4</v>
      </c>
      <c r="I6281" s="53">
        <v>5.0999999999999997E-2</v>
      </c>
      <c r="J6281" s="54">
        <v>0</v>
      </c>
      <c r="K6281" s="55"/>
      <c r="L6281" s="56"/>
      <c r="M6281" s="255"/>
      <c r="N6281" s="255"/>
      <c r="O6281" s="57"/>
      <c r="P6281" s="57">
        <v>0</v>
      </c>
      <c r="Q6281" s="57">
        <v>0</v>
      </c>
    </row>
    <row r="6282" spans="1:17" ht="15.5">
      <c r="A6282" s="48">
        <v>0</v>
      </c>
      <c r="B6282" s="59"/>
      <c r="C6282" s="60"/>
      <c r="D6282" s="61" t="s">
        <v>266</v>
      </c>
      <c r="E6282" s="51">
        <v>4</v>
      </c>
      <c r="F6282" s="52">
        <v>2.4</v>
      </c>
      <c r="G6282" s="52">
        <v>0.01</v>
      </c>
      <c r="H6282" s="52">
        <v>0.6</v>
      </c>
      <c r="I6282" s="53">
        <v>5.8000000000000003E-2</v>
      </c>
      <c r="J6282" s="54">
        <v>0</v>
      </c>
      <c r="K6282" s="55"/>
      <c r="L6282" s="56"/>
      <c r="M6282" s="255"/>
      <c r="N6282" s="255"/>
      <c r="O6282" s="57"/>
      <c r="P6282" s="57">
        <v>0</v>
      </c>
      <c r="Q6282" s="57">
        <v>0</v>
      </c>
    </row>
    <row r="6283" spans="1:17" ht="15.5">
      <c r="A6283" s="48">
        <v>0</v>
      </c>
      <c r="B6283" s="59"/>
      <c r="C6283" s="60"/>
      <c r="D6283" s="61" t="s">
        <v>265</v>
      </c>
      <c r="E6283" s="51">
        <v>12</v>
      </c>
      <c r="F6283" s="52">
        <v>3.1</v>
      </c>
      <c r="G6283" s="52">
        <v>0.01</v>
      </c>
      <c r="H6283" s="52">
        <v>0.6</v>
      </c>
      <c r="I6283" s="53">
        <v>0.223</v>
      </c>
      <c r="J6283" s="54">
        <v>0</v>
      </c>
      <c r="K6283" s="55"/>
      <c r="L6283" s="56"/>
      <c r="M6283" s="255"/>
      <c r="N6283" s="255"/>
      <c r="O6283" s="57"/>
      <c r="P6283" s="57">
        <v>0</v>
      </c>
      <c r="Q6283" s="57">
        <v>0</v>
      </c>
    </row>
    <row r="6284" spans="1:17" ht="15.5">
      <c r="A6284" s="48">
        <v>0</v>
      </c>
      <c r="B6284" s="59"/>
      <c r="C6284" s="60"/>
      <c r="D6284" s="61" t="s">
        <v>118</v>
      </c>
      <c r="E6284" s="51">
        <v>8</v>
      </c>
      <c r="F6284" s="52">
        <v>1.1000000000000001</v>
      </c>
      <c r="G6284" s="52">
        <v>0.01</v>
      </c>
      <c r="H6284" s="52">
        <v>0.4</v>
      </c>
      <c r="I6284" s="53">
        <v>3.5000000000000003E-2</v>
      </c>
      <c r="J6284" s="54">
        <v>0</v>
      </c>
      <c r="K6284" s="55"/>
      <c r="L6284" s="56"/>
      <c r="M6284" s="255"/>
      <c r="N6284" s="255"/>
      <c r="O6284" s="57"/>
      <c r="P6284" s="57">
        <v>0</v>
      </c>
      <c r="Q6284" s="57">
        <v>0</v>
      </c>
    </row>
    <row r="6285" spans="1:17" ht="15.5">
      <c r="A6285" s="48">
        <v>0</v>
      </c>
      <c r="B6285" s="59"/>
      <c r="C6285" s="60"/>
      <c r="D6285" s="61" t="s">
        <v>117</v>
      </c>
      <c r="E6285" s="51">
        <v>16</v>
      </c>
      <c r="F6285" s="52">
        <v>1.2</v>
      </c>
      <c r="G6285" s="52">
        <v>0.01</v>
      </c>
      <c r="H6285" s="52">
        <v>0.4</v>
      </c>
      <c r="I6285" s="53">
        <v>7.6999999999999999E-2</v>
      </c>
      <c r="J6285" s="54">
        <v>0</v>
      </c>
      <c r="K6285" s="55"/>
      <c r="L6285" s="56"/>
      <c r="M6285" s="255"/>
      <c r="N6285" s="255"/>
      <c r="O6285" s="57"/>
      <c r="P6285" s="57">
        <v>0</v>
      </c>
      <c r="Q6285" s="57">
        <v>0</v>
      </c>
    </row>
    <row r="6286" spans="1:17" ht="15.5">
      <c r="A6286" s="48">
        <v>0</v>
      </c>
      <c r="B6286" s="59"/>
      <c r="C6286" s="60"/>
      <c r="D6286" s="61" t="s">
        <v>122</v>
      </c>
      <c r="E6286" s="51">
        <v>4</v>
      </c>
      <c r="F6286" s="52">
        <v>2.6</v>
      </c>
      <c r="G6286" s="52">
        <v>0.01</v>
      </c>
      <c r="H6286" s="52">
        <v>0.6</v>
      </c>
      <c r="I6286" s="53">
        <v>6.2E-2</v>
      </c>
      <c r="J6286" s="54">
        <v>0</v>
      </c>
      <c r="K6286" s="55"/>
      <c r="L6286" s="56"/>
      <c r="M6286" s="255"/>
      <c r="N6286" s="255"/>
      <c r="O6286" s="57"/>
      <c r="P6286" s="57">
        <v>0</v>
      </c>
      <c r="Q6286" s="57">
        <v>0</v>
      </c>
    </row>
    <row r="6287" spans="1:17" ht="15.5">
      <c r="A6287" s="48">
        <v>0</v>
      </c>
      <c r="B6287" s="59"/>
      <c r="C6287" s="60"/>
      <c r="D6287" s="61" t="s">
        <v>269</v>
      </c>
      <c r="E6287" s="51">
        <v>16</v>
      </c>
      <c r="F6287" s="52">
        <v>1.9</v>
      </c>
      <c r="G6287" s="52">
        <v>0.01</v>
      </c>
      <c r="H6287" s="52">
        <v>0.4</v>
      </c>
      <c r="I6287" s="53">
        <v>0.122</v>
      </c>
      <c r="J6287" s="54">
        <v>0</v>
      </c>
      <c r="K6287" s="55"/>
      <c r="L6287" s="56"/>
      <c r="M6287" s="255"/>
      <c r="N6287" s="255"/>
      <c r="O6287" s="57"/>
      <c r="P6287" s="57">
        <v>0</v>
      </c>
      <c r="Q6287" s="57">
        <v>0</v>
      </c>
    </row>
    <row r="6288" spans="1:17" ht="15.5">
      <c r="A6288" s="48">
        <v>0</v>
      </c>
      <c r="B6288" s="59"/>
      <c r="C6288" s="60"/>
      <c r="D6288" s="61" t="s">
        <v>1322</v>
      </c>
      <c r="E6288" s="51">
        <v>4</v>
      </c>
      <c r="F6288" s="52">
        <v>1.7</v>
      </c>
      <c r="G6288" s="52">
        <v>0.01</v>
      </c>
      <c r="H6288" s="52">
        <v>0.4</v>
      </c>
      <c r="I6288" s="53">
        <v>2.7E-2</v>
      </c>
      <c r="J6288" s="54">
        <v>0</v>
      </c>
      <c r="K6288" s="55"/>
      <c r="L6288" s="56"/>
      <c r="M6288" s="255"/>
      <c r="N6288" s="255"/>
      <c r="O6288" s="57"/>
      <c r="P6288" s="57">
        <v>0</v>
      </c>
      <c r="Q6288" s="57">
        <v>0</v>
      </c>
    </row>
    <row r="6289" spans="1:17" ht="15.5">
      <c r="A6289" s="48">
        <v>0</v>
      </c>
      <c r="B6289" s="59"/>
      <c r="C6289" s="60"/>
      <c r="D6289" s="61" t="s">
        <v>1323</v>
      </c>
      <c r="E6289" s="51">
        <v>4</v>
      </c>
      <c r="F6289" s="52">
        <v>1.7</v>
      </c>
      <c r="G6289" s="52">
        <v>0.01</v>
      </c>
      <c r="H6289" s="52">
        <v>0.4</v>
      </c>
      <c r="I6289" s="53">
        <v>2.7E-2</v>
      </c>
      <c r="J6289" s="54">
        <v>0</v>
      </c>
      <c r="K6289" s="55"/>
      <c r="L6289" s="56"/>
      <c r="M6289" s="255"/>
      <c r="N6289" s="255"/>
      <c r="O6289" s="57"/>
      <c r="P6289" s="57">
        <v>0</v>
      </c>
      <c r="Q6289" s="57">
        <v>0</v>
      </c>
    </row>
    <row r="6290" spans="1:17" ht="15.5">
      <c r="A6290" s="48">
        <v>0</v>
      </c>
      <c r="B6290" s="59"/>
      <c r="C6290" s="60"/>
      <c r="D6290" s="61" t="s">
        <v>1324</v>
      </c>
      <c r="E6290" s="51">
        <v>4</v>
      </c>
      <c r="F6290" s="52">
        <v>1.5</v>
      </c>
      <c r="G6290" s="52">
        <v>0.01</v>
      </c>
      <c r="H6290" s="52">
        <v>0.4</v>
      </c>
      <c r="I6290" s="53">
        <v>2.4E-2</v>
      </c>
      <c r="J6290" s="54">
        <v>0</v>
      </c>
      <c r="K6290" s="55"/>
      <c r="L6290" s="56"/>
      <c r="M6290" s="255"/>
      <c r="N6290" s="255"/>
      <c r="O6290" s="57"/>
      <c r="P6290" s="57">
        <v>0</v>
      </c>
      <c r="Q6290" s="57">
        <v>0</v>
      </c>
    </row>
    <row r="6291" spans="1:17" ht="15.5">
      <c r="A6291" s="48">
        <v>0</v>
      </c>
      <c r="B6291" s="59"/>
      <c r="C6291" s="60"/>
      <c r="D6291" s="61" t="s">
        <v>1319</v>
      </c>
      <c r="E6291" s="51">
        <v>2</v>
      </c>
      <c r="F6291" s="52">
        <v>2</v>
      </c>
      <c r="G6291" s="52">
        <v>0.01</v>
      </c>
      <c r="H6291" s="52">
        <v>0.4</v>
      </c>
      <c r="I6291" s="53">
        <v>1.6E-2</v>
      </c>
      <c r="J6291" s="54">
        <v>0</v>
      </c>
      <c r="K6291" s="55"/>
      <c r="L6291" s="56"/>
      <c r="M6291" s="255"/>
      <c r="N6291" s="255"/>
      <c r="O6291" s="57"/>
      <c r="P6291" s="57">
        <v>0</v>
      </c>
      <c r="Q6291" s="57">
        <v>0</v>
      </c>
    </row>
    <row r="6292" spans="1:17" ht="15.5">
      <c r="A6292" s="48">
        <v>0</v>
      </c>
      <c r="B6292" s="59"/>
      <c r="C6292" s="60"/>
      <c r="D6292" s="61" t="s">
        <v>1319</v>
      </c>
      <c r="E6292" s="51">
        <v>2</v>
      </c>
      <c r="F6292" s="52">
        <v>1.7</v>
      </c>
      <c r="G6292" s="52">
        <v>0.01</v>
      </c>
      <c r="H6292" s="52">
        <v>0.4</v>
      </c>
      <c r="I6292" s="53">
        <v>1.4E-2</v>
      </c>
      <c r="J6292" s="54">
        <v>0</v>
      </c>
      <c r="K6292" s="55"/>
      <c r="L6292" s="56"/>
      <c r="M6292" s="255"/>
      <c r="N6292" s="255"/>
      <c r="O6292" s="57"/>
      <c r="P6292" s="57">
        <v>0</v>
      </c>
      <c r="Q6292" s="57">
        <v>0</v>
      </c>
    </row>
    <row r="6293" spans="1:17" ht="15.5">
      <c r="A6293" s="48">
        <v>0</v>
      </c>
      <c r="B6293" s="59"/>
      <c r="C6293" s="60"/>
      <c r="D6293" s="61" t="s">
        <v>270</v>
      </c>
      <c r="E6293" s="51">
        <v>36</v>
      </c>
      <c r="F6293" s="52">
        <v>1.5</v>
      </c>
      <c r="G6293" s="52">
        <v>0.01</v>
      </c>
      <c r="H6293" s="52">
        <v>0.3</v>
      </c>
      <c r="I6293" s="53">
        <v>0.16200000000000001</v>
      </c>
      <c r="J6293" s="54">
        <v>0</v>
      </c>
      <c r="K6293" s="55"/>
      <c r="L6293" s="56"/>
      <c r="M6293" s="255"/>
      <c r="N6293" s="255"/>
      <c r="O6293" s="57"/>
      <c r="P6293" s="57">
        <v>0</v>
      </c>
      <c r="Q6293" s="57">
        <v>0</v>
      </c>
    </row>
    <row r="6294" spans="1:17" ht="15.5">
      <c r="A6294" s="48">
        <v>0</v>
      </c>
      <c r="B6294" s="59"/>
      <c r="C6294" s="60"/>
      <c r="D6294" s="61" t="s">
        <v>548</v>
      </c>
      <c r="E6294" s="51">
        <v>32</v>
      </c>
      <c r="F6294" s="52">
        <v>1.35</v>
      </c>
      <c r="G6294" s="52">
        <v>0.01</v>
      </c>
      <c r="H6294" s="52">
        <v>0.3</v>
      </c>
      <c r="I6294" s="53">
        <v>0.13</v>
      </c>
      <c r="J6294" s="54">
        <v>0</v>
      </c>
      <c r="K6294" s="55"/>
      <c r="L6294" s="56"/>
      <c r="M6294" s="255"/>
      <c r="N6294" s="255"/>
      <c r="O6294" s="57"/>
      <c r="P6294" s="57">
        <v>0</v>
      </c>
      <c r="Q6294" s="57">
        <v>0</v>
      </c>
    </row>
    <row r="6295" spans="1:17" ht="15.5">
      <c r="A6295" s="48">
        <v>0</v>
      </c>
      <c r="B6295" s="59"/>
      <c r="C6295" s="60"/>
      <c r="D6295" s="61" t="s">
        <v>267</v>
      </c>
      <c r="E6295" s="51">
        <v>16</v>
      </c>
      <c r="F6295" s="52">
        <v>1.5</v>
      </c>
      <c r="G6295" s="52">
        <v>0.01</v>
      </c>
      <c r="H6295" s="52">
        <v>0.3</v>
      </c>
      <c r="I6295" s="53">
        <v>7.1999999999999995E-2</v>
      </c>
      <c r="J6295" s="54">
        <v>0</v>
      </c>
      <c r="K6295" s="55"/>
      <c r="L6295" s="56"/>
      <c r="M6295" s="255"/>
      <c r="N6295" s="255"/>
      <c r="O6295" s="57"/>
      <c r="P6295" s="57">
        <v>0</v>
      </c>
      <c r="Q6295" s="57">
        <v>0</v>
      </c>
    </row>
    <row r="6296" spans="1:17" ht="15.5">
      <c r="A6296" s="48">
        <v>0</v>
      </c>
      <c r="B6296" s="59"/>
      <c r="C6296" s="60"/>
      <c r="D6296" s="61" t="s">
        <v>297</v>
      </c>
      <c r="E6296" s="51">
        <v>8</v>
      </c>
      <c r="F6296" s="52">
        <v>1.2</v>
      </c>
      <c r="G6296" s="52">
        <v>0.01</v>
      </c>
      <c r="H6296" s="52">
        <v>0.3</v>
      </c>
      <c r="I6296" s="53">
        <v>2.9000000000000001E-2</v>
      </c>
      <c r="J6296" s="54">
        <v>0</v>
      </c>
      <c r="K6296" s="55"/>
      <c r="L6296" s="56"/>
      <c r="M6296" s="255"/>
      <c r="N6296" s="255"/>
      <c r="O6296" s="57"/>
      <c r="P6296" s="57">
        <v>0</v>
      </c>
      <c r="Q6296" s="57">
        <v>0</v>
      </c>
    </row>
    <row r="6297" spans="1:17" ht="15.5">
      <c r="A6297" s="48">
        <v>0</v>
      </c>
      <c r="B6297" s="59"/>
      <c r="C6297" s="60"/>
      <c r="D6297" s="61" t="s">
        <v>1328</v>
      </c>
      <c r="E6297" s="51">
        <v>2</v>
      </c>
      <c r="F6297" s="52">
        <v>1.4</v>
      </c>
      <c r="G6297" s="52">
        <v>0.01</v>
      </c>
      <c r="H6297" s="52">
        <v>0.3</v>
      </c>
      <c r="I6297" s="53">
        <v>8.0000000000000002E-3</v>
      </c>
      <c r="J6297" s="54">
        <v>0</v>
      </c>
      <c r="K6297" s="55"/>
      <c r="L6297" s="56"/>
      <c r="M6297" s="255"/>
      <c r="N6297" s="255"/>
      <c r="O6297" s="57"/>
      <c r="P6297" s="57">
        <v>0</v>
      </c>
      <c r="Q6297" s="57">
        <v>0</v>
      </c>
    </row>
    <row r="6298" spans="1:17" ht="15.5">
      <c r="A6298" s="48">
        <v>0</v>
      </c>
      <c r="B6298" s="59"/>
      <c r="C6298" s="60"/>
      <c r="D6298" s="61" t="s">
        <v>1329</v>
      </c>
      <c r="E6298" s="51">
        <v>2</v>
      </c>
      <c r="F6298" s="52">
        <v>1.4</v>
      </c>
      <c r="G6298" s="52">
        <v>0.01</v>
      </c>
      <c r="H6298" s="52">
        <v>0.3</v>
      </c>
      <c r="I6298" s="53">
        <v>8.0000000000000002E-3</v>
      </c>
      <c r="J6298" s="54">
        <v>0</v>
      </c>
      <c r="K6298" s="55"/>
      <c r="L6298" s="56"/>
      <c r="M6298" s="255"/>
      <c r="N6298" s="255"/>
      <c r="O6298" s="57"/>
      <c r="P6298" s="57">
        <v>0</v>
      </c>
      <c r="Q6298" s="57">
        <v>0</v>
      </c>
    </row>
    <row r="6299" spans="1:17" ht="15.5">
      <c r="A6299" s="48">
        <v>0</v>
      </c>
      <c r="B6299" s="59"/>
      <c r="C6299" s="60"/>
      <c r="D6299" s="61" t="s">
        <v>1319</v>
      </c>
      <c r="E6299" s="51">
        <v>4</v>
      </c>
      <c r="F6299" s="52">
        <v>0.6</v>
      </c>
      <c r="G6299" s="52">
        <v>0.01</v>
      </c>
      <c r="H6299" s="52">
        <v>0.4</v>
      </c>
      <c r="I6299" s="53">
        <v>0.01</v>
      </c>
      <c r="J6299" s="54">
        <v>0</v>
      </c>
      <c r="K6299" s="55"/>
      <c r="L6299" s="56"/>
      <c r="M6299" s="255"/>
      <c r="N6299" s="255"/>
      <c r="O6299" s="57"/>
      <c r="P6299" s="57">
        <v>0</v>
      </c>
      <c r="Q6299" s="57">
        <v>0</v>
      </c>
    </row>
    <row r="6300" spans="1:17" ht="15.5">
      <c r="A6300" s="48">
        <v>0</v>
      </c>
      <c r="B6300" s="59"/>
      <c r="C6300" s="60"/>
      <c r="D6300" s="61" t="s">
        <v>1319</v>
      </c>
      <c r="E6300" s="51">
        <v>4</v>
      </c>
      <c r="F6300" s="52">
        <v>0.6</v>
      </c>
      <c r="G6300" s="52">
        <v>0.01</v>
      </c>
      <c r="H6300" s="52">
        <v>0.3</v>
      </c>
      <c r="I6300" s="53">
        <v>7.0000000000000001E-3</v>
      </c>
      <c r="J6300" s="54">
        <v>0</v>
      </c>
      <c r="K6300" s="55"/>
      <c r="L6300" s="56"/>
      <c r="M6300" s="255"/>
      <c r="N6300" s="255"/>
      <c r="O6300" s="57"/>
      <c r="P6300" s="57">
        <v>0</v>
      </c>
      <c r="Q6300" s="57">
        <v>0</v>
      </c>
    </row>
    <row r="6301" spans="1:17" ht="15.5">
      <c r="A6301" s="48">
        <v>0</v>
      </c>
      <c r="B6301" s="59"/>
      <c r="C6301" s="60"/>
      <c r="D6301" s="61" t="s">
        <v>176</v>
      </c>
      <c r="E6301" s="51">
        <v>4</v>
      </c>
      <c r="F6301" s="52">
        <v>0.7</v>
      </c>
      <c r="G6301" s="52">
        <v>0.01</v>
      </c>
      <c r="H6301" s="52">
        <v>0.3</v>
      </c>
      <c r="I6301" s="53">
        <v>8.0000000000000002E-3</v>
      </c>
      <c r="J6301" s="54">
        <v>0</v>
      </c>
      <c r="K6301" s="55"/>
      <c r="L6301" s="56"/>
      <c r="M6301" s="255"/>
      <c r="N6301" s="255"/>
      <c r="O6301" s="57"/>
      <c r="P6301" s="57">
        <v>0</v>
      </c>
      <c r="Q6301" s="57">
        <v>0</v>
      </c>
    </row>
    <row r="6302" spans="1:17" ht="15.5">
      <c r="A6302" s="48">
        <v>0</v>
      </c>
      <c r="B6302" s="59"/>
      <c r="C6302" s="60"/>
      <c r="D6302" s="61" t="s">
        <v>1174</v>
      </c>
      <c r="E6302" s="51">
        <v>0</v>
      </c>
      <c r="F6302" s="52">
        <v>0</v>
      </c>
      <c r="G6302" s="52"/>
      <c r="H6302" s="52">
        <v>0</v>
      </c>
      <c r="I6302" s="53">
        <v>0</v>
      </c>
      <c r="J6302" s="54"/>
      <c r="K6302" s="55"/>
      <c r="L6302" s="56"/>
      <c r="M6302" s="255"/>
      <c r="N6302" s="255"/>
      <c r="O6302" s="57"/>
      <c r="P6302" s="57">
        <v>0</v>
      </c>
      <c r="Q6302" s="57">
        <v>0</v>
      </c>
    </row>
    <row r="6303" spans="1:17" ht="15.5">
      <c r="A6303" s="48">
        <v>0</v>
      </c>
      <c r="B6303" s="59"/>
      <c r="C6303" s="60"/>
      <c r="D6303" s="61" t="s">
        <v>268</v>
      </c>
      <c r="E6303" s="51">
        <v>12</v>
      </c>
      <c r="F6303" s="52">
        <v>3.4</v>
      </c>
      <c r="G6303" s="52">
        <v>0.01</v>
      </c>
      <c r="H6303" s="52">
        <v>0.3</v>
      </c>
      <c r="I6303" s="53">
        <v>0.122</v>
      </c>
      <c r="J6303" s="54"/>
      <c r="K6303" s="55"/>
      <c r="L6303" s="56"/>
      <c r="M6303" s="255"/>
      <c r="N6303" s="255"/>
      <c r="O6303" s="57"/>
      <c r="P6303" s="57">
        <v>0</v>
      </c>
      <c r="Q6303" s="57">
        <v>0</v>
      </c>
    </row>
    <row r="6304" spans="1:17" ht="15.5">
      <c r="A6304" s="48">
        <v>0</v>
      </c>
      <c r="B6304" s="59"/>
      <c r="C6304" s="60"/>
      <c r="D6304" s="61" t="s">
        <v>271</v>
      </c>
      <c r="E6304" s="51">
        <v>4</v>
      </c>
      <c r="F6304" s="52">
        <v>2.7</v>
      </c>
      <c r="G6304" s="52">
        <v>0.01</v>
      </c>
      <c r="H6304" s="52">
        <v>0.3</v>
      </c>
      <c r="I6304" s="53">
        <v>3.2000000000000001E-2</v>
      </c>
      <c r="J6304" s="54"/>
      <c r="K6304" s="55"/>
      <c r="L6304" s="56"/>
      <c r="M6304" s="255"/>
      <c r="N6304" s="255"/>
      <c r="O6304" s="57"/>
      <c r="P6304" s="57">
        <v>0</v>
      </c>
      <c r="Q6304" s="57">
        <v>0</v>
      </c>
    </row>
    <row r="6305" spans="1:17" ht="15.5">
      <c r="A6305" s="48">
        <v>0</v>
      </c>
      <c r="B6305" s="59"/>
      <c r="C6305" s="60"/>
      <c r="D6305" s="61" t="s">
        <v>117</v>
      </c>
      <c r="E6305" s="51">
        <v>8</v>
      </c>
      <c r="F6305" s="52">
        <v>0.6</v>
      </c>
      <c r="G6305" s="52">
        <v>0.01</v>
      </c>
      <c r="H6305" s="52">
        <v>0.3</v>
      </c>
      <c r="I6305" s="53">
        <v>1.4E-2</v>
      </c>
      <c r="J6305" s="54"/>
      <c r="K6305" s="55"/>
      <c r="L6305" s="56"/>
      <c r="M6305" s="255"/>
      <c r="N6305" s="255"/>
      <c r="O6305" s="57"/>
      <c r="P6305" s="57">
        <v>0</v>
      </c>
      <c r="Q6305" s="57">
        <v>0</v>
      </c>
    </row>
    <row r="6306" spans="1:17" ht="15.5">
      <c r="A6306" s="48">
        <v>0</v>
      </c>
      <c r="B6306" s="59"/>
      <c r="C6306" s="60"/>
      <c r="D6306" s="61" t="s">
        <v>118</v>
      </c>
      <c r="E6306" s="51">
        <v>8</v>
      </c>
      <c r="F6306" s="52">
        <v>0.5</v>
      </c>
      <c r="G6306" s="52">
        <v>0.01</v>
      </c>
      <c r="H6306" s="52">
        <v>0.3</v>
      </c>
      <c r="I6306" s="53">
        <v>1.2E-2</v>
      </c>
      <c r="J6306" s="54"/>
      <c r="K6306" s="55"/>
      <c r="L6306" s="56"/>
      <c r="M6306" s="255"/>
      <c r="N6306" s="255"/>
      <c r="O6306" s="57"/>
      <c r="P6306" s="57">
        <v>0</v>
      </c>
      <c r="Q6306" s="57">
        <v>0</v>
      </c>
    </row>
    <row r="6307" spans="1:17" ht="15.5">
      <c r="A6307" s="48">
        <v>0</v>
      </c>
      <c r="B6307" s="59"/>
      <c r="C6307" s="60"/>
      <c r="D6307" s="61" t="s">
        <v>966</v>
      </c>
      <c r="E6307" s="51">
        <v>4</v>
      </c>
      <c r="F6307" s="52">
        <v>0.6</v>
      </c>
      <c r="G6307" s="52">
        <v>0.01</v>
      </c>
      <c r="H6307" s="52">
        <v>0.3</v>
      </c>
      <c r="I6307" s="53">
        <v>7.0000000000000001E-3</v>
      </c>
      <c r="J6307" s="54"/>
      <c r="K6307" s="55"/>
      <c r="L6307" s="56"/>
      <c r="M6307" s="255"/>
      <c r="N6307" s="255"/>
      <c r="O6307" s="57"/>
      <c r="P6307" s="57">
        <v>0</v>
      </c>
      <c r="Q6307" s="57">
        <v>0</v>
      </c>
    </row>
    <row r="6308" spans="1:17" ht="15.5">
      <c r="A6308" s="48">
        <v>0</v>
      </c>
      <c r="B6308" s="59"/>
      <c r="C6308" s="60"/>
      <c r="D6308" s="61" t="s">
        <v>122</v>
      </c>
      <c r="E6308" s="51">
        <v>4</v>
      </c>
      <c r="F6308" s="52">
        <v>2</v>
      </c>
      <c r="G6308" s="52">
        <v>0.01</v>
      </c>
      <c r="H6308" s="52">
        <v>0.3</v>
      </c>
      <c r="I6308" s="53">
        <v>2.4E-2</v>
      </c>
      <c r="J6308" s="54"/>
      <c r="K6308" s="55"/>
      <c r="L6308" s="56"/>
      <c r="M6308" s="255"/>
      <c r="N6308" s="255"/>
      <c r="O6308" s="57"/>
      <c r="P6308" s="57">
        <v>0</v>
      </c>
      <c r="Q6308" s="57">
        <v>0</v>
      </c>
    </row>
    <row r="6309" spans="1:17" ht="15.5">
      <c r="A6309" s="48">
        <v>0</v>
      </c>
      <c r="B6309" s="59"/>
      <c r="C6309" s="60"/>
      <c r="D6309" s="61" t="s">
        <v>903</v>
      </c>
      <c r="E6309" s="51">
        <v>0</v>
      </c>
      <c r="F6309" s="52">
        <v>0</v>
      </c>
      <c r="G6309" s="52"/>
      <c r="H6309" s="52">
        <v>0</v>
      </c>
      <c r="I6309" s="53">
        <v>0</v>
      </c>
      <c r="J6309" s="54">
        <v>0</v>
      </c>
      <c r="K6309" s="55"/>
      <c r="L6309" s="56"/>
      <c r="M6309" s="255"/>
      <c r="N6309" s="255"/>
      <c r="O6309" s="57"/>
      <c r="P6309" s="57">
        <v>0</v>
      </c>
      <c r="Q6309" s="57">
        <v>0</v>
      </c>
    </row>
    <row r="6310" spans="1:17" ht="15.5">
      <c r="A6310" s="48">
        <v>0</v>
      </c>
      <c r="B6310" s="59"/>
      <c r="C6310" s="60"/>
      <c r="D6310" s="61" t="s">
        <v>966</v>
      </c>
      <c r="E6310" s="51">
        <v>4</v>
      </c>
      <c r="F6310" s="52">
        <v>1.2</v>
      </c>
      <c r="G6310" s="52">
        <v>0.01</v>
      </c>
      <c r="H6310" s="52">
        <v>0.4</v>
      </c>
      <c r="I6310" s="53">
        <v>1.9E-2</v>
      </c>
      <c r="J6310" s="54">
        <v>0</v>
      </c>
      <c r="K6310" s="55"/>
      <c r="L6310" s="56"/>
      <c r="M6310" s="255"/>
      <c r="N6310" s="255"/>
      <c r="O6310" s="57"/>
      <c r="P6310" s="57">
        <v>0</v>
      </c>
      <c r="Q6310" s="57">
        <v>0</v>
      </c>
    </row>
    <row r="6311" spans="1:17" ht="15.5">
      <c r="A6311" s="48">
        <v>0</v>
      </c>
      <c r="B6311" s="59"/>
      <c r="C6311" s="60"/>
      <c r="D6311" s="61" t="s">
        <v>268</v>
      </c>
      <c r="E6311" s="51">
        <v>12</v>
      </c>
      <c r="F6311" s="52">
        <v>4</v>
      </c>
      <c r="G6311" s="52">
        <v>0.01</v>
      </c>
      <c r="H6311" s="52">
        <v>0.6</v>
      </c>
      <c r="I6311" s="53">
        <v>0.28799999999999998</v>
      </c>
      <c r="J6311" s="54">
        <v>0</v>
      </c>
      <c r="K6311" s="55"/>
      <c r="L6311" s="56"/>
      <c r="M6311" s="255"/>
      <c r="N6311" s="255"/>
      <c r="O6311" s="57"/>
      <c r="P6311" s="57">
        <v>0</v>
      </c>
      <c r="Q6311" s="57">
        <v>0</v>
      </c>
    </row>
    <row r="6312" spans="1:17" ht="15.5">
      <c r="A6312" s="48">
        <v>0</v>
      </c>
      <c r="B6312" s="59"/>
      <c r="C6312" s="60"/>
      <c r="D6312" s="61" t="s">
        <v>549</v>
      </c>
      <c r="E6312" s="51">
        <v>2</v>
      </c>
      <c r="F6312" s="52">
        <v>4.5999999999999996</v>
      </c>
      <c r="G6312" s="52">
        <v>0.01</v>
      </c>
      <c r="H6312" s="52">
        <v>0.6</v>
      </c>
      <c r="I6312" s="53">
        <v>5.5E-2</v>
      </c>
      <c r="J6312" s="54">
        <v>0</v>
      </c>
      <c r="K6312" s="55"/>
      <c r="L6312" s="56"/>
      <c r="M6312" s="255"/>
      <c r="N6312" s="255"/>
      <c r="O6312" s="57"/>
      <c r="P6312" s="57">
        <v>0</v>
      </c>
      <c r="Q6312" s="57">
        <v>0</v>
      </c>
    </row>
    <row r="6313" spans="1:17" ht="15.5">
      <c r="A6313" s="48">
        <v>0</v>
      </c>
      <c r="B6313" s="59"/>
      <c r="C6313" s="60"/>
      <c r="D6313" s="61" t="s">
        <v>827</v>
      </c>
      <c r="E6313" s="51">
        <v>4</v>
      </c>
      <c r="F6313" s="52">
        <v>3.2</v>
      </c>
      <c r="G6313" s="52">
        <v>0.01</v>
      </c>
      <c r="H6313" s="52">
        <v>0.6</v>
      </c>
      <c r="I6313" s="53">
        <v>7.6999999999999999E-2</v>
      </c>
      <c r="J6313" s="54">
        <v>0</v>
      </c>
      <c r="K6313" s="55"/>
      <c r="L6313" s="56"/>
      <c r="M6313" s="255"/>
      <c r="N6313" s="255"/>
      <c r="O6313" s="57"/>
      <c r="P6313" s="57">
        <v>0</v>
      </c>
      <c r="Q6313" s="57">
        <v>0</v>
      </c>
    </row>
    <row r="6314" spans="1:17" ht="15.5">
      <c r="A6314" s="48">
        <v>0</v>
      </c>
      <c r="B6314" s="59"/>
      <c r="C6314" s="60"/>
      <c r="D6314" s="61" t="s">
        <v>239</v>
      </c>
      <c r="E6314" s="51">
        <v>14</v>
      </c>
      <c r="F6314" s="52">
        <v>1.6</v>
      </c>
      <c r="G6314" s="52">
        <v>0.01</v>
      </c>
      <c r="H6314" s="52">
        <v>0.4</v>
      </c>
      <c r="I6314" s="53">
        <v>0.09</v>
      </c>
      <c r="J6314" s="54">
        <v>0</v>
      </c>
      <c r="K6314" s="55"/>
      <c r="L6314" s="56"/>
      <c r="M6314" s="255"/>
      <c r="N6314" s="255"/>
      <c r="O6314" s="57"/>
      <c r="P6314" s="57">
        <v>0</v>
      </c>
      <c r="Q6314" s="57">
        <v>0</v>
      </c>
    </row>
    <row r="6315" spans="1:17" ht="15.5">
      <c r="A6315" s="48">
        <v>0</v>
      </c>
      <c r="B6315" s="59"/>
      <c r="C6315" s="60"/>
      <c r="D6315" s="61" t="s">
        <v>785</v>
      </c>
      <c r="E6315" s="51">
        <v>6</v>
      </c>
      <c r="F6315" s="52">
        <v>5.6</v>
      </c>
      <c r="G6315" s="52">
        <v>0.01</v>
      </c>
      <c r="H6315" s="52">
        <v>0.6</v>
      </c>
      <c r="I6315" s="53">
        <v>0.20200000000000001</v>
      </c>
      <c r="J6315" s="54">
        <v>0</v>
      </c>
      <c r="K6315" s="55"/>
      <c r="L6315" s="56"/>
      <c r="M6315" s="255"/>
      <c r="N6315" s="255"/>
      <c r="O6315" s="57"/>
      <c r="P6315" s="57">
        <v>0</v>
      </c>
      <c r="Q6315" s="57">
        <v>0</v>
      </c>
    </row>
    <row r="6316" spans="1:17" ht="15.5">
      <c r="A6316" s="48">
        <v>0</v>
      </c>
      <c r="B6316" s="59"/>
      <c r="C6316" s="60"/>
      <c r="D6316" s="61" t="s">
        <v>823</v>
      </c>
      <c r="E6316" s="51">
        <v>2</v>
      </c>
      <c r="F6316" s="52">
        <v>3</v>
      </c>
      <c r="G6316" s="52">
        <v>0.01</v>
      </c>
      <c r="H6316" s="52">
        <v>0.6</v>
      </c>
      <c r="I6316" s="53">
        <v>3.5999999999999997E-2</v>
      </c>
      <c r="J6316" s="54">
        <v>0</v>
      </c>
      <c r="K6316" s="55"/>
      <c r="L6316" s="56"/>
      <c r="M6316" s="255"/>
      <c r="N6316" s="255"/>
      <c r="O6316" s="57"/>
      <c r="P6316" s="57">
        <v>0</v>
      </c>
      <c r="Q6316" s="57">
        <v>0</v>
      </c>
    </row>
    <row r="6317" spans="1:17" ht="15.5">
      <c r="A6317" s="48">
        <v>0</v>
      </c>
      <c r="B6317" s="59"/>
      <c r="C6317" s="60"/>
      <c r="D6317" s="61" t="s">
        <v>550</v>
      </c>
      <c r="E6317" s="51">
        <v>2</v>
      </c>
      <c r="F6317" s="52">
        <v>2.2000000000000002</v>
      </c>
      <c r="G6317" s="52">
        <v>0.01</v>
      </c>
      <c r="H6317" s="52">
        <v>0.6</v>
      </c>
      <c r="I6317" s="53">
        <v>2.5999999999999999E-2</v>
      </c>
      <c r="J6317" s="54">
        <v>0</v>
      </c>
      <c r="K6317" s="55"/>
      <c r="L6317" s="56"/>
      <c r="M6317" s="255"/>
      <c r="N6317" s="255"/>
      <c r="O6317" s="57"/>
      <c r="P6317" s="57">
        <v>0</v>
      </c>
      <c r="Q6317" s="57">
        <v>0</v>
      </c>
    </row>
    <row r="6318" spans="1:17" ht="15.5">
      <c r="A6318" s="48">
        <v>0</v>
      </c>
      <c r="B6318" s="59"/>
      <c r="C6318" s="60"/>
      <c r="D6318" s="61" t="s">
        <v>297</v>
      </c>
      <c r="E6318" s="51">
        <v>10</v>
      </c>
      <c r="F6318" s="52">
        <v>1.2</v>
      </c>
      <c r="G6318" s="52">
        <v>0.01</v>
      </c>
      <c r="H6318" s="52">
        <v>0.4</v>
      </c>
      <c r="I6318" s="53">
        <v>4.8000000000000001E-2</v>
      </c>
      <c r="J6318" s="54">
        <v>0</v>
      </c>
      <c r="K6318" s="55"/>
      <c r="L6318" s="56"/>
      <c r="M6318" s="255"/>
      <c r="N6318" s="255"/>
      <c r="O6318" s="57"/>
      <c r="P6318" s="57">
        <v>0</v>
      </c>
      <c r="Q6318" s="57">
        <v>0</v>
      </c>
    </row>
    <row r="6319" spans="1:17" ht="15.5">
      <c r="A6319" s="48">
        <v>0</v>
      </c>
      <c r="B6319" s="59"/>
      <c r="C6319" s="60"/>
      <c r="D6319" s="61" t="s">
        <v>269</v>
      </c>
      <c r="E6319" s="51">
        <v>8</v>
      </c>
      <c r="F6319" s="52">
        <v>1.9</v>
      </c>
      <c r="G6319" s="52">
        <v>0.01</v>
      </c>
      <c r="H6319" s="52">
        <v>0.4</v>
      </c>
      <c r="I6319" s="53">
        <v>6.0999999999999999E-2</v>
      </c>
      <c r="J6319" s="54">
        <v>0</v>
      </c>
      <c r="K6319" s="55"/>
      <c r="L6319" s="56"/>
      <c r="M6319" s="255"/>
      <c r="N6319" s="255"/>
      <c r="O6319" s="57"/>
      <c r="P6319" s="57">
        <v>0</v>
      </c>
      <c r="Q6319" s="57">
        <v>0</v>
      </c>
    </row>
    <row r="6320" spans="1:17" ht="15.5">
      <c r="A6320" s="48">
        <v>0</v>
      </c>
      <c r="B6320" s="59"/>
      <c r="C6320" s="60"/>
      <c r="D6320" s="61" t="s">
        <v>1322</v>
      </c>
      <c r="E6320" s="51">
        <v>4</v>
      </c>
      <c r="F6320" s="52">
        <v>1.7</v>
      </c>
      <c r="G6320" s="52">
        <v>0.01</v>
      </c>
      <c r="H6320" s="52">
        <v>0.4</v>
      </c>
      <c r="I6320" s="53">
        <v>2.7E-2</v>
      </c>
      <c r="J6320" s="54">
        <v>0</v>
      </c>
      <c r="K6320" s="55"/>
      <c r="L6320" s="56"/>
      <c r="M6320" s="255"/>
      <c r="N6320" s="255"/>
      <c r="O6320" s="57"/>
      <c r="P6320" s="57">
        <v>0</v>
      </c>
      <c r="Q6320" s="57">
        <v>0</v>
      </c>
    </row>
    <row r="6321" spans="1:17" ht="15.5">
      <c r="A6321" s="48">
        <v>0</v>
      </c>
      <c r="B6321" s="59"/>
      <c r="C6321" s="60"/>
      <c r="D6321" s="61" t="s">
        <v>1323</v>
      </c>
      <c r="E6321" s="51">
        <v>4</v>
      </c>
      <c r="F6321" s="52">
        <v>1.7</v>
      </c>
      <c r="G6321" s="52">
        <v>0.01</v>
      </c>
      <c r="H6321" s="52">
        <v>0.4</v>
      </c>
      <c r="I6321" s="53">
        <v>2.7E-2</v>
      </c>
      <c r="J6321" s="54">
        <v>0</v>
      </c>
      <c r="K6321" s="55"/>
      <c r="L6321" s="56"/>
      <c r="M6321" s="255"/>
      <c r="N6321" s="255"/>
      <c r="O6321" s="57"/>
      <c r="P6321" s="57">
        <v>0</v>
      </c>
      <c r="Q6321" s="57">
        <v>0</v>
      </c>
    </row>
    <row r="6322" spans="1:17" ht="15.5">
      <c r="A6322" s="48">
        <v>0</v>
      </c>
      <c r="B6322" s="59"/>
      <c r="C6322" s="60"/>
      <c r="D6322" s="61" t="s">
        <v>1324</v>
      </c>
      <c r="E6322" s="51">
        <v>4</v>
      </c>
      <c r="F6322" s="52">
        <v>1.5</v>
      </c>
      <c r="G6322" s="52">
        <v>0.01</v>
      </c>
      <c r="H6322" s="52">
        <v>0.4</v>
      </c>
      <c r="I6322" s="53">
        <v>2.4E-2</v>
      </c>
      <c r="J6322" s="54">
        <v>0</v>
      </c>
      <c r="K6322" s="55"/>
      <c r="L6322" s="56"/>
      <c r="M6322" s="255"/>
      <c r="N6322" s="255"/>
      <c r="O6322" s="57"/>
      <c r="P6322" s="57">
        <v>0</v>
      </c>
      <c r="Q6322" s="57">
        <v>0</v>
      </c>
    </row>
    <row r="6323" spans="1:17" ht="15.5">
      <c r="A6323" s="48">
        <v>0</v>
      </c>
      <c r="B6323" s="59"/>
      <c r="C6323" s="60"/>
      <c r="D6323" s="61" t="s">
        <v>1319</v>
      </c>
      <c r="E6323" s="51">
        <v>2</v>
      </c>
      <c r="F6323" s="52">
        <v>2</v>
      </c>
      <c r="G6323" s="52">
        <v>0.01</v>
      </c>
      <c r="H6323" s="52">
        <v>0.4</v>
      </c>
      <c r="I6323" s="53">
        <v>1.6E-2</v>
      </c>
      <c r="J6323" s="54">
        <v>0</v>
      </c>
      <c r="K6323" s="55"/>
      <c r="L6323" s="56"/>
      <c r="M6323" s="255"/>
      <c r="N6323" s="255"/>
      <c r="O6323" s="57"/>
      <c r="P6323" s="57">
        <v>0</v>
      </c>
      <c r="Q6323" s="57">
        <v>0</v>
      </c>
    </row>
    <row r="6324" spans="1:17" ht="15.5">
      <c r="A6324" s="48">
        <v>0</v>
      </c>
      <c r="B6324" s="59"/>
      <c r="C6324" s="60"/>
      <c r="D6324" s="61" t="s">
        <v>1319</v>
      </c>
      <c r="E6324" s="51">
        <v>2</v>
      </c>
      <c r="F6324" s="52">
        <v>1.7</v>
      </c>
      <c r="G6324" s="52">
        <v>0.01</v>
      </c>
      <c r="H6324" s="52">
        <v>0.4</v>
      </c>
      <c r="I6324" s="53">
        <v>1.4E-2</v>
      </c>
      <c r="J6324" s="54">
        <v>0</v>
      </c>
      <c r="K6324" s="55"/>
      <c r="L6324" s="56"/>
      <c r="M6324" s="255"/>
      <c r="N6324" s="255"/>
      <c r="O6324" s="57"/>
      <c r="P6324" s="57">
        <v>0</v>
      </c>
      <c r="Q6324" s="57">
        <v>0</v>
      </c>
    </row>
    <row r="6325" spans="1:17" ht="15.5">
      <c r="A6325" s="48">
        <v>0</v>
      </c>
      <c r="B6325" s="59"/>
      <c r="C6325" s="60"/>
      <c r="D6325" s="61" t="s">
        <v>267</v>
      </c>
      <c r="E6325" s="51">
        <v>10</v>
      </c>
      <c r="F6325" s="52">
        <v>1.5</v>
      </c>
      <c r="G6325" s="52">
        <v>0.01</v>
      </c>
      <c r="H6325" s="52">
        <v>0.3</v>
      </c>
      <c r="I6325" s="53">
        <v>4.4999999999999998E-2</v>
      </c>
      <c r="J6325" s="54">
        <v>0</v>
      </c>
      <c r="K6325" s="55"/>
      <c r="L6325" s="56"/>
      <c r="M6325" s="255"/>
      <c r="N6325" s="255"/>
      <c r="O6325" s="57"/>
      <c r="P6325" s="57">
        <v>0</v>
      </c>
      <c r="Q6325" s="57">
        <v>0</v>
      </c>
    </row>
    <row r="6326" spans="1:17" ht="15.5">
      <c r="A6326" s="48">
        <v>0</v>
      </c>
      <c r="B6326" s="59"/>
      <c r="C6326" s="60"/>
      <c r="D6326" s="61" t="s">
        <v>270</v>
      </c>
      <c r="E6326" s="51">
        <v>24</v>
      </c>
      <c r="F6326" s="52">
        <v>1.5</v>
      </c>
      <c r="G6326" s="52">
        <v>0.01</v>
      </c>
      <c r="H6326" s="52">
        <v>0.3</v>
      </c>
      <c r="I6326" s="53">
        <v>0.108</v>
      </c>
      <c r="J6326" s="54">
        <v>0</v>
      </c>
      <c r="K6326" s="55"/>
      <c r="L6326" s="56"/>
      <c r="M6326" s="255"/>
      <c r="N6326" s="255"/>
      <c r="O6326" s="57"/>
      <c r="P6326" s="57">
        <v>0</v>
      </c>
      <c r="Q6326" s="57">
        <v>0</v>
      </c>
    </row>
    <row r="6327" spans="1:17" ht="15.5">
      <c r="A6327" s="48">
        <v>0</v>
      </c>
      <c r="B6327" s="59"/>
      <c r="C6327" s="60"/>
      <c r="D6327" s="61" t="s">
        <v>548</v>
      </c>
      <c r="E6327" s="51">
        <v>24</v>
      </c>
      <c r="F6327" s="52">
        <v>1.35</v>
      </c>
      <c r="G6327" s="52">
        <v>0.01</v>
      </c>
      <c r="H6327" s="52">
        <v>0.3</v>
      </c>
      <c r="I6327" s="53">
        <v>9.7000000000000003E-2</v>
      </c>
      <c r="J6327" s="54">
        <v>0</v>
      </c>
      <c r="K6327" s="55"/>
      <c r="L6327" s="56"/>
      <c r="M6327" s="255"/>
      <c r="N6327" s="255"/>
      <c r="O6327" s="57"/>
      <c r="P6327" s="57">
        <v>0</v>
      </c>
      <c r="Q6327" s="57">
        <v>0</v>
      </c>
    </row>
    <row r="6328" spans="1:17" ht="15.5">
      <c r="A6328" s="48">
        <v>0</v>
      </c>
      <c r="B6328" s="59"/>
      <c r="C6328" s="60"/>
      <c r="D6328" s="61" t="s">
        <v>1319</v>
      </c>
      <c r="E6328" s="51">
        <v>4</v>
      </c>
      <c r="F6328" s="52">
        <v>0.6</v>
      </c>
      <c r="G6328" s="52">
        <v>0.01</v>
      </c>
      <c r="H6328" s="52">
        <v>0.4</v>
      </c>
      <c r="I6328" s="53">
        <v>0.01</v>
      </c>
      <c r="J6328" s="54">
        <v>0</v>
      </c>
      <c r="K6328" s="55"/>
      <c r="L6328" s="56"/>
      <c r="M6328" s="255"/>
      <c r="N6328" s="255"/>
      <c r="O6328" s="57"/>
      <c r="P6328" s="57">
        <v>0</v>
      </c>
      <c r="Q6328" s="57">
        <v>0</v>
      </c>
    </row>
    <row r="6329" spans="1:17" ht="15.5">
      <c r="A6329" s="48">
        <v>0</v>
      </c>
      <c r="B6329" s="59"/>
      <c r="C6329" s="60"/>
      <c r="D6329" s="61" t="s">
        <v>1319</v>
      </c>
      <c r="E6329" s="51">
        <v>4</v>
      </c>
      <c r="F6329" s="52">
        <v>0.6</v>
      </c>
      <c r="G6329" s="52">
        <v>0.01</v>
      </c>
      <c r="H6329" s="52">
        <v>0.3</v>
      </c>
      <c r="I6329" s="53">
        <v>7.0000000000000001E-3</v>
      </c>
      <c r="J6329" s="54">
        <v>0</v>
      </c>
      <c r="K6329" s="55"/>
      <c r="L6329" s="56"/>
      <c r="M6329" s="255"/>
      <c r="N6329" s="255"/>
      <c r="O6329" s="57"/>
      <c r="P6329" s="57">
        <v>0</v>
      </c>
      <c r="Q6329" s="57">
        <v>0</v>
      </c>
    </row>
    <row r="6330" spans="1:17" ht="15.5">
      <c r="A6330" s="48">
        <v>0</v>
      </c>
      <c r="B6330" s="59"/>
      <c r="C6330" s="60"/>
      <c r="D6330" s="61" t="s">
        <v>176</v>
      </c>
      <c r="E6330" s="51">
        <v>4</v>
      </c>
      <c r="F6330" s="52">
        <v>0.7</v>
      </c>
      <c r="G6330" s="52">
        <v>0.01</v>
      </c>
      <c r="H6330" s="52">
        <v>0.3</v>
      </c>
      <c r="I6330" s="53">
        <v>8.0000000000000002E-3</v>
      </c>
      <c r="J6330" s="54">
        <v>0</v>
      </c>
      <c r="K6330" s="55"/>
      <c r="L6330" s="56"/>
      <c r="M6330" s="255"/>
      <c r="N6330" s="255"/>
      <c r="O6330" s="57"/>
      <c r="P6330" s="57">
        <v>0</v>
      </c>
      <c r="Q6330" s="57">
        <v>0</v>
      </c>
    </row>
    <row r="6331" spans="1:17" ht="15.5">
      <c r="A6331" s="48">
        <v>0</v>
      </c>
      <c r="B6331" s="59"/>
      <c r="C6331" s="60"/>
      <c r="D6331" s="61" t="s">
        <v>1174</v>
      </c>
      <c r="E6331" s="51">
        <v>0</v>
      </c>
      <c r="F6331" s="52">
        <v>0</v>
      </c>
      <c r="G6331" s="52"/>
      <c r="H6331" s="52">
        <v>0</v>
      </c>
      <c r="I6331" s="53">
        <v>0</v>
      </c>
      <c r="J6331" s="54"/>
      <c r="K6331" s="55"/>
      <c r="L6331" s="56"/>
      <c r="M6331" s="255"/>
      <c r="N6331" s="255"/>
      <c r="O6331" s="57"/>
      <c r="P6331" s="57">
        <v>0</v>
      </c>
      <c r="Q6331" s="57">
        <v>0</v>
      </c>
    </row>
    <row r="6332" spans="1:17" ht="15.5">
      <c r="A6332" s="48">
        <v>0</v>
      </c>
      <c r="B6332" s="59"/>
      <c r="C6332" s="60"/>
      <c r="D6332" s="61" t="s">
        <v>268</v>
      </c>
      <c r="E6332" s="51">
        <v>12</v>
      </c>
      <c r="F6332" s="52">
        <v>3.4</v>
      </c>
      <c r="G6332" s="52">
        <v>0.01</v>
      </c>
      <c r="H6332" s="52">
        <v>0.3</v>
      </c>
      <c r="I6332" s="53">
        <v>0.122</v>
      </c>
      <c r="J6332" s="54"/>
      <c r="K6332" s="55"/>
      <c r="L6332" s="56"/>
      <c r="M6332" s="255"/>
      <c r="N6332" s="255"/>
      <c r="O6332" s="57"/>
      <c r="P6332" s="57">
        <v>0</v>
      </c>
      <c r="Q6332" s="57">
        <v>0</v>
      </c>
    </row>
    <row r="6333" spans="1:17" ht="15.5">
      <c r="A6333" s="48">
        <v>0</v>
      </c>
      <c r="B6333" s="59"/>
      <c r="C6333" s="60"/>
      <c r="D6333" s="61" t="s">
        <v>239</v>
      </c>
      <c r="E6333" s="51">
        <v>6</v>
      </c>
      <c r="F6333" s="52">
        <v>1</v>
      </c>
      <c r="G6333" s="52">
        <v>0.01</v>
      </c>
      <c r="H6333" s="52">
        <v>0.3</v>
      </c>
      <c r="I6333" s="53">
        <v>1.7999999999999999E-2</v>
      </c>
      <c r="J6333" s="54"/>
      <c r="K6333" s="55"/>
      <c r="L6333" s="56"/>
      <c r="M6333" s="255"/>
      <c r="N6333" s="255"/>
      <c r="O6333" s="57"/>
      <c r="P6333" s="57">
        <v>0</v>
      </c>
      <c r="Q6333" s="57">
        <v>0</v>
      </c>
    </row>
    <row r="6334" spans="1:17" ht="15.5">
      <c r="A6334" s="48">
        <v>0</v>
      </c>
      <c r="B6334" s="59"/>
      <c r="C6334" s="60"/>
      <c r="D6334" s="61" t="s">
        <v>966</v>
      </c>
      <c r="E6334" s="51">
        <v>4</v>
      </c>
      <c r="F6334" s="52">
        <v>0.6</v>
      </c>
      <c r="G6334" s="52">
        <v>0.01</v>
      </c>
      <c r="H6334" s="52">
        <v>0.3</v>
      </c>
      <c r="I6334" s="53">
        <v>7.0000000000000001E-3</v>
      </c>
      <c r="J6334" s="54"/>
      <c r="K6334" s="55"/>
      <c r="L6334" s="56"/>
      <c r="M6334" s="255"/>
      <c r="N6334" s="255"/>
      <c r="O6334" s="57"/>
      <c r="P6334" s="57">
        <v>0</v>
      </c>
      <c r="Q6334" s="57">
        <v>0</v>
      </c>
    </row>
    <row r="6335" spans="1:17" ht="15.5">
      <c r="A6335" s="48">
        <v>0</v>
      </c>
      <c r="B6335" s="59"/>
      <c r="C6335" s="60"/>
      <c r="D6335" s="61" t="s">
        <v>52</v>
      </c>
      <c r="E6335" s="51">
        <v>0</v>
      </c>
      <c r="F6335" s="52">
        <v>0</v>
      </c>
      <c r="G6335" s="52"/>
      <c r="H6335" s="52">
        <v>0</v>
      </c>
      <c r="I6335" s="53">
        <v>0</v>
      </c>
      <c r="J6335" s="54">
        <v>0</v>
      </c>
      <c r="K6335" s="55"/>
      <c r="L6335" s="56"/>
      <c r="M6335" s="255"/>
      <c r="N6335" s="255"/>
      <c r="O6335" s="57"/>
      <c r="P6335" s="57">
        <v>0</v>
      </c>
      <c r="Q6335" s="57">
        <v>0</v>
      </c>
    </row>
    <row r="6336" spans="1:17" ht="15.5">
      <c r="A6336" s="48">
        <v>0</v>
      </c>
      <c r="B6336" s="59"/>
      <c r="C6336" s="60"/>
      <c r="D6336" s="61" t="s">
        <v>1322</v>
      </c>
      <c r="E6336" s="51">
        <v>4</v>
      </c>
      <c r="F6336" s="52">
        <v>1.7</v>
      </c>
      <c r="G6336" s="52">
        <v>0.01</v>
      </c>
      <c r="H6336" s="52">
        <v>0.4</v>
      </c>
      <c r="I6336" s="53">
        <v>2.7E-2</v>
      </c>
      <c r="J6336" s="54">
        <v>0</v>
      </c>
      <c r="K6336" s="55"/>
      <c r="L6336" s="56"/>
      <c r="M6336" s="255"/>
      <c r="N6336" s="255"/>
      <c r="O6336" s="57"/>
      <c r="P6336" s="57">
        <v>0</v>
      </c>
      <c r="Q6336" s="57">
        <v>0</v>
      </c>
    </row>
    <row r="6337" spans="1:17" ht="15.5">
      <c r="A6337" s="48">
        <v>0</v>
      </c>
      <c r="B6337" s="59"/>
      <c r="C6337" s="60"/>
      <c r="D6337" s="61" t="s">
        <v>1323</v>
      </c>
      <c r="E6337" s="51">
        <v>4</v>
      </c>
      <c r="F6337" s="52">
        <v>1.7</v>
      </c>
      <c r="G6337" s="52">
        <v>0.01</v>
      </c>
      <c r="H6337" s="52">
        <v>0.4</v>
      </c>
      <c r="I6337" s="53">
        <v>2.7E-2</v>
      </c>
      <c r="J6337" s="54">
        <v>0</v>
      </c>
      <c r="K6337" s="55"/>
      <c r="L6337" s="56"/>
      <c r="M6337" s="255"/>
      <c r="N6337" s="255"/>
      <c r="O6337" s="57"/>
      <c r="P6337" s="57">
        <v>0</v>
      </c>
      <c r="Q6337" s="57">
        <v>0</v>
      </c>
    </row>
    <row r="6338" spans="1:17" ht="15.5">
      <c r="A6338" s="48">
        <v>0</v>
      </c>
      <c r="B6338" s="59"/>
      <c r="C6338" s="60"/>
      <c r="D6338" s="61" t="s">
        <v>1324</v>
      </c>
      <c r="E6338" s="51">
        <v>4</v>
      </c>
      <c r="F6338" s="52">
        <v>1.5</v>
      </c>
      <c r="G6338" s="52">
        <v>0.01</v>
      </c>
      <c r="H6338" s="52">
        <v>0.4</v>
      </c>
      <c r="I6338" s="53">
        <v>2.4E-2</v>
      </c>
      <c r="J6338" s="54">
        <v>0</v>
      </c>
      <c r="K6338" s="55"/>
      <c r="L6338" s="56"/>
      <c r="M6338" s="255"/>
      <c r="N6338" s="255"/>
      <c r="O6338" s="57"/>
      <c r="P6338" s="57">
        <v>0</v>
      </c>
      <c r="Q6338" s="57">
        <v>0</v>
      </c>
    </row>
    <row r="6339" spans="1:17" ht="15.5">
      <c r="A6339" s="48">
        <v>0</v>
      </c>
      <c r="B6339" s="59"/>
      <c r="C6339" s="60"/>
      <c r="D6339" s="61" t="s">
        <v>1319</v>
      </c>
      <c r="E6339" s="51">
        <v>4</v>
      </c>
      <c r="F6339" s="52">
        <v>0.6</v>
      </c>
      <c r="G6339" s="52">
        <v>0.01</v>
      </c>
      <c r="H6339" s="52">
        <v>0.3</v>
      </c>
      <c r="I6339" s="53">
        <v>7.0000000000000001E-3</v>
      </c>
      <c r="J6339" s="54">
        <v>0</v>
      </c>
      <c r="K6339" s="55"/>
      <c r="L6339" s="56"/>
      <c r="M6339" s="255"/>
      <c r="N6339" s="255"/>
      <c r="O6339" s="57"/>
      <c r="P6339" s="57">
        <v>0</v>
      </c>
      <c r="Q6339" s="57">
        <v>0</v>
      </c>
    </row>
    <row r="6340" spans="1:17" ht="15.5">
      <c r="A6340" s="48">
        <v>0</v>
      </c>
      <c r="B6340" s="59"/>
      <c r="C6340" s="60"/>
      <c r="D6340" s="61" t="s">
        <v>176</v>
      </c>
      <c r="E6340" s="51">
        <v>4</v>
      </c>
      <c r="F6340" s="52">
        <v>0.7</v>
      </c>
      <c r="G6340" s="52">
        <v>0.01</v>
      </c>
      <c r="H6340" s="52">
        <v>0.3</v>
      </c>
      <c r="I6340" s="53">
        <v>8.0000000000000002E-3</v>
      </c>
      <c r="J6340" s="54">
        <v>0</v>
      </c>
      <c r="K6340" s="55"/>
      <c r="L6340" s="56"/>
      <c r="M6340" s="255"/>
      <c r="N6340" s="255"/>
      <c r="O6340" s="57"/>
      <c r="P6340" s="57">
        <v>0</v>
      </c>
      <c r="Q6340" s="57">
        <v>0</v>
      </c>
    </row>
    <row r="6341" spans="1:17" ht="15.5">
      <c r="A6341" s="48">
        <v>236</v>
      </c>
      <c r="B6341" s="59" t="s">
        <v>807</v>
      </c>
      <c r="C6341" s="60" t="s">
        <v>808</v>
      </c>
      <c r="D6341" s="61"/>
      <c r="E6341" s="51"/>
      <c r="F6341" s="52"/>
      <c r="G6341" s="52"/>
      <c r="H6341" s="52"/>
      <c r="I6341" s="53">
        <v>0</v>
      </c>
      <c r="J6341" s="54">
        <v>0.13500000000000001</v>
      </c>
      <c r="K6341" s="55" t="s">
        <v>1017</v>
      </c>
      <c r="L6341" s="56">
        <v>237411</v>
      </c>
      <c r="M6341" s="255">
        <v>933132</v>
      </c>
      <c r="N6341" s="255">
        <v>0</v>
      </c>
      <c r="O6341" s="57"/>
      <c r="P6341" s="57">
        <v>125973</v>
      </c>
      <c r="Q6341" s="57">
        <v>0</v>
      </c>
    </row>
    <row r="6342" spans="1:17" ht="15.5">
      <c r="A6342" s="48">
        <v>0</v>
      </c>
      <c r="B6342" s="59"/>
      <c r="C6342" s="60"/>
      <c r="D6342" s="61" t="s">
        <v>354</v>
      </c>
      <c r="E6342" s="51"/>
      <c r="F6342" s="52"/>
      <c r="G6342" s="52"/>
      <c r="H6342" s="52"/>
      <c r="I6342" s="53">
        <v>0</v>
      </c>
      <c r="J6342" s="54"/>
      <c r="K6342" s="55"/>
      <c r="L6342" s="56"/>
      <c r="M6342" s="255"/>
      <c r="N6342" s="255"/>
      <c r="O6342" s="57"/>
      <c r="P6342" s="57">
        <v>0</v>
      </c>
      <c r="Q6342" s="57">
        <v>0</v>
      </c>
    </row>
    <row r="6343" spans="1:17" ht="15.5">
      <c r="A6343" s="48">
        <v>0</v>
      </c>
      <c r="B6343" s="59"/>
      <c r="C6343" s="60"/>
      <c r="D6343" s="61" t="s">
        <v>902</v>
      </c>
      <c r="E6343" s="51"/>
      <c r="F6343" s="52"/>
      <c r="G6343" s="52"/>
      <c r="H6343" s="52"/>
      <c r="I6343" s="53">
        <v>0</v>
      </c>
      <c r="J6343" s="54"/>
      <c r="K6343" s="55"/>
      <c r="L6343" s="56"/>
      <c r="M6343" s="255"/>
      <c r="N6343" s="255"/>
      <c r="O6343" s="57"/>
      <c r="P6343" s="57">
        <v>0</v>
      </c>
      <c r="Q6343" s="57">
        <v>0</v>
      </c>
    </row>
    <row r="6344" spans="1:17" ht="15.5">
      <c r="A6344" s="48">
        <v>0</v>
      </c>
      <c r="B6344" s="59"/>
      <c r="C6344" s="60"/>
      <c r="D6344" s="61" t="s">
        <v>802</v>
      </c>
      <c r="E6344" s="51"/>
      <c r="F6344" s="52"/>
      <c r="G6344" s="52"/>
      <c r="H6344" s="52"/>
      <c r="I6344" s="53">
        <v>0</v>
      </c>
      <c r="J6344" s="54"/>
      <c r="K6344" s="55"/>
      <c r="L6344" s="56"/>
      <c r="M6344" s="255"/>
      <c r="N6344" s="255"/>
      <c r="O6344" s="57"/>
      <c r="P6344" s="57">
        <v>0</v>
      </c>
      <c r="Q6344" s="57">
        <v>0</v>
      </c>
    </row>
    <row r="6345" spans="1:17" ht="15.5">
      <c r="A6345" s="48">
        <v>0</v>
      </c>
      <c r="B6345" s="59"/>
      <c r="C6345" s="60"/>
      <c r="D6345" s="61" t="s">
        <v>436</v>
      </c>
      <c r="E6345" s="51"/>
      <c r="F6345" s="52"/>
      <c r="G6345" s="52"/>
      <c r="H6345" s="52"/>
      <c r="I6345" s="53">
        <v>0</v>
      </c>
      <c r="J6345" s="54"/>
      <c r="K6345" s="55"/>
      <c r="L6345" s="56"/>
      <c r="M6345" s="255"/>
      <c r="N6345" s="255"/>
      <c r="O6345" s="57"/>
      <c r="P6345" s="57">
        <v>0</v>
      </c>
      <c r="Q6345" s="57">
        <v>0</v>
      </c>
    </row>
    <row r="6346" spans="1:17" ht="15.5">
      <c r="A6346" s="48">
        <v>0</v>
      </c>
      <c r="B6346" s="59"/>
      <c r="C6346" s="60"/>
      <c r="D6346" s="61" t="s">
        <v>828</v>
      </c>
      <c r="E6346" s="51">
        <v>4</v>
      </c>
      <c r="F6346" s="52">
        <v>4.3600000000000003</v>
      </c>
      <c r="G6346" s="52">
        <v>0.01</v>
      </c>
      <c r="H6346" s="52">
        <v>0.05</v>
      </c>
      <c r="I6346" s="53">
        <v>8.9999999999999993E-3</v>
      </c>
      <c r="J6346" s="54"/>
      <c r="K6346" s="55"/>
      <c r="L6346" s="56"/>
      <c r="M6346" s="255"/>
      <c r="N6346" s="255"/>
      <c r="O6346" s="57"/>
      <c r="P6346" s="57">
        <v>0</v>
      </c>
      <c r="Q6346" s="57">
        <v>0</v>
      </c>
    </row>
    <row r="6347" spans="1:17" ht="15.5">
      <c r="A6347" s="48">
        <v>0</v>
      </c>
      <c r="B6347" s="59"/>
      <c r="C6347" s="60"/>
      <c r="D6347" s="61">
        <v>0</v>
      </c>
      <c r="E6347" s="51">
        <v>4</v>
      </c>
      <c r="F6347" s="52">
        <v>4.4000000000000004</v>
      </c>
      <c r="G6347" s="52">
        <v>0.01</v>
      </c>
      <c r="H6347" s="52">
        <v>0.05</v>
      </c>
      <c r="I6347" s="53">
        <v>8.9999999999999993E-3</v>
      </c>
      <c r="J6347" s="54"/>
      <c r="K6347" s="55"/>
      <c r="L6347" s="56"/>
      <c r="M6347" s="255"/>
      <c r="N6347" s="255"/>
      <c r="O6347" s="57"/>
      <c r="P6347" s="57">
        <v>0</v>
      </c>
      <c r="Q6347" s="57">
        <v>0</v>
      </c>
    </row>
    <row r="6348" spans="1:17" ht="15.5">
      <c r="A6348" s="48">
        <v>0</v>
      </c>
      <c r="B6348" s="59"/>
      <c r="C6348" s="60"/>
      <c r="D6348" s="61">
        <v>0</v>
      </c>
      <c r="E6348" s="51">
        <v>-4</v>
      </c>
      <c r="F6348" s="52">
        <v>1.4</v>
      </c>
      <c r="G6348" s="52">
        <v>0.01</v>
      </c>
      <c r="H6348" s="52">
        <v>0.05</v>
      </c>
      <c r="I6348" s="53">
        <v>-3.0000000000000001E-3</v>
      </c>
      <c r="J6348" s="54"/>
      <c r="K6348" s="55"/>
      <c r="L6348" s="56"/>
      <c r="M6348" s="255"/>
      <c r="N6348" s="255"/>
      <c r="O6348" s="57"/>
      <c r="P6348" s="57">
        <v>0</v>
      </c>
      <c r="Q6348" s="57">
        <v>0</v>
      </c>
    </row>
    <row r="6349" spans="1:17" ht="15.5">
      <c r="A6349" s="48">
        <v>0</v>
      </c>
      <c r="B6349" s="59"/>
      <c r="C6349" s="60"/>
      <c r="D6349" s="61" t="s">
        <v>804</v>
      </c>
      <c r="E6349" s="51">
        <v>4</v>
      </c>
      <c r="F6349" s="52">
        <v>4.4000000000000004</v>
      </c>
      <c r="G6349" s="52">
        <v>0.01</v>
      </c>
      <c r="H6349" s="52">
        <v>0.05</v>
      </c>
      <c r="I6349" s="53">
        <v>8.9999999999999993E-3</v>
      </c>
      <c r="J6349" s="54"/>
      <c r="K6349" s="55"/>
      <c r="L6349" s="56"/>
      <c r="M6349" s="255"/>
      <c r="N6349" s="255"/>
      <c r="O6349" s="57"/>
      <c r="P6349" s="57">
        <v>0</v>
      </c>
      <c r="Q6349" s="57">
        <v>0</v>
      </c>
    </row>
    <row r="6350" spans="1:17" ht="15.5">
      <c r="A6350" s="48">
        <v>0</v>
      </c>
      <c r="B6350" s="59"/>
      <c r="C6350" s="60"/>
      <c r="D6350" s="61">
        <v>0</v>
      </c>
      <c r="E6350" s="51">
        <v>4</v>
      </c>
      <c r="F6350" s="52">
        <v>0.62831853071795862</v>
      </c>
      <c r="G6350" s="52">
        <v>0.01</v>
      </c>
      <c r="H6350" s="52">
        <v>0.05</v>
      </c>
      <c r="I6350" s="53">
        <v>1E-3</v>
      </c>
      <c r="J6350" s="54"/>
      <c r="K6350" s="55"/>
      <c r="L6350" s="56"/>
      <c r="M6350" s="255"/>
      <c r="N6350" s="255"/>
      <c r="O6350" s="57"/>
      <c r="P6350" s="57">
        <v>0</v>
      </c>
      <c r="Q6350" s="57">
        <v>0</v>
      </c>
    </row>
    <row r="6351" spans="1:17" ht="15.5">
      <c r="A6351" s="48">
        <v>0</v>
      </c>
      <c r="B6351" s="59"/>
      <c r="C6351" s="60"/>
      <c r="D6351" s="61" t="s">
        <v>1383</v>
      </c>
      <c r="E6351" s="51">
        <v>0</v>
      </c>
      <c r="F6351" s="52">
        <v>0</v>
      </c>
      <c r="G6351" s="52"/>
      <c r="H6351" s="52">
        <v>0</v>
      </c>
      <c r="I6351" s="53">
        <v>0</v>
      </c>
      <c r="J6351" s="54"/>
      <c r="K6351" s="55"/>
      <c r="L6351" s="56"/>
      <c r="M6351" s="255"/>
      <c r="N6351" s="255"/>
      <c r="O6351" s="57"/>
      <c r="P6351" s="57">
        <v>0</v>
      </c>
      <c r="Q6351" s="57">
        <v>0</v>
      </c>
    </row>
    <row r="6352" spans="1:17" ht="15.5">
      <c r="A6352" s="48">
        <v>0</v>
      </c>
      <c r="B6352" s="59"/>
      <c r="C6352" s="60"/>
      <c r="D6352" s="61" t="s">
        <v>828</v>
      </c>
      <c r="E6352" s="51">
        <v>4</v>
      </c>
      <c r="F6352" s="52">
        <v>4.76</v>
      </c>
      <c r="G6352" s="52">
        <v>0.01</v>
      </c>
      <c r="H6352" s="52">
        <v>0.05</v>
      </c>
      <c r="I6352" s="53">
        <v>0.01</v>
      </c>
      <c r="J6352" s="54"/>
      <c r="K6352" s="55"/>
      <c r="L6352" s="56"/>
      <c r="M6352" s="255"/>
      <c r="N6352" s="255"/>
      <c r="O6352" s="57"/>
      <c r="P6352" s="57">
        <v>0</v>
      </c>
      <c r="Q6352" s="57">
        <v>0</v>
      </c>
    </row>
    <row r="6353" spans="1:17" ht="15.5">
      <c r="A6353" s="48">
        <v>0</v>
      </c>
      <c r="B6353" s="59"/>
      <c r="C6353" s="60"/>
      <c r="D6353" s="61">
        <v>0</v>
      </c>
      <c r="E6353" s="51">
        <v>4</v>
      </c>
      <c r="F6353" s="52">
        <v>4.16</v>
      </c>
      <c r="G6353" s="52">
        <v>0.01</v>
      </c>
      <c r="H6353" s="52">
        <v>0.05</v>
      </c>
      <c r="I6353" s="53">
        <v>8.0000000000000002E-3</v>
      </c>
      <c r="J6353" s="54"/>
      <c r="K6353" s="55"/>
      <c r="L6353" s="56"/>
      <c r="M6353" s="255"/>
      <c r="N6353" s="255"/>
      <c r="O6353" s="57"/>
      <c r="P6353" s="57">
        <v>0</v>
      </c>
      <c r="Q6353" s="57">
        <v>0</v>
      </c>
    </row>
    <row r="6354" spans="1:17" ht="15.5">
      <c r="A6354" s="48">
        <v>0</v>
      </c>
      <c r="B6354" s="59"/>
      <c r="C6354" s="60"/>
      <c r="D6354" s="61" t="s">
        <v>804</v>
      </c>
      <c r="E6354" s="51">
        <v>4</v>
      </c>
      <c r="F6354" s="52">
        <v>2</v>
      </c>
      <c r="G6354" s="52">
        <v>0.01</v>
      </c>
      <c r="H6354" s="52">
        <v>0.05</v>
      </c>
      <c r="I6354" s="53">
        <v>4.0000000000000001E-3</v>
      </c>
      <c r="J6354" s="54"/>
      <c r="K6354" s="55"/>
      <c r="L6354" s="56"/>
      <c r="M6354" s="255"/>
      <c r="N6354" s="255"/>
      <c r="O6354" s="57"/>
      <c r="P6354" s="57">
        <v>0</v>
      </c>
      <c r="Q6354" s="57">
        <v>0</v>
      </c>
    </row>
    <row r="6355" spans="1:17" ht="15.5">
      <c r="A6355" s="48">
        <v>0</v>
      </c>
      <c r="B6355" s="59"/>
      <c r="C6355" s="60"/>
      <c r="D6355" s="61">
        <v>0</v>
      </c>
      <c r="E6355" s="51">
        <v>4</v>
      </c>
      <c r="F6355" s="52">
        <v>0.62831853071795862</v>
      </c>
      <c r="G6355" s="52">
        <v>0.01</v>
      </c>
      <c r="H6355" s="52">
        <v>0.05</v>
      </c>
      <c r="I6355" s="53">
        <v>1E-3</v>
      </c>
      <c r="J6355" s="54"/>
      <c r="K6355" s="55"/>
      <c r="L6355" s="56"/>
      <c r="M6355" s="255"/>
      <c r="N6355" s="255"/>
      <c r="O6355" s="57"/>
      <c r="P6355" s="57">
        <v>0</v>
      </c>
      <c r="Q6355" s="57">
        <v>0</v>
      </c>
    </row>
    <row r="6356" spans="1:17" ht="15.5">
      <c r="A6356" s="48">
        <v>0</v>
      </c>
      <c r="B6356" s="59"/>
      <c r="C6356" s="60"/>
      <c r="D6356" s="61" t="s">
        <v>1405</v>
      </c>
      <c r="E6356" s="51">
        <v>0</v>
      </c>
      <c r="F6356" s="52">
        <v>0</v>
      </c>
      <c r="G6356" s="52"/>
      <c r="H6356" s="52">
        <v>0</v>
      </c>
      <c r="I6356" s="53">
        <v>0</v>
      </c>
      <c r="J6356" s="54"/>
      <c r="K6356" s="55"/>
      <c r="L6356" s="56"/>
      <c r="M6356" s="255"/>
      <c r="N6356" s="255"/>
      <c r="O6356" s="57"/>
      <c r="P6356" s="57">
        <v>0</v>
      </c>
      <c r="Q6356" s="57">
        <v>0</v>
      </c>
    </row>
    <row r="6357" spans="1:17" ht="15.5">
      <c r="A6357" s="48">
        <v>0</v>
      </c>
      <c r="B6357" s="59"/>
      <c r="C6357" s="60"/>
      <c r="D6357" s="61" t="s">
        <v>828</v>
      </c>
      <c r="E6357" s="51">
        <v>4</v>
      </c>
      <c r="F6357" s="52">
        <v>5.76</v>
      </c>
      <c r="G6357" s="52">
        <v>0.01</v>
      </c>
      <c r="H6357" s="52">
        <v>0.05</v>
      </c>
      <c r="I6357" s="53">
        <v>1.2E-2</v>
      </c>
      <c r="J6357" s="54"/>
      <c r="K6357" s="55"/>
      <c r="L6357" s="56"/>
      <c r="M6357" s="255"/>
      <c r="N6357" s="255"/>
      <c r="O6357" s="57"/>
      <c r="P6357" s="57">
        <v>0</v>
      </c>
      <c r="Q6357" s="57">
        <v>0</v>
      </c>
    </row>
    <row r="6358" spans="1:17" ht="15.5">
      <c r="A6358" s="48">
        <v>0</v>
      </c>
      <c r="B6358" s="59"/>
      <c r="C6358" s="60"/>
      <c r="D6358" s="61">
        <v>0</v>
      </c>
      <c r="E6358" s="51">
        <v>4</v>
      </c>
      <c r="F6358" s="52">
        <v>3.2</v>
      </c>
      <c r="G6358" s="52">
        <v>0.01</v>
      </c>
      <c r="H6358" s="52">
        <v>0.05</v>
      </c>
      <c r="I6358" s="53">
        <v>6.0000000000000001E-3</v>
      </c>
      <c r="J6358" s="54"/>
      <c r="K6358" s="55"/>
      <c r="L6358" s="56"/>
      <c r="M6358" s="255"/>
      <c r="N6358" s="255"/>
      <c r="O6358" s="57"/>
      <c r="P6358" s="57">
        <v>0</v>
      </c>
      <c r="Q6358" s="57">
        <v>0</v>
      </c>
    </row>
    <row r="6359" spans="1:17" ht="15.5">
      <c r="A6359" s="48">
        <v>0</v>
      </c>
      <c r="B6359" s="59"/>
      <c r="C6359" s="60"/>
      <c r="D6359" s="61" t="s">
        <v>803</v>
      </c>
      <c r="E6359" s="51">
        <v>0</v>
      </c>
      <c r="F6359" s="52">
        <v>0</v>
      </c>
      <c r="G6359" s="52"/>
      <c r="H6359" s="52">
        <v>0</v>
      </c>
      <c r="I6359" s="53">
        <v>0</v>
      </c>
      <c r="J6359" s="54"/>
      <c r="K6359" s="55"/>
      <c r="L6359" s="56"/>
      <c r="M6359" s="255"/>
      <c r="N6359" s="255"/>
      <c r="O6359" s="57"/>
      <c r="P6359" s="57">
        <v>0</v>
      </c>
      <c r="Q6359" s="57">
        <v>0</v>
      </c>
    </row>
    <row r="6360" spans="1:17" ht="15.5">
      <c r="A6360" s="48">
        <v>0</v>
      </c>
      <c r="B6360" s="59"/>
      <c r="C6360" s="60"/>
      <c r="D6360" s="61" t="s">
        <v>828</v>
      </c>
      <c r="E6360" s="51">
        <v>4</v>
      </c>
      <c r="F6360" s="52">
        <v>5.76</v>
      </c>
      <c r="G6360" s="52">
        <v>0.01</v>
      </c>
      <c r="H6360" s="52">
        <v>0.05</v>
      </c>
      <c r="I6360" s="53">
        <v>1.2E-2</v>
      </c>
      <c r="J6360" s="54"/>
      <c r="K6360" s="55"/>
      <c r="L6360" s="56"/>
      <c r="M6360" s="255"/>
      <c r="N6360" s="255"/>
      <c r="O6360" s="57"/>
      <c r="P6360" s="57">
        <v>0</v>
      </c>
      <c r="Q6360" s="57">
        <v>0</v>
      </c>
    </row>
    <row r="6361" spans="1:17" ht="15.5">
      <c r="A6361" s="48">
        <v>0</v>
      </c>
      <c r="B6361" s="59"/>
      <c r="C6361" s="60"/>
      <c r="D6361" s="61">
        <v>0</v>
      </c>
      <c r="E6361" s="51">
        <v>4</v>
      </c>
      <c r="F6361" s="52">
        <v>3.2</v>
      </c>
      <c r="G6361" s="52">
        <v>0.01</v>
      </c>
      <c r="H6361" s="52">
        <v>0.05</v>
      </c>
      <c r="I6361" s="53">
        <v>6.0000000000000001E-3</v>
      </c>
      <c r="J6361" s="54"/>
      <c r="K6361" s="55"/>
      <c r="L6361" s="56"/>
      <c r="M6361" s="255"/>
      <c r="N6361" s="255"/>
      <c r="O6361" s="57"/>
      <c r="P6361" s="57">
        <v>0</v>
      </c>
      <c r="Q6361" s="57">
        <v>0</v>
      </c>
    </row>
    <row r="6362" spans="1:17" ht="15.5">
      <c r="A6362" s="48">
        <v>0</v>
      </c>
      <c r="B6362" s="59"/>
      <c r="C6362" s="60"/>
      <c r="D6362" s="61" t="s">
        <v>903</v>
      </c>
      <c r="E6362" s="51">
        <v>0</v>
      </c>
      <c r="F6362" s="52">
        <v>0</v>
      </c>
      <c r="G6362" s="52">
        <v>0.01</v>
      </c>
      <c r="H6362" s="52">
        <v>0</v>
      </c>
      <c r="I6362" s="53">
        <v>0</v>
      </c>
      <c r="J6362" s="54"/>
      <c r="K6362" s="55"/>
      <c r="L6362" s="56"/>
      <c r="M6362" s="255"/>
      <c r="N6362" s="255"/>
      <c r="O6362" s="57"/>
      <c r="P6362" s="57">
        <v>0</v>
      </c>
      <c r="Q6362" s="57">
        <v>0</v>
      </c>
    </row>
    <row r="6363" spans="1:17" ht="15.5">
      <c r="A6363" s="48">
        <v>0</v>
      </c>
      <c r="B6363" s="59"/>
      <c r="C6363" s="60"/>
      <c r="D6363" s="61" t="s">
        <v>802</v>
      </c>
      <c r="E6363" s="51">
        <v>0</v>
      </c>
      <c r="F6363" s="52">
        <v>0</v>
      </c>
      <c r="G6363" s="52"/>
      <c r="H6363" s="52">
        <v>0</v>
      </c>
      <c r="I6363" s="53">
        <v>0</v>
      </c>
      <c r="J6363" s="54"/>
      <c r="K6363" s="55"/>
      <c r="L6363" s="56"/>
      <c r="M6363" s="255"/>
      <c r="N6363" s="255"/>
      <c r="O6363" s="57"/>
      <c r="P6363" s="57">
        <v>0</v>
      </c>
      <c r="Q6363" s="57">
        <v>0</v>
      </c>
    </row>
    <row r="6364" spans="1:17" ht="15.5">
      <c r="A6364" s="48">
        <v>0</v>
      </c>
      <c r="B6364" s="59"/>
      <c r="C6364" s="60"/>
      <c r="D6364" s="61" t="s">
        <v>556</v>
      </c>
      <c r="E6364" s="51">
        <v>0</v>
      </c>
      <c r="F6364" s="52">
        <v>0</v>
      </c>
      <c r="G6364" s="52"/>
      <c r="H6364" s="52">
        <v>0</v>
      </c>
      <c r="I6364" s="53">
        <v>0</v>
      </c>
      <c r="J6364" s="54"/>
      <c r="K6364" s="55"/>
      <c r="L6364" s="56"/>
      <c r="M6364" s="255"/>
      <c r="N6364" s="255"/>
      <c r="O6364" s="57"/>
      <c r="P6364" s="57">
        <v>0</v>
      </c>
      <c r="Q6364" s="57">
        <v>0</v>
      </c>
    </row>
    <row r="6365" spans="1:17" ht="15.5">
      <c r="A6365" s="48">
        <v>0</v>
      </c>
      <c r="B6365" s="59"/>
      <c r="C6365" s="60"/>
      <c r="D6365" s="61" t="s">
        <v>828</v>
      </c>
      <c r="E6365" s="51">
        <v>4</v>
      </c>
      <c r="F6365" s="52">
        <v>7.16</v>
      </c>
      <c r="G6365" s="52">
        <v>0.01</v>
      </c>
      <c r="H6365" s="52">
        <v>0.05</v>
      </c>
      <c r="I6365" s="53">
        <v>1.4E-2</v>
      </c>
      <c r="J6365" s="54"/>
      <c r="K6365" s="55"/>
      <c r="L6365" s="56"/>
      <c r="M6365" s="255"/>
      <c r="N6365" s="255"/>
      <c r="O6365" s="57"/>
      <c r="P6365" s="57">
        <v>0</v>
      </c>
      <c r="Q6365" s="57">
        <v>0</v>
      </c>
    </row>
    <row r="6366" spans="1:17" ht="15.5">
      <c r="A6366" s="48">
        <v>0</v>
      </c>
      <c r="B6366" s="59"/>
      <c r="C6366" s="60"/>
      <c r="D6366" s="61" t="s">
        <v>804</v>
      </c>
      <c r="E6366" s="51">
        <v>4</v>
      </c>
      <c r="F6366" s="52">
        <v>1.98</v>
      </c>
      <c r="G6366" s="52">
        <v>0.01</v>
      </c>
      <c r="H6366" s="52">
        <v>0.05</v>
      </c>
      <c r="I6366" s="53">
        <v>4.0000000000000001E-3</v>
      </c>
      <c r="J6366" s="54"/>
      <c r="K6366" s="55"/>
      <c r="L6366" s="56"/>
      <c r="M6366" s="255"/>
      <c r="N6366" s="255"/>
      <c r="O6366" s="57"/>
      <c r="P6366" s="57">
        <v>0</v>
      </c>
      <c r="Q6366" s="57">
        <v>0</v>
      </c>
    </row>
    <row r="6367" spans="1:17" ht="15.5">
      <c r="A6367" s="48">
        <v>0</v>
      </c>
      <c r="B6367" s="59"/>
      <c r="C6367" s="60"/>
      <c r="D6367" s="61">
        <v>0</v>
      </c>
      <c r="E6367" s="51">
        <v>4</v>
      </c>
      <c r="F6367" s="52">
        <v>0.59690260418206065</v>
      </c>
      <c r="G6367" s="52">
        <v>0.01</v>
      </c>
      <c r="H6367" s="52">
        <v>0.05</v>
      </c>
      <c r="I6367" s="53">
        <v>1E-3</v>
      </c>
      <c r="J6367" s="54"/>
      <c r="K6367" s="55"/>
      <c r="L6367" s="56"/>
      <c r="M6367" s="255"/>
      <c r="N6367" s="255"/>
      <c r="O6367" s="57"/>
      <c r="P6367" s="57">
        <v>0</v>
      </c>
      <c r="Q6367" s="57">
        <v>0</v>
      </c>
    </row>
    <row r="6368" spans="1:17" ht="15.5">
      <c r="A6368" s="48">
        <v>0</v>
      </c>
      <c r="B6368" s="59"/>
      <c r="C6368" s="60"/>
      <c r="D6368" s="61" t="s">
        <v>554</v>
      </c>
      <c r="E6368" s="51">
        <v>0</v>
      </c>
      <c r="F6368" s="52">
        <v>0</v>
      </c>
      <c r="G6368" s="52"/>
      <c r="H6368" s="52">
        <v>0</v>
      </c>
      <c r="I6368" s="53">
        <v>0</v>
      </c>
      <c r="J6368" s="54"/>
      <c r="K6368" s="55"/>
      <c r="L6368" s="56"/>
      <c r="M6368" s="255"/>
      <c r="N6368" s="255"/>
      <c r="O6368" s="57"/>
      <c r="P6368" s="57">
        <v>0</v>
      </c>
      <c r="Q6368" s="57">
        <v>0</v>
      </c>
    </row>
    <row r="6369" spans="1:17" ht="15.5">
      <c r="A6369" s="48">
        <v>0</v>
      </c>
      <c r="B6369" s="59"/>
      <c r="C6369" s="60"/>
      <c r="D6369" s="61" t="s">
        <v>828</v>
      </c>
      <c r="E6369" s="51">
        <v>2</v>
      </c>
      <c r="F6369" s="52">
        <v>5.16</v>
      </c>
      <c r="G6369" s="52">
        <v>0.01</v>
      </c>
      <c r="H6369" s="52">
        <v>0.05</v>
      </c>
      <c r="I6369" s="53">
        <v>5.0000000000000001E-3</v>
      </c>
      <c r="J6369" s="54"/>
      <c r="K6369" s="55"/>
      <c r="L6369" s="56"/>
      <c r="M6369" s="255"/>
      <c r="N6369" s="255"/>
      <c r="O6369" s="57"/>
      <c r="P6369" s="57">
        <v>0</v>
      </c>
      <c r="Q6369" s="57">
        <v>0</v>
      </c>
    </row>
    <row r="6370" spans="1:17" ht="15.5">
      <c r="A6370" s="48">
        <v>0</v>
      </c>
      <c r="B6370" s="59"/>
      <c r="C6370" s="60"/>
      <c r="D6370" s="61">
        <v>0</v>
      </c>
      <c r="E6370" s="51">
        <v>2</v>
      </c>
      <c r="F6370" s="52">
        <v>5.24</v>
      </c>
      <c r="G6370" s="52">
        <v>0.01</v>
      </c>
      <c r="H6370" s="52">
        <v>0.05</v>
      </c>
      <c r="I6370" s="53">
        <v>5.0000000000000001E-3</v>
      </c>
      <c r="J6370" s="54"/>
      <c r="K6370" s="55"/>
      <c r="L6370" s="56"/>
      <c r="M6370" s="255"/>
      <c r="N6370" s="255"/>
      <c r="O6370" s="57"/>
      <c r="P6370" s="57">
        <v>0</v>
      </c>
      <c r="Q6370" s="57">
        <v>0</v>
      </c>
    </row>
    <row r="6371" spans="1:17" ht="15.5">
      <c r="A6371" s="48">
        <v>0</v>
      </c>
      <c r="B6371" s="59"/>
      <c r="C6371" s="60"/>
      <c r="D6371" s="61">
        <v>0</v>
      </c>
      <c r="E6371" s="51">
        <v>-2</v>
      </c>
      <c r="F6371" s="52">
        <v>1.4</v>
      </c>
      <c r="G6371" s="52">
        <v>0.01</v>
      </c>
      <c r="H6371" s="52">
        <v>0.05</v>
      </c>
      <c r="I6371" s="53">
        <v>-1E-3</v>
      </c>
      <c r="J6371" s="54"/>
      <c r="K6371" s="55"/>
      <c r="L6371" s="56"/>
      <c r="M6371" s="255"/>
      <c r="N6371" s="255"/>
      <c r="O6371" s="57"/>
      <c r="P6371" s="57">
        <v>0</v>
      </c>
      <c r="Q6371" s="57">
        <v>0</v>
      </c>
    </row>
    <row r="6372" spans="1:17" ht="15.5">
      <c r="A6372" s="48">
        <v>0</v>
      </c>
      <c r="B6372" s="59"/>
      <c r="C6372" s="60"/>
      <c r="D6372" s="61" t="s">
        <v>804</v>
      </c>
      <c r="E6372" s="51">
        <v>2</v>
      </c>
      <c r="F6372" s="52">
        <v>4.72</v>
      </c>
      <c r="G6372" s="52">
        <v>0.01</v>
      </c>
      <c r="H6372" s="52">
        <v>0.05</v>
      </c>
      <c r="I6372" s="53">
        <v>5.0000000000000001E-3</v>
      </c>
      <c r="J6372" s="54"/>
      <c r="K6372" s="55"/>
      <c r="L6372" s="56"/>
      <c r="M6372" s="255"/>
      <c r="N6372" s="255"/>
      <c r="O6372" s="57"/>
      <c r="P6372" s="57">
        <v>0</v>
      </c>
      <c r="Q6372" s="57">
        <v>0</v>
      </c>
    </row>
    <row r="6373" spans="1:17" ht="15.5">
      <c r="A6373" s="48">
        <v>0</v>
      </c>
      <c r="B6373" s="59"/>
      <c r="C6373" s="60"/>
      <c r="D6373" s="61">
        <v>0</v>
      </c>
      <c r="E6373" s="51">
        <v>2</v>
      </c>
      <c r="F6373" s="52">
        <v>0.62831853071795862</v>
      </c>
      <c r="G6373" s="52">
        <v>0.01</v>
      </c>
      <c r="H6373" s="52">
        <v>0.05</v>
      </c>
      <c r="I6373" s="53">
        <v>1E-3</v>
      </c>
      <c r="J6373" s="54"/>
      <c r="K6373" s="55"/>
      <c r="L6373" s="56"/>
      <c r="M6373" s="255"/>
      <c r="N6373" s="255"/>
      <c r="O6373" s="57"/>
      <c r="P6373" s="57">
        <v>0</v>
      </c>
      <c r="Q6373" s="57">
        <v>0</v>
      </c>
    </row>
    <row r="6374" spans="1:17" ht="15.5">
      <c r="A6374" s="48">
        <v>0</v>
      </c>
      <c r="B6374" s="59"/>
      <c r="C6374" s="60"/>
      <c r="D6374" s="61" t="s">
        <v>557</v>
      </c>
      <c r="E6374" s="51">
        <v>0</v>
      </c>
      <c r="F6374" s="52">
        <v>0</v>
      </c>
      <c r="G6374" s="52"/>
      <c r="H6374" s="52">
        <v>0</v>
      </c>
      <c r="I6374" s="53">
        <v>0</v>
      </c>
      <c r="J6374" s="54"/>
      <c r="K6374" s="55"/>
      <c r="L6374" s="56"/>
      <c r="M6374" s="255"/>
      <c r="N6374" s="255"/>
      <c r="O6374" s="57"/>
      <c r="P6374" s="57">
        <v>0</v>
      </c>
      <c r="Q6374" s="57">
        <v>0</v>
      </c>
    </row>
    <row r="6375" spans="1:17" ht="15.5">
      <c r="A6375" s="48">
        <v>0</v>
      </c>
      <c r="B6375" s="59"/>
      <c r="C6375" s="60"/>
      <c r="D6375" s="61" t="s">
        <v>828</v>
      </c>
      <c r="E6375" s="51">
        <v>2</v>
      </c>
      <c r="F6375" s="52">
        <v>3.56</v>
      </c>
      <c r="G6375" s="52">
        <v>0.01</v>
      </c>
      <c r="H6375" s="52">
        <v>0.05</v>
      </c>
      <c r="I6375" s="53">
        <v>4.0000000000000001E-3</v>
      </c>
      <c r="J6375" s="54"/>
      <c r="K6375" s="55"/>
      <c r="L6375" s="56"/>
      <c r="M6375" s="255"/>
      <c r="N6375" s="255"/>
      <c r="O6375" s="57"/>
      <c r="P6375" s="57">
        <v>0</v>
      </c>
      <c r="Q6375" s="57">
        <v>0</v>
      </c>
    </row>
    <row r="6376" spans="1:17" ht="15.5">
      <c r="A6376" s="48">
        <v>0</v>
      </c>
      <c r="B6376" s="59"/>
      <c r="C6376" s="60"/>
      <c r="D6376" s="61">
        <v>0</v>
      </c>
      <c r="E6376" s="51">
        <v>2</v>
      </c>
      <c r="F6376" s="52">
        <v>6.2</v>
      </c>
      <c r="G6376" s="52">
        <v>0.01</v>
      </c>
      <c r="H6376" s="52">
        <v>0.05</v>
      </c>
      <c r="I6376" s="53">
        <v>6.0000000000000001E-3</v>
      </c>
      <c r="J6376" s="54"/>
      <c r="K6376" s="55"/>
      <c r="L6376" s="56"/>
      <c r="M6376" s="255"/>
      <c r="N6376" s="255"/>
      <c r="O6376" s="57"/>
      <c r="P6376" s="57">
        <v>0</v>
      </c>
      <c r="Q6376" s="57">
        <v>0</v>
      </c>
    </row>
    <row r="6377" spans="1:17" ht="15.5">
      <c r="A6377" s="48">
        <v>0</v>
      </c>
      <c r="B6377" s="59"/>
      <c r="C6377" s="60"/>
      <c r="D6377" s="61" t="s">
        <v>804</v>
      </c>
      <c r="E6377" s="51">
        <v>2</v>
      </c>
      <c r="F6377" s="52">
        <v>5.72</v>
      </c>
      <c r="G6377" s="52">
        <v>0.01</v>
      </c>
      <c r="H6377" s="52">
        <v>0.05</v>
      </c>
      <c r="I6377" s="53">
        <v>6.0000000000000001E-3</v>
      </c>
      <c r="J6377" s="54"/>
      <c r="K6377" s="55"/>
      <c r="L6377" s="56"/>
      <c r="M6377" s="255"/>
      <c r="N6377" s="255"/>
      <c r="O6377" s="57"/>
      <c r="P6377" s="57">
        <v>0</v>
      </c>
      <c r="Q6377" s="57">
        <v>0</v>
      </c>
    </row>
    <row r="6378" spans="1:17" ht="15.5">
      <c r="A6378" s="48">
        <v>0</v>
      </c>
      <c r="B6378" s="59"/>
      <c r="C6378" s="60"/>
      <c r="D6378" s="61">
        <v>0</v>
      </c>
      <c r="E6378" s="51">
        <v>2</v>
      </c>
      <c r="F6378" s="52">
        <v>0.56548667764616278</v>
      </c>
      <c r="G6378" s="52">
        <v>0.01</v>
      </c>
      <c r="H6378" s="52">
        <v>0.05</v>
      </c>
      <c r="I6378" s="53">
        <v>1E-3</v>
      </c>
      <c r="J6378" s="54"/>
      <c r="K6378" s="55"/>
      <c r="L6378" s="56"/>
      <c r="M6378" s="255"/>
      <c r="N6378" s="255"/>
      <c r="O6378" s="57"/>
      <c r="P6378" s="57">
        <v>0</v>
      </c>
      <c r="Q6378" s="57">
        <v>0</v>
      </c>
    </row>
    <row r="6379" spans="1:17" ht="15.5">
      <c r="A6379" s="48">
        <v>237</v>
      </c>
      <c r="B6379" s="59" t="s">
        <v>537</v>
      </c>
      <c r="C6379" s="60" t="s">
        <v>531</v>
      </c>
      <c r="D6379" s="61"/>
      <c r="E6379" s="51"/>
      <c r="F6379" s="52"/>
      <c r="G6379" s="52"/>
      <c r="H6379" s="52"/>
      <c r="I6379" s="53">
        <v>0</v>
      </c>
      <c r="J6379" s="54">
        <v>1.504</v>
      </c>
      <c r="K6379" s="55" t="s">
        <v>452</v>
      </c>
      <c r="L6379" s="56">
        <v>7518570</v>
      </c>
      <c r="M6379" s="255">
        <v>1002462</v>
      </c>
      <c r="N6379" s="255">
        <v>99522</v>
      </c>
      <c r="O6379" s="57"/>
      <c r="P6379" s="57">
        <v>1507703</v>
      </c>
      <c r="Q6379" s="57">
        <v>149681</v>
      </c>
    </row>
    <row r="6380" spans="1:17" ht="15.5">
      <c r="A6380" s="48">
        <v>0</v>
      </c>
      <c r="B6380" s="59"/>
      <c r="C6380" s="60"/>
      <c r="D6380" s="61"/>
      <c r="E6380" s="51">
        <v>1504.48</v>
      </c>
      <c r="F6380" s="52"/>
      <c r="G6380" s="52">
        <v>1E-3</v>
      </c>
      <c r="H6380" s="52"/>
      <c r="I6380" s="53">
        <v>1.504</v>
      </c>
      <c r="J6380" s="54">
        <v>0</v>
      </c>
      <c r="K6380" s="55">
        <v>0</v>
      </c>
      <c r="L6380" s="56">
        <v>0</v>
      </c>
      <c r="M6380" s="255">
        <v>0</v>
      </c>
      <c r="N6380" s="255">
        <v>0</v>
      </c>
      <c r="O6380" s="57"/>
      <c r="P6380" s="57"/>
      <c r="Q6380" s="57"/>
    </row>
    <row r="6381" spans="1:17" ht="15.5">
      <c r="A6381" s="48">
        <v>238</v>
      </c>
      <c r="B6381" s="59" t="s">
        <v>538</v>
      </c>
      <c r="C6381" s="60" t="s">
        <v>532</v>
      </c>
      <c r="D6381" s="61"/>
      <c r="E6381" s="51"/>
      <c r="F6381" s="52"/>
      <c r="G6381" s="52"/>
      <c r="H6381" s="52"/>
      <c r="I6381" s="53"/>
      <c r="J6381" s="54">
        <v>2.2570000000000001</v>
      </c>
      <c r="K6381" s="55" t="s">
        <v>452</v>
      </c>
      <c r="L6381" s="56">
        <v>7801391</v>
      </c>
      <c r="M6381" s="255">
        <v>952733</v>
      </c>
      <c r="N6381" s="255">
        <v>202833</v>
      </c>
      <c r="O6381" s="57"/>
      <c r="P6381" s="57">
        <v>2150318</v>
      </c>
      <c r="Q6381" s="57">
        <v>457794</v>
      </c>
    </row>
    <row r="6382" spans="1:17" ht="15.5">
      <c r="A6382" s="48">
        <v>0</v>
      </c>
      <c r="B6382" s="59"/>
      <c r="C6382" s="60"/>
      <c r="D6382" s="61"/>
      <c r="E6382" s="51">
        <v>2256.7199999999998</v>
      </c>
      <c r="F6382" s="52"/>
      <c r="G6382" s="52">
        <v>1E-3</v>
      </c>
      <c r="H6382" s="52"/>
      <c r="I6382" s="53">
        <v>2.2570000000000001</v>
      </c>
      <c r="J6382" s="54">
        <v>0</v>
      </c>
      <c r="K6382" s="55"/>
      <c r="L6382" s="56"/>
      <c r="M6382" s="255"/>
      <c r="N6382" s="255"/>
      <c r="O6382" s="57"/>
      <c r="P6382" s="57">
        <v>0</v>
      </c>
      <c r="Q6382" s="57">
        <v>0</v>
      </c>
    </row>
    <row r="6383" spans="1:17" ht="15.5">
      <c r="A6383" s="48">
        <v>239</v>
      </c>
      <c r="B6383" s="59" t="s">
        <v>535</v>
      </c>
      <c r="C6383" s="60" t="s">
        <v>536</v>
      </c>
      <c r="D6383" s="61"/>
      <c r="E6383" s="51"/>
      <c r="F6383" s="52"/>
      <c r="G6383" s="52"/>
      <c r="H6383" s="52"/>
      <c r="I6383" s="53">
        <v>0</v>
      </c>
      <c r="J6383" s="54">
        <v>0.26400000000000001</v>
      </c>
      <c r="K6383" s="55" t="s">
        <v>452</v>
      </c>
      <c r="L6383" s="56">
        <v>7518570</v>
      </c>
      <c r="M6383" s="255">
        <v>674886</v>
      </c>
      <c r="N6383" s="255">
        <v>21982</v>
      </c>
      <c r="O6383" s="57"/>
      <c r="P6383" s="57">
        <v>178170</v>
      </c>
      <c r="Q6383" s="57">
        <v>5803</v>
      </c>
    </row>
    <row r="6384" spans="1:17" ht="15.5">
      <c r="A6384" s="48">
        <v>0</v>
      </c>
      <c r="B6384" s="59"/>
      <c r="C6384" s="60"/>
      <c r="D6384" s="61"/>
      <c r="E6384" s="51">
        <v>264.06</v>
      </c>
      <c r="F6384" s="52"/>
      <c r="G6384" s="52">
        <v>1E-3</v>
      </c>
      <c r="H6384" s="52"/>
      <c r="I6384" s="53">
        <v>0.26400000000000001</v>
      </c>
      <c r="J6384" s="54">
        <v>0</v>
      </c>
      <c r="K6384" s="55">
        <v>0</v>
      </c>
      <c r="L6384" s="56">
        <v>0</v>
      </c>
      <c r="M6384" s="255">
        <v>0</v>
      </c>
      <c r="N6384" s="255">
        <v>0</v>
      </c>
      <c r="O6384" s="57"/>
      <c r="P6384" s="57"/>
      <c r="Q6384" s="57"/>
    </row>
    <row r="6385" spans="1:17" ht="15.5">
      <c r="A6385" s="48">
        <v>240</v>
      </c>
      <c r="B6385" s="59" t="s">
        <v>298</v>
      </c>
      <c r="C6385" s="60" t="s">
        <v>1573</v>
      </c>
      <c r="D6385" s="61"/>
      <c r="E6385" s="51"/>
      <c r="F6385" s="52"/>
      <c r="G6385" s="52"/>
      <c r="H6385" s="52"/>
      <c r="I6385" s="53">
        <v>0</v>
      </c>
      <c r="J6385" s="54">
        <v>2214.395</v>
      </c>
      <c r="K6385" s="55" t="s">
        <v>251</v>
      </c>
      <c r="L6385" s="56">
        <v>5746</v>
      </c>
      <c r="M6385" s="255">
        <v>11053</v>
      </c>
      <c r="N6385" s="255">
        <v>200</v>
      </c>
      <c r="O6385" s="57">
        <v>12723914</v>
      </c>
      <c r="P6385" s="57">
        <v>24475708</v>
      </c>
      <c r="Q6385" s="57">
        <v>442879</v>
      </c>
    </row>
    <row r="6386" spans="1:17" ht="15.5">
      <c r="A6386" s="48">
        <v>0</v>
      </c>
      <c r="B6386" s="59"/>
      <c r="C6386" s="60"/>
      <c r="D6386" s="61" t="s">
        <v>354</v>
      </c>
      <c r="E6386" s="51"/>
      <c r="F6386" s="52"/>
      <c r="G6386" s="52"/>
      <c r="H6386" s="52"/>
      <c r="I6386" s="53">
        <v>0</v>
      </c>
      <c r="J6386" s="54">
        <v>0</v>
      </c>
      <c r="K6386" s="55"/>
      <c r="L6386" s="56"/>
      <c r="M6386" s="255"/>
      <c r="N6386" s="255"/>
      <c r="O6386" s="57"/>
      <c r="P6386" s="57">
        <v>0</v>
      </c>
      <c r="Q6386" s="57">
        <v>0</v>
      </c>
    </row>
    <row r="6387" spans="1:17" ht="15.5">
      <c r="A6387" s="48">
        <v>0</v>
      </c>
      <c r="B6387" s="59"/>
      <c r="C6387" s="60"/>
      <c r="D6387" s="61" t="s">
        <v>987</v>
      </c>
      <c r="E6387" s="63"/>
      <c r="F6387" s="77"/>
      <c r="G6387" s="52"/>
      <c r="H6387" s="78"/>
      <c r="I6387" s="53">
        <v>0</v>
      </c>
      <c r="J6387" s="54">
        <v>0</v>
      </c>
      <c r="K6387" s="55"/>
      <c r="L6387" s="56"/>
      <c r="M6387" s="255"/>
      <c r="N6387" s="255"/>
      <c r="O6387" s="57"/>
      <c r="P6387" s="57">
        <v>0</v>
      </c>
      <c r="Q6387" s="57">
        <v>0</v>
      </c>
    </row>
    <row r="6388" spans="1:17" ht="15.5">
      <c r="A6388" s="48">
        <v>0</v>
      </c>
      <c r="B6388" s="59"/>
      <c r="C6388" s="60"/>
      <c r="D6388" s="61" t="s">
        <v>77</v>
      </c>
      <c r="E6388" s="63">
        <v>164.26600000000005</v>
      </c>
      <c r="F6388" s="243">
        <v>5</v>
      </c>
      <c r="G6388" s="52"/>
      <c r="H6388" s="78"/>
      <c r="I6388" s="53">
        <v>821.33</v>
      </c>
      <c r="J6388" s="54">
        <v>0</v>
      </c>
      <c r="K6388" s="55"/>
      <c r="L6388" s="56"/>
      <c r="M6388" s="255"/>
      <c r="N6388" s="255"/>
      <c r="O6388" s="57"/>
      <c r="P6388" s="57">
        <v>0</v>
      </c>
      <c r="Q6388" s="57">
        <v>0</v>
      </c>
    </row>
    <row r="6389" spans="1:17" ht="15.5">
      <c r="A6389" s="48">
        <v>0</v>
      </c>
      <c r="B6389" s="59"/>
      <c r="C6389" s="60"/>
      <c r="D6389" s="61" t="s">
        <v>355</v>
      </c>
      <c r="E6389" s="63">
        <v>16.022999999999996</v>
      </c>
      <c r="F6389" s="243">
        <v>5</v>
      </c>
      <c r="G6389" s="52"/>
      <c r="H6389" s="78"/>
      <c r="I6389" s="53">
        <v>80.114999999999995</v>
      </c>
      <c r="J6389" s="54">
        <v>0</v>
      </c>
      <c r="K6389" s="55"/>
      <c r="L6389" s="56"/>
      <c r="M6389" s="255"/>
      <c r="N6389" s="255"/>
      <c r="O6389" s="57"/>
      <c r="P6389" s="57">
        <v>0</v>
      </c>
      <c r="Q6389" s="57">
        <v>0</v>
      </c>
    </row>
    <row r="6390" spans="1:17" ht="15.5">
      <c r="A6390" s="48">
        <v>0</v>
      </c>
      <c r="B6390" s="59"/>
      <c r="C6390" s="60"/>
      <c r="D6390" s="61" t="s">
        <v>357</v>
      </c>
      <c r="E6390" s="63">
        <v>10.48</v>
      </c>
      <c r="F6390" s="243">
        <v>10</v>
      </c>
      <c r="G6390" s="52"/>
      <c r="H6390" s="78"/>
      <c r="I6390" s="53">
        <v>104.8</v>
      </c>
      <c r="J6390" s="54">
        <v>0</v>
      </c>
      <c r="K6390" s="55"/>
      <c r="L6390" s="56"/>
      <c r="M6390" s="255"/>
      <c r="N6390" s="255"/>
      <c r="O6390" s="57"/>
      <c r="P6390" s="57">
        <v>0</v>
      </c>
      <c r="Q6390" s="57">
        <v>0</v>
      </c>
    </row>
    <row r="6391" spans="1:17" ht="15.5">
      <c r="A6391" s="48">
        <v>0</v>
      </c>
      <c r="B6391" s="59"/>
      <c r="C6391" s="60"/>
      <c r="D6391" s="61" t="s">
        <v>1272</v>
      </c>
      <c r="E6391" s="63">
        <v>1079.44</v>
      </c>
      <c r="F6391" s="243"/>
      <c r="G6391" s="52"/>
      <c r="H6391" s="78"/>
      <c r="I6391" s="53">
        <v>1079.44</v>
      </c>
      <c r="J6391" s="54">
        <v>0</v>
      </c>
      <c r="K6391" s="55"/>
      <c r="L6391" s="56"/>
      <c r="M6391" s="255"/>
      <c r="N6391" s="255"/>
      <c r="O6391" s="57"/>
      <c r="P6391" s="57">
        <v>0</v>
      </c>
      <c r="Q6391" s="57">
        <v>0</v>
      </c>
    </row>
    <row r="6392" spans="1:17" ht="15.5">
      <c r="A6392" s="48">
        <v>0</v>
      </c>
      <c r="B6392" s="59"/>
      <c r="C6392" s="60"/>
      <c r="D6392" s="61" t="s">
        <v>78</v>
      </c>
      <c r="E6392" s="63">
        <v>12.871</v>
      </c>
      <c r="F6392" s="243">
        <v>10</v>
      </c>
      <c r="G6392" s="52"/>
      <c r="H6392" s="78"/>
      <c r="I6392" s="53">
        <v>128.71</v>
      </c>
      <c r="J6392" s="54">
        <v>0</v>
      </c>
      <c r="K6392" s="55"/>
      <c r="L6392" s="56"/>
      <c r="M6392" s="255"/>
      <c r="N6392" s="255"/>
      <c r="O6392" s="57"/>
      <c r="P6392" s="57">
        <v>0</v>
      </c>
      <c r="Q6392" s="57">
        <v>0</v>
      </c>
    </row>
    <row r="6393" spans="1:17" ht="15.5">
      <c r="A6393" s="48">
        <v>241</v>
      </c>
      <c r="B6393" s="59" t="s">
        <v>299</v>
      </c>
      <c r="C6393" s="60" t="s">
        <v>0</v>
      </c>
      <c r="D6393" s="61"/>
      <c r="E6393" s="51"/>
      <c r="F6393" s="52"/>
      <c r="G6393" s="52"/>
      <c r="H6393" s="52"/>
      <c r="I6393" s="53"/>
      <c r="J6393" s="54">
        <v>5202.9110000000001</v>
      </c>
      <c r="K6393" s="55" t="s">
        <v>251</v>
      </c>
      <c r="L6393" s="56">
        <v>5746</v>
      </c>
      <c r="M6393" s="255">
        <v>8502</v>
      </c>
      <c r="N6393" s="255">
        <v>194</v>
      </c>
      <c r="O6393" s="57">
        <v>29895927</v>
      </c>
      <c r="P6393" s="57">
        <v>44235149</v>
      </c>
      <c r="Q6393" s="57">
        <v>1009365</v>
      </c>
    </row>
    <row r="6394" spans="1:17" ht="15.5">
      <c r="A6394" s="48">
        <v>0</v>
      </c>
      <c r="B6394" s="59"/>
      <c r="C6394" s="60"/>
      <c r="D6394" s="61" t="s">
        <v>354</v>
      </c>
      <c r="E6394" s="51"/>
      <c r="F6394" s="52"/>
      <c r="G6394" s="52"/>
      <c r="H6394" s="52"/>
      <c r="I6394" s="53">
        <v>0</v>
      </c>
      <c r="J6394" s="54">
        <v>0</v>
      </c>
      <c r="K6394" s="55"/>
      <c r="L6394" s="56"/>
      <c r="M6394" s="255"/>
      <c r="N6394" s="255"/>
      <c r="O6394" s="57"/>
      <c r="P6394" s="57">
        <v>0</v>
      </c>
      <c r="Q6394" s="57">
        <v>0</v>
      </c>
    </row>
    <row r="6395" spans="1:17" ht="15.5">
      <c r="A6395" s="48">
        <v>0</v>
      </c>
      <c r="B6395" s="59"/>
      <c r="C6395" s="60"/>
      <c r="D6395" s="61" t="s">
        <v>987</v>
      </c>
      <c r="E6395" s="63"/>
      <c r="F6395" s="52"/>
      <c r="G6395" s="52"/>
      <c r="H6395" s="79"/>
      <c r="I6395" s="53">
        <v>0</v>
      </c>
      <c r="J6395" s="54">
        <v>0</v>
      </c>
      <c r="K6395" s="55"/>
      <c r="L6395" s="56"/>
      <c r="M6395" s="255"/>
      <c r="N6395" s="255"/>
      <c r="O6395" s="57"/>
      <c r="P6395" s="57">
        <v>0</v>
      </c>
      <c r="Q6395" s="57">
        <v>0</v>
      </c>
    </row>
    <row r="6396" spans="1:17" ht="15.5">
      <c r="A6396" s="48">
        <v>0</v>
      </c>
      <c r="B6396" s="59"/>
      <c r="C6396" s="60"/>
      <c r="D6396" s="61" t="s">
        <v>77</v>
      </c>
      <c r="E6396" s="63">
        <v>164.26600000000005</v>
      </c>
      <c r="F6396" s="243">
        <v>5</v>
      </c>
      <c r="G6396" s="52"/>
      <c r="H6396" s="79"/>
      <c r="I6396" s="53">
        <v>821.33</v>
      </c>
      <c r="J6396" s="54">
        <v>0</v>
      </c>
      <c r="K6396" s="55"/>
      <c r="L6396" s="56"/>
      <c r="M6396" s="255"/>
      <c r="N6396" s="255"/>
      <c r="O6396" s="57"/>
      <c r="P6396" s="57">
        <v>0</v>
      </c>
      <c r="Q6396" s="57">
        <v>0</v>
      </c>
    </row>
    <row r="6397" spans="1:17" ht="15.5">
      <c r="A6397" s="48">
        <v>0</v>
      </c>
      <c r="B6397" s="59"/>
      <c r="C6397" s="60"/>
      <c r="D6397" s="61" t="s">
        <v>78</v>
      </c>
      <c r="E6397" s="63">
        <v>12.871</v>
      </c>
      <c r="F6397" s="243">
        <v>10</v>
      </c>
      <c r="G6397" s="52"/>
      <c r="H6397" s="79"/>
      <c r="I6397" s="53">
        <v>128.71</v>
      </c>
      <c r="J6397" s="54">
        <v>0</v>
      </c>
      <c r="K6397" s="55"/>
      <c r="L6397" s="56"/>
      <c r="M6397" s="255"/>
      <c r="N6397" s="255"/>
      <c r="O6397" s="57"/>
      <c r="P6397" s="57">
        <v>0</v>
      </c>
      <c r="Q6397" s="57">
        <v>0</v>
      </c>
    </row>
    <row r="6398" spans="1:17" ht="15.5">
      <c r="A6398" s="48">
        <v>0</v>
      </c>
      <c r="B6398" s="59"/>
      <c r="C6398" s="60"/>
      <c r="D6398" s="61" t="s">
        <v>361</v>
      </c>
      <c r="E6398" s="63">
        <v>133.679</v>
      </c>
      <c r="F6398" s="243">
        <v>5</v>
      </c>
      <c r="G6398" s="52">
        <v>2</v>
      </c>
      <c r="H6398" s="79"/>
      <c r="I6398" s="53">
        <v>1336.79</v>
      </c>
      <c r="J6398" s="54">
        <v>0</v>
      </c>
      <c r="K6398" s="55"/>
      <c r="L6398" s="56"/>
      <c r="M6398" s="255"/>
      <c r="N6398" s="255"/>
      <c r="O6398" s="57"/>
      <c r="P6398" s="57">
        <v>0</v>
      </c>
      <c r="Q6398" s="57">
        <v>0</v>
      </c>
    </row>
    <row r="6399" spans="1:17" ht="15.5">
      <c r="A6399" s="48">
        <v>0</v>
      </c>
      <c r="B6399" s="59"/>
      <c r="C6399" s="60"/>
      <c r="D6399" s="61" t="s">
        <v>362</v>
      </c>
      <c r="E6399" s="63">
        <v>117.758</v>
      </c>
      <c r="F6399" s="243">
        <v>10</v>
      </c>
      <c r="G6399" s="52">
        <v>2</v>
      </c>
      <c r="H6399" s="79"/>
      <c r="I6399" s="53">
        <v>2355.16</v>
      </c>
      <c r="J6399" s="54">
        <v>0</v>
      </c>
      <c r="K6399" s="55"/>
      <c r="L6399" s="56"/>
      <c r="M6399" s="255"/>
      <c r="N6399" s="255"/>
      <c r="O6399" s="57"/>
      <c r="P6399" s="57">
        <v>0</v>
      </c>
      <c r="Q6399" s="57">
        <v>0</v>
      </c>
    </row>
    <row r="6400" spans="1:17" ht="15.5">
      <c r="A6400" s="48">
        <v>0</v>
      </c>
      <c r="B6400" s="59"/>
      <c r="C6400" s="60"/>
      <c r="D6400" s="61" t="s">
        <v>982</v>
      </c>
      <c r="E6400" s="63">
        <v>11.853000000000003</v>
      </c>
      <c r="F6400" s="52">
        <v>5</v>
      </c>
      <c r="G6400" s="52"/>
      <c r="H6400" s="52"/>
      <c r="I6400" s="53">
        <v>59.265000000000001</v>
      </c>
      <c r="J6400" s="54">
        <v>0</v>
      </c>
      <c r="K6400" s="55"/>
      <c r="L6400" s="56"/>
      <c r="M6400" s="255"/>
      <c r="N6400" s="255"/>
      <c r="O6400" s="57"/>
      <c r="P6400" s="57">
        <v>0</v>
      </c>
      <c r="Q6400" s="57">
        <v>0</v>
      </c>
    </row>
    <row r="6401" spans="1:17" ht="15.5">
      <c r="A6401" s="48">
        <v>0</v>
      </c>
      <c r="B6401" s="59"/>
      <c r="C6401" s="60"/>
      <c r="D6401" s="61" t="s">
        <v>363</v>
      </c>
      <c r="E6401" s="63">
        <v>33.700000000000003</v>
      </c>
      <c r="F6401" s="52">
        <v>10</v>
      </c>
      <c r="G6401" s="52"/>
      <c r="H6401" s="52"/>
      <c r="I6401" s="53">
        <v>337</v>
      </c>
      <c r="J6401" s="54">
        <v>0</v>
      </c>
      <c r="K6401" s="55"/>
      <c r="L6401" s="56"/>
      <c r="M6401" s="255"/>
      <c r="N6401" s="255"/>
      <c r="O6401" s="57"/>
      <c r="P6401" s="57">
        <v>0</v>
      </c>
      <c r="Q6401" s="57">
        <v>0</v>
      </c>
    </row>
    <row r="6402" spans="1:17" ht="15.5">
      <c r="A6402" s="48">
        <v>0</v>
      </c>
      <c r="B6402" s="59"/>
      <c r="C6402" s="60"/>
      <c r="D6402" s="61" t="s">
        <v>1273</v>
      </c>
      <c r="E6402" s="63">
        <v>8.798</v>
      </c>
      <c r="F6402" s="52">
        <v>100</v>
      </c>
      <c r="G6402" s="52"/>
      <c r="H6402" s="79"/>
      <c r="I6402" s="53">
        <v>879.8</v>
      </c>
      <c r="J6402" s="54">
        <v>0</v>
      </c>
      <c r="K6402" s="55"/>
      <c r="L6402" s="56"/>
      <c r="M6402" s="255"/>
      <c r="N6402" s="255"/>
      <c r="O6402" s="57"/>
      <c r="P6402" s="57">
        <v>0</v>
      </c>
      <c r="Q6402" s="57">
        <v>0</v>
      </c>
    </row>
    <row r="6403" spans="1:17" ht="15.5">
      <c r="A6403" s="48">
        <v>0</v>
      </c>
      <c r="B6403" s="59"/>
      <c r="C6403" s="60"/>
      <c r="D6403" s="61" t="s">
        <v>1010</v>
      </c>
      <c r="E6403" s="63">
        <v>5.1340000000000003</v>
      </c>
      <c r="F6403" s="52">
        <v>100</v>
      </c>
      <c r="G6403" s="52"/>
      <c r="H6403" s="79"/>
      <c r="I6403" s="53">
        <v>513.4</v>
      </c>
      <c r="J6403" s="54">
        <v>0</v>
      </c>
      <c r="K6403" s="55"/>
      <c r="L6403" s="56"/>
      <c r="M6403" s="255"/>
      <c r="N6403" s="255"/>
      <c r="O6403" s="57"/>
      <c r="P6403" s="57">
        <v>0</v>
      </c>
      <c r="Q6403" s="57">
        <v>0</v>
      </c>
    </row>
    <row r="6404" spans="1:17" ht="15.5">
      <c r="A6404" s="48">
        <v>0</v>
      </c>
      <c r="B6404" s="59"/>
      <c r="C6404" s="60"/>
      <c r="D6404" s="61" t="s">
        <v>448</v>
      </c>
      <c r="E6404" s="66">
        <v>1228.5439999999999</v>
      </c>
      <c r="F6404" s="52"/>
      <c r="G6404" s="52">
        <v>-1</v>
      </c>
      <c r="H6404" s="52"/>
      <c r="I6404" s="53">
        <v>-1228.5440000000001</v>
      </c>
      <c r="J6404" s="54">
        <v>0</v>
      </c>
      <c r="K6404" s="55"/>
      <c r="L6404" s="56"/>
      <c r="M6404" s="255"/>
      <c r="N6404" s="255"/>
      <c r="O6404" s="57"/>
      <c r="P6404" s="57">
        <v>0</v>
      </c>
      <c r="Q6404" s="57">
        <v>0</v>
      </c>
    </row>
    <row r="6405" spans="1:17" ht="15.5">
      <c r="A6405" s="48">
        <v>242</v>
      </c>
      <c r="B6405" s="59" t="s">
        <v>300</v>
      </c>
      <c r="C6405" s="60" t="s">
        <v>1</v>
      </c>
      <c r="D6405" s="61"/>
      <c r="E6405" s="51"/>
      <c r="F6405" s="52"/>
      <c r="G6405" s="52"/>
      <c r="H6405" s="52"/>
      <c r="I6405" s="53"/>
      <c r="J6405" s="54">
        <v>105.884</v>
      </c>
      <c r="K6405" s="55" t="s">
        <v>251</v>
      </c>
      <c r="L6405" s="56">
        <v>6085</v>
      </c>
      <c r="M6405" s="255">
        <v>22106</v>
      </c>
      <c r="N6405" s="255">
        <v>200</v>
      </c>
      <c r="O6405" s="57">
        <v>644304</v>
      </c>
      <c r="P6405" s="57">
        <v>2340672</v>
      </c>
      <c r="Q6405" s="57">
        <v>21177</v>
      </c>
    </row>
    <row r="6406" spans="1:17" ht="15.5">
      <c r="A6406" s="48">
        <v>0</v>
      </c>
      <c r="B6406" s="59"/>
      <c r="C6406" s="60"/>
      <c r="D6406" s="61" t="s">
        <v>354</v>
      </c>
      <c r="E6406" s="51"/>
      <c r="F6406" s="52"/>
      <c r="G6406" s="52"/>
      <c r="H6406" s="52"/>
      <c r="I6406" s="53">
        <v>0</v>
      </c>
      <c r="J6406" s="54">
        <v>0</v>
      </c>
      <c r="K6406" s="55"/>
      <c r="L6406" s="56"/>
      <c r="M6406" s="255"/>
      <c r="N6406" s="255"/>
      <c r="O6406" s="57">
        <v>0</v>
      </c>
      <c r="P6406" s="57">
        <v>0</v>
      </c>
      <c r="Q6406" s="57">
        <v>0</v>
      </c>
    </row>
    <row r="6407" spans="1:17" ht="15.5">
      <c r="A6407" s="48">
        <v>0</v>
      </c>
      <c r="B6407" s="59"/>
      <c r="C6407" s="60"/>
      <c r="D6407" s="61" t="s">
        <v>364</v>
      </c>
      <c r="E6407" s="66">
        <v>7.2030000000000003</v>
      </c>
      <c r="F6407" s="52">
        <v>100</v>
      </c>
      <c r="G6407" s="80">
        <v>0.14699999999999999</v>
      </c>
      <c r="H6407" s="52"/>
      <c r="I6407" s="53">
        <v>105.884</v>
      </c>
      <c r="J6407" s="54">
        <v>0</v>
      </c>
      <c r="K6407" s="55">
        <v>0</v>
      </c>
      <c r="L6407" s="56">
        <v>0</v>
      </c>
      <c r="M6407" s="255">
        <v>0</v>
      </c>
      <c r="N6407" s="255">
        <v>0</v>
      </c>
      <c r="O6407" s="57">
        <v>0</v>
      </c>
      <c r="P6407" s="57">
        <v>0</v>
      </c>
      <c r="Q6407" s="57">
        <v>0</v>
      </c>
    </row>
    <row r="6408" spans="1:17" ht="15.5">
      <c r="A6408" s="48">
        <v>243</v>
      </c>
      <c r="B6408" s="59" t="s">
        <v>300</v>
      </c>
      <c r="C6408" s="60" t="s">
        <v>2</v>
      </c>
      <c r="D6408" s="61"/>
      <c r="E6408" s="51"/>
      <c r="F6408" s="52"/>
      <c r="G6408" s="52"/>
      <c r="H6408" s="52"/>
      <c r="I6408" s="53"/>
      <c r="J6408" s="54">
        <v>780.81</v>
      </c>
      <c r="K6408" s="55" t="s">
        <v>251</v>
      </c>
      <c r="L6408" s="56">
        <v>6085</v>
      </c>
      <c r="M6408" s="255">
        <v>22106</v>
      </c>
      <c r="N6408" s="255">
        <v>200</v>
      </c>
      <c r="O6408" s="57">
        <v>4751229</v>
      </c>
      <c r="P6408" s="57">
        <v>17260586</v>
      </c>
      <c r="Q6408" s="57">
        <v>156162</v>
      </c>
    </row>
    <row r="6409" spans="1:17" ht="15.5">
      <c r="A6409" s="48">
        <v>0</v>
      </c>
      <c r="B6409" s="59"/>
      <c r="C6409" s="60"/>
      <c r="D6409" s="61" t="s">
        <v>354</v>
      </c>
      <c r="E6409" s="51"/>
      <c r="F6409" s="52"/>
      <c r="G6409" s="52"/>
      <c r="H6409" s="52"/>
      <c r="I6409" s="53">
        <v>0</v>
      </c>
      <c r="J6409" s="54">
        <v>0</v>
      </c>
      <c r="K6409" s="55"/>
      <c r="L6409" s="56"/>
      <c r="M6409" s="255"/>
      <c r="N6409" s="255"/>
      <c r="O6409" s="57">
        <v>0</v>
      </c>
      <c r="P6409" s="57">
        <v>0</v>
      </c>
      <c r="Q6409" s="57">
        <v>0</v>
      </c>
    </row>
    <row r="6410" spans="1:17" ht="15.5">
      <c r="A6410" s="48">
        <v>0</v>
      </c>
      <c r="B6410" s="59"/>
      <c r="C6410" s="60"/>
      <c r="D6410" s="61" t="s">
        <v>364</v>
      </c>
      <c r="E6410" s="66">
        <v>7.2030000000000003</v>
      </c>
      <c r="F6410" s="52">
        <v>100</v>
      </c>
      <c r="G6410" s="52">
        <v>0.83299999999999996</v>
      </c>
      <c r="H6410" s="52"/>
      <c r="I6410" s="53">
        <v>600.01</v>
      </c>
      <c r="J6410" s="54">
        <v>0</v>
      </c>
      <c r="K6410" s="55">
        <v>0</v>
      </c>
      <c r="L6410" s="56">
        <v>0</v>
      </c>
      <c r="M6410" s="255">
        <v>0</v>
      </c>
      <c r="N6410" s="255">
        <v>0</v>
      </c>
      <c r="O6410" s="57">
        <v>0</v>
      </c>
      <c r="P6410" s="57">
        <v>0</v>
      </c>
      <c r="Q6410" s="57">
        <v>0</v>
      </c>
    </row>
    <row r="6411" spans="1:17" ht="15.5">
      <c r="A6411" s="48">
        <v>0</v>
      </c>
      <c r="B6411" s="59"/>
      <c r="C6411" s="60"/>
      <c r="D6411" s="61" t="s">
        <v>88</v>
      </c>
      <c r="E6411" s="63">
        <v>1.8080000000000001</v>
      </c>
      <c r="F6411" s="52">
        <v>100</v>
      </c>
      <c r="G6411" s="52"/>
      <c r="H6411" s="52"/>
      <c r="I6411" s="53">
        <v>180.8</v>
      </c>
      <c r="J6411" s="54">
        <v>0</v>
      </c>
      <c r="K6411" s="55">
        <v>0</v>
      </c>
      <c r="L6411" s="56">
        <v>0</v>
      </c>
      <c r="M6411" s="255">
        <v>0</v>
      </c>
      <c r="N6411" s="255">
        <v>0</v>
      </c>
      <c r="O6411" s="57">
        <v>0</v>
      </c>
      <c r="P6411" s="57">
        <v>0</v>
      </c>
      <c r="Q6411" s="57">
        <v>0</v>
      </c>
    </row>
    <row r="6412" spans="1:17" ht="15.5">
      <c r="A6412" s="48">
        <v>244</v>
      </c>
      <c r="B6412" s="59" t="s">
        <v>283</v>
      </c>
      <c r="C6412" s="60" t="s">
        <v>3</v>
      </c>
      <c r="D6412" s="61"/>
      <c r="E6412" s="51"/>
      <c r="F6412" s="52"/>
      <c r="G6412" s="52"/>
      <c r="H6412" s="52"/>
      <c r="I6412" s="53"/>
      <c r="J6412" s="54">
        <v>1147.9000000000001</v>
      </c>
      <c r="K6412" s="55" t="s">
        <v>251</v>
      </c>
      <c r="L6412" s="56">
        <v>6085</v>
      </c>
      <c r="M6412" s="255">
        <v>14879</v>
      </c>
      <c r="N6412" s="255">
        <v>200</v>
      </c>
      <c r="O6412" s="57">
        <v>6984972</v>
      </c>
      <c r="P6412" s="57">
        <v>17079604</v>
      </c>
      <c r="Q6412" s="57">
        <v>229580</v>
      </c>
    </row>
    <row r="6413" spans="1:17" ht="15.5">
      <c r="A6413" s="48">
        <v>0</v>
      </c>
      <c r="B6413" s="59"/>
      <c r="C6413" s="60"/>
      <c r="D6413" s="61" t="s">
        <v>354</v>
      </c>
      <c r="E6413" s="51"/>
      <c r="F6413" s="52"/>
      <c r="G6413" s="52"/>
      <c r="H6413" s="52"/>
      <c r="I6413" s="53">
        <v>0</v>
      </c>
      <c r="J6413" s="54">
        <v>0</v>
      </c>
      <c r="K6413" s="55"/>
      <c r="L6413" s="56"/>
      <c r="M6413" s="255"/>
      <c r="N6413" s="255"/>
      <c r="O6413" s="57">
        <v>0</v>
      </c>
      <c r="P6413" s="57">
        <v>0</v>
      </c>
      <c r="Q6413" s="57">
        <v>0</v>
      </c>
    </row>
    <row r="6414" spans="1:17" ht="15.5">
      <c r="A6414" s="48">
        <v>0</v>
      </c>
      <c r="B6414" s="59"/>
      <c r="C6414" s="60"/>
      <c r="D6414" s="61" t="s">
        <v>373</v>
      </c>
      <c r="E6414" s="63">
        <v>13.875999999999999</v>
      </c>
      <c r="F6414" s="52">
        <v>100</v>
      </c>
      <c r="G6414" s="52"/>
      <c r="H6414" s="52"/>
      <c r="I6414" s="53">
        <v>1387.6</v>
      </c>
      <c r="J6414" s="54">
        <v>0</v>
      </c>
      <c r="K6414" s="55"/>
      <c r="L6414" s="56"/>
      <c r="M6414" s="255"/>
      <c r="N6414" s="255"/>
      <c r="O6414" s="57">
        <v>0</v>
      </c>
      <c r="P6414" s="57">
        <v>0</v>
      </c>
      <c r="Q6414" s="57">
        <v>0</v>
      </c>
    </row>
    <row r="6415" spans="1:17" ht="15.5">
      <c r="A6415" s="48">
        <v>0</v>
      </c>
      <c r="B6415" s="59"/>
      <c r="C6415" s="60"/>
      <c r="D6415" s="61" t="s">
        <v>495</v>
      </c>
      <c r="E6415" s="51"/>
      <c r="F6415" s="52"/>
      <c r="G6415" s="52"/>
      <c r="H6415" s="52"/>
      <c r="I6415" s="53">
        <v>0</v>
      </c>
      <c r="J6415" s="54">
        <v>0</v>
      </c>
      <c r="K6415" s="55"/>
      <c r="L6415" s="56"/>
      <c r="M6415" s="255"/>
      <c r="N6415" s="255"/>
      <c r="O6415" s="57">
        <v>0</v>
      </c>
      <c r="P6415" s="57">
        <v>0</v>
      </c>
      <c r="Q6415" s="57">
        <v>0</v>
      </c>
    </row>
    <row r="6416" spans="1:17" ht="15.5">
      <c r="A6416" s="48">
        <v>0</v>
      </c>
      <c r="B6416" s="59"/>
      <c r="C6416" s="60"/>
      <c r="D6416" s="61" t="s">
        <v>993</v>
      </c>
      <c r="E6416" s="51"/>
      <c r="F6416" s="52"/>
      <c r="G6416" s="52"/>
      <c r="H6416" s="52"/>
      <c r="I6416" s="53">
        <v>0</v>
      </c>
      <c r="J6416" s="54">
        <v>0</v>
      </c>
      <c r="K6416" s="55"/>
      <c r="L6416" s="56"/>
      <c r="M6416" s="255"/>
      <c r="N6416" s="255"/>
      <c r="O6416" s="57"/>
      <c r="P6416" s="57">
        <v>0</v>
      </c>
      <c r="Q6416" s="57">
        <v>0</v>
      </c>
    </row>
    <row r="6417" spans="1:17" ht="15.5">
      <c r="A6417" s="48">
        <v>0</v>
      </c>
      <c r="B6417" s="59"/>
      <c r="C6417" s="60"/>
      <c r="D6417" s="61" t="s">
        <v>988</v>
      </c>
      <c r="E6417" s="51">
        <v>92.88</v>
      </c>
      <c r="F6417" s="52">
        <v>-1</v>
      </c>
      <c r="G6417" s="52"/>
      <c r="H6417" s="52"/>
      <c r="I6417" s="53">
        <v>-92.88</v>
      </c>
      <c r="J6417" s="54">
        <v>0</v>
      </c>
      <c r="K6417" s="55"/>
      <c r="L6417" s="56"/>
      <c r="M6417" s="255"/>
      <c r="N6417" s="255"/>
      <c r="O6417" s="57"/>
      <c r="P6417" s="57">
        <v>0</v>
      </c>
      <c r="Q6417" s="57">
        <v>0</v>
      </c>
    </row>
    <row r="6418" spans="1:17" ht="15.5">
      <c r="A6418" s="48">
        <v>0</v>
      </c>
      <c r="B6418" s="59"/>
      <c r="C6418" s="60"/>
      <c r="D6418" s="61" t="s">
        <v>989</v>
      </c>
      <c r="E6418" s="51">
        <v>70.94</v>
      </c>
      <c r="F6418" s="52">
        <v>-1</v>
      </c>
      <c r="G6418" s="52"/>
      <c r="H6418" s="52"/>
      <c r="I6418" s="53">
        <v>-70.94</v>
      </c>
      <c r="J6418" s="54">
        <v>0</v>
      </c>
      <c r="K6418" s="55"/>
      <c r="L6418" s="56"/>
      <c r="M6418" s="255"/>
      <c r="N6418" s="255"/>
      <c r="O6418" s="57"/>
      <c r="P6418" s="57">
        <v>0</v>
      </c>
      <c r="Q6418" s="57">
        <v>0</v>
      </c>
    </row>
    <row r="6419" spans="1:17" ht="15.5">
      <c r="A6419" s="48">
        <v>0</v>
      </c>
      <c r="B6419" s="59"/>
      <c r="C6419" s="60"/>
      <c r="D6419" s="61" t="s">
        <v>992</v>
      </c>
      <c r="E6419" s="51">
        <v>5.26</v>
      </c>
      <c r="F6419" s="52">
        <v>-1</v>
      </c>
      <c r="G6419" s="52"/>
      <c r="H6419" s="52"/>
      <c r="I6419" s="53">
        <v>-5.26</v>
      </c>
      <c r="J6419" s="54">
        <v>0</v>
      </c>
      <c r="K6419" s="55"/>
      <c r="L6419" s="56"/>
      <c r="M6419" s="255"/>
      <c r="N6419" s="255"/>
      <c r="O6419" s="57"/>
      <c r="P6419" s="57">
        <v>0</v>
      </c>
      <c r="Q6419" s="57">
        <v>0</v>
      </c>
    </row>
    <row r="6420" spans="1:17" ht="15.5">
      <c r="A6420" s="48">
        <v>0</v>
      </c>
      <c r="B6420" s="59"/>
      <c r="C6420" s="60"/>
      <c r="D6420" s="61" t="s">
        <v>990</v>
      </c>
      <c r="E6420" s="51">
        <v>53.12</v>
      </c>
      <c r="F6420" s="52">
        <v>-1</v>
      </c>
      <c r="G6420" s="52"/>
      <c r="H6420" s="52"/>
      <c r="I6420" s="53">
        <v>-53.12</v>
      </c>
      <c r="J6420" s="54">
        <v>0</v>
      </c>
      <c r="K6420" s="55"/>
      <c r="L6420" s="56"/>
      <c r="M6420" s="255"/>
      <c r="N6420" s="255"/>
      <c r="O6420" s="57"/>
      <c r="P6420" s="57">
        <v>0</v>
      </c>
      <c r="Q6420" s="57">
        <v>0</v>
      </c>
    </row>
    <row r="6421" spans="1:17" ht="15.5">
      <c r="A6421" s="48">
        <v>0</v>
      </c>
      <c r="B6421" s="59"/>
      <c r="C6421" s="60"/>
      <c r="D6421" s="61" t="s">
        <v>991</v>
      </c>
      <c r="E6421" s="51">
        <v>5</v>
      </c>
      <c r="F6421" s="52">
        <v>-1</v>
      </c>
      <c r="G6421" s="52"/>
      <c r="H6421" s="52"/>
      <c r="I6421" s="53">
        <v>-5</v>
      </c>
      <c r="J6421" s="54">
        <v>0</v>
      </c>
      <c r="K6421" s="55"/>
      <c r="L6421" s="56"/>
      <c r="M6421" s="255"/>
      <c r="N6421" s="255"/>
      <c r="O6421" s="57"/>
      <c r="P6421" s="57">
        <v>0</v>
      </c>
      <c r="Q6421" s="57">
        <v>0</v>
      </c>
    </row>
    <row r="6422" spans="1:17" ht="15.5">
      <c r="A6422" s="48">
        <v>0</v>
      </c>
      <c r="B6422" s="59"/>
      <c r="C6422" s="60"/>
      <c r="D6422" s="61" t="s">
        <v>498</v>
      </c>
      <c r="E6422" s="51">
        <v>12.5</v>
      </c>
      <c r="F6422" s="52">
        <v>-1</v>
      </c>
      <c r="G6422" s="52"/>
      <c r="H6422" s="52"/>
      <c r="I6422" s="53">
        <v>-12.5</v>
      </c>
      <c r="J6422" s="54">
        <v>0</v>
      </c>
      <c r="K6422" s="55"/>
      <c r="L6422" s="56"/>
      <c r="M6422" s="255"/>
      <c r="N6422" s="255"/>
      <c r="O6422" s="57"/>
      <c r="P6422" s="57">
        <v>0</v>
      </c>
      <c r="Q6422" s="57">
        <v>0</v>
      </c>
    </row>
    <row r="6423" spans="1:17" ht="15.5">
      <c r="A6423" s="48">
        <v>245</v>
      </c>
      <c r="B6423" s="59" t="s">
        <v>284</v>
      </c>
      <c r="C6423" s="60" t="s">
        <v>4</v>
      </c>
      <c r="D6423" s="61"/>
      <c r="E6423" s="51"/>
      <c r="F6423" s="52"/>
      <c r="G6423" s="52"/>
      <c r="H6423" s="52"/>
      <c r="I6423" s="53"/>
      <c r="J6423" s="54">
        <v>2379.3000000000002</v>
      </c>
      <c r="K6423" s="55" t="s">
        <v>251</v>
      </c>
      <c r="L6423" s="56">
        <v>6085</v>
      </c>
      <c r="M6423" s="255">
        <v>21256</v>
      </c>
      <c r="N6423" s="255">
        <v>200</v>
      </c>
      <c r="O6423" s="57">
        <v>14478041</v>
      </c>
      <c r="P6423" s="57">
        <v>50574401</v>
      </c>
      <c r="Q6423" s="57">
        <v>475860</v>
      </c>
    </row>
    <row r="6424" spans="1:17" ht="15.5">
      <c r="A6424" s="48">
        <v>0</v>
      </c>
      <c r="B6424" s="59"/>
      <c r="C6424" s="60"/>
      <c r="D6424" s="61" t="s">
        <v>997</v>
      </c>
      <c r="E6424" s="51"/>
      <c r="F6424" s="52"/>
      <c r="G6424" s="52"/>
      <c r="H6424" s="52"/>
      <c r="I6424" s="53">
        <v>0</v>
      </c>
      <c r="J6424" s="54">
        <v>0</v>
      </c>
      <c r="K6424" s="55"/>
      <c r="L6424" s="56"/>
      <c r="M6424" s="255"/>
      <c r="N6424" s="255"/>
      <c r="O6424" s="57">
        <v>0</v>
      </c>
      <c r="P6424" s="57">
        <v>0</v>
      </c>
      <c r="Q6424" s="57">
        <v>0</v>
      </c>
    </row>
    <row r="6425" spans="1:17" ht="15.5">
      <c r="A6425" s="48">
        <v>0</v>
      </c>
      <c r="B6425" s="59"/>
      <c r="C6425" s="60"/>
      <c r="D6425" s="61" t="s">
        <v>375</v>
      </c>
      <c r="E6425" s="65">
        <v>23.792999999999999</v>
      </c>
      <c r="F6425" s="52">
        <v>100</v>
      </c>
      <c r="G6425" s="52"/>
      <c r="H6425" s="52"/>
      <c r="I6425" s="53">
        <v>2379.3000000000002</v>
      </c>
      <c r="J6425" s="54">
        <v>0</v>
      </c>
      <c r="K6425" s="55"/>
      <c r="L6425" s="56"/>
      <c r="M6425" s="255"/>
      <c r="N6425" s="255"/>
      <c r="O6425" s="57">
        <v>0</v>
      </c>
      <c r="P6425" s="57">
        <v>0</v>
      </c>
      <c r="Q6425" s="57">
        <v>0</v>
      </c>
    </row>
    <row r="6426" spans="1:17" ht="15.5">
      <c r="A6426" s="48">
        <v>246</v>
      </c>
      <c r="B6426" s="59" t="s">
        <v>283</v>
      </c>
      <c r="C6426" s="60" t="s">
        <v>5</v>
      </c>
      <c r="D6426" s="61"/>
      <c r="E6426" s="51"/>
      <c r="F6426" s="52"/>
      <c r="G6426" s="52"/>
      <c r="H6426" s="52"/>
      <c r="I6426" s="53"/>
      <c r="J6426" s="54">
        <v>311.77999999999997</v>
      </c>
      <c r="K6426" s="55" t="s">
        <v>251</v>
      </c>
      <c r="L6426" s="56">
        <v>6085</v>
      </c>
      <c r="M6426" s="255">
        <v>14879</v>
      </c>
      <c r="N6426" s="255">
        <v>200</v>
      </c>
      <c r="O6426" s="57">
        <v>1897181</v>
      </c>
      <c r="P6426" s="57">
        <v>4638975</v>
      </c>
      <c r="Q6426" s="57">
        <v>62356</v>
      </c>
    </row>
    <row r="6427" spans="1:17" ht="15.5">
      <c r="A6427" s="48">
        <v>0</v>
      </c>
      <c r="B6427" s="59"/>
      <c r="C6427" s="60"/>
      <c r="D6427" s="61" t="s">
        <v>997</v>
      </c>
      <c r="E6427" s="51"/>
      <c r="F6427" s="52"/>
      <c r="G6427" s="52"/>
      <c r="H6427" s="52"/>
      <c r="I6427" s="53">
        <v>0</v>
      </c>
      <c r="J6427" s="54">
        <v>0</v>
      </c>
      <c r="K6427" s="55"/>
      <c r="L6427" s="56"/>
      <c r="M6427" s="255"/>
      <c r="N6427" s="255"/>
      <c r="O6427" s="57">
        <v>0</v>
      </c>
      <c r="P6427" s="57">
        <v>0</v>
      </c>
      <c r="Q6427" s="57">
        <v>0</v>
      </c>
    </row>
    <row r="6428" spans="1:17" ht="15.5">
      <c r="A6428" s="48">
        <v>0</v>
      </c>
      <c r="B6428" s="59"/>
      <c r="C6428" s="60"/>
      <c r="D6428" s="61" t="s">
        <v>376</v>
      </c>
      <c r="E6428" s="67">
        <v>3.2919999999999998</v>
      </c>
      <c r="F6428" s="52">
        <v>100</v>
      </c>
      <c r="G6428" s="52"/>
      <c r="H6428" s="52"/>
      <c r="I6428" s="53">
        <v>329.2</v>
      </c>
      <c r="J6428" s="54">
        <v>0</v>
      </c>
      <c r="K6428" s="55"/>
      <c r="L6428" s="56"/>
      <c r="M6428" s="255"/>
      <c r="N6428" s="255"/>
      <c r="O6428" s="57">
        <v>0</v>
      </c>
      <c r="P6428" s="57">
        <v>0</v>
      </c>
      <c r="Q6428" s="57">
        <v>0</v>
      </c>
    </row>
    <row r="6429" spans="1:17" ht="15.5">
      <c r="A6429" s="48">
        <v>0</v>
      </c>
      <c r="B6429" s="59"/>
      <c r="C6429" s="60"/>
      <c r="D6429" s="61" t="s">
        <v>1238</v>
      </c>
      <c r="E6429" s="51">
        <v>17.420000000000002</v>
      </c>
      <c r="F6429" s="52">
        <v>-1</v>
      </c>
      <c r="G6429" s="52"/>
      <c r="H6429" s="52"/>
      <c r="I6429" s="53">
        <v>-17.420000000000002</v>
      </c>
      <c r="J6429" s="54">
        <v>0</v>
      </c>
      <c r="K6429" s="55"/>
      <c r="L6429" s="56"/>
      <c r="M6429" s="255"/>
      <c r="N6429" s="255"/>
      <c r="O6429" s="57"/>
      <c r="P6429" s="57">
        <v>0</v>
      </c>
      <c r="Q6429" s="57">
        <v>0</v>
      </c>
    </row>
    <row r="6430" spans="1:17" ht="15.5">
      <c r="A6430" s="48">
        <v>247</v>
      </c>
      <c r="B6430" s="59" t="s">
        <v>283</v>
      </c>
      <c r="C6430" s="60" t="s">
        <v>811</v>
      </c>
      <c r="D6430" s="61"/>
      <c r="E6430" s="51"/>
      <c r="F6430" s="52"/>
      <c r="G6430" s="52"/>
      <c r="H6430" s="52"/>
      <c r="I6430" s="53">
        <v>0</v>
      </c>
      <c r="J6430" s="54">
        <v>13.5</v>
      </c>
      <c r="K6430" s="55" t="s">
        <v>251</v>
      </c>
      <c r="L6430" s="56">
        <v>6085</v>
      </c>
      <c r="M6430" s="255">
        <v>14879</v>
      </c>
      <c r="N6430" s="255">
        <v>200</v>
      </c>
      <c r="O6430" s="57">
        <v>82148</v>
      </c>
      <c r="P6430" s="57">
        <v>200867</v>
      </c>
      <c r="Q6430" s="57">
        <v>2700</v>
      </c>
    </row>
    <row r="6431" spans="1:17" ht="15.5">
      <c r="A6431" s="48">
        <v>0</v>
      </c>
      <c r="B6431" s="59"/>
      <c r="C6431" s="60"/>
      <c r="D6431" s="61" t="s">
        <v>997</v>
      </c>
      <c r="E6431" s="51"/>
      <c r="F6431" s="52"/>
      <c r="G6431" s="52"/>
      <c r="H6431" s="52"/>
      <c r="I6431" s="53">
        <v>0</v>
      </c>
      <c r="J6431" s="54">
        <v>0</v>
      </c>
      <c r="K6431" s="55"/>
      <c r="L6431" s="56"/>
      <c r="M6431" s="255"/>
      <c r="N6431" s="255"/>
      <c r="O6431" s="57"/>
      <c r="P6431" s="57">
        <v>0</v>
      </c>
      <c r="Q6431" s="57">
        <v>0</v>
      </c>
    </row>
    <row r="6432" spans="1:17" ht="15.5">
      <c r="A6432" s="48">
        <v>0</v>
      </c>
      <c r="B6432" s="59"/>
      <c r="C6432" s="60"/>
      <c r="D6432" s="61" t="s">
        <v>806</v>
      </c>
      <c r="E6432" s="67">
        <v>0.13500000000000001</v>
      </c>
      <c r="F6432" s="52">
        <v>100</v>
      </c>
      <c r="G6432" s="52"/>
      <c r="H6432" s="52"/>
      <c r="I6432" s="53">
        <v>13.5</v>
      </c>
      <c r="J6432" s="54">
        <v>0</v>
      </c>
      <c r="K6432" s="55"/>
      <c r="L6432" s="56"/>
      <c r="M6432" s="255"/>
      <c r="N6432" s="255"/>
      <c r="O6432" s="57"/>
      <c r="P6432" s="57">
        <v>0</v>
      </c>
      <c r="Q6432" s="57">
        <v>0</v>
      </c>
    </row>
    <row r="6433" spans="1:17" ht="15.5">
      <c r="A6433" s="48">
        <v>248</v>
      </c>
      <c r="B6433" s="59" t="s">
        <v>963</v>
      </c>
      <c r="C6433" s="60" t="s">
        <v>8</v>
      </c>
      <c r="D6433" s="61"/>
      <c r="E6433" s="51"/>
      <c r="F6433" s="52"/>
      <c r="G6433" s="52"/>
      <c r="H6433" s="52"/>
      <c r="I6433" s="53">
        <v>0</v>
      </c>
      <c r="J6433" s="54">
        <v>3000</v>
      </c>
      <c r="K6433" s="55" t="s">
        <v>223</v>
      </c>
      <c r="L6433" s="56">
        <v>919</v>
      </c>
      <c r="M6433" s="255">
        <v>5625</v>
      </c>
      <c r="N6433" s="255">
        <v>0</v>
      </c>
      <c r="O6433" s="57">
        <v>2757000</v>
      </c>
      <c r="P6433" s="57">
        <v>16875000</v>
      </c>
      <c r="Q6433" s="57">
        <v>0</v>
      </c>
    </row>
    <row r="6434" spans="1:17" ht="15.5">
      <c r="A6434" s="48">
        <v>0</v>
      </c>
      <c r="B6434" s="59"/>
      <c r="C6434" s="60"/>
      <c r="D6434" s="61" t="s">
        <v>997</v>
      </c>
      <c r="E6434" s="51"/>
      <c r="F6434" s="52"/>
      <c r="G6434" s="52"/>
      <c r="H6434" s="52"/>
      <c r="I6434" s="53">
        <v>0</v>
      </c>
      <c r="J6434" s="54">
        <v>0</v>
      </c>
      <c r="K6434" s="55"/>
      <c r="L6434" s="56"/>
      <c r="M6434" s="255"/>
      <c r="N6434" s="255"/>
      <c r="O6434" s="57"/>
      <c r="P6434" s="57">
        <v>0</v>
      </c>
      <c r="Q6434" s="57">
        <v>0</v>
      </c>
    </row>
    <row r="6435" spans="1:17" ht="15.5">
      <c r="A6435" s="48">
        <v>0</v>
      </c>
      <c r="B6435" s="59"/>
      <c r="C6435" s="60"/>
      <c r="D6435" s="61"/>
      <c r="E6435" s="51">
        <v>3000</v>
      </c>
      <c r="F6435" s="52"/>
      <c r="G6435" s="52"/>
      <c r="H6435" s="52"/>
      <c r="I6435" s="53">
        <v>3000</v>
      </c>
      <c r="J6435" s="54">
        <v>0</v>
      </c>
      <c r="K6435" s="55"/>
      <c r="L6435" s="56"/>
      <c r="M6435" s="255"/>
      <c r="N6435" s="255"/>
      <c r="O6435" s="57"/>
      <c r="P6435" s="57">
        <v>0</v>
      </c>
      <c r="Q6435" s="57">
        <v>0</v>
      </c>
    </row>
    <row r="6436" spans="1:17" s="58" customFormat="1">
      <c r="A6436" s="48">
        <v>0</v>
      </c>
      <c r="B6436" s="49"/>
      <c r="C6436" s="502" t="s">
        <v>9</v>
      </c>
      <c r="D6436" s="50"/>
      <c r="E6436" s="51"/>
      <c r="F6436" s="52"/>
      <c r="G6436" s="52"/>
      <c r="H6436" s="52"/>
      <c r="I6436" s="53"/>
      <c r="J6436" s="54">
        <v>0</v>
      </c>
      <c r="K6436" s="55"/>
      <c r="L6436" s="56"/>
      <c r="M6436" s="255"/>
      <c r="N6436" s="255"/>
      <c r="O6436" s="57">
        <v>0</v>
      </c>
      <c r="P6436" s="57">
        <v>0</v>
      </c>
      <c r="Q6436" s="57">
        <v>0</v>
      </c>
    </row>
    <row r="6437" spans="1:17" ht="15.5">
      <c r="A6437" s="48">
        <v>249</v>
      </c>
      <c r="B6437" s="59" t="s">
        <v>285</v>
      </c>
      <c r="C6437" s="60" t="s">
        <v>10</v>
      </c>
      <c r="D6437" s="61"/>
      <c r="E6437" s="51"/>
      <c r="F6437" s="52"/>
      <c r="G6437" s="52"/>
      <c r="H6437" s="52"/>
      <c r="I6437" s="53"/>
      <c r="J6437" s="54">
        <v>2214.395</v>
      </c>
      <c r="K6437" s="55" t="s">
        <v>251</v>
      </c>
      <c r="L6437" s="56">
        <v>3160</v>
      </c>
      <c r="M6437" s="255">
        <v>12754</v>
      </c>
      <c r="N6437" s="255">
        <v>0</v>
      </c>
      <c r="O6437" s="57">
        <v>6997488</v>
      </c>
      <c r="P6437" s="57">
        <v>28242394</v>
      </c>
      <c r="Q6437" s="57">
        <v>0</v>
      </c>
    </row>
    <row r="6438" spans="1:17" ht="15.5">
      <c r="A6438" s="48">
        <v>0</v>
      </c>
      <c r="B6438" s="59"/>
      <c r="C6438" s="60"/>
      <c r="D6438" s="61" t="s">
        <v>997</v>
      </c>
      <c r="E6438" s="51"/>
      <c r="F6438" s="52"/>
      <c r="G6438" s="52"/>
      <c r="H6438" s="52"/>
      <c r="I6438" s="53">
        <v>0</v>
      </c>
      <c r="J6438" s="54">
        <v>0</v>
      </c>
      <c r="K6438" s="55"/>
      <c r="L6438" s="56"/>
      <c r="M6438" s="255"/>
      <c r="N6438" s="255"/>
      <c r="O6438" s="57">
        <v>0</v>
      </c>
      <c r="P6438" s="57">
        <v>0</v>
      </c>
      <c r="Q6438" s="57">
        <v>0</v>
      </c>
    </row>
    <row r="6439" spans="1:17" ht="15.5">
      <c r="A6439" s="48">
        <v>0</v>
      </c>
      <c r="B6439" s="59"/>
      <c r="C6439" s="60"/>
      <c r="D6439" s="61" t="s">
        <v>127</v>
      </c>
      <c r="E6439" s="66">
        <v>2214.395</v>
      </c>
      <c r="F6439" s="52"/>
      <c r="G6439" s="52"/>
      <c r="H6439" s="52"/>
      <c r="I6439" s="53">
        <v>2214.395</v>
      </c>
      <c r="J6439" s="54">
        <v>0</v>
      </c>
      <c r="K6439" s="55"/>
      <c r="L6439" s="56"/>
      <c r="M6439" s="255"/>
      <c r="N6439" s="255"/>
      <c r="O6439" s="57">
        <v>0</v>
      </c>
      <c r="P6439" s="57">
        <v>0</v>
      </c>
      <c r="Q6439" s="57">
        <v>0</v>
      </c>
    </row>
    <row r="6440" spans="1:17" ht="15.5">
      <c r="A6440" s="48">
        <v>250</v>
      </c>
      <c r="B6440" s="59" t="s">
        <v>285</v>
      </c>
      <c r="C6440" s="60" t="s">
        <v>11</v>
      </c>
      <c r="D6440" s="61"/>
      <c r="E6440" s="51"/>
      <c r="F6440" s="52"/>
      <c r="G6440" s="52"/>
      <c r="H6440" s="52"/>
      <c r="I6440" s="53"/>
      <c r="J6440" s="54">
        <v>4846.2550000000001</v>
      </c>
      <c r="K6440" s="55" t="s">
        <v>251</v>
      </c>
      <c r="L6440" s="56">
        <v>3160</v>
      </c>
      <c r="M6440" s="255">
        <v>12754</v>
      </c>
      <c r="N6440" s="255">
        <v>0</v>
      </c>
      <c r="O6440" s="57">
        <v>15314166</v>
      </c>
      <c r="P6440" s="57">
        <v>61809136</v>
      </c>
      <c r="Q6440" s="57">
        <v>0</v>
      </c>
    </row>
    <row r="6441" spans="1:17" ht="15.5">
      <c r="A6441" s="48">
        <v>0</v>
      </c>
      <c r="B6441" s="59"/>
      <c r="C6441" s="60"/>
      <c r="D6441" s="61" t="s">
        <v>997</v>
      </c>
      <c r="E6441" s="51"/>
      <c r="F6441" s="52"/>
      <c r="G6441" s="52"/>
      <c r="H6441" s="52"/>
      <c r="I6441" s="53">
        <v>0</v>
      </c>
      <c r="J6441" s="54">
        <v>0</v>
      </c>
      <c r="K6441" s="55"/>
      <c r="L6441" s="56"/>
      <c r="M6441" s="255"/>
      <c r="N6441" s="255"/>
      <c r="O6441" s="57">
        <v>0</v>
      </c>
      <c r="P6441" s="57">
        <v>0</v>
      </c>
      <c r="Q6441" s="57">
        <v>0</v>
      </c>
    </row>
    <row r="6442" spans="1:17" ht="15.5">
      <c r="A6442" s="48">
        <v>0</v>
      </c>
      <c r="B6442" s="59"/>
      <c r="C6442" s="60"/>
      <c r="D6442" s="61" t="s">
        <v>127</v>
      </c>
      <c r="E6442" s="244">
        <v>5202.9110000000001</v>
      </c>
      <c r="F6442" s="52"/>
      <c r="G6442" s="52"/>
      <c r="H6442" s="52"/>
      <c r="I6442" s="53">
        <v>5202.9110000000001</v>
      </c>
      <c r="J6442" s="54">
        <v>0</v>
      </c>
      <c r="K6442" s="55"/>
      <c r="L6442" s="56"/>
      <c r="M6442" s="255"/>
      <c r="N6442" s="255"/>
      <c r="O6442" s="57">
        <v>0</v>
      </c>
      <c r="P6442" s="57">
        <v>0</v>
      </c>
      <c r="Q6442" s="57">
        <v>0</v>
      </c>
    </row>
    <row r="6443" spans="1:17" ht="15.5">
      <c r="A6443" s="48">
        <v>0</v>
      </c>
      <c r="B6443" s="59"/>
      <c r="C6443" s="60"/>
      <c r="D6443" s="61" t="s">
        <v>994</v>
      </c>
      <c r="E6443" s="67">
        <v>356.65600000000001</v>
      </c>
      <c r="F6443" s="52">
        <v>-1</v>
      </c>
      <c r="G6443" s="52"/>
      <c r="H6443" s="52"/>
      <c r="I6443" s="53">
        <v>-356.65600000000001</v>
      </c>
      <c r="J6443" s="54">
        <v>0</v>
      </c>
      <c r="K6443" s="55"/>
      <c r="L6443" s="56"/>
      <c r="M6443" s="255"/>
      <c r="N6443" s="255"/>
      <c r="O6443" s="57"/>
      <c r="P6443" s="57">
        <v>0</v>
      </c>
      <c r="Q6443" s="57">
        <v>0</v>
      </c>
    </row>
    <row r="6444" spans="1:17" ht="15.5">
      <c r="A6444" s="48">
        <v>251</v>
      </c>
      <c r="B6444" s="59" t="s">
        <v>286</v>
      </c>
      <c r="C6444" s="60" t="s">
        <v>12</v>
      </c>
      <c r="D6444" s="61"/>
      <c r="E6444" s="51"/>
      <c r="F6444" s="52"/>
      <c r="G6444" s="52"/>
      <c r="H6444" s="52"/>
      <c r="I6444" s="53"/>
      <c r="J6444" s="54">
        <v>105.884</v>
      </c>
      <c r="K6444" s="55" t="s">
        <v>251</v>
      </c>
      <c r="L6444" s="56">
        <v>3160</v>
      </c>
      <c r="M6444" s="255">
        <v>15304</v>
      </c>
      <c r="N6444" s="255">
        <v>0</v>
      </c>
      <c r="O6444" s="57">
        <v>334593</v>
      </c>
      <c r="P6444" s="57">
        <v>1620449</v>
      </c>
      <c r="Q6444" s="57">
        <v>0</v>
      </c>
    </row>
    <row r="6445" spans="1:17" ht="15.5">
      <c r="A6445" s="48">
        <v>0</v>
      </c>
      <c r="B6445" s="59"/>
      <c r="C6445" s="60"/>
      <c r="D6445" s="61" t="s">
        <v>997</v>
      </c>
      <c r="E6445" s="51"/>
      <c r="F6445" s="52"/>
      <c r="G6445" s="52"/>
      <c r="H6445" s="52"/>
      <c r="I6445" s="53">
        <v>0</v>
      </c>
      <c r="J6445" s="54">
        <v>0</v>
      </c>
      <c r="K6445" s="55"/>
      <c r="L6445" s="56"/>
      <c r="M6445" s="255"/>
      <c r="N6445" s="255"/>
      <c r="O6445" s="57"/>
      <c r="P6445" s="57">
        <v>0</v>
      </c>
      <c r="Q6445" s="57">
        <v>0</v>
      </c>
    </row>
    <row r="6446" spans="1:17" ht="15.5">
      <c r="A6446" s="48">
        <v>0</v>
      </c>
      <c r="B6446" s="59"/>
      <c r="C6446" s="60"/>
      <c r="D6446" s="61" t="s">
        <v>127</v>
      </c>
      <c r="E6446" s="62">
        <v>105.884</v>
      </c>
      <c r="F6446" s="52"/>
      <c r="G6446" s="52"/>
      <c r="H6446" s="52"/>
      <c r="I6446" s="53">
        <v>105.884</v>
      </c>
      <c r="J6446" s="54">
        <v>0</v>
      </c>
      <c r="K6446" s="55"/>
      <c r="L6446" s="56"/>
      <c r="M6446" s="255"/>
      <c r="N6446" s="255"/>
      <c r="O6446" s="57">
        <v>0</v>
      </c>
      <c r="P6446" s="57">
        <v>0</v>
      </c>
      <c r="Q6446" s="57">
        <v>0</v>
      </c>
    </row>
    <row r="6447" spans="1:17" ht="15.5">
      <c r="A6447" s="48">
        <v>252</v>
      </c>
      <c r="B6447" s="59" t="s">
        <v>286</v>
      </c>
      <c r="C6447" s="60" t="s">
        <v>13</v>
      </c>
      <c r="D6447" s="228"/>
      <c r="E6447" s="51"/>
      <c r="F6447" s="52"/>
      <c r="G6447" s="52"/>
      <c r="H6447" s="52"/>
      <c r="I6447" s="53"/>
      <c r="J6447" s="54">
        <v>4633.29</v>
      </c>
      <c r="K6447" s="55" t="s">
        <v>251</v>
      </c>
      <c r="L6447" s="56">
        <v>3160</v>
      </c>
      <c r="M6447" s="255">
        <v>15304</v>
      </c>
      <c r="N6447" s="255">
        <v>0</v>
      </c>
      <c r="O6447" s="57">
        <v>14641196</v>
      </c>
      <c r="P6447" s="57">
        <v>70907870</v>
      </c>
      <c r="Q6447" s="57">
        <v>0</v>
      </c>
    </row>
    <row r="6448" spans="1:17" ht="15.5">
      <c r="A6448" s="48">
        <v>0</v>
      </c>
      <c r="B6448" s="59"/>
      <c r="C6448" s="60"/>
      <c r="D6448" s="61" t="s">
        <v>997</v>
      </c>
      <c r="E6448" s="51"/>
      <c r="F6448" s="52"/>
      <c r="G6448" s="52"/>
      <c r="H6448" s="52"/>
      <c r="I6448" s="53">
        <v>0</v>
      </c>
      <c r="J6448" s="54">
        <v>0</v>
      </c>
      <c r="K6448" s="55"/>
      <c r="L6448" s="56"/>
      <c r="M6448" s="255"/>
      <c r="N6448" s="255"/>
      <c r="O6448" s="57">
        <v>0</v>
      </c>
      <c r="P6448" s="57">
        <v>0</v>
      </c>
      <c r="Q6448" s="57">
        <v>0</v>
      </c>
    </row>
    <row r="6449" spans="1:17" ht="15.5">
      <c r="A6449" s="48">
        <v>0</v>
      </c>
      <c r="B6449" s="59"/>
      <c r="C6449" s="60"/>
      <c r="D6449" s="61" t="s">
        <v>127</v>
      </c>
      <c r="E6449" s="244">
        <v>4633.29</v>
      </c>
      <c r="F6449" s="52"/>
      <c r="G6449" s="52"/>
      <c r="H6449" s="52"/>
      <c r="I6449" s="53">
        <v>4633.29</v>
      </c>
      <c r="J6449" s="54">
        <v>0</v>
      </c>
      <c r="K6449" s="55"/>
      <c r="L6449" s="56"/>
      <c r="M6449" s="255"/>
      <c r="N6449" s="255"/>
      <c r="O6449" s="57">
        <v>0</v>
      </c>
      <c r="P6449" s="57">
        <v>0</v>
      </c>
      <c r="Q6449" s="57">
        <v>0</v>
      </c>
    </row>
    <row r="6450" spans="1:17" ht="15.5">
      <c r="A6450" s="48">
        <v>253</v>
      </c>
      <c r="B6450" s="59" t="s">
        <v>288</v>
      </c>
      <c r="C6450" s="60" t="s">
        <v>14</v>
      </c>
      <c r="D6450" s="228"/>
      <c r="E6450" s="51"/>
      <c r="F6450" s="52"/>
      <c r="G6450" s="52"/>
      <c r="H6450" s="52"/>
      <c r="I6450" s="53"/>
      <c r="J6450" s="54">
        <v>2320.279</v>
      </c>
      <c r="K6450" s="55" t="s">
        <v>251</v>
      </c>
      <c r="L6450" s="56">
        <v>14933</v>
      </c>
      <c r="M6450" s="255">
        <v>2605</v>
      </c>
      <c r="N6450" s="255">
        <v>0</v>
      </c>
      <c r="O6450" s="57">
        <v>34648726</v>
      </c>
      <c r="P6450" s="57">
        <v>6044327</v>
      </c>
      <c r="Q6450" s="57">
        <v>0</v>
      </c>
    </row>
    <row r="6451" spans="1:17" ht="15.5">
      <c r="A6451" s="48">
        <v>0</v>
      </c>
      <c r="B6451" s="59"/>
      <c r="C6451" s="60"/>
      <c r="D6451" s="61" t="s">
        <v>997</v>
      </c>
      <c r="E6451" s="51"/>
      <c r="F6451" s="52"/>
      <c r="G6451" s="52"/>
      <c r="H6451" s="52"/>
      <c r="I6451" s="53">
        <v>0</v>
      </c>
      <c r="J6451" s="54">
        <v>0</v>
      </c>
      <c r="K6451" s="55"/>
      <c r="L6451" s="56"/>
      <c r="M6451" s="255"/>
      <c r="N6451" s="255"/>
      <c r="O6451" s="57">
        <v>0</v>
      </c>
      <c r="P6451" s="57">
        <v>0</v>
      </c>
      <c r="Q6451" s="57">
        <v>0</v>
      </c>
    </row>
    <row r="6452" spans="1:17" ht="15.5">
      <c r="A6452" s="48">
        <v>0</v>
      </c>
      <c r="B6452" s="59"/>
      <c r="C6452" s="60"/>
      <c r="D6452" s="61" t="s">
        <v>282</v>
      </c>
      <c r="E6452" s="262">
        <v>2320.279</v>
      </c>
      <c r="F6452" s="52"/>
      <c r="G6452" s="52"/>
      <c r="H6452" s="52"/>
      <c r="I6452" s="53">
        <v>2320.279</v>
      </c>
      <c r="J6452" s="54">
        <v>0</v>
      </c>
      <c r="K6452" s="55"/>
      <c r="L6452" s="56"/>
      <c r="M6452" s="255"/>
      <c r="N6452" s="255"/>
      <c r="O6452" s="57">
        <v>0</v>
      </c>
      <c r="P6452" s="57">
        <v>0</v>
      </c>
      <c r="Q6452" s="57">
        <v>0</v>
      </c>
    </row>
    <row r="6453" spans="1:17" ht="15.5">
      <c r="A6453" s="48">
        <v>254</v>
      </c>
      <c r="B6453" s="59" t="s">
        <v>287</v>
      </c>
      <c r="C6453" s="60" t="s">
        <v>60</v>
      </c>
      <c r="D6453" s="61"/>
      <c r="E6453" s="51"/>
      <c r="F6453" s="52"/>
      <c r="G6453" s="52"/>
      <c r="H6453" s="52"/>
      <c r="I6453" s="53"/>
      <c r="J6453" s="54">
        <v>9479.5450000000001</v>
      </c>
      <c r="K6453" s="55" t="s">
        <v>251</v>
      </c>
      <c r="L6453" s="56">
        <v>9838</v>
      </c>
      <c r="M6453" s="255">
        <v>2368</v>
      </c>
      <c r="N6453" s="255">
        <v>0</v>
      </c>
      <c r="O6453" s="57">
        <v>93259764</v>
      </c>
      <c r="P6453" s="57">
        <v>22447563</v>
      </c>
      <c r="Q6453" s="57">
        <v>0</v>
      </c>
    </row>
    <row r="6454" spans="1:17" ht="15.5">
      <c r="A6454" s="48">
        <v>0</v>
      </c>
      <c r="B6454" s="59"/>
      <c r="C6454" s="60"/>
      <c r="D6454" s="61" t="s">
        <v>997</v>
      </c>
      <c r="E6454" s="51"/>
      <c r="F6454" s="52"/>
      <c r="G6454" s="52"/>
      <c r="H6454" s="52"/>
      <c r="I6454" s="53">
        <v>0</v>
      </c>
      <c r="J6454" s="54">
        <v>0</v>
      </c>
      <c r="K6454" s="55"/>
      <c r="L6454" s="56"/>
      <c r="M6454" s="255"/>
      <c r="N6454" s="255"/>
      <c r="O6454" s="57">
        <v>0</v>
      </c>
      <c r="P6454" s="57">
        <v>0</v>
      </c>
      <c r="Q6454" s="57">
        <v>0</v>
      </c>
    </row>
    <row r="6455" spans="1:17" ht="15.5">
      <c r="A6455" s="48">
        <v>0</v>
      </c>
      <c r="B6455" s="59"/>
      <c r="C6455" s="60"/>
      <c r="D6455" s="61" t="s">
        <v>282</v>
      </c>
      <c r="E6455" s="244">
        <v>9479.5450000000001</v>
      </c>
      <c r="F6455" s="52"/>
      <c r="G6455" s="52"/>
      <c r="H6455" s="52"/>
      <c r="I6455" s="53">
        <v>9479.5450000000001</v>
      </c>
      <c r="J6455" s="54">
        <v>0</v>
      </c>
      <c r="K6455" s="55"/>
      <c r="L6455" s="56"/>
      <c r="M6455" s="255"/>
      <c r="N6455" s="255"/>
      <c r="O6455" s="57">
        <v>0</v>
      </c>
      <c r="P6455" s="57">
        <v>0</v>
      </c>
      <c r="Q6455" s="57">
        <v>0</v>
      </c>
    </row>
    <row r="6456" spans="1:17" ht="15.5">
      <c r="A6456" s="48">
        <v>255</v>
      </c>
      <c r="B6456" s="59" t="s">
        <v>289</v>
      </c>
      <c r="C6456" s="60" t="s">
        <v>1166</v>
      </c>
      <c r="D6456" s="61"/>
      <c r="E6456" s="51"/>
      <c r="F6456" s="52"/>
      <c r="G6456" s="52"/>
      <c r="H6456" s="52"/>
      <c r="I6456" s="53"/>
      <c r="J6456" s="54">
        <v>300.7</v>
      </c>
      <c r="K6456" s="55" t="s">
        <v>251</v>
      </c>
      <c r="L6456" s="56">
        <v>8415</v>
      </c>
      <c r="M6456" s="255">
        <v>2891</v>
      </c>
      <c r="N6456" s="255">
        <v>190</v>
      </c>
      <c r="O6456" s="57">
        <v>2530391</v>
      </c>
      <c r="P6456" s="57">
        <v>869324</v>
      </c>
      <c r="Q6456" s="57">
        <v>57133</v>
      </c>
    </row>
    <row r="6457" spans="1:17" ht="15.5">
      <c r="A6457" s="48">
        <v>0</v>
      </c>
      <c r="B6457" s="59"/>
      <c r="C6457" s="60"/>
      <c r="D6457" s="61" t="s">
        <v>997</v>
      </c>
      <c r="E6457" s="51"/>
      <c r="F6457" s="52"/>
      <c r="G6457" s="52"/>
      <c r="H6457" s="52"/>
      <c r="I6457" s="53">
        <v>0</v>
      </c>
      <c r="J6457" s="54">
        <v>0</v>
      </c>
      <c r="K6457" s="55">
        <v>0</v>
      </c>
      <c r="L6457" s="56">
        <v>0</v>
      </c>
      <c r="M6457" s="255">
        <v>0</v>
      </c>
      <c r="N6457" s="255">
        <v>0</v>
      </c>
      <c r="O6457" s="57"/>
      <c r="P6457" s="57">
        <v>0</v>
      </c>
      <c r="Q6457" s="57">
        <v>0</v>
      </c>
    </row>
    <row r="6458" spans="1:17" ht="15.5">
      <c r="A6458" s="48">
        <v>0</v>
      </c>
      <c r="B6458" s="59"/>
      <c r="C6458" s="60"/>
      <c r="D6458" s="61" t="s">
        <v>902</v>
      </c>
      <c r="E6458" s="67"/>
      <c r="F6458" s="52"/>
      <c r="G6458" s="52"/>
      <c r="H6458" s="52"/>
      <c r="I6458" s="53">
        <v>0</v>
      </c>
      <c r="J6458" s="54">
        <v>0</v>
      </c>
      <c r="K6458" s="55"/>
      <c r="L6458" s="56"/>
      <c r="M6458" s="255"/>
      <c r="N6458" s="255"/>
      <c r="O6458" s="57"/>
      <c r="P6458" s="57">
        <v>0</v>
      </c>
      <c r="Q6458" s="57">
        <v>0</v>
      </c>
    </row>
    <row r="6459" spans="1:17" ht="15.5">
      <c r="A6459" s="48">
        <v>0</v>
      </c>
      <c r="B6459" s="59"/>
      <c r="C6459" s="60"/>
      <c r="D6459" s="61" t="s">
        <v>436</v>
      </c>
      <c r="E6459" s="51"/>
      <c r="F6459" s="52"/>
      <c r="G6459" s="52"/>
      <c r="H6459" s="52"/>
      <c r="I6459" s="53">
        <v>0</v>
      </c>
      <c r="J6459" s="54">
        <v>0</v>
      </c>
      <c r="K6459" s="55">
        <v>0</v>
      </c>
      <c r="L6459" s="56">
        <v>0</v>
      </c>
      <c r="M6459" s="255">
        <v>0</v>
      </c>
      <c r="N6459" s="255">
        <v>0</v>
      </c>
      <c r="O6459" s="57"/>
      <c r="P6459" s="57">
        <v>0</v>
      </c>
      <c r="Q6459" s="57">
        <v>0</v>
      </c>
    </row>
    <row r="6460" spans="1:17" ht="15.5">
      <c r="A6460" s="48">
        <v>0</v>
      </c>
      <c r="B6460" s="59"/>
      <c r="C6460" s="60"/>
      <c r="D6460" s="61" t="s">
        <v>977</v>
      </c>
      <c r="E6460" s="52">
        <v>4</v>
      </c>
      <c r="F6460" s="52">
        <v>1.8</v>
      </c>
      <c r="G6460" s="52">
        <v>2.1</v>
      </c>
      <c r="H6460" s="52"/>
      <c r="I6460" s="53">
        <v>15.12</v>
      </c>
      <c r="J6460" s="54">
        <v>0</v>
      </c>
      <c r="K6460" s="55">
        <v>0</v>
      </c>
      <c r="L6460" s="56">
        <v>0</v>
      </c>
      <c r="M6460" s="255">
        <v>0</v>
      </c>
      <c r="N6460" s="255">
        <v>0</v>
      </c>
      <c r="O6460" s="57"/>
      <c r="P6460" s="57">
        <v>0</v>
      </c>
      <c r="Q6460" s="57">
        <v>0</v>
      </c>
    </row>
    <row r="6461" spans="1:17" ht="15.5">
      <c r="A6461" s="48">
        <v>0</v>
      </c>
      <c r="B6461" s="59"/>
      <c r="C6461" s="60"/>
      <c r="D6461" s="61" t="s">
        <v>814</v>
      </c>
      <c r="E6461" s="52">
        <v>-4</v>
      </c>
      <c r="F6461" s="52">
        <v>0.2</v>
      </c>
      <c r="G6461" s="52">
        <v>0.4</v>
      </c>
      <c r="H6461" s="52"/>
      <c r="I6461" s="53">
        <v>-0.32</v>
      </c>
      <c r="J6461" s="54">
        <v>0</v>
      </c>
      <c r="K6461" s="55">
        <v>0</v>
      </c>
      <c r="L6461" s="56">
        <v>0</v>
      </c>
      <c r="M6461" s="255">
        <v>0</v>
      </c>
      <c r="N6461" s="255">
        <v>0</v>
      </c>
      <c r="O6461" s="57"/>
      <c r="P6461" s="57">
        <v>0</v>
      </c>
      <c r="Q6461" s="57">
        <v>0</v>
      </c>
    </row>
    <row r="6462" spans="1:17" ht="15.5">
      <c r="A6462" s="48">
        <v>0</v>
      </c>
      <c r="B6462" s="59"/>
      <c r="C6462" s="60"/>
      <c r="D6462" s="61" t="s">
        <v>986</v>
      </c>
      <c r="E6462" s="52">
        <v>4</v>
      </c>
      <c r="F6462" s="52">
        <v>1.3</v>
      </c>
      <c r="G6462" s="52">
        <v>2.9</v>
      </c>
      <c r="H6462" s="52"/>
      <c r="I6462" s="53">
        <v>15.08</v>
      </c>
      <c r="J6462" s="54">
        <v>0</v>
      </c>
      <c r="K6462" s="55">
        <v>0</v>
      </c>
      <c r="L6462" s="56">
        <v>0</v>
      </c>
      <c r="M6462" s="255">
        <v>0</v>
      </c>
      <c r="N6462" s="255">
        <v>0</v>
      </c>
      <c r="O6462" s="57"/>
      <c r="P6462" s="57">
        <v>0</v>
      </c>
      <c r="Q6462" s="57">
        <v>0</v>
      </c>
    </row>
    <row r="6463" spans="1:17" ht="15.5">
      <c r="A6463" s="48">
        <v>0</v>
      </c>
      <c r="B6463" s="59"/>
      <c r="C6463" s="60"/>
      <c r="D6463" s="61"/>
      <c r="E6463" s="52">
        <v>4</v>
      </c>
      <c r="F6463" s="52">
        <v>0.8</v>
      </c>
      <c r="G6463" s="52">
        <v>0.4</v>
      </c>
      <c r="H6463" s="52"/>
      <c r="I6463" s="53">
        <v>1.28</v>
      </c>
      <c r="J6463" s="54">
        <v>0</v>
      </c>
      <c r="K6463" s="55">
        <v>0</v>
      </c>
      <c r="L6463" s="56">
        <v>0</v>
      </c>
      <c r="M6463" s="255">
        <v>0</v>
      </c>
      <c r="N6463" s="255">
        <v>0</v>
      </c>
      <c r="O6463" s="57"/>
      <c r="P6463" s="57">
        <v>0</v>
      </c>
      <c r="Q6463" s="57">
        <v>0</v>
      </c>
    </row>
    <row r="6464" spans="1:17" ht="15.5">
      <c r="A6464" s="48">
        <v>0</v>
      </c>
      <c r="B6464" s="59"/>
      <c r="C6464" s="60"/>
      <c r="D6464" s="61" t="s">
        <v>1239</v>
      </c>
      <c r="E6464" s="52"/>
      <c r="F6464" s="52"/>
      <c r="G6464" s="52"/>
      <c r="H6464" s="52"/>
      <c r="I6464" s="53">
        <v>0</v>
      </c>
      <c r="J6464" s="54">
        <v>0</v>
      </c>
      <c r="K6464" s="55"/>
      <c r="L6464" s="56"/>
      <c r="M6464" s="255"/>
      <c r="N6464" s="255"/>
      <c r="O6464" s="57"/>
      <c r="P6464" s="57">
        <v>0</v>
      </c>
      <c r="Q6464" s="57">
        <v>0</v>
      </c>
    </row>
    <row r="6465" spans="1:17" ht="15.5">
      <c r="A6465" s="48">
        <v>0</v>
      </c>
      <c r="B6465" s="59"/>
      <c r="C6465" s="60"/>
      <c r="D6465" s="61" t="s">
        <v>986</v>
      </c>
      <c r="E6465" s="52">
        <v>8</v>
      </c>
      <c r="F6465" s="52">
        <v>1</v>
      </c>
      <c r="G6465" s="52">
        <v>1.9</v>
      </c>
      <c r="H6465" s="52"/>
      <c r="I6465" s="53">
        <v>15.2</v>
      </c>
      <c r="J6465" s="54">
        <v>0</v>
      </c>
      <c r="K6465" s="55"/>
      <c r="L6465" s="56"/>
      <c r="M6465" s="255"/>
      <c r="N6465" s="255"/>
      <c r="O6465" s="57"/>
      <c r="P6465" s="57">
        <v>0</v>
      </c>
      <c r="Q6465" s="57">
        <v>0</v>
      </c>
    </row>
    <row r="6466" spans="1:17" ht="15.5">
      <c r="A6466" s="48">
        <v>0</v>
      </c>
      <c r="B6466" s="59"/>
      <c r="C6466" s="60"/>
      <c r="D6466" s="61" t="s">
        <v>977</v>
      </c>
      <c r="E6466" s="52">
        <v>8</v>
      </c>
      <c r="F6466" s="52">
        <v>0.8</v>
      </c>
      <c r="G6466" s="52">
        <v>2.6</v>
      </c>
      <c r="H6466" s="52"/>
      <c r="I6466" s="53">
        <v>16.64</v>
      </c>
      <c r="J6466" s="54">
        <v>0</v>
      </c>
      <c r="K6466" s="55"/>
      <c r="L6466" s="56"/>
      <c r="M6466" s="255"/>
      <c r="N6466" s="255"/>
      <c r="O6466" s="57"/>
      <c r="P6466" s="57">
        <v>0</v>
      </c>
      <c r="Q6466" s="57">
        <v>0</v>
      </c>
    </row>
    <row r="6467" spans="1:17" ht="15.5">
      <c r="A6467" s="48">
        <v>0</v>
      </c>
      <c r="B6467" s="59"/>
      <c r="C6467" s="60"/>
      <c r="D6467" s="61"/>
      <c r="E6467" s="52">
        <v>8</v>
      </c>
      <c r="F6467" s="52">
        <v>0.2</v>
      </c>
      <c r="G6467" s="52">
        <v>2.8</v>
      </c>
      <c r="H6467" s="52"/>
      <c r="I6467" s="53">
        <v>4.4800000000000004</v>
      </c>
      <c r="J6467" s="54">
        <v>0</v>
      </c>
      <c r="K6467" s="55"/>
      <c r="L6467" s="56"/>
      <c r="M6467" s="255"/>
      <c r="N6467" s="255"/>
      <c r="O6467" s="57"/>
      <c r="P6467" s="57">
        <v>0</v>
      </c>
      <c r="Q6467" s="57">
        <v>0</v>
      </c>
    </row>
    <row r="6468" spans="1:17" ht="15.5">
      <c r="A6468" s="48">
        <v>0</v>
      </c>
      <c r="B6468" s="59"/>
      <c r="C6468" s="60"/>
      <c r="D6468" s="61" t="s">
        <v>1242</v>
      </c>
      <c r="E6468" s="52"/>
      <c r="F6468" s="52"/>
      <c r="G6468" s="52"/>
      <c r="H6468" s="52"/>
      <c r="I6468" s="53">
        <v>0</v>
      </c>
      <c r="J6468" s="54">
        <v>0</v>
      </c>
      <c r="K6468" s="55">
        <v>0</v>
      </c>
      <c r="L6468" s="56">
        <v>0</v>
      </c>
      <c r="M6468" s="255">
        <v>0</v>
      </c>
      <c r="N6468" s="255">
        <v>0</v>
      </c>
      <c r="O6468" s="57"/>
      <c r="P6468" s="57">
        <v>0</v>
      </c>
      <c r="Q6468" s="57">
        <v>0</v>
      </c>
    </row>
    <row r="6469" spans="1:17" ht="15.5">
      <c r="A6469" s="48">
        <v>0</v>
      </c>
      <c r="B6469" s="59"/>
      <c r="C6469" s="60"/>
      <c r="D6469" s="61" t="s">
        <v>977</v>
      </c>
      <c r="E6469" s="52">
        <v>4</v>
      </c>
      <c r="F6469" s="52">
        <v>0.8</v>
      </c>
      <c r="G6469" s="52">
        <v>2.6</v>
      </c>
      <c r="H6469" s="52"/>
      <c r="I6469" s="53">
        <v>8.32</v>
      </c>
      <c r="J6469" s="54">
        <v>0</v>
      </c>
      <c r="K6469" s="55">
        <v>0</v>
      </c>
      <c r="L6469" s="56">
        <v>0</v>
      </c>
      <c r="M6469" s="255">
        <v>0</v>
      </c>
      <c r="N6469" s="255">
        <v>0</v>
      </c>
      <c r="O6469" s="57"/>
      <c r="P6469" s="57">
        <v>0</v>
      </c>
      <c r="Q6469" s="57">
        <v>0</v>
      </c>
    </row>
    <row r="6470" spans="1:17" ht="15.5">
      <c r="A6470" s="48">
        <v>0</v>
      </c>
      <c r="B6470" s="59"/>
      <c r="C6470" s="60"/>
      <c r="D6470" s="61" t="s">
        <v>986</v>
      </c>
      <c r="E6470" s="52">
        <v>4</v>
      </c>
      <c r="F6470" s="52">
        <v>1.7</v>
      </c>
      <c r="G6470" s="52">
        <v>1.5</v>
      </c>
      <c r="H6470" s="52"/>
      <c r="I6470" s="53">
        <v>10.199999999999999</v>
      </c>
      <c r="J6470" s="54">
        <v>0</v>
      </c>
      <c r="K6470" s="55">
        <v>0</v>
      </c>
      <c r="L6470" s="56">
        <v>0</v>
      </c>
      <c r="M6470" s="255">
        <v>0</v>
      </c>
      <c r="N6470" s="255">
        <v>0</v>
      </c>
      <c r="O6470" s="57"/>
      <c r="P6470" s="57">
        <v>0</v>
      </c>
      <c r="Q6470" s="57">
        <v>0</v>
      </c>
    </row>
    <row r="6471" spans="1:17" ht="15.5">
      <c r="A6471" s="48">
        <v>0</v>
      </c>
      <c r="B6471" s="59"/>
      <c r="C6471" s="60"/>
      <c r="D6471" s="61" t="s">
        <v>903</v>
      </c>
      <c r="E6471" s="51"/>
      <c r="F6471" s="52"/>
      <c r="G6471" s="52"/>
      <c r="H6471" s="52"/>
      <c r="I6471" s="53">
        <v>0</v>
      </c>
      <c r="J6471" s="54">
        <v>0</v>
      </c>
      <c r="K6471" s="55"/>
      <c r="L6471" s="56"/>
      <c r="M6471" s="255"/>
      <c r="N6471" s="255"/>
      <c r="O6471" s="57"/>
      <c r="P6471" s="57">
        <v>0</v>
      </c>
      <c r="Q6471" s="57">
        <v>0</v>
      </c>
    </row>
    <row r="6472" spans="1:17" ht="15.5">
      <c r="A6472" s="48">
        <v>0</v>
      </c>
      <c r="B6472" s="59"/>
      <c r="C6472" s="60"/>
      <c r="D6472" s="61" t="s">
        <v>554</v>
      </c>
      <c r="E6472" s="51"/>
      <c r="F6472" s="52"/>
      <c r="G6472" s="52"/>
      <c r="H6472" s="52"/>
      <c r="I6472" s="53">
        <v>0</v>
      </c>
      <c r="J6472" s="54">
        <v>0</v>
      </c>
      <c r="K6472" s="55"/>
      <c r="L6472" s="56"/>
      <c r="M6472" s="255"/>
      <c r="N6472" s="255"/>
      <c r="O6472" s="57"/>
      <c r="P6472" s="57">
        <v>0</v>
      </c>
      <c r="Q6472" s="57">
        <v>0</v>
      </c>
    </row>
    <row r="6473" spans="1:17" ht="15.5">
      <c r="A6473" s="48">
        <v>0</v>
      </c>
      <c r="B6473" s="59"/>
      <c r="C6473" s="60"/>
      <c r="D6473" s="61" t="s">
        <v>986</v>
      </c>
      <c r="E6473" s="51">
        <v>2</v>
      </c>
      <c r="F6473" s="52">
        <v>2.9</v>
      </c>
      <c r="G6473" s="52">
        <v>1.3</v>
      </c>
      <c r="H6473" s="52"/>
      <c r="I6473" s="53">
        <v>7.54</v>
      </c>
      <c r="J6473" s="54">
        <v>0</v>
      </c>
      <c r="K6473" s="55"/>
      <c r="L6473" s="56"/>
      <c r="M6473" s="255"/>
      <c r="N6473" s="255"/>
      <c r="O6473" s="57"/>
      <c r="P6473" s="57">
        <v>0</v>
      </c>
      <c r="Q6473" s="57">
        <v>0</v>
      </c>
    </row>
    <row r="6474" spans="1:17" ht="15.5">
      <c r="A6474" s="48">
        <v>0</v>
      </c>
      <c r="B6474" s="59"/>
      <c r="C6474" s="60"/>
      <c r="D6474" s="61"/>
      <c r="E6474" s="318">
        <v>2</v>
      </c>
      <c r="F6474" s="52">
        <v>0.7</v>
      </c>
      <c r="G6474" s="52">
        <v>0.4</v>
      </c>
      <c r="H6474" s="52"/>
      <c r="I6474" s="53">
        <v>0.56000000000000005</v>
      </c>
      <c r="J6474" s="54">
        <v>0</v>
      </c>
      <c r="K6474" s="55"/>
      <c r="L6474" s="56"/>
      <c r="M6474" s="255"/>
      <c r="N6474" s="255"/>
      <c r="O6474" s="57"/>
      <c r="P6474" s="57">
        <v>0</v>
      </c>
      <c r="Q6474" s="57">
        <v>0</v>
      </c>
    </row>
    <row r="6475" spans="1:17" ht="15.5">
      <c r="A6475" s="48">
        <v>0</v>
      </c>
      <c r="B6475" s="59"/>
      <c r="C6475" s="60"/>
      <c r="D6475" s="61" t="s">
        <v>555</v>
      </c>
      <c r="E6475" s="318">
        <v>2</v>
      </c>
      <c r="F6475" s="52">
        <v>4.4000000000000004</v>
      </c>
      <c r="G6475" s="52">
        <v>4</v>
      </c>
      <c r="H6475" s="52"/>
      <c r="I6475" s="53">
        <v>35.200000000000003</v>
      </c>
      <c r="J6475" s="54">
        <v>0</v>
      </c>
      <c r="K6475" s="55"/>
      <c r="L6475" s="56"/>
      <c r="M6475" s="255"/>
      <c r="N6475" s="255"/>
      <c r="O6475" s="57"/>
      <c r="P6475" s="57">
        <v>0</v>
      </c>
      <c r="Q6475" s="57">
        <v>0</v>
      </c>
    </row>
    <row r="6476" spans="1:17" ht="15.5">
      <c r="A6476" s="48">
        <v>0</v>
      </c>
      <c r="B6476" s="59"/>
      <c r="C6476" s="60"/>
      <c r="D6476" s="61" t="s">
        <v>208</v>
      </c>
      <c r="E6476" s="318">
        <v>-4</v>
      </c>
      <c r="F6476" s="327">
        <v>0.5</v>
      </c>
      <c r="G6476" s="327">
        <v>0.2</v>
      </c>
      <c r="H6476" s="52"/>
      <c r="I6476" s="53">
        <v>-0.4</v>
      </c>
      <c r="J6476" s="54">
        <v>0</v>
      </c>
      <c r="K6476" s="55"/>
      <c r="L6476" s="56"/>
      <c r="M6476" s="255"/>
      <c r="N6476" s="255"/>
      <c r="O6476" s="57"/>
      <c r="P6476" s="57">
        <v>0</v>
      </c>
      <c r="Q6476" s="57">
        <v>0</v>
      </c>
    </row>
    <row r="6477" spans="1:17" ht="15.5">
      <c r="A6477" s="48">
        <v>0</v>
      </c>
      <c r="B6477" s="59"/>
      <c r="C6477" s="60"/>
      <c r="D6477" s="61"/>
      <c r="E6477" s="318">
        <v>2</v>
      </c>
      <c r="F6477" s="52">
        <v>9.1999999999999993</v>
      </c>
      <c r="G6477" s="52">
        <v>2.2999999999999998</v>
      </c>
      <c r="H6477" s="52"/>
      <c r="I6477" s="53">
        <v>42.32</v>
      </c>
      <c r="J6477" s="54">
        <v>0</v>
      </c>
      <c r="K6477" s="55"/>
      <c r="L6477" s="56"/>
      <c r="M6477" s="255"/>
      <c r="N6477" s="255"/>
      <c r="O6477" s="57"/>
      <c r="P6477" s="57">
        <v>0</v>
      </c>
      <c r="Q6477" s="57">
        <v>0</v>
      </c>
    </row>
    <row r="6478" spans="1:17" ht="15.5">
      <c r="A6478" s="48">
        <v>0</v>
      </c>
      <c r="B6478" s="59"/>
      <c r="C6478" s="60"/>
      <c r="D6478" s="61" t="s">
        <v>556</v>
      </c>
      <c r="E6478" s="67"/>
      <c r="F6478" s="52"/>
      <c r="G6478" s="52"/>
      <c r="H6478" s="52"/>
      <c r="I6478" s="53">
        <v>0</v>
      </c>
      <c r="J6478" s="54">
        <v>0</v>
      </c>
      <c r="K6478" s="55"/>
      <c r="L6478" s="56"/>
      <c r="M6478" s="255"/>
      <c r="N6478" s="255"/>
      <c r="O6478" s="57"/>
      <c r="P6478" s="57">
        <v>0</v>
      </c>
      <c r="Q6478" s="57">
        <v>0</v>
      </c>
    </row>
    <row r="6479" spans="1:17" ht="15.5">
      <c r="A6479" s="48">
        <v>0</v>
      </c>
      <c r="B6479" s="59"/>
      <c r="C6479" s="60"/>
      <c r="D6479" s="61" t="s">
        <v>986</v>
      </c>
      <c r="E6479" s="318">
        <v>4</v>
      </c>
      <c r="F6479" s="52">
        <v>1.8</v>
      </c>
      <c r="G6479" s="52">
        <v>1.3</v>
      </c>
      <c r="H6479" s="52"/>
      <c r="I6479" s="53">
        <v>9.36</v>
      </c>
      <c r="J6479" s="54">
        <v>0</v>
      </c>
      <c r="K6479" s="55"/>
      <c r="L6479" s="56"/>
      <c r="M6479" s="255"/>
      <c r="N6479" s="255"/>
      <c r="O6479" s="57"/>
      <c r="P6479" s="57">
        <v>0</v>
      </c>
      <c r="Q6479" s="57">
        <v>0</v>
      </c>
    </row>
    <row r="6480" spans="1:17" ht="15.5">
      <c r="A6480" s="48">
        <v>0</v>
      </c>
      <c r="B6480" s="59"/>
      <c r="C6480" s="60"/>
      <c r="D6480" s="61" t="s">
        <v>555</v>
      </c>
      <c r="E6480" s="318">
        <v>4</v>
      </c>
      <c r="F6480" s="52">
        <v>5.8</v>
      </c>
      <c r="G6480" s="52">
        <v>4.5</v>
      </c>
      <c r="H6480" s="52"/>
      <c r="I6480" s="53">
        <v>104.4</v>
      </c>
      <c r="J6480" s="54">
        <v>0</v>
      </c>
      <c r="K6480" s="55"/>
      <c r="L6480" s="56"/>
      <c r="M6480" s="255"/>
      <c r="N6480" s="255"/>
      <c r="O6480" s="57"/>
      <c r="P6480" s="57">
        <v>0</v>
      </c>
      <c r="Q6480" s="57">
        <v>0</v>
      </c>
    </row>
    <row r="6481" spans="1:17" ht="15.5">
      <c r="A6481" s="48">
        <v>0</v>
      </c>
      <c r="B6481" s="59"/>
      <c r="C6481" s="60"/>
      <c r="D6481" s="61" t="s">
        <v>557</v>
      </c>
      <c r="E6481" s="67"/>
      <c r="F6481" s="52"/>
      <c r="G6481" s="52"/>
      <c r="H6481" s="52"/>
      <c r="I6481" s="53">
        <v>0</v>
      </c>
      <c r="J6481" s="54">
        <v>0</v>
      </c>
      <c r="K6481" s="55"/>
      <c r="L6481" s="56"/>
      <c r="M6481" s="255"/>
      <c r="N6481" s="255"/>
      <c r="O6481" s="57"/>
      <c r="P6481" s="57">
        <v>0</v>
      </c>
      <c r="Q6481" s="57">
        <v>0</v>
      </c>
    </row>
    <row r="6482" spans="1:17" ht="15.5">
      <c r="A6482" s="48">
        <v>0</v>
      </c>
      <c r="B6482" s="59"/>
      <c r="C6482" s="60"/>
      <c r="D6482" s="61" t="s">
        <v>986</v>
      </c>
      <c r="E6482" s="318">
        <v>2</v>
      </c>
      <c r="F6482" s="52">
        <v>3.1</v>
      </c>
      <c r="G6482" s="52">
        <v>1</v>
      </c>
      <c r="H6482" s="52"/>
      <c r="I6482" s="53">
        <v>6.2</v>
      </c>
      <c r="J6482" s="54">
        <v>0</v>
      </c>
      <c r="K6482" s="55"/>
      <c r="L6482" s="56"/>
      <c r="M6482" s="255"/>
      <c r="N6482" s="255"/>
      <c r="O6482" s="57"/>
      <c r="P6482" s="57">
        <v>0</v>
      </c>
      <c r="Q6482" s="57">
        <v>0</v>
      </c>
    </row>
    <row r="6483" spans="1:17" ht="15.5">
      <c r="A6483" s="48">
        <v>0</v>
      </c>
      <c r="B6483" s="59"/>
      <c r="C6483" s="60"/>
      <c r="D6483" s="61" t="s">
        <v>977</v>
      </c>
      <c r="E6483" s="318">
        <v>2</v>
      </c>
      <c r="F6483" s="52">
        <v>2.8</v>
      </c>
      <c r="G6483" s="52">
        <v>1.7</v>
      </c>
      <c r="H6483" s="52"/>
      <c r="I6483" s="53">
        <v>9.52</v>
      </c>
      <c r="J6483" s="54">
        <v>0</v>
      </c>
      <c r="K6483" s="55"/>
      <c r="L6483" s="56"/>
      <c r="M6483" s="255"/>
      <c r="N6483" s="255"/>
      <c r="O6483" s="57"/>
      <c r="P6483" s="57">
        <v>0</v>
      </c>
      <c r="Q6483" s="57">
        <v>0</v>
      </c>
    </row>
    <row r="6484" spans="1:17" ht="15.5">
      <c r="A6484" s="48">
        <v>256</v>
      </c>
      <c r="B6484" s="59" t="s">
        <v>289</v>
      </c>
      <c r="C6484" s="60" t="s">
        <v>61</v>
      </c>
      <c r="D6484" s="61"/>
      <c r="E6484" s="51"/>
      <c r="F6484" s="52"/>
      <c r="G6484" s="52"/>
      <c r="H6484" s="52"/>
      <c r="I6484" s="53"/>
      <c r="J6484" s="54">
        <v>156.30000000000001</v>
      </c>
      <c r="K6484" s="55" t="s">
        <v>251</v>
      </c>
      <c r="L6484" s="56">
        <v>8415</v>
      </c>
      <c r="M6484" s="255">
        <v>2891</v>
      </c>
      <c r="N6484" s="255">
        <v>190</v>
      </c>
      <c r="O6484" s="57">
        <v>1315265</v>
      </c>
      <c r="P6484" s="57">
        <v>451863</v>
      </c>
      <c r="Q6484" s="57">
        <v>29697</v>
      </c>
    </row>
    <row r="6485" spans="1:17" ht="15.5">
      <c r="A6485" s="48">
        <v>0</v>
      </c>
      <c r="B6485" s="59"/>
      <c r="C6485" s="60"/>
      <c r="D6485" s="61" t="s">
        <v>997</v>
      </c>
      <c r="E6485" s="51"/>
      <c r="F6485" s="52"/>
      <c r="G6485" s="52"/>
      <c r="H6485" s="52"/>
      <c r="I6485" s="53">
        <v>0</v>
      </c>
      <c r="J6485" s="54">
        <v>0</v>
      </c>
      <c r="K6485" s="55">
        <v>0</v>
      </c>
      <c r="L6485" s="56">
        <v>0</v>
      </c>
      <c r="M6485" s="255">
        <v>0</v>
      </c>
      <c r="N6485" s="255">
        <v>0</v>
      </c>
      <c r="O6485" s="57">
        <v>0</v>
      </c>
      <c r="P6485" s="57">
        <v>0</v>
      </c>
      <c r="Q6485" s="57">
        <v>0</v>
      </c>
    </row>
    <row r="6486" spans="1:17" ht="15.5">
      <c r="A6486" s="48">
        <v>0</v>
      </c>
      <c r="B6486" s="59"/>
      <c r="C6486" s="60"/>
      <c r="D6486" s="61" t="s">
        <v>902</v>
      </c>
      <c r="E6486" s="67"/>
      <c r="F6486" s="52"/>
      <c r="G6486" s="52"/>
      <c r="H6486" s="52"/>
      <c r="I6486" s="53">
        <v>0</v>
      </c>
      <c r="J6486" s="54">
        <v>0</v>
      </c>
      <c r="K6486" s="55">
        <v>0</v>
      </c>
      <c r="L6486" s="56">
        <v>0</v>
      </c>
      <c r="M6486" s="255">
        <v>0</v>
      </c>
      <c r="N6486" s="255">
        <v>0</v>
      </c>
      <c r="O6486" s="57"/>
      <c r="P6486" s="57">
        <v>0</v>
      </c>
      <c r="Q6486" s="57">
        <v>0</v>
      </c>
    </row>
    <row r="6487" spans="1:17" ht="15.5">
      <c r="A6487" s="48">
        <v>0</v>
      </c>
      <c r="B6487" s="59"/>
      <c r="C6487" s="60"/>
      <c r="D6487" s="61" t="s">
        <v>438</v>
      </c>
      <c r="E6487" s="67"/>
      <c r="F6487" s="52"/>
      <c r="G6487" s="52"/>
      <c r="H6487" s="52"/>
      <c r="I6487" s="53">
        <v>0</v>
      </c>
      <c r="J6487" s="54">
        <v>0</v>
      </c>
      <c r="K6487" s="55">
        <v>0</v>
      </c>
      <c r="L6487" s="56">
        <v>0</v>
      </c>
      <c r="M6487" s="255">
        <v>0</v>
      </c>
      <c r="N6487" s="255">
        <v>0</v>
      </c>
      <c r="O6487" s="57"/>
      <c r="P6487" s="57">
        <v>0</v>
      </c>
      <c r="Q6487" s="57">
        <v>0</v>
      </c>
    </row>
    <row r="6488" spans="1:17" ht="15.5">
      <c r="A6488" s="48">
        <v>0</v>
      </c>
      <c r="B6488" s="59"/>
      <c r="C6488" s="60"/>
      <c r="D6488" s="61" t="s">
        <v>479</v>
      </c>
      <c r="E6488" s="52">
        <v>4</v>
      </c>
      <c r="F6488" s="52">
        <v>1.2</v>
      </c>
      <c r="G6488" s="52">
        <v>2.2000000000000002</v>
      </c>
      <c r="H6488" s="52"/>
      <c r="I6488" s="53">
        <v>10.56</v>
      </c>
      <c r="J6488" s="54">
        <v>0</v>
      </c>
      <c r="K6488" s="55">
        <v>0</v>
      </c>
      <c r="L6488" s="56">
        <v>0</v>
      </c>
      <c r="M6488" s="255">
        <v>0</v>
      </c>
      <c r="N6488" s="255">
        <v>0</v>
      </c>
      <c r="O6488" s="57">
        <v>0</v>
      </c>
      <c r="P6488" s="57">
        <v>0</v>
      </c>
      <c r="Q6488" s="57">
        <v>0</v>
      </c>
    </row>
    <row r="6489" spans="1:17" ht="15.5">
      <c r="A6489" s="48">
        <v>0</v>
      </c>
      <c r="B6489" s="59"/>
      <c r="C6489" s="60"/>
      <c r="D6489" s="61"/>
      <c r="E6489" s="52">
        <v>4</v>
      </c>
      <c r="F6489" s="52">
        <v>1.6</v>
      </c>
      <c r="G6489" s="52">
        <v>1.8</v>
      </c>
      <c r="H6489" s="52"/>
      <c r="I6489" s="53">
        <v>11.52</v>
      </c>
      <c r="J6489" s="54">
        <v>0</v>
      </c>
      <c r="K6489" s="55">
        <v>0</v>
      </c>
      <c r="L6489" s="56">
        <v>0</v>
      </c>
      <c r="M6489" s="255">
        <v>0</v>
      </c>
      <c r="N6489" s="255">
        <v>0</v>
      </c>
      <c r="O6489" s="57"/>
      <c r="P6489" s="57">
        <v>0</v>
      </c>
      <c r="Q6489" s="57">
        <v>0</v>
      </c>
    </row>
    <row r="6490" spans="1:17" ht="15.5">
      <c r="A6490" s="48">
        <v>0</v>
      </c>
      <c r="B6490" s="59"/>
      <c r="C6490" s="60"/>
      <c r="D6490" s="61" t="s">
        <v>16</v>
      </c>
      <c r="E6490" s="52">
        <v>-4</v>
      </c>
      <c r="F6490" s="52">
        <v>1.6</v>
      </c>
      <c r="G6490" s="52">
        <v>0.8</v>
      </c>
      <c r="H6490" s="52"/>
      <c r="I6490" s="53">
        <v>-5.12</v>
      </c>
      <c r="J6490" s="54">
        <v>0</v>
      </c>
      <c r="K6490" s="55">
        <v>0</v>
      </c>
      <c r="L6490" s="56">
        <v>0</v>
      </c>
      <c r="M6490" s="255">
        <v>0</v>
      </c>
      <c r="N6490" s="255">
        <v>0</v>
      </c>
      <c r="O6490" s="57"/>
      <c r="P6490" s="57">
        <v>0</v>
      </c>
      <c r="Q6490" s="57">
        <v>0</v>
      </c>
    </row>
    <row r="6491" spans="1:17" ht="15.5">
      <c r="A6491" s="48">
        <v>0</v>
      </c>
      <c r="B6491" s="59"/>
      <c r="C6491" s="60"/>
      <c r="D6491" s="61" t="s">
        <v>1240</v>
      </c>
      <c r="E6491" s="52"/>
      <c r="F6491" s="52"/>
      <c r="G6491" s="52"/>
      <c r="H6491" s="52"/>
      <c r="I6491" s="53">
        <v>0</v>
      </c>
      <c r="J6491" s="54">
        <v>0</v>
      </c>
      <c r="K6491" s="55">
        <v>0</v>
      </c>
      <c r="L6491" s="56">
        <v>0</v>
      </c>
      <c r="M6491" s="255">
        <v>0</v>
      </c>
      <c r="N6491" s="255">
        <v>0</v>
      </c>
      <c r="O6491" s="57">
        <v>0</v>
      </c>
      <c r="P6491" s="57">
        <v>0</v>
      </c>
      <c r="Q6491" s="57">
        <v>0</v>
      </c>
    </row>
    <row r="6492" spans="1:17" ht="15.5">
      <c r="A6492" s="48">
        <v>0</v>
      </c>
      <c r="B6492" s="59"/>
      <c r="C6492" s="60"/>
      <c r="D6492" s="61" t="s">
        <v>479</v>
      </c>
      <c r="E6492" s="52">
        <v>8</v>
      </c>
      <c r="F6492" s="52">
        <v>1.6</v>
      </c>
      <c r="G6492" s="52">
        <v>1.5</v>
      </c>
      <c r="H6492" s="52"/>
      <c r="I6492" s="53">
        <v>19.2</v>
      </c>
      <c r="J6492" s="54">
        <v>0</v>
      </c>
      <c r="K6492" s="55">
        <v>0</v>
      </c>
      <c r="L6492" s="56">
        <v>0</v>
      </c>
      <c r="M6492" s="255">
        <v>0</v>
      </c>
      <c r="N6492" s="255">
        <v>0</v>
      </c>
      <c r="O6492" s="57"/>
      <c r="P6492" s="57">
        <v>0</v>
      </c>
      <c r="Q6492" s="57">
        <v>0</v>
      </c>
    </row>
    <row r="6493" spans="1:17" ht="15.5">
      <c r="A6493" s="48">
        <v>0</v>
      </c>
      <c r="B6493" s="59"/>
      <c r="C6493" s="60"/>
      <c r="D6493" s="61"/>
      <c r="E6493" s="52">
        <v>8</v>
      </c>
      <c r="F6493" s="52">
        <v>1.6</v>
      </c>
      <c r="G6493" s="52">
        <v>1.8</v>
      </c>
      <c r="H6493" s="52"/>
      <c r="I6493" s="53">
        <v>23.04</v>
      </c>
      <c r="J6493" s="54">
        <v>0</v>
      </c>
      <c r="K6493" s="55"/>
      <c r="L6493" s="56"/>
      <c r="M6493" s="255"/>
      <c r="N6493" s="255"/>
      <c r="O6493" s="57"/>
      <c r="P6493" s="57">
        <v>0</v>
      </c>
      <c r="Q6493" s="57">
        <v>0</v>
      </c>
    </row>
    <row r="6494" spans="1:17" ht="15.5">
      <c r="A6494" s="48">
        <v>0</v>
      </c>
      <c r="B6494" s="59"/>
      <c r="C6494" s="60"/>
      <c r="D6494" s="61" t="s">
        <v>895</v>
      </c>
      <c r="E6494" s="52">
        <v>-8</v>
      </c>
      <c r="F6494" s="52">
        <v>0.8</v>
      </c>
      <c r="G6494" s="52">
        <v>0.5</v>
      </c>
      <c r="H6494" s="52"/>
      <c r="I6494" s="53">
        <v>-3.2</v>
      </c>
      <c r="J6494" s="54">
        <v>0</v>
      </c>
      <c r="K6494" s="55"/>
      <c r="L6494" s="56"/>
      <c r="M6494" s="255"/>
      <c r="N6494" s="255"/>
      <c r="O6494" s="57"/>
      <c r="P6494" s="57">
        <v>0</v>
      </c>
      <c r="Q6494" s="57">
        <v>0</v>
      </c>
    </row>
    <row r="6495" spans="1:17" ht="15.5">
      <c r="A6495" s="48">
        <v>0</v>
      </c>
      <c r="B6495" s="59"/>
      <c r="C6495" s="60"/>
      <c r="D6495" s="61"/>
      <c r="E6495" s="52">
        <v>-8</v>
      </c>
      <c r="F6495" s="52">
        <v>1.1000000000000001</v>
      </c>
      <c r="G6495" s="52">
        <v>0.1</v>
      </c>
      <c r="H6495" s="52"/>
      <c r="I6495" s="53">
        <v>-0.88</v>
      </c>
      <c r="J6495" s="54">
        <v>0</v>
      </c>
      <c r="K6495" s="55"/>
      <c r="L6495" s="56"/>
      <c r="M6495" s="255"/>
      <c r="N6495" s="255"/>
      <c r="O6495" s="57"/>
      <c r="P6495" s="57">
        <v>0</v>
      </c>
      <c r="Q6495" s="57">
        <v>0</v>
      </c>
    </row>
    <row r="6496" spans="1:17" ht="15.5">
      <c r="A6496" s="48">
        <v>0</v>
      </c>
      <c r="B6496" s="59"/>
      <c r="C6496" s="60"/>
      <c r="D6496" s="61" t="s">
        <v>1241</v>
      </c>
      <c r="E6496" s="52"/>
      <c r="F6496" s="52"/>
      <c r="G6496" s="52"/>
      <c r="H6496" s="52"/>
      <c r="I6496" s="53">
        <v>0</v>
      </c>
      <c r="J6496" s="54">
        <v>0</v>
      </c>
      <c r="K6496" s="55"/>
      <c r="L6496" s="56"/>
      <c r="M6496" s="255"/>
      <c r="N6496" s="255"/>
      <c r="O6496" s="57"/>
      <c r="P6496" s="57">
        <v>0</v>
      </c>
      <c r="Q6496" s="57">
        <v>0</v>
      </c>
    </row>
    <row r="6497" spans="1:17" ht="15.5">
      <c r="A6497" s="48">
        <v>0</v>
      </c>
      <c r="B6497" s="59"/>
      <c r="C6497" s="60"/>
      <c r="D6497" s="61" t="s">
        <v>479</v>
      </c>
      <c r="E6497" s="52">
        <v>4</v>
      </c>
      <c r="F6497" s="52">
        <v>1.4</v>
      </c>
      <c r="G6497" s="52">
        <v>2</v>
      </c>
      <c r="H6497" s="52"/>
      <c r="I6497" s="53">
        <v>11.2</v>
      </c>
      <c r="J6497" s="54">
        <v>0</v>
      </c>
      <c r="K6497" s="55">
        <v>0</v>
      </c>
      <c r="L6497" s="56">
        <v>0</v>
      </c>
      <c r="M6497" s="255">
        <v>0</v>
      </c>
      <c r="N6497" s="255">
        <v>0</v>
      </c>
      <c r="O6497" s="57"/>
      <c r="P6497" s="57">
        <v>0</v>
      </c>
      <c r="Q6497" s="57">
        <v>0</v>
      </c>
    </row>
    <row r="6498" spans="1:17" ht="15.5">
      <c r="A6498" s="48">
        <v>0</v>
      </c>
      <c r="B6498" s="59"/>
      <c r="C6498" s="60"/>
      <c r="D6498" s="61"/>
      <c r="E6498" s="52">
        <v>4</v>
      </c>
      <c r="F6498" s="52">
        <v>1.65</v>
      </c>
      <c r="G6498" s="52">
        <v>2.2000000000000002</v>
      </c>
      <c r="H6498" s="52"/>
      <c r="I6498" s="53">
        <v>14.52</v>
      </c>
      <c r="J6498" s="54">
        <v>0</v>
      </c>
      <c r="K6498" s="55">
        <v>0</v>
      </c>
      <c r="L6498" s="56">
        <v>0</v>
      </c>
      <c r="M6498" s="255">
        <v>0</v>
      </c>
      <c r="N6498" s="255">
        <v>0</v>
      </c>
      <c r="O6498" s="57"/>
      <c r="P6498" s="57">
        <v>0</v>
      </c>
      <c r="Q6498" s="57">
        <v>0</v>
      </c>
    </row>
    <row r="6499" spans="1:17" ht="15.5">
      <c r="A6499" s="48">
        <v>0</v>
      </c>
      <c r="B6499" s="59"/>
      <c r="C6499" s="60"/>
      <c r="D6499" s="61"/>
      <c r="E6499" s="52">
        <v>-4</v>
      </c>
      <c r="F6499" s="52">
        <v>0.45</v>
      </c>
      <c r="G6499" s="52">
        <v>0.5</v>
      </c>
      <c r="H6499" s="52"/>
      <c r="I6499" s="53">
        <v>-0.9</v>
      </c>
      <c r="J6499" s="54">
        <v>0</v>
      </c>
      <c r="K6499" s="55"/>
      <c r="L6499" s="56"/>
      <c r="M6499" s="255"/>
      <c r="N6499" s="255"/>
      <c r="O6499" s="57"/>
      <c r="P6499" s="57">
        <v>0</v>
      </c>
      <c r="Q6499" s="57">
        <v>0</v>
      </c>
    </row>
    <row r="6500" spans="1:17" ht="15.5">
      <c r="A6500" s="48">
        <v>0</v>
      </c>
      <c r="B6500" s="59"/>
      <c r="C6500" s="60"/>
      <c r="D6500" s="61" t="s">
        <v>16</v>
      </c>
      <c r="E6500" s="52">
        <v>-4</v>
      </c>
      <c r="F6500" s="52">
        <v>1.6</v>
      </c>
      <c r="G6500" s="52">
        <v>0.8</v>
      </c>
      <c r="H6500" s="52"/>
      <c r="I6500" s="53">
        <v>-5.12</v>
      </c>
      <c r="J6500" s="54">
        <v>0</v>
      </c>
      <c r="K6500" s="55"/>
      <c r="L6500" s="56"/>
      <c r="M6500" s="255"/>
      <c r="N6500" s="255"/>
      <c r="O6500" s="57"/>
      <c r="P6500" s="57">
        <v>0</v>
      </c>
      <c r="Q6500" s="57">
        <v>0</v>
      </c>
    </row>
    <row r="6501" spans="1:17" ht="15.5">
      <c r="A6501" s="48">
        <v>0</v>
      </c>
      <c r="B6501" s="59"/>
      <c r="C6501" s="60"/>
      <c r="D6501" s="61" t="s">
        <v>903</v>
      </c>
      <c r="E6501" s="51"/>
      <c r="F6501" s="52"/>
      <c r="G6501" s="52"/>
      <c r="H6501" s="52"/>
      <c r="I6501" s="53">
        <v>0</v>
      </c>
      <c r="J6501" s="54">
        <v>0</v>
      </c>
      <c r="K6501" s="55"/>
      <c r="L6501" s="56"/>
      <c r="M6501" s="255"/>
      <c r="N6501" s="255"/>
      <c r="O6501" s="57"/>
      <c r="P6501" s="57">
        <v>0</v>
      </c>
      <c r="Q6501" s="57">
        <v>0</v>
      </c>
    </row>
    <row r="6502" spans="1:17" ht="15.5">
      <c r="A6502" s="48">
        <v>0</v>
      </c>
      <c r="B6502" s="59"/>
      <c r="C6502" s="60"/>
      <c r="D6502" s="61" t="s">
        <v>554</v>
      </c>
      <c r="E6502" s="51"/>
      <c r="F6502" s="52"/>
      <c r="G6502" s="52"/>
      <c r="H6502" s="52"/>
      <c r="I6502" s="53">
        <v>0</v>
      </c>
      <c r="J6502" s="54">
        <v>0</v>
      </c>
      <c r="K6502" s="55"/>
      <c r="L6502" s="56"/>
      <c r="M6502" s="255"/>
      <c r="N6502" s="255"/>
      <c r="O6502" s="57"/>
      <c r="P6502" s="57">
        <v>0</v>
      </c>
      <c r="Q6502" s="57">
        <v>0</v>
      </c>
    </row>
    <row r="6503" spans="1:17" ht="15.5">
      <c r="A6503" s="48">
        <v>0</v>
      </c>
      <c r="B6503" s="59"/>
      <c r="C6503" s="60"/>
      <c r="D6503" s="61" t="s">
        <v>308</v>
      </c>
      <c r="E6503" s="51">
        <v>2</v>
      </c>
      <c r="F6503" s="52">
        <v>2.2000000000000002</v>
      </c>
      <c r="G6503" s="52">
        <v>1.2</v>
      </c>
      <c r="H6503" s="52"/>
      <c r="I6503" s="53">
        <v>5.28</v>
      </c>
      <c r="J6503" s="54">
        <v>0</v>
      </c>
      <c r="K6503" s="55"/>
      <c r="L6503" s="56"/>
      <c r="M6503" s="255"/>
      <c r="N6503" s="255"/>
      <c r="O6503" s="57"/>
      <c r="P6503" s="57">
        <v>0</v>
      </c>
      <c r="Q6503" s="57">
        <v>0</v>
      </c>
    </row>
    <row r="6504" spans="1:17" ht="15.5">
      <c r="A6504" s="48">
        <v>0</v>
      </c>
      <c r="B6504" s="59"/>
      <c r="C6504" s="60"/>
      <c r="D6504" s="61"/>
      <c r="E6504" s="51">
        <v>2</v>
      </c>
      <c r="F6504" s="52">
        <v>2.2000000000000002</v>
      </c>
      <c r="G6504" s="52">
        <v>1.6</v>
      </c>
      <c r="H6504" s="52"/>
      <c r="I6504" s="53">
        <v>7.04</v>
      </c>
      <c r="J6504" s="54">
        <v>0</v>
      </c>
      <c r="K6504" s="55"/>
      <c r="L6504" s="56"/>
      <c r="M6504" s="255"/>
      <c r="N6504" s="255"/>
      <c r="O6504" s="57"/>
      <c r="P6504" s="57">
        <v>0</v>
      </c>
      <c r="Q6504" s="57">
        <v>0</v>
      </c>
    </row>
    <row r="6505" spans="1:17" ht="15.5">
      <c r="A6505" s="48">
        <v>0</v>
      </c>
      <c r="B6505" s="59"/>
      <c r="C6505" s="60"/>
      <c r="D6505" s="61" t="s">
        <v>208</v>
      </c>
      <c r="E6505" s="51">
        <v>-2</v>
      </c>
      <c r="F6505" s="52">
        <v>1.6</v>
      </c>
      <c r="G6505" s="52">
        <v>0.4</v>
      </c>
      <c r="H6505" s="52"/>
      <c r="I6505" s="53">
        <v>-1.28</v>
      </c>
      <c r="J6505" s="54">
        <v>0</v>
      </c>
      <c r="K6505" s="55"/>
      <c r="L6505" s="56"/>
      <c r="M6505" s="255"/>
      <c r="N6505" s="255"/>
      <c r="O6505" s="57"/>
      <c r="P6505" s="57">
        <v>0</v>
      </c>
      <c r="Q6505" s="57">
        <v>0</v>
      </c>
    </row>
    <row r="6506" spans="1:17" ht="15.5">
      <c r="A6506" s="48">
        <v>0</v>
      </c>
      <c r="B6506" s="59"/>
      <c r="C6506" s="60"/>
      <c r="D6506" s="61" t="s">
        <v>16</v>
      </c>
      <c r="E6506" s="51">
        <v>-2</v>
      </c>
      <c r="F6506" s="52">
        <v>0.8</v>
      </c>
      <c r="G6506" s="52">
        <v>1.6</v>
      </c>
      <c r="H6506" s="52"/>
      <c r="I6506" s="53">
        <v>-2.56</v>
      </c>
      <c r="J6506" s="54">
        <v>0</v>
      </c>
      <c r="K6506" s="55"/>
      <c r="L6506" s="56"/>
      <c r="M6506" s="255"/>
      <c r="N6506" s="255"/>
      <c r="O6506" s="57"/>
      <c r="P6506" s="57">
        <v>0</v>
      </c>
      <c r="Q6506" s="57">
        <v>0</v>
      </c>
    </row>
    <row r="6507" spans="1:17" ht="15.5">
      <c r="A6507" s="48">
        <v>0</v>
      </c>
      <c r="B6507" s="59"/>
      <c r="C6507" s="60"/>
      <c r="D6507" s="61" t="s">
        <v>309</v>
      </c>
      <c r="E6507" s="51">
        <v>2</v>
      </c>
      <c r="F6507" s="52">
        <v>2.9</v>
      </c>
      <c r="G6507" s="52">
        <v>1.4</v>
      </c>
      <c r="H6507" s="52"/>
      <c r="I6507" s="53">
        <v>8.1199999999999992</v>
      </c>
      <c r="J6507" s="54">
        <v>0</v>
      </c>
      <c r="K6507" s="55"/>
      <c r="L6507" s="56"/>
      <c r="M6507" s="255"/>
      <c r="N6507" s="255"/>
      <c r="O6507" s="57"/>
      <c r="P6507" s="57">
        <v>0</v>
      </c>
      <c r="Q6507" s="57">
        <v>0</v>
      </c>
    </row>
    <row r="6508" spans="1:17" ht="15.5">
      <c r="A6508" s="48">
        <v>0</v>
      </c>
      <c r="B6508" s="59"/>
      <c r="C6508" s="60"/>
      <c r="D6508" s="61"/>
      <c r="E6508" s="51">
        <v>2</v>
      </c>
      <c r="F6508" s="52">
        <v>2.9</v>
      </c>
      <c r="G6508" s="52">
        <v>1.6</v>
      </c>
      <c r="H6508" s="52"/>
      <c r="I6508" s="53">
        <v>9.2799999999999994</v>
      </c>
      <c r="J6508" s="54">
        <v>0</v>
      </c>
      <c r="K6508" s="55"/>
      <c r="L6508" s="56"/>
      <c r="M6508" s="255"/>
      <c r="N6508" s="255"/>
      <c r="O6508" s="57"/>
      <c r="P6508" s="57">
        <v>0</v>
      </c>
      <c r="Q6508" s="57">
        <v>0</v>
      </c>
    </row>
    <row r="6509" spans="1:17" ht="15.5">
      <c r="A6509" s="48">
        <v>0</v>
      </c>
      <c r="B6509" s="59"/>
      <c r="C6509" s="60"/>
      <c r="D6509" s="61" t="s">
        <v>16</v>
      </c>
      <c r="E6509" s="51">
        <v>-2</v>
      </c>
      <c r="F6509" s="52">
        <v>1.4</v>
      </c>
      <c r="G6509" s="52">
        <v>1.3</v>
      </c>
      <c r="H6509" s="52"/>
      <c r="I6509" s="53">
        <v>-3.64</v>
      </c>
      <c r="J6509" s="54">
        <v>0</v>
      </c>
      <c r="K6509" s="55"/>
      <c r="L6509" s="56"/>
      <c r="M6509" s="255"/>
      <c r="N6509" s="255"/>
      <c r="O6509" s="57"/>
      <c r="P6509" s="57">
        <v>0</v>
      </c>
      <c r="Q6509" s="57">
        <v>0</v>
      </c>
    </row>
    <row r="6510" spans="1:17" ht="15.5">
      <c r="A6510" s="48">
        <v>0</v>
      </c>
      <c r="B6510" s="59"/>
      <c r="C6510" s="60"/>
      <c r="D6510" s="61" t="s">
        <v>208</v>
      </c>
      <c r="E6510" s="51">
        <v>-2</v>
      </c>
      <c r="F6510" s="52">
        <v>0.5</v>
      </c>
      <c r="G6510" s="52">
        <v>0.4</v>
      </c>
      <c r="H6510" s="52"/>
      <c r="I6510" s="53">
        <v>-0.4</v>
      </c>
      <c r="J6510" s="54">
        <v>0</v>
      </c>
      <c r="K6510" s="55"/>
      <c r="L6510" s="56"/>
      <c r="M6510" s="255"/>
      <c r="N6510" s="255"/>
      <c r="O6510" s="57"/>
      <c r="P6510" s="57">
        <v>0</v>
      </c>
      <c r="Q6510" s="57">
        <v>0</v>
      </c>
    </row>
    <row r="6511" spans="1:17" ht="15.5">
      <c r="A6511" s="48">
        <v>0</v>
      </c>
      <c r="B6511" s="59"/>
      <c r="C6511" s="60"/>
      <c r="D6511" s="61" t="s">
        <v>896</v>
      </c>
      <c r="E6511" s="51">
        <v>-2</v>
      </c>
      <c r="F6511" s="52">
        <v>1.4</v>
      </c>
      <c r="G6511" s="52">
        <v>0.1</v>
      </c>
      <c r="H6511" s="52"/>
      <c r="I6511" s="53">
        <v>-0.28000000000000003</v>
      </c>
      <c r="J6511" s="54">
        <v>0</v>
      </c>
      <c r="K6511" s="55"/>
      <c r="L6511" s="56"/>
      <c r="M6511" s="255"/>
      <c r="N6511" s="255"/>
      <c r="O6511" s="57"/>
      <c r="P6511" s="57">
        <v>0</v>
      </c>
      <c r="Q6511" s="57">
        <v>0</v>
      </c>
    </row>
    <row r="6512" spans="1:17" ht="15.5">
      <c r="A6512" s="48">
        <v>0</v>
      </c>
      <c r="B6512" s="59"/>
      <c r="C6512" s="60"/>
      <c r="D6512" s="61" t="s">
        <v>556</v>
      </c>
      <c r="E6512" s="51"/>
      <c r="F6512" s="52"/>
      <c r="G6512" s="52"/>
      <c r="H6512" s="52"/>
      <c r="I6512" s="53">
        <v>0</v>
      </c>
      <c r="J6512" s="54">
        <v>0</v>
      </c>
      <c r="K6512" s="55"/>
      <c r="L6512" s="56"/>
      <c r="M6512" s="255"/>
      <c r="N6512" s="255"/>
      <c r="O6512" s="57"/>
      <c r="P6512" s="57">
        <v>0</v>
      </c>
      <c r="Q6512" s="57">
        <v>0</v>
      </c>
    </row>
    <row r="6513" spans="1:17" ht="15.5">
      <c r="A6513" s="48">
        <v>0</v>
      </c>
      <c r="B6513" s="59"/>
      <c r="C6513" s="60"/>
      <c r="D6513" s="61" t="s">
        <v>310</v>
      </c>
      <c r="E6513" s="51">
        <v>4</v>
      </c>
      <c r="F6513" s="52">
        <v>3.2</v>
      </c>
      <c r="G6513" s="52">
        <v>1.4</v>
      </c>
      <c r="H6513" s="52"/>
      <c r="I6513" s="53">
        <v>17.920000000000002</v>
      </c>
      <c r="J6513" s="54">
        <v>0</v>
      </c>
      <c r="K6513" s="55"/>
      <c r="L6513" s="56"/>
      <c r="M6513" s="255"/>
      <c r="N6513" s="255"/>
      <c r="O6513" s="57"/>
      <c r="P6513" s="57">
        <v>0</v>
      </c>
      <c r="Q6513" s="57">
        <v>0</v>
      </c>
    </row>
    <row r="6514" spans="1:17" ht="15.5">
      <c r="A6514" s="48">
        <v>0</v>
      </c>
      <c r="B6514" s="59"/>
      <c r="C6514" s="60"/>
      <c r="D6514" s="61"/>
      <c r="E6514" s="51">
        <v>4</v>
      </c>
      <c r="F6514" s="52">
        <v>1.9</v>
      </c>
      <c r="G6514" s="52">
        <v>1.75</v>
      </c>
      <c r="H6514" s="52"/>
      <c r="I6514" s="53">
        <v>13.3</v>
      </c>
      <c r="J6514" s="54">
        <v>0</v>
      </c>
      <c r="K6514" s="55"/>
      <c r="L6514" s="56"/>
      <c r="M6514" s="255"/>
      <c r="N6514" s="255"/>
      <c r="O6514" s="57"/>
      <c r="P6514" s="57">
        <v>0</v>
      </c>
      <c r="Q6514" s="57">
        <v>0</v>
      </c>
    </row>
    <row r="6515" spans="1:17" ht="15.5">
      <c r="A6515" s="48">
        <v>0</v>
      </c>
      <c r="B6515" s="59"/>
      <c r="C6515" s="60"/>
      <c r="D6515" s="61" t="s">
        <v>16</v>
      </c>
      <c r="E6515" s="51">
        <v>-4</v>
      </c>
      <c r="F6515" s="52">
        <v>1.3</v>
      </c>
      <c r="G6515" s="52">
        <v>1.4</v>
      </c>
      <c r="H6515" s="52"/>
      <c r="I6515" s="53">
        <v>-7.28</v>
      </c>
      <c r="J6515" s="54">
        <v>0</v>
      </c>
      <c r="K6515" s="55"/>
      <c r="L6515" s="56"/>
      <c r="M6515" s="255"/>
      <c r="N6515" s="255"/>
      <c r="O6515" s="57"/>
      <c r="P6515" s="57">
        <v>0</v>
      </c>
      <c r="Q6515" s="57">
        <v>0</v>
      </c>
    </row>
    <row r="6516" spans="1:17" ht="15.5">
      <c r="A6516" s="48">
        <v>0</v>
      </c>
      <c r="B6516" s="59"/>
      <c r="C6516" s="60"/>
      <c r="D6516" s="61" t="s">
        <v>311</v>
      </c>
      <c r="E6516" s="51">
        <v>-4</v>
      </c>
      <c r="F6516" s="52">
        <v>0.4</v>
      </c>
      <c r="G6516" s="52">
        <v>0.2</v>
      </c>
      <c r="H6516" s="52"/>
      <c r="I6516" s="53">
        <v>-0.32</v>
      </c>
      <c r="J6516" s="54">
        <v>0</v>
      </c>
      <c r="K6516" s="55"/>
      <c r="L6516" s="56"/>
      <c r="M6516" s="255"/>
      <c r="N6516" s="255"/>
      <c r="O6516" s="57"/>
      <c r="P6516" s="57">
        <v>0</v>
      </c>
      <c r="Q6516" s="57">
        <v>0</v>
      </c>
    </row>
    <row r="6517" spans="1:17" ht="15.5">
      <c r="A6517" s="48">
        <v>0</v>
      </c>
      <c r="B6517" s="59"/>
      <c r="C6517" s="60"/>
      <c r="D6517" s="61" t="s">
        <v>896</v>
      </c>
      <c r="E6517" s="51">
        <v>-4</v>
      </c>
      <c r="F6517" s="52">
        <v>0.4</v>
      </c>
      <c r="G6517" s="52">
        <v>0.2</v>
      </c>
      <c r="H6517" s="52"/>
      <c r="I6517" s="53">
        <v>-0.32</v>
      </c>
      <c r="J6517" s="54">
        <v>0</v>
      </c>
      <c r="K6517" s="55"/>
      <c r="L6517" s="56"/>
      <c r="M6517" s="255"/>
      <c r="N6517" s="255"/>
      <c r="O6517" s="57"/>
      <c r="P6517" s="57">
        <v>0</v>
      </c>
      <c r="Q6517" s="57">
        <v>0</v>
      </c>
    </row>
    <row r="6518" spans="1:17" ht="15.5">
      <c r="A6518" s="48">
        <v>0</v>
      </c>
      <c r="B6518" s="59"/>
      <c r="C6518" s="60"/>
      <c r="D6518" s="61" t="s">
        <v>312</v>
      </c>
      <c r="E6518" s="51">
        <v>4</v>
      </c>
      <c r="F6518" s="52">
        <v>1.6</v>
      </c>
      <c r="G6518" s="52">
        <v>1.3</v>
      </c>
      <c r="H6518" s="52"/>
      <c r="I6518" s="53">
        <v>8.32</v>
      </c>
      <c r="J6518" s="54">
        <v>0</v>
      </c>
      <c r="K6518" s="55"/>
      <c r="L6518" s="56"/>
      <c r="M6518" s="255"/>
      <c r="N6518" s="255"/>
      <c r="O6518" s="57"/>
      <c r="P6518" s="57">
        <v>0</v>
      </c>
      <c r="Q6518" s="57">
        <v>0</v>
      </c>
    </row>
    <row r="6519" spans="1:17" ht="15.5">
      <c r="A6519" s="48">
        <v>0</v>
      </c>
      <c r="B6519" s="59"/>
      <c r="C6519" s="60"/>
      <c r="D6519" s="61"/>
      <c r="E6519" s="51">
        <v>4</v>
      </c>
      <c r="F6519" s="52">
        <v>1.9</v>
      </c>
      <c r="G6519" s="52">
        <v>1.6</v>
      </c>
      <c r="H6519" s="52"/>
      <c r="I6519" s="53">
        <v>12.16</v>
      </c>
      <c r="J6519" s="54">
        <v>0</v>
      </c>
      <c r="K6519" s="55"/>
      <c r="L6519" s="56"/>
      <c r="M6519" s="255"/>
      <c r="N6519" s="255"/>
      <c r="O6519" s="57"/>
      <c r="P6519" s="57">
        <v>0</v>
      </c>
      <c r="Q6519" s="57">
        <v>0</v>
      </c>
    </row>
    <row r="6520" spans="1:17" ht="15.5">
      <c r="A6520" s="48">
        <v>0</v>
      </c>
      <c r="B6520" s="59"/>
      <c r="C6520" s="60"/>
      <c r="D6520" s="61" t="s">
        <v>311</v>
      </c>
      <c r="E6520" s="51">
        <v>-4</v>
      </c>
      <c r="F6520" s="52">
        <v>0.4</v>
      </c>
      <c r="G6520" s="52">
        <v>0.1</v>
      </c>
      <c r="H6520" s="52"/>
      <c r="I6520" s="53">
        <v>-0.16</v>
      </c>
      <c r="J6520" s="54">
        <v>0</v>
      </c>
      <c r="K6520" s="55"/>
      <c r="L6520" s="56"/>
      <c r="M6520" s="255"/>
      <c r="N6520" s="255"/>
      <c r="O6520" s="57"/>
      <c r="P6520" s="57">
        <v>0</v>
      </c>
      <c r="Q6520" s="57">
        <v>0</v>
      </c>
    </row>
    <row r="6521" spans="1:17" ht="15.5">
      <c r="A6521" s="48">
        <v>0</v>
      </c>
      <c r="B6521" s="59"/>
      <c r="C6521" s="60"/>
      <c r="D6521" s="61" t="s">
        <v>208</v>
      </c>
      <c r="E6521" s="51">
        <v>-4</v>
      </c>
      <c r="F6521" s="52">
        <v>0.8</v>
      </c>
      <c r="G6521" s="52">
        <v>0.3</v>
      </c>
      <c r="H6521" s="52"/>
      <c r="I6521" s="53">
        <v>-0.96</v>
      </c>
      <c r="J6521" s="54">
        <v>0</v>
      </c>
      <c r="K6521" s="55"/>
      <c r="L6521" s="56"/>
      <c r="M6521" s="255"/>
      <c r="N6521" s="255"/>
      <c r="O6521" s="57"/>
      <c r="P6521" s="57">
        <v>0</v>
      </c>
      <c r="Q6521" s="57">
        <v>0</v>
      </c>
    </row>
    <row r="6522" spans="1:17" ht="15.5">
      <c r="A6522" s="48">
        <v>0</v>
      </c>
      <c r="B6522" s="59"/>
      <c r="C6522" s="60"/>
      <c r="D6522" s="61" t="s">
        <v>557</v>
      </c>
      <c r="E6522" s="51"/>
      <c r="F6522" s="52"/>
      <c r="G6522" s="52"/>
      <c r="H6522" s="52"/>
      <c r="I6522" s="53">
        <v>0</v>
      </c>
      <c r="J6522" s="54">
        <v>0</v>
      </c>
      <c r="K6522" s="55"/>
      <c r="L6522" s="56"/>
      <c r="M6522" s="255"/>
      <c r="N6522" s="255"/>
      <c r="O6522" s="57"/>
      <c r="P6522" s="57">
        <v>0</v>
      </c>
      <c r="Q6522" s="57">
        <v>0</v>
      </c>
    </row>
    <row r="6523" spans="1:17" ht="15.5">
      <c r="A6523" s="48">
        <v>0</v>
      </c>
      <c r="B6523" s="59"/>
      <c r="C6523" s="60"/>
      <c r="D6523" s="61" t="s">
        <v>313</v>
      </c>
      <c r="E6523" s="51">
        <v>2</v>
      </c>
      <c r="F6523" s="52">
        <v>2.9</v>
      </c>
      <c r="G6523" s="52">
        <v>1.4</v>
      </c>
      <c r="H6523" s="52"/>
      <c r="I6523" s="53">
        <v>8.1199999999999992</v>
      </c>
      <c r="J6523" s="54">
        <v>0</v>
      </c>
      <c r="K6523" s="55"/>
      <c r="L6523" s="56"/>
      <c r="M6523" s="255"/>
      <c r="N6523" s="255"/>
      <c r="O6523" s="57"/>
      <c r="P6523" s="57">
        <v>0</v>
      </c>
      <c r="Q6523" s="57">
        <v>0</v>
      </c>
    </row>
    <row r="6524" spans="1:17" ht="15.5">
      <c r="A6524" s="48">
        <v>0</v>
      </c>
      <c r="B6524" s="59"/>
      <c r="C6524" s="60"/>
      <c r="D6524" s="61"/>
      <c r="E6524" s="51">
        <v>2</v>
      </c>
      <c r="F6524" s="52">
        <v>2.2999999999999998</v>
      </c>
      <c r="G6524" s="52">
        <v>1.3</v>
      </c>
      <c r="H6524" s="52"/>
      <c r="I6524" s="53">
        <v>5.98</v>
      </c>
      <c r="J6524" s="54">
        <v>0</v>
      </c>
      <c r="K6524" s="55"/>
      <c r="L6524" s="56"/>
      <c r="M6524" s="255"/>
      <c r="N6524" s="255"/>
      <c r="O6524" s="57"/>
      <c r="P6524" s="57">
        <v>0</v>
      </c>
      <c r="Q6524" s="57">
        <v>0</v>
      </c>
    </row>
    <row r="6525" spans="1:17" ht="15.5">
      <c r="A6525" s="48">
        <v>0</v>
      </c>
      <c r="B6525" s="59"/>
      <c r="C6525" s="60"/>
      <c r="D6525" s="61" t="s">
        <v>208</v>
      </c>
      <c r="E6525" s="51">
        <v>-2</v>
      </c>
      <c r="F6525" s="52">
        <v>0.5</v>
      </c>
      <c r="G6525" s="52">
        <v>0.2</v>
      </c>
      <c r="H6525" s="52"/>
      <c r="I6525" s="53">
        <v>-0.2</v>
      </c>
      <c r="J6525" s="54">
        <v>0</v>
      </c>
      <c r="K6525" s="55"/>
      <c r="L6525" s="56"/>
      <c r="M6525" s="255"/>
      <c r="N6525" s="255"/>
      <c r="O6525" s="57"/>
      <c r="P6525" s="57">
        <v>0</v>
      </c>
      <c r="Q6525" s="57">
        <v>0</v>
      </c>
    </row>
    <row r="6526" spans="1:17" ht="15.5">
      <c r="A6526" s="48">
        <v>0</v>
      </c>
      <c r="B6526" s="59"/>
      <c r="C6526" s="60"/>
      <c r="D6526" s="61" t="s">
        <v>16</v>
      </c>
      <c r="E6526" s="51">
        <v>-2</v>
      </c>
      <c r="F6526" s="52">
        <v>1.4</v>
      </c>
      <c r="G6526" s="52">
        <v>1.3</v>
      </c>
      <c r="H6526" s="52"/>
      <c r="I6526" s="53">
        <v>-3.64</v>
      </c>
      <c r="J6526" s="54">
        <v>0</v>
      </c>
      <c r="K6526" s="55"/>
      <c r="L6526" s="56"/>
      <c r="M6526" s="255"/>
      <c r="N6526" s="255"/>
      <c r="O6526" s="57"/>
      <c r="P6526" s="57">
        <v>0</v>
      </c>
      <c r="Q6526" s="57">
        <v>0</v>
      </c>
    </row>
    <row r="6527" spans="1:17" ht="15.5">
      <c r="A6527" s="48">
        <v>0</v>
      </c>
      <c r="B6527" s="59"/>
      <c r="C6527" s="60"/>
      <c r="D6527" s="61" t="s">
        <v>896</v>
      </c>
      <c r="E6527" s="51">
        <v>-2</v>
      </c>
      <c r="F6527" s="52">
        <v>1.4</v>
      </c>
      <c r="G6527" s="52">
        <v>0.2</v>
      </c>
      <c r="H6527" s="52"/>
      <c r="I6527" s="53">
        <v>-0.56000000000000005</v>
      </c>
      <c r="J6527" s="54">
        <v>0</v>
      </c>
      <c r="K6527" s="55"/>
      <c r="L6527" s="56"/>
      <c r="M6527" s="255"/>
      <c r="N6527" s="255"/>
      <c r="O6527" s="57"/>
      <c r="P6527" s="57">
        <v>0</v>
      </c>
      <c r="Q6527" s="57">
        <v>0</v>
      </c>
    </row>
    <row r="6528" spans="1:17" ht="15.5">
      <c r="A6528" s="48">
        <v>0</v>
      </c>
      <c r="B6528" s="59"/>
      <c r="C6528" s="60"/>
      <c r="D6528" s="61" t="s">
        <v>314</v>
      </c>
      <c r="E6528" s="51">
        <v>2</v>
      </c>
      <c r="F6528" s="52">
        <v>1.5</v>
      </c>
      <c r="G6528" s="52">
        <v>1.4</v>
      </c>
      <c r="H6528" s="52"/>
      <c r="I6528" s="53">
        <v>4.2</v>
      </c>
      <c r="J6528" s="54">
        <v>0</v>
      </c>
      <c r="K6528" s="55"/>
      <c r="L6528" s="56"/>
      <c r="M6528" s="255"/>
      <c r="N6528" s="255"/>
      <c r="O6528" s="57"/>
      <c r="P6528" s="57">
        <v>0</v>
      </c>
      <c r="Q6528" s="57">
        <v>0</v>
      </c>
    </row>
    <row r="6529" spans="1:17" ht="15.5">
      <c r="A6529" s="48">
        <v>0</v>
      </c>
      <c r="B6529" s="59"/>
      <c r="C6529" s="60"/>
      <c r="D6529" s="61"/>
      <c r="E6529" s="51">
        <v>2</v>
      </c>
      <c r="F6529" s="52">
        <v>2</v>
      </c>
      <c r="G6529" s="52">
        <v>1.6</v>
      </c>
      <c r="H6529" s="52"/>
      <c r="I6529" s="53">
        <v>6.4</v>
      </c>
      <c r="J6529" s="54">
        <v>0</v>
      </c>
      <c r="K6529" s="55"/>
      <c r="L6529" s="56"/>
      <c r="M6529" s="255"/>
      <c r="N6529" s="255"/>
      <c r="O6529" s="57"/>
      <c r="P6529" s="57">
        <v>0</v>
      </c>
      <c r="Q6529" s="57">
        <v>0</v>
      </c>
    </row>
    <row r="6530" spans="1:17" ht="15.5">
      <c r="A6530" s="48">
        <v>0</v>
      </c>
      <c r="B6530" s="59"/>
      <c r="C6530" s="60"/>
      <c r="D6530" s="61" t="s">
        <v>16</v>
      </c>
      <c r="E6530" s="51">
        <v>-2</v>
      </c>
      <c r="F6530" s="52">
        <v>1.6</v>
      </c>
      <c r="G6530" s="52">
        <v>0.8</v>
      </c>
      <c r="H6530" s="52"/>
      <c r="I6530" s="53">
        <v>-2.56</v>
      </c>
      <c r="J6530" s="54">
        <v>0</v>
      </c>
      <c r="K6530" s="55"/>
      <c r="L6530" s="56"/>
      <c r="M6530" s="255"/>
      <c r="N6530" s="255"/>
      <c r="O6530" s="57"/>
      <c r="P6530" s="57">
        <v>0</v>
      </c>
      <c r="Q6530" s="57">
        <v>0</v>
      </c>
    </row>
    <row r="6531" spans="1:17" ht="15.5">
      <c r="A6531" s="48">
        <v>0</v>
      </c>
      <c r="B6531" s="59"/>
      <c r="C6531" s="60"/>
      <c r="D6531" s="61" t="s">
        <v>208</v>
      </c>
      <c r="E6531" s="51">
        <v>-2</v>
      </c>
      <c r="F6531" s="52">
        <v>0.6</v>
      </c>
      <c r="G6531" s="52">
        <v>0.4</v>
      </c>
      <c r="H6531" s="52"/>
      <c r="I6531" s="53">
        <v>-0.48</v>
      </c>
      <c r="J6531" s="54">
        <v>0</v>
      </c>
      <c r="K6531" s="55"/>
      <c r="L6531" s="56"/>
      <c r="M6531" s="255"/>
      <c r="N6531" s="255"/>
      <c r="O6531" s="57"/>
      <c r="P6531" s="57">
        <v>0</v>
      </c>
      <c r="Q6531" s="57">
        <v>0</v>
      </c>
    </row>
    <row r="6532" spans="1:17" ht="15.5">
      <c r="A6532" s="48">
        <v>257</v>
      </c>
      <c r="B6532" s="59" t="s">
        <v>289</v>
      </c>
      <c r="C6532" s="60" t="s">
        <v>328</v>
      </c>
      <c r="D6532" s="61"/>
      <c r="E6532" s="51"/>
      <c r="F6532" s="52"/>
      <c r="G6532" s="52"/>
      <c r="H6532" s="52"/>
      <c r="I6532" s="53"/>
      <c r="J6532" s="54">
        <v>1052.26</v>
      </c>
      <c r="K6532" s="55" t="s">
        <v>251</v>
      </c>
      <c r="L6532" s="56">
        <v>8415</v>
      </c>
      <c r="M6532" s="255">
        <v>2891</v>
      </c>
      <c r="N6532" s="255">
        <v>190</v>
      </c>
      <c r="O6532" s="57">
        <v>8854768</v>
      </c>
      <c r="P6532" s="57">
        <v>3042084</v>
      </c>
      <c r="Q6532" s="57">
        <v>199929</v>
      </c>
    </row>
    <row r="6533" spans="1:17" ht="15.5">
      <c r="A6533" s="48">
        <v>0</v>
      </c>
      <c r="B6533" s="59"/>
      <c r="C6533" s="60"/>
      <c r="D6533" s="61" t="s">
        <v>997</v>
      </c>
      <c r="E6533" s="51"/>
      <c r="F6533" s="52"/>
      <c r="G6533" s="52"/>
      <c r="H6533" s="52"/>
      <c r="I6533" s="53">
        <v>0</v>
      </c>
      <c r="J6533" s="54">
        <v>0</v>
      </c>
      <c r="K6533" s="55">
        <v>0</v>
      </c>
      <c r="L6533" s="56">
        <v>0</v>
      </c>
      <c r="M6533" s="255">
        <v>0</v>
      </c>
      <c r="N6533" s="255">
        <v>0</v>
      </c>
      <c r="O6533" s="57">
        <v>0</v>
      </c>
      <c r="P6533" s="57">
        <v>0</v>
      </c>
      <c r="Q6533" s="57">
        <v>0</v>
      </c>
    </row>
    <row r="6534" spans="1:17" ht="15.5">
      <c r="A6534" s="48">
        <v>0</v>
      </c>
      <c r="B6534" s="59"/>
      <c r="C6534" s="60"/>
      <c r="D6534" s="61" t="s">
        <v>910</v>
      </c>
      <c r="E6534" s="51"/>
      <c r="F6534" s="52"/>
      <c r="G6534" s="52"/>
      <c r="H6534" s="52"/>
      <c r="I6534" s="53">
        <v>0</v>
      </c>
      <c r="J6534" s="54">
        <v>0</v>
      </c>
      <c r="K6534" s="55">
        <v>0</v>
      </c>
      <c r="L6534" s="56">
        <v>0</v>
      </c>
      <c r="M6534" s="255">
        <v>0</v>
      </c>
      <c r="N6534" s="255">
        <v>0</v>
      </c>
      <c r="O6534" s="57">
        <v>0</v>
      </c>
      <c r="P6534" s="57">
        <v>0</v>
      </c>
      <c r="Q6534" s="57">
        <v>0</v>
      </c>
    </row>
    <row r="6535" spans="1:17" ht="15.5">
      <c r="A6535" s="48">
        <v>0</v>
      </c>
      <c r="B6535" s="59"/>
      <c r="C6535" s="60"/>
      <c r="D6535" s="61" t="s">
        <v>799</v>
      </c>
      <c r="E6535" s="51"/>
      <c r="F6535" s="52"/>
      <c r="G6535" s="52"/>
      <c r="H6535" s="52"/>
      <c r="I6535" s="53">
        <v>0</v>
      </c>
      <c r="J6535" s="54">
        <v>0</v>
      </c>
      <c r="K6535" s="55"/>
      <c r="L6535" s="56"/>
      <c r="M6535" s="255"/>
      <c r="N6535" s="255"/>
      <c r="O6535" s="57"/>
      <c r="P6535" s="57">
        <v>0</v>
      </c>
      <c r="Q6535" s="57">
        <v>0</v>
      </c>
    </row>
    <row r="6536" spans="1:17" ht="15.5">
      <c r="A6536" s="48">
        <v>0</v>
      </c>
      <c r="B6536" s="59"/>
      <c r="C6536" s="60"/>
      <c r="D6536" s="61" t="s">
        <v>315</v>
      </c>
      <c r="E6536" s="51">
        <v>1</v>
      </c>
      <c r="F6536" s="52">
        <v>4.5</v>
      </c>
      <c r="G6536" s="52">
        <v>4.3</v>
      </c>
      <c r="H6536" s="52"/>
      <c r="I6536" s="53">
        <v>19.350000000000001</v>
      </c>
      <c r="J6536" s="54">
        <v>0</v>
      </c>
      <c r="K6536" s="55"/>
      <c r="L6536" s="56"/>
      <c r="M6536" s="255"/>
      <c r="N6536" s="255"/>
      <c r="O6536" s="57"/>
      <c r="P6536" s="57">
        <v>0</v>
      </c>
      <c r="Q6536" s="57">
        <v>0</v>
      </c>
    </row>
    <row r="6537" spans="1:17" ht="15.5">
      <c r="A6537" s="48">
        <v>0</v>
      </c>
      <c r="B6537" s="59"/>
      <c r="C6537" s="60"/>
      <c r="D6537" s="61" t="s">
        <v>316</v>
      </c>
      <c r="E6537" s="51">
        <v>1</v>
      </c>
      <c r="F6537" s="52">
        <v>4.5</v>
      </c>
      <c r="G6537" s="52">
        <v>4.3</v>
      </c>
      <c r="H6537" s="52"/>
      <c r="I6537" s="53">
        <v>19.350000000000001</v>
      </c>
      <c r="J6537" s="54">
        <v>0</v>
      </c>
      <c r="K6537" s="55"/>
      <c r="L6537" s="56"/>
      <c r="M6537" s="255"/>
      <c r="N6537" s="255"/>
      <c r="O6537" s="57"/>
      <c r="P6537" s="57">
        <v>0</v>
      </c>
      <c r="Q6537" s="57">
        <v>0</v>
      </c>
    </row>
    <row r="6538" spans="1:17" ht="15.5">
      <c r="A6538" s="48">
        <v>0</v>
      </c>
      <c r="B6538" s="59"/>
      <c r="C6538" s="60"/>
      <c r="D6538" s="61" t="s">
        <v>317</v>
      </c>
      <c r="E6538" s="318">
        <v>4</v>
      </c>
      <c r="F6538" s="52">
        <v>6.9</v>
      </c>
      <c r="G6538" s="52">
        <v>4.5999999999999996</v>
      </c>
      <c r="H6538" s="52"/>
      <c r="I6538" s="53">
        <v>126.96</v>
      </c>
      <c r="J6538" s="54">
        <v>0</v>
      </c>
      <c r="K6538" s="55"/>
      <c r="L6538" s="56"/>
      <c r="M6538" s="255"/>
      <c r="N6538" s="255"/>
      <c r="O6538" s="57"/>
      <c r="P6538" s="57">
        <v>0</v>
      </c>
      <c r="Q6538" s="57">
        <v>0</v>
      </c>
    </row>
    <row r="6539" spans="1:17" ht="15.5">
      <c r="A6539" s="48">
        <v>0</v>
      </c>
      <c r="B6539" s="59"/>
      <c r="C6539" s="60"/>
      <c r="D6539" s="61" t="s">
        <v>318</v>
      </c>
      <c r="E6539" s="318">
        <v>4</v>
      </c>
      <c r="F6539" s="52">
        <v>13.8</v>
      </c>
      <c r="G6539" s="52">
        <v>6.4</v>
      </c>
      <c r="H6539" s="52"/>
      <c r="I6539" s="53">
        <v>353.28</v>
      </c>
      <c r="J6539" s="54">
        <v>0</v>
      </c>
      <c r="K6539" s="55"/>
      <c r="L6539" s="56"/>
      <c r="M6539" s="255"/>
      <c r="N6539" s="255"/>
      <c r="O6539" s="57"/>
      <c r="P6539" s="57">
        <v>0</v>
      </c>
      <c r="Q6539" s="57">
        <v>0</v>
      </c>
    </row>
    <row r="6540" spans="1:17" ht="15.5">
      <c r="A6540" s="48">
        <v>0</v>
      </c>
      <c r="B6540" s="59"/>
      <c r="C6540" s="60"/>
      <c r="D6540" s="61" t="s">
        <v>319</v>
      </c>
      <c r="E6540" s="318">
        <v>4</v>
      </c>
      <c r="F6540" s="327">
        <v>3.6</v>
      </c>
      <c r="G6540" s="327">
        <v>2.2000000000000002</v>
      </c>
      <c r="H6540" s="52"/>
      <c r="I6540" s="53">
        <v>31.68</v>
      </c>
      <c r="J6540" s="54">
        <v>0</v>
      </c>
      <c r="K6540" s="55"/>
      <c r="L6540" s="56"/>
      <c r="M6540" s="255"/>
      <c r="N6540" s="255"/>
      <c r="O6540" s="57"/>
      <c r="P6540" s="57">
        <v>0</v>
      </c>
      <c r="Q6540" s="57">
        <v>0</v>
      </c>
    </row>
    <row r="6541" spans="1:17" ht="15.5">
      <c r="A6541" s="48">
        <v>0</v>
      </c>
      <c r="B6541" s="59"/>
      <c r="C6541" s="60"/>
      <c r="D6541" s="61" t="s">
        <v>320</v>
      </c>
      <c r="E6541" s="318">
        <v>2</v>
      </c>
      <c r="F6541" s="52">
        <v>15.8</v>
      </c>
      <c r="G6541" s="52">
        <v>5.7</v>
      </c>
      <c r="H6541" s="52"/>
      <c r="I6541" s="53">
        <v>180.12</v>
      </c>
      <c r="J6541" s="54">
        <v>0</v>
      </c>
      <c r="K6541" s="55"/>
      <c r="L6541" s="56"/>
      <c r="M6541" s="255"/>
      <c r="N6541" s="255"/>
      <c r="O6541" s="57"/>
      <c r="P6541" s="57">
        <v>0</v>
      </c>
      <c r="Q6541" s="57">
        <v>0</v>
      </c>
    </row>
    <row r="6542" spans="1:17" ht="15.5">
      <c r="A6542" s="48">
        <v>0</v>
      </c>
      <c r="B6542" s="59"/>
      <c r="C6542" s="60"/>
      <c r="D6542" s="61"/>
      <c r="E6542" s="318">
        <v>2</v>
      </c>
      <c r="F6542" s="52">
        <v>9.6</v>
      </c>
      <c r="G6542" s="52">
        <v>1.4</v>
      </c>
      <c r="H6542" s="52"/>
      <c r="I6542" s="53">
        <v>26.88</v>
      </c>
      <c r="J6542" s="54">
        <v>0</v>
      </c>
      <c r="K6542" s="55"/>
      <c r="L6542" s="56"/>
      <c r="M6542" s="255"/>
      <c r="N6542" s="255"/>
      <c r="O6542" s="57"/>
      <c r="P6542" s="57">
        <v>0</v>
      </c>
      <c r="Q6542" s="57">
        <v>0</v>
      </c>
    </row>
    <row r="6543" spans="1:17" ht="15.5">
      <c r="A6543" s="48">
        <v>0</v>
      </c>
      <c r="B6543" s="59"/>
      <c r="C6543" s="60"/>
      <c r="D6543" s="61"/>
      <c r="E6543" s="318">
        <v>2</v>
      </c>
      <c r="F6543" s="52">
        <v>10.4</v>
      </c>
      <c r="G6543" s="52">
        <v>2.4</v>
      </c>
      <c r="H6543" s="52"/>
      <c r="I6543" s="53">
        <v>49.92</v>
      </c>
      <c r="J6543" s="54">
        <v>0</v>
      </c>
      <c r="K6543" s="55"/>
      <c r="L6543" s="56"/>
      <c r="M6543" s="255"/>
      <c r="N6543" s="255"/>
      <c r="O6543" s="57"/>
      <c r="P6543" s="57">
        <v>0</v>
      </c>
      <c r="Q6543" s="57">
        <v>0</v>
      </c>
    </row>
    <row r="6544" spans="1:17" ht="15.5">
      <c r="A6544" s="48">
        <v>0</v>
      </c>
      <c r="B6544" s="59"/>
      <c r="C6544" s="60"/>
      <c r="D6544" s="61" t="s">
        <v>321</v>
      </c>
      <c r="E6544" s="318">
        <v>2</v>
      </c>
      <c r="F6544" s="52">
        <v>13.3</v>
      </c>
      <c r="G6544" s="52">
        <v>9.1999999999999993</v>
      </c>
      <c r="H6544" s="52"/>
      <c r="I6544" s="53">
        <v>244.72</v>
      </c>
      <c r="J6544" s="54">
        <v>0</v>
      </c>
      <c r="K6544" s="55"/>
      <c r="L6544" s="56"/>
      <c r="M6544" s="255"/>
      <c r="N6544" s="255"/>
      <c r="O6544" s="57"/>
      <c r="P6544" s="57">
        <v>0</v>
      </c>
      <c r="Q6544" s="57">
        <v>0</v>
      </c>
    </row>
    <row r="6545" spans="1:17" ht="15.5">
      <c r="A6545" s="48">
        <v>258</v>
      </c>
      <c r="B6545" s="59" t="s">
        <v>1177</v>
      </c>
      <c r="C6545" s="60" t="s">
        <v>331</v>
      </c>
      <c r="D6545" s="61"/>
      <c r="E6545" s="51"/>
      <c r="F6545" s="52"/>
      <c r="G6545" s="52"/>
      <c r="H6545" s="52"/>
      <c r="I6545" s="53"/>
      <c r="J6545" s="54">
        <v>156.30000000000001</v>
      </c>
      <c r="K6545" s="55" t="s">
        <v>251</v>
      </c>
      <c r="L6545" s="56">
        <v>76398</v>
      </c>
      <c r="M6545" s="255">
        <v>7355</v>
      </c>
      <c r="N6545" s="255">
        <v>1447</v>
      </c>
      <c r="O6545" s="57">
        <v>11941007</v>
      </c>
      <c r="P6545" s="57">
        <v>1149587</v>
      </c>
      <c r="Q6545" s="57">
        <v>226166</v>
      </c>
    </row>
    <row r="6546" spans="1:17" ht="15.5">
      <c r="A6546" s="48">
        <v>0</v>
      </c>
      <c r="B6546" s="59"/>
      <c r="C6546" s="60"/>
      <c r="D6546" s="61" t="s">
        <v>997</v>
      </c>
      <c r="E6546" s="51"/>
      <c r="F6546" s="52"/>
      <c r="G6546" s="52"/>
      <c r="H6546" s="52"/>
      <c r="I6546" s="53">
        <v>0</v>
      </c>
      <c r="J6546" s="54">
        <v>0</v>
      </c>
      <c r="K6546" s="55"/>
      <c r="L6546" s="56"/>
      <c r="M6546" s="255"/>
      <c r="N6546" s="255"/>
      <c r="O6546" s="57"/>
      <c r="P6546" s="57">
        <v>0</v>
      </c>
      <c r="Q6546" s="57">
        <v>0</v>
      </c>
    </row>
    <row r="6547" spans="1:17" ht="15.5">
      <c r="A6547" s="48">
        <v>0</v>
      </c>
      <c r="B6547" s="59"/>
      <c r="C6547" s="60"/>
      <c r="D6547" s="61" t="s">
        <v>383</v>
      </c>
      <c r="E6547" s="67">
        <v>156.30000000000001</v>
      </c>
      <c r="F6547" s="52"/>
      <c r="G6547" s="52"/>
      <c r="H6547" s="52"/>
      <c r="I6547" s="53">
        <v>156.30000000000001</v>
      </c>
      <c r="J6547" s="54">
        <v>0</v>
      </c>
      <c r="K6547" s="55">
        <v>0</v>
      </c>
      <c r="L6547" s="56">
        <v>0</v>
      </c>
      <c r="M6547" s="255">
        <v>0</v>
      </c>
      <c r="N6547" s="255">
        <v>0</v>
      </c>
      <c r="O6547" s="57">
        <v>0</v>
      </c>
      <c r="P6547" s="57">
        <v>0</v>
      </c>
      <c r="Q6547" s="57">
        <v>0</v>
      </c>
    </row>
    <row r="6548" spans="1:17" ht="15.5">
      <c r="A6548" s="48">
        <v>259</v>
      </c>
      <c r="B6548" s="59" t="s">
        <v>450</v>
      </c>
      <c r="C6548" s="60" t="s">
        <v>911</v>
      </c>
      <c r="D6548" s="61"/>
      <c r="E6548" s="51"/>
      <c r="F6548" s="52"/>
      <c r="G6548" s="52"/>
      <c r="H6548" s="52"/>
      <c r="I6548" s="53"/>
      <c r="J6548" s="54">
        <v>300.7</v>
      </c>
      <c r="K6548" s="55" t="s">
        <v>251</v>
      </c>
      <c r="L6548" s="56">
        <v>77270</v>
      </c>
      <c r="M6548" s="255">
        <v>6377</v>
      </c>
      <c r="N6548" s="255">
        <v>1688</v>
      </c>
      <c r="O6548" s="57">
        <v>23235089</v>
      </c>
      <c r="P6548" s="57">
        <v>1917564</v>
      </c>
      <c r="Q6548" s="57">
        <v>507582</v>
      </c>
    </row>
    <row r="6549" spans="1:17" ht="15.5">
      <c r="A6549" s="48">
        <v>0</v>
      </c>
      <c r="B6549" s="59"/>
      <c r="C6549" s="60"/>
      <c r="D6549" s="61" t="s">
        <v>997</v>
      </c>
      <c r="E6549" s="51"/>
      <c r="F6549" s="52"/>
      <c r="G6549" s="52"/>
      <c r="H6549" s="52"/>
      <c r="I6549" s="53">
        <v>0</v>
      </c>
      <c r="J6549" s="54">
        <v>0</v>
      </c>
      <c r="K6549" s="55">
        <v>0</v>
      </c>
      <c r="L6549" s="56">
        <v>0</v>
      </c>
      <c r="M6549" s="255">
        <v>0</v>
      </c>
      <c r="N6549" s="255">
        <v>0</v>
      </c>
      <c r="O6549" s="57">
        <v>0</v>
      </c>
      <c r="P6549" s="57">
        <v>0</v>
      </c>
      <c r="Q6549" s="57">
        <v>0</v>
      </c>
    </row>
    <row r="6550" spans="1:17" ht="15.5">
      <c r="A6550" s="48">
        <v>0</v>
      </c>
      <c r="B6550" s="59"/>
      <c r="C6550" s="60"/>
      <c r="D6550" s="61" t="s">
        <v>383</v>
      </c>
      <c r="E6550" s="67">
        <v>300.7</v>
      </c>
      <c r="F6550" s="52"/>
      <c r="G6550" s="52"/>
      <c r="H6550" s="52"/>
      <c r="I6550" s="53">
        <v>300.7</v>
      </c>
      <c r="J6550" s="54">
        <v>0</v>
      </c>
      <c r="K6550" s="55">
        <v>0</v>
      </c>
      <c r="L6550" s="56">
        <v>0</v>
      </c>
      <c r="M6550" s="255">
        <v>0</v>
      </c>
      <c r="N6550" s="255">
        <v>0</v>
      </c>
      <c r="O6550" s="57"/>
      <c r="P6550" s="57">
        <v>0</v>
      </c>
      <c r="Q6550" s="57">
        <v>0</v>
      </c>
    </row>
    <row r="6551" spans="1:17" ht="15.5">
      <c r="A6551" s="48">
        <v>260</v>
      </c>
      <c r="B6551" s="59" t="s">
        <v>450</v>
      </c>
      <c r="C6551" s="60" t="s">
        <v>912</v>
      </c>
      <c r="D6551" s="61"/>
      <c r="E6551" s="51"/>
      <c r="F6551" s="52"/>
      <c r="G6551" s="52"/>
      <c r="H6551" s="52"/>
      <c r="I6551" s="53"/>
      <c r="J6551" s="54">
        <v>1573.3920000000001</v>
      </c>
      <c r="K6551" s="55" t="s">
        <v>251</v>
      </c>
      <c r="L6551" s="56">
        <v>77270</v>
      </c>
      <c r="M6551" s="255">
        <v>6377</v>
      </c>
      <c r="N6551" s="255">
        <v>1688</v>
      </c>
      <c r="O6551" s="57">
        <v>121576000</v>
      </c>
      <c r="P6551" s="57">
        <v>10033521</v>
      </c>
      <c r="Q6551" s="57">
        <v>2655886</v>
      </c>
    </row>
    <row r="6552" spans="1:17" ht="15.5">
      <c r="A6552" s="48">
        <v>0</v>
      </c>
      <c r="B6552" s="59"/>
      <c r="C6552" s="60"/>
      <c r="D6552" s="61" t="s">
        <v>997</v>
      </c>
      <c r="E6552" s="51"/>
      <c r="F6552" s="52"/>
      <c r="G6552" s="52"/>
      <c r="H6552" s="52"/>
      <c r="I6552" s="53">
        <v>0</v>
      </c>
      <c r="J6552" s="54">
        <v>0</v>
      </c>
      <c r="K6552" s="55"/>
      <c r="L6552" s="56"/>
      <c r="M6552" s="255"/>
      <c r="N6552" s="255"/>
      <c r="O6552" s="57"/>
      <c r="P6552" s="57">
        <v>0</v>
      </c>
      <c r="Q6552" s="57">
        <v>0</v>
      </c>
    </row>
    <row r="6553" spans="1:17" ht="15.5">
      <c r="A6553" s="48">
        <v>0</v>
      </c>
      <c r="B6553" s="59"/>
      <c r="C6553" s="60"/>
      <c r="D6553" s="61" t="s">
        <v>902</v>
      </c>
      <c r="E6553" s="51"/>
      <c r="F6553" s="52"/>
      <c r="G6553" s="52"/>
      <c r="H6553" s="52"/>
      <c r="I6553" s="53">
        <v>0</v>
      </c>
      <c r="J6553" s="54">
        <v>0</v>
      </c>
      <c r="K6553" s="55">
        <v>0</v>
      </c>
      <c r="L6553" s="56">
        <v>0</v>
      </c>
      <c r="M6553" s="255">
        <v>0</v>
      </c>
      <c r="N6553" s="255">
        <v>0</v>
      </c>
      <c r="O6553" s="57">
        <v>0</v>
      </c>
      <c r="P6553" s="57">
        <v>0</v>
      </c>
      <c r="Q6553" s="57">
        <v>0</v>
      </c>
    </row>
    <row r="6554" spans="1:17" ht="15.5">
      <c r="A6554" s="48">
        <v>0</v>
      </c>
      <c r="B6554" s="59"/>
      <c r="C6554" s="60"/>
      <c r="D6554" s="61" t="s">
        <v>436</v>
      </c>
      <c r="E6554" s="51"/>
      <c r="F6554" s="52"/>
      <c r="G6554" s="52"/>
      <c r="H6554" s="52"/>
      <c r="I6554" s="53">
        <v>0</v>
      </c>
      <c r="J6554" s="54">
        <v>0</v>
      </c>
      <c r="K6554" s="55">
        <v>0</v>
      </c>
      <c r="L6554" s="56">
        <v>0</v>
      </c>
      <c r="M6554" s="255">
        <v>0</v>
      </c>
      <c r="N6554" s="255">
        <v>0</v>
      </c>
      <c r="O6554" s="57"/>
      <c r="P6554" s="57">
        <v>0</v>
      </c>
      <c r="Q6554" s="57">
        <v>0</v>
      </c>
    </row>
    <row r="6555" spans="1:17" ht="15.5">
      <c r="A6555" s="48">
        <v>0</v>
      </c>
      <c r="B6555" s="59"/>
      <c r="C6555" s="60"/>
      <c r="D6555" s="61" t="s">
        <v>828</v>
      </c>
      <c r="E6555" s="51">
        <v>4</v>
      </c>
      <c r="F6555" s="52">
        <v>3</v>
      </c>
      <c r="G6555" s="52">
        <v>3.7</v>
      </c>
      <c r="H6555" s="52"/>
      <c r="I6555" s="53">
        <v>44.4</v>
      </c>
      <c r="J6555" s="54">
        <v>0</v>
      </c>
      <c r="K6555" s="55"/>
      <c r="L6555" s="56"/>
      <c r="M6555" s="255"/>
      <c r="N6555" s="255"/>
      <c r="O6555" s="57"/>
      <c r="P6555" s="57">
        <v>0</v>
      </c>
      <c r="Q6555" s="57">
        <v>0</v>
      </c>
    </row>
    <row r="6556" spans="1:17" ht="15.5">
      <c r="A6556" s="48">
        <v>0</v>
      </c>
      <c r="B6556" s="59"/>
      <c r="C6556" s="60"/>
      <c r="D6556" s="61" t="s">
        <v>445</v>
      </c>
      <c r="E6556" s="51">
        <v>-4</v>
      </c>
      <c r="F6556" s="52">
        <v>1.6</v>
      </c>
      <c r="G6556" s="52">
        <v>0.6</v>
      </c>
      <c r="H6556" s="52"/>
      <c r="I6556" s="53">
        <v>-3.84</v>
      </c>
      <c r="J6556" s="54">
        <v>0</v>
      </c>
      <c r="K6556" s="55"/>
      <c r="L6556" s="56"/>
      <c r="M6556" s="255"/>
      <c r="N6556" s="255"/>
      <c r="O6556" s="57"/>
      <c r="P6556" s="57">
        <v>0</v>
      </c>
      <c r="Q6556" s="57">
        <v>0</v>
      </c>
    </row>
    <row r="6557" spans="1:17" ht="15.5">
      <c r="A6557" s="48">
        <v>0</v>
      </c>
      <c r="B6557" s="59"/>
      <c r="C6557" s="60"/>
      <c r="D6557" s="61"/>
      <c r="E6557" s="51">
        <v>-4</v>
      </c>
      <c r="F6557" s="52">
        <v>1.62</v>
      </c>
      <c r="G6557" s="52">
        <v>0.6</v>
      </c>
      <c r="H6557" s="52"/>
      <c r="I6557" s="53">
        <v>-3.8879999999999999</v>
      </c>
      <c r="J6557" s="54">
        <v>0</v>
      </c>
      <c r="K6557" s="55"/>
      <c r="L6557" s="56"/>
      <c r="M6557" s="255"/>
      <c r="N6557" s="255"/>
      <c r="O6557" s="57"/>
      <c r="P6557" s="57">
        <v>0</v>
      </c>
      <c r="Q6557" s="57">
        <v>0</v>
      </c>
    </row>
    <row r="6558" spans="1:17" ht="15.5">
      <c r="A6558" s="48">
        <v>0</v>
      </c>
      <c r="B6558" s="59"/>
      <c r="C6558" s="60"/>
      <c r="D6558" s="61" t="s">
        <v>446</v>
      </c>
      <c r="E6558" s="51">
        <v>-4</v>
      </c>
      <c r="F6558" s="52">
        <v>1.75</v>
      </c>
      <c r="G6558" s="52">
        <v>0.1</v>
      </c>
      <c r="H6558" s="52"/>
      <c r="I6558" s="53">
        <v>-0.7</v>
      </c>
      <c r="J6558" s="54">
        <v>0</v>
      </c>
      <c r="K6558" s="55"/>
      <c r="L6558" s="56"/>
      <c r="M6558" s="255"/>
      <c r="N6558" s="255"/>
      <c r="O6558" s="57"/>
      <c r="P6558" s="57">
        <v>0</v>
      </c>
      <c r="Q6558" s="57">
        <v>0</v>
      </c>
    </row>
    <row r="6559" spans="1:17" ht="15.5">
      <c r="A6559" s="48">
        <v>0</v>
      </c>
      <c r="B6559" s="59"/>
      <c r="C6559" s="60"/>
      <c r="D6559" s="61"/>
      <c r="E6559" s="51">
        <v>-4</v>
      </c>
      <c r="F6559" s="52">
        <v>6.2831853071795868E-2</v>
      </c>
      <c r="G6559" s="52"/>
      <c r="H6559" s="52"/>
      <c r="I6559" s="53">
        <v>-0.251</v>
      </c>
      <c r="J6559" s="54">
        <v>0</v>
      </c>
      <c r="K6559" s="55"/>
      <c r="L6559" s="56"/>
      <c r="M6559" s="255"/>
      <c r="N6559" s="255"/>
      <c r="O6559" s="57"/>
      <c r="P6559" s="57">
        <v>0</v>
      </c>
      <c r="Q6559" s="57">
        <v>0</v>
      </c>
    </row>
    <row r="6560" spans="1:17" ht="15.5">
      <c r="A6560" s="48">
        <v>0</v>
      </c>
      <c r="B6560" s="59"/>
      <c r="C6560" s="60"/>
      <c r="D6560" s="61" t="s">
        <v>437</v>
      </c>
      <c r="E6560" s="51">
        <v>4</v>
      </c>
      <c r="F6560" s="52">
        <v>3.8</v>
      </c>
      <c r="G6560" s="52">
        <v>6.3</v>
      </c>
      <c r="H6560" s="52"/>
      <c r="I6560" s="53">
        <v>95.76</v>
      </c>
      <c r="J6560" s="54">
        <v>0</v>
      </c>
      <c r="K6560" s="55"/>
      <c r="L6560" s="56"/>
      <c r="M6560" s="255"/>
      <c r="N6560" s="255"/>
      <c r="O6560" s="57"/>
      <c r="P6560" s="57">
        <v>0</v>
      </c>
      <c r="Q6560" s="57">
        <v>0</v>
      </c>
    </row>
    <row r="6561" spans="1:17" ht="15.5">
      <c r="A6561" s="48">
        <v>0</v>
      </c>
      <c r="B6561" s="59"/>
      <c r="C6561" s="60"/>
      <c r="D6561" s="61"/>
      <c r="E6561" s="51">
        <v>4</v>
      </c>
      <c r="F6561" s="52">
        <v>3.8</v>
      </c>
      <c r="G6561" s="52">
        <v>1</v>
      </c>
      <c r="H6561" s="52"/>
      <c r="I6561" s="53">
        <v>15.2</v>
      </c>
      <c r="J6561" s="54">
        <v>0</v>
      </c>
      <c r="K6561" s="55"/>
      <c r="L6561" s="56"/>
      <c r="M6561" s="255"/>
      <c r="N6561" s="255"/>
      <c r="O6561" s="57"/>
      <c r="P6561" s="57">
        <v>0</v>
      </c>
      <c r="Q6561" s="57">
        <v>0</v>
      </c>
    </row>
    <row r="6562" spans="1:17" ht="15.5">
      <c r="A6562" s="48">
        <v>0</v>
      </c>
      <c r="B6562" s="59"/>
      <c r="C6562" s="60"/>
      <c r="D6562" s="61" t="s">
        <v>866</v>
      </c>
      <c r="E6562" s="51">
        <v>4</v>
      </c>
      <c r="F6562" s="52">
        <v>3.45</v>
      </c>
      <c r="G6562" s="52">
        <v>3.1</v>
      </c>
      <c r="H6562" s="52"/>
      <c r="I6562" s="53">
        <v>42.78</v>
      </c>
      <c r="J6562" s="54">
        <v>0</v>
      </c>
      <c r="K6562" s="55"/>
      <c r="L6562" s="56"/>
      <c r="M6562" s="255"/>
      <c r="N6562" s="255"/>
      <c r="O6562" s="57"/>
      <c r="P6562" s="57">
        <v>0</v>
      </c>
      <c r="Q6562" s="57">
        <v>0</v>
      </c>
    </row>
    <row r="6563" spans="1:17" ht="15.5">
      <c r="A6563" s="48">
        <v>0</v>
      </c>
      <c r="B6563" s="59"/>
      <c r="C6563" s="60"/>
      <c r="D6563" s="61"/>
      <c r="E6563" s="51">
        <v>-4</v>
      </c>
      <c r="F6563" s="52">
        <v>0.55000000000000004</v>
      </c>
      <c r="G6563" s="52">
        <v>1</v>
      </c>
      <c r="H6563" s="52"/>
      <c r="I6563" s="53">
        <v>-2.2000000000000002</v>
      </c>
      <c r="J6563" s="54">
        <v>0</v>
      </c>
      <c r="K6563" s="55">
        <v>0</v>
      </c>
      <c r="L6563" s="56">
        <v>0</v>
      </c>
      <c r="M6563" s="255">
        <v>0</v>
      </c>
      <c r="N6563" s="255">
        <v>0</v>
      </c>
      <c r="O6563" s="57"/>
      <c r="P6563" s="57">
        <v>0</v>
      </c>
      <c r="Q6563" s="57">
        <v>0</v>
      </c>
    </row>
    <row r="6564" spans="1:17" ht="15.5">
      <c r="A6564" s="48">
        <v>0</v>
      </c>
      <c r="B6564" s="59"/>
      <c r="C6564" s="60"/>
      <c r="D6564" s="61" t="s">
        <v>867</v>
      </c>
      <c r="E6564" s="51">
        <v>4</v>
      </c>
      <c r="F6564" s="52">
        <v>3.45</v>
      </c>
      <c r="G6564" s="52">
        <v>3.1</v>
      </c>
      <c r="H6564" s="52"/>
      <c r="I6564" s="53">
        <v>42.78</v>
      </c>
      <c r="J6564" s="54">
        <v>0</v>
      </c>
      <c r="K6564" s="55"/>
      <c r="L6564" s="56"/>
      <c r="M6564" s="255"/>
      <c r="N6564" s="255"/>
      <c r="O6564" s="57"/>
      <c r="P6564" s="57">
        <v>0</v>
      </c>
      <c r="Q6564" s="57">
        <v>0</v>
      </c>
    </row>
    <row r="6565" spans="1:17" ht="15.5">
      <c r="A6565" s="48">
        <v>0</v>
      </c>
      <c r="B6565" s="59"/>
      <c r="C6565" s="60"/>
      <c r="D6565" s="61"/>
      <c r="E6565" s="51">
        <v>-4</v>
      </c>
      <c r="F6565" s="52">
        <v>0.55000000000000004</v>
      </c>
      <c r="G6565" s="52">
        <v>1</v>
      </c>
      <c r="H6565" s="52"/>
      <c r="I6565" s="53">
        <v>-2.2000000000000002</v>
      </c>
      <c r="J6565" s="54">
        <v>0</v>
      </c>
      <c r="K6565" s="55"/>
      <c r="L6565" s="56"/>
      <c r="M6565" s="255"/>
      <c r="N6565" s="255"/>
      <c r="O6565" s="57"/>
      <c r="P6565" s="57">
        <v>0</v>
      </c>
      <c r="Q6565" s="57">
        <v>0</v>
      </c>
    </row>
    <row r="6566" spans="1:17" ht="15.5">
      <c r="A6566" s="48">
        <v>0</v>
      </c>
      <c r="B6566" s="59"/>
      <c r="C6566" s="60"/>
      <c r="D6566" s="61" t="s">
        <v>868</v>
      </c>
      <c r="E6566" s="51">
        <v>4</v>
      </c>
      <c r="F6566" s="52">
        <v>2.7</v>
      </c>
      <c r="G6566" s="52">
        <v>2.9</v>
      </c>
      <c r="H6566" s="52"/>
      <c r="I6566" s="53">
        <v>31.32</v>
      </c>
      <c r="J6566" s="54">
        <v>0</v>
      </c>
      <c r="K6566" s="55"/>
      <c r="L6566" s="56"/>
      <c r="M6566" s="255"/>
      <c r="N6566" s="255"/>
      <c r="O6566" s="57"/>
      <c r="P6566" s="57">
        <v>0</v>
      </c>
      <c r="Q6566" s="57">
        <v>0</v>
      </c>
    </row>
    <row r="6567" spans="1:17" ht="15.5">
      <c r="A6567" s="48">
        <v>0</v>
      </c>
      <c r="B6567" s="59"/>
      <c r="C6567" s="60"/>
      <c r="D6567" s="61" t="s">
        <v>1239</v>
      </c>
      <c r="E6567" s="51"/>
      <c r="F6567" s="52"/>
      <c r="G6567" s="52"/>
      <c r="H6567" s="52"/>
      <c r="I6567" s="53">
        <v>0</v>
      </c>
      <c r="J6567" s="54">
        <v>0</v>
      </c>
      <c r="K6567" s="55"/>
      <c r="L6567" s="56"/>
      <c r="M6567" s="255"/>
      <c r="N6567" s="255"/>
      <c r="O6567" s="57"/>
      <c r="P6567" s="57">
        <v>0</v>
      </c>
      <c r="Q6567" s="57">
        <v>0</v>
      </c>
    </row>
    <row r="6568" spans="1:17" ht="15.5">
      <c r="A6568" s="48">
        <v>0</v>
      </c>
      <c r="B6568" s="59"/>
      <c r="C6568" s="60"/>
      <c r="D6568" s="61" t="s">
        <v>437</v>
      </c>
      <c r="E6568" s="51">
        <v>8</v>
      </c>
      <c r="F6568" s="52">
        <v>8.3000000000000007</v>
      </c>
      <c r="G6568" s="52">
        <v>2.8</v>
      </c>
      <c r="H6568" s="52"/>
      <c r="I6568" s="53">
        <v>185.92</v>
      </c>
      <c r="J6568" s="54">
        <v>0</v>
      </c>
      <c r="K6568" s="55"/>
      <c r="L6568" s="56"/>
      <c r="M6568" s="255"/>
      <c r="N6568" s="255"/>
      <c r="O6568" s="57"/>
      <c r="P6568" s="57">
        <v>0</v>
      </c>
      <c r="Q6568" s="57">
        <v>0</v>
      </c>
    </row>
    <row r="6569" spans="1:17" ht="15.5">
      <c r="A6569" s="48">
        <v>0</v>
      </c>
      <c r="B6569" s="59"/>
      <c r="C6569" s="60"/>
      <c r="D6569" s="61"/>
      <c r="E6569" s="51">
        <v>8</v>
      </c>
      <c r="F6569" s="52">
        <v>1</v>
      </c>
      <c r="G6569" s="52">
        <v>1</v>
      </c>
      <c r="H6569" s="52"/>
      <c r="I6569" s="53">
        <v>8</v>
      </c>
      <c r="J6569" s="54">
        <v>0</v>
      </c>
      <c r="K6569" s="55"/>
      <c r="L6569" s="56"/>
      <c r="M6569" s="255"/>
      <c r="N6569" s="255"/>
      <c r="O6569" s="57"/>
      <c r="P6569" s="57">
        <v>0</v>
      </c>
      <c r="Q6569" s="57">
        <v>0</v>
      </c>
    </row>
    <row r="6570" spans="1:17" ht="15.5">
      <c r="A6570" s="48">
        <v>0</v>
      </c>
      <c r="B6570" s="59"/>
      <c r="C6570" s="60"/>
      <c r="D6570" s="61"/>
      <c r="E6570" s="51">
        <v>8</v>
      </c>
      <c r="F6570" s="52">
        <v>0.6</v>
      </c>
      <c r="G6570" s="52">
        <v>0.9</v>
      </c>
      <c r="H6570" s="52"/>
      <c r="I6570" s="53">
        <v>4.32</v>
      </c>
      <c r="J6570" s="54">
        <v>0</v>
      </c>
      <c r="K6570" s="55"/>
      <c r="L6570" s="56"/>
      <c r="M6570" s="255"/>
      <c r="N6570" s="255"/>
      <c r="O6570" s="57"/>
      <c r="P6570" s="57">
        <v>0</v>
      </c>
      <c r="Q6570" s="57">
        <v>0</v>
      </c>
    </row>
    <row r="6571" spans="1:17" ht="15.5">
      <c r="A6571" s="48">
        <v>0</v>
      </c>
      <c r="B6571" s="59"/>
      <c r="C6571" s="60"/>
      <c r="D6571" s="61" t="s">
        <v>814</v>
      </c>
      <c r="E6571" s="51">
        <v>-8</v>
      </c>
      <c r="F6571" s="52">
        <v>0.6</v>
      </c>
      <c r="G6571" s="52">
        <v>0.4</v>
      </c>
      <c r="H6571" s="52"/>
      <c r="I6571" s="53">
        <v>-1.92</v>
      </c>
      <c r="J6571" s="54">
        <v>0</v>
      </c>
      <c r="K6571" s="55"/>
      <c r="L6571" s="56"/>
      <c r="M6571" s="255"/>
      <c r="N6571" s="255"/>
      <c r="O6571" s="57"/>
      <c r="P6571" s="57">
        <v>0</v>
      </c>
      <c r="Q6571" s="57">
        <v>0</v>
      </c>
    </row>
    <row r="6572" spans="1:17" ht="15.5">
      <c r="A6572" s="48">
        <v>0</v>
      </c>
      <c r="B6572" s="59"/>
      <c r="C6572" s="60"/>
      <c r="D6572" s="61" t="s">
        <v>445</v>
      </c>
      <c r="E6572" s="51">
        <v>-8</v>
      </c>
      <c r="F6572" s="52">
        <v>2.38</v>
      </c>
      <c r="G6572" s="52">
        <v>0.6</v>
      </c>
      <c r="H6572" s="52"/>
      <c r="I6572" s="53">
        <v>-11.423999999999999</v>
      </c>
      <c r="J6572" s="54">
        <v>0</v>
      </c>
      <c r="K6572" s="55"/>
      <c r="L6572" s="56"/>
      <c r="M6572" s="255"/>
      <c r="N6572" s="255"/>
      <c r="O6572" s="57"/>
      <c r="P6572" s="57">
        <v>0</v>
      </c>
      <c r="Q6572" s="57">
        <v>0</v>
      </c>
    </row>
    <row r="6573" spans="1:17" ht="15.5">
      <c r="A6573" s="48">
        <v>0</v>
      </c>
      <c r="B6573" s="59"/>
      <c r="C6573" s="60"/>
      <c r="D6573" s="61"/>
      <c r="E6573" s="51">
        <v>-8</v>
      </c>
      <c r="F6573" s="52">
        <v>0.9</v>
      </c>
      <c r="G6573" s="52">
        <v>0.6</v>
      </c>
      <c r="H6573" s="52"/>
      <c r="I6573" s="53">
        <v>-4.32</v>
      </c>
      <c r="J6573" s="54">
        <v>0</v>
      </c>
      <c r="K6573" s="55"/>
      <c r="L6573" s="56"/>
      <c r="M6573" s="255"/>
      <c r="N6573" s="255"/>
      <c r="O6573" s="57"/>
      <c r="P6573" s="57">
        <v>0</v>
      </c>
      <c r="Q6573" s="57">
        <v>0</v>
      </c>
    </row>
    <row r="6574" spans="1:17" ht="15.5">
      <c r="A6574" s="48">
        <v>0</v>
      </c>
      <c r="B6574" s="59"/>
      <c r="C6574" s="60"/>
      <c r="D6574" s="61" t="s">
        <v>866</v>
      </c>
      <c r="E6574" s="51">
        <v>8</v>
      </c>
      <c r="F6574" s="52">
        <v>2.9</v>
      </c>
      <c r="G6574" s="52">
        <v>3.4</v>
      </c>
      <c r="H6574" s="52"/>
      <c r="I6574" s="53">
        <v>78.88</v>
      </c>
      <c r="J6574" s="54">
        <v>0</v>
      </c>
      <c r="K6574" s="55"/>
      <c r="L6574" s="56"/>
      <c r="M6574" s="255"/>
      <c r="N6574" s="255"/>
      <c r="O6574" s="57"/>
      <c r="P6574" s="57">
        <v>0</v>
      </c>
      <c r="Q6574" s="57">
        <v>0</v>
      </c>
    </row>
    <row r="6575" spans="1:17" ht="15.5">
      <c r="A6575" s="48">
        <v>0</v>
      </c>
      <c r="B6575" s="59"/>
      <c r="C6575" s="60"/>
      <c r="D6575" s="61"/>
      <c r="E6575" s="51">
        <v>-8</v>
      </c>
      <c r="F6575" s="52">
        <v>1</v>
      </c>
      <c r="G6575" s="52">
        <v>0.6</v>
      </c>
      <c r="H6575" s="52"/>
      <c r="I6575" s="53">
        <v>-4.8</v>
      </c>
      <c r="J6575" s="54">
        <v>0</v>
      </c>
      <c r="K6575" s="55"/>
      <c r="L6575" s="56"/>
      <c r="M6575" s="255"/>
      <c r="N6575" s="255"/>
      <c r="O6575" s="57"/>
      <c r="P6575" s="57">
        <v>0</v>
      </c>
      <c r="Q6575" s="57">
        <v>0</v>
      </c>
    </row>
    <row r="6576" spans="1:17" ht="15.5">
      <c r="A6576" s="48">
        <v>0</v>
      </c>
      <c r="B6576" s="59"/>
      <c r="C6576" s="60"/>
      <c r="D6576" s="61" t="s">
        <v>867</v>
      </c>
      <c r="E6576" s="51">
        <v>8</v>
      </c>
      <c r="F6576" s="52">
        <v>2.9</v>
      </c>
      <c r="G6576" s="52">
        <v>3.5</v>
      </c>
      <c r="H6576" s="52"/>
      <c r="I6576" s="53">
        <v>81.2</v>
      </c>
      <c r="J6576" s="54">
        <v>0</v>
      </c>
      <c r="K6576" s="55"/>
      <c r="L6576" s="56"/>
      <c r="M6576" s="255"/>
      <c r="N6576" s="255"/>
      <c r="O6576" s="57"/>
      <c r="P6576" s="57">
        <v>0</v>
      </c>
      <c r="Q6576" s="57">
        <v>0</v>
      </c>
    </row>
    <row r="6577" spans="1:17" ht="15.5">
      <c r="A6577" s="48">
        <v>0</v>
      </c>
      <c r="B6577" s="59"/>
      <c r="C6577" s="60"/>
      <c r="D6577" s="61" t="s">
        <v>1242</v>
      </c>
      <c r="E6577" s="51"/>
      <c r="F6577" s="52"/>
      <c r="G6577" s="52"/>
      <c r="H6577" s="52"/>
      <c r="I6577" s="53">
        <v>0</v>
      </c>
      <c r="J6577" s="54">
        <v>0</v>
      </c>
      <c r="K6577" s="55"/>
      <c r="L6577" s="56"/>
      <c r="M6577" s="255"/>
      <c r="N6577" s="255"/>
      <c r="O6577" s="57"/>
      <c r="P6577" s="57">
        <v>0</v>
      </c>
      <c r="Q6577" s="57">
        <v>0</v>
      </c>
    </row>
    <row r="6578" spans="1:17" ht="15.5">
      <c r="A6578" s="48">
        <v>0</v>
      </c>
      <c r="B6578" s="59"/>
      <c r="C6578" s="60"/>
      <c r="D6578" s="61" t="s">
        <v>437</v>
      </c>
      <c r="E6578" s="51">
        <v>4</v>
      </c>
      <c r="F6578" s="52">
        <v>1.6</v>
      </c>
      <c r="G6578" s="52">
        <v>1.5</v>
      </c>
      <c r="H6578" s="52"/>
      <c r="I6578" s="53">
        <v>9.6</v>
      </c>
      <c r="J6578" s="54">
        <v>0</v>
      </c>
      <c r="K6578" s="55"/>
      <c r="L6578" s="56"/>
      <c r="M6578" s="255"/>
      <c r="N6578" s="255"/>
      <c r="O6578" s="57"/>
      <c r="P6578" s="57">
        <v>0</v>
      </c>
      <c r="Q6578" s="57">
        <v>0</v>
      </c>
    </row>
    <row r="6579" spans="1:17" ht="15.5">
      <c r="A6579" s="48">
        <v>0</v>
      </c>
      <c r="B6579" s="59"/>
      <c r="C6579" s="60"/>
      <c r="D6579" s="61"/>
      <c r="E6579" s="51">
        <v>4</v>
      </c>
      <c r="F6579" s="52">
        <v>6.3</v>
      </c>
      <c r="G6579" s="52">
        <v>1.6</v>
      </c>
      <c r="H6579" s="52"/>
      <c r="I6579" s="53">
        <v>40.32</v>
      </c>
      <c r="J6579" s="54">
        <v>0</v>
      </c>
      <c r="K6579" s="55"/>
      <c r="L6579" s="56"/>
      <c r="M6579" s="255"/>
      <c r="N6579" s="255"/>
      <c r="O6579" s="57"/>
      <c r="P6579" s="57">
        <v>0</v>
      </c>
      <c r="Q6579" s="57">
        <v>0</v>
      </c>
    </row>
    <row r="6580" spans="1:17" ht="15.5">
      <c r="A6580" s="48">
        <v>0</v>
      </c>
      <c r="B6580" s="59"/>
      <c r="C6580" s="60"/>
      <c r="D6580" s="61"/>
      <c r="E6580" s="51">
        <v>4</v>
      </c>
      <c r="F6580" s="52">
        <v>2.8</v>
      </c>
      <c r="G6580" s="52">
        <v>2</v>
      </c>
      <c r="H6580" s="52"/>
      <c r="I6580" s="53">
        <v>22.4</v>
      </c>
      <c r="J6580" s="54">
        <v>0</v>
      </c>
      <c r="K6580" s="55"/>
      <c r="L6580" s="56"/>
      <c r="M6580" s="255"/>
      <c r="N6580" s="255"/>
      <c r="O6580" s="57"/>
      <c r="P6580" s="57">
        <v>0</v>
      </c>
      <c r="Q6580" s="57">
        <v>0</v>
      </c>
    </row>
    <row r="6581" spans="1:17" ht="15.5">
      <c r="A6581" s="48">
        <v>0</v>
      </c>
      <c r="B6581" s="59"/>
      <c r="C6581" s="60"/>
      <c r="D6581" s="61"/>
      <c r="E6581" s="51">
        <v>4</v>
      </c>
      <c r="F6581" s="52">
        <v>2.7</v>
      </c>
      <c r="G6581" s="52">
        <v>3.1</v>
      </c>
      <c r="H6581" s="52"/>
      <c r="I6581" s="53">
        <v>33.479999999999997</v>
      </c>
      <c r="J6581" s="54">
        <v>0</v>
      </c>
      <c r="K6581" s="55"/>
      <c r="L6581" s="56"/>
      <c r="M6581" s="255"/>
      <c r="N6581" s="255"/>
      <c r="O6581" s="57"/>
      <c r="P6581" s="57">
        <v>0</v>
      </c>
      <c r="Q6581" s="57">
        <v>0</v>
      </c>
    </row>
    <row r="6582" spans="1:17" ht="15.5">
      <c r="A6582" s="48">
        <v>0</v>
      </c>
      <c r="B6582" s="59"/>
      <c r="C6582" s="60"/>
      <c r="D6582" s="61"/>
      <c r="E6582" s="51">
        <v>4</v>
      </c>
      <c r="F6582" s="52">
        <v>2.2000000000000002</v>
      </c>
      <c r="G6582" s="52">
        <v>1</v>
      </c>
      <c r="H6582" s="52"/>
      <c r="I6582" s="53">
        <v>8.8000000000000007</v>
      </c>
      <c r="J6582" s="54">
        <v>0</v>
      </c>
      <c r="K6582" s="55"/>
      <c r="L6582" s="56"/>
      <c r="M6582" s="255"/>
      <c r="N6582" s="255"/>
      <c r="O6582" s="57"/>
      <c r="P6582" s="57">
        <v>0</v>
      </c>
      <c r="Q6582" s="57">
        <v>0</v>
      </c>
    </row>
    <row r="6583" spans="1:17" ht="15.5">
      <c r="A6583" s="48">
        <v>0</v>
      </c>
      <c r="B6583" s="59"/>
      <c r="C6583" s="60"/>
      <c r="D6583" s="61"/>
      <c r="E6583" s="51">
        <v>4</v>
      </c>
      <c r="F6583" s="52">
        <v>0.5</v>
      </c>
      <c r="G6583" s="52">
        <v>0.9</v>
      </c>
      <c r="H6583" s="52"/>
      <c r="I6583" s="53">
        <v>1.8</v>
      </c>
      <c r="J6583" s="54">
        <v>0</v>
      </c>
      <c r="K6583" s="55"/>
      <c r="L6583" s="56"/>
      <c r="M6583" s="255"/>
      <c r="N6583" s="255"/>
      <c r="O6583" s="57"/>
      <c r="P6583" s="57">
        <v>0</v>
      </c>
      <c r="Q6583" s="57">
        <v>0</v>
      </c>
    </row>
    <row r="6584" spans="1:17" ht="15.5">
      <c r="A6584" s="48">
        <v>0</v>
      </c>
      <c r="B6584" s="59"/>
      <c r="C6584" s="60"/>
      <c r="D6584" s="61" t="s">
        <v>445</v>
      </c>
      <c r="E6584" s="51">
        <v>-4</v>
      </c>
      <c r="F6584" s="52">
        <v>0.6</v>
      </c>
      <c r="G6584" s="52">
        <v>1.02</v>
      </c>
      <c r="H6584" s="52"/>
      <c r="I6584" s="53">
        <v>-2.448</v>
      </c>
      <c r="J6584" s="54">
        <v>0</v>
      </c>
      <c r="K6584" s="55"/>
      <c r="L6584" s="56"/>
      <c r="M6584" s="255"/>
      <c r="N6584" s="255"/>
      <c r="O6584" s="57"/>
      <c r="P6584" s="57">
        <v>0</v>
      </c>
      <c r="Q6584" s="57">
        <v>0</v>
      </c>
    </row>
    <row r="6585" spans="1:17" ht="15.5">
      <c r="A6585" s="48">
        <v>0</v>
      </c>
      <c r="B6585" s="59"/>
      <c r="C6585" s="60"/>
      <c r="D6585" s="61"/>
      <c r="E6585" s="51">
        <v>-4</v>
      </c>
      <c r="F6585" s="52">
        <v>0.6</v>
      </c>
      <c r="G6585" s="52">
        <v>2.2999999999999998</v>
      </c>
      <c r="H6585" s="52"/>
      <c r="I6585" s="53">
        <v>-5.52</v>
      </c>
      <c r="J6585" s="54">
        <v>0</v>
      </c>
      <c r="K6585" s="55"/>
      <c r="L6585" s="56"/>
      <c r="M6585" s="255"/>
      <c r="N6585" s="255"/>
      <c r="O6585" s="57"/>
      <c r="P6585" s="57">
        <v>0</v>
      </c>
      <c r="Q6585" s="57">
        <v>0</v>
      </c>
    </row>
    <row r="6586" spans="1:17" ht="15.5">
      <c r="A6586" s="48">
        <v>0</v>
      </c>
      <c r="B6586" s="59"/>
      <c r="C6586" s="60"/>
      <c r="D6586" s="61"/>
      <c r="E6586" s="51">
        <v>-4</v>
      </c>
      <c r="F6586" s="52">
        <v>0.6</v>
      </c>
      <c r="G6586" s="52">
        <v>0.1</v>
      </c>
      <c r="H6586" s="52"/>
      <c r="I6586" s="53">
        <v>-0.24</v>
      </c>
      <c r="J6586" s="54">
        <v>0</v>
      </c>
      <c r="K6586" s="55"/>
      <c r="L6586" s="56"/>
      <c r="M6586" s="255"/>
      <c r="N6586" s="255"/>
      <c r="O6586" s="57"/>
      <c r="P6586" s="57">
        <v>0</v>
      </c>
      <c r="Q6586" s="57">
        <v>0</v>
      </c>
    </row>
    <row r="6587" spans="1:17" ht="15.5">
      <c r="A6587" s="48">
        <v>0</v>
      </c>
      <c r="B6587" s="59"/>
      <c r="C6587" s="60"/>
      <c r="D6587" s="61" t="s">
        <v>866</v>
      </c>
      <c r="E6587" s="51">
        <v>4</v>
      </c>
      <c r="F6587" s="52">
        <v>3.7</v>
      </c>
      <c r="G6587" s="52">
        <v>4.5</v>
      </c>
      <c r="H6587" s="52"/>
      <c r="I6587" s="53">
        <v>66.599999999999994</v>
      </c>
      <c r="J6587" s="54">
        <v>0</v>
      </c>
      <c r="K6587" s="55"/>
      <c r="L6587" s="56"/>
      <c r="M6587" s="255"/>
      <c r="N6587" s="255"/>
      <c r="O6587" s="57"/>
      <c r="P6587" s="57">
        <v>0</v>
      </c>
      <c r="Q6587" s="57">
        <v>0</v>
      </c>
    </row>
    <row r="6588" spans="1:17" ht="15.5">
      <c r="A6588" s="48">
        <v>0</v>
      </c>
      <c r="B6588" s="59"/>
      <c r="C6588" s="60"/>
      <c r="D6588" s="61"/>
      <c r="E6588" s="51">
        <v>-4</v>
      </c>
      <c r="F6588" s="52">
        <v>1.6</v>
      </c>
      <c r="G6588" s="52">
        <v>0.6</v>
      </c>
      <c r="H6588" s="52"/>
      <c r="I6588" s="53">
        <v>-3.84</v>
      </c>
      <c r="J6588" s="54">
        <v>0</v>
      </c>
      <c r="K6588" s="55"/>
      <c r="L6588" s="56"/>
      <c r="M6588" s="255"/>
      <c r="N6588" s="255"/>
      <c r="O6588" s="57"/>
      <c r="P6588" s="57">
        <v>0</v>
      </c>
      <c r="Q6588" s="57">
        <v>0</v>
      </c>
    </row>
    <row r="6589" spans="1:17" ht="15.5">
      <c r="A6589" s="48">
        <v>0</v>
      </c>
      <c r="B6589" s="59"/>
      <c r="C6589" s="60"/>
      <c r="D6589" s="61"/>
      <c r="E6589" s="51">
        <v>-4</v>
      </c>
      <c r="F6589" s="52">
        <v>1</v>
      </c>
      <c r="G6589" s="52">
        <v>0.1</v>
      </c>
      <c r="H6589" s="52"/>
      <c r="I6589" s="53">
        <v>-0.4</v>
      </c>
      <c r="J6589" s="54">
        <v>0</v>
      </c>
      <c r="K6589" s="55"/>
      <c r="L6589" s="56"/>
      <c r="M6589" s="255"/>
      <c r="N6589" s="255"/>
      <c r="O6589" s="57"/>
      <c r="P6589" s="57">
        <v>0</v>
      </c>
      <c r="Q6589" s="57">
        <v>0</v>
      </c>
    </row>
    <row r="6590" spans="1:17" ht="15.5">
      <c r="A6590" s="48">
        <v>0</v>
      </c>
      <c r="B6590" s="59"/>
      <c r="C6590" s="60"/>
      <c r="D6590" s="61"/>
      <c r="E6590" s="51">
        <v>-4</v>
      </c>
      <c r="F6590" s="52">
        <v>1.3</v>
      </c>
      <c r="G6590" s="52">
        <v>0.6</v>
      </c>
      <c r="H6590" s="52"/>
      <c r="I6590" s="53">
        <v>-3.12</v>
      </c>
      <c r="J6590" s="54">
        <v>0</v>
      </c>
      <c r="K6590" s="55"/>
      <c r="L6590" s="56"/>
      <c r="M6590" s="255"/>
      <c r="N6590" s="255"/>
      <c r="O6590" s="57"/>
      <c r="P6590" s="57">
        <v>0</v>
      </c>
      <c r="Q6590" s="57">
        <v>0</v>
      </c>
    </row>
    <row r="6591" spans="1:17" ht="15.5">
      <c r="A6591" s="48">
        <v>0</v>
      </c>
      <c r="B6591" s="59"/>
      <c r="C6591" s="60"/>
      <c r="D6591" s="61"/>
      <c r="E6591" s="51">
        <v>-4</v>
      </c>
      <c r="F6591" s="52">
        <v>0.4</v>
      </c>
      <c r="G6591" s="52">
        <v>0.5</v>
      </c>
      <c r="H6591" s="52"/>
      <c r="I6591" s="53">
        <v>-0.8</v>
      </c>
      <c r="J6591" s="54">
        <v>0</v>
      </c>
      <c r="K6591" s="55"/>
      <c r="L6591" s="56"/>
      <c r="M6591" s="255"/>
      <c r="N6591" s="255"/>
      <c r="O6591" s="57"/>
      <c r="P6591" s="57">
        <v>0</v>
      </c>
      <c r="Q6591" s="57">
        <v>0</v>
      </c>
    </row>
    <row r="6592" spans="1:17" ht="15.5">
      <c r="A6592" s="48">
        <v>0</v>
      </c>
      <c r="B6592" s="59"/>
      <c r="C6592" s="60"/>
      <c r="D6592" s="61" t="s">
        <v>867</v>
      </c>
      <c r="E6592" s="51">
        <v>4</v>
      </c>
      <c r="F6592" s="52">
        <v>2.7</v>
      </c>
      <c r="G6592" s="52">
        <v>3.9</v>
      </c>
      <c r="H6592" s="52"/>
      <c r="I6592" s="53">
        <v>42.12</v>
      </c>
      <c r="J6592" s="54">
        <v>0</v>
      </c>
      <c r="K6592" s="55"/>
      <c r="L6592" s="56"/>
      <c r="M6592" s="255"/>
      <c r="N6592" s="255"/>
      <c r="O6592" s="57"/>
      <c r="P6592" s="57">
        <v>0</v>
      </c>
      <c r="Q6592" s="57">
        <v>0</v>
      </c>
    </row>
    <row r="6593" spans="1:17" ht="15.5">
      <c r="A6593" s="48">
        <v>0</v>
      </c>
      <c r="B6593" s="59"/>
      <c r="C6593" s="60"/>
      <c r="D6593" s="61"/>
      <c r="E6593" s="51">
        <v>-4</v>
      </c>
      <c r="F6593" s="52">
        <v>0.6</v>
      </c>
      <c r="G6593" s="52">
        <v>1</v>
      </c>
      <c r="H6593" s="52"/>
      <c r="I6593" s="53">
        <v>-2.4</v>
      </c>
      <c r="J6593" s="54">
        <v>0</v>
      </c>
      <c r="K6593" s="55"/>
      <c r="L6593" s="56"/>
      <c r="M6593" s="255"/>
      <c r="N6593" s="255"/>
      <c r="O6593" s="57"/>
      <c r="P6593" s="57">
        <v>0</v>
      </c>
      <c r="Q6593" s="57">
        <v>0</v>
      </c>
    </row>
    <row r="6594" spans="1:17" ht="15.5">
      <c r="A6594" s="48">
        <v>0</v>
      </c>
      <c r="B6594" s="59"/>
      <c r="C6594" s="60"/>
      <c r="D6594" s="61" t="s">
        <v>903</v>
      </c>
      <c r="E6594" s="51"/>
      <c r="F6594" s="52"/>
      <c r="G6594" s="52"/>
      <c r="H6594" s="52"/>
      <c r="I6594" s="53">
        <v>0</v>
      </c>
      <c r="J6594" s="54">
        <v>0</v>
      </c>
      <c r="K6594" s="55"/>
      <c r="L6594" s="56"/>
      <c r="M6594" s="255"/>
      <c r="N6594" s="255"/>
      <c r="O6594" s="57"/>
      <c r="P6594" s="57">
        <v>0</v>
      </c>
      <c r="Q6594" s="57">
        <v>0</v>
      </c>
    </row>
    <row r="6595" spans="1:17" ht="15.5">
      <c r="A6595" s="48">
        <v>0</v>
      </c>
      <c r="B6595" s="59"/>
      <c r="C6595" s="60"/>
      <c r="D6595" s="61" t="s">
        <v>554</v>
      </c>
      <c r="E6595" s="51"/>
      <c r="F6595" s="52"/>
      <c r="G6595" s="52"/>
      <c r="H6595" s="52"/>
      <c r="I6595" s="53">
        <v>0</v>
      </c>
      <c r="J6595" s="54">
        <v>0</v>
      </c>
      <c r="K6595" s="55"/>
      <c r="L6595" s="56"/>
      <c r="M6595" s="255"/>
      <c r="N6595" s="255"/>
      <c r="O6595" s="57"/>
      <c r="P6595" s="57">
        <v>0</v>
      </c>
      <c r="Q6595" s="57">
        <v>0</v>
      </c>
    </row>
    <row r="6596" spans="1:17" ht="15.5">
      <c r="A6596" s="48">
        <v>0</v>
      </c>
      <c r="B6596" s="59"/>
      <c r="C6596" s="60"/>
      <c r="D6596" s="61" t="s">
        <v>828</v>
      </c>
      <c r="E6596" s="51">
        <v>2</v>
      </c>
      <c r="F6596" s="52">
        <v>3.7</v>
      </c>
      <c r="G6596" s="52">
        <v>3</v>
      </c>
      <c r="H6596" s="52"/>
      <c r="I6596" s="53">
        <v>22.2</v>
      </c>
      <c r="J6596" s="54">
        <v>0</v>
      </c>
      <c r="K6596" s="55"/>
      <c r="L6596" s="56"/>
      <c r="M6596" s="255"/>
      <c r="N6596" s="255"/>
      <c r="O6596" s="57"/>
      <c r="P6596" s="57">
        <v>0</v>
      </c>
      <c r="Q6596" s="57">
        <v>0</v>
      </c>
    </row>
    <row r="6597" spans="1:17" ht="15.5">
      <c r="A6597" s="48">
        <v>0</v>
      </c>
      <c r="B6597" s="59"/>
      <c r="C6597" s="60"/>
      <c r="D6597" s="61" t="s">
        <v>322</v>
      </c>
      <c r="E6597" s="51">
        <v>-2</v>
      </c>
      <c r="F6597" s="52">
        <v>1.9</v>
      </c>
      <c r="G6597" s="52">
        <v>0.1</v>
      </c>
      <c r="H6597" s="52"/>
      <c r="I6597" s="53">
        <v>-0.38</v>
      </c>
      <c r="J6597" s="54">
        <v>0</v>
      </c>
      <c r="K6597" s="55"/>
      <c r="L6597" s="56"/>
      <c r="M6597" s="255"/>
      <c r="N6597" s="255"/>
      <c r="O6597" s="57"/>
      <c r="P6597" s="57">
        <v>0</v>
      </c>
      <c r="Q6597" s="57">
        <v>0</v>
      </c>
    </row>
    <row r="6598" spans="1:17" ht="15.5">
      <c r="A6598" s="48">
        <v>0</v>
      </c>
      <c r="B6598" s="59"/>
      <c r="C6598" s="60"/>
      <c r="D6598" s="61"/>
      <c r="E6598" s="51">
        <v>-2</v>
      </c>
      <c r="F6598" s="52">
        <v>6.2831853071795868E-2</v>
      </c>
      <c r="G6598" s="52"/>
      <c r="H6598" s="52"/>
      <c r="I6598" s="53">
        <v>-0.126</v>
      </c>
      <c r="J6598" s="54">
        <v>0</v>
      </c>
      <c r="K6598" s="55"/>
      <c r="L6598" s="56"/>
      <c r="M6598" s="255"/>
      <c r="N6598" s="255"/>
      <c r="O6598" s="57"/>
      <c r="P6598" s="57">
        <v>0</v>
      </c>
      <c r="Q6598" s="57">
        <v>0</v>
      </c>
    </row>
    <row r="6599" spans="1:17" ht="15.5">
      <c r="A6599" s="48">
        <v>0</v>
      </c>
      <c r="B6599" s="59"/>
      <c r="C6599" s="60"/>
      <c r="D6599" s="61" t="s">
        <v>445</v>
      </c>
      <c r="E6599" s="51">
        <v>-2</v>
      </c>
      <c r="F6599" s="52">
        <v>2.6</v>
      </c>
      <c r="G6599" s="52">
        <v>0.6</v>
      </c>
      <c r="H6599" s="52"/>
      <c r="I6599" s="53">
        <v>-3.12</v>
      </c>
      <c r="J6599" s="54">
        <v>0</v>
      </c>
      <c r="K6599" s="55"/>
      <c r="L6599" s="56"/>
      <c r="M6599" s="255"/>
      <c r="N6599" s="255"/>
      <c r="O6599" s="57"/>
      <c r="P6599" s="57">
        <v>0</v>
      </c>
      <c r="Q6599" s="57">
        <v>0</v>
      </c>
    </row>
    <row r="6600" spans="1:17" ht="15.5">
      <c r="A6600" s="48">
        <v>0</v>
      </c>
      <c r="B6600" s="59"/>
      <c r="C6600" s="60"/>
      <c r="D6600" s="61"/>
      <c r="E6600" s="51">
        <v>-2</v>
      </c>
      <c r="F6600" s="52">
        <v>1.38</v>
      </c>
      <c r="G6600" s="52">
        <v>0.6</v>
      </c>
      <c r="H6600" s="52"/>
      <c r="I6600" s="53">
        <v>-1.6559999999999999</v>
      </c>
      <c r="J6600" s="54">
        <v>0</v>
      </c>
      <c r="K6600" s="55"/>
      <c r="L6600" s="56"/>
      <c r="M6600" s="255"/>
      <c r="N6600" s="255"/>
      <c r="O6600" s="57"/>
      <c r="P6600" s="57">
        <v>0</v>
      </c>
      <c r="Q6600" s="57">
        <v>0</v>
      </c>
    </row>
    <row r="6601" spans="1:17" ht="15.5">
      <c r="A6601" s="48">
        <v>0</v>
      </c>
      <c r="B6601" s="59"/>
      <c r="C6601" s="60"/>
      <c r="D6601" s="61"/>
      <c r="E6601" s="51">
        <v>-2</v>
      </c>
      <c r="F6601" s="52">
        <v>2.6</v>
      </c>
      <c r="G6601" s="52">
        <v>0.6</v>
      </c>
      <c r="H6601" s="52"/>
      <c r="I6601" s="53">
        <v>-3.12</v>
      </c>
      <c r="J6601" s="54">
        <v>0</v>
      </c>
      <c r="K6601" s="55"/>
      <c r="L6601" s="56"/>
      <c r="M6601" s="255"/>
      <c r="N6601" s="255"/>
      <c r="O6601" s="57"/>
      <c r="P6601" s="57">
        <v>0</v>
      </c>
      <c r="Q6601" s="57">
        <v>0</v>
      </c>
    </row>
    <row r="6602" spans="1:17" ht="15.5">
      <c r="A6602" s="48">
        <v>0</v>
      </c>
      <c r="B6602" s="59"/>
      <c r="C6602" s="60"/>
      <c r="D6602" s="61" t="s">
        <v>437</v>
      </c>
      <c r="E6602" s="51">
        <v>2</v>
      </c>
      <c r="F6602" s="52">
        <v>12.8</v>
      </c>
      <c r="G6602" s="52">
        <v>3.8</v>
      </c>
      <c r="H6602" s="52"/>
      <c r="I6602" s="53">
        <v>97.28</v>
      </c>
      <c r="J6602" s="54">
        <v>0</v>
      </c>
      <c r="K6602" s="55"/>
      <c r="L6602" s="56"/>
      <c r="M6602" s="255"/>
      <c r="N6602" s="255"/>
      <c r="O6602" s="57"/>
      <c r="P6602" s="57">
        <v>0</v>
      </c>
      <c r="Q6602" s="57">
        <v>0</v>
      </c>
    </row>
    <row r="6603" spans="1:17" ht="15.5">
      <c r="A6603" s="48">
        <v>0</v>
      </c>
      <c r="B6603" s="59"/>
      <c r="C6603" s="60"/>
      <c r="D6603" s="61"/>
      <c r="E6603" s="51">
        <v>2</v>
      </c>
      <c r="F6603" s="52">
        <v>3.7</v>
      </c>
      <c r="G6603" s="52">
        <v>3</v>
      </c>
      <c r="H6603" s="52"/>
      <c r="I6603" s="53">
        <v>22.2</v>
      </c>
      <c r="J6603" s="54">
        <v>0</v>
      </c>
      <c r="K6603" s="55"/>
      <c r="L6603" s="56"/>
      <c r="M6603" s="255"/>
      <c r="N6603" s="255"/>
      <c r="O6603" s="57"/>
      <c r="P6603" s="57">
        <v>0</v>
      </c>
      <c r="Q6603" s="57">
        <v>0</v>
      </c>
    </row>
    <row r="6604" spans="1:17" ht="15.5">
      <c r="A6604" s="48">
        <v>0</v>
      </c>
      <c r="B6604" s="59"/>
      <c r="C6604" s="60"/>
      <c r="D6604" s="61"/>
      <c r="E6604" s="51">
        <v>4</v>
      </c>
      <c r="F6604" s="52">
        <v>0.7</v>
      </c>
      <c r="G6604" s="52">
        <v>0.2</v>
      </c>
      <c r="H6604" s="52"/>
      <c r="I6604" s="53">
        <v>0.56000000000000005</v>
      </c>
      <c r="J6604" s="54">
        <v>0</v>
      </c>
      <c r="K6604" s="55"/>
      <c r="L6604" s="56"/>
      <c r="M6604" s="255"/>
      <c r="N6604" s="255"/>
      <c r="O6604" s="57"/>
      <c r="P6604" s="57">
        <v>0</v>
      </c>
      <c r="Q6604" s="57">
        <v>0</v>
      </c>
    </row>
    <row r="6605" spans="1:17" ht="15.5">
      <c r="A6605" s="48">
        <v>0</v>
      </c>
      <c r="B6605" s="59"/>
      <c r="C6605" s="60"/>
      <c r="D6605" s="61"/>
      <c r="E6605" s="51">
        <v>2</v>
      </c>
      <c r="F6605" s="52">
        <v>1</v>
      </c>
      <c r="G6605" s="52">
        <v>0.6</v>
      </c>
      <c r="H6605" s="52"/>
      <c r="I6605" s="53">
        <v>1.2</v>
      </c>
      <c r="J6605" s="54">
        <v>0</v>
      </c>
      <c r="K6605" s="55"/>
      <c r="L6605" s="56"/>
      <c r="M6605" s="255"/>
      <c r="N6605" s="255"/>
      <c r="O6605" s="57"/>
      <c r="P6605" s="57">
        <v>0</v>
      </c>
      <c r="Q6605" s="57">
        <v>0</v>
      </c>
    </row>
    <row r="6606" spans="1:17" ht="15.5">
      <c r="A6606" s="48">
        <v>0</v>
      </c>
      <c r="B6606" s="59"/>
      <c r="C6606" s="60"/>
      <c r="D6606" s="61"/>
      <c r="E6606" s="51">
        <v>2</v>
      </c>
      <c r="F6606" s="52">
        <v>2.8</v>
      </c>
      <c r="G6606" s="52">
        <v>1</v>
      </c>
      <c r="H6606" s="52"/>
      <c r="I6606" s="53">
        <v>5.6</v>
      </c>
      <c r="J6606" s="54">
        <v>0</v>
      </c>
      <c r="K6606" s="55"/>
      <c r="L6606" s="56"/>
      <c r="M6606" s="255"/>
      <c r="N6606" s="255"/>
      <c r="O6606" s="57"/>
      <c r="P6606" s="57">
        <v>0</v>
      </c>
      <c r="Q6606" s="57">
        <v>0</v>
      </c>
    </row>
    <row r="6607" spans="1:17" ht="15.5">
      <c r="A6607" s="48">
        <v>0</v>
      </c>
      <c r="B6607" s="59"/>
      <c r="C6607" s="60"/>
      <c r="D6607" s="61" t="s">
        <v>208</v>
      </c>
      <c r="E6607" s="51">
        <v>-2</v>
      </c>
      <c r="F6607" s="52">
        <v>0.4</v>
      </c>
      <c r="G6607" s="52">
        <v>0.3</v>
      </c>
      <c r="H6607" s="52"/>
      <c r="I6607" s="53">
        <v>-0.24</v>
      </c>
      <c r="J6607" s="54">
        <v>0</v>
      </c>
      <c r="K6607" s="55"/>
      <c r="L6607" s="56"/>
      <c r="M6607" s="255"/>
      <c r="N6607" s="255"/>
      <c r="O6607" s="57"/>
      <c r="P6607" s="57">
        <v>0</v>
      </c>
      <c r="Q6607" s="57">
        <v>0</v>
      </c>
    </row>
    <row r="6608" spans="1:17" ht="15.5">
      <c r="A6608" s="48">
        <v>0</v>
      </c>
      <c r="B6608" s="59"/>
      <c r="C6608" s="60"/>
      <c r="D6608" s="61"/>
      <c r="E6608" s="51">
        <v>-2</v>
      </c>
      <c r="F6608" s="52">
        <v>0.4</v>
      </c>
      <c r="G6608" s="52">
        <v>0.3</v>
      </c>
      <c r="H6608" s="52"/>
      <c r="I6608" s="53">
        <v>-0.24</v>
      </c>
      <c r="J6608" s="54">
        <v>0</v>
      </c>
      <c r="K6608" s="55"/>
      <c r="L6608" s="56"/>
      <c r="M6608" s="255"/>
      <c r="N6608" s="255"/>
      <c r="O6608" s="57"/>
      <c r="P6608" s="57">
        <v>0</v>
      </c>
      <c r="Q6608" s="57">
        <v>0</v>
      </c>
    </row>
    <row r="6609" spans="1:17" ht="15.5">
      <c r="A6609" s="48">
        <v>0</v>
      </c>
      <c r="B6609" s="59"/>
      <c r="C6609" s="60"/>
      <c r="D6609" s="61" t="s">
        <v>323</v>
      </c>
      <c r="E6609" s="51">
        <v>2</v>
      </c>
      <c r="F6609" s="52">
        <v>7</v>
      </c>
      <c r="G6609" s="52">
        <v>6.2</v>
      </c>
      <c r="H6609" s="52"/>
      <c r="I6609" s="53">
        <v>86.8</v>
      </c>
      <c r="J6609" s="54">
        <v>0</v>
      </c>
      <c r="K6609" s="55"/>
      <c r="L6609" s="56"/>
      <c r="M6609" s="255"/>
      <c r="N6609" s="255"/>
      <c r="O6609" s="57"/>
      <c r="P6609" s="57">
        <v>0</v>
      </c>
      <c r="Q6609" s="57">
        <v>0</v>
      </c>
    </row>
    <row r="6610" spans="1:17" ht="15.5">
      <c r="A6610" s="48">
        <v>0</v>
      </c>
      <c r="B6610" s="59"/>
      <c r="C6610" s="60"/>
      <c r="D6610" s="61" t="s">
        <v>324</v>
      </c>
      <c r="E6610" s="51">
        <v>-2</v>
      </c>
      <c r="F6610" s="52">
        <v>3</v>
      </c>
      <c r="G6610" s="52">
        <v>2.2000000000000002</v>
      </c>
      <c r="H6610" s="52"/>
      <c r="I6610" s="53">
        <v>-13.2</v>
      </c>
      <c r="J6610" s="54">
        <v>0</v>
      </c>
      <c r="K6610" s="55"/>
      <c r="L6610" s="56"/>
      <c r="M6610" s="255"/>
      <c r="N6610" s="255"/>
      <c r="O6610" s="57"/>
      <c r="P6610" s="57">
        <v>0</v>
      </c>
      <c r="Q6610" s="57">
        <v>0</v>
      </c>
    </row>
    <row r="6611" spans="1:17" ht="15.5">
      <c r="A6611" s="48">
        <v>0</v>
      </c>
      <c r="B6611" s="59"/>
      <c r="C6611" s="60"/>
      <c r="D6611" s="61" t="s">
        <v>325</v>
      </c>
      <c r="E6611" s="318">
        <v>-2</v>
      </c>
      <c r="F6611" s="52">
        <v>3.1</v>
      </c>
      <c r="G6611" s="52">
        <v>0.2</v>
      </c>
      <c r="H6611" s="52"/>
      <c r="I6611" s="53">
        <v>-1.24</v>
      </c>
      <c r="J6611" s="54">
        <v>0</v>
      </c>
      <c r="K6611" s="55"/>
      <c r="L6611" s="56"/>
      <c r="M6611" s="255"/>
      <c r="N6611" s="255"/>
      <c r="O6611" s="57"/>
      <c r="P6611" s="57">
        <v>0</v>
      </c>
      <c r="Q6611" s="57">
        <v>0</v>
      </c>
    </row>
    <row r="6612" spans="1:17" ht="15.5">
      <c r="A6612" s="48">
        <v>0</v>
      </c>
      <c r="B6612" s="59"/>
      <c r="C6612" s="60"/>
      <c r="D6612" s="61" t="s">
        <v>326</v>
      </c>
      <c r="E6612" s="318">
        <v>-2</v>
      </c>
      <c r="F6612" s="52">
        <v>2.4</v>
      </c>
      <c r="G6612" s="52">
        <v>2.5</v>
      </c>
      <c r="H6612" s="52"/>
      <c r="I6612" s="53">
        <v>-12</v>
      </c>
      <c r="J6612" s="54">
        <v>0</v>
      </c>
      <c r="K6612" s="55"/>
      <c r="L6612" s="56"/>
      <c r="M6612" s="255"/>
      <c r="N6612" s="255"/>
      <c r="O6612" s="57"/>
      <c r="P6612" s="57">
        <v>0</v>
      </c>
      <c r="Q6612" s="57">
        <v>0</v>
      </c>
    </row>
    <row r="6613" spans="1:17" ht="15.5">
      <c r="A6613" s="48">
        <v>0</v>
      </c>
      <c r="B6613" s="59"/>
      <c r="C6613" s="60"/>
      <c r="D6613" s="61"/>
      <c r="E6613" s="318">
        <v>-2</v>
      </c>
      <c r="F6613" s="52">
        <v>0.8</v>
      </c>
      <c r="G6613" s="52">
        <v>0.2</v>
      </c>
      <c r="H6613" s="52"/>
      <c r="I6613" s="53">
        <v>-0.32</v>
      </c>
      <c r="J6613" s="54">
        <v>0</v>
      </c>
      <c r="K6613" s="55"/>
      <c r="L6613" s="56"/>
      <c r="M6613" s="255"/>
      <c r="N6613" s="255"/>
      <c r="O6613" s="57"/>
      <c r="P6613" s="57">
        <v>0</v>
      </c>
      <c r="Q6613" s="57">
        <v>0</v>
      </c>
    </row>
    <row r="6614" spans="1:17" ht="15.5">
      <c r="A6614" s="48">
        <v>0</v>
      </c>
      <c r="B6614" s="59"/>
      <c r="C6614" s="60"/>
      <c r="D6614" s="61"/>
      <c r="E6614" s="318">
        <v>-2</v>
      </c>
      <c r="F6614" s="52">
        <v>1.1000000000000001</v>
      </c>
      <c r="G6614" s="52">
        <v>0.6</v>
      </c>
      <c r="H6614" s="52"/>
      <c r="I6614" s="53">
        <v>-1.32</v>
      </c>
      <c r="J6614" s="54">
        <v>0</v>
      </c>
      <c r="K6614" s="55"/>
      <c r="L6614" s="56"/>
      <c r="M6614" s="255"/>
      <c r="N6614" s="255"/>
      <c r="O6614" s="57"/>
      <c r="P6614" s="57">
        <v>0</v>
      </c>
      <c r="Q6614" s="57">
        <v>0</v>
      </c>
    </row>
    <row r="6615" spans="1:17" ht="15.5">
      <c r="A6615" s="48">
        <v>0</v>
      </c>
      <c r="B6615" s="59"/>
      <c r="C6615" s="60"/>
      <c r="D6615" s="61"/>
      <c r="E6615" s="318">
        <v>-2</v>
      </c>
      <c r="F6615" s="52">
        <v>0.6</v>
      </c>
      <c r="G6615" s="52">
        <v>0.2</v>
      </c>
      <c r="H6615" s="52"/>
      <c r="I6615" s="53">
        <v>-0.24</v>
      </c>
      <c r="J6615" s="54">
        <v>0</v>
      </c>
      <c r="K6615" s="55"/>
      <c r="L6615" s="56"/>
      <c r="M6615" s="255"/>
      <c r="N6615" s="255"/>
      <c r="O6615" s="57"/>
      <c r="P6615" s="57">
        <v>0</v>
      </c>
      <c r="Q6615" s="57">
        <v>0</v>
      </c>
    </row>
    <row r="6616" spans="1:17" ht="15.5">
      <c r="A6616" s="48">
        <v>0</v>
      </c>
      <c r="B6616" s="59"/>
      <c r="C6616" s="60"/>
      <c r="D6616" s="61" t="s">
        <v>867</v>
      </c>
      <c r="E6616" s="318">
        <v>2</v>
      </c>
      <c r="F6616" s="52">
        <v>4.5999999999999996</v>
      </c>
      <c r="G6616" s="52">
        <v>3.1</v>
      </c>
      <c r="H6616" s="52"/>
      <c r="I6616" s="53">
        <v>28.52</v>
      </c>
      <c r="J6616" s="54">
        <v>0</v>
      </c>
      <c r="K6616" s="55"/>
      <c r="L6616" s="56"/>
      <c r="M6616" s="255"/>
      <c r="N6616" s="255"/>
      <c r="O6616" s="57"/>
      <c r="P6616" s="57">
        <v>0</v>
      </c>
      <c r="Q6616" s="57">
        <v>0</v>
      </c>
    </row>
    <row r="6617" spans="1:17" ht="15.5">
      <c r="A6617" s="48">
        <v>0</v>
      </c>
      <c r="B6617" s="59"/>
      <c r="C6617" s="60"/>
      <c r="D6617" s="61"/>
      <c r="E6617" s="318">
        <v>-2</v>
      </c>
      <c r="F6617" s="52">
        <v>1.1000000000000001</v>
      </c>
      <c r="G6617" s="52">
        <v>0.6</v>
      </c>
      <c r="H6617" s="52"/>
      <c r="I6617" s="53">
        <v>-1.32</v>
      </c>
      <c r="J6617" s="54">
        <v>0</v>
      </c>
      <c r="K6617" s="55"/>
      <c r="L6617" s="56"/>
      <c r="M6617" s="255"/>
      <c r="N6617" s="255"/>
      <c r="O6617" s="57"/>
      <c r="P6617" s="57">
        <v>0</v>
      </c>
      <c r="Q6617" s="57">
        <v>0</v>
      </c>
    </row>
    <row r="6618" spans="1:17" ht="15.5">
      <c r="A6618" s="48">
        <v>0</v>
      </c>
      <c r="B6618" s="59"/>
      <c r="C6618" s="60"/>
      <c r="D6618" s="61"/>
      <c r="E6618" s="318">
        <v>-2</v>
      </c>
      <c r="F6618" s="52">
        <v>1.5</v>
      </c>
      <c r="G6618" s="52">
        <v>0.3</v>
      </c>
      <c r="H6618" s="52"/>
      <c r="I6618" s="53">
        <v>-0.9</v>
      </c>
      <c r="J6618" s="54">
        <v>0</v>
      </c>
      <c r="K6618" s="55"/>
      <c r="L6618" s="56"/>
      <c r="M6618" s="255"/>
      <c r="N6618" s="255"/>
      <c r="O6618" s="57"/>
      <c r="P6618" s="57">
        <v>0</v>
      </c>
      <c r="Q6618" s="57">
        <v>0</v>
      </c>
    </row>
    <row r="6619" spans="1:17" ht="15.5">
      <c r="A6619" s="48">
        <v>0</v>
      </c>
      <c r="B6619" s="59"/>
      <c r="C6619" s="60"/>
      <c r="D6619" s="61" t="s">
        <v>868</v>
      </c>
      <c r="E6619" s="318">
        <v>2</v>
      </c>
      <c r="F6619" s="52">
        <v>4.3</v>
      </c>
      <c r="G6619" s="52">
        <v>2.9</v>
      </c>
      <c r="H6619" s="52"/>
      <c r="I6619" s="53">
        <v>24.94</v>
      </c>
      <c r="J6619" s="54">
        <v>0</v>
      </c>
      <c r="K6619" s="55"/>
      <c r="L6619" s="56"/>
      <c r="M6619" s="255"/>
      <c r="N6619" s="255"/>
      <c r="O6619" s="57"/>
      <c r="P6619" s="57">
        <v>0</v>
      </c>
      <c r="Q6619" s="57">
        <v>0</v>
      </c>
    </row>
    <row r="6620" spans="1:17" ht="15.5">
      <c r="A6620" s="48">
        <v>0</v>
      </c>
      <c r="B6620" s="59"/>
      <c r="C6620" s="60"/>
      <c r="D6620" s="61"/>
      <c r="E6620" s="318">
        <v>-2</v>
      </c>
      <c r="F6620" s="52">
        <v>0.8</v>
      </c>
      <c r="G6620" s="52">
        <v>0.2</v>
      </c>
      <c r="H6620" s="52"/>
      <c r="I6620" s="53">
        <v>-0.32</v>
      </c>
      <c r="J6620" s="54">
        <v>0</v>
      </c>
      <c r="K6620" s="55"/>
      <c r="L6620" s="56"/>
      <c r="M6620" s="255"/>
      <c r="N6620" s="255"/>
      <c r="O6620" s="57"/>
      <c r="P6620" s="57">
        <v>0</v>
      </c>
      <c r="Q6620" s="57">
        <v>0</v>
      </c>
    </row>
    <row r="6621" spans="1:17" ht="15.5">
      <c r="A6621" s="48">
        <v>0</v>
      </c>
      <c r="B6621" s="59"/>
      <c r="C6621" s="60"/>
      <c r="D6621" s="61" t="s">
        <v>556</v>
      </c>
      <c r="E6621" s="67"/>
      <c r="F6621" s="52"/>
      <c r="G6621" s="52"/>
      <c r="H6621" s="52"/>
      <c r="I6621" s="53">
        <v>0</v>
      </c>
      <c r="J6621" s="54">
        <v>0</v>
      </c>
      <c r="K6621" s="55"/>
      <c r="L6621" s="56"/>
      <c r="M6621" s="255"/>
      <c r="N6621" s="255"/>
      <c r="O6621" s="57"/>
      <c r="P6621" s="57">
        <v>0</v>
      </c>
      <c r="Q6621" s="57">
        <v>0</v>
      </c>
    </row>
    <row r="6622" spans="1:17" ht="15.5">
      <c r="A6622" s="48">
        <v>0</v>
      </c>
      <c r="B6622" s="59"/>
      <c r="C6622" s="60"/>
      <c r="D6622" s="61" t="s">
        <v>437</v>
      </c>
      <c r="E6622" s="318">
        <v>4</v>
      </c>
      <c r="F6622" s="52">
        <v>8</v>
      </c>
      <c r="G6622" s="52">
        <v>4.5999999999999996</v>
      </c>
      <c r="H6622" s="52"/>
      <c r="I6622" s="53">
        <v>147.19999999999999</v>
      </c>
      <c r="J6622" s="54">
        <v>0</v>
      </c>
      <c r="K6622" s="55"/>
      <c r="L6622" s="56"/>
      <c r="M6622" s="255"/>
      <c r="N6622" s="255"/>
      <c r="O6622" s="57"/>
      <c r="P6622" s="57">
        <v>0</v>
      </c>
      <c r="Q6622" s="57">
        <v>0</v>
      </c>
    </row>
    <row r="6623" spans="1:17" ht="15.5">
      <c r="A6623" s="48">
        <v>0</v>
      </c>
      <c r="B6623" s="59"/>
      <c r="C6623" s="60"/>
      <c r="D6623" s="61"/>
      <c r="E6623" s="318">
        <v>4</v>
      </c>
      <c r="F6623" s="52">
        <v>1.7</v>
      </c>
      <c r="G6623" s="52">
        <v>0.9</v>
      </c>
      <c r="H6623" s="52"/>
      <c r="I6623" s="53">
        <v>6.12</v>
      </c>
      <c r="J6623" s="54">
        <v>0</v>
      </c>
      <c r="K6623" s="55"/>
      <c r="L6623" s="56"/>
      <c r="M6623" s="255"/>
      <c r="N6623" s="255"/>
      <c r="O6623" s="57"/>
      <c r="P6623" s="57">
        <v>0</v>
      </c>
      <c r="Q6623" s="57">
        <v>0</v>
      </c>
    </row>
    <row r="6624" spans="1:17" ht="15.5">
      <c r="A6624" s="48">
        <v>0</v>
      </c>
      <c r="B6624" s="59"/>
      <c r="C6624" s="60"/>
      <c r="D6624" s="61" t="s">
        <v>208</v>
      </c>
      <c r="E6624" s="318">
        <v>-8</v>
      </c>
      <c r="F6624" s="52">
        <v>0.4</v>
      </c>
      <c r="G6624" s="52">
        <v>0.3</v>
      </c>
      <c r="H6624" s="52"/>
      <c r="I6624" s="53">
        <v>-0.96</v>
      </c>
      <c r="J6624" s="54">
        <v>0</v>
      </c>
      <c r="K6624" s="55"/>
      <c r="L6624" s="56"/>
      <c r="M6624" s="255"/>
      <c r="N6624" s="255"/>
      <c r="O6624" s="57"/>
      <c r="P6624" s="57">
        <v>0</v>
      </c>
      <c r="Q6624" s="57">
        <v>0</v>
      </c>
    </row>
    <row r="6625" spans="1:17" ht="15.5">
      <c r="A6625" s="48">
        <v>0</v>
      </c>
      <c r="B6625" s="59"/>
      <c r="C6625" s="60"/>
      <c r="D6625" s="61" t="s">
        <v>322</v>
      </c>
      <c r="E6625" s="318">
        <v>-4</v>
      </c>
      <c r="F6625" s="52">
        <v>0.61</v>
      </c>
      <c r="G6625" s="52">
        <v>0.1</v>
      </c>
      <c r="H6625" s="52"/>
      <c r="I6625" s="53">
        <v>-0.24399999999999999</v>
      </c>
      <c r="J6625" s="54">
        <v>0</v>
      </c>
      <c r="K6625" s="55"/>
      <c r="L6625" s="56"/>
      <c r="M6625" s="255"/>
      <c r="N6625" s="255"/>
      <c r="O6625" s="57"/>
      <c r="P6625" s="57">
        <v>0</v>
      </c>
      <c r="Q6625" s="57">
        <v>0</v>
      </c>
    </row>
    <row r="6626" spans="1:17" ht="15.5">
      <c r="A6626" s="48">
        <v>0</v>
      </c>
      <c r="B6626" s="59"/>
      <c r="C6626" s="60"/>
      <c r="D6626" s="61"/>
      <c r="E6626" s="318">
        <v>-4</v>
      </c>
      <c r="F6626" s="52">
        <v>6.2831853071795868E-2</v>
      </c>
      <c r="G6626" s="52"/>
      <c r="H6626" s="52"/>
      <c r="I6626" s="53">
        <v>-0.251</v>
      </c>
      <c r="J6626" s="54">
        <v>0</v>
      </c>
      <c r="K6626" s="55"/>
      <c r="L6626" s="56"/>
      <c r="M6626" s="255"/>
      <c r="N6626" s="255"/>
      <c r="O6626" s="57"/>
      <c r="P6626" s="57">
        <v>0</v>
      </c>
      <c r="Q6626" s="57">
        <v>0</v>
      </c>
    </row>
    <row r="6627" spans="1:17" ht="15.5">
      <c r="A6627" s="48">
        <v>0</v>
      </c>
      <c r="B6627" s="59"/>
      <c r="C6627" s="60"/>
      <c r="D6627" s="61" t="s">
        <v>828</v>
      </c>
      <c r="E6627" s="318">
        <v>4</v>
      </c>
      <c r="F6627" s="52">
        <v>2.8</v>
      </c>
      <c r="G6627" s="52">
        <v>2.9</v>
      </c>
      <c r="H6627" s="52"/>
      <c r="I6627" s="53">
        <v>32.479999999999997</v>
      </c>
      <c r="J6627" s="54">
        <v>0</v>
      </c>
      <c r="K6627" s="55"/>
      <c r="L6627" s="56"/>
      <c r="M6627" s="255"/>
      <c r="N6627" s="255"/>
      <c r="O6627" s="57"/>
      <c r="P6627" s="57">
        <v>0</v>
      </c>
      <c r="Q6627" s="57">
        <v>0</v>
      </c>
    </row>
    <row r="6628" spans="1:17" ht="15.5">
      <c r="A6628" s="48">
        <v>0</v>
      </c>
      <c r="B6628" s="59"/>
      <c r="C6628" s="60"/>
      <c r="D6628" s="61"/>
      <c r="E6628" s="318">
        <v>-4</v>
      </c>
      <c r="F6628" s="52">
        <v>1.4</v>
      </c>
      <c r="G6628" s="52">
        <v>0.6</v>
      </c>
      <c r="H6628" s="52"/>
      <c r="I6628" s="53">
        <v>-3.36</v>
      </c>
      <c r="J6628" s="54">
        <v>0</v>
      </c>
      <c r="K6628" s="55"/>
      <c r="L6628" s="56"/>
      <c r="M6628" s="255"/>
      <c r="N6628" s="255"/>
      <c r="O6628" s="57"/>
      <c r="P6628" s="57">
        <v>0</v>
      </c>
      <c r="Q6628" s="57">
        <v>0</v>
      </c>
    </row>
    <row r="6629" spans="1:17" ht="15.5">
      <c r="A6629" s="48">
        <v>0</v>
      </c>
      <c r="B6629" s="59"/>
      <c r="C6629" s="60"/>
      <c r="D6629" s="61" t="s">
        <v>896</v>
      </c>
      <c r="E6629" s="318">
        <v>-4</v>
      </c>
      <c r="F6629" s="52">
        <v>0.6</v>
      </c>
      <c r="G6629" s="52">
        <v>0.1</v>
      </c>
      <c r="H6629" s="52"/>
      <c r="I6629" s="53">
        <v>-0.24</v>
      </c>
      <c r="J6629" s="54">
        <v>0</v>
      </c>
      <c r="K6629" s="55"/>
      <c r="L6629" s="56"/>
      <c r="M6629" s="255"/>
      <c r="N6629" s="255"/>
      <c r="O6629" s="57"/>
      <c r="P6629" s="57">
        <v>0</v>
      </c>
      <c r="Q6629" s="57">
        <v>0</v>
      </c>
    </row>
    <row r="6630" spans="1:17" ht="15.5">
      <c r="A6630" s="48">
        <v>0</v>
      </c>
      <c r="B6630" s="59"/>
      <c r="C6630" s="60"/>
      <c r="D6630" s="61" t="s">
        <v>445</v>
      </c>
      <c r="E6630" s="318">
        <v>-8</v>
      </c>
      <c r="F6630" s="52">
        <v>1.2</v>
      </c>
      <c r="G6630" s="52">
        <v>0.6</v>
      </c>
      <c r="H6630" s="52"/>
      <c r="I6630" s="53">
        <v>-5.76</v>
      </c>
      <c r="J6630" s="54">
        <v>0</v>
      </c>
      <c r="K6630" s="55"/>
      <c r="L6630" s="56"/>
      <c r="M6630" s="255"/>
      <c r="N6630" s="255"/>
      <c r="O6630" s="57"/>
      <c r="P6630" s="57">
        <v>0</v>
      </c>
      <c r="Q6630" s="57">
        <v>0</v>
      </c>
    </row>
    <row r="6631" spans="1:17" ht="15.5">
      <c r="A6631" s="48">
        <v>0</v>
      </c>
      <c r="B6631" s="59"/>
      <c r="C6631" s="60"/>
      <c r="D6631" s="61" t="s">
        <v>866</v>
      </c>
      <c r="E6631" s="318">
        <v>4</v>
      </c>
      <c r="F6631" s="52">
        <v>4.5999999999999996</v>
      </c>
      <c r="G6631" s="52">
        <v>2.8</v>
      </c>
      <c r="H6631" s="52"/>
      <c r="I6631" s="53">
        <v>51.52</v>
      </c>
      <c r="J6631" s="54">
        <v>0</v>
      </c>
      <c r="K6631" s="55"/>
      <c r="L6631" s="56"/>
      <c r="M6631" s="255"/>
      <c r="N6631" s="255"/>
      <c r="O6631" s="57"/>
      <c r="P6631" s="57">
        <v>0</v>
      </c>
      <c r="Q6631" s="57">
        <v>0</v>
      </c>
    </row>
    <row r="6632" spans="1:17" ht="15.5">
      <c r="A6632" s="48">
        <v>0</v>
      </c>
      <c r="B6632" s="59"/>
      <c r="C6632" s="60"/>
      <c r="D6632" s="61"/>
      <c r="E6632" s="318">
        <v>-4</v>
      </c>
      <c r="F6632" s="52">
        <v>1.4</v>
      </c>
      <c r="G6632" s="52">
        <v>0.6</v>
      </c>
      <c r="H6632" s="52"/>
      <c r="I6632" s="53">
        <v>-3.36</v>
      </c>
      <c r="J6632" s="54">
        <v>0</v>
      </c>
      <c r="K6632" s="55"/>
      <c r="L6632" s="56"/>
      <c r="M6632" s="255"/>
      <c r="N6632" s="255"/>
      <c r="O6632" s="57"/>
      <c r="P6632" s="57">
        <v>0</v>
      </c>
      <c r="Q6632" s="57">
        <v>0</v>
      </c>
    </row>
    <row r="6633" spans="1:17" ht="15.5">
      <c r="A6633" s="48">
        <v>0</v>
      </c>
      <c r="B6633" s="59"/>
      <c r="C6633" s="60"/>
      <c r="D6633" s="61" t="s">
        <v>867</v>
      </c>
      <c r="E6633" s="318">
        <v>4</v>
      </c>
      <c r="F6633" s="52">
        <v>4.3</v>
      </c>
      <c r="G6633" s="52">
        <v>2.9</v>
      </c>
      <c r="H6633" s="52"/>
      <c r="I6633" s="53">
        <v>49.88</v>
      </c>
      <c r="J6633" s="54">
        <v>0</v>
      </c>
      <c r="K6633" s="55"/>
      <c r="L6633" s="56"/>
      <c r="M6633" s="255"/>
      <c r="N6633" s="255"/>
      <c r="O6633" s="57"/>
      <c r="P6633" s="57">
        <v>0</v>
      </c>
      <c r="Q6633" s="57">
        <v>0</v>
      </c>
    </row>
    <row r="6634" spans="1:17" ht="15.5">
      <c r="A6634" s="48">
        <v>0</v>
      </c>
      <c r="B6634" s="59"/>
      <c r="C6634" s="60"/>
      <c r="D6634" s="61"/>
      <c r="E6634" s="318">
        <v>4</v>
      </c>
      <c r="F6634" s="52">
        <v>1.3</v>
      </c>
      <c r="G6634" s="52">
        <v>0.6</v>
      </c>
      <c r="H6634" s="52"/>
      <c r="I6634" s="53">
        <v>3.12</v>
      </c>
      <c r="J6634" s="54">
        <v>0</v>
      </c>
      <c r="K6634" s="55"/>
      <c r="L6634" s="56"/>
      <c r="M6634" s="255"/>
      <c r="N6634" s="255"/>
      <c r="O6634" s="57"/>
      <c r="P6634" s="57">
        <v>0</v>
      </c>
      <c r="Q6634" s="57">
        <v>0</v>
      </c>
    </row>
    <row r="6635" spans="1:17" ht="15.5">
      <c r="A6635" s="48">
        <v>0</v>
      </c>
      <c r="B6635" s="59"/>
      <c r="C6635" s="60"/>
      <c r="D6635" s="61" t="s">
        <v>208</v>
      </c>
      <c r="E6635" s="318">
        <v>-4</v>
      </c>
      <c r="F6635" s="52">
        <v>0.4</v>
      </c>
      <c r="G6635" s="52">
        <v>0.2</v>
      </c>
      <c r="H6635" s="52"/>
      <c r="I6635" s="53">
        <v>-0.32</v>
      </c>
      <c r="J6635" s="54">
        <v>0</v>
      </c>
      <c r="K6635" s="55"/>
      <c r="L6635" s="56"/>
      <c r="M6635" s="255"/>
      <c r="N6635" s="255"/>
      <c r="O6635" s="57"/>
      <c r="P6635" s="57">
        <v>0</v>
      </c>
      <c r="Q6635" s="57">
        <v>0</v>
      </c>
    </row>
    <row r="6636" spans="1:17" ht="15.5">
      <c r="A6636" s="48">
        <v>0</v>
      </c>
      <c r="B6636" s="59"/>
      <c r="C6636" s="60"/>
      <c r="D6636" s="61" t="s">
        <v>868</v>
      </c>
      <c r="E6636" s="318">
        <v>4</v>
      </c>
      <c r="F6636" s="52">
        <v>4.3</v>
      </c>
      <c r="G6636" s="52">
        <v>3.1</v>
      </c>
      <c r="H6636" s="52"/>
      <c r="I6636" s="53">
        <v>53.32</v>
      </c>
      <c r="J6636" s="54">
        <v>0</v>
      </c>
      <c r="K6636" s="55"/>
      <c r="L6636" s="56"/>
      <c r="M6636" s="255"/>
      <c r="N6636" s="255"/>
      <c r="O6636" s="57"/>
      <c r="P6636" s="57">
        <v>0</v>
      </c>
      <c r="Q6636" s="57">
        <v>0</v>
      </c>
    </row>
    <row r="6637" spans="1:17" ht="15.5">
      <c r="A6637" s="48">
        <v>0</v>
      </c>
      <c r="B6637" s="59"/>
      <c r="C6637" s="60"/>
      <c r="D6637" s="61"/>
      <c r="E6637" s="318">
        <v>4</v>
      </c>
      <c r="F6637" s="52">
        <v>1.4</v>
      </c>
      <c r="G6637" s="52">
        <v>0.9</v>
      </c>
      <c r="H6637" s="52"/>
      <c r="I6637" s="53">
        <v>5.04</v>
      </c>
      <c r="J6637" s="54">
        <v>0</v>
      </c>
      <c r="K6637" s="55"/>
      <c r="L6637" s="56"/>
      <c r="M6637" s="255"/>
      <c r="N6637" s="255"/>
      <c r="O6637" s="57"/>
      <c r="P6637" s="57">
        <v>0</v>
      </c>
      <c r="Q6637" s="57">
        <v>0</v>
      </c>
    </row>
    <row r="6638" spans="1:17" ht="15.5">
      <c r="A6638" s="48">
        <v>0</v>
      </c>
      <c r="B6638" s="59"/>
      <c r="C6638" s="60"/>
      <c r="D6638" s="61" t="s">
        <v>557</v>
      </c>
      <c r="E6638" s="67"/>
      <c r="F6638" s="52"/>
      <c r="G6638" s="52"/>
      <c r="H6638" s="52"/>
      <c r="I6638" s="53">
        <v>0</v>
      </c>
      <c r="J6638" s="54">
        <v>0</v>
      </c>
      <c r="K6638" s="55"/>
      <c r="L6638" s="56"/>
      <c r="M6638" s="255"/>
      <c r="N6638" s="255"/>
      <c r="O6638" s="57"/>
      <c r="P6638" s="57">
        <v>0</v>
      </c>
      <c r="Q6638" s="57">
        <v>0</v>
      </c>
    </row>
    <row r="6639" spans="1:17" ht="15.5">
      <c r="A6639" s="48">
        <v>0</v>
      </c>
      <c r="B6639" s="59"/>
      <c r="C6639" s="60"/>
      <c r="D6639" s="61" t="s">
        <v>437</v>
      </c>
      <c r="E6639" s="318">
        <v>2</v>
      </c>
      <c r="F6639" s="52">
        <v>4.8</v>
      </c>
      <c r="G6639" s="52">
        <v>6.6</v>
      </c>
      <c r="H6639" s="52"/>
      <c r="I6639" s="53">
        <v>63.36</v>
      </c>
      <c r="J6639" s="54">
        <v>0</v>
      </c>
      <c r="K6639" s="55"/>
      <c r="L6639" s="56"/>
      <c r="M6639" s="255"/>
      <c r="N6639" s="255"/>
      <c r="O6639" s="57"/>
      <c r="P6639" s="57">
        <v>0</v>
      </c>
      <c r="Q6639" s="57">
        <v>0</v>
      </c>
    </row>
    <row r="6640" spans="1:17" ht="15.5">
      <c r="A6640" s="48">
        <v>0</v>
      </c>
      <c r="B6640" s="59"/>
      <c r="C6640" s="60"/>
      <c r="D6640" s="61"/>
      <c r="E6640" s="318">
        <v>2</v>
      </c>
      <c r="F6640" s="52">
        <v>1.5</v>
      </c>
      <c r="G6640" s="52">
        <v>1.6</v>
      </c>
      <c r="H6640" s="52"/>
      <c r="I6640" s="53">
        <v>4.8</v>
      </c>
      <c r="J6640" s="54">
        <v>0</v>
      </c>
      <c r="K6640" s="55"/>
      <c r="L6640" s="56"/>
      <c r="M6640" s="255"/>
      <c r="N6640" s="255"/>
      <c r="O6640" s="57"/>
      <c r="P6640" s="57">
        <v>0</v>
      </c>
      <c r="Q6640" s="57">
        <v>0</v>
      </c>
    </row>
    <row r="6641" spans="1:17" ht="15.5">
      <c r="A6641" s="48">
        <v>0</v>
      </c>
      <c r="B6641" s="59"/>
      <c r="C6641" s="60"/>
      <c r="D6641" s="61"/>
      <c r="E6641" s="318">
        <v>2</v>
      </c>
      <c r="F6641" s="52">
        <v>3.3</v>
      </c>
      <c r="G6641" s="52">
        <v>1</v>
      </c>
      <c r="H6641" s="52"/>
      <c r="I6641" s="53">
        <v>6.6</v>
      </c>
      <c r="J6641" s="54">
        <v>0</v>
      </c>
      <c r="K6641" s="55"/>
      <c r="L6641" s="56"/>
      <c r="M6641" s="255"/>
      <c r="N6641" s="255"/>
      <c r="O6641" s="57"/>
      <c r="P6641" s="57">
        <v>0</v>
      </c>
      <c r="Q6641" s="57">
        <v>0</v>
      </c>
    </row>
    <row r="6642" spans="1:17" ht="15.5">
      <c r="A6642" s="48">
        <v>0</v>
      </c>
      <c r="B6642" s="59"/>
      <c r="C6642" s="60"/>
      <c r="D6642" s="61"/>
      <c r="E6642" s="51">
        <v>-2</v>
      </c>
      <c r="F6642" s="52">
        <v>0.7</v>
      </c>
      <c r="G6642" s="52">
        <v>0.5</v>
      </c>
      <c r="H6642" s="52"/>
      <c r="I6642" s="53">
        <v>-0.7</v>
      </c>
      <c r="J6642" s="54">
        <v>0</v>
      </c>
      <c r="K6642" s="55"/>
      <c r="L6642" s="56"/>
      <c r="M6642" s="255"/>
      <c r="N6642" s="255"/>
      <c r="O6642" s="57"/>
      <c r="P6642" s="57">
        <v>0</v>
      </c>
      <c r="Q6642" s="57">
        <v>0</v>
      </c>
    </row>
    <row r="6643" spans="1:17" ht="15.5">
      <c r="A6643" s="48">
        <v>0</v>
      </c>
      <c r="B6643" s="59"/>
      <c r="C6643" s="60"/>
      <c r="D6643" s="61" t="s">
        <v>828</v>
      </c>
      <c r="E6643" s="318">
        <v>2</v>
      </c>
      <c r="F6643" s="52">
        <v>6</v>
      </c>
      <c r="G6643" s="52">
        <v>3.5</v>
      </c>
      <c r="H6643" s="52"/>
      <c r="I6643" s="53">
        <v>42</v>
      </c>
      <c r="J6643" s="54">
        <v>0</v>
      </c>
      <c r="K6643" s="55"/>
      <c r="L6643" s="56"/>
      <c r="M6643" s="255"/>
      <c r="N6643" s="255"/>
      <c r="O6643" s="57"/>
      <c r="P6643" s="57">
        <v>0</v>
      </c>
      <c r="Q6643" s="57">
        <v>0</v>
      </c>
    </row>
    <row r="6644" spans="1:17" ht="15.5">
      <c r="A6644" s="48">
        <v>0</v>
      </c>
      <c r="B6644" s="59"/>
      <c r="C6644" s="60"/>
      <c r="D6644" s="61"/>
      <c r="E6644" s="318">
        <v>-2</v>
      </c>
      <c r="F6644" s="52">
        <v>3.3</v>
      </c>
      <c r="G6644" s="52">
        <v>1.4</v>
      </c>
      <c r="H6644" s="52"/>
      <c r="I6644" s="53">
        <v>-9.24</v>
      </c>
      <c r="J6644" s="54">
        <v>0</v>
      </c>
      <c r="K6644" s="55"/>
      <c r="L6644" s="56"/>
      <c r="M6644" s="255"/>
      <c r="N6644" s="255"/>
      <c r="O6644" s="57"/>
      <c r="P6644" s="57">
        <v>0</v>
      </c>
      <c r="Q6644" s="57">
        <v>0</v>
      </c>
    </row>
    <row r="6645" spans="1:17" ht="15.5">
      <c r="A6645" s="48">
        <v>0</v>
      </c>
      <c r="B6645" s="59"/>
      <c r="C6645" s="60"/>
      <c r="D6645" s="61" t="s">
        <v>445</v>
      </c>
      <c r="E6645" s="318">
        <v>-2</v>
      </c>
      <c r="F6645" s="52">
        <v>3.6</v>
      </c>
      <c r="G6645" s="52">
        <v>0.6</v>
      </c>
      <c r="H6645" s="52"/>
      <c r="I6645" s="53">
        <v>-4.32</v>
      </c>
      <c r="J6645" s="54">
        <v>0</v>
      </c>
      <c r="K6645" s="55"/>
      <c r="L6645" s="56"/>
      <c r="M6645" s="255"/>
      <c r="N6645" s="255"/>
      <c r="O6645" s="57"/>
      <c r="P6645" s="57">
        <v>0</v>
      </c>
      <c r="Q6645" s="57">
        <v>0</v>
      </c>
    </row>
    <row r="6646" spans="1:17" ht="15.5">
      <c r="A6646" s="48">
        <v>0</v>
      </c>
      <c r="B6646" s="59"/>
      <c r="C6646" s="60"/>
      <c r="D6646" s="61"/>
      <c r="E6646" s="318">
        <v>-2</v>
      </c>
      <c r="F6646" s="52">
        <v>0.6</v>
      </c>
      <c r="G6646" s="52">
        <v>0.6</v>
      </c>
      <c r="H6646" s="52"/>
      <c r="I6646" s="53">
        <v>-0.72</v>
      </c>
      <c r="J6646" s="54">
        <v>0</v>
      </c>
      <c r="K6646" s="55"/>
      <c r="L6646" s="56"/>
      <c r="M6646" s="255"/>
      <c r="N6646" s="255"/>
      <c r="O6646" s="57"/>
      <c r="P6646" s="57">
        <v>0</v>
      </c>
      <c r="Q6646" s="57">
        <v>0</v>
      </c>
    </row>
    <row r="6647" spans="1:17" ht="15.5">
      <c r="A6647" s="48">
        <v>0</v>
      </c>
      <c r="B6647" s="59"/>
      <c r="C6647" s="60"/>
      <c r="D6647" s="61" t="s">
        <v>866</v>
      </c>
      <c r="E6647" s="318">
        <v>2</v>
      </c>
      <c r="F6647" s="52">
        <v>4.5999999999999996</v>
      </c>
      <c r="G6647" s="52">
        <v>3.2</v>
      </c>
      <c r="H6647" s="52"/>
      <c r="I6647" s="53">
        <v>29.44</v>
      </c>
      <c r="J6647" s="54">
        <v>0</v>
      </c>
      <c r="K6647" s="55"/>
      <c r="L6647" s="56"/>
      <c r="M6647" s="255"/>
      <c r="N6647" s="255"/>
      <c r="O6647" s="57"/>
      <c r="P6647" s="57">
        <v>0</v>
      </c>
      <c r="Q6647" s="57">
        <v>0</v>
      </c>
    </row>
    <row r="6648" spans="1:17" ht="15.5">
      <c r="A6648" s="48">
        <v>0</v>
      </c>
      <c r="B6648" s="59"/>
      <c r="C6648" s="60"/>
      <c r="D6648" s="61"/>
      <c r="E6648" s="318">
        <v>-2</v>
      </c>
      <c r="F6648" s="52">
        <v>1.7</v>
      </c>
      <c r="G6648" s="52">
        <v>0.6</v>
      </c>
      <c r="H6648" s="52"/>
      <c r="I6648" s="53">
        <v>-2.04</v>
      </c>
      <c r="J6648" s="54">
        <v>0</v>
      </c>
      <c r="K6648" s="55"/>
      <c r="L6648" s="56"/>
      <c r="M6648" s="255"/>
      <c r="N6648" s="255"/>
      <c r="O6648" s="57"/>
      <c r="P6648" s="57">
        <v>0</v>
      </c>
      <c r="Q6648" s="57">
        <v>0</v>
      </c>
    </row>
    <row r="6649" spans="1:17" ht="15.5">
      <c r="A6649" s="48">
        <v>0</v>
      </c>
      <c r="B6649" s="59"/>
      <c r="C6649" s="60"/>
      <c r="D6649" s="61" t="s">
        <v>867</v>
      </c>
      <c r="E6649" s="318">
        <v>2</v>
      </c>
      <c r="F6649" s="52">
        <v>4.0999999999999996</v>
      </c>
      <c r="G6649" s="52">
        <v>3.9</v>
      </c>
      <c r="H6649" s="52"/>
      <c r="I6649" s="53">
        <v>31.98</v>
      </c>
      <c r="J6649" s="54">
        <v>0</v>
      </c>
      <c r="K6649" s="55"/>
      <c r="L6649" s="56"/>
      <c r="M6649" s="255"/>
      <c r="N6649" s="255"/>
      <c r="O6649" s="57"/>
      <c r="P6649" s="57">
        <v>0</v>
      </c>
      <c r="Q6649" s="57">
        <v>0</v>
      </c>
    </row>
    <row r="6650" spans="1:17" ht="15.5">
      <c r="A6650" s="48">
        <v>0</v>
      </c>
      <c r="B6650" s="59"/>
      <c r="C6650" s="60"/>
      <c r="D6650" s="61"/>
      <c r="E6650" s="318">
        <v>-2</v>
      </c>
      <c r="F6650" s="52">
        <v>1.7</v>
      </c>
      <c r="G6650" s="52">
        <v>1.4</v>
      </c>
      <c r="H6650" s="52"/>
      <c r="I6650" s="53">
        <v>-4.76</v>
      </c>
      <c r="J6650" s="54">
        <v>0</v>
      </c>
      <c r="K6650" s="55"/>
      <c r="L6650" s="56"/>
      <c r="M6650" s="255"/>
      <c r="N6650" s="255"/>
      <c r="O6650" s="57"/>
      <c r="P6650" s="57">
        <v>0</v>
      </c>
      <c r="Q6650" s="57">
        <v>0</v>
      </c>
    </row>
    <row r="6651" spans="1:17" ht="15.5">
      <c r="A6651" s="48">
        <v>0</v>
      </c>
      <c r="B6651" s="59"/>
      <c r="C6651" s="60"/>
      <c r="D6651" s="61"/>
      <c r="E6651" s="318">
        <v>-2</v>
      </c>
      <c r="F6651" s="52">
        <v>1.3</v>
      </c>
      <c r="G6651" s="52">
        <v>0.8</v>
      </c>
      <c r="H6651" s="52"/>
      <c r="I6651" s="53">
        <v>-2.08</v>
      </c>
      <c r="J6651" s="54">
        <v>0</v>
      </c>
      <c r="K6651" s="55"/>
      <c r="L6651" s="56"/>
      <c r="M6651" s="255"/>
      <c r="N6651" s="255"/>
      <c r="O6651" s="57"/>
      <c r="P6651" s="57">
        <v>0</v>
      </c>
      <c r="Q6651" s="57">
        <v>0</v>
      </c>
    </row>
    <row r="6652" spans="1:17" ht="15.5">
      <c r="A6652" s="48">
        <v>0</v>
      </c>
      <c r="B6652" s="59"/>
      <c r="C6652" s="60"/>
      <c r="D6652" s="61" t="s">
        <v>868</v>
      </c>
      <c r="E6652" s="318">
        <v>2</v>
      </c>
      <c r="F6652" s="52">
        <v>5.8</v>
      </c>
      <c r="G6652" s="52">
        <v>3.8</v>
      </c>
      <c r="H6652" s="52"/>
      <c r="I6652" s="53">
        <v>44.08</v>
      </c>
      <c r="J6652" s="54">
        <v>0</v>
      </c>
      <c r="K6652" s="55"/>
      <c r="L6652" s="56"/>
      <c r="M6652" s="255"/>
      <c r="N6652" s="255"/>
      <c r="O6652" s="57"/>
      <c r="P6652" s="57">
        <v>0</v>
      </c>
      <c r="Q6652" s="57">
        <v>0</v>
      </c>
    </row>
    <row r="6653" spans="1:17" ht="15.5">
      <c r="A6653" s="48">
        <v>0</v>
      </c>
      <c r="B6653" s="59"/>
      <c r="C6653" s="60"/>
      <c r="D6653" s="61"/>
      <c r="E6653" s="318">
        <v>-2</v>
      </c>
      <c r="F6653" s="52">
        <v>1.7</v>
      </c>
      <c r="G6653" s="52">
        <v>2.8</v>
      </c>
      <c r="H6653" s="52"/>
      <c r="I6653" s="53">
        <v>-9.52</v>
      </c>
      <c r="J6653" s="54">
        <v>0</v>
      </c>
      <c r="K6653" s="55"/>
      <c r="L6653" s="56"/>
      <c r="M6653" s="255"/>
      <c r="N6653" s="255"/>
      <c r="O6653" s="57"/>
      <c r="P6653" s="57">
        <v>0</v>
      </c>
      <c r="Q6653" s="57">
        <v>0</v>
      </c>
    </row>
    <row r="6654" spans="1:17" ht="15.5">
      <c r="A6654" s="48">
        <v>0</v>
      </c>
      <c r="B6654" s="59"/>
      <c r="C6654" s="60"/>
      <c r="D6654" s="61" t="s">
        <v>896</v>
      </c>
      <c r="E6654" s="318">
        <v>-2</v>
      </c>
      <c r="F6654" s="52">
        <v>3</v>
      </c>
      <c r="G6654" s="52">
        <v>0.1</v>
      </c>
      <c r="H6654" s="52"/>
      <c r="I6654" s="53">
        <v>-0.6</v>
      </c>
      <c r="J6654" s="54">
        <v>0</v>
      </c>
      <c r="K6654" s="55"/>
      <c r="L6654" s="56"/>
      <c r="M6654" s="255"/>
      <c r="N6654" s="255"/>
      <c r="O6654" s="57"/>
      <c r="P6654" s="57">
        <v>0</v>
      </c>
      <c r="Q6654" s="57">
        <v>0</v>
      </c>
    </row>
    <row r="6655" spans="1:17" ht="15.5">
      <c r="A6655" s="48">
        <v>261</v>
      </c>
      <c r="B6655" s="59" t="s">
        <v>892</v>
      </c>
      <c r="C6655" s="60" t="s">
        <v>337</v>
      </c>
      <c r="D6655" s="61"/>
      <c r="E6655" s="51"/>
      <c r="F6655" s="52"/>
      <c r="G6655" s="52"/>
      <c r="H6655" s="52"/>
      <c r="I6655" s="53">
        <v>0</v>
      </c>
      <c r="J6655" s="54">
        <v>222.08</v>
      </c>
      <c r="K6655" s="55" t="s">
        <v>251</v>
      </c>
      <c r="L6655" s="56">
        <v>113593</v>
      </c>
      <c r="M6655" s="255">
        <v>15729</v>
      </c>
      <c r="N6655" s="255">
        <v>7235</v>
      </c>
      <c r="O6655" s="57">
        <v>25226733</v>
      </c>
      <c r="P6655" s="57">
        <v>3493096</v>
      </c>
      <c r="Q6655" s="57">
        <v>1606749</v>
      </c>
    </row>
    <row r="6656" spans="1:17" ht="15.5">
      <c r="A6656" s="48">
        <v>0</v>
      </c>
      <c r="B6656" s="59"/>
      <c r="C6656" s="60"/>
      <c r="D6656" s="61" t="s">
        <v>997</v>
      </c>
      <c r="E6656" s="51"/>
      <c r="F6656" s="52"/>
      <c r="G6656" s="52"/>
      <c r="H6656" s="52"/>
      <c r="I6656" s="53">
        <v>0</v>
      </c>
      <c r="J6656" s="54">
        <v>0</v>
      </c>
      <c r="K6656" s="55">
        <v>0</v>
      </c>
      <c r="L6656" s="56">
        <v>0</v>
      </c>
      <c r="M6656" s="255">
        <v>0</v>
      </c>
      <c r="N6656" s="255">
        <v>0</v>
      </c>
      <c r="O6656" s="57">
        <v>0</v>
      </c>
      <c r="P6656" s="57">
        <v>0</v>
      </c>
      <c r="Q6656" s="57">
        <v>0</v>
      </c>
    </row>
    <row r="6657" spans="1:17" ht="15.5">
      <c r="A6657" s="48">
        <v>0</v>
      </c>
      <c r="B6657" s="59"/>
      <c r="C6657" s="60"/>
      <c r="D6657" s="61" t="s">
        <v>902</v>
      </c>
      <c r="E6657" s="51"/>
      <c r="F6657" s="52"/>
      <c r="G6657" s="52"/>
      <c r="H6657" s="52"/>
      <c r="I6657" s="53">
        <v>0</v>
      </c>
      <c r="J6657" s="54">
        <v>0</v>
      </c>
      <c r="K6657" s="55">
        <v>0</v>
      </c>
      <c r="L6657" s="56">
        <v>0</v>
      </c>
      <c r="M6657" s="255">
        <v>0</v>
      </c>
      <c r="N6657" s="255">
        <v>0</v>
      </c>
      <c r="O6657" s="57"/>
      <c r="P6657" s="57">
        <v>0</v>
      </c>
      <c r="Q6657" s="57">
        <v>0</v>
      </c>
    </row>
    <row r="6658" spans="1:17" ht="15.5">
      <c r="A6658" s="48">
        <v>0</v>
      </c>
      <c r="B6658" s="59"/>
      <c r="C6658" s="60"/>
      <c r="D6658" s="61" t="s">
        <v>1243</v>
      </c>
      <c r="E6658" s="51">
        <v>4</v>
      </c>
      <c r="F6658" s="52">
        <v>3</v>
      </c>
      <c r="G6658" s="52">
        <v>1.6</v>
      </c>
      <c r="H6658" s="52"/>
      <c r="I6658" s="53">
        <v>19.2</v>
      </c>
      <c r="J6658" s="54">
        <v>0</v>
      </c>
      <c r="K6658" s="55">
        <v>0</v>
      </c>
      <c r="L6658" s="56">
        <v>0</v>
      </c>
      <c r="M6658" s="255">
        <v>0</v>
      </c>
      <c r="N6658" s="255">
        <v>0</v>
      </c>
      <c r="O6658" s="57"/>
      <c r="P6658" s="57">
        <v>0</v>
      </c>
      <c r="Q6658" s="57">
        <v>0</v>
      </c>
    </row>
    <row r="6659" spans="1:17" ht="15.5">
      <c r="A6659" s="48">
        <v>0</v>
      </c>
      <c r="B6659" s="59"/>
      <c r="C6659" s="60"/>
      <c r="D6659" s="61"/>
      <c r="E6659" s="52">
        <v>2</v>
      </c>
      <c r="F6659" s="52">
        <v>16</v>
      </c>
      <c r="G6659" s="52">
        <v>1.8</v>
      </c>
      <c r="H6659" s="52"/>
      <c r="I6659" s="53">
        <v>57.6</v>
      </c>
      <c r="J6659" s="54">
        <v>0</v>
      </c>
      <c r="K6659" s="55">
        <v>0</v>
      </c>
      <c r="L6659" s="56">
        <v>0</v>
      </c>
      <c r="M6659" s="255">
        <v>0</v>
      </c>
      <c r="N6659" s="255">
        <v>0</v>
      </c>
      <c r="O6659" s="57"/>
      <c r="P6659" s="57">
        <v>0</v>
      </c>
      <c r="Q6659" s="57">
        <v>0</v>
      </c>
    </row>
    <row r="6660" spans="1:17" ht="15.5">
      <c r="A6660" s="48">
        <v>0</v>
      </c>
      <c r="B6660" s="59"/>
      <c r="C6660" s="60"/>
      <c r="D6660" s="61"/>
      <c r="E6660" s="52">
        <v>2</v>
      </c>
      <c r="F6660" s="52">
        <v>0.6</v>
      </c>
      <c r="G6660" s="52">
        <v>5</v>
      </c>
      <c r="H6660" s="52"/>
      <c r="I6660" s="53">
        <v>6</v>
      </c>
      <c r="J6660" s="54">
        <v>0</v>
      </c>
      <c r="K6660" s="55">
        <v>0</v>
      </c>
      <c r="L6660" s="56">
        <v>0</v>
      </c>
      <c r="M6660" s="255">
        <v>0</v>
      </c>
      <c r="N6660" s="255">
        <v>0</v>
      </c>
      <c r="O6660" s="57"/>
      <c r="P6660" s="57">
        <v>0</v>
      </c>
      <c r="Q6660" s="57">
        <v>0</v>
      </c>
    </row>
    <row r="6661" spans="1:17" ht="15.5">
      <c r="A6661" s="48">
        <v>0</v>
      </c>
      <c r="B6661" s="59"/>
      <c r="C6661" s="60"/>
      <c r="D6661" s="61" t="s">
        <v>1142</v>
      </c>
      <c r="E6661" s="52">
        <v>2</v>
      </c>
      <c r="F6661" s="52">
        <v>2</v>
      </c>
      <c r="G6661" s="52">
        <v>1.4</v>
      </c>
      <c r="H6661" s="52"/>
      <c r="I6661" s="53">
        <v>5.6</v>
      </c>
      <c r="J6661" s="54">
        <v>0</v>
      </c>
      <c r="K6661" s="55"/>
      <c r="L6661" s="56"/>
      <c r="M6661" s="255"/>
      <c r="N6661" s="255"/>
      <c r="O6661" s="57"/>
      <c r="P6661" s="57">
        <v>0</v>
      </c>
      <c r="Q6661" s="57">
        <v>0</v>
      </c>
    </row>
    <row r="6662" spans="1:17" ht="15.5">
      <c r="A6662" s="48">
        <v>0</v>
      </c>
      <c r="B6662" s="59"/>
      <c r="C6662" s="60"/>
      <c r="D6662" s="61"/>
      <c r="E6662" s="52">
        <v>2</v>
      </c>
      <c r="F6662" s="52">
        <v>0.6</v>
      </c>
      <c r="G6662" s="52">
        <v>1.05</v>
      </c>
      <c r="H6662" s="52"/>
      <c r="I6662" s="53">
        <v>1.26</v>
      </c>
      <c r="J6662" s="54">
        <v>0</v>
      </c>
      <c r="K6662" s="55"/>
      <c r="L6662" s="56"/>
      <c r="M6662" s="255"/>
      <c r="N6662" s="255"/>
      <c r="O6662" s="57"/>
      <c r="P6662" s="57">
        <v>0</v>
      </c>
      <c r="Q6662" s="57">
        <v>0</v>
      </c>
    </row>
    <row r="6663" spans="1:17" ht="15.5">
      <c r="A6663" s="48">
        <v>0</v>
      </c>
      <c r="B6663" s="59"/>
      <c r="C6663" s="60"/>
      <c r="D6663" s="61"/>
      <c r="E6663" s="52">
        <v>2</v>
      </c>
      <c r="F6663" s="52">
        <v>1.2</v>
      </c>
      <c r="G6663" s="52">
        <v>1.4</v>
      </c>
      <c r="H6663" s="52"/>
      <c r="I6663" s="53">
        <v>3.36</v>
      </c>
      <c r="J6663" s="54">
        <v>0</v>
      </c>
      <c r="K6663" s="55"/>
      <c r="L6663" s="56"/>
      <c r="M6663" s="255"/>
      <c r="N6663" s="255"/>
      <c r="O6663" s="57"/>
      <c r="P6663" s="57">
        <v>0</v>
      </c>
      <c r="Q6663" s="57">
        <v>0</v>
      </c>
    </row>
    <row r="6664" spans="1:17" ht="15.5">
      <c r="A6664" s="48">
        <v>0</v>
      </c>
      <c r="B6664" s="59"/>
      <c r="C6664" s="60"/>
      <c r="D6664" s="61"/>
      <c r="E6664" s="52">
        <v>2</v>
      </c>
      <c r="F6664" s="52">
        <v>0.6</v>
      </c>
      <c r="G6664" s="52">
        <v>0.1</v>
      </c>
      <c r="H6664" s="52"/>
      <c r="I6664" s="53">
        <v>0.12</v>
      </c>
      <c r="J6664" s="54">
        <v>0</v>
      </c>
      <c r="K6664" s="55">
        <v>0</v>
      </c>
      <c r="L6664" s="56">
        <v>0</v>
      </c>
      <c r="M6664" s="255">
        <v>0</v>
      </c>
      <c r="N6664" s="255">
        <v>0</v>
      </c>
      <c r="O6664" s="57"/>
      <c r="P6664" s="57">
        <v>0</v>
      </c>
      <c r="Q6664" s="57">
        <v>0</v>
      </c>
    </row>
    <row r="6665" spans="1:17" ht="15.5">
      <c r="A6665" s="48">
        <v>0</v>
      </c>
      <c r="B6665" s="59"/>
      <c r="C6665" s="60"/>
      <c r="D6665" s="61"/>
      <c r="E6665" s="52">
        <v>2</v>
      </c>
      <c r="F6665" s="52">
        <v>0.8</v>
      </c>
      <c r="G6665" s="52">
        <v>0.1</v>
      </c>
      <c r="H6665" s="52"/>
      <c r="I6665" s="53">
        <v>0.16</v>
      </c>
      <c r="J6665" s="54">
        <v>0</v>
      </c>
      <c r="K6665" s="55"/>
      <c r="L6665" s="56"/>
      <c r="M6665" s="255"/>
      <c r="N6665" s="255"/>
      <c r="O6665" s="57"/>
      <c r="P6665" s="57">
        <v>0</v>
      </c>
      <c r="Q6665" s="57">
        <v>0</v>
      </c>
    </row>
    <row r="6666" spans="1:17" ht="15.5">
      <c r="A6666" s="48">
        <v>0</v>
      </c>
      <c r="B6666" s="59"/>
      <c r="C6666" s="60"/>
      <c r="D6666" s="61" t="s">
        <v>903</v>
      </c>
      <c r="E6666" s="51"/>
      <c r="F6666" s="51"/>
      <c r="G6666" s="51"/>
      <c r="H6666" s="52"/>
      <c r="I6666" s="53">
        <v>0</v>
      </c>
      <c r="J6666" s="54">
        <v>0</v>
      </c>
      <c r="K6666" s="55"/>
      <c r="L6666" s="56"/>
      <c r="M6666" s="255"/>
      <c r="N6666" s="255"/>
      <c r="O6666" s="57"/>
      <c r="P6666" s="57">
        <v>0</v>
      </c>
      <c r="Q6666" s="57">
        <v>0</v>
      </c>
    </row>
    <row r="6667" spans="1:17" ht="15.5">
      <c r="A6667" s="48">
        <v>0</v>
      </c>
      <c r="B6667" s="59"/>
      <c r="C6667" s="60"/>
      <c r="D6667" s="61" t="s">
        <v>338</v>
      </c>
      <c r="E6667" s="51">
        <v>2</v>
      </c>
      <c r="F6667" s="51">
        <v>12.7</v>
      </c>
      <c r="G6667" s="51">
        <v>1.8</v>
      </c>
      <c r="H6667" s="52"/>
      <c r="I6667" s="53">
        <v>45.72</v>
      </c>
      <c r="J6667" s="54">
        <v>0</v>
      </c>
      <c r="K6667" s="55"/>
      <c r="L6667" s="56"/>
      <c r="M6667" s="255"/>
      <c r="N6667" s="255"/>
      <c r="O6667" s="57"/>
      <c r="P6667" s="57">
        <v>0</v>
      </c>
      <c r="Q6667" s="57">
        <v>0</v>
      </c>
    </row>
    <row r="6668" spans="1:17" ht="15.5">
      <c r="A6668" s="48">
        <v>0</v>
      </c>
      <c r="B6668" s="59"/>
      <c r="C6668" s="60"/>
      <c r="D6668" s="61"/>
      <c r="E6668" s="51">
        <v>2</v>
      </c>
      <c r="F6668" s="51">
        <v>5</v>
      </c>
      <c r="G6668" s="51">
        <v>0.8</v>
      </c>
      <c r="H6668" s="52"/>
      <c r="I6668" s="53">
        <v>8</v>
      </c>
      <c r="J6668" s="54">
        <v>0</v>
      </c>
      <c r="K6668" s="55"/>
      <c r="L6668" s="56"/>
      <c r="M6668" s="255"/>
      <c r="N6668" s="255"/>
      <c r="O6668" s="57"/>
      <c r="P6668" s="57">
        <v>0</v>
      </c>
      <c r="Q6668" s="57">
        <v>0</v>
      </c>
    </row>
    <row r="6669" spans="1:17" ht="15.5">
      <c r="A6669" s="48">
        <v>0</v>
      </c>
      <c r="B6669" s="59"/>
      <c r="C6669" s="60"/>
      <c r="D6669" s="61"/>
      <c r="E6669" s="51">
        <v>2</v>
      </c>
      <c r="F6669" s="51">
        <v>4.5</v>
      </c>
      <c r="G6669" s="51">
        <v>1.6</v>
      </c>
      <c r="H6669" s="52"/>
      <c r="I6669" s="53">
        <v>14.4</v>
      </c>
      <c r="J6669" s="54">
        <v>0</v>
      </c>
      <c r="K6669" s="55"/>
      <c r="L6669" s="56"/>
      <c r="M6669" s="255"/>
      <c r="N6669" s="255"/>
      <c r="O6669" s="57"/>
      <c r="P6669" s="57">
        <v>0</v>
      </c>
      <c r="Q6669" s="57">
        <v>0</v>
      </c>
    </row>
    <row r="6670" spans="1:17" ht="15.5">
      <c r="A6670" s="48">
        <v>0</v>
      </c>
      <c r="B6670" s="59"/>
      <c r="C6670" s="60"/>
      <c r="D6670" s="61"/>
      <c r="E6670" s="51">
        <v>2</v>
      </c>
      <c r="F6670" s="51">
        <v>3</v>
      </c>
      <c r="G6670" s="51">
        <v>1.6</v>
      </c>
      <c r="H6670" s="52"/>
      <c r="I6670" s="53">
        <v>9.6</v>
      </c>
      <c r="J6670" s="54">
        <v>0</v>
      </c>
      <c r="K6670" s="55"/>
      <c r="L6670" s="56"/>
      <c r="M6670" s="255"/>
      <c r="N6670" s="255"/>
      <c r="O6670" s="57"/>
      <c r="P6670" s="57">
        <v>0</v>
      </c>
      <c r="Q6670" s="57">
        <v>0</v>
      </c>
    </row>
    <row r="6671" spans="1:17" ht="15.5">
      <c r="A6671" s="48">
        <v>0</v>
      </c>
      <c r="B6671" s="59"/>
      <c r="C6671" s="60"/>
      <c r="D6671" s="61" t="s">
        <v>1142</v>
      </c>
      <c r="E6671" s="51">
        <v>2</v>
      </c>
      <c r="F6671" s="51">
        <v>2</v>
      </c>
      <c r="G6671" s="51">
        <v>1.4</v>
      </c>
      <c r="H6671" s="52"/>
      <c r="I6671" s="53">
        <v>5.6</v>
      </c>
      <c r="J6671" s="54">
        <v>0</v>
      </c>
      <c r="K6671" s="55"/>
      <c r="L6671" s="56"/>
      <c r="M6671" s="255"/>
      <c r="N6671" s="255"/>
      <c r="O6671" s="57"/>
      <c r="P6671" s="57">
        <v>0</v>
      </c>
      <c r="Q6671" s="57">
        <v>0</v>
      </c>
    </row>
    <row r="6672" spans="1:17" ht="15.5">
      <c r="A6672" s="48">
        <v>0</v>
      </c>
      <c r="B6672" s="59"/>
      <c r="C6672" s="60"/>
      <c r="D6672" s="61"/>
      <c r="E6672" s="51">
        <v>2</v>
      </c>
      <c r="F6672" s="51">
        <v>0.6</v>
      </c>
      <c r="G6672" s="51">
        <v>1.05</v>
      </c>
      <c r="H6672" s="52"/>
      <c r="I6672" s="53">
        <v>1.26</v>
      </c>
      <c r="J6672" s="54">
        <v>0</v>
      </c>
      <c r="K6672" s="55"/>
      <c r="L6672" s="56"/>
      <c r="M6672" s="255"/>
      <c r="N6672" s="255"/>
      <c r="O6672" s="57"/>
      <c r="P6672" s="57">
        <v>0</v>
      </c>
      <c r="Q6672" s="57">
        <v>0</v>
      </c>
    </row>
    <row r="6673" spans="1:17" ht="15.5">
      <c r="A6673" s="48">
        <v>0</v>
      </c>
      <c r="B6673" s="59"/>
      <c r="C6673" s="60"/>
      <c r="D6673" s="61"/>
      <c r="E6673" s="51">
        <v>2</v>
      </c>
      <c r="F6673" s="51">
        <v>1.2</v>
      </c>
      <c r="G6673" s="51">
        <v>1.4</v>
      </c>
      <c r="H6673" s="52"/>
      <c r="I6673" s="53">
        <v>3.36</v>
      </c>
      <c r="J6673" s="54">
        <v>0</v>
      </c>
      <c r="K6673" s="55"/>
      <c r="L6673" s="56"/>
      <c r="M6673" s="255"/>
      <c r="N6673" s="255"/>
      <c r="O6673" s="57"/>
      <c r="P6673" s="57">
        <v>0</v>
      </c>
      <c r="Q6673" s="57">
        <v>0</v>
      </c>
    </row>
    <row r="6674" spans="1:17" ht="15.5">
      <c r="A6674" s="48">
        <v>0</v>
      </c>
      <c r="B6674" s="59"/>
      <c r="C6674" s="60"/>
      <c r="D6674" s="61"/>
      <c r="E6674" s="51">
        <v>2</v>
      </c>
      <c r="F6674" s="51">
        <v>0.6</v>
      </c>
      <c r="G6674" s="51">
        <v>0.1</v>
      </c>
      <c r="H6674" s="52"/>
      <c r="I6674" s="53">
        <v>0.12</v>
      </c>
      <c r="J6674" s="54">
        <v>0</v>
      </c>
      <c r="K6674" s="55"/>
      <c r="L6674" s="56"/>
      <c r="M6674" s="255"/>
      <c r="N6674" s="255"/>
      <c r="O6674" s="57"/>
      <c r="P6674" s="57">
        <v>0</v>
      </c>
      <c r="Q6674" s="57">
        <v>0</v>
      </c>
    </row>
    <row r="6675" spans="1:17" ht="15.5">
      <c r="A6675" s="48">
        <v>0</v>
      </c>
      <c r="B6675" s="59"/>
      <c r="C6675" s="60"/>
      <c r="D6675" s="61"/>
      <c r="E6675" s="51">
        <v>2</v>
      </c>
      <c r="F6675" s="51">
        <v>0.8</v>
      </c>
      <c r="G6675" s="51">
        <v>0.1</v>
      </c>
      <c r="H6675" s="52"/>
      <c r="I6675" s="53">
        <v>0.16</v>
      </c>
      <c r="J6675" s="54">
        <v>0</v>
      </c>
      <c r="K6675" s="55"/>
      <c r="L6675" s="56"/>
      <c r="M6675" s="255"/>
      <c r="N6675" s="255"/>
      <c r="O6675" s="57"/>
      <c r="P6675" s="57">
        <v>0</v>
      </c>
      <c r="Q6675" s="57">
        <v>0</v>
      </c>
    </row>
    <row r="6676" spans="1:17" ht="15.5">
      <c r="A6676" s="48">
        <v>0</v>
      </c>
      <c r="B6676" s="59"/>
      <c r="C6676" s="60"/>
      <c r="D6676" s="61" t="s">
        <v>910</v>
      </c>
      <c r="E6676" s="51"/>
      <c r="F6676" s="51"/>
      <c r="G6676" s="51"/>
      <c r="H6676" s="52"/>
      <c r="I6676" s="53">
        <v>0</v>
      </c>
      <c r="J6676" s="54">
        <v>0</v>
      </c>
      <c r="K6676" s="55"/>
      <c r="L6676" s="56"/>
      <c r="M6676" s="255"/>
      <c r="N6676" s="255"/>
      <c r="O6676" s="57"/>
      <c r="P6676" s="57">
        <v>0</v>
      </c>
      <c r="Q6676" s="57">
        <v>0</v>
      </c>
    </row>
    <row r="6677" spans="1:17" ht="15.5">
      <c r="A6677" s="48">
        <v>0</v>
      </c>
      <c r="B6677" s="59"/>
      <c r="C6677" s="60"/>
      <c r="D6677" s="61" t="s">
        <v>339</v>
      </c>
      <c r="E6677" s="51">
        <v>2</v>
      </c>
      <c r="F6677" s="51">
        <v>9.6</v>
      </c>
      <c r="G6677" s="51">
        <v>1.8</v>
      </c>
      <c r="H6677" s="52"/>
      <c r="I6677" s="53">
        <v>34.56</v>
      </c>
      <c r="J6677" s="54">
        <v>0</v>
      </c>
      <c r="K6677" s="55"/>
      <c r="L6677" s="56"/>
      <c r="M6677" s="255"/>
      <c r="N6677" s="255"/>
      <c r="O6677" s="57"/>
      <c r="P6677" s="57">
        <v>0</v>
      </c>
      <c r="Q6677" s="57">
        <v>0</v>
      </c>
    </row>
    <row r="6678" spans="1:17" ht="15.5">
      <c r="A6678" s="48">
        <v>0</v>
      </c>
      <c r="B6678" s="59"/>
      <c r="C6678" s="60"/>
      <c r="D6678" s="61"/>
      <c r="E6678" s="51">
        <v>2</v>
      </c>
      <c r="F6678" s="51">
        <v>5</v>
      </c>
      <c r="G6678" s="51">
        <v>0.6</v>
      </c>
      <c r="H6678" s="52"/>
      <c r="I6678" s="53">
        <v>6</v>
      </c>
      <c r="J6678" s="54">
        <v>0</v>
      </c>
      <c r="K6678" s="55"/>
      <c r="L6678" s="56"/>
      <c r="M6678" s="255"/>
      <c r="N6678" s="255"/>
      <c r="O6678" s="57"/>
      <c r="P6678" s="57">
        <v>0</v>
      </c>
      <c r="Q6678" s="57">
        <v>0</v>
      </c>
    </row>
    <row r="6679" spans="1:17" ht="15.5">
      <c r="A6679" s="48">
        <v>262</v>
      </c>
      <c r="B6679" s="59" t="s">
        <v>552</v>
      </c>
      <c r="C6679" s="377" t="s">
        <v>913</v>
      </c>
      <c r="D6679" s="228"/>
      <c r="E6679" s="51"/>
      <c r="F6679" s="52"/>
      <c r="G6679" s="52"/>
      <c r="H6679" s="52"/>
      <c r="I6679" s="53">
        <v>0</v>
      </c>
      <c r="J6679" s="54">
        <v>776.66</v>
      </c>
      <c r="K6679" s="55" t="s">
        <v>251</v>
      </c>
      <c r="L6679" s="56">
        <v>74599</v>
      </c>
      <c r="M6679" s="255">
        <v>23382</v>
      </c>
      <c r="N6679" s="255">
        <v>9646</v>
      </c>
      <c r="O6679" s="57">
        <v>335122580</v>
      </c>
      <c r="P6679" s="57">
        <v>18159864</v>
      </c>
      <c r="Q6679" s="57">
        <v>7491662</v>
      </c>
    </row>
    <row r="6680" spans="1:17" ht="15.5">
      <c r="A6680" s="48">
        <v>0</v>
      </c>
      <c r="B6680" s="59"/>
      <c r="C6680" s="60"/>
      <c r="D6680" s="61" t="s">
        <v>997</v>
      </c>
      <c r="E6680" s="51"/>
      <c r="F6680" s="52"/>
      <c r="G6680" s="52"/>
      <c r="H6680" s="52"/>
      <c r="I6680" s="53">
        <v>0</v>
      </c>
      <c r="J6680" s="54">
        <v>0</v>
      </c>
      <c r="K6680" s="55">
        <v>0</v>
      </c>
      <c r="L6680" s="56">
        <v>0</v>
      </c>
      <c r="M6680" s="255">
        <v>0</v>
      </c>
      <c r="N6680" s="255">
        <v>0</v>
      </c>
      <c r="O6680" s="57">
        <v>0</v>
      </c>
      <c r="P6680" s="57">
        <v>0</v>
      </c>
      <c r="Q6680" s="57">
        <v>0</v>
      </c>
    </row>
    <row r="6681" spans="1:17" ht="15.5">
      <c r="A6681" s="48">
        <v>0</v>
      </c>
      <c r="B6681" s="59"/>
      <c r="C6681" s="60"/>
      <c r="D6681" s="61" t="s">
        <v>902</v>
      </c>
      <c r="E6681" s="51"/>
      <c r="F6681" s="52"/>
      <c r="G6681" s="52"/>
      <c r="H6681" s="52"/>
      <c r="I6681" s="53">
        <v>0</v>
      </c>
      <c r="J6681" s="54">
        <v>0</v>
      </c>
      <c r="K6681" s="55">
        <v>0</v>
      </c>
      <c r="L6681" s="56">
        <v>0</v>
      </c>
      <c r="M6681" s="255">
        <v>0</v>
      </c>
      <c r="N6681" s="255">
        <v>0</v>
      </c>
      <c r="O6681" s="57"/>
      <c r="P6681" s="57">
        <v>0</v>
      </c>
      <c r="Q6681" s="57">
        <v>0</v>
      </c>
    </row>
    <row r="6682" spans="1:17" ht="15.5">
      <c r="A6682" s="48">
        <v>0</v>
      </c>
      <c r="B6682" s="59"/>
      <c r="C6682" s="60"/>
      <c r="D6682" s="61" t="s">
        <v>438</v>
      </c>
      <c r="E6682" s="51">
        <v>4</v>
      </c>
      <c r="F6682" s="52">
        <v>6.8</v>
      </c>
      <c r="G6682" s="52"/>
      <c r="H6682" s="52">
        <v>2</v>
      </c>
      <c r="I6682" s="53">
        <v>54.4</v>
      </c>
      <c r="J6682" s="54">
        <v>0</v>
      </c>
      <c r="K6682" s="55">
        <v>0</v>
      </c>
      <c r="L6682" s="56">
        <v>0</v>
      </c>
      <c r="M6682" s="255">
        <v>0</v>
      </c>
      <c r="N6682" s="255">
        <v>0</v>
      </c>
      <c r="O6682" s="57"/>
      <c r="P6682" s="57">
        <v>0</v>
      </c>
      <c r="Q6682" s="57">
        <v>0</v>
      </c>
    </row>
    <row r="6683" spans="1:17" ht="15.5">
      <c r="A6683" s="48">
        <v>0</v>
      </c>
      <c r="B6683" s="59"/>
      <c r="C6683" s="60"/>
      <c r="D6683" s="61"/>
      <c r="E6683" s="51">
        <v>4</v>
      </c>
      <c r="F6683" s="52">
        <v>6.8</v>
      </c>
      <c r="G6683" s="52"/>
      <c r="H6683" s="52">
        <v>2</v>
      </c>
      <c r="I6683" s="53">
        <v>54.4</v>
      </c>
      <c r="J6683" s="54">
        <v>0</v>
      </c>
      <c r="K6683" s="55"/>
      <c r="L6683" s="56"/>
      <c r="M6683" s="255"/>
      <c r="N6683" s="255"/>
      <c r="O6683" s="57"/>
      <c r="P6683" s="57">
        <v>0</v>
      </c>
      <c r="Q6683" s="57">
        <v>0</v>
      </c>
    </row>
    <row r="6684" spans="1:17" ht="15.5">
      <c r="A6684" s="48">
        <v>0</v>
      </c>
      <c r="B6684" s="59"/>
      <c r="C6684" s="60"/>
      <c r="D6684" s="61" t="s">
        <v>16</v>
      </c>
      <c r="E6684" s="51">
        <v>-4</v>
      </c>
      <c r="F6684" s="52">
        <v>1.6</v>
      </c>
      <c r="G6684" s="52"/>
      <c r="H6684" s="52">
        <v>0.5</v>
      </c>
      <c r="I6684" s="53">
        <v>-3.2</v>
      </c>
      <c r="J6684" s="54">
        <v>0</v>
      </c>
      <c r="K6684" s="55"/>
      <c r="L6684" s="56"/>
      <c r="M6684" s="255"/>
      <c r="N6684" s="255"/>
      <c r="O6684" s="57"/>
      <c r="P6684" s="57">
        <v>0</v>
      </c>
      <c r="Q6684" s="57">
        <v>0</v>
      </c>
    </row>
    <row r="6685" spans="1:17" ht="15.5">
      <c r="A6685" s="48">
        <v>0</v>
      </c>
      <c r="B6685" s="59"/>
      <c r="C6685" s="60"/>
      <c r="D6685" s="61" t="s">
        <v>1240</v>
      </c>
      <c r="E6685" s="51">
        <v>8</v>
      </c>
      <c r="F6685" s="52">
        <v>6.2</v>
      </c>
      <c r="G6685" s="52"/>
      <c r="H6685" s="52">
        <v>2</v>
      </c>
      <c r="I6685" s="53">
        <v>99.2</v>
      </c>
      <c r="J6685" s="54">
        <v>0</v>
      </c>
      <c r="K6685" s="55"/>
      <c r="L6685" s="56"/>
      <c r="M6685" s="255"/>
      <c r="N6685" s="255"/>
      <c r="O6685" s="57"/>
      <c r="P6685" s="57">
        <v>0</v>
      </c>
      <c r="Q6685" s="57">
        <v>0</v>
      </c>
    </row>
    <row r="6686" spans="1:17" ht="15.5">
      <c r="A6686" s="48">
        <v>0</v>
      </c>
      <c r="B6686" s="59"/>
      <c r="C6686" s="60"/>
      <c r="D6686" s="61"/>
      <c r="E6686" s="51">
        <v>8</v>
      </c>
      <c r="F6686" s="52">
        <v>6.8</v>
      </c>
      <c r="G6686" s="52"/>
      <c r="H6686" s="52">
        <v>2</v>
      </c>
      <c r="I6686" s="53">
        <v>108.8</v>
      </c>
      <c r="J6686" s="54">
        <v>0</v>
      </c>
      <c r="K6686" s="55"/>
      <c r="L6686" s="56"/>
      <c r="M6686" s="255"/>
      <c r="N6686" s="255"/>
      <c r="O6686" s="57"/>
      <c r="P6686" s="57">
        <v>0</v>
      </c>
      <c r="Q6686" s="57">
        <v>0</v>
      </c>
    </row>
    <row r="6687" spans="1:17" ht="15.5">
      <c r="A6687" s="48">
        <v>0</v>
      </c>
      <c r="B6687" s="59"/>
      <c r="C6687" s="60"/>
      <c r="D6687" s="61" t="s">
        <v>17</v>
      </c>
      <c r="E6687" s="51">
        <v>-8</v>
      </c>
      <c r="F6687" s="52">
        <v>0.2</v>
      </c>
      <c r="G6687" s="52"/>
      <c r="H6687" s="52">
        <v>2</v>
      </c>
      <c r="I6687" s="53">
        <v>-3.2</v>
      </c>
      <c r="J6687" s="54">
        <v>0</v>
      </c>
      <c r="K6687" s="55"/>
      <c r="L6687" s="56"/>
      <c r="M6687" s="255"/>
      <c r="N6687" s="255"/>
      <c r="O6687" s="57"/>
      <c r="P6687" s="57">
        <v>0</v>
      </c>
      <c r="Q6687" s="57">
        <v>0</v>
      </c>
    </row>
    <row r="6688" spans="1:17" ht="15.5">
      <c r="A6688" s="48">
        <v>0</v>
      </c>
      <c r="B6688" s="59"/>
      <c r="C6688" s="60"/>
      <c r="D6688" s="61" t="s">
        <v>1241</v>
      </c>
      <c r="E6688" s="51">
        <v>4</v>
      </c>
      <c r="F6688" s="52">
        <v>6.8</v>
      </c>
      <c r="G6688" s="52"/>
      <c r="H6688" s="52">
        <v>2</v>
      </c>
      <c r="I6688" s="53">
        <v>54.4</v>
      </c>
      <c r="J6688" s="54">
        <v>0</v>
      </c>
      <c r="K6688" s="55"/>
      <c r="L6688" s="56"/>
      <c r="M6688" s="255"/>
      <c r="N6688" s="255"/>
      <c r="O6688" s="57"/>
      <c r="P6688" s="57">
        <v>0</v>
      </c>
      <c r="Q6688" s="57">
        <v>0</v>
      </c>
    </row>
    <row r="6689" spans="1:17" ht="15.5">
      <c r="A6689" s="48">
        <v>0</v>
      </c>
      <c r="B6689" s="59"/>
      <c r="C6689" s="60"/>
      <c r="D6689" s="61"/>
      <c r="E6689" s="51">
        <v>4</v>
      </c>
      <c r="F6689" s="52">
        <v>7.7</v>
      </c>
      <c r="G6689" s="52"/>
      <c r="H6689" s="52">
        <v>2</v>
      </c>
      <c r="I6689" s="53">
        <v>61.6</v>
      </c>
      <c r="J6689" s="54">
        <v>0</v>
      </c>
      <c r="K6689" s="55"/>
      <c r="L6689" s="56"/>
      <c r="M6689" s="255"/>
      <c r="N6689" s="255"/>
      <c r="O6689" s="57"/>
      <c r="P6689" s="57">
        <v>0</v>
      </c>
      <c r="Q6689" s="57">
        <v>0</v>
      </c>
    </row>
    <row r="6690" spans="1:17" ht="15.5">
      <c r="A6690" s="48">
        <v>0</v>
      </c>
      <c r="B6690" s="59"/>
      <c r="C6690" s="60"/>
      <c r="D6690" s="61" t="s">
        <v>16</v>
      </c>
      <c r="E6690" s="51">
        <v>-4</v>
      </c>
      <c r="F6690" s="52">
        <v>1.6</v>
      </c>
      <c r="G6690" s="52"/>
      <c r="H6690" s="52">
        <v>0.5</v>
      </c>
      <c r="I6690" s="53">
        <v>-3.2</v>
      </c>
      <c r="J6690" s="54">
        <v>0</v>
      </c>
      <c r="K6690" s="55"/>
      <c r="L6690" s="56"/>
      <c r="M6690" s="255"/>
      <c r="N6690" s="255"/>
      <c r="O6690" s="57"/>
      <c r="P6690" s="57">
        <v>0</v>
      </c>
      <c r="Q6690" s="57">
        <v>0</v>
      </c>
    </row>
    <row r="6691" spans="1:17" ht="15.5">
      <c r="A6691" s="48">
        <v>0</v>
      </c>
      <c r="B6691" s="59"/>
      <c r="C6691" s="60"/>
      <c r="D6691" s="61" t="s">
        <v>903</v>
      </c>
      <c r="E6691" s="51"/>
      <c r="F6691" s="52"/>
      <c r="G6691" s="52"/>
      <c r="H6691" s="52"/>
      <c r="I6691" s="53">
        <v>0</v>
      </c>
      <c r="J6691" s="54">
        <v>0</v>
      </c>
      <c r="K6691" s="55"/>
      <c r="L6691" s="56"/>
      <c r="M6691" s="255"/>
      <c r="N6691" s="255"/>
      <c r="O6691" s="57"/>
      <c r="P6691" s="57">
        <v>0</v>
      </c>
      <c r="Q6691" s="57">
        <v>0</v>
      </c>
    </row>
    <row r="6692" spans="1:17" ht="15.5">
      <c r="A6692" s="48">
        <v>0</v>
      </c>
      <c r="B6692" s="59"/>
      <c r="C6692" s="60"/>
      <c r="D6692" s="61" t="s">
        <v>554</v>
      </c>
      <c r="E6692" s="51"/>
      <c r="F6692" s="52"/>
      <c r="G6692" s="52"/>
      <c r="H6692" s="52"/>
      <c r="I6692" s="53">
        <v>0</v>
      </c>
      <c r="J6692" s="54">
        <v>0</v>
      </c>
      <c r="K6692" s="55"/>
      <c r="L6692" s="56"/>
      <c r="M6692" s="255"/>
      <c r="N6692" s="255"/>
      <c r="O6692" s="57"/>
      <c r="P6692" s="57">
        <v>0</v>
      </c>
      <c r="Q6692" s="57">
        <v>0</v>
      </c>
    </row>
    <row r="6693" spans="1:17" ht="15.5">
      <c r="A6693" s="48">
        <v>0</v>
      </c>
      <c r="B6693" s="59"/>
      <c r="C6693" s="60"/>
      <c r="D6693" s="61" t="s">
        <v>308</v>
      </c>
      <c r="E6693" s="51">
        <v>2</v>
      </c>
      <c r="F6693" s="52">
        <v>6.8</v>
      </c>
      <c r="G6693" s="52"/>
      <c r="H6693" s="52">
        <v>2</v>
      </c>
      <c r="I6693" s="53">
        <v>27.2</v>
      </c>
      <c r="J6693" s="54">
        <v>0</v>
      </c>
      <c r="K6693" s="55"/>
      <c r="L6693" s="56"/>
      <c r="M6693" s="255"/>
      <c r="N6693" s="255"/>
      <c r="O6693" s="57"/>
      <c r="P6693" s="57">
        <v>0</v>
      </c>
      <c r="Q6693" s="57">
        <v>0</v>
      </c>
    </row>
    <row r="6694" spans="1:17" ht="15.5">
      <c r="A6694" s="48">
        <v>0</v>
      </c>
      <c r="B6694" s="59"/>
      <c r="C6694" s="60"/>
      <c r="D6694" s="61">
        <v>0</v>
      </c>
      <c r="E6694" s="51">
        <v>2</v>
      </c>
      <c r="F6694" s="52">
        <v>7.6</v>
      </c>
      <c r="G6694" s="52"/>
      <c r="H6694" s="52">
        <v>2</v>
      </c>
      <c r="I6694" s="53">
        <v>30.4</v>
      </c>
      <c r="J6694" s="54">
        <v>0</v>
      </c>
      <c r="K6694" s="55"/>
      <c r="L6694" s="56"/>
      <c r="M6694" s="255"/>
      <c r="N6694" s="255"/>
      <c r="O6694" s="57"/>
      <c r="P6694" s="57">
        <v>0</v>
      </c>
      <c r="Q6694" s="57">
        <v>0</v>
      </c>
    </row>
    <row r="6695" spans="1:17" ht="15.5">
      <c r="A6695" s="48">
        <v>0</v>
      </c>
      <c r="B6695" s="59"/>
      <c r="C6695" s="60"/>
      <c r="D6695" s="61" t="s">
        <v>16</v>
      </c>
      <c r="E6695" s="51">
        <v>-2</v>
      </c>
      <c r="F6695" s="52">
        <v>1.6</v>
      </c>
      <c r="G6695" s="52"/>
      <c r="H6695" s="52">
        <v>0.5</v>
      </c>
      <c r="I6695" s="53">
        <v>-1.6</v>
      </c>
      <c r="J6695" s="54">
        <v>0</v>
      </c>
      <c r="K6695" s="55"/>
      <c r="L6695" s="56"/>
      <c r="M6695" s="255"/>
      <c r="N6695" s="255"/>
      <c r="O6695" s="57"/>
      <c r="P6695" s="57">
        <v>0</v>
      </c>
      <c r="Q6695" s="57">
        <v>0</v>
      </c>
    </row>
    <row r="6696" spans="1:17" ht="15.5">
      <c r="A6696" s="48">
        <v>0</v>
      </c>
      <c r="B6696" s="59"/>
      <c r="C6696" s="60"/>
      <c r="D6696" s="61" t="s">
        <v>309</v>
      </c>
      <c r="E6696" s="51">
        <v>2</v>
      </c>
      <c r="F6696" s="52">
        <v>7.6</v>
      </c>
      <c r="G6696" s="52"/>
      <c r="H6696" s="52">
        <v>2</v>
      </c>
      <c r="I6696" s="53">
        <v>30.4</v>
      </c>
      <c r="J6696" s="54">
        <v>0</v>
      </c>
      <c r="K6696" s="55"/>
      <c r="L6696" s="56"/>
      <c r="M6696" s="255"/>
      <c r="N6696" s="255"/>
      <c r="O6696" s="57"/>
      <c r="P6696" s="57">
        <v>0</v>
      </c>
      <c r="Q6696" s="57">
        <v>0</v>
      </c>
    </row>
    <row r="6697" spans="1:17" ht="15.5">
      <c r="A6697" s="48">
        <v>0</v>
      </c>
      <c r="B6697" s="59"/>
      <c r="C6697" s="60"/>
      <c r="D6697" s="61">
        <v>0</v>
      </c>
      <c r="E6697" s="51">
        <v>2</v>
      </c>
      <c r="F6697" s="52">
        <v>8</v>
      </c>
      <c r="G6697" s="52"/>
      <c r="H6697" s="52">
        <v>2</v>
      </c>
      <c r="I6697" s="53">
        <v>32</v>
      </c>
      <c r="J6697" s="54">
        <v>0</v>
      </c>
      <c r="K6697" s="55"/>
      <c r="L6697" s="56"/>
      <c r="M6697" s="255"/>
      <c r="N6697" s="255"/>
      <c r="O6697" s="57"/>
      <c r="P6697" s="57">
        <v>0</v>
      </c>
      <c r="Q6697" s="57">
        <v>0</v>
      </c>
    </row>
    <row r="6698" spans="1:17" ht="15.5">
      <c r="A6698" s="48">
        <v>0</v>
      </c>
      <c r="B6698" s="59"/>
      <c r="C6698" s="60"/>
      <c r="D6698" s="61" t="s">
        <v>16</v>
      </c>
      <c r="E6698" s="51">
        <v>-2</v>
      </c>
      <c r="F6698" s="52">
        <v>2.6</v>
      </c>
      <c r="G6698" s="52"/>
      <c r="H6698" s="52">
        <v>0.55000000000000004</v>
      </c>
      <c r="I6698" s="53">
        <v>-2.86</v>
      </c>
      <c r="J6698" s="54">
        <v>0</v>
      </c>
      <c r="K6698" s="55"/>
      <c r="L6698" s="56"/>
      <c r="M6698" s="255"/>
      <c r="N6698" s="255"/>
      <c r="O6698" s="57"/>
      <c r="P6698" s="57">
        <v>0</v>
      </c>
      <c r="Q6698" s="57">
        <v>0</v>
      </c>
    </row>
    <row r="6699" spans="1:17" ht="15.5">
      <c r="A6699" s="48">
        <v>0</v>
      </c>
      <c r="B6699" s="59"/>
      <c r="C6699" s="60"/>
      <c r="D6699" s="61" t="s">
        <v>556</v>
      </c>
      <c r="E6699" s="51">
        <v>0</v>
      </c>
      <c r="F6699" s="52">
        <v>0</v>
      </c>
      <c r="G6699" s="52"/>
      <c r="H6699" s="52"/>
      <c r="I6699" s="53">
        <v>0</v>
      </c>
      <c r="J6699" s="54">
        <v>0</v>
      </c>
      <c r="K6699" s="55"/>
      <c r="L6699" s="56"/>
      <c r="M6699" s="255"/>
      <c r="N6699" s="255"/>
      <c r="O6699" s="57"/>
      <c r="P6699" s="57">
        <v>0</v>
      </c>
      <c r="Q6699" s="57">
        <v>0</v>
      </c>
    </row>
    <row r="6700" spans="1:17" ht="15.5">
      <c r="A6700" s="48">
        <v>0</v>
      </c>
      <c r="B6700" s="59"/>
      <c r="C6700" s="60"/>
      <c r="D6700" s="61" t="s">
        <v>310</v>
      </c>
      <c r="E6700" s="51">
        <v>4</v>
      </c>
      <c r="F6700" s="52">
        <v>8.4</v>
      </c>
      <c r="G6700" s="52"/>
      <c r="H6700" s="52">
        <v>2</v>
      </c>
      <c r="I6700" s="53">
        <v>67.2</v>
      </c>
      <c r="J6700" s="54">
        <v>0</v>
      </c>
      <c r="K6700" s="55"/>
      <c r="L6700" s="56"/>
      <c r="M6700" s="255"/>
      <c r="N6700" s="255"/>
      <c r="O6700" s="57"/>
      <c r="P6700" s="57">
        <v>0</v>
      </c>
      <c r="Q6700" s="57">
        <v>0</v>
      </c>
    </row>
    <row r="6701" spans="1:17" ht="15.5">
      <c r="A6701" s="48">
        <v>0</v>
      </c>
      <c r="B6701" s="59"/>
      <c r="C6701" s="60"/>
      <c r="D6701" s="61">
        <v>0</v>
      </c>
      <c r="E6701" s="51">
        <v>4</v>
      </c>
      <c r="F6701" s="52">
        <v>6.7</v>
      </c>
      <c r="G6701" s="52"/>
      <c r="H6701" s="52">
        <v>2</v>
      </c>
      <c r="I6701" s="53">
        <v>53.6</v>
      </c>
      <c r="J6701" s="54">
        <v>0</v>
      </c>
      <c r="K6701" s="55"/>
      <c r="L6701" s="56"/>
      <c r="M6701" s="255"/>
      <c r="N6701" s="255"/>
      <c r="O6701" s="57"/>
      <c r="P6701" s="57">
        <v>0</v>
      </c>
      <c r="Q6701" s="57">
        <v>0</v>
      </c>
    </row>
    <row r="6702" spans="1:17" ht="15.5">
      <c r="A6702" s="48">
        <v>0</v>
      </c>
      <c r="B6702" s="59"/>
      <c r="C6702" s="60"/>
      <c r="D6702" s="61" t="s">
        <v>16</v>
      </c>
      <c r="E6702" s="51">
        <v>-4</v>
      </c>
      <c r="F6702" s="52">
        <v>2.6</v>
      </c>
      <c r="G6702" s="52"/>
      <c r="H6702" s="52">
        <v>0.55000000000000004</v>
      </c>
      <c r="I6702" s="53">
        <v>-5.72</v>
      </c>
      <c r="J6702" s="54">
        <v>0</v>
      </c>
      <c r="K6702" s="55"/>
      <c r="L6702" s="56"/>
      <c r="M6702" s="255"/>
      <c r="N6702" s="255"/>
      <c r="O6702" s="57"/>
      <c r="P6702" s="57">
        <v>0</v>
      </c>
      <c r="Q6702" s="57">
        <v>0</v>
      </c>
    </row>
    <row r="6703" spans="1:17" ht="15.5">
      <c r="A6703" s="48">
        <v>0</v>
      </c>
      <c r="B6703" s="59"/>
      <c r="C6703" s="60"/>
      <c r="D6703" s="61" t="s">
        <v>312</v>
      </c>
      <c r="E6703" s="51">
        <v>4</v>
      </c>
      <c r="F6703" s="52">
        <v>5.8</v>
      </c>
      <c r="G6703" s="52"/>
      <c r="H6703" s="52">
        <v>2</v>
      </c>
      <c r="I6703" s="53">
        <v>46.4</v>
      </c>
      <c r="J6703" s="54">
        <v>0</v>
      </c>
      <c r="K6703" s="55"/>
      <c r="L6703" s="56"/>
      <c r="M6703" s="255"/>
      <c r="N6703" s="255"/>
      <c r="O6703" s="57"/>
      <c r="P6703" s="57">
        <v>0</v>
      </c>
      <c r="Q6703" s="57">
        <v>0</v>
      </c>
    </row>
    <row r="6704" spans="1:17" ht="15.5">
      <c r="A6704" s="48">
        <v>0</v>
      </c>
      <c r="B6704" s="59"/>
      <c r="C6704" s="60"/>
      <c r="D6704" s="61">
        <v>0</v>
      </c>
      <c r="E6704" s="51">
        <v>4</v>
      </c>
      <c r="F6704" s="52">
        <v>7</v>
      </c>
      <c r="G6704" s="52"/>
      <c r="H6704" s="52">
        <v>2</v>
      </c>
      <c r="I6704" s="53">
        <v>56</v>
      </c>
      <c r="J6704" s="54">
        <v>0</v>
      </c>
      <c r="K6704" s="55"/>
      <c r="L6704" s="56"/>
      <c r="M6704" s="255"/>
      <c r="N6704" s="255"/>
      <c r="O6704" s="57"/>
      <c r="P6704" s="57">
        <v>0</v>
      </c>
      <c r="Q6704" s="57">
        <v>0</v>
      </c>
    </row>
    <row r="6705" spans="1:17" ht="15.5">
      <c r="A6705" s="48">
        <v>0</v>
      </c>
      <c r="B6705" s="59"/>
      <c r="C6705" s="60"/>
      <c r="D6705" s="61" t="s">
        <v>557</v>
      </c>
      <c r="E6705" s="51">
        <v>0</v>
      </c>
      <c r="F6705" s="52">
        <v>0</v>
      </c>
      <c r="G6705" s="52"/>
      <c r="H6705" s="52"/>
      <c r="I6705" s="53">
        <v>0</v>
      </c>
      <c r="J6705" s="54">
        <v>0</v>
      </c>
      <c r="K6705" s="55"/>
      <c r="L6705" s="56"/>
      <c r="M6705" s="255"/>
      <c r="N6705" s="255"/>
      <c r="O6705" s="57"/>
      <c r="P6705" s="57">
        <v>0</v>
      </c>
      <c r="Q6705" s="57">
        <v>0</v>
      </c>
    </row>
    <row r="6706" spans="1:17" ht="15.5">
      <c r="A6706" s="48">
        <v>0</v>
      </c>
      <c r="B6706" s="59"/>
      <c r="C6706" s="60"/>
      <c r="D6706" s="61" t="s">
        <v>313</v>
      </c>
      <c r="E6706" s="51">
        <v>2</v>
      </c>
      <c r="F6706" s="52">
        <v>7.7</v>
      </c>
      <c r="G6706" s="52"/>
      <c r="H6706" s="52">
        <v>2</v>
      </c>
      <c r="I6706" s="53">
        <v>30.8</v>
      </c>
      <c r="J6706" s="54">
        <v>0</v>
      </c>
      <c r="K6706" s="55"/>
      <c r="L6706" s="56"/>
      <c r="M6706" s="255"/>
      <c r="N6706" s="255"/>
      <c r="O6706" s="57"/>
      <c r="P6706" s="57">
        <v>0</v>
      </c>
      <c r="Q6706" s="57">
        <v>0</v>
      </c>
    </row>
    <row r="6707" spans="1:17" ht="15.5">
      <c r="A6707" s="48">
        <v>0</v>
      </c>
      <c r="B6707" s="59"/>
      <c r="C6707" s="60"/>
      <c r="D6707" s="61">
        <v>0</v>
      </c>
      <c r="E6707" s="51">
        <v>2</v>
      </c>
      <c r="F6707" s="52">
        <v>6.3</v>
      </c>
      <c r="G6707" s="52"/>
      <c r="H6707" s="52">
        <v>2</v>
      </c>
      <c r="I6707" s="53">
        <v>25.2</v>
      </c>
      <c r="J6707" s="54">
        <v>0</v>
      </c>
      <c r="K6707" s="55"/>
      <c r="L6707" s="56"/>
      <c r="M6707" s="255"/>
      <c r="N6707" s="255"/>
      <c r="O6707" s="57"/>
      <c r="P6707" s="57">
        <v>0</v>
      </c>
      <c r="Q6707" s="57">
        <v>0</v>
      </c>
    </row>
    <row r="6708" spans="1:17" ht="15.5">
      <c r="A6708" s="48">
        <v>0</v>
      </c>
      <c r="B6708" s="59"/>
      <c r="C6708" s="60"/>
      <c r="D6708" s="61" t="s">
        <v>16</v>
      </c>
      <c r="E6708" s="51">
        <v>-2</v>
      </c>
      <c r="F6708" s="52">
        <v>2.6</v>
      </c>
      <c r="G6708" s="52"/>
      <c r="H6708" s="52">
        <v>0.55000000000000004</v>
      </c>
      <c r="I6708" s="53">
        <v>-2.86</v>
      </c>
      <c r="J6708" s="54">
        <v>0</v>
      </c>
      <c r="K6708" s="55"/>
      <c r="L6708" s="56"/>
      <c r="M6708" s="255"/>
      <c r="N6708" s="255"/>
      <c r="O6708" s="57"/>
      <c r="P6708" s="57">
        <v>0</v>
      </c>
      <c r="Q6708" s="57">
        <v>0</v>
      </c>
    </row>
    <row r="6709" spans="1:17" ht="15.5">
      <c r="A6709" s="48">
        <v>0</v>
      </c>
      <c r="B6709" s="59"/>
      <c r="C6709" s="60"/>
      <c r="D6709" s="61" t="s">
        <v>314</v>
      </c>
      <c r="E6709" s="51">
        <v>2</v>
      </c>
      <c r="F6709" s="52">
        <v>5.8</v>
      </c>
      <c r="G6709" s="52"/>
      <c r="H6709" s="52">
        <v>2</v>
      </c>
      <c r="I6709" s="53">
        <v>23.2</v>
      </c>
      <c r="J6709" s="54">
        <v>0</v>
      </c>
      <c r="K6709" s="55"/>
      <c r="L6709" s="56"/>
      <c r="M6709" s="255"/>
      <c r="N6709" s="255"/>
      <c r="O6709" s="57"/>
      <c r="P6709" s="57">
        <v>0</v>
      </c>
      <c r="Q6709" s="57">
        <v>0</v>
      </c>
    </row>
    <row r="6710" spans="1:17" ht="15.5">
      <c r="A6710" s="48">
        <v>0</v>
      </c>
      <c r="B6710" s="59"/>
      <c r="C6710" s="60"/>
      <c r="D6710" s="61">
        <v>0</v>
      </c>
      <c r="E6710" s="51">
        <v>2</v>
      </c>
      <c r="F6710" s="52">
        <v>7.2</v>
      </c>
      <c r="G6710" s="52"/>
      <c r="H6710" s="52">
        <v>2</v>
      </c>
      <c r="I6710" s="53">
        <v>28.8</v>
      </c>
      <c r="J6710" s="54">
        <v>0</v>
      </c>
      <c r="K6710" s="55"/>
      <c r="L6710" s="56"/>
      <c r="M6710" s="255"/>
      <c r="N6710" s="255"/>
      <c r="O6710" s="57"/>
      <c r="P6710" s="57">
        <v>0</v>
      </c>
      <c r="Q6710" s="57">
        <v>0</v>
      </c>
    </row>
    <row r="6711" spans="1:17" ht="15.5">
      <c r="A6711" s="48">
        <v>0</v>
      </c>
      <c r="B6711" s="59"/>
      <c r="C6711" s="60"/>
      <c r="D6711" s="61" t="s">
        <v>16</v>
      </c>
      <c r="E6711" s="51">
        <v>-2</v>
      </c>
      <c r="F6711" s="52">
        <v>1.6</v>
      </c>
      <c r="G6711" s="52"/>
      <c r="H6711" s="52">
        <v>0.5</v>
      </c>
      <c r="I6711" s="53">
        <v>-1.6</v>
      </c>
      <c r="J6711" s="54">
        <v>0</v>
      </c>
      <c r="K6711" s="55"/>
      <c r="L6711" s="56"/>
      <c r="M6711" s="255"/>
      <c r="N6711" s="255"/>
      <c r="O6711" s="57"/>
      <c r="P6711" s="57">
        <v>0</v>
      </c>
      <c r="Q6711" s="57">
        <v>0</v>
      </c>
    </row>
    <row r="6712" spans="1:17" ht="15.5">
      <c r="A6712" s="48">
        <v>0</v>
      </c>
      <c r="B6712" s="59"/>
      <c r="C6712" s="60"/>
      <c r="D6712" s="61" t="s">
        <v>262</v>
      </c>
      <c r="E6712" s="51"/>
      <c r="F6712" s="52"/>
      <c r="G6712" s="52"/>
      <c r="H6712" s="52"/>
      <c r="I6712" s="53">
        <v>0</v>
      </c>
      <c r="J6712" s="54">
        <v>0</v>
      </c>
      <c r="K6712" s="55"/>
      <c r="L6712" s="56"/>
      <c r="M6712" s="255"/>
      <c r="N6712" s="255"/>
      <c r="O6712" s="57"/>
      <c r="P6712" s="57">
        <v>0</v>
      </c>
      <c r="Q6712" s="57">
        <v>0</v>
      </c>
    </row>
    <row r="6713" spans="1:17" ht="15.5">
      <c r="A6713" s="48">
        <v>0</v>
      </c>
      <c r="B6713" s="59"/>
      <c r="C6713" s="60"/>
      <c r="D6713" s="61" t="s">
        <v>902</v>
      </c>
      <c r="E6713" s="51"/>
      <c r="F6713" s="52"/>
      <c r="G6713" s="52"/>
      <c r="H6713" s="52"/>
      <c r="I6713" s="53">
        <v>0</v>
      </c>
      <c r="J6713" s="54">
        <v>0</v>
      </c>
      <c r="K6713" s="55"/>
      <c r="L6713" s="56"/>
      <c r="M6713" s="255"/>
      <c r="N6713" s="255"/>
      <c r="O6713" s="57"/>
      <c r="P6713" s="57">
        <v>0</v>
      </c>
      <c r="Q6713" s="57">
        <v>0</v>
      </c>
    </row>
    <row r="6714" spans="1:17" ht="15.5">
      <c r="A6714" s="48">
        <v>0</v>
      </c>
      <c r="B6714" s="59"/>
      <c r="C6714" s="60"/>
      <c r="D6714" s="61" t="s">
        <v>940</v>
      </c>
      <c r="E6714" s="51">
        <v>-32</v>
      </c>
      <c r="F6714" s="52">
        <v>0.75</v>
      </c>
      <c r="G6714" s="52"/>
      <c r="H6714" s="52">
        <v>2</v>
      </c>
      <c r="I6714" s="53">
        <v>-48</v>
      </c>
      <c r="J6714" s="54">
        <v>0</v>
      </c>
      <c r="K6714" s="55"/>
      <c r="L6714" s="56"/>
      <c r="M6714" s="255"/>
      <c r="N6714" s="255"/>
      <c r="O6714" s="57"/>
      <c r="P6714" s="57">
        <v>0</v>
      </c>
      <c r="Q6714" s="57">
        <v>0</v>
      </c>
    </row>
    <row r="6715" spans="1:17" ht="15.5">
      <c r="A6715" s="48">
        <v>0</v>
      </c>
      <c r="B6715" s="59"/>
      <c r="C6715" s="60"/>
      <c r="D6715" s="61" t="s">
        <v>297</v>
      </c>
      <c r="E6715" s="51">
        <v>-4</v>
      </c>
      <c r="F6715" s="52">
        <v>0.6</v>
      </c>
      <c r="G6715" s="52"/>
      <c r="H6715" s="52">
        <v>0.35</v>
      </c>
      <c r="I6715" s="53">
        <v>-0.84</v>
      </c>
      <c r="J6715" s="54">
        <v>0</v>
      </c>
      <c r="K6715" s="55"/>
      <c r="L6715" s="56"/>
      <c r="M6715" s="255"/>
      <c r="N6715" s="255"/>
      <c r="O6715" s="57"/>
      <c r="P6715" s="57">
        <v>0</v>
      </c>
      <c r="Q6715" s="57">
        <v>0</v>
      </c>
    </row>
    <row r="6716" spans="1:17" ht="15.5">
      <c r="A6716" s="48">
        <v>0</v>
      </c>
      <c r="B6716" s="59"/>
      <c r="C6716" s="60"/>
      <c r="D6716" s="61" t="s">
        <v>903</v>
      </c>
      <c r="E6716" s="51"/>
      <c r="F6716" s="52"/>
      <c r="G6716" s="52"/>
      <c r="H6716" s="52"/>
      <c r="I6716" s="53">
        <v>0</v>
      </c>
      <c r="J6716" s="54">
        <v>0</v>
      </c>
      <c r="K6716" s="55"/>
      <c r="L6716" s="56"/>
      <c r="M6716" s="255"/>
      <c r="N6716" s="255"/>
      <c r="O6716" s="57"/>
      <c r="P6716" s="57">
        <v>0</v>
      </c>
      <c r="Q6716" s="57">
        <v>0</v>
      </c>
    </row>
    <row r="6717" spans="1:17" ht="15.5">
      <c r="A6717" s="48">
        <v>0</v>
      </c>
      <c r="B6717" s="59"/>
      <c r="C6717" s="60"/>
      <c r="D6717" s="61" t="s">
        <v>940</v>
      </c>
      <c r="E6717" s="51">
        <v>-22</v>
      </c>
      <c r="F6717" s="52">
        <v>0.75</v>
      </c>
      <c r="G6717" s="52"/>
      <c r="H6717" s="52">
        <v>2</v>
      </c>
      <c r="I6717" s="53">
        <v>-33</v>
      </c>
      <c r="J6717" s="54">
        <v>0</v>
      </c>
      <c r="K6717" s="55"/>
      <c r="L6717" s="56"/>
      <c r="M6717" s="255"/>
      <c r="N6717" s="255"/>
      <c r="O6717" s="57"/>
      <c r="P6717" s="57">
        <v>0</v>
      </c>
      <c r="Q6717" s="57">
        <v>0</v>
      </c>
    </row>
    <row r="6718" spans="1:17" ht="15.5">
      <c r="A6718" s="48">
        <v>0</v>
      </c>
      <c r="B6718" s="59"/>
      <c r="C6718" s="60"/>
      <c r="D6718" s="61" t="s">
        <v>297</v>
      </c>
      <c r="E6718" s="51">
        <v>-6</v>
      </c>
      <c r="F6718" s="52">
        <v>0.6</v>
      </c>
      <c r="G6718" s="52"/>
      <c r="H6718" s="52">
        <v>0.35</v>
      </c>
      <c r="I6718" s="53">
        <v>-1.26</v>
      </c>
      <c r="J6718" s="54">
        <v>0</v>
      </c>
      <c r="K6718" s="55"/>
      <c r="L6718" s="56"/>
      <c r="M6718" s="255"/>
      <c r="N6718" s="255"/>
      <c r="O6718" s="57"/>
      <c r="P6718" s="57">
        <v>0</v>
      </c>
      <c r="Q6718" s="57">
        <v>0</v>
      </c>
    </row>
    <row r="6719" spans="1:17" ht="15.5">
      <c r="A6719" s="48">
        <v>263</v>
      </c>
      <c r="B6719" s="59" t="s">
        <v>914</v>
      </c>
      <c r="C6719" s="60" t="s">
        <v>915</v>
      </c>
      <c r="D6719" s="228"/>
      <c r="E6719" s="51"/>
      <c r="F6719" s="52"/>
      <c r="G6719" s="52"/>
      <c r="H6719" s="52"/>
      <c r="I6719" s="53">
        <v>0</v>
      </c>
      <c r="J6719" s="54">
        <v>144.464</v>
      </c>
      <c r="K6719" s="55" t="s">
        <v>251</v>
      </c>
      <c r="L6719" s="56">
        <v>48113</v>
      </c>
      <c r="M6719" s="255">
        <v>25507</v>
      </c>
      <c r="N6719" s="255">
        <v>4823</v>
      </c>
      <c r="O6719" s="57">
        <v>6950596</v>
      </c>
      <c r="P6719" s="57">
        <v>3684843</v>
      </c>
      <c r="Q6719" s="57">
        <v>696750</v>
      </c>
    </row>
    <row r="6720" spans="1:17" ht="15.5">
      <c r="A6720" s="48">
        <v>0</v>
      </c>
      <c r="B6720" s="59"/>
      <c r="C6720" s="60"/>
      <c r="D6720" s="61" t="s">
        <v>997</v>
      </c>
      <c r="E6720" s="51"/>
      <c r="F6720" s="51"/>
      <c r="G6720" s="51"/>
      <c r="H6720" s="51"/>
      <c r="I6720" s="53">
        <v>0</v>
      </c>
      <c r="J6720" s="54">
        <v>0</v>
      </c>
      <c r="K6720" s="55"/>
      <c r="L6720" s="56"/>
      <c r="M6720" s="255"/>
      <c r="N6720" s="255"/>
      <c r="O6720" s="57"/>
      <c r="P6720" s="57">
        <v>0</v>
      </c>
      <c r="Q6720" s="57">
        <v>0</v>
      </c>
    </row>
    <row r="6721" spans="1:17" ht="15.5">
      <c r="A6721" s="48">
        <v>0</v>
      </c>
      <c r="B6721" s="59"/>
      <c r="C6721" s="60"/>
      <c r="D6721" s="61" t="s">
        <v>902</v>
      </c>
      <c r="E6721" s="51"/>
      <c r="F6721" s="51"/>
      <c r="G6721" s="51"/>
      <c r="H6721" s="51"/>
      <c r="I6721" s="53">
        <v>0</v>
      </c>
      <c r="J6721" s="54">
        <v>0</v>
      </c>
      <c r="K6721" s="55">
        <v>0</v>
      </c>
      <c r="L6721" s="56">
        <v>0</v>
      </c>
      <c r="M6721" s="255">
        <v>0</v>
      </c>
      <c r="N6721" s="255">
        <v>0</v>
      </c>
      <c r="O6721" s="57">
        <v>0</v>
      </c>
      <c r="P6721" s="57">
        <v>0</v>
      </c>
      <c r="Q6721" s="57">
        <v>0</v>
      </c>
    </row>
    <row r="6722" spans="1:17" ht="15.5">
      <c r="A6722" s="48">
        <v>0</v>
      </c>
      <c r="B6722" s="59"/>
      <c r="C6722" s="60"/>
      <c r="D6722" s="61" t="s">
        <v>436</v>
      </c>
      <c r="E6722" s="51"/>
      <c r="F6722" s="51"/>
      <c r="G6722" s="51"/>
      <c r="H6722" s="51"/>
      <c r="I6722" s="53">
        <v>0</v>
      </c>
      <c r="J6722" s="54">
        <v>0</v>
      </c>
      <c r="K6722" s="55">
        <v>0</v>
      </c>
      <c r="L6722" s="56">
        <v>0</v>
      </c>
      <c r="M6722" s="255">
        <v>0</v>
      </c>
      <c r="N6722" s="255">
        <v>0</v>
      </c>
      <c r="O6722" s="57"/>
      <c r="P6722" s="57">
        <v>0</v>
      </c>
      <c r="Q6722" s="57">
        <v>0</v>
      </c>
    </row>
    <row r="6723" spans="1:17" ht="15.5">
      <c r="A6723" s="48">
        <v>0</v>
      </c>
      <c r="B6723" s="59"/>
      <c r="C6723" s="60"/>
      <c r="D6723" s="61" t="s">
        <v>828</v>
      </c>
      <c r="E6723" s="51">
        <v>4</v>
      </c>
      <c r="F6723" s="51">
        <v>4.78</v>
      </c>
      <c r="G6723" s="51"/>
      <c r="H6723" s="51">
        <v>0.1</v>
      </c>
      <c r="I6723" s="53">
        <v>1.9119999999999999</v>
      </c>
      <c r="J6723" s="54">
        <v>0</v>
      </c>
      <c r="K6723" s="55">
        <v>0</v>
      </c>
      <c r="L6723" s="56">
        <v>0</v>
      </c>
      <c r="M6723" s="255">
        <v>0</v>
      </c>
      <c r="N6723" s="255">
        <v>0</v>
      </c>
      <c r="O6723" s="57"/>
      <c r="P6723" s="57">
        <v>0</v>
      </c>
      <c r="Q6723" s="57">
        <v>0</v>
      </c>
    </row>
    <row r="6724" spans="1:17" ht="15.5">
      <c r="A6724" s="48">
        <v>0</v>
      </c>
      <c r="B6724" s="59"/>
      <c r="C6724" s="60"/>
      <c r="D6724" s="61" t="s">
        <v>437</v>
      </c>
      <c r="E6724" s="51">
        <v>4</v>
      </c>
      <c r="F6724" s="51">
        <v>12.8</v>
      </c>
      <c r="G6724" s="51"/>
      <c r="H6724" s="51">
        <v>0.1</v>
      </c>
      <c r="I6724" s="53">
        <v>5.12</v>
      </c>
      <c r="J6724" s="54">
        <v>0</v>
      </c>
      <c r="K6724" s="55"/>
      <c r="L6724" s="56"/>
      <c r="M6724" s="255"/>
      <c r="N6724" s="255"/>
      <c r="O6724" s="57"/>
      <c r="P6724" s="57">
        <v>0</v>
      </c>
      <c r="Q6724" s="57">
        <v>0</v>
      </c>
    </row>
    <row r="6725" spans="1:17" ht="15.5">
      <c r="A6725" s="48">
        <v>0</v>
      </c>
      <c r="B6725" s="59"/>
      <c r="C6725" s="60"/>
      <c r="D6725" s="61">
        <v>0</v>
      </c>
      <c r="E6725" s="51">
        <v>4</v>
      </c>
      <c r="F6725" s="51">
        <v>5.15</v>
      </c>
      <c r="G6725" s="51"/>
      <c r="H6725" s="51">
        <v>0.1</v>
      </c>
      <c r="I6725" s="53">
        <v>2.06</v>
      </c>
      <c r="J6725" s="54">
        <v>0</v>
      </c>
      <c r="K6725" s="55"/>
      <c r="L6725" s="56"/>
      <c r="M6725" s="255"/>
      <c r="N6725" s="255"/>
      <c r="O6725" s="57"/>
      <c r="P6725" s="57">
        <v>0</v>
      </c>
      <c r="Q6725" s="57">
        <v>0</v>
      </c>
    </row>
    <row r="6726" spans="1:17" ht="15.5">
      <c r="A6726" s="48">
        <v>0</v>
      </c>
      <c r="B6726" s="59"/>
      <c r="C6726" s="60"/>
      <c r="D6726" s="61" t="s">
        <v>866</v>
      </c>
      <c r="E6726" s="51">
        <v>4</v>
      </c>
      <c r="F6726" s="51">
        <v>11.45</v>
      </c>
      <c r="G6726" s="51"/>
      <c r="H6726" s="51">
        <v>0.1</v>
      </c>
      <c r="I6726" s="53">
        <v>4.58</v>
      </c>
      <c r="J6726" s="54">
        <v>0</v>
      </c>
      <c r="K6726" s="55"/>
      <c r="L6726" s="56"/>
      <c r="M6726" s="255"/>
      <c r="N6726" s="255"/>
      <c r="O6726" s="57"/>
      <c r="P6726" s="57">
        <v>0</v>
      </c>
      <c r="Q6726" s="57">
        <v>0</v>
      </c>
    </row>
    <row r="6727" spans="1:17" ht="15.5">
      <c r="A6727" s="48">
        <v>0</v>
      </c>
      <c r="B6727" s="59"/>
      <c r="C6727" s="60"/>
      <c r="D6727" s="61" t="s">
        <v>867</v>
      </c>
      <c r="E6727" s="51">
        <v>4</v>
      </c>
      <c r="F6727" s="51">
        <v>12.2</v>
      </c>
      <c r="G6727" s="51"/>
      <c r="H6727" s="51">
        <v>0.1</v>
      </c>
      <c r="I6727" s="53">
        <v>4.88</v>
      </c>
      <c r="J6727" s="54">
        <v>0</v>
      </c>
      <c r="K6727" s="55"/>
      <c r="L6727" s="56"/>
      <c r="M6727" s="255"/>
      <c r="N6727" s="255"/>
      <c r="O6727" s="57"/>
      <c r="P6727" s="57">
        <v>0</v>
      </c>
      <c r="Q6727" s="57">
        <v>0</v>
      </c>
    </row>
    <row r="6728" spans="1:17" ht="15.5">
      <c r="A6728" s="48">
        <v>0</v>
      </c>
      <c r="B6728" s="59"/>
      <c r="C6728" s="60"/>
      <c r="D6728" s="61" t="s">
        <v>868</v>
      </c>
      <c r="E6728" s="51">
        <v>4</v>
      </c>
      <c r="F6728" s="51">
        <v>10.3</v>
      </c>
      <c r="G6728" s="51"/>
      <c r="H6728" s="51">
        <v>0.1</v>
      </c>
      <c r="I6728" s="53">
        <v>4.12</v>
      </c>
      <c r="J6728" s="54">
        <v>0</v>
      </c>
      <c r="K6728" s="55"/>
      <c r="L6728" s="56"/>
      <c r="M6728" s="255"/>
      <c r="N6728" s="255"/>
      <c r="O6728" s="57"/>
      <c r="P6728" s="57">
        <v>0</v>
      </c>
      <c r="Q6728" s="57">
        <v>0</v>
      </c>
    </row>
    <row r="6729" spans="1:17" ht="15.5">
      <c r="A6729" s="48">
        <v>0</v>
      </c>
      <c r="B6729" s="59"/>
      <c r="C6729" s="60"/>
      <c r="D6729" s="61" t="s">
        <v>977</v>
      </c>
      <c r="E6729" s="51">
        <v>4</v>
      </c>
      <c r="F6729" s="51">
        <v>3.9</v>
      </c>
      <c r="G6729" s="51"/>
      <c r="H6729" s="51">
        <v>0.1</v>
      </c>
      <c r="I6729" s="53">
        <v>1.56</v>
      </c>
      <c r="J6729" s="54">
        <v>0</v>
      </c>
      <c r="K6729" s="55"/>
      <c r="L6729" s="56"/>
      <c r="M6729" s="255"/>
      <c r="N6729" s="255"/>
      <c r="O6729" s="57"/>
      <c r="P6729" s="57">
        <v>0</v>
      </c>
      <c r="Q6729" s="57">
        <v>0</v>
      </c>
    </row>
    <row r="6730" spans="1:17" ht="15.5">
      <c r="A6730" s="48">
        <v>0</v>
      </c>
      <c r="B6730" s="59"/>
      <c r="C6730" s="60"/>
      <c r="D6730" s="61" t="s">
        <v>1239</v>
      </c>
      <c r="E6730" s="51">
        <v>0</v>
      </c>
      <c r="F6730" s="51">
        <v>0</v>
      </c>
      <c r="G6730" s="51"/>
      <c r="H6730" s="51"/>
      <c r="I6730" s="53">
        <v>0</v>
      </c>
      <c r="J6730" s="54">
        <v>0</v>
      </c>
      <c r="K6730" s="55"/>
      <c r="L6730" s="56"/>
      <c r="M6730" s="255"/>
      <c r="N6730" s="255"/>
      <c r="O6730" s="57"/>
      <c r="P6730" s="57">
        <v>0</v>
      </c>
      <c r="Q6730" s="57">
        <v>0</v>
      </c>
    </row>
    <row r="6731" spans="1:17" ht="15.5">
      <c r="A6731" s="48">
        <v>0</v>
      </c>
      <c r="B6731" s="59"/>
      <c r="C6731" s="60"/>
      <c r="D6731" s="61" t="s">
        <v>437</v>
      </c>
      <c r="E6731" s="51">
        <v>8</v>
      </c>
      <c r="F6731" s="51">
        <v>13.8</v>
      </c>
      <c r="G6731" s="51"/>
      <c r="H6731" s="51">
        <v>0.1</v>
      </c>
      <c r="I6731" s="53">
        <v>11.04</v>
      </c>
      <c r="J6731" s="54">
        <v>0</v>
      </c>
      <c r="K6731" s="55"/>
      <c r="L6731" s="56"/>
      <c r="M6731" s="255"/>
      <c r="N6731" s="255"/>
      <c r="O6731" s="57"/>
      <c r="P6731" s="57">
        <v>0</v>
      </c>
      <c r="Q6731" s="57">
        <v>0</v>
      </c>
    </row>
    <row r="6732" spans="1:17" ht="15.5">
      <c r="A6732" s="48">
        <v>0</v>
      </c>
      <c r="B6732" s="59"/>
      <c r="C6732" s="60"/>
      <c r="D6732" s="61">
        <v>0</v>
      </c>
      <c r="E6732" s="51">
        <v>8</v>
      </c>
      <c r="F6732" s="51">
        <v>0.45</v>
      </c>
      <c r="G6732" s="51"/>
      <c r="H6732" s="51">
        <v>0.1</v>
      </c>
      <c r="I6732" s="53">
        <v>0.36</v>
      </c>
      <c r="J6732" s="54">
        <v>0</v>
      </c>
      <c r="K6732" s="55"/>
      <c r="L6732" s="56"/>
      <c r="M6732" s="255"/>
      <c r="N6732" s="255"/>
      <c r="O6732" s="57"/>
      <c r="P6732" s="57">
        <v>0</v>
      </c>
      <c r="Q6732" s="57">
        <v>0</v>
      </c>
    </row>
    <row r="6733" spans="1:17" ht="15.5">
      <c r="A6733" s="48">
        <v>0</v>
      </c>
      <c r="B6733" s="59"/>
      <c r="C6733" s="60"/>
      <c r="D6733" s="61">
        <v>0</v>
      </c>
      <c r="E6733" s="51">
        <v>8</v>
      </c>
      <c r="F6733" s="51">
        <v>1.2</v>
      </c>
      <c r="G6733" s="51"/>
      <c r="H6733" s="51">
        <v>0.1</v>
      </c>
      <c r="I6733" s="53">
        <v>0.96</v>
      </c>
      <c r="J6733" s="54">
        <v>0</v>
      </c>
      <c r="K6733" s="55"/>
      <c r="L6733" s="56"/>
      <c r="M6733" s="255"/>
      <c r="N6733" s="255"/>
      <c r="O6733" s="57"/>
      <c r="P6733" s="57">
        <v>0</v>
      </c>
      <c r="Q6733" s="57">
        <v>0</v>
      </c>
    </row>
    <row r="6734" spans="1:17" ht="15.5">
      <c r="A6734" s="48">
        <v>0</v>
      </c>
      <c r="B6734" s="59"/>
      <c r="C6734" s="60"/>
      <c r="D6734" s="61" t="s">
        <v>866</v>
      </c>
      <c r="E6734" s="51">
        <v>8</v>
      </c>
      <c r="F6734" s="51">
        <v>10.95</v>
      </c>
      <c r="G6734" s="51"/>
      <c r="H6734" s="51">
        <v>0.1</v>
      </c>
      <c r="I6734" s="53">
        <v>8.76</v>
      </c>
      <c r="J6734" s="54">
        <v>0</v>
      </c>
      <c r="K6734" s="55"/>
      <c r="L6734" s="56"/>
      <c r="M6734" s="255"/>
      <c r="N6734" s="255"/>
      <c r="O6734" s="57"/>
      <c r="P6734" s="57">
        <v>0</v>
      </c>
      <c r="Q6734" s="57">
        <v>0</v>
      </c>
    </row>
    <row r="6735" spans="1:17" ht="15.5">
      <c r="A6735" s="48">
        <v>0</v>
      </c>
      <c r="B6735" s="59"/>
      <c r="C6735" s="60"/>
      <c r="D6735" s="61" t="s">
        <v>867</v>
      </c>
      <c r="E6735" s="51">
        <v>8</v>
      </c>
      <c r="F6735" s="51">
        <v>11.9</v>
      </c>
      <c r="G6735" s="51"/>
      <c r="H6735" s="51">
        <v>0.1</v>
      </c>
      <c r="I6735" s="53">
        <v>9.52</v>
      </c>
      <c r="J6735" s="54">
        <v>0</v>
      </c>
      <c r="K6735" s="55"/>
      <c r="L6735" s="56"/>
      <c r="M6735" s="255"/>
      <c r="N6735" s="255"/>
      <c r="O6735" s="57"/>
      <c r="P6735" s="57">
        <v>0</v>
      </c>
      <c r="Q6735" s="57">
        <v>0</v>
      </c>
    </row>
    <row r="6736" spans="1:17" ht="15.5">
      <c r="A6736" s="48">
        <v>0</v>
      </c>
      <c r="B6736" s="59"/>
      <c r="C6736" s="60"/>
      <c r="D6736" s="61" t="s">
        <v>977</v>
      </c>
      <c r="E6736" s="51">
        <v>8</v>
      </c>
      <c r="F6736" s="51">
        <v>2.2999999999999998</v>
      </c>
      <c r="G6736" s="51"/>
      <c r="H6736" s="51">
        <v>0.1</v>
      </c>
      <c r="I6736" s="53">
        <v>1.84</v>
      </c>
      <c r="J6736" s="54">
        <v>0</v>
      </c>
      <c r="K6736" s="55"/>
      <c r="L6736" s="56"/>
      <c r="M6736" s="255"/>
      <c r="N6736" s="255"/>
      <c r="O6736" s="57"/>
      <c r="P6736" s="57">
        <v>0</v>
      </c>
      <c r="Q6736" s="57">
        <v>0</v>
      </c>
    </row>
    <row r="6737" spans="1:17" ht="15.5">
      <c r="A6737" s="48">
        <v>0</v>
      </c>
      <c r="B6737" s="59"/>
      <c r="C6737" s="60"/>
      <c r="D6737" s="61" t="s">
        <v>1242</v>
      </c>
      <c r="E6737" s="51">
        <v>0</v>
      </c>
      <c r="F6737" s="51">
        <v>0</v>
      </c>
      <c r="G6737" s="51"/>
      <c r="H6737" s="51"/>
      <c r="I6737" s="53">
        <v>0</v>
      </c>
      <c r="J6737" s="54">
        <v>0</v>
      </c>
      <c r="K6737" s="55"/>
      <c r="L6737" s="56"/>
      <c r="M6737" s="255"/>
      <c r="N6737" s="255"/>
      <c r="O6737" s="57"/>
      <c r="P6737" s="57">
        <v>0</v>
      </c>
      <c r="Q6737" s="57">
        <v>0</v>
      </c>
    </row>
    <row r="6738" spans="1:17" ht="15.5">
      <c r="A6738" s="48">
        <v>0</v>
      </c>
      <c r="B6738" s="59"/>
      <c r="C6738" s="60"/>
      <c r="D6738" s="61" t="s">
        <v>437</v>
      </c>
      <c r="E6738" s="51">
        <v>4</v>
      </c>
      <c r="F6738" s="51">
        <v>3.3</v>
      </c>
      <c r="G6738" s="51"/>
      <c r="H6738" s="51">
        <v>0.1</v>
      </c>
      <c r="I6738" s="53">
        <v>1.32</v>
      </c>
      <c r="J6738" s="54">
        <v>0</v>
      </c>
      <c r="K6738" s="55"/>
      <c r="L6738" s="56"/>
      <c r="M6738" s="255"/>
      <c r="N6738" s="255"/>
      <c r="O6738" s="57"/>
      <c r="P6738" s="57">
        <v>0</v>
      </c>
      <c r="Q6738" s="57">
        <v>0</v>
      </c>
    </row>
    <row r="6739" spans="1:17" ht="15.5">
      <c r="A6739" s="48">
        <v>0</v>
      </c>
      <c r="B6739" s="59"/>
      <c r="C6739" s="60"/>
      <c r="D6739" s="61">
        <v>0</v>
      </c>
      <c r="E6739" s="51">
        <v>4</v>
      </c>
      <c r="F6739" s="51">
        <v>7.85</v>
      </c>
      <c r="G6739" s="51"/>
      <c r="H6739" s="51">
        <v>0.1</v>
      </c>
      <c r="I6739" s="53">
        <v>3.14</v>
      </c>
      <c r="J6739" s="54">
        <v>0</v>
      </c>
      <c r="K6739" s="55"/>
      <c r="L6739" s="56"/>
      <c r="M6739" s="255"/>
      <c r="N6739" s="255"/>
      <c r="O6739" s="57"/>
      <c r="P6739" s="57">
        <v>0</v>
      </c>
      <c r="Q6739" s="57">
        <v>0</v>
      </c>
    </row>
    <row r="6740" spans="1:17" ht="15.5">
      <c r="A6740" s="48">
        <v>0</v>
      </c>
      <c r="B6740" s="59"/>
      <c r="C6740" s="60"/>
      <c r="D6740" s="61">
        <v>0</v>
      </c>
      <c r="E6740" s="51">
        <v>4</v>
      </c>
      <c r="F6740" s="51">
        <v>4.3</v>
      </c>
      <c r="G6740" s="51"/>
      <c r="H6740" s="51">
        <v>0.1</v>
      </c>
      <c r="I6740" s="53">
        <v>1.72</v>
      </c>
      <c r="J6740" s="54">
        <v>0</v>
      </c>
      <c r="K6740" s="55"/>
      <c r="L6740" s="56"/>
      <c r="M6740" s="255"/>
      <c r="N6740" s="255"/>
      <c r="O6740" s="57"/>
      <c r="P6740" s="57">
        <v>0</v>
      </c>
      <c r="Q6740" s="57">
        <v>0</v>
      </c>
    </row>
    <row r="6741" spans="1:17" ht="15.5">
      <c r="A6741" s="48">
        <v>0</v>
      </c>
      <c r="B6741" s="59"/>
      <c r="C6741" s="60"/>
      <c r="D6741" s="61">
        <v>0</v>
      </c>
      <c r="E6741" s="51">
        <v>4</v>
      </c>
      <c r="F6741" s="51">
        <v>3.6</v>
      </c>
      <c r="G6741" s="51"/>
      <c r="H6741" s="51">
        <v>0.1</v>
      </c>
      <c r="I6741" s="53">
        <v>1.44</v>
      </c>
      <c r="J6741" s="54">
        <v>0</v>
      </c>
      <c r="K6741" s="55"/>
      <c r="L6741" s="56"/>
      <c r="M6741" s="255"/>
      <c r="N6741" s="255"/>
      <c r="O6741" s="57"/>
      <c r="P6741" s="57">
        <v>0</v>
      </c>
      <c r="Q6741" s="57">
        <v>0</v>
      </c>
    </row>
    <row r="6742" spans="1:17" ht="15.5">
      <c r="A6742" s="48">
        <v>0</v>
      </c>
      <c r="B6742" s="59"/>
      <c r="C6742" s="60"/>
      <c r="D6742" s="61">
        <v>0</v>
      </c>
      <c r="E6742" s="51">
        <v>4</v>
      </c>
      <c r="F6742" s="51">
        <v>1.4</v>
      </c>
      <c r="G6742" s="51"/>
      <c r="H6742" s="51">
        <v>0.1</v>
      </c>
      <c r="I6742" s="53">
        <v>0.56000000000000005</v>
      </c>
      <c r="J6742" s="54">
        <v>0</v>
      </c>
      <c r="K6742" s="55"/>
      <c r="L6742" s="56"/>
      <c r="M6742" s="255"/>
      <c r="N6742" s="255"/>
      <c r="O6742" s="57"/>
      <c r="P6742" s="57">
        <v>0</v>
      </c>
      <c r="Q6742" s="57">
        <v>0</v>
      </c>
    </row>
    <row r="6743" spans="1:17" ht="15.5">
      <c r="A6743" s="48">
        <v>0</v>
      </c>
      <c r="B6743" s="59"/>
      <c r="C6743" s="60"/>
      <c r="D6743" s="61">
        <v>0</v>
      </c>
      <c r="E6743" s="51">
        <v>4</v>
      </c>
      <c r="F6743" s="51">
        <v>1</v>
      </c>
      <c r="G6743" s="51"/>
      <c r="H6743" s="51">
        <v>0.1</v>
      </c>
      <c r="I6743" s="53">
        <v>0.4</v>
      </c>
      <c r="J6743" s="54">
        <v>0</v>
      </c>
      <c r="K6743" s="55"/>
      <c r="L6743" s="56"/>
      <c r="M6743" s="255"/>
      <c r="N6743" s="255"/>
      <c r="O6743" s="57"/>
      <c r="P6743" s="57">
        <v>0</v>
      </c>
      <c r="Q6743" s="57">
        <v>0</v>
      </c>
    </row>
    <row r="6744" spans="1:17" ht="15.5">
      <c r="A6744" s="48">
        <v>0</v>
      </c>
      <c r="B6744" s="59"/>
      <c r="C6744" s="60"/>
      <c r="D6744" s="61" t="s">
        <v>866</v>
      </c>
      <c r="E6744" s="51">
        <v>4</v>
      </c>
      <c r="F6744" s="51">
        <v>15.25</v>
      </c>
      <c r="G6744" s="51"/>
      <c r="H6744" s="51">
        <v>0.1</v>
      </c>
      <c r="I6744" s="53">
        <v>6.1</v>
      </c>
      <c r="J6744" s="54">
        <v>0</v>
      </c>
      <c r="K6744" s="55"/>
      <c r="L6744" s="56"/>
      <c r="M6744" s="255"/>
      <c r="N6744" s="255"/>
      <c r="O6744" s="57"/>
      <c r="P6744" s="57">
        <v>0</v>
      </c>
      <c r="Q6744" s="57">
        <v>0</v>
      </c>
    </row>
    <row r="6745" spans="1:17" ht="15.5">
      <c r="A6745" s="48">
        <v>0</v>
      </c>
      <c r="B6745" s="59"/>
      <c r="C6745" s="60"/>
      <c r="D6745" s="61" t="s">
        <v>867</v>
      </c>
      <c r="E6745" s="51">
        <v>4</v>
      </c>
      <c r="F6745" s="51">
        <v>12.3</v>
      </c>
      <c r="G6745" s="51"/>
      <c r="H6745" s="51">
        <v>0.1</v>
      </c>
      <c r="I6745" s="53">
        <v>4.92</v>
      </c>
      <c r="J6745" s="54">
        <v>0</v>
      </c>
      <c r="K6745" s="55"/>
      <c r="L6745" s="56"/>
      <c r="M6745" s="255"/>
      <c r="N6745" s="255"/>
      <c r="O6745" s="57"/>
      <c r="P6745" s="57">
        <v>0</v>
      </c>
      <c r="Q6745" s="57">
        <v>0</v>
      </c>
    </row>
    <row r="6746" spans="1:17" ht="15.5">
      <c r="A6746" s="48">
        <v>0</v>
      </c>
      <c r="B6746" s="59"/>
      <c r="C6746" s="60"/>
      <c r="D6746" s="61" t="s">
        <v>977</v>
      </c>
      <c r="E6746" s="51">
        <v>4</v>
      </c>
      <c r="F6746" s="51">
        <v>1.9</v>
      </c>
      <c r="G6746" s="51"/>
      <c r="H6746" s="51">
        <v>0.1</v>
      </c>
      <c r="I6746" s="53">
        <v>0.76</v>
      </c>
      <c r="J6746" s="54">
        <v>0</v>
      </c>
      <c r="K6746" s="55"/>
      <c r="L6746" s="56"/>
      <c r="M6746" s="255"/>
      <c r="N6746" s="255"/>
      <c r="O6746" s="57"/>
      <c r="P6746" s="57">
        <v>0</v>
      </c>
      <c r="Q6746" s="57">
        <v>0</v>
      </c>
    </row>
    <row r="6747" spans="1:17" ht="15.5">
      <c r="A6747" s="48">
        <v>0</v>
      </c>
      <c r="B6747" s="59"/>
      <c r="C6747" s="60"/>
      <c r="D6747" s="61" t="s">
        <v>903</v>
      </c>
      <c r="E6747" s="51"/>
      <c r="F6747" s="51"/>
      <c r="G6747" s="51"/>
      <c r="H6747" s="51"/>
      <c r="I6747" s="53">
        <v>0</v>
      </c>
      <c r="J6747" s="54">
        <v>0</v>
      </c>
      <c r="K6747" s="55"/>
      <c r="L6747" s="56"/>
      <c r="M6747" s="255"/>
      <c r="N6747" s="255"/>
      <c r="O6747" s="57"/>
      <c r="P6747" s="57">
        <v>0</v>
      </c>
      <c r="Q6747" s="57">
        <v>0</v>
      </c>
    </row>
    <row r="6748" spans="1:17" ht="15.5">
      <c r="A6748" s="48">
        <v>0</v>
      </c>
      <c r="B6748" s="59"/>
      <c r="C6748" s="60"/>
      <c r="D6748" s="61" t="s">
        <v>554</v>
      </c>
      <c r="E6748" s="51"/>
      <c r="F6748" s="51"/>
      <c r="G6748" s="51"/>
      <c r="H6748" s="51"/>
      <c r="I6748" s="53">
        <v>0</v>
      </c>
      <c r="J6748" s="54">
        <v>0</v>
      </c>
      <c r="K6748" s="55"/>
      <c r="L6748" s="56"/>
      <c r="M6748" s="255"/>
      <c r="N6748" s="255"/>
      <c r="O6748" s="57"/>
      <c r="P6748" s="57">
        <v>0</v>
      </c>
      <c r="Q6748" s="57">
        <v>0</v>
      </c>
    </row>
    <row r="6749" spans="1:17" ht="15.5">
      <c r="A6749" s="48">
        <v>0</v>
      </c>
      <c r="B6749" s="59"/>
      <c r="C6749" s="60"/>
      <c r="D6749" s="61" t="s">
        <v>828</v>
      </c>
      <c r="E6749" s="51">
        <v>2</v>
      </c>
      <c r="F6749" s="51">
        <v>8.86</v>
      </c>
      <c r="G6749" s="51"/>
      <c r="H6749" s="51">
        <v>0.1</v>
      </c>
      <c r="I6749" s="53">
        <v>1.772</v>
      </c>
      <c r="J6749" s="54">
        <v>0</v>
      </c>
      <c r="K6749" s="55"/>
      <c r="L6749" s="56"/>
      <c r="M6749" s="255"/>
      <c r="N6749" s="255"/>
      <c r="O6749" s="57"/>
      <c r="P6749" s="57">
        <v>0</v>
      </c>
      <c r="Q6749" s="57">
        <v>0</v>
      </c>
    </row>
    <row r="6750" spans="1:17" ht="15.5">
      <c r="A6750" s="48">
        <v>0</v>
      </c>
      <c r="B6750" s="59"/>
      <c r="C6750" s="60"/>
      <c r="D6750" s="61" t="s">
        <v>437</v>
      </c>
      <c r="E6750" s="51">
        <v>2</v>
      </c>
      <c r="F6750" s="51">
        <v>17.2</v>
      </c>
      <c r="G6750" s="51"/>
      <c r="H6750" s="51">
        <v>0.1</v>
      </c>
      <c r="I6750" s="53">
        <v>3.44</v>
      </c>
      <c r="J6750" s="54">
        <v>0</v>
      </c>
      <c r="K6750" s="55"/>
      <c r="L6750" s="56"/>
      <c r="M6750" s="255"/>
      <c r="N6750" s="255"/>
      <c r="O6750" s="57"/>
      <c r="P6750" s="57">
        <v>0</v>
      </c>
      <c r="Q6750" s="57">
        <v>0</v>
      </c>
    </row>
    <row r="6751" spans="1:17" ht="15.5">
      <c r="A6751" s="48">
        <v>0</v>
      </c>
      <c r="B6751" s="59"/>
      <c r="C6751" s="60"/>
      <c r="D6751" s="61">
        <v>0</v>
      </c>
      <c r="E6751" s="51">
        <v>2</v>
      </c>
      <c r="F6751" s="51">
        <v>8.6999999999999993</v>
      </c>
      <c r="G6751" s="51"/>
      <c r="H6751" s="51">
        <v>0.1</v>
      </c>
      <c r="I6751" s="53">
        <v>1.74</v>
      </c>
      <c r="J6751" s="54">
        <v>0</v>
      </c>
      <c r="K6751" s="55"/>
      <c r="L6751" s="56"/>
      <c r="M6751" s="255"/>
      <c r="N6751" s="255"/>
      <c r="O6751" s="57"/>
      <c r="P6751" s="57">
        <v>0</v>
      </c>
      <c r="Q6751" s="57">
        <v>0</v>
      </c>
    </row>
    <row r="6752" spans="1:17" ht="15.5">
      <c r="A6752" s="48">
        <v>0</v>
      </c>
      <c r="B6752" s="59"/>
      <c r="C6752" s="60"/>
      <c r="D6752" s="61">
        <v>0</v>
      </c>
      <c r="E6752" s="51">
        <v>4</v>
      </c>
      <c r="F6752" s="51">
        <v>1.1000000000000001</v>
      </c>
      <c r="G6752" s="51"/>
      <c r="H6752" s="51">
        <v>0.1</v>
      </c>
      <c r="I6752" s="53">
        <v>0.44</v>
      </c>
      <c r="J6752" s="54">
        <v>0</v>
      </c>
      <c r="K6752" s="55"/>
      <c r="L6752" s="56"/>
      <c r="M6752" s="255"/>
      <c r="N6752" s="255"/>
      <c r="O6752" s="57"/>
      <c r="P6752" s="57">
        <v>0</v>
      </c>
      <c r="Q6752" s="57">
        <v>0</v>
      </c>
    </row>
    <row r="6753" spans="1:17" ht="15.5">
      <c r="A6753" s="48">
        <v>0</v>
      </c>
      <c r="B6753" s="59"/>
      <c r="C6753" s="60"/>
      <c r="D6753" s="61">
        <v>0</v>
      </c>
      <c r="E6753" s="51">
        <v>2</v>
      </c>
      <c r="F6753" s="51">
        <v>1.3</v>
      </c>
      <c r="G6753" s="51"/>
      <c r="H6753" s="51">
        <v>0.1</v>
      </c>
      <c r="I6753" s="53">
        <v>0.26</v>
      </c>
      <c r="J6753" s="54">
        <v>0</v>
      </c>
      <c r="K6753" s="55"/>
      <c r="L6753" s="56"/>
      <c r="M6753" s="255"/>
      <c r="N6753" s="255"/>
      <c r="O6753" s="57"/>
      <c r="P6753" s="57">
        <v>0</v>
      </c>
      <c r="Q6753" s="57">
        <v>0</v>
      </c>
    </row>
    <row r="6754" spans="1:17" ht="15.5">
      <c r="A6754" s="48">
        <v>0</v>
      </c>
      <c r="B6754" s="59"/>
      <c r="C6754" s="60"/>
      <c r="D6754" s="61">
        <v>0</v>
      </c>
      <c r="E6754" s="51">
        <v>2</v>
      </c>
      <c r="F6754" s="51">
        <v>4.05</v>
      </c>
      <c r="G6754" s="51"/>
      <c r="H6754" s="51">
        <v>0.1</v>
      </c>
      <c r="I6754" s="53">
        <v>0.81</v>
      </c>
      <c r="J6754" s="54">
        <v>0</v>
      </c>
      <c r="K6754" s="55"/>
      <c r="L6754" s="56"/>
      <c r="M6754" s="255"/>
      <c r="N6754" s="255"/>
      <c r="O6754" s="57"/>
      <c r="P6754" s="57">
        <v>0</v>
      </c>
      <c r="Q6754" s="57">
        <v>0</v>
      </c>
    </row>
    <row r="6755" spans="1:17" ht="15.5">
      <c r="A6755" s="48">
        <v>0</v>
      </c>
      <c r="B6755" s="59"/>
      <c r="C6755" s="60"/>
      <c r="D6755" s="61" t="s">
        <v>323</v>
      </c>
      <c r="E6755" s="51">
        <v>2</v>
      </c>
      <c r="F6755" s="51">
        <v>22.85</v>
      </c>
      <c r="G6755" s="51"/>
      <c r="H6755" s="51">
        <v>0.1</v>
      </c>
      <c r="I6755" s="53">
        <v>4.57</v>
      </c>
      <c r="J6755" s="54">
        <v>0</v>
      </c>
      <c r="K6755" s="55"/>
      <c r="L6755" s="56"/>
      <c r="M6755" s="255"/>
      <c r="N6755" s="255"/>
      <c r="O6755" s="57"/>
      <c r="P6755" s="57">
        <v>0</v>
      </c>
      <c r="Q6755" s="57">
        <v>0</v>
      </c>
    </row>
    <row r="6756" spans="1:17" ht="15.5">
      <c r="A6756" s="48">
        <v>0</v>
      </c>
      <c r="B6756" s="59"/>
      <c r="C6756" s="60"/>
      <c r="D6756" s="61" t="s">
        <v>867</v>
      </c>
      <c r="E6756" s="51">
        <v>2</v>
      </c>
      <c r="F6756" s="51">
        <v>13.75</v>
      </c>
      <c r="G6756" s="51"/>
      <c r="H6756" s="51">
        <v>0.1</v>
      </c>
      <c r="I6756" s="53">
        <v>2.75</v>
      </c>
      <c r="J6756" s="54">
        <v>0</v>
      </c>
      <c r="K6756" s="55"/>
      <c r="L6756" s="56"/>
      <c r="M6756" s="255"/>
      <c r="N6756" s="255"/>
      <c r="O6756" s="57"/>
      <c r="P6756" s="57">
        <v>0</v>
      </c>
      <c r="Q6756" s="57">
        <v>0</v>
      </c>
    </row>
    <row r="6757" spans="1:17" ht="15.5">
      <c r="A6757" s="48">
        <v>0</v>
      </c>
      <c r="B6757" s="59"/>
      <c r="C6757" s="60"/>
      <c r="D6757" s="61" t="s">
        <v>868</v>
      </c>
      <c r="E6757" s="51">
        <v>2</v>
      </c>
      <c r="F6757" s="51">
        <v>11</v>
      </c>
      <c r="G6757" s="51"/>
      <c r="H6757" s="51">
        <v>0.1</v>
      </c>
      <c r="I6757" s="53">
        <v>2.2000000000000002</v>
      </c>
      <c r="J6757" s="54">
        <v>0</v>
      </c>
      <c r="K6757" s="55"/>
      <c r="L6757" s="56"/>
      <c r="M6757" s="255"/>
      <c r="N6757" s="255"/>
      <c r="O6757" s="57"/>
      <c r="P6757" s="57">
        <v>0</v>
      </c>
      <c r="Q6757" s="57">
        <v>0</v>
      </c>
    </row>
    <row r="6758" spans="1:17" ht="15.5">
      <c r="A6758" s="48">
        <v>0</v>
      </c>
      <c r="B6758" s="59"/>
      <c r="C6758" s="60"/>
      <c r="D6758" s="61" t="s">
        <v>555</v>
      </c>
      <c r="E6758" s="51">
        <v>2</v>
      </c>
      <c r="F6758" s="51">
        <v>11.2</v>
      </c>
      <c r="G6758" s="51"/>
      <c r="H6758" s="51">
        <v>0.1</v>
      </c>
      <c r="I6758" s="53">
        <v>2.2400000000000002</v>
      </c>
      <c r="J6758" s="54">
        <v>0</v>
      </c>
      <c r="K6758" s="55"/>
      <c r="L6758" s="56"/>
      <c r="M6758" s="255"/>
      <c r="N6758" s="255"/>
      <c r="O6758" s="57"/>
      <c r="P6758" s="57">
        <v>0</v>
      </c>
      <c r="Q6758" s="57">
        <v>0</v>
      </c>
    </row>
    <row r="6759" spans="1:17" ht="15.5">
      <c r="A6759" s="48">
        <v>0</v>
      </c>
      <c r="B6759" s="59"/>
      <c r="C6759" s="60"/>
      <c r="D6759" s="61" t="s">
        <v>556</v>
      </c>
      <c r="E6759" s="51">
        <v>0</v>
      </c>
      <c r="F6759" s="51">
        <v>0</v>
      </c>
      <c r="G6759" s="51"/>
      <c r="H6759" s="51"/>
      <c r="I6759" s="53">
        <v>0</v>
      </c>
      <c r="J6759" s="54">
        <v>0</v>
      </c>
      <c r="K6759" s="55"/>
      <c r="L6759" s="56"/>
      <c r="M6759" s="255"/>
      <c r="N6759" s="255"/>
      <c r="O6759" s="57"/>
      <c r="P6759" s="57">
        <v>0</v>
      </c>
      <c r="Q6759" s="57">
        <v>0</v>
      </c>
    </row>
    <row r="6760" spans="1:17" ht="15.5">
      <c r="A6760" s="48">
        <v>0</v>
      </c>
      <c r="B6760" s="59"/>
      <c r="C6760" s="60"/>
      <c r="D6760" s="61" t="s">
        <v>437</v>
      </c>
      <c r="E6760" s="51">
        <v>4</v>
      </c>
      <c r="F6760" s="51">
        <v>14</v>
      </c>
      <c r="G6760" s="51"/>
      <c r="H6760" s="51">
        <v>0.1</v>
      </c>
      <c r="I6760" s="53">
        <v>5.6</v>
      </c>
      <c r="J6760" s="54">
        <v>0</v>
      </c>
      <c r="K6760" s="55"/>
      <c r="L6760" s="56"/>
      <c r="M6760" s="255"/>
      <c r="N6760" s="255"/>
      <c r="O6760" s="57"/>
      <c r="P6760" s="57">
        <v>0</v>
      </c>
      <c r="Q6760" s="57">
        <v>0</v>
      </c>
    </row>
    <row r="6761" spans="1:17" ht="15.5">
      <c r="A6761" s="48">
        <v>0</v>
      </c>
      <c r="B6761" s="59"/>
      <c r="C6761" s="60"/>
      <c r="D6761" s="61">
        <v>0</v>
      </c>
      <c r="E6761" s="51">
        <v>4</v>
      </c>
      <c r="F6761" s="51">
        <v>2.65</v>
      </c>
      <c r="G6761" s="51"/>
      <c r="H6761" s="51">
        <v>0.1</v>
      </c>
      <c r="I6761" s="53">
        <v>1.06</v>
      </c>
      <c r="J6761" s="54">
        <v>0</v>
      </c>
      <c r="K6761" s="55"/>
      <c r="L6761" s="56"/>
      <c r="M6761" s="255"/>
      <c r="N6761" s="255"/>
      <c r="O6761" s="57"/>
      <c r="P6761" s="57">
        <v>0</v>
      </c>
      <c r="Q6761" s="57">
        <v>0</v>
      </c>
    </row>
    <row r="6762" spans="1:17" ht="15.5">
      <c r="A6762" s="48">
        <v>0</v>
      </c>
      <c r="B6762" s="59"/>
      <c r="C6762" s="60"/>
      <c r="D6762" s="61" t="s">
        <v>828</v>
      </c>
      <c r="E6762" s="51">
        <v>4</v>
      </c>
      <c r="F6762" s="51">
        <v>7</v>
      </c>
      <c r="G6762" s="51"/>
      <c r="H6762" s="51">
        <v>0.1</v>
      </c>
      <c r="I6762" s="53">
        <v>2.8</v>
      </c>
      <c r="J6762" s="54">
        <v>0</v>
      </c>
      <c r="K6762" s="55"/>
      <c r="L6762" s="56"/>
      <c r="M6762" s="255"/>
      <c r="N6762" s="255"/>
      <c r="O6762" s="57"/>
      <c r="P6762" s="57">
        <v>0</v>
      </c>
      <c r="Q6762" s="57">
        <v>0</v>
      </c>
    </row>
    <row r="6763" spans="1:17" ht="15.5">
      <c r="A6763" s="48">
        <v>0</v>
      </c>
      <c r="B6763" s="59"/>
      <c r="C6763" s="60"/>
      <c r="D6763" s="61" t="s">
        <v>866</v>
      </c>
      <c r="E6763" s="51">
        <v>4</v>
      </c>
      <c r="F6763" s="51">
        <v>13.9</v>
      </c>
      <c r="G6763" s="51"/>
      <c r="H6763" s="51">
        <v>0.1</v>
      </c>
      <c r="I6763" s="53">
        <v>5.56</v>
      </c>
      <c r="J6763" s="54">
        <v>0</v>
      </c>
      <c r="K6763" s="55"/>
      <c r="L6763" s="56"/>
      <c r="M6763" s="255"/>
      <c r="N6763" s="255"/>
      <c r="O6763" s="57"/>
      <c r="P6763" s="57">
        <v>0</v>
      </c>
      <c r="Q6763" s="57">
        <v>0</v>
      </c>
    </row>
    <row r="6764" spans="1:17" ht="15.5">
      <c r="A6764" s="48">
        <v>0</v>
      </c>
      <c r="B6764" s="59"/>
      <c r="C6764" s="60"/>
      <c r="D6764" s="61" t="s">
        <v>867</v>
      </c>
      <c r="E6764" s="51">
        <v>4</v>
      </c>
      <c r="F6764" s="51">
        <v>12.75</v>
      </c>
      <c r="G6764" s="51"/>
      <c r="H6764" s="51">
        <v>0.1</v>
      </c>
      <c r="I6764" s="53">
        <v>5.0999999999999996</v>
      </c>
      <c r="J6764" s="54">
        <v>0</v>
      </c>
      <c r="K6764" s="55"/>
      <c r="L6764" s="56"/>
      <c r="M6764" s="255"/>
      <c r="N6764" s="255"/>
      <c r="O6764" s="57"/>
      <c r="P6764" s="57">
        <v>0</v>
      </c>
      <c r="Q6764" s="57">
        <v>0</v>
      </c>
    </row>
    <row r="6765" spans="1:17" ht="15.5">
      <c r="A6765" s="48">
        <v>0</v>
      </c>
      <c r="B6765" s="59"/>
      <c r="C6765" s="60"/>
      <c r="D6765" s="61">
        <v>0</v>
      </c>
      <c r="E6765" s="51">
        <v>4</v>
      </c>
      <c r="F6765" s="51">
        <v>1.2</v>
      </c>
      <c r="G6765" s="51"/>
      <c r="H6765" s="51">
        <v>0.1</v>
      </c>
      <c r="I6765" s="53">
        <v>0.48</v>
      </c>
      <c r="J6765" s="54">
        <v>0</v>
      </c>
      <c r="K6765" s="55"/>
      <c r="L6765" s="56"/>
      <c r="M6765" s="255"/>
      <c r="N6765" s="255"/>
      <c r="O6765" s="57"/>
      <c r="P6765" s="57">
        <v>0</v>
      </c>
      <c r="Q6765" s="57">
        <v>0</v>
      </c>
    </row>
    <row r="6766" spans="1:17" ht="15.5">
      <c r="A6766" s="48">
        <v>0</v>
      </c>
      <c r="B6766" s="59"/>
      <c r="C6766" s="60"/>
      <c r="D6766" s="61" t="s">
        <v>868</v>
      </c>
      <c r="E6766" s="51">
        <v>4</v>
      </c>
      <c r="F6766" s="51">
        <v>13.15</v>
      </c>
      <c r="G6766" s="51"/>
      <c r="H6766" s="51">
        <v>0.1</v>
      </c>
      <c r="I6766" s="53">
        <v>5.26</v>
      </c>
      <c r="J6766" s="54">
        <v>0</v>
      </c>
      <c r="K6766" s="55"/>
      <c r="L6766" s="56"/>
      <c r="M6766" s="255"/>
      <c r="N6766" s="255"/>
      <c r="O6766" s="57"/>
      <c r="P6766" s="57">
        <v>0</v>
      </c>
      <c r="Q6766" s="57">
        <v>0</v>
      </c>
    </row>
    <row r="6767" spans="1:17" ht="15.5">
      <c r="A6767" s="48">
        <v>0</v>
      </c>
      <c r="B6767" s="59"/>
      <c r="C6767" s="60"/>
      <c r="D6767" s="61">
        <v>0</v>
      </c>
      <c r="E6767" s="51">
        <v>4</v>
      </c>
      <c r="F6767" s="51">
        <v>2.8</v>
      </c>
      <c r="G6767" s="51"/>
      <c r="H6767" s="51">
        <v>0.1</v>
      </c>
      <c r="I6767" s="53">
        <v>1.1200000000000001</v>
      </c>
      <c r="J6767" s="54">
        <v>0</v>
      </c>
      <c r="K6767" s="55"/>
      <c r="L6767" s="56"/>
      <c r="M6767" s="255"/>
      <c r="N6767" s="255"/>
      <c r="O6767" s="57"/>
      <c r="P6767" s="57">
        <v>0</v>
      </c>
      <c r="Q6767" s="57">
        <v>0</v>
      </c>
    </row>
    <row r="6768" spans="1:17" ht="15.5">
      <c r="A6768" s="48">
        <v>0</v>
      </c>
      <c r="B6768" s="59"/>
      <c r="C6768" s="60"/>
      <c r="D6768" s="61" t="s">
        <v>555</v>
      </c>
      <c r="E6768" s="51">
        <v>4</v>
      </c>
      <c r="F6768" s="51">
        <v>9.8000000000000007</v>
      </c>
      <c r="G6768" s="51"/>
      <c r="H6768" s="51">
        <v>0.1</v>
      </c>
      <c r="I6768" s="53">
        <v>3.92</v>
      </c>
      <c r="J6768" s="54">
        <v>0</v>
      </c>
      <c r="K6768" s="55"/>
      <c r="L6768" s="56"/>
      <c r="M6768" s="255"/>
      <c r="N6768" s="255"/>
      <c r="O6768" s="57"/>
      <c r="P6768" s="57">
        <v>0</v>
      </c>
      <c r="Q6768" s="57">
        <v>0</v>
      </c>
    </row>
    <row r="6769" spans="1:17" ht="15.5">
      <c r="A6769" s="48">
        <v>0</v>
      </c>
      <c r="B6769" s="59"/>
      <c r="C6769" s="60"/>
      <c r="D6769" s="61" t="s">
        <v>557</v>
      </c>
      <c r="E6769" s="51">
        <v>0</v>
      </c>
      <c r="F6769" s="51">
        <v>0</v>
      </c>
      <c r="G6769" s="51"/>
      <c r="H6769" s="51"/>
      <c r="I6769" s="53">
        <v>0</v>
      </c>
      <c r="J6769" s="54">
        <v>0</v>
      </c>
      <c r="K6769" s="55"/>
      <c r="L6769" s="56"/>
      <c r="M6769" s="255"/>
      <c r="N6769" s="255"/>
      <c r="O6769" s="57"/>
      <c r="P6769" s="57">
        <v>0</v>
      </c>
      <c r="Q6769" s="57">
        <v>0</v>
      </c>
    </row>
    <row r="6770" spans="1:17" ht="15.5">
      <c r="A6770" s="48">
        <v>0</v>
      </c>
      <c r="B6770" s="59"/>
      <c r="C6770" s="60"/>
      <c r="D6770" s="61" t="s">
        <v>437</v>
      </c>
      <c r="E6770" s="51">
        <v>2</v>
      </c>
      <c r="F6770" s="51">
        <v>11.7</v>
      </c>
      <c r="G6770" s="51"/>
      <c r="H6770" s="51">
        <v>0.1</v>
      </c>
      <c r="I6770" s="53">
        <v>2.34</v>
      </c>
      <c r="J6770" s="54">
        <v>0</v>
      </c>
      <c r="K6770" s="55"/>
      <c r="L6770" s="56"/>
      <c r="M6770" s="255"/>
      <c r="N6770" s="255"/>
      <c r="O6770" s="57"/>
      <c r="P6770" s="57">
        <v>0</v>
      </c>
      <c r="Q6770" s="57">
        <v>0</v>
      </c>
    </row>
    <row r="6771" spans="1:17" ht="15.5">
      <c r="A6771" s="48">
        <v>0</v>
      </c>
      <c r="B6771" s="59"/>
      <c r="C6771" s="60"/>
      <c r="D6771" s="61">
        <v>0</v>
      </c>
      <c r="E6771" s="51">
        <v>2</v>
      </c>
      <c r="F6771" s="51">
        <v>3.3</v>
      </c>
      <c r="G6771" s="51"/>
      <c r="H6771" s="51">
        <v>0.1</v>
      </c>
      <c r="I6771" s="53">
        <v>0.66</v>
      </c>
      <c r="J6771" s="54">
        <v>0</v>
      </c>
      <c r="K6771" s="55"/>
      <c r="L6771" s="56"/>
      <c r="M6771" s="255"/>
      <c r="N6771" s="255"/>
      <c r="O6771" s="57"/>
      <c r="P6771" s="57">
        <v>0</v>
      </c>
      <c r="Q6771" s="57">
        <v>0</v>
      </c>
    </row>
    <row r="6772" spans="1:17" ht="15.5">
      <c r="A6772" s="48">
        <v>0</v>
      </c>
      <c r="B6772" s="59"/>
      <c r="C6772" s="60"/>
      <c r="D6772" s="61">
        <v>0</v>
      </c>
      <c r="E6772" s="51">
        <v>2</v>
      </c>
      <c r="F6772" s="51">
        <v>4.1500000000000004</v>
      </c>
      <c r="G6772" s="51"/>
      <c r="H6772" s="51">
        <v>0.1</v>
      </c>
      <c r="I6772" s="53">
        <v>0.83</v>
      </c>
      <c r="J6772" s="54">
        <v>0</v>
      </c>
      <c r="K6772" s="55"/>
      <c r="L6772" s="56"/>
      <c r="M6772" s="255"/>
      <c r="N6772" s="255"/>
      <c r="O6772" s="57"/>
      <c r="P6772" s="57">
        <v>0</v>
      </c>
      <c r="Q6772" s="57">
        <v>0</v>
      </c>
    </row>
    <row r="6773" spans="1:17" ht="15.5">
      <c r="A6773" s="48">
        <v>0</v>
      </c>
      <c r="B6773" s="59"/>
      <c r="C6773" s="60"/>
      <c r="D6773" s="61" t="s">
        <v>828</v>
      </c>
      <c r="E6773" s="51">
        <v>2</v>
      </c>
      <c r="F6773" s="51">
        <v>7.5</v>
      </c>
      <c r="G6773" s="51"/>
      <c r="H6773" s="51">
        <v>0.1</v>
      </c>
      <c r="I6773" s="53">
        <v>1.5</v>
      </c>
      <c r="J6773" s="54">
        <v>0</v>
      </c>
      <c r="K6773" s="55"/>
      <c r="L6773" s="56"/>
      <c r="M6773" s="255"/>
      <c r="N6773" s="255"/>
      <c r="O6773" s="57"/>
      <c r="P6773" s="57">
        <v>0</v>
      </c>
      <c r="Q6773" s="57">
        <v>0</v>
      </c>
    </row>
    <row r="6774" spans="1:17" ht="15.5">
      <c r="A6774" s="48">
        <v>0</v>
      </c>
      <c r="B6774" s="59"/>
      <c r="C6774" s="60"/>
      <c r="D6774" s="61" t="s">
        <v>866</v>
      </c>
      <c r="E6774" s="51">
        <v>2</v>
      </c>
      <c r="F6774" s="51">
        <v>12.35</v>
      </c>
      <c r="G6774" s="51"/>
      <c r="H6774" s="51">
        <v>0.1</v>
      </c>
      <c r="I6774" s="53">
        <v>2.4700000000000002</v>
      </c>
      <c r="J6774" s="54">
        <v>0</v>
      </c>
      <c r="K6774" s="55"/>
      <c r="L6774" s="56"/>
      <c r="M6774" s="255"/>
      <c r="N6774" s="255"/>
      <c r="O6774" s="57"/>
      <c r="P6774" s="57">
        <v>0</v>
      </c>
      <c r="Q6774" s="57">
        <v>0</v>
      </c>
    </row>
    <row r="6775" spans="1:17" ht="15.5">
      <c r="A6775" s="48">
        <v>0</v>
      </c>
      <c r="B6775" s="59"/>
      <c r="C6775" s="60"/>
      <c r="D6775" s="61" t="s">
        <v>867</v>
      </c>
      <c r="E6775" s="51">
        <v>2</v>
      </c>
      <c r="F6775" s="51">
        <v>16.3</v>
      </c>
      <c r="G6775" s="51"/>
      <c r="H6775" s="51">
        <v>0.1</v>
      </c>
      <c r="I6775" s="53">
        <v>3.26</v>
      </c>
      <c r="J6775" s="54">
        <v>0</v>
      </c>
      <c r="K6775" s="55"/>
      <c r="L6775" s="56"/>
      <c r="M6775" s="255"/>
      <c r="N6775" s="255"/>
      <c r="O6775" s="57"/>
      <c r="P6775" s="57">
        <v>0</v>
      </c>
      <c r="Q6775" s="57">
        <v>0</v>
      </c>
    </row>
    <row r="6776" spans="1:17" ht="15.5">
      <c r="A6776" s="48">
        <v>0</v>
      </c>
      <c r="B6776" s="59"/>
      <c r="C6776" s="60"/>
      <c r="D6776" s="61" t="s">
        <v>868</v>
      </c>
      <c r="E6776" s="51">
        <v>2</v>
      </c>
      <c r="F6776" s="51">
        <v>17.55</v>
      </c>
      <c r="G6776" s="51"/>
      <c r="H6776" s="51">
        <v>0.1</v>
      </c>
      <c r="I6776" s="53">
        <v>3.51</v>
      </c>
      <c r="J6776" s="54">
        <v>0</v>
      </c>
      <c r="K6776" s="55"/>
      <c r="L6776" s="56"/>
      <c r="M6776" s="255"/>
      <c r="N6776" s="255"/>
      <c r="O6776" s="57"/>
      <c r="P6776" s="57">
        <v>0</v>
      </c>
      <c r="Q6776" s="57">
        <v>0</v>
      </c>
    </row>
    <row r="6777" spans="1:17" ht="15.5">
      <c r="A6777" s="48">
        <v>0</v>
      </c>
      <c r="B6777" s="59"/>
      <c r="C6777" s="60"/>
      <c r="D6777" s="61" t="s">
        <v>555</v>
      </c>
      <c r="E6777" s="51">
        <v>2</v>
      </c>
      <c r="F6777" s="51">
        <v>2.8</v>
      </c>
      <c r="G6777" s="51"/>
      <c r="H6777" s="51">
        <v>0.1</v>
      </c>
      <c r="I6777" s="53">
        <v>0.56000000000000005</v>
      </c>
      <c r="J6777" s="54">
        <v>0</v>
      </c>
      <c r="K6777" s="55"/>
      <c r="L6777" s="56"/>
      <c r="M6777" s="255"/>
      <c r="N6777" s="255"/>
      <c r="O6777" s="57"/>
      <c r="P6777" s="57">
        <v>0</v>
      </c>
      <c r="Q6777" s="57">
        <v>0</v>
      </c>
    </row>
    <row r="6778" spans="1:17" ht="15.5">
      <c r="A6778" s="48">
        <v>0</v>
      </c>
      <c r="B6778" s="59"/>
      <c r="C6778" s="60"/>
      <c r="D6778" s="61" t="s">
        <v>977</v>
      </c>
      <c r="E6778" s="51">
        <v>2</v>
      </c>
      <c r="F6778" s="51">
        <v>5.7</v>
      </c>
      <c r="G6778" s="51"/>
      <c r="H6778" s="51">
        <v>0.1</v>
      </c>
      <c r="I6778" s="53">
        <v>1.1399999999999999</v>
      </c>
      <c r="J6778" s="54">
        <v>0</v>
      </c>
      <c r="K6778" s="55"/>
      <c r="L6778" s="56"/>
      <c r="M6778" s="255"/>
      <c r="N6778" s="255"/>
      <c r="O6778" s="57"/>
      <c r="P6778" s="57">
        <v>0</v>
      </c>
      <c r="Q6778" s="57">
        <v>0</v>
      </c>
    </row>
    <row r="6779" spans="1:17" ht="15.5">
      <c r="A6779" s="48">
        <v>264</v>
      </c>
      <c r="B6779" s="59" t="s">
        <v>552</v>
      </c>
      <c r="C6779" s="377" t="s">
        <v>920</v>
      </c>
      <c r="D6779" s="228"/>
      <c r="E6779" s="51"/>
      <c r="F6779" s="52"/>
      <c r="G6779" s="52"/>
      <c r="H6779" s="52"/>
      <c r="I6779" s="53"/>
      <c r="J6779" s="54">
        <v>55.704000000000001</v>
      </c>
      <c r="K6779" s="55" t="s">
        <v>251</v>
      </c>
      <c r="L6779" s="56">
        <v>74599</v>
      </c>
      <c r="M6779" s="255">
        <v>23382</v>
      </c>
      <c r="N6779" s="255">
        <v>9646</v>
      </c>
      <c r="O6779" s="57">
        <v>33300994</v>
      </c>
      <c r="P6779" s="57">
        <v>1302471</v>
      </c>
      <c r="Q6779" s="57">
        <v>537321</v>
      </c>
    </row>
    <row r="6780" spans="1:17" ht="15.5">
      <c r="A6780" s="48">
        <v>0</v>
      </c>
      <c r="B6780" s="59"/>
      <c r="C6780" s="60"/>
      <c r="D6780" s="61" t="s">
        <v>997</v>
      </c>
      <c r="E6780" s="51"/>
      <c r="F6780" s="52"/>
      <c r="G6780" s="52"/>
      <c r="H6780" s="52"/>
      <c r="I6780" s="53">
        <v>0</v>
      </c>
      <c r="J6780" s="54">
        <v>0</v>
      </c>
      <c r="K6780" s="55"/>
      <c r="L6780" s="56"/>
      <c r="M6780" s="255"/>
      <c r="N6780" s="255"/>
      <c r="O6780" s="57"/>
      <c r="P6780" s="57">
        <v>0</v>
      </c>
      <c r="Q6780" s="57">
        <v>0</v>
      </c>
    </row>
    <row r="6781" spans="1:17" ht="15.5">
      <c r="A6781" s="48">
        <v>0</v>
      </c>
      <c r="B6781" s="59"/>
      <c r="C6781" s="60"/>
      <c r="D6781" s="61" t="s">
        <v>902</v>
      </c>
      <c r="E6781" s="51"/>
      <c r="F6781" s="51"/>
      <c r="G6781" s="51"/>
      <c r="H6781" s="51"/>
      <c r="I6781" s="53">
        <v>0</v>
      </c>
      <c r="J6781" s="54">
        <v>0</v>
      </c>
      <c r="K6781" s="55">
        <v>0</v>
      </c>
      <c r="L6781" s="56">
        <v>0</v>
      </c>
      <c r="M6781" s="255">
        <v>0</v>
      </c>
      <c r="N6781" s="255">
        <v>0</v>
      </c>
      <c r="O6781" s="57"/>
      <c r="P6781" s="57">
        <v>0</v>
      </c>
      <c r="Q6781" s="57">
        <v>0</v>
      </c>
    </row>
    <row r="6782" spans="1:17" ht="15.5">
      <c r="A6782" s="48">
        <v>0</v>
      </c>
      <c r="B6782" s="59"/>
      <c r="C6782" s="60"/>
      <c r="D6782" s="61" t="s">
        <v>436</v>
      </c>
      <c r="E6782" s="51"/>
      <c r="F6782" s="51"/>
      <c r="G6782" s="51"/>
      <c r="H6782" s="51"/>
      <c r="I6782" s="53">
        <v>0</v>
      </c>
      <c r="J6782" s="54">
        <v>0</v>
      </c>
      <c r="K6782" s="55">
        <v>0</v>
      </c>
      <c r="L6782" s="56">
        <v>0</v>
      </c>
      <c r="M6782" s="255">
        <v>0</v>
      </c>
      <c r="N6782" s="255">
        <v>0</v>
      </c>
      <c r="O6782" s="57"/>
      <c r="P6782" s="57">
        <v>0</v>
      </c>
      <c r="Q6782" s="57">
        <v>0</v>
      </c>
    </row>
    <row r="6783" spans="1:17" ht="15.5">
      <c r="A6783" s="48">
        <v>0</v>
      </c>
      <c r="B6783" s="59"/>
      <c r="C6783" s="60"/>
      <c r="D6783" s="61" t="s">
        <v>1199</v>
      </c>
      <c r="E6783" s="51">
        <v>4</v>
      </c>
      <c r="F6783" s="51">
        <v>1.3</v>
      </c>
      <c r="G6783" s="51"/>
      <c r="H6783" s="51">
        <v>0.6</v>
      </c>
      <c r="I6783" s="53">
        <v>3.12</v>
      </c>
      <c r="J6783" s="54">
        <v>0</v>
      </c>
      <c r="K6783" s="55">
        <v>0</v>
      </c>
      <c r="L6783" s="56">
        <v>0</v>
      </c>
      <c r="M6783" s="255">
        <v>0</v>
      </c>
      <c r="N6783" s="255">
        <v>0</v>
      </c>
      <c r="O6783" s="57"/>
      <c r="P6783" s="57">
        <v>0</v>
      </c>
      <c r="Q6783" s="57">
        <v>0</v>
      </c>
    </row>
    <row r="6784" spans="1:17" ht="15.5">
      <c r="A6784" s="48">
        <v>0</v>
      </c>
      <c r="B6784" s="59"/>
      <c r="C6784" s="60"/>
      <c r="D6784" s="61"/>
      <c r="E6784" s="51">
        <v>4</v>
      </c>
      <c r="F6784" s="51">
        <v>0.7</v>
      </c>
      <c r="G6784" s="51"/>
      <c r="H6784" s="51">
        <v>0.6</v>
      </c>
      <c r="I6784" s="53">
        <v>1.68</v>
      </c>
      <c r="J6784" s="54">
        <v>0</v>
      </c>
      <c r="K6784" s="55">
        <v>0</v>
      </c>
      <c r="L6784" s="56">
        <v>0</v>
      </c>
      <c r="M6784" s="255">
        <v>0</v>
      </c>
      <c r="N6784" s="255">
        <v>0</v>
      </c>
      <c r="O6784" s="57"/>
      <c r="P6784" s="57">
        <v>0</v>
      </c>
      <c r="Q6784" s="57">
        <v>0</v>
      </c>
    </row>
    <row r="6785" spans="1:17" ht="15.5">
      <c r="A6785" s="48">
        <v>0</v>
      </c>
      <c r="B6785" s="59"/>
      <c r="C6785" s="60"/>
      <c r="D6785" s="61" t="s">
        <v>1200</v>
      </c>
      <c r="E6785" s="51">
        <v>4</v>
      </c>
      <c r="F6785" s="51">
        <v>1.8</v>
      </c>
      <c r="G6785" s="51"/>
      <c r="H6785" s="51">
        <v>0.6</v>
      </c>
      <c r="I6785" s="53">
        <v>4.32</v>
      </c>
      <c r="J6785" s="54">
        <v>0</v>
      </c>
      <c r="K6785" s="55"/>
      <c r="L6785" s="56"/>
      <c r="M6785" s="255"/>
      <c r="N6785" s="255"/>
      <c r="O6785" s="57"/>
      <c r="P6785" s="57">
        <v>0</v>
      </c>
      <c r="Q6785" s="57">
        <v>0</v>
      </c>
    </row>
    <row r="6786" spans="1:17" ht="15.5">
      <c r="A6786" s="48">
        <v>0</v>
      </c>
      <c r="B6786" s="59"/>
      <c r="C6786" s="60"/>
      <c r="D6786" s="61" t="s">
        <v>1239</v>
      </c>
      <c r="E6786" s="51"/>
      <c r="F6786" s="51"/>
      <c r="G6786" s="51"/>
      <c r="H6786" s="51"/>
      <c r="I6786" s="53">
        <v>0</v>
      </c>
      <c r="J6786" s="54">
        <v>0</v>
      </c>
      <c r="K6786" s="55"/>
      <c r="L6786" s="56"/>
      <c r="M6786" s="255"/>
      <c r="N6786" s="255"/>
      <c r="O6786" s="57"/>
      <c r="P6786" s="57">
        <v>0</v>
      </c>
      <c r="Q6786" s="57">
        <v>0</v>
      </c>
    </row>
    <row r="6787" spans="1:17" ht="15.5">
      <c r="A6787" s="48">
        <v>0</v>
      </c>
      <c r="B6787" s="59"/>
      <c r="C6787" s="60"/>
      <c r="D6787" s="61" t="s">
        <v>1199</v>
      </c>
      <c r="E6787" s="51">
        <v>8</v>
      </c>
      <c r="F6787" s="51">
        <v>2.4</v>
      </c>
      <c r="G6787" s="51"/>
      <c r="H6787" s="51">
        <v>0.6</v>
      </c>
      <c r="I6787" s="53">
        <v>11.52</v>
      </c>
      <c r="J6787" s="54">
        <v>0</v>
      </c>
      <c r="K6787" s="55"/>
      <c r="L6787" s="56"/>
      <c r="M6787" s="255"/>
      <c r="N6787" s="255"/>
      <c r="O6787" s="57"/>
      <c r="P6787" s="57">
        <v>0</v>
      </c>
      <c r="Q6787" s="57">
        <v>0</v>
      </c>
    </row>
    <row r="6788" spans="1:17" ht="15.5">
      <c r="A6788" s="48">
        <v>0</v>
      </c>
      <c r="B6788" s="59"/>
      <c r="C6788" s="60"/>
      <c r="D6788" s="61" t="s">
        <v>1200</v>
      </c>
      <c r="E6788" s="51">
        <v>8</v>
      </c>
      <c r="F6788" s="51">
        <v>1.5</v>
      </c>
      <c r="G6788" s="51"/>
      <c r="H6788" s="51">
        <v>0.6</v>
      </c>
      <c r="I6788" s="53">
        <v>7.2</v>
      </c>
      <c r="J6788" s="54">
        <v>0</v>
      </c>
      <c r="K6788" s="55"/>
      <c r="L6788" s="56"/>
      <c r="M6788" s="255"/>
      <c r="N6788" s="255"/>
      <c r="O6788" s="57"/>
      <c r="P6788" s="57">
        <v>0</v>
      </c>
      <c r="Q6788" s="57">
        <v>0</v>
      </c>
    </row>
    <row r="6789" spans="1:17" ht="15.5">
      <c r="A6789" s="48">
        <v>0</v>
      </c>
      <c r="B6789" s="59"/>
      <c r="C6789" s="60"/>
      <c r="D6789" s="61" t="s">
        <v>1242</v>
      </c>
      <c r="E6789" s="51"/>
      <c r="F6789" s="51"/>
      <c r="G6789" s="51"/>
      <c r="H6789" s="51"/>
      <c r="I6789" s="53">
        <v>0</v>
      </c>
      <c r="J6789" s="54">
        <v>0</v>
      </c>
      <c r="K6789" s="55"/>
      <c r="L6789" s="56"/>
      <c r="M6789" s="255"/>
      <c r="N6789" s="255"/>
      <c r="O6789" s="57"/>
      <c r="P6789" s="57">
        <v>0</v>
      </c>
      <c r="Q6789" s="57">
        <v>0</v>
      </c>
    </row>
    <row r="6790" spans="1:17" ht="15.5">
      <c r="A6790" s="48">
        <v>0</v>
      </c>
      <c r="B6790" s="59"/>
      <c r="C6790" s="60"/>
      <c r="D6790" s="61" t="s">
        <v>1199</v>
      </c>
      <c r="E6790" s="51">
        <v>4</v>
      </c>
      <c r="F6790" s="51">
        <v>2.2999999999999998</v>
      </c>
      <c r="G6790" s="51"/>
      <c r="H6790" s="51">
        <v>0.6</v>
      </c>
      <c r="I6790" s="53">
        <v>5.52</v>
      </c>
      <c r="J6790" s="54">
        <v>0</v>
      </c>
      <c r="K6790" s="55"/>
      <c r="L6790" s="56"/>
      <c r="M6790" s="255"/>
      <c r="N6790" s="255"/>
      <c r="O6790" s="57"/>
      <c r="P6790" s="57">
        <v>0</v>
      </c>
      <c r="Q6790" s="57">
        <v>0</v>
      </c>
    </row>
    <row r="6791" spans="1:17" ht="15.5">
      <c r="A6791" s="48">
        <v>0</v>
      </c>
      <c r="B6791" s="59"/>
      <c r="C6791" s="60"/>
      <c r="D6791" s="61" t="s">
        <v>1200</v>
      </c>
      <c r="E6791" s="51">
        <v>4</v>
      </c>
      <c r="F6791" s="51">
        <v>1.6</v>
      </c>
      <c r="G6791" s="51"/>
      <c r="H6791" s="51">
        <v>0.6</v>
      </c>
      <c r="I6791" s="53">
        <v>3.84</v>
      </c>
      <c r="J6791" s="54">
        <v>0</v>
      </c>
      <c r="K6791" s="55"/>
      <c r="L6791" s="56"/>
      <c r="M6791" s="255"/>
      <c r="N6791" s="255"/>
      <c r="O6791" s="57"/>
      <c r="P6791" s="57">
        <v>0</v>
      </c>
      <c r="Q6791" s="57">
        <v>0</v>
      </c>
    </row>
    <row r="6792" spans="1:17" ht="15.5">
      <c r="A6792" s="48">
        <v>0</v>
      </c>
      <c r="B6792" s="59"/>
      <c r="C6792" s="60"/>
      <c r="D6792" s="61" t="s">
        <v>903</v>
      </c>
      <c r="E6792" s="51"/>
      <c r="F6792" s="51"/>
      <c r="G6792" s="51"/>
      <c r="H6792" s="51"/>
      <c r="I6792" s="53">
        <v>0</v>
      </c>
      <c r="J6792" s="54">
        <v>0</v>
      </c>
      <c r="K6792" s="55"/>
      <c r="L6792" s="56"/>
      <c r="M6792" s="255"/>
      <c r="N6792" s="255"/>
      <c r="O6792" s="57"/>
      <c r="P6792" s="57">
        <v>0</v>
      </c>
      <c r="Q6792" s="57">
        <v>0</v>
      </c>
    </row>
    <row r="6793" spans="1:17" ht="15.5">
      <c r="A6793" s="48">
        <v>0</v>
      </c>
      <c r="B6793" s="59"/>
      <c r="C6793" s="60"/>
      <c r="D6793" s="61" t="s">
        <v>554</v>
      </c>
      <c r="E6793" s="51"/>
      <c r="F6793" s="51"/>
      <c r="G6793" s="51"/>
      <c r="H6793" s="51"/>
      <c r="I6793" s="53">
        <v>0</v>
      </c>
      <c r="J6793" s="54">
        <v>0</v>
      </c>
      <c r="K6793" s="55"/>
      <c r="L6793" s="56"/>
      <c r="M6793" s="255"/>
      <c r="N6793" s="255"/>
      <c r="O6793" s="57"/>
      <c r="P6793" s="57">
        <v>0</v>
      </c>
      <c r="Q6793" s="57">
        <v>0</v>
      </c>
    </row>
    <row r="6794" spans="1:17" ht="15.5">
      <c r="A6794" s="48">
        <v>0</v>
      </c>
      <c r="B6794" s="59"/>
      <c r="C6794" s="60"/>
      <c r="D6794" s="61" t="s">
        <v>1199</v>
      </c>
      <c r="E6794" s="51">
        <v>2</v>
      </c>
      <c r="F6794" s="51">
        <v>2.4</v>
      </c>
      <c r="G6794" s="51"/>
      <c r="H6794" s="51">
        <v>0.6</v>
      </c>
      <c r="I6794" s="53">
        <v>2.88</v>
      </c>
      <c r="J6794" s="54">
        <v>0</v>
      </c>
      <c r="K6794" s="55"/>
      <c r="L6794" s="56"/>
      <c r="M6794" s="255"/>
      <c r="N6794" s="255"/>
      <c r="O6794" s="57"/>
      <c r="P6794" s="57">
        <v>0</v>
      </c>
      <c r="Q6794" s="57">
        <v>0</v>
      </c>
    </row>
    <row r="6795" spans="1:17" ht="15.5">
      <c r="A6795" s="48">
        <v>0</v>
      </c>
      <c r="B6795" s="59"/>
      <c r="C6795" s="60"/>
      <c r="D6795" s="61" t="s">
        <v>1200</v>
      </c>
      <c r="E6795" s="51">
        <v>2</v>
      </c>
      <c r="F6795" s="51">
        <v>2.2200000000000002</v>
      </c>
      <c r="G6795" s="51"/>
      <c r="H6795" s="51">
        <v>0.6</v>
      </c>
      <c r="I6795" s="53">
        <v>2.6640000000000001</v>
      </c>
      <c r="J6795" s="54">
        <v>0</v>
      </c>
      <c r="K6795" s="55"/>
      <c r="L6795" s="56"/>
      <c r="M6795" s="255"/>
      <c r="N6795" s="255"/>
      <c r="O6795" s="57"/>
      <c r="P6795" s="57">
        <v>0</v>
      </c>
      <c r="Q6795" s="57">
        <v>0</v>
      </c>
    </row>
    <row r="6796" spans="1:17" ht="15.5">
      <c r="A6796" s="48">
        <v>0</v>
      </c>
      <c r="B6796" s="59"/>
      <c r="C6796" s="60"/>
      <c r="D6796" s="61" t="s">
        <v>556</v>
      </c>
      <c r="E6796" s="51"/>
      <c r="F6796" s="51"/>
      <c r="G6796" s="51"/>
      <c r="H6796" s="51"/>
      <c r="I6796" s="53">
        <v>0</v>
      </c>
      <c r="J6796" s="54">
        <v>0</v>
      </c>
      <c r="K6796" s="55"/>
      <c r="L6796" s="56"/>
      <c r="M6796" s="255"/>
      <c r="N6796" s="255"/>
      <c r="O6796" s="57"/>
      <c r="P6796" s="57">
        <v>0</v>
      </c>
      <c r="Q6796" s="57">
        <v>0</v>
      </c>
    </row>
    <row r="6797" spans="1:17" ht="15.5">
      <c r="A6797" s="48">
        <v>0</v>
      </c>
      <c r="B6797" s="59"/>
      <c r="C6797" s="60"/>
      <c r="D6797" s="61" t="s">
        <v>553</v>
      </c>
      <c r="E6797" s="51">
        <v>4</v>
      </c>
      <c r="F6797" s="51">
        <v>3.1</v>
      </c>
      <c r="G6797" s="51"/>
      <c r="H6797" s="51">
        <v>0.6</v>
      </c>
      <c r="I6797" s="53">
        <v>7.44</v>
      </c>
      <c r="J6797" s="54">
        <v>0</v>
      </c>
      <c r="K6797" s="55"/>
      <c r="L6797" s="56"/>
      <c r="M6797" s="255"/>
      <c r="N6797" s="255"/>
      <c r="O6797" s="57"/>
      <c r="P6797" s="57">
        <v>0</v>
      </c>
      <c r="Q6797" s="57">
        <v>0</v>
      </c>
    </row>
    <row r="6798" spans="1:17" ht="15.5">
      <c r="A6798" s="48">
        <v>0</v>
      </c>
      <c r="B6798" s="59"/>
      <c r="C6798" s="60"/>
      <c r="D6798" s="61" t="s">
        <v>557</v>
      </c>
      <c r="E6798" s="51"/>
      <c r="F6798" s="51"/>
      <c r="G6798" s="51"/>
      <c r="H6798" s="51"/>
      <c r="I6798" s="53">
        <v>0</v>
      </c>
      <c r="J6798" s="54">
        <v>0</v>
      </c>
      <c r="K6798" s="55"/>
      <c r="L6798" s="56"/>
      <c r="M6798" s="255"/>
      <c r="N6798" s="255"/>
      <c r="O6798" s="57"/>
      <c r="P6798" s="57">
        <v>0</v>
      </c>
      <c r="Q6798" s="57">
        <v>0</v>
      </c>
    </row>
    <row r="6799" spans="1:17" ht="15.5">
      <c r="A6799" s="48">
        <v>0</v>
      </c>
      <c r="B6799" s="59"/>
      <c r="C6799" s="60"/>
      <c r="D6799" s="61" t="s">
        <v>1199</v>
      </c>
      <c r="E6799" s="51">
        <v>2</v>
      </c>
      <c r="F6799" s="51">
        <v>1.2</v>
      </c>
      <c r="G6799" s="51"/>
      <c r="H6799" s="51">
        <v>0.6</v>
      </c>
      <c r="I6799" s="53">
        <v>1.44</v>
      </c>
      <c r="J6799" s="54">
        <v>0</v>
      </c>
      <c r="K6799" s="55"/>
      <c r="L6799" s="56"/>
      <c r="M6799" s="255"/>
      <c r="N6799" s="255"/>
      <c r="O6799" s="57"/>
      <c r="P6799" s="57">
        <v>0</v>
      </c>
      <c r="Q6799" s="57">
        <v>0</v>
      </c>
    </row>
    <row r="6800" spans="1:17" ht="15.5">
      <c r="A6800" s="48">
        <v>0</v>
      </c>
      <c r="B6800" s="59"/>
      <c r="C6800" s="60"/>
      <c r="D6800" s="61" t="s">
        <v>1200</v>
      </c>
      <c r="E6800" s="51">
        <v>2</v>
      </c>
      <c r="F6800" s="51">
        <v>3.4</v>
      </c>
      <c r="G6800" s="51"/>
      <c r="H6800" s="51">
        <v>0.6</v>
      </c>
      <c r="I6800" s="53">
        <v>4.08</v>
      </c>
      <c r="J6800" s="54">
        <v>0</v>
      </c>
      <c r="K6800" s="55"/>
      <c r="L6800" s="56"/>
      <c r="M6800" s="255"/>
      <c r="N6800" s="255"/>
      <c r="O6800" s="57"/>
      <c r="P6800" s="57">
        <v>0</v>
      </c>
      <c r="Q6800" s="57">
        <v>0</v>
      </c>
    </row>
    <row r="6801" spans="1:17" ht="15.5">
      <c r="A6801" s="48">
        <v>265</v>
      </c>
      <c r="B6801" s="59" t="s">
        <v>552</v>
      </c>
      <c r="C6801" s="60" t="s">
        <v>45</v>
      </c>
      <c r="D6801" s="61"/>
      <c r="E6801" s="51"/>
      <c r="F6801" s="52"/>
      <c r="G6801" s="52"/>
      <c r="H6801" s="52"/>
      <c r="I6801" s="53"/>
      <c r="J6801" s="54">
        <v>110.1</v>
      </c>
      <c r="K6801" s="55" t="s">
        <v>251</v>
      </c>
      <c r="L6801" s="56">
        <v>74599</v>
      </c>
      <c r="M6801" s="255">
        <v>23382</v>
      </c>
      <c r="N6801" s="255">
        <v>9646</v>
      </c>
      <c r="O6801" s="57">
        <v>91309176</v>
      </c>
      <c r="P6801" s="57">
        <v>2574358</v>
      </c>
      <c r="Q6801" s="57">
        <v>1062025</v>
      </c>
    </row>
    <row r="6802" spans="1:17" ht="15.5">
      <c r="A6802" s="48">
        <v>0</v>
      </c>
      <c r="B6802" s="59"/>
      <c r="C6802" s="60"/>
      <c r="D6802" s="61" t="s">
        <v>997</v>
      </c>
      <c r="E6802" s="51"/>
      <c r="F6802" s="52"/>
      <c r="G6802" s="52"/>
      <c r="H6802" s="52"/>
      <c r="I6802" s="53">
        <v>0</v>
      </c>
      <c r="J6802" s="54">
        <v>0</v>
      </c>
      <c r="K6802" s="55">
        <v>0</v>
      </c>
      <c r="L6802" s="56">
        <v>0</v>
      </c>
      <c r="M6802" s="255">
        <v>0</v>
      </c>
      <c r="N6802" s="255">
        <v>0</v>
      </c>
      <c r="O6802" s="57">
        <v>0</v>
      </c>
      <c r="P6802" s="57">
        <v>0</v>
      </c>
      <c r="Q6802" s="57">
        <v>0</v>
      </c>
    </row>
    <row r="6803" spans="1:17" ht="15.5">
      <c r="A6803" s="48">
        <v>0</v>
      </c>
      <c r="B6803" s="59"/>
      <c r="C6803" s="60"/>
      <c r="D6803" s="61" t="s">
        <v>902</v>
      </c>
      <c r="E6803" s="51"/>
      <c r="F6803" s="51"/>
      <c r="G6803" s="51"/>
      <c r="H6803" s="51"/>
      <c r="I6803" s="53">
        <v>0</v>
      </c>
      <c r="J6803" s="54">
        <v>0</v>
      </c>
      <c r="K6803" s="55">
        <v>0</v>
      </c>
      <c r="L6803" s="56">
        <v>0</v>
      </c>
      <c r="M6803" s="255">
        <v>0</v>
      </c>
      <c r="N6803" s="255">
        <v>0</v>
      </c>
      <c r="O6803" s="57"/>
      <c r="P6803" s="57">
        <v>0</v>
      </c>
      <c r="Q6803" s="57">
        <v>0</v>
      </c>
    </row>
    <row r="6804" spans="1:17" ht="15.5">
      <c r="A6804" s="48">
        <v>0</v>
      </c>
      <c r="B6804" s="59"/>
      <c r="C6804" s="60"/>
      <c r="D6804" s="61" t="s">
        <v>436</v>
      </c>
      <c r="E6804" s="51"/>
      <c r="F6804" s="51"/>
      <c r="G6804" s="51"/>
      <c r="H6804" s="51"/>
      <c r="I6804" s="53"/>
      <c r="J6804" s="54">
        <v>0</v>
      </c>
      <c r="K6804" s="55"/>
      <c r="L6804" s="56"/>
      <c r="M6804" s="255"/>
      <c r="N6804" s="255"/>
      <c r="O6804" s="57"/>
      <c r="P6804" s="57">
        <v>0</v>
      </c>
      <c r="Q6804" s="57">
        <v>0</v>
      </c>
    </row>
    <row r="6805" spans="1:17" ht="15.5">
      <c r="A6805" s="48">
        <v>0</v>
      </c>
      <c r="B6805" s="59"/>
      <c r="C6805" s="60"/>
      <c r="D6805" s="61" t="s">
        <v>986</v>
      </c>
      <c r="E6805" s="51">
        <v>4</v>
      </c>
      <c r="F6805" s="51">
        <v>8.4</v>
      </c>
      <c r="G6805" s="51"/>
      <c r="H6805" s="51">
        <v>0.75</v>
      </c>
      <c r="I6805" s="53">
        <v>25.2</v>
      </c>
      <c r="J6805" s="54">
        <v>0</v>
      </c>
      <c r="K6805" s="55">
        <v>0</v>
      </c>
      <c r="L6805" s="56">
        <v>0</v>
      </c>
      <c r="M6805" s="255">
        <v>0</v>
      </c>
      <c r="N6805" s="255">
        <v>0</v>
      </c>
      <c r="O6805" s="57"/>
      <c r="P6805" s="57">
        <v>0</v>
      </c>
      <c r="Q6805" s="57">
        <v>0</v>
      </c>
    </row>
    <row r="6806" spans="1:17" ht="15.5">
      <c r="A6806" s="48">
        <v>0</v>
      </c>
      <c r="B6806" s="59"/>
      <c r="C6806" s="60"/>
      <c r="D6806" s="61"/>
      <c r="E6806" s="51">
        <v>4</v>
      </c>
      <c r="F6806" s="51">
        <v>0.8</v>
      </c>
      <c r="G6806" s="51"/>
      <c r="H6806" s="51">
        <v>0.75</v>
      </c>
      <c r="I6806" s="53">
        <v>2.4</v>
      </c>
      <c r="J6806" s="54">
        <v>0</v>
      </c>
      <c r="K6806" s="55">
        <v>0</v>
      </c>
      <c r="L6806" s="56">
        <v>0</v>
      </c>
      <c r="M6806" s="255">
        <v>0</v>
      </c>
      <c r="N6806" s="255">
        <v>0</v>
      </c>
      <c r="O6806" s="57"/>
      <c r="P6806" s="57">
        <v>0</v>
      </c>
      <c r="Q6806" s="57">
        <v>0</v>
      </c>
    </row>
    <row r="6807" spans="1:17" ht="15.5">
      <c r="A6807" s="48">
        <v>0</v>
      </c>
      <c r="B6807" s="59"/>
      <c r="C6807" s="60"/>
      <c r="D6807" s="61" t="s">
        <v>1239</v>
      </c>
      <c r="E6807" s="51"/>
      <c r="F6807" s="51"/>
      <c r="G6807" s="51"/>
      <c r="H6807" s="51"/>
      <c r="I6807" s="53">
        <v>0</v>
      </c>
      <c r="J6807" s="54">
        <v>0</v>
      </c>
      <c r="K6807" s="55">
        <v>0</v>
      </c>
      <c r="L6807" s="56">
        <v>0</v>
      </c>
      <c r="M6807" s="255">
        <v>0</v>
      </c>
      <c r="N6807" s="255">
        <v>0</v>
      </c>
      <c r="O6807" s="57"/>
      <c r="P6807" s="57">
        <v>0</v>
      </c>
      <c r="Q6807" s="57">
        <v>0</v>
      </c>
    </row>
    <row r="6808" spans="1:17" ht="15.5">
      <c r="A6808" s="48">
        <v>0</v>
      </c>
      <c r="B6808" s="59"/>
      <c r="C6808" s="60"/>
      <c r="D6808" s="61" t="s">
        <v>986</v>
      </c>
      <c r="E6808" s="51">
        <v>8</v>
      </c>
      <c r="F6808" s="51">
        <v>5.8</v>
      </c>
      <c r="G6808" s="51"/>
      <c r="H6808" s="51">
        <v>0.75</v>
      </c>
      <c r="I6808" s="53">
        <v>34.799999999999997</v>
      </c>
      <c r="J6808" s="54">
        <v>0</v>
      </c>
      <c r="K6808" s="55">
        <v>0</v>
      </c>
      <c r="L6808" s="56">
        <v>0</v>
      </c>
      <c r="M6808" s="255">
        <v>0</v>
      </c>
      <c r="N6808" s="255">
        <v>0</v>
      </c>
      <c r="O6808" s="57"/>
      <c r="P6808" s="57">
        <v>0</v>
      </c>
      <c r="Q6808" s="57">
        <v>0</v>
      </c>
    </row>
    <row r="6809" spans="1:17" ht="15.5">
      <c r="A6809" s="48">
        <v>0</v>
      </c>
      <c r="B6809" s="59"/>
      <c r="C6809" s="60"/>
      <c r="D6809" s="61" t="s">
        <v>1242</v>
      </c>
      <c r="E6809" s="51"/>
      <c r="F6809" s="51"/>
      <c r="G6809" s="51"/>
      <c r="H6809" s="51"/>
      <c r="I6809" s="53">
        <v>0</v>
      </c>
      <c r="J6809" s="54">
        <v>0</v>
      </c>
      <c r="K6809" s="55">
        <v>0</v>
      </c>
      <c r="L6809" s="56">
        <v>0</v>
      </c>
      <c r="M6809" s="255">
        <v>0</v>
      </c>
      <c r="N6809" s="255">
        <v>0</v>
      </c>
      <c r="O6809" s="57"/>
      <c r="P6809" s="57">
        <v>0</v>
      </c>
      <c r="Q6809" s="57">
        <v>0</v>
      </c>
    </row>
    <row r="6810" spans="1:17" ht="15.5">
      <c r="A6810" s="48">
        <v>0</v>
      </c>
      <c r="B6810" s="59"/>
      <c r="C6810" s="60"/>
      <c r="D6810" s="61" t="s">
        <v>986</v>
      </c>
      <c r="E6810" s="51">
        <v>4</v>
      </c>
      <c r="F6810" s="51">
        <v>6.4</v>
      </c>
      <c r="G6810" s="51"/>
      <c r="H6810" s="51">
        <v>0.75</v>
      </c>
      <c r="I6810" s="53">
        <v>19.2</v>
      </c>
      <c r="J6810" s="54">
        <v>0</v>
      </c>
      <c r="K6810" s="55">
        <v>0</v>
      </c>
      <c r="L6810" s="56">
        <v>0</v>
      </c>
      <c r="M6810" s="255">
        <v>0</v>
      </c>
      <c r="N6810" s="255">
        <v>0</v>
      </c>
      <c r="O6810" s="57"/>
      <c r="P6810" s="57">
        <v>0</v>
      </c>
      <c r="Q6810" s="57">
        <v>0</v>
      </c>
    </row>
    <row r="6811" spans="1:17" ht="15.5">
      <c r="A6811" s="48">
        <v>0</v>
      </c>
      <c r="B6811" s="59"/>
      <c r="C6811" s="60"/>
      <c r="D6811" s="61" t="s">
        <v>903</v>
      </c>
      <c r="E6811" s="51"/>
      <c r="F6811" s="51"/>
      <c r="G6811" s="51"/>
      <c r="H6811" s="51"/>
      <c r="I6811" s="53">
        <v>0</v>
      </c>
      <c r="J6811" s="54">
        <v>0</v>
      </c>
      <c r="K6811" s="55"/>
      <c r="L6811" s="56"/>
      <c r="M6811" s="255"/>
      <c r="N6811" s="255"/>
      <c r="O6811" s="57"/>
      <c r="P6811" s="57">
        <v>0</v>
      </c>
      <c r="Q6811" s="57">
        <v>0</v>
      </c>
    </row>
    <row r="6812" spans="1:17" ht="15.5">
      <c r="A6812" s="48">
        <v>0</v>
      </c>
      <c r="B6812" s="59"/>
      <c r="C6812" s="60"/>
      <c r="D6812" s="61" t="s">
        <v>554</v>
      </c>
      <c r="E6812" s="51"/>
      <c r="F6812" s="51"/>
      <c r="G6812" s="51"/>
      <c r="H6812" s="51"/>
      <c r="I6812" s="53">
        <v>0</v>
      </c>
      <c r="J6812" s="54">
        <v>0</v>
      </c>
      <c r="K6812" s="55"/>
      <c r="L6812" s="56"/>
      <c r="M6812" s="255"/>
      <c r="N6812" s="255"/>
      <c r="O6812" s="57"/>
      <c r="P6812" s="57">
        <v>0</v>
      </c>
      <c r="Q6812" s="57">
        <v>0</v>
      </c>
    </row>
    <row r="6813" spans="1:17" ht="15.5">
      <c r="A6813" s="48">
        <v>0</v>
      </c>
      <c r="B6813" s="59"/>
      <c r="C6813" s="60"/>
      <c r="D6813" s="61" t="s">
        <v>986</v>
      </c>
      <c r="E6813" s="51">
        <v>2</v>
      </c>
      <c r="F6813" s="51">
        <v>8.4</v>
      </c>
      <c r="G6813" s="51"/>
      <c r="H6813" s="51">
        <v>0.75</v>
      </c>
      <c r="I6813" s="53">
        <v>12.6</v>
      </c>
      <c r="J6813" s="54">
        <v>0</v>
      </c>
      <c r="K6813" s="55"/>
      <c r="L6813" s="56"/>
      <c r="M6813" s="255"/>
      <c r="N6813" s="255"/>
      <c r="O6813" s="57"/>
      <c r="P6813" s="57">
        <v>0</v>
      </c>
      <c r="Q6813" s="57">
        <v>0</v>
      </c>
    </row>
    <row r="6814" spans="1:17" ht="15.5">
      <c r="A6814" s="48">
        <v>0</v>
      </c>
      <c r="B6814" s="59"/>
      <c r="C6814" s="60"/>
      <c r="D6814" s="61"/>
      <c r="E6814" s="51">
        <v>2</v>
      </c>
      <c r="F6814" s="51">
        <v>0.8</v>
      </c>
      <c r="G6814" s="51"/>
      <c r="H6814" s="51">
        <v>0.75</v>
      </c>
      <c r="I6814" s="53">
        <v>1.2</v>
      </c>
      <c r="J6814" s="54">
        <v>0</v>
      </c>
      <c r="K6814" s="55"/>
      <c r="L6814" s="56"/>
      <c r="M6814" s="255"/>
      <c r="N6814" s="255"/>
      <c r="O6814" s="57"/>
      <c r="P6814" s="57">
        <v>0</v>
      </c>
      <c r="Q6814" s="57">
        <v>0</v>
      </c>
    </row>
    <row r="6815" spans="1:17" ht="15.5">
      <c r="A6815" s="48">
        <v>0</v>
      </c>
      <c r="B6815" s="59"/>
      <c r="C6815" s="60"/>
      <c r="D6815" s="61" t="s">
        <v>556</v>
      </c>
      <c r="E6815" s="51"/>
      <c r="F6815" s="51"/>
      <c r="G6815" s="51"/>
      <c r="H6815" s="51"/>
      <c r="I6815" s="53">
        <v>0</v>
      </c>
      <c r="J6815" s="54">
        <v>0</v>
      </c>
      <c r="K6815" s="55"/>
      <c r="L6815" s="56"/>
      <c r="M6815" s="255"/>
      <c r="N6815" s="255"/>
      <c r="O6815" s="57"/>
      <c r="P6815" s="57">
        <v>0</v>
      </c>
      <c r="Q6815" s="57">
        <v>0</v>
      </c>
    </row>
    <row r="6816" spans="1:17" ht="15.5">
      <c r="A6816" s="48">
        <v>0</v>
      </c>
      <c r="B6816" s="59"/>
      <c r="C6816" s="60"/>
      <c r="D6816" s="61" t="s">
        <v>986</v>
      </c>
      <c r="E6816" s="318">
        <v>4</v>
      </c>
      <c r="F6816" s="51">
        <v>6.2</v>
      </c>
      <c r="G6816" s="51"/>
      <c r="H6816" s="51">
        <v>0.75</v>
      </c>
      <c r="I6816" s="53">
        <v>18.600000000000001</v>
      </c>
      <c r="J6816" s="54">
        <v>0</v>
      </c>
      <c r="K6816" s="55"/>
      <c r="L6816" s="56"/>
      <c r="M6816" s="255"/>
      <c r="N6816" s="255"/>
      <c r="O6816" s="57"/>
      <c r="P6816" s="57">
        <v>0</v>
      </c>
      <c r="Q6816" s="57">
        <v>0</v>
      </c>
    </row>
    <row r="6817" spans="1:17" ht="15.5">
      <c r="A6817" s="48">
        <v>0</v>
      </c>
      <c r="B6817" s="59"/>
      <c r="C6817" s="60"/>
      <c r="D6817" s="61" t="s">
        <v>557</v>
      </c>
      <c r="E6817" s="51"/>
      <c r="F6817" s="51"/>
      <c r="G6817" s="51"/>
      <c r="H6817" s="51"/>
      <c r="I6817" s="53">
        <v>0</v>
      </c>
      <c r="J6817" s="54">
        <v>0</v>
      </c>
      <c r="K6817" s="55"/>
      <c r="L6817" s="56"/>
      <c r="M6817" s="255"/>
      <c r="N6817" s="255"/>
      <c r="O6817" s="57"/>
      <c r="P6817" s="57">
        <v>0</v>
      </c>
      <c r="Q6817" s="57">
        <v>0</v>
      </c>
    </row>
    <row r="6818" spans="1:17" ht="15.5">
      <c r="A6818" s="48">
        <v>0</v>
      </c>
      <c r="B6818" s="59"/>
      <c r="C6818" s="60"/>
      <c r="D6818" s="61" t="s">
        <v>986</v>
      </c>
      <c r="E6818" s="318">
        <v>2</v>
      </c>
      <c r="F6818" s="51">
        <v>8.1999999999999993</v>
      </c>
      <c r="G6818" s="51"/>
      <c r="H6818" s="51">
        <v>0.75</v>
      </c>
      <c r="I6818" s="53">
        <v>12.3</v>
      </c>
      <c r="J6818" s="54">
        <v>0</v>
      </c>
      <c r="K6818" s="55"/>
      <c r="L6818" s="56"/>
      <c r="M6818" s="255"/>
      <c r="N6818" s="255"/>
      <c r="O6818" s="57"/>
      <c r="P6818" s="57">
        <v>0</v>
      </c>
      <c r="Q6818" s="57">
        <v>0</v>
      </c>
    </row>
    <row r="6819" spans="1:17" ht="15.5">
      <c r="A6819" s="48">
        <v>0</v>
      </c>
      <c r="B6819" s="59"/>
      <c r="C6819" s="60"/>
      <c r="D6819" s="61" t="s">
        <v>262</v>
      </c>
      <c r="E6819" s="51"/>
      <c r="F6819" s="51"/>
      <c r="G6819" s="51"/>
      <c r="H6819" s="51"/>
      <c r="I6819" s="53">
        <v>0</v>
      </c>
      <c r="J6819" s="54">
        <v>0</v>
      </c>
      <c r="K6819" s="55"/>
      <c r="L6819" s="56"/>
      <c r="M6819" s="255"/>
      <c r="N6819" s="255"/>
      <c r="O6819" s="57"/>
      <c r="P6819" s="57">
        <v>0</v>
      </c>
      <c r="Q6819" s="57">
        <v>0</v>
      </c>
    </row>
    <row r="6820" spans="1:17" ht="15.5">
      <c r="A6820" s="48">
        <v>0</v>
      </c>
      <c r="B6820" s="59"/>
      <c r="C6820" s="60"/>
      <c r="D6820" s="61" t="s">
        <v>902</v>
      </c>
      <c r="E6820" s="51"/>
      <c r="F6820" s="51"/>
      <c r="G6820" s="51"/>
      <c r="H6820" s="51"/>
      <c r="I6820" s="53">
        <v>0</v>
      </c>
      <c r="J6820" s="54">
        <v>0</v>
      </c>
      <c r="K6820" s="55"/>
      <c r="L6820" s="56"/>
      <c r="M6820" s="255"/>
      <c r="N6820" s="255"/>
      <c r="O6820" s="57"/>
      <c r="P6820" s="57">
        <v>0</v>
      </c>
      <c r="Q6820" s="57">
        <v>0</v>
      </c>
    </row>
    <row r="6821" spans="1:17" ht="15.5">
      <c r="A6821" s="48">
        <v>0</v>
      </c>
      <c r="B6821" s="59"/>
      <c r="C6821" s="60"/>
      <c r="D6821" s="61" t="s">
        <v>441</v>
      </c>
      <c r="E6821" s="51">
        <v>-4</v>
      </c>
      <c r="F6821" s="51">
        <v>0.9</v>
      </c>
      <c r="G6821" s="51"/>
      <c r="H6821" s="51">
        <v>0.75</v>
      </c>
      <c r="I6821" s="53">
        <v>-2.7</v>
      </c>
      <c r="J6821" s="54">
        <v>0</v>
      </c>
      <c r="K6821" s="55"/>
      <c r="L6821" s="56"/>
      <c r="M6821" s="255"/>
      <c r="N6821" s="255"/>
      <c r="O6821" s="57"/>
      <c r="P6821" s="57">
        <v>0</v>
      </c>
      <c r="Q6821" s="57">
        <v>0</v>
      </c>
    </row>
    <row r="6822" spans="1:17" ht="15.5">
      <c r="A6822" s="48">
        <v>0</v>
      </c>
      <c r="B6822" s="59"/>
      <c r="C6822" s="60"/>
      <c r="D6822" s="61" t="s">
        <v>955</v>
      </c>
      <c r="E6822" s="51">
        <v>-12</v>
      </c>
      <c r="F6822" s="51">
        <v>0.9</v>
      </c>
      <c r="G6822" s="51"/>
      <c r="H6822" s="51">
        <v>0.75</v>
      </c>
      <c r="I6822" s="53">
        <v>-8.1</v>
      </c>
      <c r="J6822" s="54">
        <v>0</v>
      </c>
      <c r="K6822" s="55"/>
      <c r="L6822" s="56"/>
      <c r="M6822" s="255"/>
      <c r="N6822" s="255"/>
      <c r="O6822" s="57"/>
      <c r="P6822" s="57">
        <v>0</v>
      </c>
      <c r="Q6822" s="57">
        <v>0</v>
      </c>
    </row>
    <row r="6823" spans="1:17" ht="15.5">
      <c r="A6823" s="48">
        <v>0</v>
      </c>
      <c r="B6823" s="59"/>
      <c r="C6823" s="60"/>
      <c r="D6823" s="61" t="s">
        <v>903</v>
      </c>
      <c r="E6823" s="51"/>
      <c r="F6823" s="51"/>
      <c r="G6823" s="51"/>
      <c r="H6823" s="51"/>
      <c r="I6823" s="53">
        <v>0</v>
      </c>
      <c r="J6823" s="54">
        <v>0</v>
      </c>
      <c r="K6823" s="55"/>
      <c r="L6823" s="56"/>
      <c r="M6823" s="255"/>
      <c r="N6823" s="255"/>
      <c r="O6823" s="57"/>
      <c r="P6823" s="57">
        <v>0</v>
      </c>
      <c r="Q6823" s="57">
        <v>0</v>
      </c>
    </row>
    <row r="6824" spans="1:17" ht="15.5">
      <c r="A6824" s="48">
        <v>0</v>
      </c>
      <c r="B6824" s="59"/>
      <c r="C6824" s="60"/>
      <c r="D6824" s="61" t="s">
        <v>955</v>
      </c>
      <c r="E6824" s="51">
        <v>-8</v>
      </c>
      <c r="F6824" s="51">
        <v>0.9</v>
      </c>
      <c r="G6824" s="51"/>
      <c r="H6824" s="51">
        <v>0.75</v>
      </c>
      <c r="I6824" s="53">
        <v>-5.4</v>
      </c>
      <c r="J6824" s="54">
        <v>0</v>
      </c>
      <c r="K6824" s="55"/>
      <c r="L6824" s="56"/>
      <c r="M6824" s="255"/>
      <c r="N6824" s="255"/>
      <c r="O6824" s="57"/>
      <c r="P6824" s="57">
        <v>0</v>
      </c>
      <c r="Q6824" s="57">
        <v>0</v>
      </c>
    </row>
    <row r="6825" spans="1:17" ht="15.5">
      <c r="A6825" s="48">
        <v>266</v>
      </c>
      <c r="B6825" s="59" t="s">
        <v>561</v>
      </c>
      <c r="C6825" s="60" t="s">
        <v>48</v>
      </c>
      <c r="D6825" s="61"/>
      <c r="E6825" s="51"/>
      <c r="F6825" s="52"/>
      <c r="G6825" s="52"/>
      <c r="H6825" s="52"/>
      <c r="I6825" s="53"/>
      <c r="J6825" s="54">
        <v>212.19200000000001</v>
      </c>
      <c r="K6825" s="55" t="s">
        <v>251</v>
      </c>
      <c r="L6825" s="56">
        <v>409186</v>
      </c>
      <c r="M6825" s="255">
        <v>31350</v>
      </c>
      <c r="N6825" s="255">
        <v>12661</v>
      </c>
      <c r="O6825" s="57">
        <v>86825996</v>
      </c>
      <c r="P6825" s="57">
        <v>6652219</v>
      </c>
      <c r="Q6825" s="57">
        <v>2686563</v>
      </c>
    </row>
    <row r="6826" spans="1:17" ht="15.5">
      <c r="A6826" s="48">
        <v>0</v>
      </c>
      <c r="B6826" s="59"/>
      <c r="C6826" s="60"/>
      <c r="D6826" s="61" t="s">
        <v>997</v>
      </c>
      <c r="E6826" s="51"/>
      <c r="F6826" s="52"/>
      <c r="G6826" s="52"/>
      <c r="H6826" s="52"/>
      <c r="I6826" s="53">
        <v>0</v>
      </c>
      <c r="J6826" s="54">
        <v>0</v>
      </c>
      <c r="K6826" s="55">
        <v>0</v>
      </c>
      <c r="L6826" s="56">
        <v>0</v>
      </c>
      <c r="M6826" s="255">
        <v>0</v>
      </c>
      <c r="N6826" s="255">
        <v>0</v>
      </c>
      <c r="O6826" s="57">
        <v>0</v>
      </c>
      <c r="P6826" s="57">
        <v>0</v>
      </c>
      <c r="Q6826" s="57">
        <v>0</v>
      </c>
    </row>
    <row r="6827" spans="1:17" ht="15.5">
      <c r="A6827" s="48">
        <v>0</v>
      </c>
      <c r="B6827" s="59"/>
      <c r="C6827" s="60"/>
      <c r="D6827" s="61" t="s">
        <v>419</v>
      </c>
      <c r="E6827" s="51"/>
      <c r="F6827" s="51"/>
      <c r="G6827" s="51"/>
      <c r="H6827" s="51"/>
      <c r="I6827" s="53">
        <v>0</v>
      </c>
      <c r="J6827" s="54">
        <v>0</v>
      </c>
      <c r="K6827" s="55">
        <v>0</v>
      </c>
      <c r="L6827" s="56">
        <v>0</v>
      </c>
      <c r="M6827" s="255">
        <v>0</v>
      </c>
      <c r="N6827" s="255">
        <v>0</v>
      </c>
      <c r="O6827" s="57"/>
      <c r="P6827" s="57">
        <v>0</v>
      </c>
      <c r="Q6827" s="57">
        <v>0</v>
      </c>
    </row>
    <row r="6828" spans="1:17" ht="15.5">
      <c r="A6828" s="48">
        <v>0</v>
      </c>
      <c r="B6828" s="59"/>
      <c r="C6828" s="60"/>
      <c r="D6828" s="61" t="s">
        <v>50</v>
      </c>
      <c r="E6828" s="51">
        <v>1</v>
      </c>
      <c r="F6828" s="51">
        <v>17.2</v>
      </c>
      <c r="G6828" s="51">
        <v>2</v>
      </c>
      <c r="H6828" s="51">
        <v>2.7</v>
      </c>
      <c r="I6828" s="53">
        <v>92.88</v>
      </c>
      <c r="J6828" s="54">
        <v>0</v>
      </c>
      <c r="K6828" s="55">
        <v>0</v>
      </c>
      <c r="L6828" s="56">
        <v>0</v>
      </c>
      <c r="M6828" s="255">
        <v>0</v>
      </c>
      <c r="N6828" s="255">
        <v>0</v>
      </c>
      <c r="O6828" s="57"/>
      <c r="P6828" s="57">
        <v>0</v>
      </c>
      <c r="Q6828" s="57">
        <v>0</v>
      </c>
    </row>
    <row r="6829" spans="1:17" ht="15.5">
      <c r="A6829" s="48">
        <v>0</v>
      </c>
      <c r="B6829" s="59"/>
      <c r="C6829" s="60"/>
      <c r="D6829" s="61"/>
      <c r="E6829" s="51">
        <v>1</v>
      </c>
      <c r="F6829" s="51">
        <v>28.2</v>
      </c>
      <c r="G6829" s="51">
        <v>2</v>
      </c>
      <c r="H6829" s="51">
        <v>1.2</v>
      </c>
      <c r="I6829" s="53">
        <v>67.680000000000007</v>
      </c>
      <c r="J6829" s="54">
        <v>0</v>
      </c>
      <c r="K6829" s="55">
        <v>0</v>
      </c>
      <c r="L6829" s="56">
        <v>0</v>
      </c>
      <c r="M6829" s="255">
        <v>0</v>
      </c>
      <c r="N6829" s="255">
        <v>0</v>
      </c>
      <c r="O6829" s="57"/>
      <c r="P6829" s="57">
        <v>0</v>
      </c>
      <c r="Q6829" s="57">
        <v>0</v>
      </c>
    </row>
    <row r="6830" spans="1:17" ht="15.5">
      <c r="A6830" s="48">
        <v>0</v>
      </c>
      <c r="B6830" s="59"/>
      <c r="C6830" s="60"/>
      <c r="D6830" s="61"/>
      <c r="E6830" s="51">
        <v>1</v>
      </c>
      <c r="F6830" s="51">
        <v>5</v>
      </c>
      <c r="G6830" s="51">
        <v>2</v>
      </c>
      <c r="H6830" s="51">
        <v>1.5</v>
      </c>
      <c r="I6830" s="53">
        <v>15</v>
      </c>
      <c r="J6830" s="54">
        <v>0</v>
      </c>
      <c r="K6830" s="55"/>
      <c r="L6830" s="56"/>
      <c r="M6830" s="255"/>
      <c r="N6830" s="255"/>
      <c r="O6830" s="57"/>
      <c r="P6830" s="57">
        <v>0</v>
      </c>
      <c r="Q6830" s="57">
        <v>0</v>
      </c>
    </row>
    <row r="6831" spans="1:17" ht="15.5">
      <c r="A6831" s="48">
        <v>0</v>
      </c>
      <c r="B6831" s="59"/>
      <c r="C6831" s="60"/>
      <c r="D6831" s="61" t="s">
        <v>818</v>
      </c>
      <c r="E6831" s="51"/>
      <c r="F6831" s="51"/>
      <c r="G6831" s="51"/>
      <c r="H6831" s="51"/>
      <c r="I6831" s="53">
        <v>0</v>
      </c>
      <c r="J6831" s="54">
        <v>0</v>
      </c>
      <c r="K6831" s="55">
        <v>0</v>
      </c>
      <c r="L6831" s="56">
        <v>0</v>
      </c>
      <c r="M6831" s="255">
        <v>0</v>
      </c>
      <c r="N6831" s="255">
        <v>0</v>
      </c>
      <c r="O6831" s="57"/>
      <c r="P6831" s="57">
        <v>0</v>
      </c>
      <c r="Q6831" s="57">
        <v>0</v>
      </c>
    </row>
    <row r="6832" spans="1:17" ht="15.5">
      <c r="A6832" s="48">
        <v>0</v>
      </c>
      <c r="B6832" s="59"/>
      <c r="C6832" s="60"/>
      <c r="D6832" s="61" t="s">
        <v>819</v>
      </c>
      <c r="E6832" s="51">
        <v>-1</v>
      </c>
      <c r="F6832" s="51">
        <v>1</v>
      </c>
      <c r="G6832" s="51">
        <v>2</v>
      </c>
      <c r="H6832" s="51">
        <v>2.2000000000000002</v>
      </c>
      <c r="I6832" s="53">
        <v>-4.4000000000000004</v>
      </c>
      <c r="J6832" s="54">
        <v>0</v>
      </c>
      <c r="K6832" s="55">
        <v>0</v>
      </c>
      <c r="L6832" s="56">
        <v>0</v>
      </c>
      <c r="M6832" s="255">
        <v>0</v>
      </c>
      <c r="N6832" s="255">
        <v>0</v>
      </c>
      <c r="O6832" s="57"/>
      <c r="P6832" s="57">
        <v>0</v>
      </c>
      <c r="Q6832" s="57">
        <v>0</v>
      </c>
    </row>
    <row r="6833" spans="1:17" ht="15.5">
      <c r="A6833" s="48">
        <v>0</v>
      </c>
      <c r="B6833" s="59"/>
      <c r="C6833" s="60"/>
      <c r="D6833" s="61" t="s">
        <v>820</v>
      </c>
      <c r="E6833" s="51">
        <v>-1</v>
      </c>
      <c r="F6833" s="51">
        <v>1.2</v>
      </c>
      <c r="G6833" s="51">
        <v>2</v>
      </c>
      <c r="H6833" s="51">
        <v>2.2000000000000002</v>
      </c>
      <c r="I6833" s="53">
        <v>-5.28</v>
      </c>
      <c r="J6833" s="54">
        <v>0</v>
      </c>
      <c r="K6833" s="55">
        <v>0</v>
      </c>
      <c r="L6833" s="56">
        <v>0</v>
      </c>
      <c r="M6833" s="255">
        <v>0</v>
      </c>
      <c r="N6833" s="255">
        <v>0</v>
      </c>
      <c r="O6833" s="57"/>
      <c r="P6833" s="57">
        <v>0</v>
      </c>
      <c r="Q6833" s="57">
        <v>0</v>
      </c>
    </row>
    <row r="6834" spans="1:17" ht="15.5">
      <c r="A6834" s="48">
        <v>0</v>
      </c>
      <c r="B6834" s="59"/>
      <c r="C6834" s="60"/>
      <c r="D6834" s="61" t="s">
        <v>19</v>
      </c>
      <c r="E6834" s="51"/>
      <c r="F6834" s="51"/>
      <c r="G6834" s="51"/>
      <c r="H6834" s="51"/>
      <c r="I6834" s="53">
        <v>0</v>
      </c>
      <c r="J6834" s="54">
        <v>0</v>
      </c>
      <c r="K6834" s="55">
        <v>0</v>
      </c>
      <c r="L6834" s="56">
        <v>0</v>
      </c>
      <c r="M6834" s="255">
        <v>0</v>
      </c>
      <c r="N6834" s="255">
        <v>0</v>
      </c>
      <c r="O6834" s="57"/>
      <c r="P6834" s="57">
        <v>0</v>
      </c>
      <c r="Q6834" s="57">
        <v>0</v>
      </c>
    </row>
    <row r="6835" spans="1:17" ht="15.5">
      <c r="A6835" s="48">
        <v>0</v>
      </c>
      <c r="B6835" s="59"/>
      <c r="C6835" s="60"/>
      <c r="D6835" s="61" t="s">
        <v>1143</v>
      </c>
      <c r="E6835" s="51">
        <v>-2</v>
      </c>
      <c r="F6835" s="51">
        <v>0.9</v>
      </c>
      <c r="G6835" s="51">
        <v>2</v>
      </c>
      <c r="H6835" s="51">
        <v>1.2</v>
      </c>
      <c r="I6835" s="53">
        <v>-4.32</v>
      </c>
      <c r="J6835" s="54">
        <v>0</v>
      </c>
      <c r="K6835" s="55">
        <v>0</v>
      </c>
      <c r="L6835" s="56">
        <v>0</v>
      </c>
      <c r="M6835" s="255">
        <v>0</v>
      </c>
      <c r="N6835" s="255">
        <v>0</v>
      </c>
      <c r="O6835" s="57"/>
      <c r="P6835" s="57">
        <v>0</v>
      </c>
      <c r="Q6835" s="57">
        <v>0</v>
      </c>
    </row>
    <row r="6836" spans="1:17" ht="15.5">
      <c r="A6836" s="48">
        <v>0</v>
      </c>
      <c r="B6836" s="59"/>
      <c r="C6836" s="60"/>
      <c r="D6836" s="61" t="s">
        <v>20</v>
      </c>
      <c r="E6836" s="51"/>
      <c r="F6836" s="51"/>
      <c r="G6836" s="51"/>
      <c r="H6836" s="51"/>
      <c r="I6836" s="53">
        <v>0</v>
      </c>
      <c r="J6836" s="54">
        <v>0</v>
      </c>
      <c r="K6836" s="55">
        <v>0</v>
      </c>
      <c r="L6836" s="56">
        <v>0</v>
      </c>
      <c r="M6836" s="255">
        <v>0</v>
      </c>
      <c r="N6836" s="255">
        <v>0</v>
      </c>
      <c r="O6836" s="57"/>
      <c r="P6836" s="57">
        <v>0</v>
      </c>
      <c r="Q6836" s="57">
        <v>0</v>
      </c>
    </row>
    <row r="6837" spans="1:17" ht="15.5">
      <c r="A6837" s="48">
        <v>0</v>
      </c>
      <c r="B6837" s="59"/>
      <c r="C6837" s="60"/>
      <c r="D6837" s="61" t="s">
        <v>957</v>
      </c>
      <c r="E6837" s="51">
        <v>-2</v>
      </c>
      <c r="F6837" s="51">
        <v>1.1000000000000001</v>
      </c>
      <c r="G6837" s="51">
        <v>2</v>
      </c>
      <c r="H6837" s="51">
        <v>1.2</v>
      </c>
      <c r="I6837" s="53">
        <v>-5.28</v>
      </c>
      <c r="J6837" s="54">
        <v>0</v>
      </c>
      <c r="K6837" s="55"/>
      <c r="L6837" s="56"/>
      <c r="M6837" s="255"/>
      <c r="N6837" s="255"/>
      <c r="O6837" s="57"/>
      <c r="P6837" s="57">
        <v>0</v>
      </c>
      <c r="Q6837" s="57">
        <v>0</v>
      </c>
    </row>
    <row r="6838" spans="1:17" ht="15.5">
      <c r="A6838" s="48">
        <v>0</v>
      </c>
      <c r="B6838" s="59"/>
      <c r="C6838" s="60"/>
      <c r="D6838" s="61" t="s">
        <v>262</v>
      </c>
      <c r="E6838" s="51"/>
      <c r="F6838" s="51"/>
      <c r="G6838" s="51"/>
      <c r="H6838" s="51"/>
      <c r="I6838" s="53">
        <v>0</v>
      </c>
      <c r="J6838" s="54">
        <v>0</v>
      </c>
      <c r="K6838" s="55">
        <v>0</v>
      </c>
      <c r="L6838" s="56">
        <v>0</v>
      </c>
      <c r="M6838" s="255">
        <v>0</v>
      </c>
      <c r="N6838" s="255">
        <v>0</v>
      </c>
      <c r="O6838" s="57"/>
      <c r="P6838" s="57">
        <v>0</v>
      </c>
      <c r="Q6838" s="57">
        <v>0</v>
      </c>
    </row>
    <row r="6839" spans="1:17" ht="15.5">
      <c r="A6839" s="48">
        <v>0</v>
      </c>
      <c r="B6839" s="59"/>
      <c r="C6839" s="60"/>
      <c r="D6839" s="61" t="s">
        <v>439</v>
      </c>
      <c r="E6839" s="51">
        <v>-6</v>
      </c>
      <c r="F6839" s="51">
        <v>1.3</v>
      </c>
      <c r="G6839" s="51">
        <v>2</v>
      </c>
      <c r="H6839" s="51">
        <v>1.2</v>
      </c>
      <c r="I6839" s="53">
        <v>-18.72</v>
      </c>
      <c r="J6839" s="54">
        <v>0</v>
      </c>
      <c r="K6839" s="55"/>
      <c r="L6839" s="56"/>
      <c r="M6839" s="255"/>
      <c r="N6839" s="255"/>
      <c r="O6839" s="57"/>
      <c r="P6839" s="57">
        <v>0</v>
      </c>
      <c r="Q6839" s="57">
        <v>0</v>
      </c>
    </row>
    <row r="6840" spans="1:17" ht="15.5">
      <c r="A6840" s="48">
        <v>0</v>
      </c>
      <c r="B6840" s="59"/>
      <c r="C6840" s="60"/>
      <c r="D6840" s="61" t="s">
        <v>511</v>
      </c>
      <c r="E6840" s="51">
        <v>-4</v>
      </c>
      <c r="F6840" s="51">
        <v>0.4</v>
      </c>
      <c r="G6840" s="51">
        <v>2</v>
      </c>
      <c r="H6840" s="51">
        <v>0.8</v>
      </c>
      <c r="I6840" s="53">
        <v>-2.56</v>
      </c>
      <c r="J6840" s="54">
        <v>0</v>
      </c>
      <c r="K6840" s="55"/>
      <c r="L6840" s="56"/>
      <c r="M6840" s="255"/>
      <c r="N6840" s="255"/>
      <c r="O6840" s="57"/>
      <c r="P6840" s="57">
        <v>0</v>
      </c>
      <c r="Q6840" s="57">
        <v>0</v>
      </c>
    </row>
    <row r="6841" spans="1:17" ht="15.5">
      <c r="A6841" s="48">
        <v>0</v>
      </c>
      <c r="B6841" s="59"/>
      <c r="C6841" s="60"/>
      <c r="D6841" s="61" t="s">
        <v>821</v>
      </c>
      <c r="E6841" s="51"/>
      <c r="F6841" s="51"/>
      <c r="G6841" s="51"/>
      <c r="H6841" s="51"/>
      <c r="I6841" s="53">
        <v>0</v>
      </c>
      <c r="J6841" s="54">
        <v>0</v>
      </c>
      <c r="K6841" s="55"/>
      <c r="L6841" s="56"/>
      <c r="M6841" s="255"/>
      <c r="N6841" s="255"/>
      <c r="O6841" s="57"/>
      <c r="P6841" s="57">
        <v>0</v>
      </c>
      <c r="Q6841" s="57">
        <v>0</v>
      </c>
    </row>
    <row r="6842" spans="1:17" ht="15.5">
      <c r="A6842" s="48">
        <v>0</v>
      </c>
      <c r="B6842" s="59"/>
      <c r="C6842" s="60"/>
      <c r="D6842" s="61" t="s">
        <v>819</v>
      </c>
      <c r="E6842" s="51">
        <v>1</v>
      </c>
      <c r="F6842" s="51">
        <v>4.4000000000000004</v>
      </c>
      <c r="G6842" s="51">
        <v>2</v>
      </c>
      <c r="H6842" s="51">
        <v>0.32360679774997902</v>
      </c>
      <c r="I6842" s="53">
        <v>2.8479999999999999</v>
      </c>
      <c r="J6842" s="54">
        <v>0</v>
      </c>
      <c r="K6842" s="55"/>
      <c r="L6842" s="56"/>
      <c r="M6842" s="255"/>
      <c r="N6842" s="255"/>
      <c r="O6842" s="57"/>
      <c r="P6842" s="57">
        <v>0</v>
      </c>
      <c r="Q6842" s="57">
        <v>0</v>
      </c>
    </row>
    <row r="6843" spans="1:17" ht="15.5">
      <c r="A6843" s="48">
        <v>0</v>
      </c>
      <c r="B6843" s="59"/>
      <c r="C6843" s="60"/>
      <c r="D6843" s="61" t="s">
        <v>820</v>
      </c>
      <c r="E6843" s="51">
        <v>1</v>
      </c>
      <c r="F6843" s="51">
        <v>4.4000000000000004</v>
      </c>
      <c r="G6843" s="51">
        <v>2</v>
      </c>
      <c r="H6843" s="51">
        <v>0.32360679774997902</v>
      </c>
      <c r="I6843" s="53">
        <v>2.8479999999999999</v>
      </c>
      <c r="J6843" s="54">
        <v>0</v>
      </c>
      <c r="K6843" s="55"/>
      <c r="L6843" s="56"/>
      <c r="M6843" s="255"/>
      <c r="N6843" s="255"/>
      <c r="O6843" s="57"/>
      <c r="P6843" s="57">
        <v>0</v>
      </c>
      <c r="Q6843" s="57">
        <v>0</v>
      </c>
    </row>
    <row r="6844" spans="1:17" ht="15.5">
      <c r="A6844" s="48">
        <v>0</v>
      </c>
      <c r="B6844" s="59"/>
      <c r="C6844" s="60"/>
      <c r="D6844" s="61" t="s">
        <v>51</v>
      </c>
      <c r="E6844" s="51">
        <v>1</v>
      </c>
      <c r="F6844" s="51">
        <v>45.4</v>
      </c>
      <c r="G6844" s="51">
        <v>2</v>
      </c>
      <c r="H6844" s="51">
        <v>2.7</v>
      </c>
      <c r="I6844" s="53">
        <v>245.16</v>
      </c>
      <c r="J6844" s="54">
        <v>0</v>
      </c>
      <c r="K6844" s="55">
        <v>0</v>
      </c>
      <c r="L6844" s="56">
        <v>0</v>
      </c>
      <c r="M6844" s="255">
        <v>0</v>
      </c>
      <c r="N6844" s="255">
        <v>0</v>
      </c>
      <c r="O6844" s="57"/>
      <c r="P6844" s="57">
        <v>0</v>
      </c>
      <c r="Q6844" s="57">
        <v>0</v>
      </c>
    </row>
    <row r="6845" spans="1:17" ht="15.5">
      <c r="A6845" s="48">
        <v>0</v>
      </c>
      <c r="B6845" s="59"/>
      <c r="C6845" s="60"/>
      <c r="D6845" s="61"/>
      <c r="E6845" s="51">
        <v>1</v>
      </c>
      <c r="F6845" s="51">
        <v>5</v>
      </c>
      <c r="G6845" s="51">
        <v>2</v>
      </c>
      <c r="H6845" s="51">
        <v>1.5</v>
      </c>
      <c r="I6845" s="53">
        <v>15</v>
      </c>
      <c r="J6845" s="54">
        <v>0</v>
      </c>
      <c r="K6845" s="55"/>
      <c r="L6845" s="56"/>
      <c r="M6845" s="255"/>
      <c r="N6845" s="255"/>
      <c r="O6845" s="57"/>
      <c r="P6845" s="57">
        <v>0</v>
      </c>
      <c r="Q6845" s="57">
        <v>0</v>
      </c>
    </row>
    <row r="6846" spans="1:17" ht="15.5">
      <c r="A6846" s="48">
        <v>0</v>
      </c>
      <c r="B6846" s="59"/>
      <c r="C6846" s="60"/>
      <c r="D6846" s="61" t="s">
        <v>818</v>
      </c>
      <c r="E6846" s="51"/>
      <c r="F6846" s="51"/>
      <c r="G6846" s="51"/>
      <c r="H6846" s="51"/>
      <c r="I6846" s="53">
        <v>0</v>
      </c>
      <c r="J6846" s="54">
        <v>0</v>
      </c>
      <c r="K6846" s="55">
        <v>0</v>
      </c>
      <c r="L6846" s="56">
        <v>0</v>
      </c>
      <c r="M6846" s="255">
        <v>0</v>
      </c>
      <c r="N6846" s="255">
        <v>0</v>
      </c>
      <c r="O6846" s="57"/>
      <c r="P6846" s="57">
        <v>0</v>
      </c>
      <c r="Q6846" s="57">
        <v>0</v>
      </c>
    </row>
    <row r="6847" spans="1:17" ht="15.5">
      <c r="A6847" s="48">
        <v>0</v>
      </c>
      <c r="B6847" s="59"/>
      <c r="C6847" s="60"/>
      <c r="D6847" s="61" t="s">
        <v>819</v>
      </c>
      <c r="E6847" s="51">
        <v>-1</v>
      </c>
      <c r="F6847" s="51">
        <v>1</v>
      </c>
      <c r="G6847" s="51">
        <v>2</v>
      </c>
      <c r="H6847" s="51">
        <v>2.2000000000000002</v>
      </c>
      <c r="I6847" s="53">
        <v>-4.4000000000000004</v>
      </c>
      <c r="J6847" s="54">
        <v>0</v>
      </c>
      <c r="K6847" s="55">
        <v>0</v>
      </c>
      <c r="L6847" s="56">
        <v>0</v>
      </c>
      <c r="M6847" s="255">
        <v>0</v>
      </c>
      <c r="N6847" s="255">
        <v>0</v>
      </c>
      <c r="O6847" s="57"/>
      <c r="P6847" s="57">
        <v>0</v>
      </c>
      <c r="Q6847" s="57">
        <v>0</v>
      </c>
    </row>
    <row r="6848" spans="1:17" ht="15.5">
      <c r="A6848" s="48">
        <v>0</v>
      </c>
      <c r="B6848" s="59"/>
      <c r="C6848" s="60"/>
      <c r="D6848" s="61" t="s">
        <v>820</v>
      </c>
      <c r="E6848" s="51">
        <v>-1</v>
      </c>
      <c r="F6848" s="51">
        <v>1.2</v>
      </c>
      <c r="G6848" s="51">
        <v>2</v>
      </c>
      <c r="H6848" s="51">
        <v>2.2000000000000002</v>
      </c>
      <c r="I6848" s="53">
        <v>-5.28</v>
      </c>
      <c r="J6848" s="54">
        <v>0</v>
      </c>
      <c r="K6848" s="55">
        <v>0</v>
      </c>
      <c r="L6848" s="56">
        <v>0</v>
      </c>
      <c r="M6848" s="255">
        <v>0</v>
      </c>
      <c r="N6848" s="255">
        <v>0</v>
      </c>
      <c r="O6848" s="57"/>
      <c r="P6848" s="57">
        <v>0</v>
      </c>
      <c r="Q6848" s="57">
        <v>0</v>
      </c>
    </row>
    <row r="6849" spans="1:17" ht="15.5">
      <c r="A6849" s="48">
        <v>0</v>
      </c>
      <c r="B6849" s="59"/>
      <c r="C6849" s="60"/>
      <c r="D6849" s="61" t="s">
        <v>19</v>
      </c>
      <c r="E6849" s="51"/>
      <c r="F6849" s="51"/>
      <c r="G6849" s="51"/>
      <c r="H6849" s="51"/>
      <c r="I6849" s="53">
        <v>0</v>
      </c>
      <c r="J6849" s="54">
        <v>0</v>
      </c>
      <c r="K6849" s="55"/>
      <c r="L6849" s="56"/>
      <c r="M6849" s="255"/>
      <c r="N6849" s="255"/>
      <c r="O6849" s="57"/>
      <c r="P6849" s="57">
        <v>0</v>
      </c>
      <c r="Q6849" s="57">
        <v>0</v>
      </c>
    </row>
    <row r="6850" spans="1:17" ht="15.5">
      <c r="A6850" s="48">
        <v>0</v>
      </c>
      <c r="B6850" s="59"/>
      <c r="C6850" s="60"/>
      <c r="D6850" s="61" t="s">
        <v>1143</v>
      </c>
      <c r="E6850" s="51">
        <v>-2</v>
      </c>
      <c r="F6850" s="51">
        <v>0.9</v>
      </c>
      <c r="G6850" s="51">
        <v>2</v>
      </c>
      <c r="H6850" s="51">
        <v>1.2</v>
      </c>
      <c r="I6850" s="53">
        <v>-4.32</v>
      </c>
      <c r="J6850" s="54">
        <v>0</v>
      </c>
      <c r="K6850" s="55"/>
      <c r="L6850" s="56"/>
      <c r="M6850" s="255"/>
      <c r="N6850" s="255"/>
      <c r="O6850" s="57"/>
      <c r="P6850" s="57">
        <v>0</v>
      </c>
      <c r="Q6850" s="57">
        <v>0</v>
      </c>
    </row>
    <row r="6851" spans="1:17" ht="15.5">
      <c r="A6851" s="48">
        <v>0</v>
      </c>
      <c r="B6851" s="59"/>
      <c r="C6851" s="60"/>
      <c r="D6851" s="61" t="s">
        <v>20</v>
      </c>
      <c r="E6851" s="51"/>
      <c r="F6851" s="51"/>
      <c r="G6851" s="51"/>
      <c r="H6851" s="51"/>
      <c r="I6851" s="53">
        <v>0</v>
      </c>
      <c r="J6851" s="54">
        <v>0</v>
      </c>
      <c r="K6851" s="55"/>
      <c r="L6851" s="56"/>
      <c r="M6851" s="255"/>
      <c r="N6851" s="255"/>
      <c r="O6851" s="57"/>
      <c r="P6851" s="57">
        <v>0</v>
      </c>
      <c r="Q6851" s="57">
        <v>0</v>
      </c>
    </row>
    <row r="6852" spans="1:17" ht="15.5">
      <c r="A6852" s="48">
        <v>0</v>
      </c>
      <c r="B6852" s="59"/>
      <c r="C6852" s="60"/>
      <c r="D6852" s="61" t="s">
        <v>957</v>
      </c>
      <c r="E6852" s="51">
        <v>-2</v>
      </c>
      <c r="F6852" s="51">
        <v>1.1000000000000001</v>
      </c>
      <c r="G6852" s="51">
        <v>2</v>
      </c>
      <c r="H6852" s="51">
        <v>1.2</v>
      </c>
      <c r="I6852" s="53">
        <v>-5.28</v>
      </c>
      <c r="J6852" s="54">
        <v>0</v>
      </c>
      <c r="K6852" s="55"/>
      <c r="L6852" s="56"/>
      <c r="M6852" s="255"/>
      <c r="N6852" s="255"/>
      <c r="O6852" s="57"/>
      <c r="P6852" s="57">
        <v>0</v>
      </c>
      <c r="Q6852" s="57">
        <v>0</v>
      </c>
    </row>
    <row r="6853" spans="1:17" ht="15.5">
      <c r="A6853" s="48">
        <v>0</v>
      </c>
      <c r="B6853" s="59"/>
      <c r="C6853" s="60"/>
      <c r="D6853" s="61" t="s">
        <v>262</v>
      </c>
      <c r="E6853" s="51"/>
      <c r="F6853" s="51"/>
      <c r="G6853" s="51"/>
      <c r="H6853" s="51"/>
      <c r="I6853" s="53">
        <v>0</v>
      </c>
      <c r="J6853" s="54">
        <v>0</v>
      </c>
      <c r="K6853" s="55"/>
      <c r="L6853" s="56"/>
      <c r="M6853" s="255"/>
      <c r="N6853" s="255"/>
      <c r="O6853" s="57"/>
      <c r="P6853" s="57">
        <v>0</v>
      </c>
      <c r="Q6853" s="57">
        <v>0</v>
      </c>
    </row>
    <row r="6854" spans="1:17" ht="15.5">
      <c r="A6854" s="48">
        <v>0</v>
      </c>
      <c r="B6854" s="59"/>
      <c r="C6854" s="60"/>
      <c r="D6854" s="61" t="s">
        <v>439</v>
      </c>
      <c r="E6854" s="51">
        <v>-4</v>
      </c>
      <c r="F6854" s="51">
        <v>1.3</v>
      </c>
      <c r="G6854" s="51">
        <v>2</v>
      </c>
      <c r="H6854" s="51">
        <v>1.2</v>
      </c>
      <c r="I6854" s="53">
        <v>-12.48</v>
      </c>
      <c r="J6854" s="54">
        <v>0</v>
      </c>
      <c r="K6854" s="55"/>
      <c r="L6854" s="56"/>
      <c r="M6854" s="255"/>
      <c r="N6854" s="255"/>
      <c r="O6854" s="57"/>
      <c r="P6854" s="57">
        <v>0</v>
      </c>
      <c r="Q6854" s="57">
        <v>0</v>
      </c>
    </row>
    <row r="6855" spans="1:17" ht="15.5">
      <c r="A6855" s="48">
        <v>0</v>
      </c>
      <c r="B6855" s="59"/>
      <c r="C6855" s="60"/>
      <c r="D6855" s="61" t="s">
        <v>511</v>
      </c>
      <c r="E6855" s="51">
        <v>-4</v>
      </c>
      <c r="F6855" s="51">
        <v>0.4</v>
      </c>
      <c r="G6855" s="51">
        <v>2</v>
      </c>
      <c r="H6855" s="51">
        <v>0.8</v>
      </c>
      <c r="I6855" s="53">
        <v>-2.56</v>
      </c>
      <c r="J6855" s="54">
        <v>0</v>
      </c>
      <c r="K6855" s="55"/>
      <c r="L6855" s="56"/>
      <c r="M6855" s="255"/>
      <c r="N6855" s="255"/>
      <c r="O6855" s="57"/>
      <c r="P6855" s="57">
        <v>0</v>
      </c>
      <c r="Q6855" s="57">
        <v>0</v>
      </c>
    </row>
    <row r="6856" spans="1:17" ht="15.5">
      <c r="A6856" s="48">
        <v>0</v>
      </c>
      <c r="B6856" s="59"/>
      <c r="C6856" s="60"/>
      <c r="D6856" s="61" t="s">
        <v>821</v>
      </c>
      <c r="E6856" s="51"/>
      <c r="F6856" s="51"/>
      <c r="G6856" s="51"/>
      <c r="H6856" s="51"/>
      <c r="I6856" s="53">
        <v>0</v>
      </c>
      <c r="J6856" s="54">
        <v>0</v>
      </c>
      <c r="K6856" s="55"/>
      <c r="L6856" s="56"/>
      <c r="M6856" s="255"/>
      <c r="N6856" s="255"/>
      <c r="O6856" s="57"/>
      <c r="P6856" s="57">
        <v>0</v>
      </c>
      <c r="Q6856" s="57">
        <v>0</v>
      </c>
    </row>
    <row r="6857" spans="1:17" ht="15.5">
      <c r="A6857" s="48">
        <v>0</v>
      </c>
      <c r="B6857" s="59"/>
      <c r="C6857" s="60"/>
      <c r="D6857" s="61" t="s">
        <v>819</v>
      </c>
      <c r="E6857" s="51">
        <v>1</v>
      </c>
      <c r="F6857" s="51">
        <v>4.4000000000000004</v>
      </c>
      <c r="G6857" s="51">
        <v>2</v>
      </c>
      <c r="H6857" s="51">
        <v>0.32360679774997902</v>
      </c>
      <c r="I6857" s="53">
        <v>2.8479999999999999</v>
      </c>
      <c r="J6857" s="54">
        <v>0</v>
      </c>
      <c r="K6857" s="55"/>
      <c r="L6857" s="56"/>
      <c r="M6857" s="255"/>
      <c r="N6857" s="255"/>
      <c r="O6857" s="57"/>
      <c r="P6857" s="57">
        <v>0</v>
      </c>
      <c r="Q6857" s="57">
        <v>0</v>
      </c>
    </row>
    <row r="6858" spans="1:17" ht="15.5">
      <c r="A6858" s="48">
        <v>0</v>
      </c>
      <c r="B6858" s="59"/>
      <c r="C6858" s="60"/>
      <c r="D6858" s="61" t="s">
        <v>820</v>
      </c>
      <c r="E6858" s="51">
        <v>1</v>
      </c>
      <c r="F6858" s="51">
        <v>4.4000000000000004</v>
      </c>
      <c r="G6858" s="51">
        <v>2</v>
      </c>
      <c r="H6858" s="51">
        <v>0.32360679774997902</v>
      </c>
      <c r="I6858" s="53">
        <v>2.8479999999999999</v>
      </c>
      <c r="J6858" s="54">
        <v>0</v>
      </c>
      <c r="K6858" s="55"/>
      <c r="L6858" s="56"/>
      <c r="M6858" s="255"/>
      <c r="N6858" s="255"/>
      <c r="O6858" s="57"/>
      <c r="P6858" s="57">
        <v>0</v>
      </c>
      <c r="Q6858" s="57">
        <v>0</v>
      </c>
    </row>
    <row r="6859" spans="1:17" ht="15.5">
      <c r="A6859" s="48">
        <v>0</v>
      </c>
      <c r="B6859" s="59"/>
      <c r="C6859" s="60"/>
      <c r="D6859" s="61" t="s">
        <v>52</v>
      </c>
      <c r="E6859" s="51">
        <v>1</v>
      </c>
      <c r="F6859" s="51">
        <v>20.399999999999999</v>
      </c>
      <c r="G6859" s="51"/>
      <c r="H6859" s="51">
        <v>1.2</v>
      </c>
      <c r="I6859" s="53">
        <v>24.48</v>
      </c>
      <c r="J6859" s="54">
        <v>0</v>
      </c>
      <c r="K6859" s="55"/>
      <c r="L6859" s="56"/>
      <c r="M6859" s="255"/>
      <c r="N6859" s="255"/>
      <c r="O6859" s="57"/>
      <c r="P6859" s="57">
        <v>0</v>
      </c>
      <c r="Q6859" s="57">
        <v>0</v>
      </c>
    </row>
    <row r="6860" spans="1:17" ht="15.5">
      <c r="A6860" s="48">
        <v>0</v>
      </c>
      <c r="B6860" s="59"/>
      <c r="C6860" s="60"/>
      <c r="D6860" s="61" t="s">
        <v>19</v>
      </c>
      <c r="E6860" s="51"/>
      <c r="F6860" s="51"/>
      <c r="G6860" s="51"/>
      <c r="H6860" s="51"/>
      <c r="I6860" s="53">
        <v>0</v>
      </c>
      <c r="J6860" s="54">
        <v>0</v>
      </c>
      <c r="K6860" s="55"/>
      <c r="L6860" s="56"/>
      <c r="M6860" s="255"/>
      <c r="N6860" s="255"/>
      <c r="O6860" s="57"/>
      <c r="P6860" s="57">
        <v>0</v>
      </c>
      <c r="Q6860" s="57">
        <v>0</v>
      </c>
    </row>
    <row r="6861" spans="1:17" ht="15.5">
      <c r="A6861" s="48">
        <v>0</v>
      </c>
      <c r="B6861" s="59"/>
      <c r="C6861" s="60"/>
      <c r="D6861" s="61" t="s">
        <v>1143</v>
      </c>
      <c r="E6861" s="51">
        <v>-2</v>
      </c>
      <c r="F6861" s="51">
        <v>0.9</v>
      </c>
      <c r="G6861" s="51"/>
      <c r="H6861" s="51">
        <v>1.2</v>
      </c>
      <c r="I6861" s="53">
        <v>-2.16</v>
      </c>
      <c r="J6861" s="54">
        <v>0</v>
      </c>
      <c r="K6861" s="55"/>
      <c r="L6861" s="56"/>
      <c r="M6861" s="255"/>
      <c r="N6861" s="255"/>
      <c r="O6861" s="57"/>
      <c r="P6861" s="57">
        <v>0</v>
      </c>
      <c r="Q6861" s="57">
        <v>0</v>
      </c>
    </row>
    <row r="6862" spans="1:17" ht="15.5">
      <c r="A6862" s="48">
        <v>0</v>
      </c>
      <c r="B6862" s="59"/>
      <c r="C6862" s="60"/>
      <c r="D6862" s="61" t="s">
        <v>20</v>
      </c>
      <c r="E6862" s="51"/>
      <c r="F6862" s="51"/>
      <c r="G6862" s="51"/>
      <c r="H6862" s="51"/>
      <c r="I6862" s="53">
        <v>0</v>
      </c>
      <c r="J6862" s="54">
        <v>0</v>
      </c>
      <c r="K6862" s="55"/>
      <c r="L6862" s="56"/>
      <c r="M6862" s="255"/>
      <c r="N6862" s="255"/>
      <c r="O6862" s="57"/>
      <c r="P6862" s="57">
        <v>0</v>
      </c>
      <c r="Q6862" s="57">
        <v>0</v>
      </c>
    </row>
    <row r="6863" spans="1:17" ht="15.5">
      <c r="A6863" s="48">
        <v>0</v>
      </c>
      <c r="B6863" s="59"/>
      <c r="C6863" s="60"/>
      <c r="D6863" s="61" t="s">
        <v>957</v>
      </c>
      <c r="E6863" s="51">
        <v>-2</v>
      </c>
      <c r="F6863" s="51">
        <v>1.1000000000000001</v>
      </c>
      <c r="G6863" s="51"/>
      <c r="H6863" s="51">
        <v>1.2</v>
      </c>
      <c r="I6863" s="53">
        <v>-2.64</v>
      </c>
      <c r="J6863" s="54">
        <v>0</v>
      </c>
      <c r="K6863" s="55"/>
      <c r="L6863" s="56"/>
      <c r="M6863" s="255"/>
      <c r="N6863" s="255"/>
      <c r="O6863" s="57"/>
      <c r="P6863" s="57">
        <v>0</v>
      </c>
      <c r="Q6863" s="57">
        <v>0</v>
      </c>
    </row>
    <row r="6864" spans="1:17" ht="15.5">
      <c r="A6864" s="48">
        <v>0</v>
      </c>
      <c r="B6864" s="59"/>
      <c r="C6864" s="60"/>
      <c r="D6864" s="61" t="s">
        <v>38</v>
      </c>
      <c r="E6864" s="67">
        <v>-179.72</v>
      </c>
      <c r="F6864" s="51"/>
      <c r="G6864" s="51"/>
      <c r="H6864" s="51"/>
      <c r="I6864" s="53">
        <v>-179.72</v>
      </c>
      <c r="J6864" s="54"/>
      <c r="K6864" s="55"/>
      <c r="L6864" s="56"/>
      <c r="M6864" s="255"/>
      <c r="N6864" s="255"/>
      <c r="O6864" s="57"/>
      <c r="P6864" s="57"/>
      <c r="Q6864" s="57"/>
    </row>
    <row r="6865" spans="1:17" ht="15.5">
      <c r="A6865" s="48">
        <v>267</v>
      </c>
      <c r="B6865" s="59" t="s">
        <v>32</v>
      </c>
      <c r="C6865" s="60" t="s">
        <v>39</v>
      </c>
      <c r="D6865" s="61"/>
      <c r="E6865" s="51"/>
      <c r="F6865" s="52"/>
      <c r="G6865" s="52"/>
      <c r="H6865" s="52"/>
      <c r="I6865" s="53"/>
      <c r="J6865" s="54">
        <v>179.72</v>
      </c>
      <c r="K6865" s="55" t="s">
        <v>251</v>
      </c>
      <c r="L6865" s="56">
        <v>73608</v>
      </c>
      <c r="M6865" s="255">
        <v>21256</v>
      </c>
      <c r="N6865" s="255">
        <v>9646</v>
      </c>
      <c r="O6865" s="57">
        <v>13228830</v>
      </c>
      <c r="P6865" s="57">
        <v>3820128</v>
      </c>
      <c r="Q6865" s="57">
        <v>1733579</v>
      </c>
    </row>
    <row r="6866" spans="1:17" ht="15.5">
      <c r="A6866" s="48">
        <v>0</v>
      </c>
      <c r="B6866" s="59"/>
      <c r="C6866" s="60"/>
      <c r="D6866" s="61" t="s">
        <v>997</v>
      </c>
      <c r="E6866" s="51"/>
      <c r="F6866" s="52"/>
      <c r="G6866" s="52"/>
      <c r="H6866" s="52"/>
      <c r="I6866" s="53">
        <v>0</v>
      </c>
      <c r="J6866" s="54">
        <v>0</v>
      </c>
      <c r="K6866" s="55">
        <v>0</v>
      </c>
      <c r="L6866" s="56">
        <v>0</v>
      </c>
      <c r="M6866" s="255">
        <v>0</v>
      </c>
      <c r="N6866" s="255">
        <v>0</v>
      </c>
      <c r="O6866" s="57">
        <v>0</v>
      </c>
      <c r="P6866" s="57">
        <v>0</v>
      </c>
      <c r="Q6866" s="57">
        <v>0</v>
      </c>
    </row>
    <row r="6867" spans="1:17" ht="15.5">
      <c r="A6867" s="48">
        <v>0</v>
      </c>
      <c r="B6867" s="59"/>
      <c r="C6867" s="60"/>
      <c r="D6867" s="61"/>
      <c r="E6867" s="51">
        <v>179.72</v>
      </c>
      <c r="F6867" s="51"/>
      <c r="G6867" s="51"/>
      <c r="H6867" s="51"/>
      <c r="I6867" s="53">
        <v>179.72</v>
      </c>
      <c r="J6867" s="54">
        <v>0</v>
      </c>
      <c r="K6867" s="55"/>
      <c r="L6867" s="56">
        <v>0</v>
      </c>
      <c r="M6867" s="255"/>
      <c r="N6867" s="255"/>
      <c r="O6867" s="57">
        <v>0</v>
      </c>
      <c r="P6867" s="57">
        <v>0</v>
      </c>
      <c r="Q6867" s="57">
        <v>0</v>
      </c>
    </row>
    <row r="6868" spans="1:17" ht="15.5">
      <c r="A6868" s="48">
        <v>268</v>
      </c>
      <c r="B6868" s="59" t="s">
        <v>291</v>
      </c>
      <c r="C6868" s="60" t="s">
        <v>62</v>
      </c>
      <c r="D6868" s="61"/>
      <c r="E6868" s="51"/>
      <c r="F6868" s="52"/>
      <c r="G6868" s="52"/>
      <c r="H6868" s="52"/>
      <c r="I6868" s="53"/>
      <c r="J6868" s="54">
        <v>32.159999999999997</v>
      </c>
      <c r="K6868" s="55" t="s">
        <v>251</v>
      </c>
      <c r="L6868" s="56">
        <v>120690</v>
      </c>
      <c r="M6868" s="255">
        <v>19130</v>
      </c>
      <c r="N6868" s="255">
        <v>9646</v>
      </c>
      <c r="O6868" s="57">
        <v>3881390</v>
      </c>
      <c r="P6868" s="57">
        <v>615221</v>
      </c>
      <c r="Q6868" s="57">
        <v>310215</v>
      </c>
    </row>
    <row r="6869" spans="1:17" ht="15.5">
      <c r="A6869" s="48">
        <v>0</v>
      </c>
      <c r="B6869" s="59"/>
      <c r="C6869" s="60"/>
      <c r="D6869" s="61" t="s">
        <v>997</v>
      </c>
      <c r="E6869" s="51"/>
      <c r="F6869" s="52"/>
      <c r="G6869" s="52"/>
      <c r="H6869" s="52"/>
      <c r="I6869" s="53">
        <v>0</v>
      </c>
      <c r="J6869" s="54">
        <v>0</v>
      </c>
      <c r="K6869" s="55">
        <v>0</v>
      </c>
      <c r="L6869" s="56">
        <v>0</v>
      </c>
      <c r="M6869" s="255">
        <v>0</v>
      </c>
      <c r="N6869" s="255">
        <v>0</v>
      </c>
      <c r="O6869" s="57"/>
      <c r="P6869" s="57">
        <v>0</v>
      </c>
      <c r="Q6869" s="57">
        <v>0</v>
      </c>
    </row>
    <row r="6870" spans="1:17" ht="15.5">
      <c r="A6870" s="48">
        <v>0</v>
      </c>
      <c r="B6870" s="59"/>
      <c r="C6870" s="60"/>
      <c r="D6870" s="61" t="s">
        <v>902</v>
      </c>
      <c r="E6870" s="51"/>
      <c r="F6870" s="52"/>
      <c r="G6870" s="52"/>
      <c r="H6870" s="52"/>
      <c r="I6870" s="53">
        <v>0</v>
      </c>
      <c r="J6870" s="54">
        <v>0</v>
      </c>
      <c r="K6870" s="55">
        <v>0</v>
      </c>
      <c r="L6870" s="56">
        <v>0</v>
      </c>
      <c r="M6870" s="255">
        <v>0</v>
      </c>
      <c r="N6870" s="255">
        <v>0</v>
      </c>
      <c r="O6870" s="57"/>
      <c r="P6870" s="57">
        <v>0</v>
      </c>
      <c r="Q6870" s="57">
        <v>0</v>
      </c>
    </row>
    <row r="6871" spans="1:17" ht="15.5">
      <c r="A6871" s="48">
        <v>0</v>
      </c>
      <c r="B6871" s="59"/>
      <c r="C6871" s="60"/>
      <c r="D6871" s="61" t="s">
        <v>439</v>
      </c>
      <c r="E6871" s="52">
        <v>16</v>
      </c>
      <c r="F6871" s="52">
        <v>1.3</v>
      </c>
      <c r="G6871" s="52">
        <v>0.2</v>
      </c>
      <c r="H6871" s="52"/>
      <c r="I6871" s="53">
        <v>4.16</v>
      </c>
      <c r="J6871" s="54">
        <v>0</v>
      </c>
      <c r="K6871" s="55">
        <v>0</v>
      </c>
      <c r="L6871" s="56">
        <v>0</v>
      </c>
      <c r="M6871" s="255">
        <v>0</v>
      </c>
      <c r="N6871" s="255">
        <v>0</v>
      </c>
      <c r="O6871" s="57"/>
      <c r="P6871" s="57">
        <v>0</v>
      </c>
      <c r="Q6871" s="57">
        <v>0</v>
      </c>
    </row>
    <row r="6872" spans="1:17" ht="15.5">
      <c r="A6872" s="48">
        <v>0</v>
      </c>
      <c r="B6872" s="59"/>
      <c r="C6872" s="60"/>
      <c r="D6872" s="61" t="s">
        <v>203</v>
      </c>
      <c r="E6872" s="52">
        <v>12</v>
      </c>
      <c r="F6872" s="52">
        <v>2.5</v>
      </c>
      <c r="G6872" s="52">
        <v>0.2</v>
      </c>
      <c r="H6872" s="52"/>
      <c r="I6872" s="53">
        <v>6</v>
      </c>
      <c r="J6872" s="54">
        <v>0</v>
      </c>
      <c r="K6872" s="55">
        <v>0</v>
      </c>
      <c r="L6872" s="56">
        <v>0</v>
      </c>
      <c r="M6872" s="255">
        <v>0</v>
      </c>
      <c r="N6872" s="255">
        <v>0</v>
      </c>
      <c r="O6872" s="57"/>
      <c r="P6872" s="57">
        <v>0</v>
      </c>
      <c r="Q6872" s="57">
        <v>0</v>
      </c>
    </row>
    <row r="6873" spans="1:17" ht="15.5">
      <c r="A6873" s="48">
        <v>0</v>
      </c>
      <c r="B6873" s="59"/>
      <c r="C6873" s="60"/>
      <c r="D6873" s="61" t="s">
        <v>440</v>
      </c>
      <c r="E6873" s="51">
        <v>4</v>
      </c>
      <c r="F6873" s="52">
        <v>1.8</v>
      </c>
      <c r="G6873" s="52">
        <v>0.2</v>
      </c>
      <c r="H6873" s="52"/>
      <c r="I6873" s="53">
        <v>1.44</v>
      </c>
      <c r="J6873" s="54">
        <v>0</v>
      </c>
      <c r="K6873" s="55">
        <v>0</v>
      </c>
      <c r="L6873" s="56">
        <v>0</v>
      </c>
      <c r="M6873" s="255">
        <v>0</v>
      </c>
      <c r="N6873" s="255">
        <v>0</v>
      </c>
      <c r="O6873" s="57"/>
      <c r="P6873" s="57">
        <v>0</v>
      </c>
      <c r="Q6873" s="57">
        <v>0</v>
      </c>
    </row>
    <row r="6874" spans="1:17" ht="15.5">
      <c r="A6874" s="48">
        <v>0</v>
      </c>
      <c r="B6874" s="59"/>
      <c r="C6874" s="60"/>
      <c r="D6874" s="61" t="s">
        <v>441</v>
      </c>
      <c r="E6874" s="51">
        <v>36</v>
      </c>
      <c r="F6874" s="51">
        <v>0.9</v>
      </c>
      <c r="G6874" s="52">
        <v>0.1</v>
      </c>
      <c r="H6874" s="52"/>
      <c r="I6874" s="53">
        <v>3.24</v>
      </c>
      <c r="J6874" s="54">
        <v>0</v>
      </c>
      <c r="K6874" s="55">
        <v>0</v>
      </c>
      <c r="L6874" s="56">
        <v>0</v>
      </c>
      <c r="M6874" s="255">
        <v>0</v>
      </c>
      <c r="N6874" s="255">
        <v>0</v>
      </c>
      <c r="O6874" s="57"/>
      <c r="P6874" s="57">
        <v>0</v>
      </c>
      <c r="Q6874" s="57">
        <v>0</v>
      </c>
    </row>
    <row r="6875" spans="1:17" ht="15.5">
      <c r="A6875" s="48">
        <v>0</v>
      </c>
      <c r="B6875" s="59"/>
      <c r="C6875" s="60"/>
      <c r="D6875" s="61" t="s">
        <v>955</v>
      </c>
      <c r="E6875" s="51">
        <v>16</v>
      </c>
      <c r="F6875" s="51">
        <v>0.9</v>
      </c>
      <c r="G6875" s="52">
        <v>0.1</v>
      </c>
      <c r="H6875" s="52"/>
      <c r="I6875" s="53">
        <v>1.44</v>
      </c>
      <c r="J6875" s="54">
        <v>0</v>
      </c>
      <c r="K6875" s="55"/>
      <c r="L6875" s="56"/>
      <c r="M6875" s="255"/>
      <c r="N6875" s="255"/>
      <c r="O6875" s="57"/>
      <c r="P6875" s="57">
        <v>0</v>
      </c>
      <c r="Q6875" s="57">
        <v>0</v>
      </c>
    </row>
    <row r="6876" spans="1:17" ht="15.5">
      <c r="A6876" s="48">
        <v>0</v>
      </c>
      <c r="B6876" s="59"/>
      <c r="C6876" s="60"/>
      <c r="D6876" s="61" t="s">
        <v>940</v>
      </c>
      <c r="E6876" s="51">
        <v>32</v>
      </c>
      <c r="F6876" s="51">
        <v>0.75</v>
      </c>
      <c r="G6876" s="52">
        <v>0.1</v>
      </c>
      <c r="H6876" s="52"/>
      <c r="I6876" s="53">
        <v>2.4</v>
      </c>
      <c r="J6876" s="54">
        <v>0</v>
      </c>
      <c r="K6876" s="55">
        <v>0</v>
      </c>
      <c r="L6876" s="56">
        <v>0</v>
      </c>
      <c r="M6876" s="255">
        <v>0</v>
      </c>
      <c r="N6876" s="255">
        <v>0</v>
      </c>
      <c r="O6876" s="57"/>
      <c r="P6876" s="57">
        <v>0</v>
      </c>
      <c r="Q6876" s="57">
        <v>0</v>
      </c>
    </row>
    <row r="6877" spans="1:17" ht="15.5">
      <c r="A6877" s="48">
        <v>0</v>
      </c>
      <c r="B6877" s="59"/>
      <c r="C6877" s="60"/>
      <c r="D6877" s="61" t="s">
        <v>957</v>
      </c>
      <c r="E6877" s="51">
        <v>4</v>
      </c>
      <c r="F6877" s="51">
        <v>1.1000000000000001</v>
      </c>
      <c r="G6877" s="52">
        <v>0.2</v>
      </c>
      <c r="H6877" s="52"/>
      <c r="I6877" s="53">
        <v>0.88</v>
      </c>
      <c r="J6877" s="54">
        <v>0</v>
      </c>
      <c r="K6877" s="55"/>
      <c r="L6877" s="56"/>
      <c r="M6877" s="255"/>
      <c r="N6877" s="255"/>
      <c r="O6877" s="57"/>
      <c r="P6877" s="57">
        <v>0</v>
      </c>
      <c r="Q6877" s="57">
        <v>0</v>
      </c>
    </row>
    <row r="6878" spans="1:17" ht="15.5">
      <c r="A6878" s="48">
        <v>0</v>
      </c>
      <c r="B6878" s="59"/>
      <c r="C6878" s="60"/>
      <c r="D6878" s="61" t="s">
        <v>958</v>
      </c>
      <c r="E6878" s="51">
        <v>4</v>
      </c>
      <c r="F6878" s="51">
        <v>1.1000000000000001</v>
      </c>
      <c r="G6878" s="52">
        <v>0.2</v>
      </c>
      <c r="H6878" s="52"/>
      <c r="I6878" s="53">
        <v>0.88</v>
      </c>
      <c r="J6878" s="54">
        <v>0</v>
      </c>
      <c r="K6878" s="55">
        <v>0</v>
      </c>
      <c r="L6878" s="56">
        <v>0</v>
      </c>
      <c r="M6878" s="255">
        <v>0</v>
      </c>
      <c r="N6878" s="255">
        <v>0</v>
      </c>
      <c r="O6878" s="57"/>
      <c r="P6878" s="57">
        <v>0</v>
      </c>
      <c r="Q6878" s="57">
        <v>0</v>
      </c>
    </row>
    <row r="6879" spans="1:17" ht="15.5">
      <c r="A6879" s="48">
        <v>0</v>
      </c>
      <c r="B6879" s="59"/>
      <c r="C6879" s="60"/>
      <c r="D6879" s="61" t="s">
        <v>1143</v>
      </c>
      <c r="E6879" s="51">
        <v>4</v>
      </c>
      <c r="F6879" s="51">
        <v>0.9</v>
      </c>
      <c r="G6879" s="52">
        <v>0.2</v>
      </c>
      <c r="H6879" s="52"/>
      <c r="I6879" s="53">
        <v>0.72</v>
      </c>
      <c r="J6879" s="54">
        <v>0</v>
      </c>
      <c r="K6879" s="55"/>
      <c r="L6879" s="56"/>
      <c r="M6879" s="255"/>
      <c r="N6879" s="255"/>
      <c r="O6879" s="57"/>
      <c r="P6879" s="57">
        <v>0</v>
      </c>
      <c r="Q6879" s="57">
        <v>0</v>
      </c>
    </row>
    <row r="6880" spans="1:17" ht="15.5">
      <c r="A6880" s="48">
        <v>0</v>
      </c>
      <c r="B6880" s="59"/>
      <c r="C6880" s="60"/>
      <c r="D6880" s="61" t="s">
        <v>209</v>
      </c>
      <c r="E6880" s="51">
        <v>2</v>
      </c>
      <c r="F6880" s="51">
        <v>1</v>
      </c>
      <c r="G6880" s="52">
        <v>0.2</v>
      </c>
      <c r="H6880" s="52"/>
      <c r="I6880" s="53">
        <v>0.4</v>
      </c>
      <c r="J6880" s="54">
        <v>0</v>
      </c>
      <c r="K6880" s="55"/>
      <c r="L6880" s="56"/>
      <c r="M6880" s="255"/>
      <c r="N6880" s="255"/>
      <c r="O6880" s="57"/>
      <c r="P6880" s="57">
        <v>0</v>
      </c>
      <c r="Q6880" s="57">
        <v>0</v>
      </c>
    </row>
    <row r="6881" spans="1:17" ht="15.5">
      <c r="A6881" s="48">
        <v>0</v>
      </c>
      <c r="B6881" s="59"/>
      <c r="C6881" s="60"/>
      <c r="D6881" s="61"/>
      <c r="E6881" s="51">
        <v>2</v>
      </c>
      <c r="F6881" s="51">
        <v>1.2</v>
      </c>
      <c r="G6881" s="52">
        <v>0.2</v>
      </c>
      <c r="H6881" s="52"/>
      <c r="I6881" s="53">
        <v>0.48</v>
      </c>
      <c r="J6881" s="54">
        <v>0</v>
      </c>
      <c r="K6881" s="55"/>
      <c r="L6881" s="56"/>
      <c r="M6881" s="255"/>
      <c r="N6881" s="255"/>
      <c r="O6881" s="57"/>
      <c r="P6881" s="57">
        <v>0</v>
      </c>
      <c r="Q6881" s="57">
        <v>0</v>
      </c>
    </row>
    <row r="6882" spans="1:17" ht="15.5">
      <c r="A6882" s="48">
        <v>0</v>
      </c>
      <c r="B6882" s="59"/>
      <c r="C6882" s="60"/>
      <c r="D6882" s="61" t="s">
        <v>903</v>
      </c>
      <c r="E6882" s="51"/>
      <c r="F6882" s="51"/>
      <c r="G6882" s="52"/>
      <c r="H6882" s="52"/>
      <c r="I6882" s="53">
        <v>0</v>
      </c>
      <c r="J6882" s="54">
        <v>0</v>
      </c>
      <c r="K6882" s="55"/>
      <c r="L6882" s="56"/>
      <c r="M6882" s="255"/>
      <c r="N6882" s="255"/>
      <c r="O6882" s="57"/>
      <c r="P6882" s="57">
        <v>0</v>
      </c>
      <c r="Q6882" s="57">
        <v>0</v>
      </c>
    </row>
    <row r="6883" spans="1:17" ht="15.5">
      <c r="A6883" s="48">
        <v>0</v>
      </c>
      <c r="B6883" s="59"/>
      <c r="C6883" s="60"/>
      <c r="D6883" s="61" t="s">
        <v>441</v>
      </c>
      <c r="E6883" s="51">
        <v>24</v>
      </c>
      <c r="F6883" s="51">
        <v>0.9</v>
      </c>
      <c r="G6883" s="52">
        <v>0.1</v>
      </c>
      <c r="H6883" s="52"/>
      <c r="I6883" s="53">
        <v>2.16</v>
      </c>
      <c r="J6883" s="54">
        <v>0</v>
      </c>
      <c r="K6883" s="55"/>
      <c r="L6883" s="56"/>
      <c r="M6883" s="255"/>
      <c r="N6883" s="255"/>
      <c r="O6883" s="57"/>
      <c r="P6883" s="57">
        <v>0</v>
      </c>
      <c r="Q6883" s="57">
        <v>0</v>
      </c>
    </row>
    <row r="6884" spans="1:17" ht="15.5">
      <c r="A6884" s="48">
        <v>0</v>
      </c>
      <c r="B6884" s="59"/>
      <c r="C6884" s="60"/>
      <c r="D6884" s="61" t="s">
        <v>940</v>
      </c>
      <c r="E6884" s="51">
        <v>24</v>
      </c>
      <c r="F6884" s="51">
        <v>0.75</v>
      </c>
      <c r="G6884" s="52">
        <v>0.1</v>
      </c>
      <c r="H6884" s="52"/>
      <c r="I6884" s="53">
        <v>1.8</v>
      </c>
      <c r="J6884" s="54">
        <v>0</v>
      </c>
      <c r="K6884" s="55"/>
      <c r="L6884" s="56"/>
      <c r="M6884" s="255"/>
      <c r="N6884" s="255"/>
      <c r="O6884" s="57"/>
      <c r="P6884" s="57">
        <v>0</v>
      </c>
      <c r="Q6884" s="57">
        <v>0</v>
      </c>
    </row>
    <row r="6885" spans="1:17" ht="15.5">
      <c r="A6885" s="48">
        <v>0</v>
      </c>
      <c r="B6885" s="59"/>
      <c r="C6885" s="60"/>
      <c r="D6885" s="61" t="s">
        <v>439</v>
      </c>
      <c r="E6885" s="51">
        <v>8</v>
      </c>
      <c r="F6885" s="51">
        <v>1.3</v>
      </c>
      <c r="G6885" s="52">
        <v>0.2</v>
      </c>
      <c r="H6885" s="52"/>
      <c r="I6885" s="53">
        <v>2.08</v>
      </c>
      <c r="J6885" s="54">
        <v>0</v>
      </c>
      <c r="K6885" s="55"/>
      <c r="L6885" s="56"/>
      <c r="M6885" s="255"/>
      <c r="N6885" s="255"/>
      <c r="O6885" s="57"/>
      <c r="P6885" s="57">
        <v>0</v>
      </c>
      <c r="Q6885" s="57">
        <v>0</v>
      </c>
    </row>
    <row r="6886" spans="1:17" ht="15.5">
      <c r="A6886" s="48">
        <v>0</v>
      </c>
      <c r="B6886" s="59"/>
      <c r="C6886" s="60"/>
      <c r="D6886" s="61" t="s">
        <v>955</v>
      </c>
      <c r="E6886" s="51">
        <v>8</v>
      </c>
      <c r="F6886" s="51">
        <v>0.9</v>
      </c>
      <c r="G6886" s="52">
        <v>0.1</v>
      </c>
      <c r="H6886" s="52"/>
      <c r="I6886" s="53">
        <v>0.72</v>
      </c>
      <c r="J6886" s="54">
        <v>0</v>
      </c>
      <c r="K6886" s="55"/>
      <c r="L6886" s="56"/>
      <c r="M6886" s="255"/>
      <c r="N6886" s="255"/>
      <c r="O6886" s="57"/>
      <c r="P6886" s="57">
        <v>0</v>
      </c>
      <c r="Q6886" s="57">
        <v>0</v>
      </c>
    </row>
    <row r="6887" spans="1:17" ht="15.5">
      <c r="A6887" s="48">
        <v>0</v>
      </c>
      <c r="B6887" s="59"/>
      <c r="C6887" s="60"/>
      <c r="D6887" s="61" t="s">
        <v>957</v>
      </c>
      <c r="E6887" s="51">
        <v>4</v>
      </c>
      <c r="F6887" s="51">
        <v>1.1000000000000001</v>
      </c>
      <c r="G6887" s="52">
        <v>0.2</v>
      </c>
      <c r="H6887" s="52"/>
      <c r="I6887" s="53">
        <v>0.88</v>
      </c>
      <c r="J6887" s="54">
        <v>0</v>
      </c>
      <c r="K6887" s="55"/>
      <c r="L6887" s="56"/>
      <c r="M6887" s="255"/>
      <c r="N6887" s="255"/>
      <c r="O6887" s="57"/>
      <c r="P6887" s="57">
        <v>0</v>
      </c>
      <c r="Q6887" s="57">
        <v>0</v>
      </c>
    </row>
    <row r="6888" spans="1:17" ht="15.5">
      <c r="A6888" s="48">
        <v>0</v>
      </c>
      <c r="B6888" s="59"/>
      <c r="C6888" s="60"/>
      <c r="D6888" s="61" t="s">
        <v>958</v>
      </c>
      <c r="E6888" s="51">
        <v>4</v>
      </c>
      <c r="F6888" s="51">
        <v>1.1000000000000001</v>
      </c>
      <c r="G6888" s="52">
        <v>0.2</v>
      </c>
      <c r="H6888" s="52"/>
      <c r="I6888" s="53">
        <v>0.88</v>
      </c>
      <c r="J6888" s="54">
        <v>0</v>
      </c>
      <c r="K6888" s="55"/>
      <c r="L6888" s="56"/>
      <c r="M6888" s="255"/>
      <c r="N6888" s="255"/>
      <c r="O6888" s="57"/>
      <c r="P6888" s="57">
        <v>0</v>
      </c>
      <c r="Q6888" s="57">
        <v>0</v>
      </c>
    </row>
    <row r="6889" spans="1:17" ht="15.5">
      <c r="A6889" s="48">
        <v>0</v>
      </c>
      <c r="B6889" s="59"/>
      <c r="C6889" s="60"/>
      <c r="D6889" s="61" t="s">
        <v>1143</v>
      </c>
      <c r="E6889" s="51">
        <v>4</v>
      </c>
      <c r="F6889" s="51">
        <v>0.9</v>
      </c>
      <c r="G6889" s="52">
        <v>0.2</v>
      </c>
      <c r="H6889" s="52"/>
      <c r="I6889" s="53">
        <v>0.72</v>
      </c>
      <c r="J6889" s="54">
        <v>0</v>
      </c>
      <c r="K6889" s="55"/>
      <c r="L6889" s="56"/>
      <c r="M6889" s="255"/>
      <c r="N6889" s="255"/>
      <c r="O6889" s="57"/>
      <c r="P6889" s="57">
        <v>0</v>
      </c>
      <c r="Q6889" s="57">
        <v>0</v>
      </c>
    </row>
    <row r="6890" spans="1:17" ht="15.5">
      <c r="A6890" s="48">
        <v>0</v>
      </c>
      <c r="B6890" s="59"/>
      <c r="C6890" s="60"/>
      <c r="D6890" s="61" t="s">
        <v>209</v>
      </c>
      <c r="E6890" s="51">
        <v>2</v>
      </c>
      <c r="F6890" s="51">
        <v>1</v>
      </c>
      <c r="G6890" s="52">
        <v>0.2</v>
      </c>
      <c r="H6890" s="52"/>
      <c r="I6890" s="53">
        <v>0.4</v>
      </c>
      <c r="J6890" s="54">
        <v>0</v>
      </c>
      <c r="K6890" s="55"/>
      <c r="L6890" s="56"/>
      <c r="M6890" s="255"/>
      <c r="N6890" s="255"/>
      <c r="O6890" s="57"/>
      <c r="P6890" s="57">
        <v>0</v>
      </c>
      <c r="Q6890" s="57">
        <v>0</v>
      </c>
    </row>
    <row r="6891" spans="1:17" ht="15.5">
      <c r="A6891" s="48">
        <v>0</v>
      </c>
      <c r="B6891" s="59"/>
      <c r="C6891" s="60"/>
      <c r="D6891" s="61"/>
      <c r="E6891" s="51">
        <v>2</v>
      </c>
      <c r="F6891" s="51">
        <v>1.2</v>
      </c>
      <c r="G6891" s="52">
        <v>0.2</v>
      </c>
      <c r="H6891" s="52"/>
      <c r="I6891" s="53">
        <v>0.48</v>
      </c>
      <c r="J6891" s="54">
        <v>0</v>
      </c>
      <c r="K6891" s="55"/>
      <c r="L6891" s="56"/>
      <c r="M6891" s="255"/>
      <c r="N6891" s="255"/>
      <c r="O6891" s="57"/>
      <c r="P6891" s="57">
        <v>0</v>
      </c>
      <c r="Q6891" s="57">
        <v>0</v>
      </c>
    </row>
    <row r="6892" spans="1:17" ht="15.5">
      <c r="A6892" s="48">
        <v>269</v>
      </c>
      <c r="B6892" s="59" t="s">
        <v>1177</v>
      </c>
      <c r="C6892" s="60" t="s">
        <v>332</v>
      </c>
      <c r="D6892" s="61"/>
      <c r="E6892" s="51"/>
      <c r="F6892" s="52"/>
      <c r="G6892" s="52"/>
      <c r="H6892" s="52"/>
      <c r="I6892" s="53"/>
      <c r="J6892" s="54">
        <v>88.16</v>
      </c>
      <c r="K6892" s="55" t="s">
        <v>251</v>
      </c>
      <c r="L6892" s="56">
        <v>76398</v>
      </c>
      <c r="M6892" s="255">
        <v>7355</v>
      </c>
      <c r="N6892" s="255">
        <v>1447</v>
      </c>
      <c r="O6892" s="57">
        <v>6735248</v>
      </c>
      <c r="P6892" s="57">
        <v>648417</v>
      </c>
      <c r="Q6892" s="57">
        <v>127568</v>
      </c>
    </row>
    <row r="6893" spans="1:17" ht="15.5">
      <c r="A6893" s="48">
        <v>0</v>
      </c>
      <c r="B6893" s="59"/>
      <c r="C6893" s="60"/>
      <c r="D6893" s="61" t="s">
        <v>997</v>
      </c>
      <c r="E6893" s="51"/>
      <c r="F6893" s="52"/>
      <c r="G6893" s="52"/>
      <c r="H6893" s="52"/>
      <c r="I6893" s="53">
        <v>0</v>
      </c>
      <c r="J6893" s="54">
        <v>0</v>
      </c>
      <c r="K6893" s="55">
        <v>0</v>
      </c>
      <c r="L6893" s="56">
        <v>0</v>
      </c>
      <c r="M6893" s="255">
        <v>0</v>
      </c>
      <c r="N6893" s="255">
        <v>0</v>
      </c>
      <c r="O6893" s="57"/>
      <c r="P6893" s="57">
        <v>0</v>
      </c>
      <c r="Q6893" s="57">
        <v>0</v>
      </c>
    </row>
    <row r="6894" spans="1:17" ht="15.5">
      <c r="A6894" s="48">
        <v>0</v>
      </c>
      <c r="B6894" s="59"/>
      <c r="C6894" s="60"/>
      <c r="D6894" s="506" t="s">
        <v>910</v>
      </c>
      <c r="E6894" s="51"/>
      <c r="F6894" s="52"/>
      <c r="G6894" s="52"/>
      <c r="H6894" s="52"/>
      <c r="I6894" s="53">
        <v>0</v>
      </c>
      <c r="J6894" s="54">
        <v>0</v>
      </c>
      <c r="K6894" s="55">
        <v>0</v>
      </c>
      <c r="L6894" s="56">
        <v>0</v>
      </c>
      <c r="M6894" s="255">
        <v>0</v>
      </c>
      <c r="N6894" s="255">
        <v>0</v>
      </c>
      <c r="O6894" s="57"/>
      <c r="P6894" s="57">
        <v>0</v>
      </c>
      <c r="Q6894" s="57">
        <v>0</v>
      </c>
    </row>
    <row r="6895" spans="1:17" ht="15.5">
      <c r="A6895" s="48">
        <v>0</v>
      </c>
      <c r="B6895" s="59"/>
      <c r="C6895" s="60"/>
      <c r="D6895" s="61" t="s">
        <v>333</v>
      </c>
      <c r="E6895" s="51"/>
      <c r="F6895" s="52"/>
      <c r="G6895" s="52"/>
      <c r="H6895" s="52"/>
      <c r="I6895" s="53">
        <v>0</v>
      </c>
      <c r="J6895" s="54">
        <v>0</v>
      </c>
      <c r="K6895" s="55"/>
      <c r="L6895" s="56"/>
      <c r="M6895" s="255"/>
      <c r="N6895" s="255"/>
      <c r="O6895" s="57"/>
      <c r="P6895" s="57">
        <v>0</v>
      </c>
      <c r="Q6895" s="57">
        <v>0</v>
      </c>
    </row>
    <row r="6896" spans="1:17" ht="15.5">
      <c r="A6896" s="48">
        <v>0</v>
      </c>
      <c r="B6896" s="59"/>
      <c r="C6896" s="60"/>
      <c r="D6896" s="61" t="s">
        <v>334</v>
      </c>
      <c r="E6896" s="51">
        <v>4</v>
      </c>
      <c r="F6896" s="52">
        <v>6.8</v>
      </c>
      <c r="G6896" s="52">
        <v>1.9</v>
      </c>
      <c r="H6896" s="52"/>
      <c r="I6896" s="53">
        <v>51.68</v>
      </c>
      <c r="J6896" s="54">
        <v>0</v>
      </c>
      <c r="K6896" s="55"/>
      <c r="L6896" s="56"/>
      <c r="M6896" s="255"/>
      <c r="N6896" s="255"/>
      <c r="O6896" s="57"/>
      <c r="P6896" s="57">
        <v>0</v>
      </c>
      <c r="Q6896" s="57">
        <v>0</v>
      </c>
    </row>
    <row r="6897" spans="1:17" ht="15.5">
      <c r="A6897" s="48">
        <v>0</v>
      </c>
      <c r="B6897" s="59"/>
      <c r="C6897" s="60"/>
      <c r="D6897" s="61" t="s">
        <v>335</v>
      </c>
      <c r="E6897" s="51">
        <v>4</v>
      </c>
      <c r="F6897" s="52">
        <v>3.8</v>
      </c>
      <c r="G6897" s="52">
        <v>2.4</v>
      </c>
      <c r="H6897" s="52"/>
      <c r="I6897" s="53">
        <v>36.479999999999997</v>
      </c>
      <c r="J6897" s="54">
        <v>0</v>
      </c>
      <c r="K6897" s="55"/>
      <c r="L6897" s="56"/>
      <c r="M6897" s="255"/>
      <c r="N6897" s="255"/>
      <c r="O6897" s="57"/>
      <c r="P6897" s="57">
        <v>0</v>
      </c>
      <c r="Q6897" s="57">
        <v>0</v>
      </c>
    </row>
    <row r="6898" spans="1:17" ht="15.5">
      <c r="A6898" s="48">
        <v>270</v>
      </c>
      <c r="B6898" s="59" t="s">
        <v>552</v>
      </c>
      <c r="C6898" s="60" t="s">
        <v>518</v>
      </c>
      <c r="D6898" s="61"/>
      <c r="E6898" s="51"/>
      <c r="F6898" s="52"/>
      <c r="G6898" s="52"/>
      <c r="H6898" s="52"/>
      <c r="I6898" s="53"/>
      <c r="J6898" s="54">
        <v>286.08</v>
      </c>
      <c r="K6898" s="55" t="s">
        <v>251</v>
      </c>
      <c r="L6898" s="56">
        <v>74599</v>
      </c>
      <c r="M6898" s="255">
        <v>23382</v>
      </c>
      <c r="N6898" s="255">
        <v>9646</v>
      </c>
      <c r="O6898" s="57">
        <v>21341282</v>
      </c>
      <c r="P6898" s="57">
        <v>6689123</v>
      </c>
      <c r="Q6898" s="57">
        <v>2759528</v>
      </c>
    </row>
    <row r="6899" spans="1:17" ht="15.5">
      <c r="A6899" s="48">
        <v>0</v>
      </c>
      <c r="B6899" s="59"/>
      <c r="C6899" s="60"/>
      <c r="D6899" s="61" t="s">
        <v>997</v>
      </c>
      <c r="E6899" s="51"/>
      <c r="F6899" s="52"/>
      <c r="G6899" s="52"/>
      <c r="H6899" s="52"/>
      <c r="I6899" s="53"/>
      <c r="J6899" s="54"/>
      <c r="K6899" s="55"/>
      <c r="L6899" s="56"/>
      <c r="M6899" s="255"/>
      <c r="N6899" s="255"/>
      <c r="O6899" s="57"/>
      <c r="P6899" s="57"/>
      <c r="Q6899" s="57"/>
    </row>
    <row r="6900" spans="1:17" ht="15.5">
      <c r="A6900" s="48">
        <v>0</v>
      </c>
      <c r="B6900" s="59"/>
      <c r="C6900" s="60"/>
      <c r="D6900" s="61" t="s">
        <v>334</v>
      </c>
      <c r="E6900" s="51">
        <v>4</v>
      </c>
      <c r="F6900" s="51">
        <v>17.399999999999999</v>
      </c>
      <c r="G6900" s="51"/>
      <c r="H6900" s="51">
        <v>2.4</v>
      </c>
      <c r="I6900" s="53">
        <v>167.04</v>
      </c>
      <c r="J6900" s="54">
        <v>0</v>
      </c>
      <c r="K6900" s="55">
        <v>0</v>
      </c>
      <c r="L6900" s="56">
        <v>0</v>
      </c>
      <c r="M6900" s="255"/>
      <c r="N6900" s="255"/>
      <c r="O6900" s="57">
        <v>0</v>
      </c>
      <c r="P6900" s="57">
        <v>0</v>
      </c>
      <c r="Q6900" s="57">
        <v>0</v>
      </c>
    </row>
    <row r="6901" spans="1:17" ht="15.5">
      <c r="A6901" s="48">
        <v>0</v>
      </c>
      <c r="B6901" s="59"/>
      <c r="C6901" s="60"/>
      <c r="D6901" s="61" t="s">
        <v>335</v>
      </c>
      <c r="E6901" s="51">
        <v>4</v>
      </c>
      <c r="F6901" s="51">
        <v>12.4</v>
      </c>
      <c r="G6901" s="51"/>
      <c r="H6901" s="51">
        <v>2.4</v>
      </c>
      <c r="I6901" s="53">
        <v>119.04</v>
      </c>
      <c r="J6901" s="54"/>
      <c r="K6901" s="55"/>
      <c r="L6901" s="56"/>
      <c r="M6901" s="255"/>
      <c r="N6901" s="255"/>
      <c r="O6901" s="57"/>
      <c r="P6901" s="57"/>
      <c r="Q6901" s="57"/>
    </row>
    <row r="6902" spans="1:17" ht="15">
      <c r="A6902" s="48">
        <v>271</v>
      </c>
      <c r="B6902" s="59" t="s">
        <v>306</v>
      </c>
      <c r="C6902" s="377" t="s">
        <v>307</v>
      </c>
      <c r="D6902" s="362" t="s">
        <v>49</v>
      </c>
      <c r="E6902" s="51"/>
      <c r="F6902" s="52"/>
      <c r="G6902" s="52"/>
      <c r="H6902" s="52"/>
      <c r="I6902" s="53"/>
      <c r="J6902" s="54">
        <v>83.884</v>
      </c>
      <c r="K6902" s="55" t="s">
        <v>251</v>
      </c>
      <c r="L6902" s="56">
        <v>304170</v>
      </c>
      <c r="M6902" s="255">
        <v>26357</v>
      </c>
      <c r="N6902" s="255">
        <v>16881</v>
      </c>
      <c r="O6902" s="57">
        <v>25514996</v>
      </c>
      <c r="P6902" s="57">
        <v>2210931</v>
      </c>
      <c r="Q6902" s="57">
        <v>1416046</v>
      </c>
    </row>
    <row r="6903" spans="1:17" ht="15.5">
      <c r="A6903" s="48">
        <v>0</v>
      </c>
      <c r="B6903" s="59"/>
      <c r="C6903" s="60"/>
      <c r="D6903" s="61" t="s">
        <v>997</v>
      </c>
      <c r="E6903" s="51"/>
      <c r="F6903" s="52"/>
      <c r="G6903" s="52"/>
      <c r="H6903" s="52"/>
      <c r="I6903" s="53">
        <v>0</v>
      </c>
      <c r="J6903" s="54">
        <v>0</v>
      </c>
      <c r="K6903" s="55">
        <v>0</v>
      </c>
      <c r="L6903" s="56">
        <v>0</v>
      </c>
      <c r="M6903" s="255">
        <v>0</v>
      </c>
      <c r="N6903" s="255">
        <v>0</v>
      </c>
      <c r="O6903" s="57">
        <v>0</v>
      </c>
      <c r="P6903" s="57">
        <v>0</v>
      </c>
      <c r="Q6903" s="57">
        <v>0</v>
      </c>
    </row>
    <row r="6904" spans="1:17" ht="15.5">
      <c r="A6904" s="48">
        <v>0</v>
      </c>
      <c r="B6904" s="59"/>
      <c r="C6904" s="60"/>
      <c r="D6904" s="61" t="s">
        <v>902</v>
      </c>
      <c r="E6904" s="51"/>
      <c r="F6904" s="51"/>
      <c r="G6904" s="51"/>
      <c r="H6904" s="52"/>
      <c r="I6904" s="53">
        <v>0</v>
      </c>
      <c r="J6904" s="54">
        <v>0</v>
      </c>
      <c r="K6904" s="55">
        <v>0</v>
      </c>
      <c r="L6904" s="56">
        <v>0</v>
      </c>
      <c r="M6904" s="255">
        <v>0</v>
      </c>
      <c r="N6904" s="255">
        <v>0</v>
      </c>
      <c r="O6904" s="57"/>
      <c r="P6904" s="57">
        <v>0</v>
      </c>
      <c r="Q6904" s="57">
        <v>0</v>
      </c>
    </row>
    <row r="6905" spans="1:17" ht="15.5">
      <c r="A6905" s="48">
        <v>0</v>
      </c>
      <c r="B6905" s="59"/>
      <c r="C6905" s="60"/>
      <c r="D6905" s="61" t="s">
        <v>1193</v>
      </c>
      <c r="E6905" s="51"/>
      <c r="F6905" s="51"/>
      <c r="G6905" s="51"/>
      <c r="H6905" s="51"/>
      <c r="I6905" s="53">
        <v>0</v>
      </c>
      <c r="J6905" s="54">
        <v>0</v>
      </c>
      <c r="K6905" s="55">
        <v>0</v>
      </c>
      <c r="L6905" s="56">
        <v>0</v>
      </c>
      <c r="M6905" s="255">
        <v>0</v>
      </c>
      <c r="N6905" s="255">
        <v>0</v>
      </c>
      <c r="O6905" s="57"/>
      <c r="P6905" s="57">
        <v>0</v>
      </c>
      <c r="Q6905" s="57">
        <v>0</v>
      </c>
    </row>
    <row r="6906" spans="1:17" ht="15.5">
      <c r="A6906" s="48">
        <v>0</v>
      </c>
      <c r="B6906" s="59"/>
      <c r="C6906" s="60"/>
      <c r="D6906" s="61" t="s">
        <v>336</v>
      </c>
      <c r="E6906" s="51">
        <v>4</v>
      </c>
      <c r="F6906" s="51">
        <v>1.6</v>
      </c>
      <c r="G6906" s="51">
        <v>0.6</v>
      </c>
      <c r="H6906" s="51"/>
      <c r="I6906" s="53">
        <v>3.84</v>
      </c>
      <c r="J6906" s="54">
        <v>0</v>
      </c>
      <c r="K6906" s="55">
        <v>0</v>
      </c>
      <c r="L6906" s="56">
        <v>0</v>
      </c>
      <c r="M6906" s="255">
        <v>0</v>
      </c>
      <c r="N6906" s="255">
        <v>0</v>
      </c>
      <c r="O6906" s="57"/>
      <c r="P6906" s="57">
        <v>0</v>
      </c>
      <c r="Q6906" s="57">
        <v>0</v>
      </c>
    </row>
    <row r="6907" spans="1:17" ht="15.5">
      <c r="A6907" s="48">
        <v>0</v>
      </c>
      <c r="B6907" s="59"/>
      <c r="C6907" s="60"/>
      <c r="D6907" s="61"/>
      <c r="E6907" s="51">
        <v>4</v>
      </c>
      <c r="F6907" s="51">
        <v>1.62</v>
      </c>
      <c r="G6907" s="51">
        <v>0.6</v>
      </c>
      <c r="H6907" s="51"/>
      <c r="I6907" s="53">
        <v>3.8879999999999999</v>
      </c>
      <c r="J6907" s="54">
        <v>0</v>
      </c>
      <c r="K6907" s="55"/>
      <c r="L6907" s="56"/>
      <c r="M6907" s="255"/>
      <c r="N6907" s="255"/>
      <c r="O6907" s="57"/>
      <c r="P6907" s="57">
        <v>0</v>
      </c>
      <c r="Q6907" s="57">
        <v>0</v>
      </c>
    </row>
    <row r="6908" spans="1:17" ht="15.5">
      <c r="A6908" s="48">
        <v>0</v>
      </c>
      <c r="B6908" s="59"/>
      <c r="C6908" s="60"/>
      <c r="D6908" s="61" t="s">
        <v>1194</v>
      </c>
      <c r="E6908" s="51">
        <v>4</v>
      </c>
      <c r="F6908" s="51">
        <v>1.75</v>
      </c>
      <c r="G6908" s="51">
        <v>0.4</v>
      </c>
      <c r="H6908" s="51"/>
      <c r="I6908" s="53">
        <v>2.8</v>
      </c>
      <c r="J6908" s="54">
        <v>0</v>
      </c>
      <c r="K6908" s="55">
        <v>0</v>
      </c>
      <c r="L6908" s="56">
        <v>0</v>
      </c>
      <c r="M6908" s="255">
        <v>0</v>
      </c>
      <c r="N6908" s="255">
        <v>0</v>
      </c>
      <c r="O6908" s="57"/>
      <c r="P6908" s="57">
        <v>0</v>
      </c>
      <c r="Q6908" s="57">
        <v>0</v>
      </c>
    </row>
    <row r="6909" spans="1:17" ht="15.5">
      <c r="A6909" s="48">
        <v>0</v>
      </c>
      <c r="B6909" s="59"/>
      <c r="C6909" s="60"/>
      <c r="D6909" s="61"/>
      <c r="E6909" s="51">
        <v>4</v>
      </c>
      <c r="F6909" s="51">
        <v>9.8174770424681035E-2</v>
      </c>
      <c r="G6909" s="51"/>
      <c r="H6909" s="51"/>
      <c r="I6909" s="53">
        <v>0.39300000000000002</v>
      </c>
      <c r="J6909" s="54">
        <v>0</v>
      </c>
      <c r="K6909" s="55">
        <v>0</v>
      </c>
      <c r="L6909" s="56">
        <v>0</v>
      </c>
      <c r="M6909" s="255">
        <v>0</v>
      </c>
      <c r="N6909" s="255">
        <v>0</v>
      </c>
      <c r="O6909" s="57"/>
      <c r="P6909" s="57">
        <v>0</v>
      </c>
      <c r="Q6909" s="57">
        <v>0</v>
      </c>
    </row>
    <row r="6910" spans="1:17" ht="15.5">
      <c r="A6910" s="48">
        <v>0</v>
      </c>
      <c r="B6910" s="59"/>
      <c r="C6910" s="60"/>
      <c r="D6910" s="61" t="s">
        <v>1195</v>
      </c>
      <c r="E6910" s="51">
        <v>4</v>
      </c>
      <c r="F6910" s="51">
        <v>6.7853981633974492</v>
      </c>
      <c r="G6910" s="51"/>
      <c r="H6910" s="51">
        <v>0.1</v>
      </c>
      <c r="I6910" s="53">
        <v>2.714</v>
      </c>
      <c r="J6910" s="54">
        <v>0</v>
      </c>
      <c r="K6910" s="55">
        <v>0</v>
      </c>
      <c r="L6910" s="56">
        <v>0</v>
      </c>
      <c r="M6910" s="255">
        <v>0</v>
      </c>
      <c r="N6910" s="255">
        <v>0</v>
      </c>
      <c r="O6910" s="57"/>
      <c r="P6910" s="57">
        <v>0</v>
      </c>
      <c r="Q6910" s="57">
        <v>0</v>
      </c>
    </row>
    <row r="6911" spans="1:17" ht="15.5">
      <c r="A6911" s="48">
        <v>0</v>
      </c>
      <c r="B6911" s="59"/>
      <c r="C6911" s="60"/>
      <c r="D6911" s="61"/>
      <c r="E6911" s="51">
        <v>4</v>
      </c>
      <c r="F6911" s="51">
        <v>6.7853981633974492</v>
      </c>
      <c r="G6911" s="51">
        <v>0.02</v>
      </c>
      <c r="H6911" s="51"/>
      <c r="I6911" s="53">
        <v>0.54300000000000004</v>
      </c>
      <c r="J6911" s="54">
        <v>0</v>
      </c>
      <c r="K6911" s="55">
        <v>0</v>
      </c>
      <c r="L6911" s="56">
        <v>0</v>
      </c>
      <c r="M6911" s="255">
        <v>0</v>
      </c>
      <c r="N6911" s="255">
        <v>0</v>
      </c>
      <c r="O6911" s="57"/>
      <c r="P6911" s="57">
        <v>0</v>
      </c>
      <c r="Q6911" s="57">
        <v>0</v>
      </c>
    </row>
    <row r="6912" spans="1:17" ht="15.5">
      <c r="A6912" s="48">
        <v>0</v>
      </c>
      <c r="B6912" s="59"/>
      <c r="C6912" s="60"/>
      <c r="D6912" s="61" t="s">
        <v>814</v>
      </c>
      <c r="E6912" s="51">
        <v>-4</v>
      </c>
      <c r="F6912" s="51">
        <v>0.3</v>
      </c>
      <c r="G6912" s="51">
        <v>0.4</v>
      </c>
      <c r="H6912" s="51"/>
      <c r="I6912" s="53">
        <v>-0.48</v>
      </c>
      <c r="J6912" s="54">
        <v>0</v>
      </c>
      <c r="K6912" s="55">
        <v>0</v>
      </c>
      <c r="L6912" s="56">
        <v>0</v>
      </c>
      <c r="M6912" s="255">
        <v>0</v>
      </c>
      <c r="N6912" s="255">
        <v>0</v>
      </c>
      <c r="O6912" s="57"/>
      <c r="P6912" s="57">
        <v>0</v>
      </c>
      <c r="Q6912" s="57">
        <v>0</v>
      </c>
    </row>
    <row r="6913" spans="1:17" ht="15.5">
      <c r="A6913" s="48">
        <v>0</v>
      </c>
      <c r="B6913" s="59"/>
      <c r="C6913" s="60"/>
      <c r="D6913" s="61" t="s">
        <v>1196</v>
      </c>
      <c r="E6913" s="51"/>
      <c r="F6913" s="51"/>
      <c r="G6913" s="51"/>
      <c r="H6913" s="51"/>
      <c r="I6913" s="53">
        <v>0</v>
      </c>
      <c r="J6913" s="54">
        <v>0</v>
      </c>
      <c r="K6913" s="55">
        <v>0</v>
      </c>
      <c r="L6913" s="56">
        <v>0</v>
      </c>
      <c r="M6913" s="255">
        <v>0</v>
      </c>
      <c r="N6913" s="255">
        <v>0</v>
      </c>
      <c r="O6913" s="57"/>
      <c r="P6913" s="57">
        <v>0</v>
      </c>
      <c r="Q6913" s="57">
        <v>0</v>
      </c>
    </row>
    <row r="6914" spans="1:17" ht="15.5">
      <c r="A6914" s="48">
        <v>0</v>
      </c>
      <c r="B6914" s="59"/>
      <c r="C6914" s="60"/>
      <c r="D6914" s="61" t="s">
        <v>336</v>
      </c>
      <c r="E6914" s="51">
        <v>8</v>
      </c>
      <c r="F6914" s="51">
        <v>1.5</v>
      </c>
      <c r="G6914" s="51">
        <v>0.6</v>
      </c>
      <c r="H6914" s="51"/>
      <c r="I6914" s="53">
        <v>7.2</v>
      </c>
      <c r="J6914" s="54">
        <v>0</v>
      </c>
      <c r="K6914" s="55">
        <v>0</v>
      </c>
      <c r="L6914" s="56">
        <v>0</v>
      </c>
      <c r="M6914" s="255">
        <v>0</v>
      </c>
      <c r="N6914" s="255">
        <v>0</v>
      </c>
      <c r="O6914" s="57"/>
      <c r="P6914" s="57">
        <v>0</v>
      </c>
      <c r="Q6914" s="57">
        <v>0</v>
      </c>
    </row>
    <row r="6915" spans="1:17" ht="15.5">
      <c r="A6915" s="48">
        <v>0</v>
      </c>
      <c r="B6915" s="59"/>
      <c r="C6915" s="60"/>
      <c r="D6915" s="61"/>
      <c r="E6915" s="51">
        <v>8</v>
      </c>
      <c r="F6915" s="51">
        <v>1.82</v>
      </c>
      <c r="G6915" s="51">
        <v>0.6</v>
      </c>
      <c r="H6915" s="51"/>
      <c r="I6915" s="53">
        <v>8.7360000000000007</v>
      </c>
      <c r="J6915" s="54">
        <v>0</v>
      </c>
      <c r="K6915" s="55"/>
      <c r="L6915" s="56"/>
      <c r="M6915" s="255"/>
      <c r="N6915" s="255"/>
      <c r="O6915" s="57"/>
      <c r="P6915" s="57">
        <v>0</v>
      </c>
      <c r="Q6915" s="57">
        <v>0</v>
      </c>
    </row>
    <row r="6916" spans="1:17" ht="15.5">
      <c r="A6916" s="48">
        <v>0</v>
      </c>
      <c r="B6916" s="59"/>
      <c r="C6916" s="60"/>
      <c r="D6916" s="61" t="s">
        <v>1194</v>
      </c>
      <c r="E6916" s="51">
        <v>8</v>
      </c>
      <c r="F6916" s="51">
        <v>0.6</v>
      </c>
      <c r="G6916" s="51">
        <v>0.4</v>
      </c>
      <c r="H6916" s="51"/>
      <c r="I6916" s="53">
        <v>1.92</v>
      </c>
      <c r="J6916" s="54">
        <v>0</v>
      </c>
      <c r="K6916" s="55">
        <v>0</v>
      </c>
      <c r="L6916" s="56">
        <v>0</v>
      </c>
      <c r="M6916" s="255">
        <v>0</v>
      </c>
      <c r="N6916" s="255">
        <v>0</v>
      </c>
      <c r="O6916" s="57"/>
      <c r="P6916" s="57">
        <v>0</v>
      </c>
      <c r="Q6916" s="57">
        <v>0</v>
      </c>
    </row>
    <row r="6917" spans="1:17" ht="15.5">
      <c r="A6917" s="48">
        <v>0</v>
      </c>
      <c r="B6917" s="59"/>
      <c r="C6917" s="60"/>
      <c r="D6917" s="61"/>
      <c r="E6917" s="51">
        <v>8</v>
      </c>
      <c r="F6917" s="51">
        <v>6.2831853071795868E-2</v>
      </c>
      <c r="G6917" s="51"/>
      <c r="H6917" s="51"/>
      <c r="I6917" s="53">
        <v>0.503</v>
      </c>
      <c r="J6917" s="54">
        <v>0</v>
      </c>
      <c r="K6917" s="55">
        <v>0</v>
      </c>
      <c r="L6917" s="56">
        <v>0</v>
      </c>
      <c r="M6917" s="255">
        <v>0</v>
      </c>
      <c r="N6917" s="255">
        <v>0</v>
      </c>
      <c r="O6917" s="57"/>
      <c r="P6917" s="57">
        <v>0</v>
      </c>
      <c r="Q6917" s="57">
        <v>0</v>
      </c>
    </row>
    <row r="6918" spans="1:17" ht="15.5">
      <c r="A6918" s="48">
        <v>0</v>
      </c>
      <c r="B6918" s="59"/>
      <c r="C6918" s="60"/>
      <c r="D6918" s="61" t="s">
        <v>1195</v>
      </c>
      <c r="E6918" s="51">
        <v>8</v>
      </c>
      <c r="F6918" s="51">
        <v>5.0533185307179584</v>
      </c>
      <c r="G6918" s="51"/>
      <c r="H6918" s="51">
        <v>0.1</v>
      </c>
      <c r="I6918" s="53">
        <v>4.0430000000000001</v>
      </c>
      <c r="J6918" s="54">
        <v>0</v>
      </c>
      <c r="K6918" s="55">
        <v>0</v>
      </c>
      <c r="L6918" s="56">
        <v>0</v>
      </c>
      <c r="M6918" s="255">
        <v>0</v>
      </c>
      <c r="N6918" s="255">
        <v>0</v>
      </c>
      <c r="O6918" s="57"/>
      <c r="P6918" s="57">
        <v>0</v>
      </c>
      <c r="Q6918" s="57">
        <v>0</v>
      </c>
    </row>
    <row r="6919" spans="1:17" ht="15.5">
      <c r="A6919" s="48">
        <v>0</v>
      </c>
      <c r="B6919" s="59"/>
      <c r="C6919" s="60"/>
      <c r="D6919" s="61"/>
      <c r="E6919" s="51">
        <v>8</v>
      </c>
      <c r="F6919" s="51">
        <v>5.0533185307179584</v>
      </c>
      <c r="G6919" s="51">
        <v>0.02</v>
      </c>
      <c r="H6919" s="51"/>
      <c r="I6919" s="53">
        <v>0.80900000000000005</v>
      </c>
      <c r="J6919" s="54">
        <v>0</v>
      </c>
      <c r="K6919" s="55">
        <v>0</v>
      </c>
      <c r="L6919" s="56">
        <v>0</v>
      </c>
      <c r="M6919" s="255">
        <v>0</v>
      </c>
      <c r="N6919" s="255">
        <v>0</v>
      </c>
      <c r="O6919" s="57"/>
      <c r="P6919" s="57">
        <v>0</v>
      </c>
      <c r="Q6919" s="57">
        <v>0</v>
      </c>
    </row>
    <row r="6920" spans="1:17" ht="15.5">
      <c r="A6920" s="48">
        <v>0</v>
      </c>
      <c r="B6920" s="59"/>
      <c r="C6920" s="60"/>
      <c r="D6920" s="61" t="s">
        <v>1197</v>
      </c>
      <c r="E6920" s="51"/>
      <c r="F6920" s="51"/>
      <c r="G6920" s="51"/>
      <c r="H6920" s="51"/>
      <c r="I6920" s="53">
        <v>0</v>
      </c>
      <c r="J6920" s="54">
        <v>0</v>
      </c>
      <c r="K6920" s="55">
        <v>0</v>
      </c>
      <c r="L6920" s="56">
        <v>0</v>
      </c>
      <c r="M6920" s="255">
        <v>0</v>
      </c>
      <c r="N6920" s="255">
        <v>0</v>
      </c>
      <c r="O6920" s="57"/>
      <c r="P6920" s="57">
        <v>0</v>
      </c>
      <c r="Q6920" s="57">
        <v>0</v>
      </c>
    </row>
    <row r="6921" spans="1:17" ht="15.5">
      <c r="A6921" s="48">
        <v>0</v>
      </c>
      <c r="B6921" s="59"/>
      <c r="C6921" s="60"/>
      <c r="D6921" s="61" t="s">
        <v>336</v>
      </c>
      <c r="E6921" s="51">
        <v>4</v>
      </c>
      <c r="F6921" s="51">
        <v>2.2999999999999998</v>
      </c>
      <c r="G6921" s="51">
        <v>0.6</v>
      </c>
      <c r="H6921" s="51"/>
      <c r="I6921" s="53">
        <v>5.52</v>
      </c>
      <c r="J6921" s="54">
        <v>0</v>
      </c>
      <c r="K6921" s="55">
        <v>0</v>
      </c>
      <c r="L6921" s="56">
        <v>0</v>
      </c>
      <c r="M6921" s="255">
        <v>0</v>
      </c>
      <c r="N6921" s="255">
        <v>0</v>
      </c>
      <c r="O6921" s="57"/>
      <c r="P6921" s="57">
        <v>0</v>
      </c>
      <c r="Q6921" s="57">
        <v>0</v>
      </c>
    </row>
    <row r="6922" spans="1:17" ht="15.5">
      <c r="A6922" s="48">
        <v>0</v>
      </c>
      <c r="B6922" s="59"/>
      <c r="C6922" s="60"/>
      <c r="D6922" s="61"/>
      <c r="E6922" s="51">
        <v>4</v>
      </c>
      <c r="F6922" s="51">
        <v>1.02</v>
      </c>
      <c r="G6922" s="51">
        <v>0.6</v>
      </c>
      <c r="H6922" s="51"/>
      <c r="I6922" s="53">
        <v>2.448</v>
      </c>
      <c r="J6922" s="54">
        <v>0</v>
      </c>
      <c r="K6922" s="55"/>
      <c r="L6922" s="56"/>
      <c r="M6922" s="255"/>
      <c r="N6922" s="255"/>
      <c r="O6922" s="57"/>
      <c r="P6922" s="57">
        <v>0</v>
      </c>
      <c r="Q6922" s="57">
        <v>0</v>
      </c>
    </row>
    <row r="6923" spans="1:17" ht="15.5">
      <c r="A6923" s="48">
        <v>0</v>
      </c>
      <c r="B6923" s="59"/>
      <c r="C6923" s="60"/>
      <c r="D6923" s="61" t="s">
        <v>1194</v>
      </c>
      <c r="E6923" s="51">
        <v>4</v>
      </c>
      <c r="F6923" s="51">
        <v>0.21</v>
      </c>
      <c r="G6923" s="51"/>
      <c r="H6923" s="51"/>
      <c r="I6923" s="53">
        <v>0.84</v>
      </c>
      <c r="J6923" s="54">
        <v>0</v>
      </c>
      <c r="K6923" s="55">
        <v>0</v>
      </c>
      <c r="L6923" s="56">
        <v>0</v>
      </c>
      <c r="M6923" s="255">
        <v>0</v>
      </c>
      <c r="N6923" s="255">
        <v>0</v>
      </c>
      <c r="O6923" s="57"/>
      <c r="P6923" s="57">
        <v>0</v>
      </c>
      <c r="Q6923" s="57">
        <v>0</v>
      </c>
    </row>
    <row r="6924" spans="1:17" ht="15.5">
      <c r="A6924" s="48">
        <v>0</v>
      </c>
      <c r="B6924" s="59"/>
      <c r="C6924" s="60"/>
      <c r="D6924" s="61"/>
      <c r="E6924" s="51">
        <v>4</v>
      </c>
      <c r="F6924" s="51">
        <v>1.5707963267948967E-2</v>
      </c>
      <c r="G6924" s="51"/>
      <c r="H6924" s="51"/>
      <c r="I6924" s="53">
        <v>6.3E-2</v>
      </c>
      <c r="J6924" s="54">
        <v>0</v>
      </c>
      <c r="K6924" s="55">
        <v>0</v>
      </c>
      <c r="L6924" s="56">
        <v>0</v>
      </c>
      <c r="M6924" s="255">
        <v>0</v>
      </c>
      <c r="N6924" s="255">
        <v>0</v>
      </c>
      <c r="O6924" s="57"/>
      <c r="P6924" s="57">
        <v>0</v>
      </c>
      <c r="Q6924" s="57">
        <v>0</v>
      </c>
    </row>
    <row r="6925" spans="1:17" ht="15.5">
      <c r="A6925" s="48">
        <v>0</v>
      </c>
      <c r="B6925" s="59"/>
      <c r="C6925" s="60"/>
      <c r="D6925" s="61" t="s">
        <v>1195</v>
      </c>
      <c r="E6925" s="51">
        <v>4</v>
      </c>
      <c r="F6925" s="51">
        <v>4.5341592653589791</v>
      </c>
      <c r="G6925" s="51"/>
      <c r="H6925" s="51">
        <v>0.1</v>
      </c>
      <c r="I6925" s="53">
        <v>1.8140000000000001</v>
      </c>
      <c r="J6925" s="54">
        <v>0</v>
      </c>
      <c r="K6925" s="55">
        <v>0</v>
      </c>
      <c r="L6925" s="56">
        <v>0</v>
      </c>
      <c r="M6925" s="255">
        <v>0</v>
      </c>
      <c r="N6925" s="255">
        <v>0</v>
      </c>
      <c r="O6925" s="57"/>
      <c r="P6925" s="57">
        <v>0</v>
      </c>
      <c r="Q6925" s="57">
        <v>0</v>
      </c>
    </row>
    <row r="6926" spans="1:17" ht="15.5">
      <c r="A6926" s="48">
        <v>0</v>
      </c>
      <c r="B6926" s="59"/>
      <c r="C6926" s="60"/>
      <c r="D6926" s="61"/>
      <c r="E6926" s="51">
        <v>4</v>
      </c>
      <c r="F6926" s="51">
        <v>4.5341592653589791</v>
      </c>
      <c r="G6926" s="51">
        <v>0.02</v>
      </c>
      <c r="H6926" s="51"/>
      <c r="I6926" s="53">
        <v>0.36299999999999999</v>
      </c>
      <c r="J6926" s="54">
        <v>0</v>
      </c>
      <c r="K6926" s="55">
        <v>0</v>
      </c>
      <c r="L6926" s="56">
        <v>0</v>
      </c>
      <c r="M6926" s="255">
        <v>0</v>
      </c>
      <c r="N6926" s="255">
        <v>0</v>
      </c>
      <c r="O6926" s="57"/>
      <c r="P6926" s="57">
        <v>0</v>
      </c>
      <c r="Q6926" s="57">
        <v>0</v>
      </c>
    </row>
    <row r="6927" spans="1:17" ht="15.5">
      <c r="A6927" s="48">
        <v>0</v>
      </c>
      <c r="B6927" s="59"/>
      <c r="C6927" s="60"/>
      <c r="D6927" s="61" t="s">
        <v>903</v>
      </c>
      <c r="E6927" s="51"/>
      <c r="F6927" s="52"/>
      <c r="G6927" s="52"/>
      <c r="H6927" s="52"/>
      <c r="I6927" s="53">
        <v>0</v>
      </c>
      <c r="J6927" s="54">
        <v>0</v>
      </c>
      <c r="K6927" s="55"/>
      <c r="L6927" s="56"/>
      <c r="M6927" s="255"/>
      <c r="N6927" s="255"/>
      <c r="O6927" s="57"/>
      <c r="P6927" s="57">
        <v>0</v>
      </c>
      <c r="Q6927" s="57">
        <v>0</v>
      </c>
    </row>
    <row r="6928" spans="1:17" ht="15.5">
      <c r="A6928" s="48">
        <v>0</v>
      </c>
      <c r="B6928" s="59"/>
      <c r="C6928" s="60"/>
      <c r="D6928" s="61" t="s">
        <v>554</v>
      </c>
      <c r="E6928" s="51"/>
      <c r="F6928" s="51"/>
      <c r="G6928" s="51"/>
      <c r="H6928" s="51"/>
      <c r="I6928" s="53">
        <v>0</v>
      </c>
      <c r="J6928" s="54">
        <v>0</v>
      </c>
      <c r="K6928" s="55"/>
      <c r="L6928" s="56"/>
      <c r="M6928" s="255"/>
      <c r="N6928" s="255"/>
      <c r="O6928" s="57"/>
      <c r="P6928" s="57">
        <v>0</v>
      </c>
      <c r="Q6928" s="57">
        <v>0</v>
      </c>
    </row>
    <row r="6929" spans="1:17" ht="15.5">
      <c r="A6929" s="48">
        <v>0</v>
      </c>
      <c r="B6929" s="59"/>
      <c r="C6929" s="60"/>
      <c r="D6929" s="61" t="s">
        <v>336</v>
      </c>
      <c r="E6929" s="51">
        <v>2</v>
      </c>
      <c r="F6929" s="51">
        <v>2.62</v>
      </c>
      <c r="G6929" s="51">
        <v>0.6</v>
      </c>
      <c r="H6929" s="51"/>
      <c r="I6929" s="53">
        <v>3.1440000000000001</v>
      </c>
      <c r="J6929" s="54">
        <v>0</v>
      </c>
      <c r="K6929" s="55"/>
      <c r="L6929" s="56"/>
      <c r="M6929" s="255"/>
      <c r="N6929" s="255"/>
      <c r="O6929" s="57"/>
      <c r="P6929" s="57">
        <v>0</v>
      </c>
      <c r="Q6929" s="57">
        <v>0</v>
      </c>
    </row>
    <row r="6930" spans="1:17" ht="15.5">
      <c r="A6930" s="48">
        <v>0</v>
      </c>
      <c r="B6930" s="59"/>
      <c r="C6930" s="60"/>
      <c r="D6930" s="61"/>
      <c r="E6930" s="51">
        <v>2</v>
      </c>
      <c r="F6930" s="51">
        <v>1.42</v>
      </c>
      <c r="G6930" s="51">
        <v>0.6</v>
      </c>
      <c r="H6930" s="51"/>
      <c r="I6930" s="53">
        <v>1.704</v>
      </c>
      <c r="J6930" s="54">
        <v>0</v>
      </c>
      <c r="K6930" s="55"/>
      <c r="L6930" s="56"/>
      <c r="M6930" s="255"/>
      <c r="N6930" s="255"/>
      <c r="O6930" s="57"/>
      <c r="P6930" s="57">
        <v>0</v>
      </c>
      <c r="Q6930" s="57">
        <v>0</v>
      </c>
    </row>
    <row r="6931" spans="1:17" ht="15.5">
      <c r="A6931" s="48">
        <v>0</v>
      </c>
      <c r="B6931" s="59"/>
      <c r="C6931" s="60"/>
      <c r="D6931" s="61"/>
      <c r="E6931" s="51">
        <v>2</v>
      </c>
      <c r="F6931" s="51">
        <v>2.58</v>
      </c>
      <c r="G6931" s="51">
        <v>0.6</v>
      </c>
      <c r="H6931" s="51"/>
      <c r="I6931" s="53">
        <v>3.0960000000000001</v>
      </c>
      <c r="J6931" s="54">
        <v>0</v>
      </c>
      <c r="K6931" s="55"/>
      <c r="L6931" s="56"/>
      <c r="M6931" s="255"/>
      <c r="N6931" s="255"/>
      <c r="O6931" s="57"/>
      <c r="P6931" s="57">
        <v>0</v>
      </c>
      <c r="Q6931" s="57">
        <v>0</v>
      </c>
    </row>
    <row r="6932" spans="1:17" ht="15.5">
      <c r="A6932" s="48">
        <v>0</v>
      </c>
      <c r="B6932" s="59"/>
      <c r="C6932" s="60"/>
      <c r="D6932" s="61" t="s">
        <v>1194</v>
      </c>
      <c r="E6932" s="51">
        <v>2</v>
      </c>
      <c r="F6932" s="51">
        <v>2</v>
      </c>
      <c r="G6932" s="51">
        <v>0.4</v>
      </c>
      <c r="H6932" s="51"/>
      <c r="I6932" s="53">
        <v>1.6</v>
      </c>
      <c r="J6932" s="54">
        <v>0</v>
      </c>
      <c r="K6932" s="55"/>
      <c r="L6932" s="56"/>
      <c r="M6932" s="255"/>
      <c r="N6932" s="255"/>
      <c r="O6932" s="57"/>
      <c r="P6932" s="57">
        <v>0</v>
      </c>
      <c r="Q6932" s="57">
        <v>0</v>
      </c>
    </row>
    <row r="6933" spans="1:17" ht="15.5">
      <c r="A6933" s="48">
        <v>0</v>
      </c>
      <c r="B6933" s="59"/>
      <c r="C6933" s="60"/>
      <c r="D6933" s="61"/>
      <c r="E6933" s="51">
        <v>2</v>
      </c>
      <c r="F6933" s="51">
        <v>6.2831853071795868E-2</v>
      </c>
      <c r="G6933" s="51"/>
      <c r="H6933" s="51"/>
      <c r="I6933" s="53">
        <v>0.126</v>
      </c>
      <c r="J6933" s="54">
        <v>0</v>
      </c>
      <c r="K6933" s="55"/>
      <c r="L6933" s="56"/>
      <c r="M6933" s="255"/>
      <c r="N6933" s="255"/>
      <c r="O6933" s="57"/>
      <c r="P6933" s="57">
        <v>0</v>
      </c>
      <c r="Q6933" s="57">
        <v>0</v>
      </c>
    </row>
    <row r="6934" spans="1:17" ht="15.5">
      <c r="A6934" s="48">
        <v>0</v>
      </c>
      <c r="B6934" s="59"/>
      <c r="C6934" s="60"/>
      <c r="D6934" s="61" t="s">
        <v>1195</v>
      </c>
      <c r="E6934" s="51">
        <v>2</v>
      </c>
      <c r="F6934" s="51">
        <v>11.24831853071796</v>
      </c>
      <c r="G6934" s="51">
        <v>0.02</v>
      </c>
      <c r="H6934" s="51"/>
      <c r="I6934" s="53">
        <v>0.45</v>
      </c>
      <c r="J6934" s="54">
        <v>0</v>
      </c>
      <c r="K6934" s="55"/>
      <c r="L6934" s="56"/>
      <c r="M6934" s="255"/>
      <c r="N6934" s="255"/>
      <c r="O6934" s="57"/>
      <c r="P6934" s="57">
        <v>0</v>
      </c>
      <c r="Q6934" s="57">
        <v>0</v>
      </c>
    </row>
    <row r="6935" spans="1:17" ht="15.5">
      <c r="A6935" s="48">
        <v>0</v>
      </c>
      <c r="B6935" s="59"/>
      <c r="C6935" s="60"/>
      <c r="D6935" s="61"/>
      <c r="E6935" s="51">
        <v>2</v>
      </c>
      <c r="F6935" s="51">
        <v>11.24831853071796</v>
      </c>
      <c r="G6935" s="51"/>
      <c r="H6935" s="51">
        <v>0.1</v>
      </c>
      <c r="I6935" s="53">
        <v>2.25</v>
      </c>
      <c r="J6935" s="54">
        <v>0</v>
      </c>
      <c r="K6935" s="55"/>
      <c r="L6935" s="56"/>
      <c r="M6935" s="255"/>
      <c r="N6935" s="255"/>
      <c r="O6935" s="57"/>
      <c r="P6935" s="57">
        <v>0</v>
      </c>
      <c r="Q6935" s="57">
        <v>0</v>
      </c>
    </row>
    <row r="6936" spans="1:17" ht="15.5">
      <c r="A6936" s="48">
        <v>0</v>
      </c>
      <c r="B6936" s="59"/>
      <c r="C6936" s="60"/>
      <c r="D6936" s="61" t="s">
        <v>208</v>
      </c>
      <c r="E6936" s="51">
        <v>-2</v>
      </c>
      <c r="F6936" s="51">
        <v>0.4</v>
      </c>
      <c r="G6936" s="51">
        <v>0.3</v>
      </c>
      <c r="H6936" s="51"/>
      <c r="I6936" s="53">
        <v>-0.24</v>
      </c>
      <c r="J6936" s="54">
        <v>0</v>
      </c>
      <c r="K6936" s="55"/>
      <c r="L6936" s="56"/>
      <c r="M6936" s="255"/>
      <c r="N6936" s="255"/>
      <c r="O6936" s="57"/>
      <c r="P6936" s="57">
        <v>0</v>
      </c>
      <c r="Q6936" s="57">
        <v>0</v>
      </c>
    </row>
    <row r="6937" spans="1:17" ht="15.5">
      <c r="A6937" s="48">
        <v>0</v>
      </c>
      <c r="B6937" s="59"/>
      <c r="C6937" s="60"/>
      <c r="D6937" s="61" t="s">
        <v>340</v>
      </c>
      <c r="E6937" s="51">
        <v>2</v>
      </c>
      <c r="F6937" s="51">
        <v>1.4</v>
      </c>
      <c r="G6937" s="51">
        <v>0.5</v>
      </c>
      <c r="H6937" s="51"/>
      <c r="I6937" s="53">
        <v>1.4</v>
      </c>
      <c r="J6937" s="54">
        <v>0</v>
      </c>
      <c r="K6937" s="55"/>
      <c r="L6937" s="56"/>
      <c r="M6937" s="255"/>
      <c r="N6937" s="255"/>
      <c r="O6937" s="57"/>
      <c r="P6937" s="57">
        <v>0</v>
      </c>
      <c r="Q6937" s="57">
        <v>0</v>
      </c>
    </row>
    <row r="6938" spans="1:17" ht="15.5">
      <c r="A6938" s="48">
        <v>0</v>
      </c>
      <c r="B6938" s="59"/>
      <c r="C6938" s="60"/>
      <c r="D6938" s="61"/>
      <c r="E6938" s="51">
        <v>2</v>
      </c>
      <c r="F6938" s="51">
        <v>1.4</v>
      </c>
      <c r="G6938" s="51"/>
      <c r="H6938" s="51">
        <v>0.1</v>
      </c>
      <c r="I6938" s="53">
        <v>0.28000000000000003</v>
      </c>
      <c r="J6938" s="54">
        <v>0</v>
      </c>
      <c r="K6938" s="55"/>
      <c r="L6938" s="56"/>
      <c r="M6938" s="255"/>
      <c r="N6938" s="255"/>
      <c r="O6938" s="57"/>
      <c r="P6938" s="57">
        <v>0</v>
      </c>
      <c r="Q6938" s="57">
        <v>0</v>
      </c>
    </row>
    <row r="6939" spans="1:17" ht="15.5">
      <c r="A6939" s="48">
        <v>0</v>
      </c>
      <c r="B6939" s="59"/>
      <c r="C6939" s="60"/>
      <c r="D6939" s="61" t="s">
        <v>556</v>
      </c>
      <c r="E6939" s="51"/>
      <c r="F6939" s="51"/>
      <c r="G6939" s="51"/>
      <c r="H6939" s="51"/>
      <c r="I6939" s="53">
        <v>0</v>
      </c>
      <c r="J6939" s="54">
        <v>0</v>
      </c>
      <c r="K6939" s="55"/>
      <c r="L6939" s="56"/>
      <c r="M6939" s="255"/>
      <c r="N6939" s="255"/>
      <c r="O6939" s="57"/>
      <c r="P6939" s="57">
        <v>0</v>
      </c>
      <c r="Q6939" s="57">
        <v>0</v>
      </c>
    </row>
    <row r="6940" spans="1:17" ht="15.5">
      <c r="A6940" s="48">
        <v>0</v>
      </c>
      <c r="B6940" s="59"/>
      <c r="C6940" s="60"/>
      <c r="D6940" s="61" t="s">
        <v>336</v>
      </c>
      <c r="E6940" s="51">
        <v>4</v>
      </c>
      <c r="F6940" s="51">
        <v>3</v>
      </c>
      <c r="G6940" s="51">
        <v>0.6</v>
      </c>
      <c r="H6940" s="51"/>
      <c r="I6940" s="53">
        <v>7.2</v>
      </c>
      <c r="J6940" s="54">
        <v>0</v>
      </c>
      <c r="K6940" s="55"/>
      <c r="L6940" s="56"/>
      <c r="M6940" s="255"/>
      <c r="N6940" s="255"/>
      <c r="O6940" s="57"/>
      <c r="P6940" s="57">
        <v>0</v>
      </c>
      <c r="Q6940" s="57">
        <v>0</v>
      </c>
    </row>
    <row r="6941" spans="1:17" ht="15.5">
      <c r="A6941" s="48">
        <v>0</v>
      </c>
      <c r="B6941" s="59"/>
      <c r="C6941" s="60"/>
      <c r="D6941" s="61" t="s">
        <v>1194</v>
      </c>
      <c r="E6941" s="51">
        <v>4</v>
      </c>
      <c r="F6941" s="51">
        <v>0.61</v>
      </c>
      <c r="G6941" s="51">
        <v>0.36</v>
      </c>
      <c r="H6941" s="51"/>
      <c r="I6941" s="53">
        <v>0.878</v>
      </c>
      <c r="J6941" s="54">
        <v>0</v>
      </c>
      <c r="K6941" s="55"/>
      <c r="L6941" s="56"/>
      <c r="M6941" s="255"/>
      <c r="N6941" s="255"/>
      <c r="O6941" s="57"/>
      <c r="P6941" s="57">
        <v>0</v>
      </c>
      <c r="Q6941" s="57">
        <v>0</v>
      </c>
    </row>
    <row r="6942" spans="1:17" ht="15.5">
      <c r="A6942" s="48">
        <v>0</v>
      </c>
      <c r="B6942" s="59"/>
      <c r="C6942" s="60"/>
      <c r="D6942" s="61"/>
      <c r="E6942" s="51">
        <v>4</v>
      </c>
      <c r="F6942" s="51">
        <v>6.2831853071795868E-2</v>
      </c>
      <c r="G6942" s="51"/>
      <c r="H6942" s="51"/>
      <c r="I6942" s="53">
        <v>0.251</v>
      </c>
      <c r="J6942" s="54">
        <v>0</v>
      </c>
      <c r="K6942" s="55"/>
      <c r="L6942" s="56"/>
      <c r="M6942" s="255"/>
      <c r="N6942" s="255"/>
      <c r="O6942" s="57"/>
      <c r="P6942" s="57">
        <v>0</v>
      </c>
      <c r="Q6942" s="57">
        <v>0</v>
      </c>
    </row>
    <row r="6943" spans="1:17" ht="15.5">
      <c r="A6943" s="48">
        <v>0</v>
      </c>
      <c r="B6943" s="59"/>
      <c r="C6943" s="60"/>
      <c r="D6943" s="61" t="s">
        <v>1195</v>
      </c>
      <c r="E6943" s="51">
        <v>4</v>
      </c>
      <c r="F6943" s="51">
        <v>4.8483185307179593</v>
      </c>
      <c r="G6943" s="51">
        <v>0.02</v>
      </c>
      <c r="H6943" s="51"/>
      <c r="I6943" s="53">
        <v>0.38800000000000001</v>
      </c>
      <c r="J6943" s="54">
        <v>0</v>
      </c>
      <c r="K6943" s="55"/>
      <c r="L6943" s="56"/>
      <c r="M6943" s="255"/>
      <c r="N6943" s="255"/>
      <c r="O6943" s="57"/>
      <c r="P6943" s="57">
        <v>0</v>
      </c>
      <c r="Q6943" s="57">
        <v>0</v>
      </c>
    </row>
    <row r="6944" spans="1:17" ht="15.5">
      <c r="A6944" s="48">
        <v>0</v>
      </c>
      <c r="B6944" s="59"/>
      <c r="C6944" s="60"/>
      <c r="D6944" s="61"/>
      <c r="E6944" s="51">
        <v>4</v>
      </c>
      <c r="F6944" s="51">
        <v>4.8483185307179593</v>
      </c>
      <c r="G6944" s="51"/>
      <c r="H6944" s="51">
        <v>0.1</v>
      </c>
      <c r="I6944" s="53">
        <v>1.9390000000000001</v>
      </c>
      <c r="J6944" s="54">
        <v>0</v>
      </c>
      <c r="K6944" s="55"/>
      <c r="L6944" s="56"/>
      <c r="M6944" s="255"/>
      <c r="N6944" s="255"/>
      <c r="O6944" s="57"/>
      <c r="P6944" s="57">
        <v>0</v>
      </c>
      <c r="Q6944" s="57">
        <v>0</v>
      </c>
    </row>
    <row r="6945" spans="1:17" ht="15.5">
      <c r="A6945" s="48">
        <v>0</v>
      </c>
      <c r="B6945" s="59"/>
      <c r="C6945" s="60"/>
      <c r="D6945" s="61" t="s">
        <v>340</v>
      </c>
      <c r="E6945" s="51">
        <v>2</v>
      </c>
      <c r="F6945" s="51">
        <v>1.4</v>
      </c>
      <c r="G6945" s="51">
        <v>0.5</v>
      </c>
      <c r="H6945" s="51"/>
      <c r="I6945" s="53">
        <v>1.4</v>
      </c>
      <c r="J6945" s="54">
        <v>0</v>
      </c>
      <c r="K6945" s="55"/>
      <c r="L6945" s="56"/>
      <c r="M6945" s="255"/>
      <c r="N6945" s="255"/>
      <c r="O6945" s="57"/>
      <c r="P6945" s="57">
        <v>0</v>
      </c>
      <c r="Q6945" s="57">
        <v>0</v>
      </c>
    </row>
    <row r="6946" spans="1:17" ht="15.5">
      <c r="A6946" s="48">
        <v>0</v>
      </c>
      <c r="B6946" s="59"/>
      <c r="C6946" s="60"/>
      <c r="D6946" s="61"/>
      <c r="E6946" s="51">
        <v>2</v>
      </c>
      <c r="F6946" s="51">
        <v>1.4</v>
      </c>
      <c r="G6946" s="51"/>
      <c r="H6946" s="51">
        <v>0.1</v>
      </c>
      <c r="I6946" s="53">
        <v>0.28000000000000003</v>
      </c>
      <c r="J6946" s="54">
        <v>0</v>
      </c>
      <c r="K6946" s="55"/>
      <c r="L6946" s="56"/>
      <c r="M6946" s="255"/>
      <c r="N6946" s="255"/>
      <c r="O6946" s="57"/>
      <c r="P6946" s="57">
        <v>0</v>
      </c>
      <c r="Q6946" s="57">
        <v>0</v>
      </c>
    </row>
    <row r="6947" spans="1:17" ht="15.5">
      <c r="A6947" s="48">
        <v>0</v>
      </c>
      <c r="B6947" s="59"/>
      <c r="C6947" s="60"/>
      <c r="D6947" s="61" t="s">
        <v>557</v>
      </c>
      <c r="E6947" s="51"/>
      <c r="F6947" s="51"/>
      <c r="G6947" s="51"/>
      <c r="H6947" s="51"/>
      <c r="I6947" s="53">
        <v>0</v>
      </c>
      <c r="J6947" s="54">
        <v>0</v>
      </c>
      <c r="K6947" s="55"/>
      <c r="L6947" s="56"/>
      <c r="M6947" s="255"/>
      <c r="N6947" s="255"/>
      <c r="O6947" s="57"/>
      <c r="P6947" s="57">
        <v>0</v>
      </c>
      <c r="Q6947" s="57">
        <v>0</v>
      </c>
    </row>
    <row r="6948" spans="1:17" ht="15.5">
      <c r="A6948" s="48">
        <v>0</v>
      </c>
      <c r="B6948" s="59"/>
      <c r="C6948" s="60"/>
      <c r="D6948" s="61" t="s">
        <v>336</v>
      </c>
      <c r="E6948" s="51">
        <v>2</v>
      </c>
      <c r="F6948" s="51">
        <v>3.1</v>
      </c>
      <c r="G6948" s="51">
        <v>0.6</v>
      </c>
      <c r="H6948" s="51"/>
      <c r="I6948" s="53">
        <v>3.72</v>
      </c>
      <c r="J6948" s="54">
        <v>0</v>
      </c>
      <c r="K6948" s="55"/>
      <c r="L6948" s="56"/>
      <c r="M6948" s="255"/>
      <c r="N6948" s="255"/>
      <c r="O6948" s="57"/>
      <c r="P6948" s="57">
        <v>0</v>
      </c>
      <c r="Q6948" s="57">
        <v>0</v>
      </c>
    </row>
    <row r="6949" spans="1:17" ht="15.5">
      <c r="A6949" s="48">
        <v>0</v>
      </c>
      <c r="B6949" s="59"/>
      <c r="C6949" s="60"/>
      <c r="D6949" s="61"/>
      <c r="E6949" s="51">
        <v>2</v>
      </c>
      <c r="F6949" s="51">
        <v>0.5</v>
      </c>
      <c r="G6949" s="51">
        <v>0.6</v>
      </c>
      <c r="H6949" s="51"/>
      <c r="I6949" s="53">
        <v>0.6</v>
      </c>
      <c r="J6949" s="54">
        <v>0</v>
      </c>
      <c r="K6949" s="55"/>
      <c r="L6949" s="56"/>
      <c r="M6949" s="255"/>
      <c r="N6949" s="255"/>
      <c r="O6949" s="57"/>
      <c r="P6949" s="57">
        <v>0</v>
      </c>
      <c r="Q6949" s="57">
        <v>0</v>
      </c>
    </row>
    <row r="6950" spans="1:17" ht="15.5">
      <c r="A6950" s="48">
        <v>0</v>
      </c>
      <c r="B6950" s="59"/>
      <c r="C6950" s="60"/>
      <c r="D6950" s="61" t="s">
        <v>1194</v>
      </c>
      <c r="E6950" s="51">
        <v>2</v>
      </c>
      <c r="F6950" s="51">
        <v>2.5</v>
      </c>
      <c r="G6950" s="51">
        <v>0.36</v>
      </c>
      <c r="H6950" s="51"/>
      <c r="I6950" s="53">
        <v>1.8</v>
      </c>
      <c r="J6950" s="54">
        <v>0</v>
      </c>
      <c r="K6950" s="55"/>
      <c r="L6950" s="56"/>
      <c r="M6950" s="255"/>
      <c r="N6950" s="255"/>
      <c r="O6950" s="57"/>
      <c r="P6950" s="57">
        <v>0</v>
      </c>
      <c r="Q6950" s="57">
        <v>0</v>
      </c>
    </row>
    <row r="6951" spans="1:17" ht="15.5">
      <c r="A6951" s="48">
        <v>0</v>
      </c>
      <c r="B6951" s="59"/>
      <c r="C6951" s="60"/>
      <c r="D6951" s="61"/>
      <c r="E6951" s="51">
        <v>2</v>
      </c>
      <c r="F6951" s="51">
        <v>6.2831853071795868E-2</v>
      </c>
      <c r="G6951" s="51"/>
      <c r="H6951" s="51"/>
      <c r="I6951" s="53">
        <v>0.126</v>
      </c>
      <c r="J6951" s="54">
        <v>0</v>
      </c>
      <c r="K6951" s="55"/>
      <c r="L6951" s="56"/>
      <c r="M6951" s="255"/>
      <c r="N6951" s="255"/>
      <c r="O6951" s="57"/>
      <c r="P6951" s="57">
        <v>0</v>
      </c>
      <c r="Q6951" s="57">
        <v>0</v>
      </c>
    </row>
    <row r="6952" spans="1:17" ht="15.5">
      <c r="A6952" s="48">
        <v>0</v>
      </c>
      <c r="B6952" s="59"/>
      <c r="C6952" s="60"/>
      <c r="D6952" s="61" t="s">
        <v>1195</v>
      </c>
      <c r="E6952" s="51">
        <v>2</v>
      </c>
      <c r="F6952" s="51">
        <v>8.7283185307179583</v>
      </c>
      <c r="G6952" s="51">
        <v>0.02</v>
      </c>
      <c r="H6952" s="51"/>
      <c r="I6952" s="53">
        <v>0.34899999999999998</v>
      </c>
      <c r="J6952" s="54">
        <v>0</v>
      </c>
      <c r="K6952" s="55"/>
      <c r="L6952" s="56"/>
      <c r="M6952" s="255"/>
      <c r="N6952" s="255"/>
      <c r="O6952" s="57"/>
      <c r="P6952" s="57">
        <v>0</v>
      </c>
      <c r="Q6952" s="57">
        <v>0</v>
      </c>
    </row>
    <row r="6953" spans="1:17" ht="15.5">
      <c r="A6953" s="48">
        <v>0</v>
      </c>
      <c r="B6953" s="59"/>
      <c r="C6953" s="60"/>
      <c r="D6953" s="61"/>
      <c r="E6953" s="51">
        <v>2</v>
      </c>
      <c r="F6953" s="51">
        <v>8.7283185307179583</v>
      </c>
      <c r="G6953" s="51"/>
      <c r="H6953" s="51">
        <v>0.1</v>
      </c>
      <c r="I6953" s="53">
        <v>1.746</v>
      </c>
      <c r="J6953" s="54">
        <v>0</v>
      </c>
      <c r="K6953" s="55"/>
      <c r="L6953" s="56"/>
      <c r="M6953" s="255"/>
      <c r="N6953" s="255"/>
      <c r="O6953" s="57"/>
      <c r="P6953" s="57">
        <v>0</v>
      </c>
      <c r="Q6953" s="57">
        <v>0</v>
      </c>
    </row>
    <row r="6954" spans="1:17" ht="15.5">
      <c r="A6954" s="48">
        <v>0</v>
      </c>
      <c r="B6954" s="59"/>
      <c r="C6954" s="60"/>
      <c r="D6954" s="61" t="s">
        <v>340</v>
      </c>
      <c r="E6954" s="51">
        <v>2</v>
      </c>
      <c r="F6954" s="51">
        <v>1.2</v>
      </c>
      <c r="G6954" s="51">
        <v>0.5</v>
      </c>
      <c r="H6954" s="51"/>
      <c r="I6954" s="53">
        <v>1.2</v>
      </c>
      <c r="J6954" s="54">
        <v>0</v>
      </c>
      <c r="K6954" s="55"/>
      <c r="L6954" s="56"/>
      <c r="M6954" s="255"/>
      <c r="N6954" s="255"/>
      <c r="O6954" s="57"/>
      <c r="P6954" s="57">
        <v>0</v>
      </c>
      <c r="Q6954" s="57">
        <v>0</v>
      </c>
    </row>
    <row r="6955" spans="1:17" ht="15.5">
      <c r="A6955" s="48">
        <v>0</v>
      </c>
      <c r="B6955" s="59"/>
      <c r="C6955" s="60"/>
      <c r="D6955" s="61"/>
      <c r="E6955" s="51">
        <v>2</v>
      </c>
      <c r="F6955" s="51">
        <v>1.2</v>
      </c>
      <c r="G6955" s="51"/>
      <c r="H6955" s="51">
        <v>0.1</v>
      </c>
      <c r="I6955" s="53">
        <v>0.24</v>
      </c>
      <c r="J6955" s="54">
        <v>0</v>
      </c>
      <c r="K6955" s="55"/>
      <c r="L6955" s="56"/>
      <c r="M6955" s="255"/>
      <c r="N6955" s="255"/>
      <c r="O6955" s="57"/>
      <c r="P6955" s="57">
        <v>0</v>
      </c>
      <c r="Q6955" s="57">
        <v>0</v>
      </c>
    </row>
    <row r="6956" spans="1:17" ht="15.5">
      <c r="A6956" s="48">
        <v>272</v>
      </c>
      <c r="B6956" s="59" t="s">
        <v>290</v>
      </c>
      <c r="C6956" s="60" t="s">
        <v>922</v>
      </c>
      <c r="D6956" s="378"/>
      <c r="E6956" s="51"/>
      <c r="F6956" s="52"/>
      <c r="G6956" s="52"/>
      <c r="H6956" s="52"/>
      <c r="I6956" s="53">
        <v>0</v>
      </c>
      <c r="J6956" s="54">
        <v>41.93</v>
      </c>
      <c r="K6956" s="55" t="s">
        <v>251</v>
      </c>
      <c r="L6956" s="56">
        <v>78345</v>
      </c>
      <c r="M6956" s="255">
        <v>7227</v>
      </c>
      <c r="N6956" s="255">
        <v>1447</v>
      </c>
      <c r="O6956" s="57">
        <v>3285006</v>
      </c>
      <c r="P6956" s="57">
        <v>303028</v>
      </c>
      <c r="Q6956" s="57">
        <v>60673</v>
      </c>
    </row>
    <row r="6957" spans="1:17" ht="15.5">
      <c r="A6957" s="48">
        <v>0</v>
      </c>
      <c r="B6957" s="59"/>
      <c r="C6957" s="60"/>
      <c r="D6957" s="61" t="s">
        <v>997</v>
      </c>
      <c r="E6957" s="51"/>
      <c r="F6957" s="52"/>
      <c r="G6957" s="52"/>
      <c r="H6957" s="52"/>
      <c r="I6957" s="53">
        <v>0</v>
      </c>
      <c r="J6957" s="54">
        <v>0</v>
      </c>
      <c r="K6957" s="55"/>
      <c r="L6957" s="56"/>
      <c r="M6957" s="255"/>
      <c r="N6957" s="255"/>
      <c r="O6957" s="57"/>
      <c r="P6957" s="57">
        <v>0</v>
      </c>
      <c r="Q6957" s="57">
        <v>0</v>
      </c>
    </row>
    <row r="6958" spans="1:17" ht="15.5">
      <c r="A6958" s="48">
        <v>0</v>
      </c>
      <c r="B6958" s="59"/>
      <c r="C6958" s="60"/>
      <c r="D6958" s="61" t="s">
        <v>902</v>
      </c>
      <c r="E6958" s="51"/>
      <c r="F6958" s="52"/>
      <c r="G6958" s="52"/>
      <c r="H6958" s="52"/>
      <c r="I6958" s="53">
        <v>0</v>
      </c>
      <c r="J6958" s="54">
        <v>0</v>
      </c>
      <c r="K6958" s="55"/>
      <c r="L6958" s="56"/>
      <c r="M6958" s="255"/>
      <c r="N6958" s="255"/>
      <c r="O6958" s="57"/>
      <c r="P6958" s="57">
        <v>0</v>
      </c>
      <c r="Q6958" s="57">
        <v>0</v>
      </c>
    </row>
    <row r="6959" spans="1:17" ht="15.5">
      <c r="A6959" s="48">
        <v>0</v>
      </c>
      <c r="B6959" s="59"/>
      <c r="C6959" s="60"/>
      <c r="D6959" s="61" t="s">
        <v>436</v>
      </c>
      <c r="E6959" s="51">
        <v>4</v>
      </c>
      <c r="F6959" s="52">
        <v>1.2</v>
      </c>
      <c r="G6959" s="52">
        <v>0.57999999999999996</v>
      </c>
      <c r="H6959" s="52"/>
      <c r="I6959" s="53">
        <v>2.7839999999999998</v>
      </c>
      <c r="J6959" s="54">
        <v>0</v>
      </c>
      <c r="K6959" s="55"/>
      <c r="L6959" s="56"/>
      <c r="M6959" s="255"/>
      <c r="N6959" s="255"/>
      <c r="O6959" s="57"/>
      <c r="P6959" s="57">
        <v>0</v>
      </c>
      <c r="Q6959" s="57">
        <v>0</v>
      </c>
    </row>
    <row r="6960" spans="1:17" ht="15.5">
      <c r="A6960" s="48">
        <v>0</v>
      </c>
      <c r="B6960" s="59"/>
      <c r="C6960" s="60"/>
      <c r="D6960" s="61"/>
      <c r="E6960" s="51">
        <v>4</v>
      </c>
      <c r="F6960" s="52">
        <v>0.68</v>
      </c>
      <c r="G6960" s="52">
        <v>0.42</v>
      </c>
      <c r="H6960" s="52"/>
      <c r="I6960" s="53">
        <v>1.1419999999999999</v>
      </c>
      <c r="J6960" s="54">
        <v>0</v>
      </c>
      <c r="K6960" s="55"/>
      <c r="L6960" s="56"/>
      <c r="M6960" s="255"/>
      <c r="N6960" s="255"/>
      <c r="O6960" s="57"/>
      <c r="P6960" s="57">
        <v>0</v>
      </c>
      <c r="Q6960" s="57">
        <v>0</v>
      </c>
    </row>
    <row r="6961" spans="1:17" ht="15.5">
      <c r="A6961" s="48">
        <v>0</v>
      </c>
      <c r="B6961" s="59"/>
      <c r="C6961" s="60"/>
      <c r="D6961" s="61"/>
      <c r="E6961" s="51">
        <v>4</v>
      </c>
      <c r="F6961" s="52">
        <v>1</v>
      </c>
      <c r="G6961" s="52">
        <v>0.6</v>
      </c>
      <c r="H6961" s="52"/>
      <c r="I6961" s="53">
        <v>2.4</v>
      </c>
      <c r="J6961" s="54">
        <v>0</v>
      </c>
      <c r="K6961" s="55"/>
      <c r="L6961" s="56"/>
      <c r="M6961" s="255"/>
      <c r="N6961" s="255"/>
      <c r="O6961" s="57"/>
      <c r="P6961" s="57">
        <v>0</v>
      </c>
      <c r="Q6961" s="57">
        <v>0</v>
      </c>
    </row>
    <row r="6962" spans="1:17" ht="15.5">
      <c r="A6962" s="48">
        <v>0</v>
      </c>
      <c r="B6962" s="59"/>
      <c r="C6962" s="60"/>
      <c r="D6962" s="61" t="s">
        <v>1239</v>
      </c>
      <c r="E6962" s="51">
        <v>8</v>
      </c>
      <c r="F6962" s="52">
        <v>1</v>
      </c>
      <c r="G6962" s="52">
        <v>0.6</v>
      </c>
      <c r="H6962" s="52"/>
      <c r="I6962" s="53">
        <v>4.8</v>
      </c>
      <c r="J6962" s="54">
        <v>0</v>
      </c>
      <c r="K6962" s="55"/>
      <c r="L6962" s="56"/>
      <c r="M6962" s="255"/>
      <c r="N6962" s="255"/>
      <c r="O6962" s="57"/>
      <c r="P6962" s="57">
        <v>0</v>
      </c>
      <c r="Q6962" s="57">
        <v>0</v>
      </c>
    </row>
    <row r="6963" spans="1:17" ht="15.5">
      <c r="A6963" s="48">
        <v>0</v>
      </c>
      <c r="B6963" s="59"/>
      <c r="C6963" s="60"/>
      <c r="D6963" s="61"/>
      <c r="E6963" s="51">
        <v>8</v>
      </c>
      <c r="F6963" s="52">
        <v>0.5</v>
      </c>
      <c r="G6963" s="52">
        <v>0.6</v>
      </c>
      <c r="H6963" s="52"/>
      <c r="I6963" s="53">
        <v>2.4</v>
      </c>
      <c r="J6963" s="54">
        <v>0</v>
      </c>
      <c r="K6963" s="55"/>
      <c r="L6963" s="56"/>
      <c r="M6963" s="255"/>
      <c r="N6963" s="255"/>
      <c r="O6963" s="57"/>
      <c r="P6963" s="57">
        <v>0</v>
      </c>
      <c r="Q6963" s="57">
        <v>0</v>
      </c>
    </row>
    <row r="6964" spans="1:17" ht="15.5">
      <c r="A6964" s="48">
        <v>0</v>
      </c>
      <c r="B6964" s="59"/>
      <c r="C6964" s="60"/>
      <c r="D6964" s="61"/>
      <c r="E6964" s="51">
        <v>8</v>
      </c>
      <c r="F6964" s="52">
        <v>1.5</v>
      </c>
      <c r="G6964" s="52">
        <v>0.57999999999999996</v>
      </c>
      <c r="H6964" s="52"/>
      <c r="I6964" s="53">
        <v>6.96</v>
      </c>
      <c r="J6964" s="54">
        <v>0</v>
      </c>
      <c r="K6964" s="55"/>
      <c r="L6964" s="56"/>
      <c r="M6964" s="255"/>
      <c r="N6964" s="255"/>
      <c r="O6964" s="57"/>
      <c r="P6964" s="57">
        <v>0</v>
      </c>
      <c r="Q6964" s="57">
        <v>0</v>
      </c>
    </row>
    <row r="6965" spans="1:17" ht="15.5">
      <c r="A6965" s="48">
        <v>0</v>
      </c>
      <c r="B6965" s="59"/>
      <c r="C6965" s="60"/>
      <c r="D6965" s="61" t="s">
        <v>1242</v>
      </c>
      <c r="E6965" s="51">
        <v>4</v>
      </c>
      <c r="F6965" s="52">
        <v>0.6</v>
      </c>
      <c r="G6965" s="52">
        <v>0.9</v>
      </c>
      <c r="H6965" s="52"/>
      <c r="I6965" s="53">
        <v>2.16</v>
      </c>
      <c r="J6965" s="54">
        <v>0</v>
      </c>
      <c r="K6965" s="55"/>
      <c r="L6965" s="56"/>
      <c r="M6965" s="255"/>
      <c r="N6965" s="255"/>
      <c r="O6965" s="57"/>
      <c r="P6965" s="57">
        <v>0</v>
      </c>
      <c r="Q6965" s="57">
        <v>0</v>
      </c>
    </row>
    <row r="6966" spans="1:17" ht="15.5">
      <c r="A6966" s="48">
        <v>0</v>
      </c>
      <c r="B6966" s="59"/>
      <c r="C6966" s="60"/>
      <c r="D6966" s="61"/>
      <c r="E6966" s="51">
        <v>4</v>
      </c>
      <c r="F6966" s="52">
        <v>0.6</v>
      </c>
      <c r="G6966" s="52">
        <v>1.1000000000000001</v>
      </c>
      <c r="H6966" s="52"/>
      <c r="I6966" s="53">
        <v>2.64</v>
      </c>
      <c r="J6966" s="54">
        <v>0</v>
      </c>
      <c r="K6966" s="55"/>
      <c r="L6966" s="56"/>
      <c r="M6966" s="255"/>
      <c r="N6966" s="255"/>
      <c r="O6966" s="57"/>
      <c r="P6966" s="57">
        <v>0</v>
      </c>
      <c r="Q6966" s="57">
        <v>0</v>
      </c>
    </row>
    <row r="6967" spans="1:17" ht="15.5">
      <c r="A6967" s="48">
        <v>0</v>
      </c>
      <c r="B6967" s="59"/>
      <c r="C6967" s="60"/>
      <c r="D6967" s="61"/>
      <c r="E6967" s="51">
        <v>4</v>
      </c>
      <c r="F6967" s="52">
        <v>0.6</v>
      </c>
      <c r="G6967" s="52">
        <v>1</v>
      </c>
      <c r="H6967" s="52"/>
      <c r="I6967" s="53">
        <v>2.4</v>
      </c>
      <c r="J6967" s="54">
        <v>0</v>
      </c>
      <c r="K6967" s="55"/>
      <c r="L6967" s="56"/>
      <c r="M6967" s="255"/>
      <c r="N6967" s="255"/>
      <c r="O6967" s="57"/>
      <c r="P6967" s="57">
        <v>0</v>
      </c>
      <c r="Q6967" s="57">
        <v>0</v>
      </c>
    </row>
    <row r="6968" spans="1:17" ht="15.5">
      <c r="A6968" s="48">
        <v>0</v>
      </c>
      <c r="B6968" s="59"/>
      <c r="C6968" s="60"/>
      <c r="D6968" s="61" t="s">
        <v>903</v>
      </c>
      <c r="E6968" s="51"/>
      <c r="F6968" s="52"/>
      <c r="G6968" s="52"/>
      <c r="H6968" s="52"/>
      <c r="I6968" s="53">
        <v>0</v>
      </c>
      <c r="J6968" s="54">
        <v>0</v>
      </c>
      <c r="K6968" s="55"/>
      <c r="L6968" s="56"/>
      <c r="M6968" s="255"/>
      <c r="N6968" s="255"/>
      <c r="O6968" s="57"/>
      <c r="P6968" s="57">
        <v>0</v>
      </c>
      <c r="Q6968" s="57">
        <v>0</v>
      </c>
    </row>
    <row r="6969" spans="1:17" ht="15.5">
      <c r="A6969" s="48">
        <v>0</v>
      </c>
      <c r="B6969" s="59"/>
      <c r="C6969" s="60"/>
      <c r="D6969" s="61" t="s">
        <v>554</v>
      </c>
      <c r="E6969" s="51"/>
      <c r="F6969" s="52"/>
      <c r="G6969" s="52"/>
      <c r="H6969" s="52"/>
      <c r="I6969" s="53">
        <v>0</v>
      </c>
      <c r="J6969" s="54">
        <v>0</v>
      </c>
      <c r="K6969" s="55"/>
      <c r="L6969" s="56"/>
      <c r="M6969" s="255"/>
      <c r="N6969" s="255"/>
      <c r="O6969" s="57"/>
      <c r="P6969" s="57">
        <v>0</v>
      </c>
      <c r="Q6969" s="57">
        <v>0</v>
      </c>
    </row>
    <row r="6970" spans="1:17" ht="15.5">
      <c r="A6970" s="48">
        <v>0</v>
      </c>
      <c r="B6970" s="59"/>
      <c r="C6970" s="60"/>
      <c r="D6970" s="61" t="s">
        <v>327</v>
      </c>
      <c r="E6970" s="51">
        <v>2</v>
      </c>
      <c r="F6970" s="52">
        <v>2.62</v>
      </c>
      <c r="G6970" s="52">
        <v>0.6</v>
      </c>
      <c r="H6970" s="52"/>
      <c r="I6970" s="53">
        <v>3.1440000000000001</v>
      </c>
      <c r="J6970" s="54">
        <v>0</v>
      </c>
      <c r="K6970" s="55"/>
      <c r="L6970" s="56"/>
      <c r="M6970" s="255"/>
      <c r="N6970" s="255"/>
      <c r="O6970" s="57"/>
      <c r="P6970" s="57">
        <v>0</v>
      </c>
      <c r="Q6970" s="57">
        <v>0</v>
      </c>
    </row>
    <row r="6971" spans="1:17" ht="15.5">
      <c r="A6971" s="48">
        <v>0</v>
      </c>
      <c r="B6971" s="59"/>
      <c r="C6971" s="60"/>
      <c r="D6971" s="61"/>
      <c r="E6971" s="51">
        <v>2</v>
      </c>
      <c r="F6971" s="52">
        <v>1.2</v>
      </c>
      <c r="G6971" s="52">
        <v>0.6</v>
      </c>
      <c r="H6971" s="52"/>
      <c r="I6971" s="53">
        <v>1.44</v>
      </c>
      <c r="J6971" s="54">
        <v>0</v>
      </c>
      <c r="K6971" s="55"/>
      <c r="L6971" s="56"/>
      <c r="M6971" s="255"/>
      <c r="N6971" s="255"/>
      <c r="O6971" s="57"/>
      <c r="P6971" s="57">
        <v>0</v>
      </c>
      <c r="Q6971" s="57">
        <v>0</v>
      </c>
    </row>
    <row r="6972" spans="1:17" ht="15.5">
      <c r="A6972" s="48">
        <v>0</v>
      </c>
      <c r="B6972" s="59"/>
      <c r="C6972" s="60"/>
      <c r="D6972" s="61" t="s">
        <v>208</v>
      </c>
      <c r="E6972" s="51">
        <v>-2</v>
      </c>
      <c r="F6972" s="52">
        <v>0.4</v>
      </c>
      <c r="G6972" s="52">
        <v>0.3</v>
      </c>
      <c r="H6972" s="52"/>
      <c r="I6972" s="53">
        <v>-0.24</v>
      </c>
      <c r="J6972" s="54">
        <v>0</v>
      </c>
      <c r="K6972" s="55"/>
      <c r="L6972" s="56"/>
      <c r="M6972" s="255"/>
      <c r="N6972" s="255"/>
      <c r="O6972" s="57"/>
      <c r="P6972" s="57">
        <v>0</v>
      </c>
      <c r="Q6972" s="57">
        <v>0</v>
      </c>
    </row>
    <row r="6973" spans="1:17" ht="15.5">
      <c r="A6973" s="48">
        <v>0</v>
      </c>
      <c r="B6973" s="59"/>
      <c r="C6973" s="60"/>
      <c r="D6973" s="61"/>
      <c r="E6973" s="51">
        <v>-4</v>
      </c>
      <c r="F6973" s="52">
        <v>0.6</v>
      </c>
      <c r="G6973" s="52">
        <v>0.1</v>
      </c>
      <c r="H6973" s="52"/>
      <c r="I6973" s="53">
        <v>-0.24</v>
      </c>
      <c r="J6973" s="54">
        <v>0</v>
      </c>
      <c r="K6973" s="55"/>
      <c r="L6973" s="56"/>
      <c r="M6973" s="255"/>
      <c r="N6973" s="255"/>
      <c r="O6973" s="57"/>
      <c r="P6973" s="57">
        <v>0</v>
      </c>
      <c r="Q6973" s="57">
        <v>0</v>
      </c>
    </row>
    <row r="6974" spans="1:17" ht="15.5">
      <c r="A6974" s="48">
        <v>0</v>
      </c>
      <c r="B6974" s="59"/>
      <c r="C6974" s="60"/>
      <c r="D6974" s="61" t="s">
        <v>556</v>
      </c>
      <c r="E6974" s="51"/>
      <c r="F6974" s="52"/>
      <c r="G6974" s="52"/>
      <c r="H6974" s="52"/>
      <c r="I6974" s="53">
        <v>0</v>
      </c>
      <c r="J6974" s="54">
        <v>0</v>
      </c>
      <c r="K6974" s="55"/>
      <c r="L6974" s="56"/>
      <c r="M6974" s="255"/>
      <c r="N6974" s="255"/>
      <c r="O6974" s="57"/>
      <c r="P6974" s="57">
        <v>0</v>
      </c>
      <c r="Q6974" s="57">
        <v>0</v>
      </c>
    </row>
    <row r="6975" spans="1:17" ht="15.5">
      <c r="A6975" s="48">
        <v>0</v>
      </c>
      <c r="B6975" s="59"/>
      <c r="C6975" s="60"/>
      <c r="D6975" s="61" t="s">
        <v>327</v>
      </c>
      <c r="E6975" s="51">
        <v>4</v>
      </c>
      <c r="F6975" s="52">
        <v>2.5</v>
      </c>
      <c r="G6975" s="52">
        <v>0.6</v>
      </c>
      <c r="H6975" s="52"/>
      <c r="I6975" s="53">
        <v>6</v>
      </c>
      <c r="J6975" s="54">
        <v>0</v>
      </c>
      <c r="K6975" s="55"/>
      <c r="L6975" s="56"/>
      <c r="M6975" s="255"/>
      <c r="N6975" s="255"/>
      <c r="O6975" s="57"/>
      <c r="P6975" s="57">
        <v>0</v>
      </c>
      <c r="Q6975" s="57">
        <v>0</v>
      </c>
    </row>
    <row r="6976" spans="1:17" ht="15.5">
      <c r="A6976" s="48">
        <v>0</v>
      </c>
      <c r="B6976" s="59"/>
      <c r="C6976" s="60"/>
      <c r="D6976" s="61"/>
      <c r="E6976" s="51">
        <v>-4</v>
      </c>
      <c r="F6976" s="52">
        <v>0.6</v>
      </c>
      <c r="G6976" s="52">
        <v>0.1</v>
      </c>
      <c r="H6976" s="52"/>
      <c r="I6976" s="53">
        <v>-0.24</v>
      </c>
      <c r="J6976" s="54">
        <v>0</v>
      </c>
      <c r="K6976" s="55"/>
      <c r="L6976" s="56"/>
      <c r="M6976" s="255"/>
      <c r="N6976" s="255"/>
      <c r="O6976" s="57"/>
      <c r="P6976" s="57">
        <v>0</v>
      </c>
      <c r="Q6976" s="57">
        <v>0</v>
      </c>
    </row>
    <row r="6977" spans="1:17" ht="15.5">
      <c r="A6977" s="48">
        <v>0</v>
      </c>
      <c r="B6977" s="59"/>
      <c r="C6977" s="60"/>
      <c r="D6977" s="61" t="s">
        <v>557</v>
      </c>
      <c r="E6977" s="51"/>
      <c r="F6977" s="52"/>
      <c r="G6977" s="52"/>
      <c r="H6977" s="52"/>
      <c r="I6977" s="53">
        <v>0</v>
      </c>
      <c r="J6977" s="54">
        <v>0</v>
      </c>
      <c r="K6977" s="55"/>
      <c r="L6977" s="56"/>
      <c r="M6977" s="255"/>
      <c r="N6977" s="255"/>
      <c r="O6977" s="57"/>
      <c r="P6977" s="57">
        <v>0</v>
      </c>
      <c r="Q6977" s="57">
        <v>0</v>
      </c>
    </row>
    <row r="6978" spans="1:17" ht="15.5">
      <c r="A6978" s="48">
        <v>0</v>
      </c>
      <c r="B6978" s="59"/>
      <c r="C6978" s="60"/>
      <c r="D6978" s="61" t="s">
        <v>327</v>
      </c>
      <c r="E6978" s="51">
        <v>2</v>
      </c>
      <c r="F6978" s="52">
        <v>2.7</v>
      </c>
      <c r="G6978" s="52">
        <v>0.6</v>
      </c>
      <c r="H6978" s="52"/>
      <c r="I6978" s="53">
        <v>3.24</v>
      </c>
      <c r="J6978" s="54">
        <v>0</v>
      </c>
      <c r="K6978" s="55"/>
      <c r="L6978" s="56"/>
      <c r="M6978" s="255"/>
      <c r="N6978" s="255"/>
      <c r="O6978" s="57"/>
      <c r="P6978" s="57">
        <v>0</v>
      </c>
      <c r="Q6978" s="57">
        <v>0</v>
      </c>
    </row>
    <row r="6979" spans="1:17" ht="15.5">
      <c r="A6979" s="48">
        <v>0</v>
      </c>
      <c r="B6979" s="59"/>
      <c r="C6979" s="60"/>
      <c r="D6979" s="61"/>
      <c r="E6979" s="51">
        <v>2</v>
      </c>
      <c r="F6979" s="52">
        <v>1.1000000000000001</v>
      </c>
      <c r="G6979" s="52">
        <v>0.6</v>
      </c>
      <c r="H6979" s="52"/>
      <c r="I6979" s="53">
        <v>1.32</v>
      </c>
      <c r="J6979" s="54">
        <v>0</v>
      </c>
      <c r="K6979" s="55"/>
      <c r="L6979" s="56"/>
      <c r="M6979" s="255"/>
      <c r="N6979" s="255"/>
      <c r="O6979" s="57"/>
      <c r="P6979" s="57">
        <v>0</v>
      </c>
      <c r="Q6979" s="57">
        <v>0</v>
      </c>
    </row>
    <row r="6980" spans="1:17" ht="15.5">
      <c r="A6980" s="48">
        <v>0</v>
      </c>
      <c r="B6980" s="59"/>
      <c r="C6980" s="60"/>
      <c r="D6980" s="61"/>
      <c r="E6980" s="51">
        <v>-2</v>
      </c>
      <c r="F6980" s="52">
        <v>0.6</v>
      </c>
      <c r="G6980" s="52">
        <v>0.1</v>
      </c>
      <c r="H6980" s="52"/>
      <c r="I6980" s="53">
        <v>-0.12</v>
      </c>
      <c r="J6980" s="54">
        <v>0</v>
      </c>
      <c r="K6980" s="55"/>
      <c r="L6980" s="56"/>
      <c r="M6980" s="255"/>
      <c r="N6980" s="255"/>
      <c r="O6980" s="57"/>
      <c r="P6980" s="57">
        <v>0</v>
      </c>
      <c r="Q6980" s="57">
        <v>0</v>
      </c>
    </row>
    <row r="6981" spans="1:17" ht="15.5">
      <c r="A6981" s="48">
        <v>0</v>
      </c>
      <c r="B6981" s="59"/>
      <c r="C6981" s="60"/>
      <c r="D6981" s="61"/>
      <c r="E6981" s="51">
        <v>-2</v>
      </c>
      <c r="F6981" s="52">
        <v>0.3</v>
      </c>
      <c r="G6981" s="52">
        <v>0.1</v>
      </c>
      <c r="H6981" s="52"/>
      <c r="I6981" s="53">
        <v>-0.06</v>
      </c>
      <c r="J6981" s="54">
        <v>0</v>
      </c>
      <c r="K6981" s="55"/>
      <c r="L6981" s="56"/>
      <c r="M6981" s="255"/>
      <c r="N6981" s="255"/>
      <c r="O6981" s="57"/>
      <c r="P6981" s="57">
        <v>0</v>
      </c>
      <c r="Q6981" s="57">
        <v>0</v>
      </c>
    </row>
    <row r="6982" spans="1:17" ht="15.5">
      <c r="A6982" s="48">
        <v>273</v>
      </c>
      <c r="B6982" s="59" t="s">
        <v>292</v>
      </c>
      <c r="C6982" s="60" t="s">
        <v>69</v>
      </c>
      <c r="D6982" s="378"/>
      <c r="E6982" s="51"/>
      <c r="F6982" s="52"/>
      <c r="G6982" s="52"/>
      <c r="H6982" s="52"/>
      <c r="I6982" s="53"/>
      <c r="J6982" s="54">
        <v>2110.8200000000002</v>
      </c>
      <c r="K6982" s="55" t="s">
        <v>251</v>
      </c>
      <c r="L6982" s="56">
        <v>8642</v>
      </c>
      <c r="M6982" s="255">
        <v>1093</v>
      </c>
      <c r="N6982" s="255">
        <v>0</v>
      </c>
      <c r="O6982" s="57">
        <v>18241706</v>
      </c>
      <c r="P6982" s="57">
        <v>2307126</v>
      </c>
      <c r="Q6982" s="57">
        <v>0</v>
      </c>
    </row>
    <row r="6983" spans="1:17" ht="15.5">
      <c r="A6983" s="48">
        <v>0</v>
      </c>
      <c r="B6983" s="59"/>
      <c r="C6983" s="60"/>
      <c r="D6983" s="61" t="s">
        <v>997</v>
      </c>
      <c r="E6983" s="51"/>
      <c r="F6983" s="52"/>
      <c r="G6983" s="52"/>
      <c r="H6983" s="52"/>
      <c r="I6983" s="53">
        <v>0</v>
      </c>
      <c r="J6983" s="54">
        <v>0</v>
      </c>
      <c r="K6983" s="55">
        <v>0</v>
      </c>
      <c r="L6983" s="56">
        <v>0</v>
      </c>
      <c r="M6983" s="255">
        <v>0</v>
      </c>
      <c r="N6983" s="255">
        <v>0</v>
      </c>
      <c r="O6983" s="57">
        <v>0</v>
      </c>
      <c r="P6983" s="57">
        <v>0</v>
      </c>
      <c r="Q6983" s="57">
        <v>0</v>
      </c>
    </row>
    <row r="6984" spans="1:17" ht="15.5">
      <c r="A6984" s="48">
        <v>0</v>
      </c>
      <c r="B6984" s="59"/>
      <c r="C6984" s="60"/>
      <c r="D6984" s="61" t="s">
        <v>384</v>
      </c>
      <c r="E6984" s="63">
        <v>156.30000000000001</v>
      </c>
      <c r="F6984" s="52"/>
      <c r="G6984" s="52"/>
      <c r="H6984" s="52"/>
      <c r="I6984" s="394">
        <v>156.30000000000001</v>
      </c>
      <c r="J6984" s="54">
        <v>0</v>
      </c>
      <c r="K6984" s="55">
        <v>0</v>
      </c>
      <c r="L6984" s="56">
        <v>0</v>
      </c>
      <c r="M6984" s="255">
        <v>0</v>
      </c>
      <c r="N6984" s="255">
        <v>0</v>
      </c>
      <c r="O6984" s="57">
        <v>0</v>
      </c>
      <c r="P6984" s="57">
        <v>0</v>
      </c>
      <c r="Q6984" s="57">
        <v>0</v>
      </c>
    </row>
    <row r="6985" spans="1:17" ht="15.5">
      <c r="A6985" s="48">
        <v>0</v>
      </c>
      <c r="B6985" s="59"/>
      <c r="C6985" s="60"/>
      <c r="D6985" s="61" t="s">
        <v>978</v>
      </c>
      <c r="E6985" s="63">
        <v>300.7</v>
      </c>
      <c r="F6985" s="52"/>
      <c r="G6985" s="52"/>
      <c r="H6985" s="52"/>
      <c r="I6985" s="394">
        <v>300.7</v>
      </c>
      <c r="J6985" s="54">
        <v>0</v>
      </c>
      <c r="K6985" s="55">
        <v>0</v>
      </c>
      <c r="L6985" s="56">
        <v>0</v>
      </c>
      <c r="M6985" s="255">
        <v>0</v>
      </c>
      <c r="N6985" s="255">
        <v>0</v>
      </c>
      <c r="O6985" s="57"/>
      <c r="P6985" s="57">
        <v>0</v>
      </c>
      <c r="Q6985" s="57">
        <v>0</v>
      </c>
    </row>
    <row r="6986" spans="1:17" ht="15.5">
      <c r="A6986" s="48">
        <v>0</v>
      </c>
      <c r="B6986" s="59"/>
      <c r="C6986" s="60"/>
      <c r="D6986" s="61" t="s">
        <v>329</v>
      </c>
      <c r="E6986" s="63">
        <v>1052.26</v>
      </c>
      <c r="F6986" s="52"/>
      <c r="G6986" s="52"/>
      <c r="H6986" s="52"/>
      <c r="I6986" s="394">
        <v>1052.26</v>
      </c>
      <c r="J6986" s="54">
        <v>0</v>
      </c>
      <c r="K6986" s="55">
        <v>0</v>
      </c>
      <c r="L6986" s="56">
        <v>0</v>
      </c>
      <c r="M6986" s="255">
        <v>0</v>
      </c>
      <c r="N6986" s="255">
        <v>0</v>
      </c>
      <c r="O6986" s="57">
        <v>0</v>
      </c>
      <c r="P6986" s="57">
        <v>0</v>
      </c>
      <c r="Q6986" s="57">
        <v>0</v>
      </c>
    </row>
    <row r="6987" spans="1:17" ht="15.5">
      <c r="A6987" s="48">
        <v>0</v>
      </c>
      <c r="B6987" s="59"/>
      <c r="C6987" s="60"/>
      <c r="D6987" s="61" t="s">
        <v>1011</v>
      </c>
      <c r="E6987" s="63">
        <v>601.55999999999995</v>
      </c>
      <c r="F6987" s="52"/>
      <c r="G6987" s="52"/>
      <c r="H6987" s="52"/>
      <c r="I6987" s="394">
        <v>601.55999999999995</v>
      </c>
      <c r="J6987" s="54"/>
      <c r="K6987" s="55"/>
      <c r="L6987" s="56"/>
      <c r="M6987" s="255"/>
      <c r="N6987" s="255"/>
      <c r="O6987" s="57"/>
      <c r="P6987" s="57"/>
      <c r="Q6987" s="57"/>
    </row>
    <row r="6988" spans="1:17" ht="15">
      <c r="A6988" s="48">
        <v>274</v>
      </c>
      <c r="B6988" s="59" t="s">
        <v>86</v>
      </c>
      <c r="C6988" s="377" t="s">
        <v>353</v>
      </c>
      <c r="D6988" s="75" t="s">
        <v>921</v>
      </c>
      <c r="E6988" s="51"/>
      <c r="F6988" s="52"/>
      <c r="G6988" s="52"/>
      <c r="H6988" s="52"/>
      <c r="I6988" s="53"/>
      <c r="J6988" s="54">
        <v>86.18</v>
      </c>
      <c r="K6988" s="55" t="s">
        <v>251</v>
      </c>
      <c r="L6988" s="56">
        <v>52380</v>
      </c>
      <c r="M6988" s="255">
        <v>0</v>
      </c>
      <c r="N6988" s="255">
        <v>0</v>
      </c>
      <c r="O6988" s="57">
        <v>4514108</v>
      </c>
      <c r="P6988" s="57">
        <v>0</v>
      </c>
      <c r="Q6988" s="57">
        <v>0</v>
      </c>
    </row>
    <row r="6989" spans="1:17" ht="15.5">
      <c r="A6989" s="48">
        <v>0</v>
      </c>
      <c r="B6989" s="59"/>
      <c r="C6989" s="60"/>
      <c r="D6989" s="61" t="s">
        <v>997</v>
      </c>
      <c r="E6989" s="51"/>
      <c r="F6989" s="52"/>
      <c r="G6989" s="52"/>
      <c r="H6989" s="52"/>
      <c r="I6989" s="53">
        <v>0</v>
      </c>
      <c r="J6989" s="54">
        <v>0</v>
      </c>
      <c r="K6989" s="55">
        <v>0</v>
      </c>
      <c r="L6989" s="56">
        <v>0</v>
      </c>
      <c r="M6989" s="255">
        <v>0</v>
      </c>
      <c r="N6989" s="255">
        <v>0</v>
      </c>
      <c r="O6989" s="57">
        <v>0</v>
      </c>
      <c r="P6989" s="57">
        <v>0</v>
      </c>
      <c r="Q6989" s="57">
        <v>0</v>
      </c>
    </row>
    <row r="6990" spans="1:17" ht="15.5">
      <c r="A6990" s="48">
        <v>0</v>
      </c>
      <c r="B6990" s="59"/>
      <c r="C6990" s="60"/>
      <c r="D6990" s="61" t="s">
        <v>902</v>
      </c>
      <c r="E6990" s="63"/>
      <c r="F6990" s="52"/>
      <c r="G6990" s="52"/>
      <c r="H6990" s="52"/>
      <c r="I6990" s="53">
        <v>0</v>
      </c>
      <c r="J6990" s="54">
        <v>0</v>
      </c>
      <c r="K6990" s="55">
        <v>0</v>
      </c>
      <c r="L6990" s="56">
        <v>0</v>
      </c>
      <c r="M6990" s="255">
        <v>0</v>
      </c>
      <c r="N6990" s="255">
        <v>0</v>
      </c>
      <c r="O6990" s="57"/>
      <c r="P6990" s="57">
        <v>0</v>
      </c>
      <c r="Q6990" s="57">
        <v>0</v>
      </c>
    </row>
    <row r="6991" spans="1:17" ht="15.5">
      <c r="A6991" s="48">
        <v>0</v>
      </c>
      <c r="B6991" s="59"/>
      <c r="C6991" s="60"/>
      <c r="D6991" s="61" t="s">
        <v>438</v>
      </c>
      <c r="E6991" s="51"/>
      <c r="F6991" s="51"/>
      <c r="G6991" s="51"/>
      <c r="H6991" s="52"/>
      <c r="I6991" s="53">
        <v>0</v>
      </c>
      <c r="J6991" s="54">
        <v>0</v>
      </c>
      <c r="K6991" s="55"/>
      <c r="L6991" s="56"/>
      <c r="M6991" s="255"/>
      <c r="N6991" s="255"/>
      <c r="O6991" s="57"/>
      <c r="P6991" s="57">
        <v>0</v>
      </c>
      <c r="Q6991" s="57">
        <v>0</v>
      </c>
    </row>
    <row r="6992" spans="1:17" ht="15.5">
      <c r="A6992" s="48">
        <v>0</v>
      </c>
      <c r="B6992" s="59"/>
      <c r="C6992" s="60"/>
      <c r="D6992" s="61" t="s">
        <v>479</v>
      </c>
      <c r="E6992" s="52">
        <v>4</v>
      </c>
      <c r="F6992" s="52">
        <v>1.2</v>
      </c>
      <c r="G6992" s="52">
        <v>2.2000000000000002</v>
      </c>
      <c r="H6992" s="52"/>
      <c r="I6992" s="53">
        <v>10.56</v>
      </c>
      <c r="J6992" s="54">
        <v>0</v>
      </c>
      <c r="K6992" s="55"/>
      <c r="L6992" s="56"/>
      <c r="M6992" s="255"/>
      <c r="N6992" s="255"/>
      <c r="O6992" s="57"/>
      <c r="P6992" s="57">
        <v>0</v>
      </c>
      <c r="Q6992" s="57">
        <v>0</v>
      </c>
    </row>
    <row r="6993" spans="1:17" ht="15.5">
      <c r="A6993" s="48">
        <v>0</v>
      </c>
      <c r="B6993" s="59"/>
      <c r="C6993" s="60"/>
      <c r="D6993" s="61">
        <v>0</v>
      </c>
      <c r="E6993" s="52">
        <v>4</v>
      </c>
      <c r="F6993" s="52">
        <v>1.6</v>
      </c>
      <c r="G6993" s="52">
        <v>1.8</v>
      </c>
      <c r="H6993" s="51"/>
      <c r="I6993" s="53">
        <v>11.52</v>
      </c>
      <c r="J6993" s="54">
        <v>0</v>
      </c>
      <c r="K6993" s="55"/>
      <c r="L6993" s="56"/>
      <c r="M6993" s="255"/>
      <c r="N6993" s="255"/>
      <c r="O6993" s="57"/>
      <c r="P6993" s="57">
        <v>0</v>
      </c>
      <c r="Q6993" s="57">
        <v>0</v>
      </c>
    </row>
    <row r="6994" spans="1:17" ht="15.5">
      <c r="A6994" s="48">
        <v>0</v>
      </c>
      <c r="B6994" s="59"/>
      <c r="C6994" s="60"/>
      <c r="D6994" s="61" t="s">
        <v>1240</v>
      </c>
      <c r="E6994" s="52">
        <v>0</v>
      </c>
      <c r="F6994" s="52">
        <v>0</v>
      </c>
      <c r="G6994" s="52">
        <v>0</v>
      </c>
      <c r="H6994" s="51"/>
      <c r="I6994" s="53">
        <v>0</v>
      </c>
      <c r="J6994" s="54">
        <v>0</v>
      </c>
      <c r="K6994" s="55"/>
      <c r="L6994" s="56"/>
      <c r="M6994" s="255"/>
      <c r="N6994" s="255"/>
      <c r="O6994" s="57"/>
      <c r="P6994" s="57">
        <v>0</v>
      </c>
      <c r="Q6994" s="57">
        <v>0</v>
      </c>
    </row>
    <row r="6995" spans="1:17" ht="15.5">
      <c r="A6995" s="48">
        <v>0</v>
      </c>
      <c r="B6995" s="59"/>
      <c r="C6995" s="60"/>
      <c r="D6995" s="61" t="s">
        <v>479</v>
      </c>
      <c r="E6995" s="52">
        <v>8</v>
      </c>
      <c r="F6995" s="52">
        <v>1.6</v>
      </c>
      <c r="G6995" s="52">
        <v>1.5</v>
      </c>
      <c r="H6995" s="51"/>
      <c r="I6995" s="53">
        <v>19.2</v>
      </c>
      <c r="J6995" s="54">
        <v>0</v>
      </c>
      <c r="K6995" s="55"/>
      <c r="L6995" s="56"/>
      <c r="M6995" s="255"/>
      <c r="N6995" s="255"/>
      <c r="O6995" s="57"/>
      <c r="P6995" s="57">
        <v>0</v>
      </c>
      <c r="Q6995" s="57">
        <v>0</v>
      </c>
    </row>
    <row r="6996" spans="1:17" ht="15.5">
      <c r="A6996" s="48">
        <v>0</v>
      </c>
      <c r="B6996" s="59"/>
      <c r="C6996" s="60"/>
      <c r="D6996" s="61">
        <v>0</v>
      </c>
      <c r="E6996" s="52">
        <v>8</v>
      </c>
      <c r="F6996" s="52">
        <v>1.6</v>
      </c>
      <c r="G6996" s="52">
        <v>1.8</v>
      </c>
      <c r="H6996" s="51"/>
      <c r="I6996" s="53">
        <v>23.04</v>
      </c>
      <c r="J6996" s="54">
        <v>0</v>
      </c>
      <c r="K6996" s="55"/>
      <c r="L6996" s="56"/>
      <c r="M6996" s="255"/>
      <c r="N6996" s="255"/>
      <c r="O6996" s="57"/>
      <c r="P6996" s="57">
        <v>0</v>
      </c>
      <c r="Q6996" s="57">
        <v>0</v>
      </c>
    </row>
    <row r="6997" spans="1:17" ht="15.5">
      <c r="A6997" s="48">
        <v>0</v>
      </c>
      <c r="B6997" s="59"/>
      <c r="C6997" s="60"/>
      <c r="D6997" s="61" t="s">
        <v>895</v>
      </c>
      <c r="E6997" s="52">
        <v>-8</v>
      </c>
      <c r="F6997" s="52">
        <v>0.8</v>
      </c>
      <c r="G6997" s="52">
        <v>0.5</v>
      </c>
      <c r="H6997" s="51"/>
      <c r="I6997" s="53">
        <v>-3.2</v>
      </c>
      <c r="J6997" s="54">
        <v>0</v>
      </c>
      <c r="K6997" s="55"/>
      <c r="L6997" s="56"/>
      <c r="M6997" s="255"/>
      <c r="N6997" s="255"/>
      <c r="O6997" s="57"/>
      <c r="P6997" s="57">
        <v>0</v>
      </c>
      <c r="Q6997" s="57">
        <v>0</v>
      </c>
    </row>
    <row r="6998" spans="1:17" ht="15.5">
      <c r="A6998" s="48">
        <v>0</v>
      </c>
      <c r="B6998" s="59"/>
      <c r="C6998" s="60"/>
      <c r="D6998" s="61">
        <v>0</v>
      </c>
      <c r="E6998" s="52">
        <v>-8</v>
      </c>
      <c r="F6998" s="52">
        <v>1.1000000000000001</v>
      </c>
      <c r="G6998" s="52">
        <v>0.1</v>
      </c>
      <c r="H6998" s="51"/>
      <c r="I6998" s="53">
        <v>-0.88</v>
      </c>
      <c r="J6998" s="54">
        <v>0</v>
      </c>
      <c r="K6998" s="55"/>
      <c r="L6998" s="56"/>
      <c r="M6998" s="255"/>
      <c r="N6998" s="255"/>
      <c r="O6998" s="57"/>
      <c r="P6998" s="57">
        <v>0</v>
      </c>
      <c r="Q6998" s="57">
        <v>0</v>
      </c>
    </row>
    <row r="6999" spans="1:17" ht="15.5">
      <c r="A6999" s="48">
        <v>0</v>
      </c>
      <c r="B6999" s="59"/>
      <c r="C6999" s="60"/>
      <c r="D6999" s="61" t="s">
        <v>1241</v>
      </c>
      <c r="E6999" s="52">
        <v>0</v>
      </c>
      <c r="F6999" s="52">
        <v>0</v>
      </c>
      <c r="G6999" s="52">
        <v>0</v>
      </c>
      <c r="H6999" s="51"/>
      <c r="I6999" s="53">
        <v>0</v>
      </c>
      <c r="J6999" s="54">
        <v>0</v>
      </c>
      <c r="K6999" s="55"/>
      <c r="L6999" s="56"/>
      <c r="M6999" s="255"/>
      <c r="N6999" s="255"/>
      <c r="O6999" s="57"/>
      <c r="P6999" s="57">
        <v>0</v>
      </c>
      <c r="Q6999" s="57">
        <v>0</v>
      </c>
    </row>
    <row r="7000" spans="1:17" ht="15.5">
      <c r="A7000" s="48">
        <v>0</v>
      </c>
      <c r="B7000" s="59"/>
      <c r="C7000" s="60"/>
      <c r="D7000" s="61" t="s">
        <v>479</v>
      </c>
      <c r="E7000" s="52">
        <v>4</v>
      </c>
      <c r="F7000" s="52">
        <v>1.4</v>
      </c>
      <c r="G7000" s="52">
        <v>2</v>
      </c>
      <c r="H7000" s="51"/>
      <c r="I7000" s="53">
        <v>11.2</v>
      </c>
      <c r="J7000" s="54">
        <v>0</v>
      </c>
      <c r="K7000" s="55"/>
      <c r="L7000" s="56"/>
      <c r="M7000" s="255"/>
      <c r="N7000" s="255"/>
      <c r="O7000" s="57"/>
      <c r="P7000" s="57">
        <v>0</v>
      </c>
      <c r="Q7000" s="57">
        <v>0</v>
      </c>
    </row>
    <row r="7001" spans="1:17" ht="15.5">
      <c r="A7001" s="48">
        <v>0</v>
      </c>
      <c r="B7001" s="59"/>
      <c r="C7001" s="60"/>
      <c r="D7001" s="61">
        <v>0</v>
      </c>
      <c r="E7001" s="52">
        <v>4</v>
      </c>
      <c r="F7001" s="52">
        <v>1.65</v>
      </c>
      <c r="G7001" s="52">
        <v>2.2000000000000002</v>
      </c>
      <c r="H7001" s="51"/>
      <c r="I7001" s="53">
        <v>14.52</v>
      </c>
      <c r="J7001" s="54">
        <v>0</v>
      </c>
      <c r="K7001" s="55"/>
      <c r="L7001" s="56"/>
      <c r="M7001" s="255"/>
      <c r="N7001" s="255"/>
      <c r="O7001" s="57"/>
      <c r="P7001" s="57">
        <v>0</v>
      </c>
      <c r="Q7001" s="57">
        <v>0</v>
      </c>
    </row>
    <row r="7002" spans="1:17" ht="15.5">
      <c r="A7002" s="48">
        <v>0</v>
      </c>
      <c r="B7002" s="59"/>
      <c r="C7002" s="60"/>
      <c r="D7002" s="61"/>
      <c r="E7002" s="52">
        <v>4</v>
      </c>
      <c r="F7002" s="52">
        <v>0.4</v>
      </c>
      <c r="G7002" s="52">
        <v>0.7</v>
      </c>
      <c r="H7002" s="51"/>
      <c r="I7002" s="53">
        <v>1.1200000000000001</v>
      </c>
      <c r="J7002" s="54">
        <v>0</v>
      </c>
      <c r="K7002" s="55"/>
      <c r="L7002" s="56"/>
      <c r="M7002" s="255"/>
      <c r="N7002" s="255"/>
      <c r="O7002" s="57"/>
      <c r="P7002" s="57">
        <v>0</v>
      </c>
      <c r="Q7002" s="57">
        <v>0</v>
      </c>
    </row>
    <row r="7003" spans="1:17" ht="15.5">
      <c r="A7003" s="48">
        <v>0</v>
      </c>
      <c r="B7003" s="59"/>
      <c r="C7003" s="60"/>
      <c r="D7003" s="61">
        <v>0</v>
      </c>
      <c r="E7003" s="52">
        <v>-4</v>
      </c>
      <c r="F7003" s="52">
        <v>0.45</v>
      </c>
      <c r="G7003" s="52">
        <v>0.5</v>
      </c>
      <c r="H7003" s="51"/>
      <c r="I7003" s="53">
        <v>-0.9</v>
      </c>
      <c r="J7003" s="54">
        <v>0</v>
      </c>
      <c r="K7003" s="55"/>
      <c r="L7003" s="56"/>
      <c r="M7003" s="255"/>
      <c r="N7003" s="255"/>
      <c r="O7003" s="57"/>
      <c r="P7003" s="57">
        <v>0</v>
      </c>
      <c r="Q7003" s="57">
        <v>0</v>
      </c>
    </row>
    <row r="7004" spans="1:17" ht="15">
      <c r="A7004" s="48">
        <v>275</v>
      </c>
      <c r="B7004" s="59" t="s">
        <v>86</v>
      </c>
      <c r="C7004" s="377" t="s">
        <v>353</v>
      </c>
      <c r="D7004" s="75" t="s">
        <v>509</v>
      </c>
      <c r="E7004" s="51"/>
      <c r="F7004" s="52"/>
      <c r="G7004" s="52"/>
      <c r="H7004" s="52"/>
      <c r="I7004" s="53">
        <v>0</v>
      </c>
      <c r="J7004" s="54">
        <v>46.08</v>
      </c>
      <c r="K7004" s="55" t="s">
        <v>251</v>
      </c>
      <c r="L7004" s="56">
        <v>52380</v>
      </c>
      <c r="M7004" s="255">
        <v>0</v>
      </c>
      <c r="N7004" s="255">
        <v>0</v>
      </c>
      <c r="O7004" s="57">
        <v>2413670</v>
      </c>
      <c r="P7004" s="57">
        <v>0</v>
      </c>
      <c r="Q7004" s="57">
        <v>0</v>
      </c>
    </row>
    <row r="7005" spans="1:17" ht="15.5">
      <c r="A7005" s="48">
        <v>0</v>
      </c>
      <c r="B7005" s="59"/>
      <c r="C7005" s="60"/>
      <c r="D7005" s="61" t="s">
        <v>997</v>
      </c>
      <c r="E7005" s="51"/>
      <c r="F7005" s="52"/>
      <c r="G7005" s="52"/>
      <c r="H7005" s="52"/>
      <c r="I7005" s="53">
        <v>0</v>
      </c>
      <c r="J7005" s="54">
        <v>0</v>
      </c>
      <c r="K7005" s="55">
        <v>0</v>
      </c>
      <c r="L7005" s="56">
        <v>0</v>
      </c>
      <c r="M7005" s="255">
        <v>0</v>
      </c>
      <c r="N7005" s="255">
        <v>0</v>
      </c>
      <c r="O7005" s="57">
        <v>0</v>
      </c>
      <c r="P7005" s="57">
        <v>0</v>
      </c>
      <c r="Q7005" s="57">
        <v>0</v>
      </c>
    </row>
    <row r="7006" spans="1:17" ht="15.5">
      <c r="A7006" s="48">
        <v>0</v>
      </c>
      <c r="B7006" s="59"/>
      <c r="C7006" s="60"/>
      <c r="D7006" s="61" t="s">
        <v>510</v>
      </c>
      <c r="E7006" s="52"/>
      <c r="F7006" s="52"/>
      <c r="G7006" s="52"/>
      <c r="H7006" s="51"/>
      <c r="I7006" s="53">
        <v>0</v>
      </c>
      <c r="J7006" s="54">
        <v>0</v>
      </c>
      <c r="K7006" s="55"/>
      <c r="L7006" s="56"/>
      <c r="M7006" s="255"/>
      <c r="N7006" s="255"/>
      <c r="O7006" s="57"/>
      <c r="P7006" s="57">
        <v>0</v>
      </c>
      <c r="Q7006" s="57">
        <v>0</v>
      </c>
    </row>
    <row r="7007" spans="1:17" ht="15.5">
      <c r="A7007" s="48">
        <v>0</v>
      </c>
      <c r="B7007" s="59"/>
      <c r="C7007" s="60"/>
      <c r="D7007" s="61" t="s">
        <v>505</v>
      </c>
      <c r="E7007" s="52">
        <v>2</v>
      </c>
      <c r="F7007" s="52">
        <v>12.8</v>
      </c>
      <c r="G7007" s="52">
        <v>1.8</v>
      </c>
      <c r="H7007" s="51"/>
      <c r="I7007" s="53">
        <v>46.08</v>
      </c>
      <c r="J7007" s="54">
        <v>0</v>
      </c>
      <c r="K7007" s="55"/>
      <c r="L7007" s="56"/>
      <c r="M7007" s="255"/>
      <c r="N7007" s="255"/>
      <c r="O7007" s="57"/>
      <c r="P7007" s="57">
        <v>0</v>
      </c>
      <c r="Q7007" s="57">
        <v>0</v>
      </c>
    </row>
    <row r="7008" spans="1:17" ht="15">
      <c r="A7008" s="48">
        <v>276</v>
      </c>
      <c r="B7008" s="59" t="s">
        <v>293</v>
      </c>
      <c r="C7008" s="60" t="s">
        <v>294</v>
      </c>
      <c r="D7008" s="75" t="s">
        <v>1203</v>
      </c>
      <c r="E7008" s="51"/>
      <c r="F7008" s="52"/>
      <c r="G7008" s="52"/>
      <c r="H7008" s="52"/>
      <c r="I7008" s="53"/>
      <c r="J7008" s="54">
        <v>48.4</v>
      </c>
      <c r="K7008" s="55" t="s">
        <v>251</v>
      </c>
      <c r="L7008" s="56">
        <v>4962</v>
      </c>
      <c r="M7008" s="255">
        <v>12754</v>
      </c>
      <c r="N7008" s="255">
        <v>0</v>
      </c>
      <c r="O7008" s="57">
        <v>240161</v>
      </c>
      <c r="P7008" s="57">
        <v>617294</v>
      </c>
      <c r="Q7008" s="57">
        <v>0</v>
      </c>
    </row>
    <row r="7009" spans="1:17" ht="15.5">
      <c r="A7009" s="48">
        <v>0</v>
      </c>
      <c r="B7009" s="59"/>
      <c r="C7009" s="60"/>
      <c r="D7009" s="61" t="s">
        <v>997</v>
      </c>
      <c r="E7009" s="51"/>
      <c r="F7009" s="52"/>
      <c r="G7009" s="52"/>
      <c r="H7009" s="52"/>
      <c r="I7009" s="53"/>
      <c r="J7009" s="54">
        <v>0</v>
      </c>
      <c r="K7009" s="55"/>
      <c r="L7009" s="56"/>
      <c r="M7009" s="255"/>
      <c r="N7009" s="255"/>
      <c r="O7009" s="57"/>
      <c r="P7009" s="57">
        <v>0</v>
      </c>
      <c r="Q7009" s="57">
        <v>0</v>
      </c>
    </row>
    <row r="7010" spans="1:17" ht="15.5">
      <c r="A7010" s="48">
        <v>0</v>
      </c>
      <c r="B7010" s="59"/>
      <c r="C7010" s="60"/>
      <c r="D7010" s="61" t="s">
        <v>902</v>
      </c>
      <c r="E7010" s="51"/>
      <c r="F7010" s="52"/>
      <c r="G7010" s="52"/>
      <c r="H7010" s="52"/>
      <c r="I7010" s="53">
        <v>0</v>
      </c>
      <c r="J7010" s="54">
        <v>0</v>
      </c>
      <c r="K7010" s="55">
        <v>0</v>
      </c>
      <c r="L7010" s="56">
        <v>0</v>
      </c>
      <c r="M7010" s="255">
        <v>0</v>
      </c>
      <c r="N7010" s="255">
        <v>0</v>
      </c>
      <c r="O7010" s="57"/>
      <c r="P7010" s="57">
        <v>0</v>
      </c>
      <c r="Q7010" s="57">
        <v>0</v>
      </c>
    </row>
    <row r="7011" spans="1:17" ht="15.5">
      <c r="A7011" s="48">
        <v>0</v>
      </c>
      <c r="B7011" s="59"/>
      <c r="C7011" s="60"/>
      <c r="D7011" s="61" t="s">
        <v>957</v>
      </c>
      <c r="E7011" s="51">
        <v>4</v>
      </c>
      <c r="F7011" s="52">
        <v>1.1000000000000001</v>
      </c>
      <c r="G7011" s="52"/>
      <c r="H7011" s="52">
        <v>2.2000000000000002</v>
      </c>
      <c r="I7011" s="53">
        <v>9.68</v>
      </c>
      <c r="J7011" s="54">
        <v>0</v>
      </c>
      <c r="K7011" s="55"/>
      <c r="L7011" s="56"/>
      <c r="M7011" s="255"/>
      <c r="N7011" s="255"/>
      <c r="O7011" s="57"/>
      <c r="P7011" s="57">
        <v>0</v>
      </c>
      <c r="Q7011" s="57">
        <v>0</v>
      </c>
    </row>
    <row r="7012" spans="1:17" ht="15.5">
      <c r="A7012" s="48">
        <v>0</v>
      </c>
      <c r="B7012" s="59"/>
      <c r="C7012" s="60"/>
      <c r="D7012" s="61" t="s">
        <v>958</v>
      </c>
      <c r="E7012" s="51">
        <v>4</v>
      </c>
      <c r="F7012" s="52">
        <v>1.1000000000000001</v>
      </c>
      <c r="G7012" s="52"/>
      <c r="H7012" s="52">
        <v>2.2000000000000002</v>
      </c>
      <c r="I7012" s="53">
        <v>9.68</v>
      </c>
      <c r="J7012" s="54">
        <v>0</v>
      </c>
      <c r="K7012" s="55"/>
      <c r="L7012" s="56"/>
      <c r="M7012" s="255"/>
      <c r="N7012" s="255"/>
      <c r="O7012" s="57"/>
      <c r="P7012" s="57">
        <v>0</v>
      </c>
      <c r="Q7012" s="57">
        <v>0</v>
      </c>
    </row>
    <row r="7013" spans="1:17" ht="15.5">
      <c r="A7013" s="48">
        <v>0</v>
      </c>
      <c r="B7013" s="59"/>
      <c r="C7013" s="60"/>
      <c r="D7013" s="61" t="s">
        <v>903</v>
      </c>
      <c r="E7013" s="51"/>
      <c r="F7013" s="52"/>
      <c r="G7013" s="52"/>
      <c r="H7013" s="52"/>
      <c r="I7013" s="53">
        <v>0</v>
      </c>
      <c r="J7013" s="54">
        <v>0</v>
      </c>
      <c r="K7013" s="55"/>
      <c r="L7013" s="56"/>
      <c r="M7013" s="255"/>
      <c r="N7013" s="255"/>
      <c r="O7013" s="57"/>
      <c r="P7013" s="57">
        <v>0</v>
      </c>
      <c r="Q7013" s="57">
        <v>0</v>
      </c>
    </row>
    <row r="7014" spans="1:17" ht="15.5">
      <c r="A7014" s="48">
        <v>0</v>
      </c>
      <c r="B7014" s="59"/>
      <c r="C7014" s="60"/>
      <c r="D7014" s="61" t="s">
        <v>957</v>
      </c>
      <c r="E7014" s="51">
        <v>4</v>
      </c>
      <c r="F7014" s="52">
        <v>1.1000000000000001</v>
      </c>
      <c r="G7014" s="52"/>
      <c r="H7014" s="52">
        <v>2.2000000000000002</v>
      </c>
      <c r="I7014" s="53">
        <v>9.68</v>
      </c>
      <c r="J7014" s="54">
        <v>0</v>
      </c>
      <c r="K7014" s="55"/>
      <c r="L7014" s="56"/>
      <c r="M7014" s="255"/>
      <c r="N7014" s="255"/>
      <c r="O7014" s="57"/>
      <c r="P7014" s="57">
        <v>0</v>
      </c>
      <c r="Q7014" s="57">
        <v>0</v>
      </c>
    </row>
    <row r="7015" spans="1:17" ht="15.5">
      <c r="A7015" s="48">
        <v>0</v>
      </c>
      <c r="B7015" s="59"/>
      <c r="C7015" s="60"/>
      <c r="D7015" s="61" t="s">
        <v>958</v>
      </c>
      <c r="E7015" s="51">
        <v>4</v>
      </c>
      <c r="F7015" s="52">
        <v>1.1000000000000001</v>
      </c>
      <c r="G7015" s="52"/>
      <c r="H7015" s="52">
        <v>2.2000000000000002</v>
      </c>
      <c r="I7015" s="53">
        <v>9.68</v>
      </c>
      <c r="J7015" s="54">
        <v>0</v>
      </c>
      <c r="K7015" s="55"/>
      <c r="L7015" s="56"/>
      <c r="M7015" s="255"/>
      <c r="N7015" s="255"/>
      <c r="O7015" s="57"/>
      <c r="P7015" s="57">
        <v>0</v>
      </c>
      <c r="Q7015" s="57">
        <v>0</v>
      </c>
    </row>
    <row r="7016" spans="1:17" ht="15.5">
      <c r="A7016" s="48">
        <v>0</v>
      </c>
      <c r="B7016" s="59"/>
      <c r="C7016" s="60"/>
      <c r="D7016" s="61" t="s">
        <v>910</v>
      </c>
      <c r="E7016" s="51"/>
      <c r="F7016" s="52"/>
      <c r="G7016" s="52"/>
      <c r="H7016" s="52"/>
      <c r="I7016" s="53">
        <v>0</v>
      </c>
      <c r="J7016" s="54">
        <v>0</v>
      </c>
      <c r="K7016" s="55"/>
      <c r="L7016" s="56"/>
      <c r="M7016" s="255"/>
      <c r="N7016" s="255"/>
      <c r="O7016" s="57"/>
      <c r="P7016" s="57">
        <v>0</v>
      </c>
      <c r="Q7016" s="57">
        <v>0</v>
      </c>
    </row>
    <row r="7017" spans="1:17" ht="15.5">
      <c r="A7017" s="48">
        <v>0</v>
      </c>
      <c r="B7017" s="59"/>
      <c r="C7017" s="60"/>
      <c r="D7017" s="61" t="s">
        <v>957</v>
      </c>
      <c r="E7017" s="51">
        <v>2</v>
      </c>
      <c r="F7017" s="52">
        <v>1.1000000000000001</v>
      </c>
      <c r="G7017" s="52"/>
      <c r="H7017" s="52">
        <v>2.2000000000000002</v>
      </c>
      <c r="I7017" s="53">
        <v>4.84</v>
      </c>
      <c r="J7017" s="54">
        <v>0</v>
      </c>
      <c r="K7017" s="55"/>
      <c r="L7017" s="56"/>
      <c r="M7017" s="255"/>
      <c r="N7017" s="255"/>
      <c r="O7017" s="57"/>
      <c r="P7017" s="57">
        <v>0</v>
      </c>
      <c r="Q7017" s="57">
        <v>0</v>
      </c>
    </row>
    <row r="7018" spans="1:17" ht="15.5">
      <c r="A7018" s="48">
        <v>0</v>
      </c>
      <c r="B7018" s="59"/>
      <c r="C7018" s="60"/>
      <c r="D7018" s="61" t="s">
        <v>958</v>
      </c>
      <c r="E7018" s="51">
        <v>2</v>
      </c>
      <c r="F7018" s="52">
        <v>1.1000000000000001</v>
      </c>
      <c r="G7018" s="52"/>
      <c r="H7018" s="52">
        <v>2.2000000000000002</v>
      </c>
      <c r="I7018" s="53">
        <v>4.84</v>
      </c>
      <c r="J7018" s="54">
        <v>0</v>
      </c>
      <c r="K7018" s="55"/>
      <c r="L7018" s="56"/>
      <c r="M7018" s="255"/>
      <c r="N7018" s="255"/>
      <c r="O7018" s="57"/>
      <c r="P7018" s="57">
        <v>0</v>
      </c>
      <c r="Q7018" s="57">
        <v>0</v>
      </c>
    </row>
    <row r="7019" spans="1:17" ht="15">
      <c r="A7019" s="48">
        <v>277</v>
      </c>
      <c r="B7019" s="59" t="s">
        <v>293</v>
      </c>
      <c r="C7019" s="60" t="s">
        <v>294</v>
      </c>
      <c r="D7019" s="75" t="s">
        <v>1204</v>
      </c>
      <c r="E7019" s="51"/>
      <c r="F7019" s="52"/>
      <c r="G7019" s="52"/>
      <c r="H7019" s="52"/>
      <c r="I7019" s="53"/>
      <c r="J7019" s="54">
        <v>19.8</v>
      </c>
      <c r="K7019" s="55" t="s">
        <v>251</v>
      </c>
      <c r="L7019" s="56">
        <v>4962</v>
      </c>
      <c r="M7019" s="255">
        <v>12754</v>
      </c>
      <c r="N7019" s="255">
        <v>0</v>
      </c>
      <c r="O7019" s="57">
        <v>98248</v>
      </c>
      <c r="P7019" s="57">
        <v>252529</v>
      </c>
      <c r="Q7019" s="57">
        <v>0</v>
      </c>
    </row>
    <row r="7020" spans="1:17" ht="15.5">
      <c r="A7020" s="48">
        <v>0</v>
      </c>
      <c r="B7020" s="59"/>
      <c r="C7020" s="60"/>
      <c r="D7020" s="61" t="s">
        <v>997</v>
      </c>
      <c r="E7020" s="51"/>
      <c r="F7020" s="52"/>
      <c r="G7020" s="52"/>
      <c r="H7020" s="52"/>
      <c r="I7020" s="53"/>
      <c r="J7020" s="54">
        <v>0</v>
      </c>
      <c r="K7020" s="55"/>
      <c r="L7020" s="56"/>
      <c r="M7020" s="255"/>
      <c r="N7020" s="255"/>
      <c r="O7020" s="57"/>
      <c r="P7020" s="57">
        <v>0</v>
      </c>
      <c r="Q7020" s="57">
        <v>0</v>
      </c>
    </row>
    <row r="7021" spans="1:17" ht="15.5">
      <c r="A7021" s="48">
        <v>0</v>
      </c>
      <c r="B7021" s="59"/>
      <c r="C7021" s="60"/>
      <c r="D7021" s="61" t="s">
        <v>902</v>
      </c>
      <c r="E7021" s="51"/>
      <c r="F7021" s="52"/>
      <c r="G7021" s="52"/>
      <c r="H7021" s="52"/>
      <c r="I7021" s="53">
        <v>0</v>
      </c>
      <c r="J7021" s="54">
        <v>0</v>
      </c>
      <c r="K7021" s="55">
        <v>0</v>
      </c>
      <c r="L7021" s="56">
        <v>0</v>
      </c>
      <c r="M7021" s="255">
        <v>0</v>
      </c>
      <c r="N7021" s="255">
        <v>0</v>
      </c>
      <c r="O7021" s="57"/>
      <c r="P7021" s="57">
        <v>0</v>
      </c>
      <c r="Q7021" s="57">
        <v>0</v>
      </c>
    </row>
    <row r="7022" spans="1:17" ht="15.5">
      <c r="A7022" s="48">
        <v>0</v>
      </c>
      <c r="B7022" s="59"/>
      <c r="C7022" s="60"/>
      <c r="D7022" s="61" t="s">
        <v>1143</v>
      </c>
      <c r="E7022" s="51">
        <v>4</v>
      </c>
      <c r="F7022" s="52">
        <v>0.9</v>
      </c>
      <c r="G7022" s="52"/>
      <c r="H7022" s="52">
        <v>2.2000000000000002</v>
      </c>
      <c r="I7022" s="53">
        <v>7.92</v>
      </c>
      <c r="J7022" s="54">
        <v>0</v>
      </c>
      <c r="K7022" s="55"/>
      <c r="L7022" s="56"/>
      <c r="M7022" s="255"/>
      <c r="N7022" s="255"/>
      <c r="O7022" s="57"/>
      <c r="P7022" s="57">
        <v>0</v>
      </c>
      <c r="Q7022" s="57">
        <v>0</v>
      </c>
    </row>
    <row r="7023" spans="1:17" ht="15.5">
      <c r="A7023" s="48">
        <v>0</v>
      </c>
      <c r="B7023" s="59"/>
      <c r="C7023" s="60"/>
      <c r="D7023" s="61" t="s">
        <v>903</v>
      </c>
      <c r="E7023" s="51"/>
      <c r="F7023" s="52"/>
      <c r="G7023" s="52"/>
      <c r="H7023" s="52"/>
      <c r="I7023" s="53">
        <v>0</v>
      </c>
      <c r="J7023" s="54">
        <v>0</v>
      </c>
      <c r="K7023" s="55"/>
      <c r="L7023" s="56"/>
      <c r="M7023" s="255"/>
      <c r="N7023" s="255"/>
      <c r="O7023" s="57"/>
      <c r="P7023" s="57">
        <v>0</v>
      </c>
      <c r="Q7023" s="57">
        <v>0</v>
      </c>
    </row>
    <row r="7024" spans="1:17" ht="15.5">
      <c r="A7024" s="48">
        <v>0</v>
      </c>
      <c r="B7024" s="59"/>
      <c r="C7024" s="60"/>
      <c r="D7024" s="61" t="s">
        <v>1143</v>
      </c>
      <c r="E7024" s="51">
        <v>4</v>
      </c>
      <c r="F7024" s="52">
        <v>0.9</v>
      </c>
      <c r="G7024" s="52"/>
      <c r="H7024" s="52">
        <v>2.2000000000000002</v>
      </c>
      <c r="I7024" s="53">
        <v>7.92</v>
      </c>
      <c r="J7024" s="54">
        <v>0</v>
      </c>
      <c r="K7024" s="55"/>
      <c r="L7024" s="56"/>
      <c r="M7024" s="255"/>
      <c r="N7024" s="255"/>
      <c r="O7024" s="57"/>
      <c r="P7024" s="57">
        <v>0</v>
      </c>
      <c r="Q7024" s="57">
        <v>0</v>
      </c>
    </row>
    <row r="7025" spans="1:17" ht="15.5">
      <c r="A7025" s="48">
        <v>0</v>
      </c>
      <c r="B7025" s="59"/>
      <c r="C7025" s="60"/>
      <c r="D7025" s="61" t="s">
        <v>910</v>
      </c>
      <c r="E7025" s="51"/>
      <c r="F7025" s="52"/>
      <c r="G7025" s="52"/>
      <c r="H7025" s="52"/>
      <c r="I7025" s="53">
        <v>0</v>
      </c>
      <c r="J7025" s="54">
        <v>0</v>
      </c>
      <c r="K7025" s="55"/>
      <c r="L7025" s="56"/>
      <c r="M7025" s="255"/>
      <c r="N7025" s="255"/>
      <c r="O7025" s="57"/>
      <c r="P7025" s="57">
        <v>0</v>
      </c>
      <c r="Q7025" s="57">
        <v>0</v>
      </c>
    </row>
    <row r="7026" spans="1:17" ht="15.5">
      <c r="A7026" s="48">
        <v>0</v>
      </c>
      <c r="B7026" s="59"/>
      <c r="C7026" s="60"/>
      <c r="D7026" s="61" t="s">
        <v>1143</v>
      </c>
      <c r="E7026" s="51">
        <v>2</v>
      </c>
      <c r="F7026" s="52">
        <v>0.9</v>
      </c>
      <c r="G7026" s="52"/>
      <c r="H7026" s="52">
        <v>2.2000000000000002</v>
      </c>
      <c r="I7026" s="53">
        <v>3.96</v>
      </c>
      <c r="J7026" s="54">
        <v>0</v>
      </c>
      <c r="K7026" s="55"/>
      <c r="L7026" s="56"/>
      <c r="M7026" s="255"/>
      <c r="N7026" s="255"/>
      <c r="O7026" s="57"/>
      <c r="P7026" s="57">
        <v>0</v>
      </c>
      <c r="Q7026" s="57">
        <v>0</v>
      </c>
    </row>
    <row r="7027" spans="1:17" ht="15">
      <c r="A7027" s="48">
        <v>278</v>
      </c>
      <c r="B7027" s="59" t="s">
        <v>1002</v>
      </c>
      <c r="C7027" s="60" t="s">
        <v>1003</v>
      </c>
      <c r="D7027" s="75" t="s">
        <v>1205</v>
      </c>
      <c r="E7027" s="51"/>
      <c r="F7027" s="52"/>
      <c r="G7027" s="52"/>
      <c r="H7027" s="52"/>
      <c r="I7027" s="53"/>
      <c r="J7027" s="54">
        <v>136.80000000000001</v>
      </c>
      <c r="K7027" s="55" t="s">
        <v>223</v>
      </c>
      <c r="L7027" s="56">
        <v>5114</v>
      </c>
      <c r="M7027" s="255">
        <v>5920</v>
      </c>
      <c r="N7027" s="255">
        <v>0</v>
      </c>
      <c r="O7027" s="57">
        <v>699595</v>
      </c>
      <c r="P7027" s="57">
        <v>809856</v>
      </c>
      <c r="Q7027" s="57">
        <v>0</v>
      </c>
    </row>
    <row r="7028" spans="1:17" ht="15.5">
      <c r="A7028" s="48">
        <v>0</v>
      </c>
      <c r="B7028" s="59"/>
      <c r="C7028" s="60"/>
      <c r="D7028" s="61" t="s">
        <v>997</v>
      </c>
      <c r="E7028" s="51"/>
      <c r="F7028" s="52"/>
      <c r="G7028" s="52"/>
      <c r="H7028" s="52"/>
      <c r="I7028" s="53"/>
      <c r="J7028" s="54">
        <v>0</v>
      </c>
      <c r="K7028" s="55"/>
      <c r="L7028" s="56"/>
      <c r="M7028" s="255"/>
      <c r="N7028" s="255"/>
      <c r="O7028" s="57"/>
      <c r="P7028" s="57">
        <v>0</v>
      </c>
      <c r="Q7028" s="57">
        <v>0</v>
      </c>
    </row>
    <row r="7029" spans="1:17" ht="15.5">
      <c r="A7029" s="48">
        <v>0</v>
      </c>
      <c r="B7029" s="59"/>
      <c r="C7029" s="60"/>
      <c r="D7029" s="61" t="s">
        <v>902</v>
      </c>
      <c r="E7029" s="51"/>
      <c r="F7029" s="52"/>
      <c r="G7029" s="52"/>
      <c r="H7029" s="52"/>
      <c r="I7029" s="53">
        <v>0</v>
      </c>
      <c r="J7029" s="54">
        <v>0</v>
      </c>
      <c r="K7029" s="55"/>
      <c r="L7029" s="56"/>
      <c r="M7029" s="255"/>
      <c r="N7029" s="255"/>
      <c r="O7029" s="57"/>
      <c r="P7029" s="57">
        <v>0</v>
      </c>
      <c r="Q7029" s="57">
        <v>0</v>
      </c>
    </row>
    <row r="7030" spans="1:17" ht="15.5">
      <c r="A7030" s="48">
        <v>0</v>
      </c>
      <c r="B7030" s="59"/>
      <c r="C7030" s="60"/>
      <c r="D7030" s="61" t="s">
        <v>439</v>
      </c>
      <c r="E7030" s="51">
        <v>16</v>
      </c>
      <c r="F7030" s="52">
        <v>5.7</v>
      </c>
      <c r="G7030" s="52"/>
      <c r="H7030" s="52"/>
      <c r="I7030" s="53">
        <v>91.2</v>
      </c>
      <c r="J7030" s="54">
        <v>0</v>
      </c>
      <c r="K7030" s="55"/>
      <c r="L7030" s="56"/>
      <c r="M7030" s="255"/>
      <c r="N7030" s="255"/>
      <c r="O7030" s="57"/>
      <c r="P7030" s="57">
        <v>0</v>
      </c>
      <c r="Q7030" s="57">
        <v>0</v>
      </c>
    </row>
    <row r="7031" spans="1:17" ht="15.5">
      <c r="A7031" s="48">
        <v>0</v>
      </c>
      <c r="B7031" s="59"/>
      <c r="C7031" s="60"/>
      <c r="D7031" s="61" t="s">
        <v>903</v>
      </c>
      <c r="E7031" s="51"/>
      <c r="F7031" s="52"/>
      <c r="G7031" s="52"/>
      <c r="H7031" s="52"/>
      <c r="I7031" s="53">
        <v>0</v>
      </c>
      <c r="J7031" s="54">
        <v>0</v>
      </c>
      <c r="K7031" s="55"/>
      <c r="L7031" s="56"/>
      <c r="M7031" s="255"/>
      <c r="N7031" s="255"/>
      <c r="O7031" s="57"/>
      <c r="P7031" s="57">
        <v>0</v>
      </c>
      <c r="Q7031" s="57">
        <v>0</v>
      </c>
    </row>
    <row r="7032" spans="1:17" ht="15.5">
      <c r="A7032" s="48">
        <v>0</v>
      </c>
      <c r="B7032" s="59"/>
      <c r="C7032" s="60"/>
      <c r="D7032" s="61" t="s">
        <v>439</v>
      </c>
      <c r="E7032" s="51">
        <v>8</v>
      </c>
      <c r="F7032" s="52">
        <v>5.7</v>
      </c>
      <c r="G7032" s="52"/>
      <c r="H7032" s="52"/>
      <c r="I7032" s="53">
        <v>45.6</v>
      </c>
      <c r="J7032" s="54">
        <v>0</v>
      </c>
      <c r="K7032" s="55"/>
      <c r="L7032" s="56"/>
      <c r="M7032" s="255"/>
      <c r="N7032" s="255"/>
      <c r="O7032" s="57"/>
      <c r="P7032" s="57">
        <v>0</v>
      </c>
      <c r="Q7032" s="57">
        <v>0</v>
      </c>
    </row>
    <row r="7033" spans="1:17" ht="15">
      <c r="A7033" s="48">
        <v>279</v>
      </c>
      <c r="B7033" s="59" t="s">
        <v>1002</v>
      </c>
      <c r="C7033" s="60" t="s">
        <v>1003</v>
      </c>
      <c r="D7033" s="75" t="s">
        <v>1206</v>
      </c>
      <c r="E7033" s="51"/>
      <c r="F7033" s="52"/>
      <c r="G7033" s="52"/>
      <c r="H7033" s="52"/>
      <c r="I7033" s="53"/>
      <c r="J7033" s="54">
        <v>606.4</v>
      </c>
      <c r="K7033" s="55" t="s">
        <v>223</v>
      </c>
      <c r="L7033" s="56">
        <v>5114</v>
      </c>
      <c r="M7033" s="255">
        <v>5920</v>
      </c>
      <c r="N7033" s="255">
        <v>0</v>
      </c>
      <c r="O7033" s="57">
        <v>3101130</v>
      </c>
      <c r="P7033" s="57">
        <v>3589888</v>
      </c>
      <c r="Q7033" s="57">
        <v>0</v>
      </c>
    </row>
    <row r="7034" spans="1:17" ht="15.5">
      <c r="A7034" s="48">
        <v>0</v>
      </c>
      <c r="B7034" s="59"/>
      <c r="C7034" s="60"/>
      <c r="D7034" s="61" t="s">
        <v>997</v>
      </c>
      <c r="E7034" s="51"/>
      <c r="F7034" s="52"/>
      <c r="G7034" s="52"/>
      <c r="H7034" s="52"/>
      <c r="I7034" s="53"/>
      <c r="J7034" s="54">
        <v>0</v>
      </c>
      <c r="K7034" s="55"/>
      <c r="L7034" s="56"/>
      <c r="M7034" s="255"/>
      <c r="N7034" s="255"/>
      <c r="O7034" s="57"/>
      <c r="P7034" s="57">
        <v>0</v>
      </c>
      <c r="Q7034" s="57">
        <v>0</v>
      </c>
    </row>
    <row r="7035" spans="1:17" ht="15.5">
      <c r="A7035" s="48">
        <v>0</v>
      </c>
      <c r="B7035" s="59"/>
      <c r="C7035" s="60"/>
      <c r="D7035" s="61" t="s">
        <v>902</v>
      </c>
      <c r="E7035" s="51"/>
      <c r="F7035" s="52"/>
      <c r="G7035" s="52"/>
      <c r="H7035" s="52"/>
      <c r="I7035" s="53">
        <v>0</v>
      </c>
      <c r="J7035" s="54">
        <v>0</v>
      </c>
      <c r="K7035" s="55"/>
      <c r="L7035" s="56"/>
      <c r="M7035" s="255"/>
      <c r="N7035" s="255"/>
      <c r="O7035" s="57"/>
      <c r="P7035" s="57">
        <v>0</v>
      </c>
      <c r="Q7035" s="57">
        <v>0</v>
      </c>
    </row>
    <row r="7036" spans="1:17" ht="15.5">
      <c r="A7036" s="48">
        <v>0</v>
      </c>
      <c r="B7036" s="59"/>
      <c r="C7036" s="60"/>
      <c r="D7036" s="61" t="s">
        <v>441</v>
      </c>
      <c r="E7036" s="51">
        <v>36</v>
      </c>
      <c r="F7036" s="52">
        <v>5.3</v>
      </c>
      <c r="G7036" s="52"/>
      <c r="H7036" s="52"/>
      <c r="I7036" s="53">
        <v>190.8</v>
      </c>
      <c r="J7036" s="54">
        <v>0</v>
      </c>
      <c r="K7036" s="55"/>
      <c r="L7036" s="56"/>
      <c r="M7036" s="255"/>
      <c r="N7036" s="255"/>
      <c r="O7036" s="57"/>
      <c r="P7036" s="57">
        <v>0</v>
      </c>
      <c r="Q7036" s="57">
        <v>0</v>
      </c>
    </row>
    <row r="7037" spans="1:17" ht="15.5">
      <c r="A7037" s="48">
        <v>0</v>
      </c>
      <c r="B7037" s="59"/>
      <c r="C7037" s="60"/>
      <c r="D7037" s="61" t="s">
        <v>940</v>
      </c>
      <c r="E7037" s="51">
        <v>32</v>
      </c>
      <c r="F7037" s="52">
        <v>5.15</v>
      </c>
      <c r="G7037" s="52"/>
      <c r="H7037" s="52"/>
      <c r="I7037" s="53">
        <v>164.8</v>
      </c>
      <c r="J7037" s="54">
        <v>0</v>
      </c>
      <c r="K7037" s="55"/>
      <c r="L7037" s="56"/>
      <c r="M7037" s="255"/>
      <c r="N7037" s="255"/>
      <c r="O7037" s="57"/>
      <c r="P7037" s="57">
        <v>0</v>
      </c>
      <c r="Q7037" s="57">
        <v>0</v>
      </c>
    </row>
    <row r="7038" spans="1:17" ht="15.5">
      <c r="A7038" s="48">
        <v>0</v>
      </c>
      <c r="B7038" s="59"/>
      <c r="C7038" s="60"/>
      <c r="D7038" s="61" t="s">
        <v>903</v>
      </c>
      <c r="E7038" s="51"/>
      <c r="F7038" s="52"/>
      <c r="G7038" s="52"/>
      <c r="H7038" s="52"/>
      <c r="I7038" s="53">
        <v>0</v>
      </c>
      <c r="J7038" s="54">
        <v>0</v>
      </c>
      <c r="K7038" s="55"/>
      <c r="L7038" s="56"/>
      <c r="M7038" s="255"/>
      <c r="N7038" s="255"/>
      <c r="O7038" s="57"/>
      <c r="P7038" s="57">
        <v>0</v>
      </c>
      <c r="Q7038" s="57">
        <v>0</v>
      </c>
    </row>
    <row r="7039" spans="1:17" ht="15.5">
      <c r="A7039" s="48">
        <v>0</v>
      </c>
      <c r="B7039" s="59"/>
      <c r="C7039" s="60"/>
      <c r="D7039" s="61" t="s">
        <v>441</v>
      </c>
      <c r="E7039" s="51">
        <v>24</v>
      </c>
      <c r="F7039" s="52">
        <v>5.3</v>
      </c>
      <c r="G7039" s="52"/>
      <c r="H7039" s="52"/>
      <c r="I7039" s="53">
        <v>127.2</v>
      </c>
      <c r="J7039" s="54">
        <v>0</v>
      </c>
      <c r="K7039" s="55"/>
      <c r="L7039" s="56"/>
      <c r="M7039" s="255"/>
      <c r="N7039" s="255"/>
      <c r="O7039" s="57"/>
      <c r="P7039" s="57">
        <v>0</v>
      </c>
      <c r="Q7039" s="57">
        <v>0</v>
      </c>
    </row>
    <row r="7040" spans="1:17" ht="15.5">
      <c r="A7040" s="48">
        <v>0</v>
      </c>
      <c r="B7040" s="59"/>
      <c r="C7040" s="60"/>
      <c r="D7040" s="61" t="s">
        <v>940</v>
      </c>
      <c r="E7040" s="51">
        <v>24</v>
      </c>
      <c r="F7040" s="52">
        <v>5.15</v>
      </c>
      <c r="G7040" s="52"/>
      <c r="H7040" s="52"/>
      <c r="I7040" s="53">
        <v>123.6</v>
      </c>
      <c r="J7040" s="54">
        <v>0</v>
      </c>
      <c r="K7040" s="55"/>
      <c r="L7040" s="56"/>
      <c r="M7040" s="255"/>
      <c r="N7040" s="255"/>
      <c r="O7040" s="57"/>
      <c r="P7040" s="57">
        <v>0</v>
      </c>
      <c r="Q7040" s="57">
        <v>0</v>
      </c>
    </row>
    <row r="7041" spans="1:17" ht="15">
      <c r="A7041" s="48">
        <v>280</v>
      </c>
      <c r="B7041" s="59" t="s">
        <v>1002</v>
      </c>
      <c r="C7041" s="60" t="s">
        <v>1003</v>
      </c>
      <c r="D7041" s="75" t="s">
        <v>1207</v>
      </c>
      <c r="E7041" s="51"/>
      <c r="F7041" s="52"/>
      <c r="G7041" s="52"/>
      <c r="H7041" s="52"/>
      <c r="I7041" s="53"/>
      <c r="J7041" s="54">
        <v>743.2</v>
      </c>
      <c r="K7041" s="55" t="s">
        <v>223</v>
      </c>
      <c r="L7041" s="56">
        <v>5114</v>
      </c>
      <c r="M7041" s="255">
        <v>1776</v>
      </c>
      <c r="N7041" s="255">
        <v>0</v>
      </c>
      <c r="O7041" s="57">
        <v>3800725</v>
      </c>
      <c r="P7041" s="57">
        <v>1319923</v>
      </c>
      <c r="Q7041" s="57">
        <v>0</v>
      </c>
    </row>
    <row r="7042" spans="1:17" ht="15.5">
      <c r="A7042" s="48">
        <v>0</v>
      </c>
      <c r="B7042" s="59"/>
      <c r="C7042" s="60"/>
      <c r="D7042" s="61" t="s">
        <v>997</v>
      </c>
      <c r="E7042" s="51"/>
      <c r="F7042" s="52"/>
      <c r="G7042" s="52"/>
      <c r="H7042" s="52"/>
      <c r="I7042" s="53"/>
      <c r="J7042" s="54">
        <v>0</v>
      </c>
      <c r="K7042" s="55"/>
      <c r="L7042" s="56"/>
      <c r="M7042" s="255"/>
      <c r="N7042" s="255"/>
      <c r="O7042" s="57"/>
      <c r="P7042" s="57">
        <v>0</v>
      </c>
      <c r="Q7042" s="57">
        <v>0</v>
      </c>
    </row>
    <row r="7043" spans="1:17" ht="15.5">
      <c r="A7043" s="48">
        <v>0</v>
      </c>
      <c r="B7043" s="59"/>
      <c r="C7043" s="60"/>
      <c r="D7043" s="61" t="s">
        <v>1262</v>
      </c>
      <c r="E7043" s="51"/>
      <c r="F7043" s="52"/>
      <c r="G7043" s="52"/>
      <c r="H7043" s="52"/>
      <c r="I7043" s="53">
        <v>0</v>
      </c>
      <c r="J7043" s="54">
        <v>0</v>
      </c>
      <c r="K7043" s="55"/>
      <c r="L7043" s="56"/>
      <c r="M7043" s="255"/>
      <c r="N7043" s="255"/>
      <c r="O7043" s="57"/>
      <c r="P7043" s="57">
        <v>0</v>
      </c>
      <c r="Q7043" s="57">
        <v>0</v>
      </c>
    </row>
    <row r="7044" spans="1:17" ht="15.5">
      <c r="A7044" s="48">
        <v>0</v>
      </c>
      <c r="B7044" s="59"/>
      <c r="C7044" s="60"/>
      <c r="D7044" s="61" t="s">
        <v>902</v>
      </c>
      <c r="E7044" s="51"/>
      <c r="F7044" s="52"/>
      <c r="G7044" s="52"/>
      <c r="H7044" s="52"/>
      <c r="I7044" s="53">
        <v>0</v>
      </c>
      <c r="J7044" s="54">
        <v>0</v>
      </c>
      <c r="K7044" s="55"/>
      <c r="L7044" s="56"/>
      <c r="M7044" s="255"/>
      <c r="N7044" s="255"/>
      <c r="O7044" s="57"/>
      <c r="P7044" s="57">
        <v>0</v>
      </c>
      <c r="Q7044" s="57">
        <v>0</v>
      </c>
    </row>
    <row r="7045" spans="1:17" ht="15.5">
      <c r="A7045" s="48">
        <v>0</v>
      </c>
      <c r="B7045" s="59"/>
      <c r="C7045" s="60"/>
      <c r="D7045" s="61" t="s">
        <v>441</v>
      </c>
      <c r="E7045" s="51">
        <v>36</v>
      </c>
      <c r="F7045" s="52">
        <v>5.3</v>
      </c>
      <c r="G7045" s="52"/>
      <c r="H7045" s="52"/>
      <c r="I7045" s="53">
        <v>190.8</v>
      </c>
      <c r="J7045" s="54">
        <v>0</v>
      </c>
      <c r="K7045" s="55"/>
      <c r="L7045" s="56"/>
      <c r="M7045" s="255"/>
      <c r="N7045" s="255"/>
      <c r="O7045" s="57"/>
      <c r="P7045" s="57">
        <v>0</v>
      </c>
      <c r="Q7045" s="57">
        <v>0</v>
      </c>
    </row>
    <row r="7046" spans="1:17" ht="15.5">
      <c r="A7046" s="48">
        <v>0</v>
      </c>
      <c r="B7046" s="59"/>
      <c r="C7046" s="60"/>
      <c r="D7046" s="61" t="s">
        <v>940</v>
      </c>
      <c r="E7046" s="51">
        <v>32</v>
      </c>
      <c r="F7046" s="52">
        <v>5.15</v>
      </c>
      <c r="G7046" s="52"/>
      <c r="H7046" s="52"/>
      <c r="I7046" s="53">
        <v>164.8</v>
      </c>
      <c r="J7046" s="54">
        <v>0</v>
      </c>
      <c r="K7046" s="55"/>
      <c r="L7046" s="56"/>
      <c r="M7046" s="255"/>
      <c r="N7046" s="255"/>
      <c r="O7046" s="57"/>
      <c r="P7046" s="57">
        <v>0</v>
      </c>
      <c r="Q7046" s="57">
        <v>0</v>
      </c>
    </row>
    <row r="7047" spans="1:17" ht="15.5">
      <c r="A7047" s="48">
        <v>0</v>
      </c>
      <c r="B7047" s="59"/>
      <c r="C7047" s="60"/>
      <c r="D7047" s="61" t="s">
        <v>439</v>
      </c>
      <c r="E7047" s="51">
        <v>16</v>
      </c>
      <c r="F7047" s="52">
        <v>5.7</v>
      </c>
      <c r="G7047" s="52"/>
      <c r="H7047" s="52"/>
      <c r="I7047" s="53">
        <v>91.2</v>
      </c>
      <c r="J7047" s="54">
        <v>0</v>
      </c>
      <c r="K7047" s="55"/>
      <c r="L7047" s="56"/>
      <c r="M7047" s="255"/>
      <c r="N7047" s="255"/>
      <c r="O7047" s="57"/>
      <c r="P7047" s="57">
        <v>0</v>
      </c>
      <c r="Q7047" s="57">
        <v>0</v>
      </c>
    </row>
    <row r="7048" spans="1:17" ht="15.5">
      <c r="A7048" s="48">
        <v>0</v>
      </c>
      <c r="B7048" s="59"/>
      <c r="C7048" s="60"/>
      <c r="D7048" s="61" t="s">
        <v>903</v>
      </c>
      <c r="E7048" s="51"/>
      <c r="F7048" s="52"/>
      <c r="G7048" s="52"/>
      <c r="H7048" s="52"/>
      <c r="I7048" s="53">
        <v>0</v>
      </c>
      <c r="J7048" s="54">
        <v>0</v>
      </c>
      <c r="K7048" s="55"/>
      <c r="L7048" s="56"/>
      <c r="M7048" s="255"/>
      <c r="N7048" s="255"/>
      <c r="O7048" s="57"/>
      <c r="P7048" s="57">
        <v>0</v>
      </c>
      <c r="Q7048" s="57">
        <v>0</v>
      </c>
    </row>
    <row r="7049" spans="1:17" ht="15.5">
      <c r="A7049" s="48">
        <v>0</v>
      </c>
      <c r="B7049" s="59"/>
      <c r="C7049" s="60"/>
      <c r="D7049" s="61" t="s">
        <v>441</v>
      </c>
      <c r="E7049" s="51">
        <v>24</v>
      </c>
      <c r="F7049" s="52">
        <v>5.3</v>
      </c>
      <c r="G7049" s="52"/>
      <c r="H7049" s="52"/>
      <c r="I7049" s="53">
        <v>127.2</v>
      </c>
      <c r="J7049" s="54">
        <v>0</v>
      </c>
      <c r="K7049" s="55"/>
      <c r="L7049" s="56"/>
      <c r="M7049" s="255"/>
      <c r="N7049" s="255"/>
      <c r="O7049" s="57"/>
      <c r="P7049" s="57">
        <v>0</v>
      </c>
      <c r="Q7049" s="57">
        <v>0</v>
      </c>
    </row>
    <row r="7050" spans="1:17" ht="15.5">
      <c r="A7050" s="48">
        <v>0</v>
      </c>
      <c r="B7050" s="59"/>
      <c r="C7050" s="60"/>
      <c r="D7050" s="61" t="s">
        <v>940</v>
      </c>
      <c r="E7050" s="51">
        <v>24</v>
      </c>
      <c r="F7050" s="52">
        <v>5.15</v>
      </c>
      <c r="G7050" s="52"/>
      <c r="H7050" s="52"/>
      <c r="I7050" s="53">
        <v>123.6</v>
      </c>
      <c r="J7050" s="54">
        <v>0</v>
      </c>
      <c r="K7050" s="55"/>
      <c r="L7050" s="56"/>
      <c r="M7050" s="255"/>
      <c r="N7050" s="255"/>
      <c r="O7050" s="57"/>
      <c r="P7050" s="57">
        <v>0</v>
      </c>
      <c r="Q7050" s="57">
        <v>0</v>
      </c>
    </row>
    <row r="7051" spans="1:17" ht="15.5">
      <c r="A7051" s="48">
        <v>0</v>
      </c>
      <c r="B7051" s="59"/>
      <c r="C7051" s="60"/>
      <c r="D7051" s="61" t="s">
        <v>439</v>
      </c>
      <c r="E7051" s="51">
        <v>8</v>
      </c>
      <c r="F7051" s="52">
        <v>5.7</v>
      </c>
      <c r="G7051" s="52"/>
      <c r="H7051" s="52"/>
      <c r="I7051" s="53">
        <v>45.6</v>
      </c>
      <c r="J7051" s="54">
        <v>0</v>
      </c>
      <c r="K7051" s="55"/>
      <c r="L7051" s="56"/>
      <c r="M7051" s="255"/>
      <c r="N7051" s="255"/>
      <c r="O7051" s="57"/>
      <c r="P7051" s="57">
        <v>0</v>
      </c>
      <c r="Q7051" s="57">
        <v>0</v>
      </c>
    </row>
    <row r="7052" spans="1:17" ht="15">
      <c r="A7052" s="48">
        <v>281</v>
      </c>
      <c r="B7052" s="59" t="s">
        <v>1004</v>
      </c>
      <c r="C7052" s="60" t="s">
        <v>1005</v>
      </c>
      <c r="D7052" s="75" t="s">
        <v>1208</v>
      </c>
      <c r="E7052" s="51"/>
      <c r="F7052" s="52"/>
      <c r="G7052" s="52"/>
      <c r="H7052" s="52"/>
      <c r="I7052" s="53">
        <v>0</v>
      </c>
      <c r="J7052" s="54">
        <v>106.27200000000001</v>
      </c>
      <c r="K7052" s="55" t="s">
        <v>251</v>
      </c>
      <c r="L7052" s="56">
        <v>0</v>
      </c>
      <c r="M7052" s="255">
        <v>9867</v>
      </c>
      <c r="N7052" s="255">
        <v>0</v>
      </c>
      <c r="O7052" s="57">
        <v>0</v>
      </c>
      <c r="P7052" s="57">
        <v>1048586</v>
      </c>
      <c r="Q7052" s="57">
        <v>0</v>
      </c>
    </row>
    <row r="7053" spans="1:17" ht="15.5">
      <c r="A7053" s="48">
        <v>0</v>
      </c>
      <c r="B7053" s="59"/>
      <c r="C7053" s="60"/>
      <c r="D7053" s="61" t="s">
        <v>997</v>
      </c>
      <c r="E7053" s="51"/>
      <c r="F7053" s="52"/>
      <c r="G7053" s="52"/>
      <c r="H7053" s="52"/>
      <c r="I7053" s="53">
        <v>0</v>
      </c>
      <c r="J7053" s="54">
        <v>0</v>
      </c>
      <c r="K7053" s="55"/>
      <c r="L7053" s="56"/>
      <c r="M7053" s="255"/>
      <c r="N7053" s="255"/>
      <c r="O7053" s="57"/>
      <c r="P7053" s="57">
        <v>0</v>
      </c>
      <c r="Q7053" s="57">
        <v>0</v>
      </c>
    </row>
    <row r="7054" spans="1:17" ht="15.5">
      <c r="A7054" s="48">
        <v>0</v>
      </c>
      <c r="B7054" s="59"/>
      <c r="C7054" s="60"/>
      <c r="D7054" s="61" t="s">
        <v>902</v>
      </c>
      <c r="E7054" s="51"/>
      <c r="F7054" s="52"/>
      <c r="G7054" s="52"/>
      <c r="H7054" s="52"/>
      <c r="I7054" s="53">
        <v>0</v>
      </c>
      <c r="J7054" s="54">
        <v>0</v>
      </c>
      <c r="K7054" s="55">
        <v>0</v>
      </c>
      <c r="L7054" s="56">
        <v>0</v>
      </c>
      <c r="M7054" s="255">
        <v>0</v>
      </c>
      <c r="N7054" s="255">
        <v>0</v>
      </c>
      <c r="O7054" s="57"/>
      <c r="P7054" s="57">
        <v>0</v>
      </c>
      <c r="Q7054" s="57">
        <v>0</v>
      </c>
    </row>
    <row r="7055" spans="1:17" ht="15.5">
      <c r="A7055" s="48">
        <v>0</v>
      </c>
      <c r="B7055" s="59"/>
      <c r="C7055" s="60"/>
      <c r="D7055" s="61" t="s">
        <v>441</v>
      </c>
      <c r="E7055" s="51">
        <v>36</v>
      </c>
      <c r="F7055" s="52">
        <v>0.82</v>
      </c>
      <c r="G7055" s="52"/>
      <c r="H7055" s="52">
        <v>2.16</v>
      </c>
      <c r="I7055" s="53">
        <v>63.762999999999998</v>
      </c>
      <c r="J7055" s="54">
        <v>0</v>
      </c>
      <c r="K7055" s="55">
        <v>0</v>
      </c>
      <c r="L7055" s="56">
        <v>0</v>
      </c>
      <c r="M7055" s="255">
        <v>0</v>
      </c>
      <c r="N7055" s="255">
        <v>0</v>
      </c>
      <c r="O7055" s="57"/>
      <c r="P7055" s="57">
        <v>0</v>
      </c>
      <c r="Q7055" s="57">
        <v>0</v>
      </c>
    </row>
    <row r="7056" spans="1:17" ht="15.5">
      <c r="A7056" s="48">
        <v>0</v>
      </c>
      <c r="B7056" s="59"/>
      <c r="C7056" s="60"/>
      <c r="D7056" s="61" t="s">
        <v>903</v>
      </c>
      <c r="E7056" s="51"/>
      <c r="F7056" s="52"/>
      <c r="G7056" s="52"/>
      <c r="H7056" s="52"/>
      <c r="I7056" s="53">
        <v>0</v>
      </c>
      <c r="J7056" s="54">
        <v>0</v>
      </c>
      <c r="K7056" s="55"/>
      <c r="L7056" s="56"/>
      <c r="M7056" s="255"/>
      <c r="N7056" s="255"/>
      <c r="O7056" s="57"/>
      <c r="P7056" s="57">
        <v>0</v>
      </c>
      <c r="Q7056" s="57">
        <v>0</v>
      </c>
    </row>
    <row r="7057" spans="1:17" ht="15.5">
      <c r="A7057" s="48">
        <v>0</v>
      </c>
      <c r="B7057" s="59"/>
      <c r="C7057" s="60"/>
      <c r="D7057" s="61" t="s">
        <v>441</v>
      </c>
      <c r="E7057" s="51">
        <v>24</v>
      </c>
      <c r="F7057" s="52">
        <v>0.82</v>
      </c>
      <c r="G7057" s="52"/>
      <c r="H7057" s="52">
        <v>2.16</v>
      </c>
      <c r="I7057" s="53">
        <v>42.509</v>
      </c>
      <c r="J7057" s="54">
        <v>0</v>
      </c>
      <c r="K7057" s="55"/>
      <c r="L7057" s="56"/>
      <c r="M7057" s="255"/>
      <c r="N7057" s="255"/>
      <c r="O7057" s="57"/>
      <c r="P7057" s="57">
        <v>0</v>
      </c>
      <c r="Q7057" s="57">
        <v>0</v>
      </c>
    </row>
    <row r="7058" spans="1:17" ht="15">
      <c r="A7058" s="48">
        <v>282</v>
      </c>
      <c r="B7058" s="59" t="s">
        <v>1004</v>
      </c>
      <c r="C7058" s="60" t="s">
        <v>1005</v>
      </c>
      <c r="D7058" s="75" t="s">
        <v>1209</v>
      </c>
      <c r="E7058" s="51"/>
      <c r="F7058" s="52"/>
      <c r="G7058" s="52"/>
      <c r="H7058" s="52"/>
      <c r="I7058" s="53">
        <v>0</v>
      </c>
      <c r="J7058" s="54">
        <v>63.244999999999997</v>
      </c>
      <c r="K7058" s="55" t="s">
        <v>251</v>
      </c>
      <c r="L7058" s="56">
        <v>0</v>
      </c>
      <c r="M7058" s="255">
        <v>9867</v>
      </c>
      <c r="N7058" s="255">
        <v>0</v>
      </c>
      <c r="O7058" s="57">
        <v>0</v>
      </c>
      <c r="P7058" s="57">
        <v>624038</v>
      </c>
      <c r="Q7058" s="57">
        <v>0</v>
      </c>
    </row>
    <row r="7059" spans="1:17" ht="15.5">
      <c r="A7059" s="48">
        <v>0</v>
      </c>
      <c r="B7059" s="59"/>
      <c r="C7059" s="60"/>
      <c r="D7059" s="61" t="s">
        <v>997</v>
      </c>
      <c r="E7059" s="51"/>
      <c r="F7059" s="52"/>
      <c r="G7059" s="52"/>
      <c r="H7059" s="52"/>
      <c r="I7059" s="53">
        <v>0</v>
      </c>
      <c r="J7059" s="54">
        <v>0</v>
      </c>
      <c r="K7059" s="55"/>
      <c r="L7059" s="56"/>
      <c r="M7059" s="255"/>
      <c r="N7059" s="255"/>
      <c r="O7059" s="57"/>
      <c r="P7059" s="57">
        <v>0</v>
      </c>
      <c r="Q7059" s="57">
        <v>0</v>
      </c>
    </row>
    <row r="7060" spans="1:17" ht="15.5">
      <c r="A7060" s="48">
        <v>0</v>
      </c>
      <c r="B7060" s="59"/>
      <c r="C7060" s="60"/>
      <c r="D7060" s="61" t="s">
        <v>902</v>
      </c>
      <c r="E7060" s="51"/>
      <c r="F7060" s="52"/>
      <c r="G7060" s="52"/>
      <c r="H7060" s="52"/>
      <c r="I7060" s="53">
        <v>0</v>
      </c>
      <c r="J7060" s="54">
        <v>0</v>
      </c>
      <c r="K7060" s="55">
        <v>0</v>
      </c>
      <c r="L7060" s="56">
        <v>0</v>
      </c>
      <c r="M7060" s="255">
        <v>0</v>
      </c>
      <c r="N7060" s="255">
        <v>0</v>
      </c>
      <c r="O7060" s="57"/>
      <c r="P7060" s="57">
        <v>0</v>
      </c>
      <c r="Q7060" s="57">
        <v>0</v>
      </c>
    </row>
    <row r="7061" spans="1:17" ht="15.5">
      <c r="A7061" s="48">
        <v>0</v>
      </c>
      <c r="B7061" s="59"/>
      <c r="C7061" s="60"/>
      <c r="D7061" s="61" t="s">
        <v>439</v>
      </c>
      <c r="E7061" s="51">
        <v>16</v>
      </c>
      <c r="F7061" s="52">
        <v>1.22</v>
      </c>
      <c r="G7061" s="52"/>
      <c r="H7061" s="52">
        <v>2.16</v>
      </c>
      <c r="I7061" s="53">
        <v>42.162999999999997</v>
      </c>
      <c r="J7061" s="54">
        <v>0</v>
      </c>
      <c r="K7061" s="55"/>
      <c r="L7061" s="56"/>
      <c r="M7061" s="255"/>
      <c r="N7061" s="255"/>
      <c r="O7061" s="57"/>
      <c r="P7061" s="57">
        <v>0</v>
      </c>
      <c r="Q7061" s="57">
        <v>0</v>
      </c>
    </row>
    <row r="7062" spans="1:17" ht="15.5">
      <c r="A7062" s="48">
        <v>0</v>
      </c>
      <c r="B7062" s="59"/>
      <c r="C7062" s="60"/>
      <c r="D7062" s="61" t="s">
        <v>903</v>
      </c>
      <c r="E7062" s="51"/>
      <c r="F7062" s="52"/>
      <c r="G7062" s="52"/>
      <c r="H7062" s="52"/>
      <c r="I7062" s="53">
        <v>0</v>
      </c>
      <c r="J7062" s="54">
        <v>0</v>
      </c>
      <c r="K7062" s="55"/>
      <c r="L7062" s="56"/>
      <c r="M7062" s="255"/>
      <c r="N7062" s="255"/>
      <c r="O7062" s="57"/>
      <c r="P7062" s="57">
        <v>0</v>
      </c>
      <c r="Q7062" s="57">
        <v>0</v>
      </c>
    </row>
    <row r="7063" spans="1:17" ht="15.5">
      <c r="A7063" s="48">
        <v>0</v>
      </c>
      <c r="B7063" s="59"/>
      <c r="C7063" s="60"/>
      <c r="D7063" s="61" t="s">
        <v>439</v>
      </c>
      <c r="E7063" s="51">
        <v>8</v>
      </c>
      <c r="F7063" s="52">
        <v>1.22</v>
      </c>
      <c r="G7063" s="52"/>
      <c r="H7063" s="52">
        <v>2.16</v>
      </c>
      <c r="I7063" s="53">
        <v>21.082000000000001</v>
      </c>
      <c r="J7063" s="54">
        <v>0</v>
      </c>
      <c r="K7063" s="55"/>
      <c r="L7063" s="56"/>
      <c r="M7063" s="255"/>
      <c r="N7063" s="255"/>
      <c r="O7063" s="57"/>
      <c r="P7063" s="57">
        <v>0</v>
      </c>
      <c r="Q7063" s="57">
        <v>0</v>
      </c>
    </row>
    <row r="7064" spans="1:17" ht="15" customHeight="1">
      <c r="A7064" s="48">
        <v>283</v>
      </c>
      <c r="B7064" s="59" t="s">
        <v>1004</v>
      </c>
      <c r="C7064" s="60" t="s">
        <v>1005</v>
      </c>
      <c r="D7064" s="75" t="s">
        <v>1210</v>
      </c>
      <c r="E7064" s="51"/>
      <c r="F7064" s="52"/>
      <c r="G7064" s="52"/>
      <c r="H7064" s="52"/>
      <c r="I7064" s="53">
        <v>0</v>
      </c>
      <c r="J7064" s="54">
        <v>81.043000000000006</v>
      </c>
      <c r="K7064" s="55" t="s">
        <v>251</v>
      </c>
      <c r="L7064" s="56">
        <v>0</v>
      </c>
      <c r="M7064" s="255">
        <v>9867</v>
      </c>
      <c r="N7064" s="255">
        <v>0</v>
      </c>
      <c r="O7064" s="57">
        <v>0</v>
      </c>
      <c r="P7064" s="57">
        <v>799651</v>
      </c>
      <c r="Q7064" s="57">
        <v>0</v>
      </c>
    </row>
    <row r="7065" spans="1:17" ht="15.5">
      <c r="A7065" s="48">
        <v>0</v>
      </c>
      <c r="B7065" s="59"/>
      <c r="C7065" s="60"/>
      <c r="D7065" s="61" t="s">
        <v>997</v>
      </c>
      <c r="E7065" s="51"/>
      <c r="F7065" s="52"/>
      <c r="G7065" s="52"/>
      <c r="H7065" s="52"/>
      <c r="I7065" s="53">
        <v>0</v>
      </c>
      <c r="J7065" s="54">
        <v>0</v>
      </c>
      <c r="K7065" s="55"/>
      <c r="L7065" s="56"/>
      <c r="M7065" s="255"/>
      <c r="N7065" s="255"/>
      <c r="O7065" s="57"/>
      <c r="P7065" s="57">
        <v>0</v>
      </c>
      <c r="Q7065" s="57">
        <v>0</v>
      </c>
    </row>
    <row r="7066" spans="1:17" ht="15.5">
      <c r="A7066" s="48">
        <v>0</v>
      </c>
      <c r="B7066" s="59"/>
      <c r="C7066" s="60"/>
      <c r="D7066" s="61" t="s">
        <v>902</v>
      </c>
      <c r="E7066" s="51"/>
      <c r="F7066" s="52"/>
      <c r="G7066" s="52"/>
      <c r="H7066" s="52"/>
      <c r="I7066" s="53">
        <v>0</v>
      </c>
      <c r="J7066" s="54">
        <v>0</v>
      </c>
      <c r="K7066" s="55">
        <v>0</v>
      </c>
      <c r="L7066" s="56">
        <v>0</v>
      </c>
      <c r="M7066" s="255">
        <v>0</v>
      </c>
      <c r="N7066" s="255">
        <v>0</v>
      </c>
      <c r="O7066" s="57"/>
      <c r="P7066" s="57">
        <v>0</v>
      </c>
      <c r="Q7066" s="57">
        <v>0</v>
      </c>
    </row>
    <row r="7067" spans="1:17" ht="15.5">
      <c r="A7067" s="48">
        <v>0</v>
      </c>
      <c r="B7067" s="59"/>
      <c r="C7067" s="60"/>
      <c r="D7067" s="61" t="s">
        <v>940</v>
      </c>
      <c r="E7067" s="51">
        <v>32</v>
      </c>
      <c r="F7067" s="52">
        <v>0.67</v>
      </c>
      <c r="G7067" s="52"/>
      <c r="H7067" s="52">
        <v>2.16</v>
      </c>
      <c r="I7067" s="53">
        <v>46.31</v>
      </c>
      <c r="J7067" s="54">
        <v>0</v>
      </c>
      <c r="K7067" s="55"/>
      <c r="L7067" s="56"/>
      <c r="M7067" s="255"/>
      <c r="N7067" s="255"/>
      <c r="O7067" s="57"/>
      <c r="P7067" s="57">
        <v>0</v>
      </c>
      <c r="Q7067" s="57">
        <v>0</v>
      </c>
    </row>
    <row r="7068" spans="1:17" ht="15.5">
      <c r="A7068" s="48">
        <v>0</v>
      </c>
      <c r="B7068" s="59"/>
      <c r="C7068" s="60"/>
      <c r="D7068" s="61" t="s">
        <v>903</v>
      </c>
      <c r="E7068" s="51"/>
      <c r="F7068" s="52"/>
      <c r="G7068" s="52"/>
      <c r="H7068" s="52"/>
      <c r="I7068" s="53">
        <v>0</v>
      </c>
      <c r="J7068" s="54">
        <v>0</v>
      </c>
      <c r="K7068" s="55"/>
      <c r="L7068" s="56"/>
      <c r="M7068" s="255"/>
      <c r="N7068" s="255"/>
      <c r="O7068" s="57"/>
      <c r="P7068" s="57">
        <v>0</v>
      </c>
      <c r="Q7068" s="57">
        <v>0</v>
      </c>
    </row>
    <row r="7069" spans="1:17" ht="15.5">
      <c r="A7069" s="48">
        <v>0</v>
      </c>
      <c r="B7069" s="59"/>
      <c r="C7069" s="60"/>
      <c r="D7069" s="61" t="s">
        <v>940</v>
      </c>
      <c r="E7069" s="51">
        <v>24</v>
      </c>
      <c r="F7069" s="52">
        <v>0.67</v>
      </c>
      <c r="G7069" s="52"/>
      <c r="H7069" s="52">
        <v>2.16</v>
      </c>
      <c r="I7069" s="53">
        <v>34.732999999999997</v>
      </c>
      <c r="J7069" s="54">
        <v>0</v>
      </c>
      <c r="K7069" s="55"/>
      <c r="L7069" s="56"/>
      <c r="M7069" s="255"/>
      <c r="N7069" s="255"/>
      <c r="O7069" s="57"/>
      <c r="P7069" s="57">
        <v>0</v>
      </c>
      <c r="Q7069" s="57">
        <v>0</v>
      </c>
    </row>
    <row r="7070" spans="1:17" ht="15">
      <c r="A7070" s="48">
        <v>284</v>
      </c>
      <c r="B7070" s="59" t="s">
        <v>293</v>
      </c>
      <c r="C7070" s="60" t="s">
        <v>294</v>
      </c>
      <c r="D7070" s="75" t="s">
        <v>1211</v>
      </c>
      <c r="E7070" s="51"/>
      <c r="F7070" s="52"/>
      <c r="G7070" s="52"/>
      <c r="H7070" s="52"/>
      <c r="I7070" s="53"/>
      <c r="J7070" s="54">
        <v>24.96</v>
      </c>
      <c r="K7070" s="55" t="s">
        <v>251</v>
      </c>
      <c r="L7070" s="56">
        <v>4962</v>
      </c>
      <c r="M7070" s="255">
        <v>12754</v>
      </c>
      <c r="N7070" s="255">
        <v>0</v>
      </c>
      <c r="O7070" s="57">
        <v>123852</v>
      </c>
      <c r="P7070" s="57">
        <v>318340</v>
      </c>
      <c r="Q7070" s="57">
        <v>0</v>
      </c>
    </row>
    <row r="7071" spans="1:17" ht="15.5">
      <c r="A7071" s="48">
        <v>0</v>
      </c>
      <c r="B7071" s="59"/>
      <c r="C7071" s="60"/>
      <c r="D7071" s="61" t="s">
        <v>997</v>
      </c>
      <c r="E7071" s="51"/>
      <c r="F7071" s="52"/>
      <c r="G7071" s="52"/>
      <c r="H7071" s="52"/>
      <c r="I7071" s="53"/>
      <c r="J7071" s="54">
        <v>0</v>
      </c>
      <c r="K7071" s="55"/>
      <c r="L7071" s="56"/>
      <c r="M7071" s="255"/>
      <c r="N7071" s="255"/>
      <c r="O7071" s="57"/>
      <c r="P7071" s="57">
        <v>0</v>
      </c>
      <c r="Q7071" s="57">
        <v>0</v>
      </c>
    </row>
    <row r="7072" spans="1:17" ht="15.5">
      <c r="A7072" s="48">
        <v>0</v>
      </c>
      <c r="B7072" s="59"/>
      <c r="C7072" s="60"/>
      <c r="D7072" s="61" t="s">
        <v>902</v>
      </c>
      <c r="E7072" s="51"/>
      <c r="F7072" s="52"/>
      <c r="G7072" s="52"/>
      <c r="H7072" s="52"/>
      <c r="I7072" s="53">
        <v>0</v>
      </c>
      <c r="J7072" s="54">
        <v>0</v>
      </c>
      <c r="K7072" s="55">
        <v>0</v>
      </c>
      <c r="L7072" s="56">
        <v>0</v>
      </c>
      <c r="M7072" s="255">
        <v>0</v>
      </c>
      <c r="N7072" s="255">
        <v>0</v>
      </c>
      <c r="O7072" s="57"/>
      <c r="P7072" s="57">
        <v>0</v>
      </c>
      <c r="Q7072" s="57">
        <v>0</v>
      </c>
    </row>
    <row r="7073" spans="1:17" ht="15.5">
      <c r="A7073" s="48">
        <v>0</v>
      </c>
      <c r="B7073" s="59"/>
      <c r="C7073" s="60"/>
      <c r="D7073" s="61" t="s">
        <v>440</v>
      </c>
      <c r="E7073" s="51">
        <v>4</v>
      </c>
      <c r="F7073" s="52">
        <v>1.8</v>
      </c>
      <c r="G7073" s="52"/>
      <c r="H7073" s="52">
        <v>2.4</v>
      </c>
      <c r="I7073" s="53">
        <v>17.28</v>
      </c>
      <c r="J7073" s="54">
        <v>0</v>
      </c>
      <c r="K7073" s="55"/>
      <c r="L7073" s="56"/>
      <c r="M7073" s="255"/>
      <c r="N7073" s="255"/>
      <c r="O7073" s="57"/>
      <c r="P7073" s="57">
        <v>0</v>
      </c>
      <c r="Q7073" s="57">
        <v>0</v>
      </c>
    </row>
    <row r="7074" spans="1:17" ht="15.5">
      <c r="A7074" s="48">
        <v>0</v>
      </c>
      <c r="B7074" s="59"/>
      <c r="C7074" s="60"/>
      <c r="D7074" s="61" t="s">
        <v>903</v>
      </c>
      <c r="E7074" s="51"/>
      <c r="F7074" s="52"/>
      <c r="G7074" s="52"/>
      <c r="H7074" s="52"/>
      <c r="I7074" s="53">
        <v>0</v>
      </c>
      <c r="J7074" s="54">
        <v>0</v>
      </c>
      <c r="K7074" s="55"/>
      <c r="L7074" s="56"/>
      <c r="M7074" s="255"/>
      <c r="N7074" s="255"/>
      <c r="O7074" s="57"/>
      <c r="P7074" s="57">
        <v>0</v>
      </c>
      <c r="Q7074" s="57">
        <v>0</v>
      </c>
    </row>
    <row r="7075" spans="1:17" ht="15.5">
      <c r="A7075" s="48">
        <v>0</v>
      </c>
      <c r="B7075" s="59"/>
      <c r="C7075" s="60"/>
      <c r="D7075" s="61" t="s">
        <v>906</v>
      </c>
      <c r="E7075" s="51">
        <v>2</v>
      </c>
      <c r="F7075" s="52">
        <v>1.6</v>
      </c>
      <c r="G7075" s="52"/>
      <c r="H7075" s="52">
        <v>2.4</v>
      </c>
      <c r="I7075" s="53">
        <v>7.68</v>
      </c>
      <c r="J7075" s="54">
        <v>0</v>
      </c>
      <c r="K7075" s="55"/>
      <c r="L7075" s="56"/>
      <c r="M7075" s="255"/>
      <c r="N7075" s="255"/>
      <c r="O7075" s="57"/>
      <c r="P7075" s="57">
        <v>0</v>
      </c>
      <c r="Q7075" s="57">
        <v>0</v>
      </c>
    </row>
    <row r="7076" spans="1:17" ht="15">
      <c r="A7076" s="48">
        <v>285</v>
      </c>
      <c r="B7076" s="59" t="s">
        <v>293</v>
      </c>
      <c r="C7076" s="60" t="s">
        <v>294</v>
      </c>
      <c r="D7076" s="75" t="s">
        <v>1212</v>
      </c>
      <c r="E7076" s="51"/>
      <c r="F7076" s="52"/>
      <c r="G7076" s="52"/>
      <c r="H7076" s="52"/>
      <c r="I7076" s="53"/>
      <c r="J7076" s="54">
        <v>55.228000000000002</v>
      </c>
      <c r="K7076" s="55" t="s">
        <v>251</v>
      </c>
      <c r="L7076" s="56">
        <v>4962</v>
      </c>
      <c r="M7076" s="255">
        <v>12754</v>
      </c>
      <c r="N7076" s="255">
        <v>0</v>
      </c>
      <c r="O7076" s="57">
        <v>274041</v>
      </c>
      <c r="P7076" s="57">
        <v>704378</v>
      </c>
      <c r="Q7076" s="57">
        <v>0</v>
      </c>
    </row>
    <row r="7077" spans="1:17" ht="15.5">
      <c r="A7077" s="48">
        <v>0</v>
      </c>
      <c r="B7077" s="59"/>
      <c r="C7077" s="60"/>
      <c r="D7077" s="61" t="s">
        <v>997</v>
      </c>
      <c r="E7077" s="51"/>
      <c r="F7077" s="52"/>
      <c r="G7077" s="52"/>
      <c r="H7077" s="52"/>
      <c r="I7077" s="53"/>
      <c r="J7077" s="54">
        <v>0</v>
      </c>
      <c r="K7077" s="55"/>
      <c r="L7077" s="56"/>
      <c r="M7077" s="255"/>
      <c r="N7077" s="255"/>
      <c r="O7077" s="57"/>
      <c r="P7077" s="57">
        <v>0</v>
      </c>
      <c r="Q7077" s="57">
        <v>0</v>
      </c>
    </row>
    <row r="7078" spans="1:17" ht="15.5">
      <c r="A7078" s="48">
        <v>0</v>
      </c>
      <c r="B7078" s="59"/>
      <c r="C7078" s="60"/>
      <c r="D7078" s="61" t="s">
        <v>902</v>
      </c>
      <c r="E7078" s="51"/>
      <c r="F7078" s="52"/>
      <c r="G7078" s="52"/>
      <c r="H7078" s="52"/>
      <c r="I7078" s="53">
        <v>0</v>
      </c>
      <c r="J7078" s="54">
        <v>0</v>
      </c>
      <c r="K7078" s="55">
        <v>0</v>
      </c>
      <c r="L7078" s="56">
        <v>0</v>
      </c>
      <c r="M7078" s="255">
        <v>0</v>
      </c>
      <c r="N7078" s="255">
        <v>0</v>
      </c>
      <c r="O7078" s="57"/>
      <c r="P7078" s="57">
        <v>0</v>
      </c>
      <c r="Q7078" s="57">
        <v>0</v>
      </c>
    </row>
    <row r="7079" spans="1:17" ht="15.5">
      <c r="A7079" s="48">
        <v>0</v>
      </c>
      <c r="B7079" s="59"/>
      <c r="C7079" s="60"/>
      <c r="D7079" s="61" t="s">
        <v>955</v>
      </c>
      <c r="E7079" s="51">
        <v>16</v>
      </c>
      <c r="F7079" s="52">
        <v>0.9</v>
      </c>
      <c r="G7079" s="52"/>
      <c r="H7079" s="52">
        <v>2.2000000000000002</v>
      </c>
      <c r="I7079" s="53">
        <v>31.68</v>
      </c>
      <c r="J7079" s="54">
        <v>0</v>
      </c>
      <c r="K7079" s="55"/>
      <c r="L7079" s="56"/>
      <c r="M7079" s="255"/>
      <c r="N7079" s="255"/>
      <c r="O7079" s="57"/>
      <c r="P7079" s="57">
        <v>0</v>
      </c>
      <c r="Q7079" s="57">
        <v>0</v>
      </c>
    </row>
    <row r="7080" spans="1:17" ht="15.5">
      <c r="A7080" s="48">
        <v>0</v>
      </c>
      <c r="B7080" s="59"/>
      <c r="C7080" s="60"/>
      <c r="D7080" s="61" t="s">
        <v>903</v>
      </c>
      <c r="E7080" s="51"/>
      <c r="F7080" s="52"/>
      <c r="G7080" s="52"/>
      <c r="H7080" s="52"/>
      <c r="I7080" s="53">
        <v>0</v>
      </c>
      <c r="J7080" s="54">
        <v>0</v>
      </c>
      <c r="K7080" s="55"/>
      <c r="L7080" s="56"/>
      <c r="M7080" s="255"/>
      <c r="N7080" s="255"/>
      <c r="O7080" s="57"/>
      <c r="P7080" s="57">
        <v>0</v>
      </c>
      <c r="Q7080" s="57">
        <v>0</v>
      </c>
    </row>
    <row r="7081" spans="1:17" ht="15.5">
      <c r="A7081" s="48">
        <v>0</v>
      </c>
      <c r="B7081" s="59"/>
      <c r="C7081" s="60"/>
      <c r="D7081" s="61" t="s">
        <v>955</v>
      </c>
      <c r="E7081" s="51">
        <v>8</v>
      </c>
      <c r="F7081" s="52">
        <v>0.9</v>
      </c>
      <c r="G7081" s="52"/>
      <c r="H7081" s="52">
        <v>2.2000000000000002</v>
      </c>
      <c r="I7081" s="53">
        <v>15.84</v>
      </c>
      <c r="J7081" s="54">
        <v>0</v>
      </c>
      <c r="K7081" s="55"/>
      <c r="L7081" s="56"/>
      <c r="M7081" s="255"/>
      <c r="N7081" s="255"/>
      <c r="O7081" s="57"/>
      <c r="P7081" s="57">
        <v>0</v>
      </c>
      <c r="Q7081" s="57">
        <v>0</v>
      </c>
    </row>
    <row r="7082" spans="1:17" ht="15.5">
      <c r="A7082" s="48">
        <v>0</v>
      </c>
      <c r="B7082" s="59"/>
      <c r="C7082" s="60"/>
      <c r="D7082" s="61" t="s">
        <v>905</v>
      </c>
      <c r="E7082" s="51">
        <v>4</v>
      </c>
      <c r="F7082" s="52">
        <v>0.82</v>
      </c>
      <c r="G7082" s="52"/>
      <c r="H7082" s="52">
        <v>2.35</v>
      </c>
      <c r="I7082" s="53">
        <v>7.7080000000000002</v>
      </c>
      <c r="J7082" s="54">
        <v>0</v>
      </c>
      <c r="K7082" s="55"/>
      <c r="L7082" s="56"/>
      <c r="M7082" s="255"/>
      <c r="N7082" s="255"/>
      <c r="O7082" s="57"/>
      <c r="P7082" s="57">
        <v>0</v>
      </c>
      <c r="Q7082" s="57">
        <v>0</v>
      </c>
    </row>
    <row r="7083" spans="1:17" ht="15">
      <c r="A7083" s="48">
        <v>286</v>
      </c>
      <c r="B7083" s="59" t="s">
        <v>293</v>
      </c>
      <c r="C7083" s="60" t="s">
        <v>294</v>
      </c>
      <c r="D7083" s="75" t="s">
        <v>1213</v>
      </c>
      <c r="E7083" s="51"/>
      <c r="F7083" s="52"/>
      <c r="G7083" s="52"/>
      <c r="H7083" s="52"/>
      <c r="I7083" s="53"/>
      <c r="J7083" s="54">
        <v>91.2</v>
      </c>
      <c r="K7083" s="55" t="s">
        <v>251</v>
      </c>
      <c r="L7083" s="56">
        <v>4962</v>
      </c>
      <c r="M7083" s="255">
        <v>12754</v>
      </c>
      <c r="N7083" s="255">
        <v>0</v>
      </c>
      <c r="O7083" s="57">
        <v>452534</v>
      </c>
      <c r="P7083" s="57">
        <v>1163165</v>
      </c>
      <c r="Q7083" s="57">
        <v>0</v>
      </c>
    </row>
    <row r="7084" spans="1:17" ht="15" customHeight="1">
      <c r="A7084" s="48">
        <v>0</v>
      </c>
      <c r="B7084" s="59"/>
      <c r="C7084" s="60"/>
      <c r="D7084" s="61" t="s">
        <v>997</v>
      </c>
      <c r="E7084" s="51"/>
      <c r="F7084" s="52"/>
      <c r="G7084" s="52"/>
      <c r="H7084" s="52"/>
      <c r="I7084" s="53"/>
      <c r="J7084" s="54">
        <v>0</v>
      </c>
      <c r="K7084" s="55"/>
      <c r="L7084" s="56"/>
      <c r="M7084" s="255"/>
      <c r="N7084" s="255"/>
      <c r="O7084" s="57"/>
      <c r="P7084" s="57">
        <v>0</v>
      </c>
      <c r="Q7084" s="57">
        <v>0</v>
      </c>
    </row>
    <row r="7085" spans="1:17" ht="15.5">
      <c r="A7085" s="48">
        <v>0</v>
      </c>
      <c r="B7085" s="59"/>
      <c r="C7085" s="60"/>
      <c r="D7085" s="61" t="s">
        <v>902</v>
      </c>
      <c r="E7085" s="51"/>
      <c r="F7085" s="52"/>
      <c r="G7085" s="52"/>
      <c r="H7085" s="52"/>
      <c r="I7085" s="53">
        <v>0</v>
      </c>
      <c r="J7085" s="54">
        <v>0</v>
      </c>
      <c r="K7085" s="55">
        <v>0</v>
      </c>
      <c r="L7085" s="56">
        <v>0</v>
      </c>
      <c r="M7085" s="255">
        <v>0</v>
      </c>
      <c r="N7085" s="255">
        <v>0</v>
      </c>
      <c r="O7085" s="57"/>
      <c r="P7085" s="57">
        <v>0</v>
      </c>
      <c r="Q7085" s="57">
        <v>0</v>
      </c>
    </row>
    <row r="7086" spans="1:17" ht="15.5">
      <c r="A7086" s="48">
        <v>0</v>
      </c>
      <c r="B7086" s="59"/>
      <c r="C7086" s="60"/>
      <c r="D7086" s="61" t="s">
        <v>203</v>
      </c>
      <c r="E7086" s="51">
        <v>12</v>
      </c>
      <c r="F7086" s="52">
        <v>2.5</v>
      </c>
      <c r="G7086" s="52"/>
      <c r="H7086" s="52">
        <v>2.4</v>
      </c>
      <c r="I7086" s="53">
        <v>72</v>
      </c>
      <c r="J7086" s="54">
        <v>0</v>
      </c>
      <c r="K7086" s="55"/>
      <c r="L7086" s="56"/>
      <c r="M7086" s="255"/>
      <c r="N7086" s="255"/>
      <c r="O7086" s="57"/>
      <c r="P7086" s="57">
        <v>0</v>
      </c>
      <c r="Q7086" s="57">
        <v>0</v>
      </c>
    </row>
    <row r="7087" spans="1:17" ht="15.5">
      <c r="A7087" s="48">
        <v>0</v>
      </c>
      <c r="B7087" s="59"/>
      <c r="C7087" s="60"/>
      <c r="D7087" s="61" t="s">
        <v>903</v>
      </c>
      <c r="E7087" s="51"/>
      <c r="F7087" s="52"/>
      <c r="G7087" s="52"/>
      <c r="H7087" s="52"/>
      <c r="I7087" s="53">
        <v>0</v>
      </c>
      <c r="J7087" s="54">
        <v>0</v>
      </c>
      <c r="K7087" s="55"/>
      <c r="L7087" s="56"/>
      <c r="M7087" s="255"/>
      <c r="N7087" s="255"/>
      <c r="O7087" s="57"/>
      <c r="P7087" s="57">
        <v>0</v>
      </c>
      <c r="Q7087" s="57">
        <v>0</v>
      </c>
    </row>
    <row r="7088" spans="1:17" ht="15.5">
      <c r="A7088" s="48">
        <v>0</v>
      </c>
      <c r="B7088" s="59"/>
      <c r="C7088" s="60"/>
      <c r="D7088" s="61" t="s">
        <v>904</v>
      </c>
      <c r="E7088" s="51">
        <v>2</v>
      </c>
      <c r="F7088" s="52">
        <v>4</v>
      </c>
      <c r="G7088" s="52"/>
      <c r="H7088" s="52">
        <v>2.4</v>
      </c>
      <c r="I7088" s="53">
        <v>19.2</v>
      </c>
      <c r="J7088" s="54">
        <v>0</v>
      </c>
      <c r="K7088" s="55"/>
      <c r="L7088" s="56"/>
      <c r="M7088" s="255"/>
      <c r="N7088" s="255"/>
      <c r="O7088" s="57"/>
      <c r="P7088" s="57">
        <v>0</v>
      </c>
      <c r="Q7088" s="57">
        <v>0</v>
      </c>
    </row>
    <row r="7089" spans="1:17" ht="15">
      <c r="A7089" s="48">
        <v>287</v>
      </c>
      <c r="B7089" s="59" t="s">
        <v>293</v>
      </c>
      <c r="C7089" s="60" t="s">
        <v>294</v>
      </c>
      <c r="D7089" s="75" t="s">
        <v>907</v>
      </c>
      <c r="E7089" s="51"/>
      <c r="F7089" s="52"/>
      <c r="G7089" s="52"/>
      <c r="H7089" s="52"/>
      <c r="I7089" s="53"/>
      <c r="J7089" s="54">
        <v>72</v>
      </c>
      <c r="K7089" s="55" t="s">
        <v>251</v>
      </c>
      <c r="L7089" s="56">
        <v>4962</v>
      </c>
      <c r="M7089" s="255">
        <v>12754</v>
      </c>
      <c r="N7089" s="255">
        <v>0</v>
      </c>
      <c r="O7089" s="57">
        <v>357264</v>
      </c>
      <c r="P7089" s="57">
        <v>918288</v>
      </c>
      <c r="Q7089" s="57">
        <v>0</v>
      </c>
    </row>
    <row r="7090" spans="1:17" ht="15" customHeight="1">
      <c r="A7090" s="48">
        <v>0</v>
      </c>
      <c r="B7090" s="59"/>
      <c r="C7090" s="60"/>
      <c r="D7090" s="61" t="s">
        <v>997</v>
      </c>
      <c r="E7090" s="51"/>
      <c r="F7090" s="52"/>
      <c r="G7090" s="52"/>
      <c r="H7090" s="52"/>
      <c r="I7090" s="53"/>
      <c r="J7090" s="54">
        <v>0</v>
      </c>
      <c r="K7090" s="55"/>
      <c r="L7090" s="56"/>
      <c r="M7090" s="255"/>
      <c r="N7090" s="255"/>
      <c r="O7090" s="57"/>
      <c r="P7090" s="57">
        <v>0</v>
      </c>
      <c r="Q7090" s="57">
        <v>0</v>
      </c>
    </row>
    <row r="7091" spans="1:17" ht="15.5">
      <c r="A7091" s="48">
        <v>0</v>
      </c>
      <c r="B7091" s="59"/>
      <c r="C7091" s="60"/>
      <c r="D7091" s="61" t="s">
        <v>903</v>
      </c>
      <c r="E7091" s="51"/>
      <c r="F7091" s="52"/>
      <c r="G7091" s="52"/>
      <c r="H7091" s="52"/>
      <c r="I7091" s="53">
        <v>0</v>
      </c>
      <c r="J7091" s="54">
        <v>0</v>
      </c>
      <c r="K7091" s="55"/>
      <c r="L7091" s="56"/>
      <c r="M7091" s="255"/>
      <c r="N7091" s="255"/>
      <c r="O7091" s="57"/>
      <c r="P7091" s="57">
        <v>0</v>
      </c>
      <c r="Q7091" s="57">
        <v>0</v>
      </c>
    </row>
    <row r="7092" spans="1:17" ht="15.5">
      <c r="A7092" s="48">
        <v>0</v>
      </c>
      <c r="B7092" s="59"/>
      <c r="C7092" s="60"/>
      <c r="D7092" s="61" t="s">
        <v>908</v>
      </c>
      <c r="E7092" s="51">
        <v>6</v>
      </c>
      <c r="F7092" s="52">
        <v>5</v>
      </c>
      <c r="G7092" s="52"/>
      <c r="H7092" s="52">
        <v>2.4</v>
      </c>
      <c r="I7092" s="53">
        <v>72</v>
      </c>
      <c r="J7092" s="54">
        <v>0</v>
      </c>
      <c r="K7092" s="55"/>
      <c r="L7092" s="56"/>
      <c r="M7092" s="255"/>
      <c r="N7092" s="255"/>
      <c r="O7092" s="57"/>
      <c r="P7092" s="57">
        <v>0</v>
      </c>
      <c r="Q7092" s="57">
        <v>0</v>
      </c>
    </row>
    <row r="7093" spans="1:17" ht="15">
      <c r="A7093" s="48">
        <v>288</v>
      </c>
      <c r="B7093" s="59" t="s">
        <v>293</v>
      </c>
      <c r="C7093" s="60" t="s">
        <v>294</v>
      </c>
      <c r="D7093" s="75" t="s">
        <v>43</v>
      </c>
      <c r="E7093" s="51"/>
      <c r="F7093" s="52"/>
      <c r="G7093" s="52"/>
      <c r="H7093" s="52"/>
      <c r="I7093" s="53"/>
      <c r="J7093" s="54">
        <v>33</v>
      </c>
      <c r="K7093" s="55" t="s">
        <v>251</v>
      </c>
      <c r="L7093" s="56">
        <v>4962</v>
      </c>
      <c r="M7093" s="255">
        <v>12754</v>
      </c>
      <c r="N7093" s="255">
        <v>0</v>
      </c>
      <c r="O7093" s="57">
        <v>163746</v>
      </c>
      <c r="P7093" s="57">
        <v>420882</v>
      </c>
      <c r="Q7093" s="57">
        <v>0</v>
      </c>
    </row>
    <row r="7094" spans="1:17" ht="15" customHeight="1">
      <c r="A7094" s="48">
        <v>0</v>
      </c>
      <c r="B7094" s="59"/>
      <c r="C7094" s="60"/>
      <c r="D7094" s="61" t="s">
        <v>997</v>
      </c>
      <c r="E7094" s="51"/>
      <c r="F7094" s="52"/>
      <c r="G7094" s="52"/>
      <c r="H7094" s="52"/>
      <c r="I7094" s="53"/>
      <c r="J7094" s="54">
        <v>0</v>
      </c>
      <c r="K7094" s="55"/>
      <c r="L7094" s="56"/>
      <c r="M7094" s="255"/>
      <c r="N7094" s="255"/>
      <c r="O7094" s="57"/>
      <c r="P7094" s="57">
        <v>0</v>
      </c>
      <c r="Q7094" s="57">
        <v>0</v>
      </c>
    </row>
    <row r="7095" spans="1:17" ht="15.5">
      <c r="A7095" s="48">
        <v>0</v>
      </c>
      <c r="B7095" s="59"/>
      <c r="C7095" s="60"/>
      <c r="D7095" s="61" t="s">
        <v>902</v>
      </c>
      <c r="E7095" s="51"/>
      <c r="F7095" s="52"/>
      <c r="G7095" s="52"/>
      <c r="H7095" s="52"/>
      <c r="I7095" s="53">
        <v>0</v>
      </c>
      <c r="J7095" s="54">
        <v>0</v>
      </c>
      <c r="K7095" s="55"/>
      <c r="L7095" s="56"/>
      <c r="M7095" s="255"/>
      <c r="N7095" s="255"/>
      <c r="O7095" s="57"/>
      <c r="P7095" s="57">
        <v>0</v>
      </c>
      <c r="Q7095" s="57">
        <v>0</v>
      </c>
    </row>
    <row r="7096" spans="1:17" ht="15.5">
      <c r="A7096" s="48">
        <v>0</v>
      </c>
      <c r="B7096" s="59"/>
      <c r="C7096" s="60"/>
      <c r="D7096" s="61" t="s">
        <v>239</v>
      </c>
      <c r="E7096" s="51">
        <v>8</v>
      </c>
      <c r="F7096" s="52">
        <v>1</v>
      </c>
      <c r="G7096" s="52"/>
      <c r="H7096" s="52">
        <v>1.5</v>
      </c>
      <c r="I7096" s="53">
        <v>12</v>
      </c>
      <c r="J7096" s="54">
        <v>0</v>
      </c>
      <c r="K7096" s="55"/>
      <c r="L7096" s="56"/>
      <c r="M7096" s="255"/>
      <c r="N7096" s="255"/>
      <c r="O7096" s="57"/>
      <c r="P7096" s="57">
        <v>0</v>
      </c>
      <c r="Q7096" s="57">
        <v>0</v>
      </c>
    </row>
    <row r="7097" spans="1:17" ht="15.5">
      <c r="A7097" s="48">
        <v>0</v>
      </c>
      <c r="B7097" s="59"/>
      <c r="C7097" s="60"/>
      <c r="D7097" s="61" t="s">
        <v>903</v>
      </c>
      <c r="E7097" s="51"/>
      <c r="F7097" s="52"/>
      <c r="G7097" s="52"/>
      <c r="H7097" s="52"/>
      <c r="I7097" s="53">
        <v>0</v>
      </c>
      <c r="J7097" s="54">
        <v>0</v>
      </c>
      <c r="K7097" s="55"/>
      <c r="L7097" s="56"/>
      <c r="M7097" s="255"/>
      <c r="N7097" s="255"/>
      <c r="O7097" s="57"/>
      <c r="P7097" s="57">
        <v>0</v>
      </c>
      <c r="Q7097" s="57">
        <v>0</v>
      </c>
    </row>
    <row r="7098" spans="1:17" ht="15.5">
      <c r="A7098" s="48">
        <v>0</v>
      </c>
      <c r="B7098" s="59"/>
      <c r="C7098" s="60"/>
      <c r="D7098" s="61" t="s">
        <v>239</v>
      </c>
      <c r="E7098" s="51">
        <v>14</v>
      </c>
      <c r="F7098" s="52">
        <v>1</v>
      </c>
      <c r="G7098" s="52"/>
      <c r="H7098" s="52">
        <v>1.5</v>
      </c>
      <c r="I7098" s="53">
        <v>21</v>
      </c>
      <c r="J7098" s="54">
        <v>0</v>
      </c>
      <c r="K7098" s="55"/>
      <c r="L7098" s="56"/>
      <c r="M7098" s="255"/>
      <c r="N7098" s="255"/>
      <c r="O7098" s="57"/>
      <c r="P7098" s="57">
        <v>0</v>
      </c>
      <c r="Q7098" s="57">
        <v>0</v>
      </c>
    </row>
    <row r="7099" spans="1:17" ht="15">
      <c r="A7099" s="48">
        <v>289</v>
      </c>
      <c r="B7099" s="59" t="s">
        <v>293</v>
      </c>
      <c r="C7099" s="60" t="s">
        <v>294</v>
      </c>
      <c r="D7099" s="75" t="s">
        <v>1214</v>
      </c>
      <c r="E7099" s="51"/>
      <c r="F7099" s="52"/>
      <c r="G7099" s="52"/>
      <c r="H7099" s="52"/>
      <c r="I7099" s="53"/>
      <c r="J7099" s="54">
        <v>5.04</v>
      </c>
      <c r="K7099" s="55" t="s">
        <v>251</v>
      </c>
      <c r="L7099" s="56">
        <v>4962</v>
      </c>
      <c r="M7099" s="255">
        <v>12754</v>
      </c>
      <c r="N7099" s="255">
        <v>0</v>
      </c>
      <c r="O7099" s="57">
        <v>25008</v>
      </c>
      <c r="P7099" s="57">
        <v>64280</v>
      </c>
      <c r="Q7099" s="57">
        <v>0</v>
      </c>
    </row>
    <row r="7100" spans="1:17" ht="15.5">
      <c r="A7100" s="48">
        <v>0</v>
      </c>
      <c r="B7100" s="59"/>
      <c r="C7100" s="60"/>
      <c r="D7100" s="61" t="s">
        <v>997</v>
      </c>
      <c r="E7100" s="51"/>
      <c r="F7100" s="52"/>
      <c r="G7100" s="52"/>
      <c r="H7100" s="52"/>
      <c r="I7100" s="53"/>
      <c r="J7100" s="54">
        <v>0</v>
      </c>
      <c r="K7100" s="55"/>
      <c r="L7100" s="56"/>
      <c r="M7100" s="255"/>
      <c r="N7100" s="255"/>
      <c r="O7100" s="57"/>
      <c r="P7100" s="57">
        <v>0</v>
      </c>
      <c r="Q7100" s="57">
        <v>0</v>
      </c>
    </row>
    <row r="7101" spans="1:17" ht="15.5">
      <c r="A7101" s="48">
        <v>0</v>
      </c>
      <c r="B7101" s="59"/>
      <c r="C7101" s="60"/>
      <c r="D7101" s="61" t="s">
        <v>902</v>
      </c>
      <c r="E7101" s="51"/>
      <c r="F7101" s="52"/>
      <c r="G7101" s="52"/>
      <c r="H7101" s="52"/>
      <c r="I7101" s="53">
        <v>0</v>
      </c>
      <c r="J7101" s="54">
        <v>0</v>
      </c>
      <c r="K7101" s="55"/>
      <c r="L7101" s="56"/>
      <c r="M7101" s="255"/>
      <c r="N7101" s="255"/>
      <c r="O7101" s="57"/>
      <c r="P7101" s="57">
        <v>0</v>
      </c>
      <c r="Q7101" s="57">
        <v>0</v>
      </c>
    </row>
    <row r="7102" spans="1:17" ht="15.5">
      <c r="A7102" s="48">
        <v>0</v>
      </c>
      <c r="B7102" s="59"/>
      <c r="C7102" s="60"/>
      <c r="D7102" s="61" t="s">
        <v>297</v>
      </c>
      <c r="E7102" s="51">
        <v>8</v>
      </c>
      <c r="F7102" s="52">
        <v>0.6</v>
      </c>
      <c r="G7102" s="52"/>
      <c r="H7102" s="52">
        <v>0.6</v>
      </c>
      <c r="I7102" s="53">
        <v>2.88</v>
      </c>
      <c r="J7102" s="54">
        <v>0</v>
      </c>
      <c r="K7102" s="55"/>
      <c r="L7102" s="56"/>
      <c r="M7102" s="255"/>
      <c r="N7102" s="255"/>
      <c r="O7102" s="57"/>
      <c r="P7102" s="57">
        <v>0</v>
      </c>
      <c r="Q7102" s="57">
        <v>0</v>
      </c>
    </row>
    <row r="7103" spans="1:17" ht="15.5">
      <c r="A7103" s="48">
        <v>0</v>
      </c>
      <c r="B7103" s="59"/>
      <c r="C7103" s="60"/>
      <c r="D7103" s="61" t="s">
        <v>903</v>
      </c>
      <c r="E7103" s="51"/>
      <c r="F7103" s="52"/>
      <c r="G7103" s="52"/>
      <c r="H7103" s="52"/>
      <c r="I7103" s="53">
        <v>0</v>
      </c>
      <c r="J7103" s="54">
        <v>0</v>
      </c>
      <c r="K7103" s="55"/>
      <c r="L7103" s="56"/>
      <c r="M7103" s="255"/>
      <c r="N7103" s="255"/>
      <c r="O7103" s="57"/>
      <c r="P7103" s="57">
        <v>0</v>
      </c>
      <c r="Q7103" s="57">
        <v>0</v>
      </c>
    </row>
    <row r="7104" spans="1:17" ht="15.5">
      <c r="A7104" s="48">
        <v>0</v>
      </c>
      <c r="B7104" s="59"/>
      <c r="C7104" s="60"/>
      <c r="D7104" s="61" t="s">
        <v>297</v>
      </c>
      <c r="E7104" s="51">
        <v>6</v>
      </c>
      <c r="F7104" s="52">
        <v>0.6</v>
      </c>
      <c r="G7104" s="52"/>
      <c r="H7104" s="52">
        <v>0.6</v>
      </c>
      <c r="I7104" s="53">
        <v>2.16</v>
      </c>
      <c r="J7104" s="54">
        <v>0</v>
      </c>
      <c r="K7104" s="55"/>
      <c r="L7104" s="56"/>
      <c r="M7104" s="255"/>
      <c r="N7104" s="255"/>
      <c r="O7104" s="57"/>
      <c r="P7104" s="57">
        <v>0</v>
      </c>
      <c r="Q7104" s="57">
        <v>0</v>
      </c>
    </row>
    <row r="7105" spans="1:17" ht="15">
      <c r="A7105" s="48">
        <v>290</v>
      </c>
      <c r="B7105" s="59" t="s">
        <v>293</v>
      </c>
      <c r="C7105" s="60" t="s">
        <v>294</v>
      </c>
      <c r="D7105" s="75" t="s">
        <v>1215</v>
      </c>
      <c r="E7105" s="51"/>
      <c r="F7105" s="52"/>
      <c r="G7105" s="52"/>
      <c r="H7105" s="52"/>
      <c r="I7105" s="53"/>
      <c r="J7105" s="54">
        <v>46.456000000000003</v>
      </c>
      <c r="K7105" s="55" t="s">
        <v>251</v>
      </c>
      <c r="L7105" s="56">
        <v>4962</v>
      </c>
      <c r="M7105" s="255">
        <v>12754</v>
      </c>
      <c r="N7105" s="255">
        <v>0</v>
      </c>
      <c r="O7105" s="57">
        <v>230515</v>
      </c>
      <c r="P7105" s="57">
        <v>592500</v>
      </c>
      <c r="Q7105" s="57">
        <v>0</v>
      </c>
    </row>
    <row r="7106" spans="1:17" ht="15.5">
      <c r="A7106" s="48">
        <v>0</v>
      </c>
      <c r="B7106" s="59"/>
      <c r="C7106" s="60"/>
      <c r="D7106" s="61" t="s">
        <v>997</v>
      </c>
      <c r="E7106" s="51"/>
      <c r="F7106" s="52"/>
      <c r="G7106" s="52"/>
      <c r="H7106" s="52"/>
      <c r="I7106" s="53"/>
      <c r="J7106" s="54">
        <v>0</v>
      </c>
      <c r="K7106" s="55"/>
      <c r="L7106" s="56"/>
      <c r="M7106" s="255"/>
      <c r="N7106" s="255"/>
      <c r="O7106" s="57"/>
      <c r="P7106" s="57">
        <v>0</v>
      </c>
      <c r="Q7106" s="57">
        <v>0</v>
      </c>
    </row>
    <row r="7107" spans="1:17" ht="15.5">
      <c r="A7107" s="48">
        <v>0</v>
      </c>
      <c r="B7107" s="59"/>
      <c r="C7107" s="60"/>
      <c r="D7107" s="61" t="s">
        <v>902</v>
      </c>
      <c r="E7107" s="51"/>
      <c r="F7107" s="52"/>
      <c r="G7107" s="52"/>
      <c r="H7107" s="52"/>
      <c r="I7107" s="53">
        <v>0</v>
      </c>
      <c r="J7107" s="54">
        <v>0</v>
      </c>
      <c r="K7107" s="55"/>
      <c r="L7107" s="56"/>
      <c r="M7107" s="255"/>
      <c r="N7107" s="255"/>
      <c r="O7107" s="57"/>
      <c r="P7107" s="57">
        <v>0</v>
      </c>
      <c r="Q7107" s="57">
        <v>0</v>
      </c>
    </row>
    <row r="7108" spans="1:17" ht="15.5">
      <c r="A7108" s="48">
        <v>0</v>
      </c>
      <c r="B7108" s="59"/>
      <c r="C7108" s="60"/>
      <c r="D7108" s="61" t="s">
        <v>268</v>
      </c>
      <c r="E7108" s="51">
        <v>12</v>
      </c>
      <c r="F7108" s="52">
        <v>0.82</v>
      </c>
      <c r="G7108" s="52"/>
      <c r="H7108" s="52">
        <v>1.1000000000000001</v>
      </c>
      <c r="I7108" s="53">
        <v>10.824</v>
      </c>
      <c r="J7108" s="54">
        <v>0</v>
      </c>
      <c r="K7108" s="55"/>
      <c r="L7108" s="56"/>
      <c r="M7108" s="255"/>
      <c r="N7108" s="255"/>
      <c r="O7108" s="57"/>
      <c r="P7108" s="57">
        <v>0</v>
      </c>
      <c r="Q7108" s="57">
        <v>0</v>
      </c>
    </row>
    <row r="7109" spans="1:17" ht="15.5">
      <c r="A7109" s="48">
        <v>0</v>
      </c>
      <c r="B7109" s="59"/>
      <c r="C7109" s="60"/>
      <c r="D7109" s="61" t="s">
        <v>271</v>
      </c>
      <c r="E7109" s="51">
        <v>4</v>
      </c>
      <c r="F7109" s="52">
        <v>0.62</v>
      </c>
      <c r="G7109" s="52"/>
      <c r="H7109" s="52">
        <v>1.1000000000000001</v>
      </c>
      <c r="I7109" s="53">
        <v>2.7280000000000002</v>
      </c>
      <c r="J7109" s="54">
        <v>0</v>
      </c>
      <c r="K7109" s="55"/>
      <c r="L7109" s="56"/>
      <c r="M7109" s="255"/>
      <c r="N7109" s="255"/>
      <c r="O7109" s="57"/>
      <c r="P7109" s="57">
        <v>0</v>
      </c>
      <c r="Q7109" s="57">
        <v>0</v>
      </c>
    </row>
    <row r="7110" spans="1:17" ht="15.5">
      <c r="A7110" s="48">
        <v>0</v>
      </c>
      <c r="B7110" s="59"/>
      <c r="C7110" s="60"/>
      <c r="D7110" s="61" t="s">
        <v>966</v>
      </c>
      <c r="E7110" s="51">
        <v>4</v>
      </c>
      <c r="F7110" s="52">
        <v>0.6</v>
      </c>
      <c r="G7110" s="52"/>
      <c r="H7110" s="52">
        <v>1.5</v>
      </c>
      <c r="I7110" s="53">
        <v>3.6</v>
      </c>
      <c r="J7110" s="54">
        <v>0</v>
      </c>
      <c r="K7110" s="55"/>
      <c r="L7110" s="56"/>
      <c r="M7110" s="255"/>
      <c r="N7110" s="255"/>
      <c r="O7110" s="57"/>
      <c r="P7110" s="57">
        <v>0</v>
      </c>
      <c r="Q7110" s="57">
        <v>0</v>
      </c>
    </row>
    <row r="7111" spans="1:17" ht="15.5">
      <c r="A7111" s="48">
        <v>0</v>
      </c>
      <c r="B7111" s="59"/>
      <c r="C7111" s="60"/>
      <c r="D7111" s="61" t="s">
        <v>117</v>
      </c>
      <c r="E7111" s="51">
        <v>8</v>
      </c>
      <c r="F7111" s="52">
        <v>0.46</v>
      </c>
      <c r="G7111" s="52"/>
      <c r="H7111" s="52">
        <v>1.1100000000000001</v>
      </c>
      <c r="I7111" s="53">
        <v>4.085</v>
      </c>
      <c r="J7111" s="54">
        <v>0</v>
      </c>
      <c r="K7111" s="55"/>
      <c r="L7111" s="56"/>
      <c r="M7111" s="255"/>
      <c r="N7111" s="255"/>
      <c r="O7111" s="57"/>
      <c r="P7111" s="57">
        <v>0</v>
      </c>
      <c r="Q7111" s="57">
        <v>0</v>
      </c>
    </row>
    <row r="7112" spans="1:17" ht="15.5">
      <c r="A7112" s="48">
        <v>0</v>
      </c>
      <c r="B7112" s="59"/>
      <c r="C7112" s="60"/>
      <c r="D7112" s="61" t="s">
        <v>118</v>
      </c>
      <c r="E7112" s="51">
        <v>8</v>
      </c>
      <c r="F7112" s="52">
        <v>0.5</v>
      </c>
      <c r="G7112" s="52"/>
      <c r="H7112" s="52">
        <v>1.5</v>
      </c>
      <c r="I7112" s="53">
        <v>6</v>
      </c>
      <c r="J7112" s="54">
        <v>0</v>
      </c>
      <c r="K7112" s="55"/>
      <c r="L7112" s="56"/>
      <c r="M7112" s="255"/>
      <c r="N7112" s="255"/>
      <c r="O7112" s="57"/>
      <c r="P7112" s="57">
        <v>0</v>
      </c>
      <c r="Q7112" s="57">
        <v>0</v>
      </c>
    </row>
    <row r="7113" spans="1:17" ht="15.5">
      <c r="A7113" s="48">
        <v>0</v>
      </c>
      <c r="B7113" s="59"/>
      <c r="C7113" s="60"/>
      <c r="D7113" s="61" t="s">
        <v>122</v>
      </c>
      <c r="E7113" s="51">
        <v>4</v>
      </c>
      <c r="F7113" s="52">
        <v>0.72</v>
      </c>
      <c r="G7113" s="52"/>
      <c r="H7113" s="52">
        <v>1.1100000000000001</v>
      </c>
      <c r="I7113" s="53">
        <v>3.1970000000000001</v>
      </c>
      <c r="J7113" s="54">
        <v>0</v>
      </c>
      <c r="K7113" s="55"/>
      <c r="L7113" s="56"/>
      <c r="M7113" s="255"/>
      <c r="N7113" s="255"/>
      <c r="O7113" s="57"/>
      <c r="P7113" s="57">
        <v>0</v>
      </c>
      <c r="Q7113" s="57">
        <v>0</v>
      </c>
    </row>
    <row r="7114" spans="1:17" ht="15.5">
      <c r="A7114" s="48">
        <v>0</v>
      </c>
      <c r="B7114" s="59"/>
      <c r="C7114" s="60"/>
      <c r="D7114" s="61" t="s">
        <v>903</v>
      </c>
      <c r="E7114" s="51"/>
      <c r="F7114" s="52"/>
      <c r="G7114" s="52"/>
      <c r="H7114" s="52"/>
      <c r="I7114" s="53">
        <v>0</v>
      </c>
      <c r="J7114" s="54">
        <v>0</v>
      </c>
      <c r="K7114" s="55"/>
      <c r="L7114" s="56"/>
      <c r="M7114" s="255"/>
      <c r="N7114" s="255"/>
      <c r="O7114" s="57"/>
      <c r="P7114" s="57">
        <v>0</v>
      </c>
      <c r="Q7114" s="57">
        <v>0</v>
      </c>
    </row>
    <row r="7115" spans="1:17" ht="15.5">
      <c r="A7115" s="48">
        <v>0</v>
      </c>
      <c r="B7115" s="59"/>
      <c r="C7115" s="60"/>
      <c r="D7115" s="61" t="s">
        <v>966</v>
      </c>
      <c r="E7115" s="51">
        <v>4</v>
      </c>
      <c r="F7115" s="52">
        <v>0.6</v>
      </c>
      <c r="G7115" s="52"/>
      <c r="H7115" s="52">
        <v>1.5</v>
      </c>
      <c r="I7115" s="53">
        <v>3.6</v>
      </c>
      <c r="J7115" s="54">
        <v>0</v>
      </c>
      <c r="K7115" s="55"/>
      <c r="L7115" s="56"/>
      <c r="M7115" s="255"/>
      <c r="N7115" s="255"/>
      <c r="O7115" s="57"/>
      <c r="P7115" s="57">
        <v>0</v>
      </c>
      <c r="Q7115" s="57">
        <v>0</v>
      </c>
    </row>
    <row r="7116" spans="1:17" ht="15.5">
      <c r="A7116" s="48">
        <v>0</v>
      </c>
      <c r="B7116" s="59"/>
      <c r="C7116" s="60"/>
      <c r="D7116" s="61" t="s">
        <v>268</v>
      </c>
      <c r="E7116" s="51">
        <v>12</v>
      </c>
      <c r="F7116" s="52">
        <v>0.82</v>
      </c>
      <c r="G7116" s="52"/>
      <c r="H7116" s="52">
        <v>1.1000000000000001</v>
      </c>
      <c r="I7116" s="53">
        <v>10.824</v>
      </c>
      <c r="J7116" s="54">
        <v>0</v>
      </c>
      <c r="K7116" s="55"/>
      <c r="L7116" s="56"/>
      <c r="M7116" s="255"/>
      <c r="N7116" s="255"/>
      <c r="O7116" s="57"/>
      <c r="P7116" s="57">
        <v>0</v>
      </c>
      <c r="Q7116" s="57">
        <v>0</v>
      </c>
    </row>
    <row r="7117" spans="1:17" ht="15.5">
      <c r="A7117" s="48">
        <v>0</v>
      </c>
      <c r="B7117" s="59"/>
      <c r="C7117" s="60"/>
      <c r="D7117" s="61" t="s">
        <v>823</v>
      </c>
      <c r="E7117" s="51">
        <v>2</v>
      </c>
      <c r="F7117" s="52">
        <v>0.72</v>
      </c>
      <c r="G7117" s="52"/>
      <c r="H7117" s="52">
        <v>1.1100000000000001</v>
      </c>
      <c r="I7117" s="53">
        <v>1.5980000000000001</v>
      </c>
      <c r="J7117" s="54">
        <v>0</v>
      </c>
      <c r="K7117" s="55"/>
      <c r="L7117" s="56"/>
      <c r="M7117" s="255"/>
      <c r="N7117" s="255"/>
      <c r="O7117" s="57"/>
      <c r="P7117" s="57">
        <v>0</v>
      </c>
      <c r="Q7117" s="57">
        <v>0</v>
      </c>
    </row>
    <row r="7118" spans="1:17" ht="15">
      <c r="A7118" s="48">
        <v>291</v>
      </c>
      <c r="B7118" s="59" t="s">
        <v>500</v>
      </c>
      <c r="C7118" s="60" t="s">
        <v>786</v>
      </c>
      <c r="D7118" s="75" t="s">
        <v>1216</v>
      </c>
      <c r="E7118" s="51"/>
      <c r="F7118" s="52"/>
      <c r="G7118" s="52"/>
      <c r="H7118" s="52"/>
      <c r="I7118" s="53">
        <v>0</v>
      </c>
      <c r="J7118" s="54">
        <v>180.40799999999999</v>
      </c>
      <c r="K7118" s="55" t="s">
        <v>251</v>
      </c>
      <c r="L7118" s="56">
        <v>708</v>
      </c>
      <c r="M7118" s="255">
        <v>21256</v>
      </c>
      <c r="N7118" s="255">
        <v>0</v>
      </c>
      <c r="O7118" s="57">
        <v>127729</v>
      </c>
      <c r="P7118" s="57">
        <v>3834752</v>
      </c>
      <c r="Q7118" s="57">
        <v>0</v>
      </c>
    </row>
    <row r="7119" spans="1:17" ht="15.5">
      <c r="A7119" s="48">
        <v>0</v>
      </c>
      <c r="B7119" s="59"/>
      <c r="C7119" s="60"/>
      <c r="D7119" s="61" t="s">
        <v>997</v>
      </c>
      <c r="E7119" s="51"/>
      <c r="F7119" s="52"/>
      <c r="G7119" s="52"/>
      <c r="H7119" s="52"/>
      <c r="I7119" s="53"/>
      <c r="J7119" s="54">
        <v>0</v>
      </c>
      <c r="K7119" s="55"/>
      <c r="L7119" s="56"/>
      <c r="M7119" s="255"/>
      <c r="N7119" s="255"/>
      <c r="O7119" s="57"/>
      <c r="P7119" s="57">
        <v>0</v>
      </c>
      <c r="Q7119" s="57">
        <v>0</v>
      </c>
    </row>
    <row r="7120" spans="1:17" ht="15.5">
      <c r="A7120" s="48">
        <v>0</v>
      </c>
      <c r="B7120" s="59"/>
      <c r="C7120" s="60"/>
      <c r="D7120" s="61" t="s">
        <v>902</v>
      </c>
      <c r="E7120" s="51"/>
      <c r="F7120" s="52"/>
      <c r="G7120" s="52"/>
      <c r="H7120" s="52"/>
      <c r="I7120" s="53">
        <v>0</v>
      </c>
      <c r="J7120" s="54">
        <v>0</v>
      </c>
      <c r="K7120" s="55"/>
      <c r="L7120" s="56"/>
      <c r="M7120" s="255"/>
      <c r="N7120" s="255"/>
      <c r="O7120" s="57"/>
      <c r="P7120" s="57">
        <v>0</v>
      </c>
      <c r="Q7120" s="57">
        <v>0</v>
      </c>
    </row>
    <row r="7121" spans="1:17" ht="15.5">
      <c r="A7121" s="48">
        <v>0</v>
      </c>
      <c r="B7121" s="59"/>
      <c r="C7121" s="60"/>
      <c r="D7121" s="61" t="s">
        <v>268</v>
      </c>
      <c r="E7121" s="51">
        <v>8</v>
      </c>
      <c r="F7121" s="52">
        <v>2.78</v>
      </c>
      <c r="G7121" s="52"/>
      <c r="H7121" s="52">
        <v>1.5</v>
      </c>
      <c r="I7121" s="53">
        <v>33.36</v>
      </c>
      <c r="J7121" s="54">
        <v>0</v>
      </c>
      <c r="K7121" s="55"/>
      <c r="L7121" s="56"/>
      <c r="M7121" s="255"/>
      <c r="N7121" s="255"/>
      <c r="O7121" s="57"/>
      <c r="P7121" s="57">
        <v>0</v>
      </c>
      <c r="Q7121" s="57">
        <v>0</v>
      </c>
    </row>
    <row r="7122" spans="1:17" ht="15.5">
      <c r="A7122" s="48">
        <v>0</v>
      </c>
      <c r="B7122" s="59"/>
      <c r="C7122" s="60"/>
      <c r="D7122" s="61" t="s">
        <v>271</v>
      </c>
      <c r="E7122" s="51">
        <v>8</v>
      </c>
      <c r="F7122" s="52">
        <v>2.08</v>
      </c>
      <c r="G7122" s="52"/>
      <c r="H7122" s="52">
        <v>1.5</v>
      </c>
      <c r="I7122" s="53">
        <v>24.96</v>
      </c>
      <c r="J7122" s="54">
        <v>0</v>
      </c>
      <c r="K7122" s="55"/>
      <c r="L7122" s="56"/>
      <c r="M7122" s="255"/>
      <c r="N7122" s="255"/>
      <c r="O7122" s="57"/>
      <c r="P7122" s="57">
        <v>0</v>
      </c>
      <c r="Q7122" s="57">
        <v>0</v>
      </c>
    </row>
    <row r="7123" spans="1:17" ht="15.5">
      <c r="A7123" s="48">
        <v>0</v>
      </c>
      <c r="B7123" s="59"/>
      <c r="C7123" s="60"/>
      <c r="D7123" s="61" t="s">
        <v>117</v>
      </c>
      <c r="E7123" s="51">
        <v>16</v>
      </c>
      <c r="F7123" s="52">
        <v>1.44</v>
      </c>
      <c r="G7123" s="52"/>
      <c r="H7123" s="52">
        <v>1.5</v>
      </c>
      <c r="I7123" s="53">
        <v>34.56</v>
      </c>
      <c r="J7123" s="54">
        <v>0</v>
      </c>
      <c r="K7123" s="55"/>
      <c r="L7123" s="56"/>
      <c r="M7123" s="255"/>
      <c r="N7123" s="255"/>
      <c r="O7123" s="57"/>
      <c r="P7123" s="57">
        <v>0</v>
      </c>
      <c r="Q7123" s="57">
        <v>0</v>
      </c>
    </row>
    <row r="7124" spans="1:17" ht="15.5">
      <c r="A7124" s="48">
        <v>0</v>
      </c>
      <c r="B7124" s="59"/>
      <c r="C7124" s="60"/>
      <c r="D7124" s="61" t="s">
        <v>122</v>
      </c>
      <c r="E7124" s="51">
        <v>8</v>
      </c>
      <c r="F7124" s="52">
        <v>1.28</v>
      </c>
      <c r="G7124" s="52"/>
      <c r="H7124" s="52">
        <v>1.5</v>
      </c>
      <c r="I7124" s="53">
        <v>15.36</v>
      </c>
      <c r="J7124" s="54">
        <v>0</v>
      </c>
      <c r="K7124" s="55"/>
      <c r="L7124" s="56"/>
      <c r="M7124" s="255"/>
      <c r="N7124" s="255"/>
      <c r="O7124" s="57"/>
      <c r="P7124" s="57">
        <v>0</v>
      </c>
      <c r="Q7124" s="57">
        <v>0</v>
      </c>
    </row>
    <row r="7125" spans="1:17" ht="15.5">
      <c r="A7125" s="48">
        <v>0</v>
      </c>
      <c r="B7125" s="59"/>
      <c r="C7125" s="60"/>
      <c r="D7125" s="61" t="s">
        <v>903</v>
      </c>
      <c r="E7125" s="51"/>
      <c r="F7125" s="52"/>
      <c r="G7125" s="52"/>
      <c r="H7125" s="52"/>
      <c r="I7125" s="53">
        <v>0</v>
      </c>
      <c r="J7125" s="54">
        <v>0</v>
      </c>
      <c r="K7125" s="55"/>
      <c r="L7125" s="56"/>
      <c r="M7125" s="255"/>
      <c r="N7125" s="255"/>
      <c r="O7125" s="57"/>
      <c r="P7125" s="57">
        <v>0</v>
      </c>
      <c r="Q7125" s="57">
        <v>0</v>
      </c>
    </row>
    <row r="7126" spans="1:17" ht="15.5">
      <c r="A7126" s="48">
        <v>0</v>
      </c>
      <c r="B7126" s="59"/>
      <c r="C7126" s="60"/>
      <c r="D7126" s="61" t="s">
        <v>268</v>
      </c>
      <c r="E7126" s="51">
        <v>12</v>
      </c>
      <c r="F7126" s="52">
        <v>2.78</v>
      </c>
      <c r="G7126" s="52"/>
      <c r="H7126" s="52">
        <v>1.5</v>
      </c>
      <c r="I7126" s="53">
        <v>50.04</v>
      </c>
      <c r="J7126" s="54">
        <v>0</v>
      </c>
      <c r="K7126" s="55"/>
      <c r="L7126" s="56"/>
      <c r="M7126" s="255"/>
      <c r="N7126" s="255"/>
      <c r="O7126" s="57"/>
      <c r="P7126" s="57">
        <v>0</v>
      </c>
      <c r="Q7126" s="57">
        <v>0</v>
      </c>
    </row>
    <row r="7127" spans="1:17" ht="15.5">
      <c r="A7127" s="48">
        <v>0</v>
      </c>
      <c r="B7127" s="59"/>
      <c r="C7127" s="60"/>
      <c r="D7127" s="61" t="s">
        <v>905</v>
      </c>
      <c r="E7127" s="51">
        <v>4</v>
      </c>
      <c r="F7127" s="52">
        <v>1.78</v>
      </c>
      <c r="G7127" s="52"/>
      <c r="H7127" s="52">
        <v>2.4</v>
      </c>
      <c r="I7127" s="53">
        <v>17.088000000000001</v>
      </c>
      <c r="J7127" s="54">
        <v>0</v>
      </c>
      <c r="K7127" s="55"/>
      <c r="L7127" s="56"/>
      <c r="M7127" s="255"/>
      <c r="N7127" s="255"/>
      <c r="O7127" s="57"/>
      <c r="P7127" s="57">
        <v>0</v>
      </c>
      <c r="Q7127" s="57">
        <v>0</v>
      </c>
    </row>
    <row r="7128" spans="1:17" ht="15.5">
      <c r="A7128" s="48">
        <v>0</v>
      </c>
      <c r="B7128" s="59"/>
      <c r="C7128" s="60"/>
      <c r="D7128" s="61" t="s">
        <v>823</v>
      </c>
      <c r="E7128" s="51">
        <v>2</v>
      </c>
      <c r="F7128" s="52">
        <v>1.68</v>
      </c>
      <c r="G7128" s="52"/>
      <c r="H7128" s="52">
        <v>1.5</v>
      </c>
      <c r="I7128" s="53">
        <v>5.04</v>
      </c>
      <c r="J7128" s="54">
        <v>0</v>
      </c>
      <c r="K7128" s="55"/>
      <c r="L7128" s="56"/>
      <c r="M7128" s="255"/>
      <c r="N7128" s="255"/>
      <c r="O7128" s="57"/>
      <c r="P7128" s="57">
        <v>0</v>
      </c>
      <c r="Q7128" s="57">
        <v>0</v>
      </c>
    </row>
    <row r="7129" spans="1:17" ht="15">
      <c r="A7129" s="48">
        <v>292</v>
      </c>
      <c r="B7129" s="59" t="s">
        <v>238</v>
      </c>
      <c r="C7129" s="60" t="s">
        <v>294</v>
      </c>
      <c r="D7129" s="75" t="s">
        <v>523</v>
      </c>
      <c r="E7129" s="51"/>
      <c r="F7129" s="52"/>
      <c r="G7129" s="52"/>
      <c r="H7129" s="52"/>
      <c r="I7129" s="53">
        <v>0</v>
      </c>
      <c r="J7129" s="54">
        <v>222.34100000000001</v>
      </c>
      <c r="K7129" s="55" t="s">
        <v>251</v>
      </c>
      <c r="L7129" s="56">
        <v>4962</v>
      </c>
      <c r="M7129" s="255"/>
      <c r="N7129" s="255">
        <v>0</v>
      </c>
      <c r="O7129" s="57">
        <v>1103256</v>
      </c>
      <c r="P7129" s="57">
        <v>0</v>
      </c>
      <c r="Q7129" s="57">
        <v>0</v>
      </c>
    </row>
    <row r="7130" spans="1:17" ht="15.5">
      <c r="A7130" s="48">
        <v>0</v>
      </c>
      <c r="B7130" s="59"/>
      <c r="C7130" s="60"/>
      <c r="D7130" s="61" t="s">
        <v>997</v>
      </c>
      <c r="E7130" s="51"/>
      <c r="F7130" s="52"/>
      <c r="G7130" s="52"/>
      <c r="H7130" s="52"/>
      <c r="I7130" s="53">
        <v>0</v>
      </c>
      <c r="J7130" s="54">
        <v>0</v>
      </c>
      <c r="K7130" s="55"/>
      <c r="L7130" s="56"/>
      <c r="M7130" s="255"/>
      <c r="N7130" s="255"/>
      <c r="O7130" s="57"/>
      <c r="P7130" s="57">
        <v>0</v>
      </c>
      <c r="Q7130" s="57">
        <v>0</v>
      </c>
    </row>
    <row r="7131" spans="1:17" ht="15.5">
      <c r="A7131" s="48">
        <v>0</v>
      </c>
      <c r="B7131" s="59"/>
      <c r="C7131" s="60"/>
      <c r="D7131" s="61" t="s">
        <v>902</v>
      </c>
      <c r="E7131" s="51"/>
      <c r="F7131" s="52"/>
      <c r="G7131" s="52"/>
      <c r="H7131" s="52"/>
      <c r="I7131" s="53">
        <v>0</v>
      </c>
      <c r="J7131" s="54">
        <v>0</v>
      </c>
      <c r="K7131" s="55"/>
      <c r="L7131" s="56"/>
      <c r="M7131" s="255"/>
      <c r="N7131" s="255"/>
      <c r="O7131" s="57"/>
      <c r="P7131" s="57">
        <v>0</v>
      </c>
      <c r="Q7131" s="57">
        <v>0</v>
      </c>
    </row>
    <row r="7132" spans="1:17" ht="15.5">
      <c r="A7132" s="48">
        <v>0</v>
      </c>
      <c r="B7132" s="59"/>
      <c r="C7132" s="60"/>
      <c r="D7132" s="61" t="s">
        <v>436</v>
      </c>
      <c r="E7132" s="51"/>
      <c r="F7132" s="52"/>
      <c r="G7132" s="52"/>
      <c r="H7132" s="52"/>
      <c r="I7132" s="53">
        <v>0</v>
      </c>
      <c r="J7132" s="54">
        <v>0</v>
      </c>
      <c r="K7132" s="55"/>
      <c r="L7132" s="56"/>
      <c r="M7132" s="255"/>
      <c r="N7132" s="255"/>
      <c r="O7132" s="57"/>
      <c r="P7132" s="57">
        <v>0</v>
      </c>
      <c r="Q7132" s="57">
        <v>0</v>
      </c>
    </row>
    <row r="7133" spans="1:17" ht="15.5">
      <c r="A7133" s="48">
        <v>0</v>
      </c>
      <c r="B7133" s="59"/>
      <c r="C7133" s="60"/>
      <c r="D7133" s="61" t="s">
        <v>594</v>
      </c>
      <c r="E7133" s="51">
        <v>8</v>
      </c>
      <c r="F7133" s="52">
        <v>1.28</v>
      </c>
      <c r="G7133" s="52"/>
      <c r="H7133" s="52">
        <v>2.63</v>
      </c>
      <c r="I7133" s="53">
        <v>26.931000000000001</v>
      </c>
      <c r="J7133" s="54">
        <v>0</v>
      </c>
      <c r="K7133" s="55"/>
      <c r="L7133" s="56"/>
      <c r="M7133" s="255"/>
      <c r="N7133" s="255"/>
      <c r="O7133" s="57"/>
      <c r="P7133" s="57">
        <v>0</v>
      </c>
      <c r="Q7133" s="57">
        <v>0</v>
      </c>
    </row>
    <row r="7134" spans="1:17" ht="15.5">
      <c r="A7134" s="48">
        <v>0</v>
      </c>
      <c r="B7134" s="59"/>
      <c r="C7134" s="60"/>
      <c r="D7134" s="61"/>
      <c r="E7134" s="51">
        <v>8</v>
      </c>
      <c r="F7134" s="52">
        <v>0.8</v>
      </c>
      <c r="G7134" s="52"/>
      <c r="H7134" s="52">
        <v>0.53</v>
      </c>
      <c r="I7134" s="53">
        <v>3.3919999999999999</v>
      </c>
      <c r="J7134" s="54">
        <v>0</v>
      </c>
      <c r="K7134" s="55"/>
      <c r="L7134" s="56"/>
      <c r="M7134" s="255"/>
      <c r="N7134" s="255"/>
      <c r="O7134" s="57"/>
      <c r="P7134" s="57">
        <v>0</v>
      </c>
      <c r="Q7134" s="57">
        <v>0</v>
      </c>
    </row>
    <row r="7135" spans="1:17" ht="15.5">
      <c r="A7135" s="48">
        <v>0</v>
      </c>
      <c r="B7135" s="59"/>
      <c r="C7135" s="60"/>
      <c r="D7135" s="61" t="s">
        <v>595</v>
      </c>
      <c r="E7135" s="51">
        <v>4</v>
      </c>
      <c r="F7135" s="52">
        <v>1.23</v>
      </c>
      <c r="G7135" s="52"/>
      <c r="H7135" s="52">
        <v>2.63</v>
      </c>
      <c r="I7135" s="53">
        <v>12.94</v>
      </c>
      <c r="J7135" s="54">
        <v>0</v>
      </c>
      <c r="K7135" s="55"/>
      <c r="L7135" s="56"/>
      <c r="M7135" s="255"/>
      <c r="N7135" s="255"/>
      <c r="O7135" s="57"/>
      <c r="P7135" s="57">
        <v>0</v>
      </c>
      <c r="Q7135" s="57">
        <v>0</v>
      </c>
    </row>
    <row r="7136" spans="1:17" ht="15.5">
      <c r="A7136" s="48">
        <v>0</v>
      </c>
      <c r="B7136" s="59"/>
      <c r="C7136" s="60"/>
      <c r="D7136" s="61"/>
      <c r="E7136" s="51">
        <v>4</v>
      </c>
      <c r="F7136" s="52">
        <v>0.43</v>
      </c>
      <c r="G7136" s="52"/>
      <c r="H7136" s="52">
        <v>1.1100000000000001</v>
      </c>
      <c r="I7136" s="53">
        <v>1.909</v>
      </c>
      <c r="J7136" s="54">
        <v>0</v>
      </c>
      <c r="K7136" s="55"/>
      <c r="L7136" s="56"/>
      <c r="M7136" s="255"/>
      <c r="N7136" s="255"/>
      <c r="O7136" s="57"/>
      <c r="P7136" s="57">
        <v>0</v>
      </c>
      <c r="Q7136" s="57">
        <v>0</v>
      </c>
    </row>
    <row r="7137" spans="1:17" ht="15.5">
      <c r="A7137" s="48">
        <v>0</v>
      </c>
      <c r="B7137" s="59"/>
      <c r="C7137" s="60"/>
      <c r="D7137" s="61" t="s">
        <v>1239</v>
      </c>
      <c r="E7137" s="51"/>
      <c r="F7137" s="52"/>
      <c r="G7137" s="52"/>
      <c r="H7137" s="52"/>
      <c r="I7137" s="53">
        <v>0</v>
      </c>
      <c r="J7137" s="54">
        <v>0</v>
      </c>
      <c r="K7137" s="55"/>
      <c r="L7137" s="56"/>
      <c r="M7137" s="255"/>
      <c r="N7137" s="255"/>
      <c r="O7137" s="57"/>
      <c r="P7137" s="57">
        <v>0</v>
      </c>
      <c r="Q7137" s="57">
        <v>0</v>
      </c>
    </row>
    <row r="7138" spans="1:17" ht="15.5">
      <c r="A7138" s="48">
        <v>0</v>
      </c>
      <c r="B7138" s="59"/>
      <c r="C7138" s="60"/>
      <c r="D7138" s="61" t="s">
        <v>596</v>
      </c>
      <c r="E7138" s="51">
        <v>8</v>
      </c>
      <c r="F7138" s="52">
        <v>1.84</v>
      </c>
      <c r="G7138" s="52"/>
      <c r="H7138" s="52">
        <v>1.1359999999999999</v>
      </c>
      <c r="I7138" s="53">
        <v>16.722000000000001</v>
      </c>
      <c r="J7138" s="54">
        <v>0</v>
      </c>
      <c r="K7138" s="55"/>
      <c r="L7138" s="56"/>
      <c r="M7138" s="255"/>
      <c r="N7138" s="255"/>
      <c r="O7138" s="57"/>
      <c r="P7138" s="57">
        <v>0</v>
      </c>
      <c r="Q7138" s="57">
        <v>0</v>
      </c>
    </row>
    <row r="7139" spans="1:17" ht="15.5">
      <c r="A7139" s="48">
        <v>0</v>
      </c>
      <c r="B7139" s="59"/>
      <c r="C7139" s="60"/>
      <c r="D7139" s="61" t="s">
        <v>597</v>
      </c>
      <c r="E7139" s="51">
        <v>8</v>
      </c>
      <c r="F7139" s="52">
        <v>1.8</v>
      </c>
      <c r="G7139" s="52"/>
      <c r="H7139" s="52">
        <v>2.67</v>
      </c>
      <c r="I7139" s="53">
        <v>38.448</v>
      </c>
      <c r="J7139" s="54">
        <v>0</v>
      </c>
      <c r="K7139" s="55"/>
      <c r="L7139" s="56"/>
      <c r="M7139" s="255"/>
      <c r="N7139" s="255"/>
      <c r="O7139" s="57"/>
      <c r="P7139" s="57">
        <v>0</v>
      </c>
      <c r="Q7139" s="57">
        <v>0</v>
      </c>
    </row>
    <row r="7140" spans="1:17" ht="15.5">
      <c r="A7140" s="48">
        <v>0</v>
      </c>
      <c r="B7140" s="59"/>
      <c r="C7140" s="60"/>
      <c r="D7140" s="61"/>
      <c r="E7140" s="51">
        <v>8</v>
      </c>
      <c r="F7140" s="52">
        <v>0.86</v>
      </c>
      <c r="G7140" s="52"/>
      <c r="H7140" s="52">
        <v>2.63</v>
      </c>
      <c r="I7140" s="53">
        <v>18.094000000000001</v>
      </c>
      <c r="J7140" s="54">
        <v>0</v>
      </c>
      <c r="K7140" s="55"/>
      <c r="L7140" s="56"/>
      <c r="M7140" s="255"/>
      <c r="N7140" s="255"/>
      <c r="O7140" s="57"/>
      <c r="P7140" s="57">
        <v>0</v>
      </c>
      <c r="Q7140" s="57">
        <v>0</v>
      </c>
    </row>
    <row r="7141" spans="1:17" ht="15.5">
      <c r="A7141" s="48">
        <v>0</v>
      </c>
      <c r="B7141" s="59"/>
      <c r="C7141" s="60"/>
      <c r="D7141" s="61" t="s">
        <v>1242</v>
      </c>
      <c r="E7141" s="51"/>
      <c r="F7141" s="52"/>
      <c r="G7141" s="52"/>
      <c r="H7141" s="52"/>
      <c r="I7141" s="53">
        <v>0</v>
      </c>
      <c r="J7141" s="54">
        <v>0</v>
      </c>
      <c r="K7141" s="55"/>
      <c r="L7141" s="56"/>
      <c r="M7141" s="255"/>
      <c r="N7141" s="255"/>
      <c r="O7141" s="57"/>
      <c r="P7141" s="57">
        <v>0</v>
      </c>
      <c r="Q7141" s="57">
        <v>0</v>
      </c>
    </row>
    <row r="7142" spans="1:17" ht="15.5">
      <c r="A7142" s="48">
        <v>0</v>
      </c>
      <c r="B7142" s="59"/>
      <c r="C7142" s="60"/>
      <c r="D7142" s="61" t="s">
        <v>596</v>
      </c>
      <c r="E7142" s="51">
        <v>4</v>
      </c>
      <c r="F7142" s="52">
        <v>1.3</v>
      </c>
      <c r="G7142" s="52"/>
      <c r="H7142" s="52">
        <v>2.5649999999999999</v>
      </c>
      <c r="I7142" s="53">
        <v>13.337999999999999</v>
      </c>
      <c r="J7142" s="54">
        <v>0</v>
      </c>
      <c r="K7142" s="55"/>
      <c r="L7142" s="56"/>
      <c r="M7142" s="255"/>
      <c r="N7142" s="255"/>
      <c r="O7142" s="57"/>
      <c r="P7142" s="57">
        <v>0</v>
      </c>
      <c r="Q7142" s="57">
        <v>0</v>
      </c>
    </row>
    <row r="7143" spans="1:17" ht="15.5">
      <c r="A7143" s="48">
        <v>0</v>
      </c>
      <c r="B7143" s="59"/>
      <c r="C7143" s="60"/>
      <c r="D7143" s="61"/>
      <c r="E7143" s="51">
        <v>4</v>
      </c>
      <c r="F7143" s="52">
        <v>0.503</v>
      </c>
      <c r="G7143" s="52"/>
      <c r="H7143" s="52">
        <v>0.5</v>
      </c>
      <c r="I7143" s="53">
        <v>1.006</v>
      </c>
      <c r="J7143" s="54">
        <v>0</v>
      </c>
      <c r="K7143" s="55"/>
      <c r="L7143" s="56"/>
      <c r="M7143" s="255"/>
      <c r="N7143" s="255"/>
      <c r="O7143" s="57"/>
      <c r="P7143" s="57">
        <v>0</v>
      </c>
      <c r="Q7143" s="57">
        <v>0</v>
      </c>
    </row>
    <row r="7144" spans="1:17" ht="15.5">
      <c r="A7144" s="48">
        <v>0</v>
      </c>
      <c r="B7144" s="59"/>
      <c r="C7144" s="60"/>
      <c r="D7144" s="61" t="s">
        <v>597</v>
      </c>
      <c r="E7144" s="51">
        <v>4</v>
      </c>
      <c r="F7144" s="52">
        <v>1.3</v>
      </c>
      <c r="G7144" s="52"/>
      <c r="H7144" s="52">
        <v>2.5649999999999999</v>
      </c>
      <c r="I7144" s="53">
        <v>13.337999999999999</v>
      </c>
      <c r="J7144" s="54">
        <v>0</v>
      </c>
      <c r="K7144" s="55"/>
      <c r="L7144" s="56"/>
      <c r="M7144" s="255"/>
      <c r="N7144" s="255"/>
      <c r="O7144" s="57"/>
      <c r="P7144" s="57">
        <v>0</v>
      </c>
      <c r="Q7144" s="57">
        <v>0</v>
      </c>
    </row>
    <row r="7145" spans="1:17" ht="15.5">
      <c r="A7145" s="48">
        <v>0</v>
      </c>
      <c r="B7145" s="59"/>
      <c r="C7145" s="60"/>
      <c r="D7145" s="61"/>
      <c r="E7145" s="51">
        <v>4</v>
      </c>
      <c r="F7145" s="52">
        <v>0.4</v>
      </c>
      <c r="G7145" s="52"/>
      <c r="H7145" s="52">
        <v>2.145</v>
      </c>
      <c r="I7145" s="53">
        <v>3.4319999999999999</v>
      </c>
      <c r="J7145" s="54">
        <v>0</v>
      </c>
      <c r="K7145" s="55"/>
      <c r="L7145" s="56"/>
      <c r="M7145" s="255"/>
      <c r="N7145" s="255"/>
      <c r="O7145" s="57"/>
      <c r="P7145" s="57">
        <v>0</v>
      </c>
      <c r="Q7145" s="57">
        <v>0</v>
      </c>
    </row>
    <row r="7146" spans="1:17" ht="15.5">
      <c r="A7146" s="48">
        <v>0</v>
      </c>
      <c r="B7146" s="59"/>
      <c r="C7146" s="60"/>
      <c r="D7146" s="61" t="s">
        <v>598</v>
      </c>
      <c r="E7146" s="51">
        <v>4</v>
      </c>
      <c r="F7146" s="52">
        <v>0.48</v>
      </c>
      <c r="G7146" s="52"/>
      <c r="H7146" s="52">
        <v>2.62</v>
      </c>
      <c r="I7146" s="53">
        <v>5.03</v>
      </c>
      <c r="J7146" s="54">
        <v>0</v>
      </c>
      <c r="K7146" s="55"/>
      <c r="L7146" s="56"/>
      <c r="M7146" s="255"/>
      <c r="N7146" s="255"/>
      <c r="O7146" s="57"/>
      <c r="P7146" s="57">
        <v>0</v>
      </c>
      <c r="Q7146" s="57">
        <v>0</v>
      </c>
    </row>
    <row r="7147" spans="1:17" ht="15.5">
      <c r="A7147" s="48">
        <v>0</v>
      </c>
      <c r="B7147" s="59"/>
      <c r="C7147" s="60"/>
      <c r="D7147" s="61" t="s">
        <v>903</v>
      </c>
      <c r="E7147" s="51"/>
      <c r="F7147" s="52"/>
      <c r="G7147" s="52"/>
      <c r="H7147" s="52"/>
      <c r="I7147" s="53">
        <v>0</v>
      </c>
      <c r="J7147" s="54">
        <v>0</v>
      </c>
      <c r="K7147" s="55"/>
      <c r="L7147" s="56"/>
      <c r="M7147" s="255"/>
      <c r="N7147" s="255"/>
      <c r="O7147" s="57"/>
      <c r="P7147" s="57">
        <v>0</v>
      </c>
      <c r="Q7147" s="57">
        <v>0</v>
      </c>
    </row>
    <row r="7148" spans="1:17" ht="15.5">
      <c r="A7148" s="48">
        <v>0</v>
      </c>
      <c r="B7148" s="59"/>
      <c r="C7148" s="60"/>
      <c r="D7148" s="61" t="s">
        <v>554</v>
      </c>
      <c r="E7148" s="51"/>
      <c r="F7148" s="52"/>
      <c r="G7148" s="52"/>
      <c r="H7148" s="52"/>
      <c r="I7148" s="53">
        <v>0</v>
      </c>
      <c r="J7148" s="54">
        <v>0</v>
      </c>
      <c r="K7148" s="55"/>
      <c r="L7148" s="56"/>
      <c r="M7148" s="255"/>
      <c r="N7148" s="255"/>
      <c r="O7148" s="57"/>
      <c r="P7148" s="57">
        <v>0</v>
      </c>
      <c r="Q7148" s="57">
        <v>0</v>
      </c>
    </row>
    <row r="7149" spans="1:17" ht="15.5">
      <c r="A7149" s="48">
        <v>0</v>
      </c>
      <c r="B7149" s="59"/>
      <c r="C7149" s="60"/>
      <c r="D7149" s="61" t="s">
        <v>594</v>
      </c>
      <c r="E7149" s="51">
        <v>4</v>
      </c>
      <c r="F7149" s="52">
        <v>1.28</v>
      </c>
      <c r="G7149" s="52"/>
      <c r="H7149" s="52">
        <v>2.63</v>
      </c>
      <c r="I7149" s="53">
        <v>13.465999999999999</v>
      </c>
      <c r="J7149" s="54">
        <v>0</v>
      </c>
      <c r="K7149" s="55"/>
      <c r="L7149" s="56"/>
      <c r="M7149" s="255"/>
      <c r="N7149" s="255"/>
      <c r="O7149" s="57"/>
      <c r="P7149" s="57">
        <v>0</v>
      </c>
      <c r="Q7149" s="57">
        <v>0</v>
      </c>
    </row>
    <row r="7150" spans="1:17" ht="15.5">
      <c r="A7150" s="48">
        <v>0</v>
      </c>
      <c r="B7150" s="59"/>
      <c r="C7150" s="60"/>
      <c r="D7150" s="61"/>
      <c r="E7150" s="51">
        <v>4</v>
      </c>
      <c r="F7150" s="52">
        <v>0.8</v>
      </c>
      <c r="G7150" s="52"/>
      <c r="H7150" s="52">
        <v>0.53</v>
      </c>
      <c r="I7150" s="53">
        <v>1.696</v>
      </c>
      <c r="J7150" s="54">
        <v>0</v>
      </c>
      <c r="K7150" s="55"/>
      <c r="L7150" s="56"/>
      <c r="M7150" s="255"/>
      <c r="N7150" s="255"/>
      <c r="O7150" s="57"/>
      <c r="P7150" s="57">
        <v>0</v>
      </c>
      <c r="Q7150" s="57">
        <v>0</v>
      </c>
    </row>
    <row r="7151" spans="1:17" ht="15.5">
      <c r="A7151" s="48">
        <v>0</v>
      </c>
      <c r="B7151" s="59"/>
      <c r="C7151" s="60"/>
      <c r="D7151" s="61" t="s">
        <v>595</v>
      </c>
      <c r="E7151" s="51">
        <v>2</v>
      </c>
      <c r="F7151" s="52">
        <v>1.23</v>
      </c>
      <c r="G7151" s="52"/>
      <c r="H7151" s="52">
        <v>2.63</v>
      </c>
      <c r="I7151" s="53">
        <v>6.47</v>
      </c>
      <c r="J7151" s="54">
        <v>0</v>
      </c>
      <c r="K7151" s="55"/>
      <c r="L7151" s="56"/>
      <c r="M7151" s="255"/>
      <c r="N7151" s="255"/>
      <c r="O7151" s="57"/>
      <c r="P7151" s="57">
        <v>0</v>
      </c>
      <c r="Q7151" s="57">
        <v>0</v>
      </c>
    </row>
    <row r="7152" spans="1:17" ht="15.5">
      <c r="A7152" s="48">
        <v>0</v>
      </c>
      <c r="B7152" s="59"/>
      <c r="C7152" s="60"/>
      <c r="D7152" s="61"/>
      <c r="E7152" s="51">
        <v>2</v>
      </c>
      <c r="F7152" s="52">
        <v>0.43</v>
      </c>
      <c r="G7152" s="52"/>
      <c r="H7152" s="52">
        <v>1.1100000000000001</v>
      </c>
      <c r="I7152" s="53">
        <v>0.95499999999999996</v>
      </c>
      <c r="J7152" s="54">
        <v>0</v>
      </c>
      <c r="K7152" s="55"/>
      <c r="L7152" s="56"/>
      <c r="M7152" s="255"/>
      <c r="N7152" s="255"/>
      <c r="O7152" s="57"/>
      <c r="P7152" s="57">
        <v>0</v>
      </c>
      <c r="Q7152" s="57">
        <v>0</v>
      </c>
    </row>
    <row r="7153" spans="1:17" ht="15.5">
      <c r="A7153" s="48">
        <v>0</v>
      </c>
      <c r="B7153" s="59"/>
      <c r="C7153" s="60"/>
      <c r="D7153" s="61" t="s">
        <v>556</v>
      </c>
      <c r="E7153" s="51"/>
      <c r="F7153" s="52"/>
      <c r="G7153" s="52"/>
      <c r="H7153" s="52"/>
      <c r="I7153" s="53">
        <v>0</v>
      </c>
      <c r="J7153" s="54">
        <v>0</v>
      </c>
      <c r="K7153" s="55"/>
      <c r="L7153" s="56"/>
      <c r="M7153" s="255"/>
      <c r="N7153" s="255"/>
      <c r="O7153" s="57"/>
      <c r="P7153" s="57">
        <v>0</v>
      </c>
      <c r="Q7153" s="57">
        <v>0</v>
      </c>
    </row>
    <row r="7154" spans="1:17" ht="15.5">
      <c r="A7154" s="48">
        <v>0</v>
      </c>
      <c r="B7154" s="59"/>
      <c r="C7154" s="60"/>
      <c r="D7154" s="61" t="s">
        <v>594</v>
      </c>
      <c r="E7154" s="51">
        <v>4</v>
      </c>
      <c r="F7154" s="52">
        <v>1.28</v>
      </c>
      <c r="G7154" s="52"/>
      <c r="H7154" s="52">
        <v>2.63</v>
      </c>
      <c r="I7154" s="53">
        <v>13.465999999999999</v>
      </c>
      <c r="J7154" s="54">
        <v>0</v>
      </c>
      <c r="K7154" s="55"/>
      <c r="L7154" s="56"/>
      <c r="M7154" s="255"/>
      <c r="N7154" s="255"/>
      <c r="O7154" s="57"/>
      <c r="P7154" s="57">
        <v>0</v>
      </c>
      <c r="Q7154" s="57">
        <v>0</v>
      </c>
    </row>
    <row r="7155" spans="1:17" ht="15.5">
      <c r="A7155" s="48">
        <v>0</v>
      </c>
      <c r="B7155" s="59"/>
      <c r="C7155" s="60"/>
      <c r="D7155" s="61"/>
      <c r="E7155" s="51">
        <v>4</v>
      </c>
      <c r="F7155" s="52">
        <v>0.8</v>
      </c>
      <c r="G7155" s="52"/>
      <c r="H7155" s="52">
        <v>0.53</v>
      </c>
      <c r="I7155" s="53">
        <v>1.696</v>
      </c>
      <c r="J7155" s="54">
        <v>0</v>
      </c>
      <c r="K7155" s="55"/>
      <c r="L7155" s="56"/>
      <c r="M7155" s="255"/>
      <c r="N7155" s="255"/>
      <c r="O7155" s="57"/>
      <c r="P7155" s="57">
        <v>0</v>
      </c>
      <c r="Q7155" s="57">
        <v>0</v>
      </c>
    </row>
    <row r="7156" spans="1:17" ht="15.5">
      <c r="A7156" s="48">
        <v>0</v>
      </c>
      <c r="B7156" s="59"/>
      <c r="C7156" s="60"/>
      <c r="D7156" s="61" t="s">
        <v>595</v>
      </c>
      <c r="E7156" s="51">
        <v>2</v>
      </c>
      <c r="F7156" s="52">
        <v>1.23</v>
      </c>
      <c r="G7156" s="52"/>
      <c r="H7156" s="52">
        <v>2.63</v>
      </c>
      <c r="I7156" s="53">
        <v>6.47</v>
      </c>
      <c r="J7156" s="54">
        <v>0</v>
      </c>
      <c r="K7156" s="55"/>
      <c r="L7156" s="56"/>
      <c r="M7156" s="255"/>
      <c r="N7156" s="255"/>
      <c r="O7156" s="57"/>
      <c r="P7156" s="57">
        <v>0</v>
      </c>
      <c r="Q7156" s="57">
        <v>0</v>
      </c>
    </row>
    <row r="7157" spans="1:17" ht="15.5">
      <c r="A7157" s="48">
        <v>0</v>
      </c>
      <c r="B7157" s="59"/>
      <c r="C7157" s="60"/>
      <c r="D7157" s="61"/>
      <c r="E7157" s="51">
        <v>2</v>
      </c>
      <c r="F7157" s="52">
        <v>0.43</v>
      </c>
      <c r="G7157" s="52"/>
      <c r="H7157" s="52">
        <v>1.1100000000000001</v>
      </c>
      <c r="I7157" s="53">
        <v>0.95499999999999996</v>
      </c>
      <c r="J7157" s="54">
        <v>0</v>
      </c>
      <c r="K7157" s="55"/>
      <c r="L7157" s="56"/>
      <c r="M7157" s="255"/>
      <c r="N7157" s="255"/>
      <c r="O7157" s="57"/>
      <c r="P7157" s="57">
        <v>0</v>
      </c>
      <c r="Q7157" s="57">
        <v>0</v>
      </c>
    </row>
    <row r="7158" spans="1:17" ht="15.5">
      <c r="A7158" s="48">
        <v>0</v>
      </c>
      <c r="B7158" s="59"/>
      <c r="C7158" s="60"/>
      <c r="D7158" s="61" t="s">
        <v>557</v>
      </c>
      <c r="E7158" s="51"/>
      <c r="F7158" s="52"/>
      <c r="G7158" s="52"/>
      <c r="H7158" s="52"/>
      <c r="I7158" s="53">
        <v>0</v>
      </c>
      <c r="J7158" s="54">
        <v>0</v>
      </c>
      <c r="K7158" s="55"/>
      <c r="L7158" s="56"/>
      <c r="M7158" s="255"/>
      <c r="N7158" s="255"/>
      <c r="O7158" s="57"/>
      <c r="P7158" s="57">
        <v>0</v>
      </c>
      <c r="Q7158" s="57">
        <v>0</v>
      </c>
    </row>
    <row r="7159" spans="1:17" ht="15.5">
      <c r="A7159" s="48">
        <v>0</v>
      </c>
      <c r="B7159" s="59"/>
      <c r="C7159" s="60"/>
      <c r="D7159" s="61" t="s">
        <v>757</v>
      </c>
      <c r="E7159" s="51">
        <v>4</v>
      </c>
      <c r="F7159" s="52">
        <v>1.28</v>
      </c>
      <c r="G7159" s="52"/>
      <c r="H7159" s="52">
        <v>2.63</v>
      </c>
      <c r="I7159" s="53">
        <v>13.465999999999999</v>
      </c>
      <c r="J7159" s="54">
        <v>0</v>
      </c>
      <c r="K7159" s="55"/>
      <c r="L7159" s="56"/>
      <c r="M7159" s="255"/>
      <c r="N7159" s="255"/>
      <c r="O7159" s="57"/>
      <c r="P7159" s="57">
        <v>0</v>
      </c>
      <c r="Q7159" s="57">
        <v>0</v>
      </c>
    </row>
    <row r="7160" spans="1:17" ht="15.5">
      <c r="A7160" s="48">
        <v>0</v>
      </c>
      <c r="B7160" s="59"/>
      <c r="C7160" s="60"/>
      <c r="D7160" s="61"/>
      <c r="E7160" s="51">
        <v>4</v>
      </c>
      <c r="F7160" s="52">
        <v>0.8</v>
      </c>
      <c r="G7160" s="52"/>
      <c r="H7160" s="52">
        <v>0.53</v>
      </c>
      <c r="I7160" s="53">
        <v>1.696</v>
      </c>
      <c r="J7160" s="54">
        <v>0</v>
      </c>
      <c r="K7160" s="55"/>
      <c r="L7160" s="56"/>
      <c r="M7160" s="255"/>
      <c r="N7160" s="255"/>
      <c r="O7160" s="57"/>
      <c r="P7160" s="57">
        <v>0</v>
      </c>
      <c r="Q7160" s="57">
        <v>0</v>
      </c>
    </row>
    <row r="7161" spans="1:17" ht="15.5">
      <c r="A7161" s="48">
        <v>0</v>
      </c>
      <c r="B7161" s="59"/>
      <c r="C7161" s="60"/>
      <c r="D7161" s="61" t="s">
        <v>597</v>
      </c>
      <c r="E7161" s="51">
        <v>2</v>
      </c>
      <c r="F7161" s="52">
        <v>1.23</v>
      </c>
      <c r="G7161" s="52"/>
      <c r="H7161" s="52">
        <v>2.63</v>
      </c>
      <c r="I7161" s="53">
        <v>6.47</v>
      </c>
      <c r="J7161" s="54">
        <v>0</v>
      </c>
      <c r="K7161" s="55"/>
      <c r="L7161" s="56"/>
      <c r="M7161" s="255"/>
      <c r="N7161" s="255"/>
      <c r="O7161" s="57"/>
      <c r="P7161" s="57">
        <v>0</v>
      </c>
      <c r="Q7161" s="57">
        <v>0</v>
      </c>
    </row>
    <row r="7162" spans="1:17" ht="15.5">
      <c r="A7162" s="48">
        <v>0</v>
      </c>
      <c r="B7162" s="59"/>
      <c r="C7162" s="60"/>
      <c r="D7162" s="61"/>
      <c r="E7162" s="51">
        <v>2</v>
      </c>
      <c r="F7162" s="52">
        <v>0.43</v>
      </c>
      <c r="G7162" s="52"/>
      <c r="H7162" s="52">
        <v>1.1100000000000001</v>
      </c>
      <c r="I7162" s="53">
        <v>0.95499999999999996</v>
      </c>
      <c r="J7162" s="54">
        <v>0</v>
      </c>
      <c r="K7162" s="55"/>
      <c r="L7162" s="56"/>
      <c r="M7162" s="255"/>
      <c r="N7162" s="255"/>
      <c r="O7162" s="57"/>
      <c r="P7162" s="57">
        <v>0</v>
      </c>
      <c r="Q7162" s="57">
        <v>0</v>
      </c>
    </row>
    <row r="7163" spans="1:17" ht="15">
      <c r="A7163" s="48">
        <v>293</v>
      </c>
      <c r="B7163" s="59" t="s">
        <v>295</v>
      </c>
      <c r="C7163" s="60" t="s">
        <v>816</v>
      </c>
      <c r="D7163" s="75" t="s">
        <v>758</v>
      </c>
      <c r="E7163" s="51"/>
      <c r="F7163" s="52"/>
      <c r="G7163" s="52"/>
      <c r="H7163" s="52"/>
      <c r="I7163" s="53">
        <v>0</v>
      </c>
      <c r="J7163" s="54">
        <v>48.384</v>
      </c>
      <c r="K7163" s="55" t="s">
        <v>251</v>
      </c>
      <c r="L7163" s="56">
        <v>2246</v>
      </c>
      <c r="M7163" s="255">
        <v>17005</v>
      </c>
      <c r="N7163" s="255">
        <v>10462</v>
      </c>
      <c r="O7163" s="57">
        <v>108670</v>
      </c>
      <c r="P7163" s="57">
        <v>822770</v>
      </c>
      <c r="Q7163" s="57">
        <v>506193</v>
      </c>
    </row>
    <row r="7164" spans="1:17" ht="15.5">
      <c r="A7164" s="48">
        <v>0</v>
      </c>
      <c r="B7164" s="59"/>
      <c r="C7164" s="60"/>
      <c r="D7164" s="61" t="s">
        <v>997</v>
      </c>
      <c r="E7164" s="51"/>
      <c r="F7164" s="52"/>
      <c r="G7164" s="52"/>
      <c r="H7164" s="52"/>
      <c r="I7164" s="53">
        <v>0</v>
      </c>
      <c r="J7164" s="54">
        <v>0</v>
      </c>
      <c r="K7164" s="55"/>
      <c r="L7164" s="56"/>
      <c r="M7164" s="255"/>
      <c r="N7164" s="255"/>
      <c r="O7164" s="57">
        <v>0</v>
      </c>
      <c r="P7164" s="57">
        <v>0</v>
      </c>
      <c r="Q7164" s="57">
        <v>0</v>
      </c>
    </row>
    <row r="7165" spans="1:17" ht="15">
      <c r="A7165" s="48">
        <v>0</v>
      </c>
      <c r="B7165" s="59"/>
      <c r="C7165" s="60"/>
      <c r="D7165" s="376" t="s">
        <v>600</v>
      </c>
      <c r="E7165" s="51"/>
      <c r="F7165" s="52"/>
      <c r="G7165" s="52"/>
      <c r="H7165" s="52"/>
      <c r="I7165" s="53">
        <v>0</v>
      </c>
      <c r="J7165" s="54">
        <v>0</v>
      </c>
      <c r="K7165" s="55"/>
      <c r="L7165" s="56"/>
      <c r="M7165" s="255"/>
      <c r="N7165" s="255"/>
      <c r="O7165" s="57"/>
      <c r="P7165" s="57">
        <v>0</v>
      </c>
      <c r="Q7165" s="57">
        <v>0</v>
      </c>
    </row>
    <row r="7166" spans="1:17" ht="15.5">
      <c r="A7166" s="48">
        <v>0</v>
      </c>
      <c r="B7166" s="59"/>
      <c r="C7166" s="60"/>
      <c r="D7166" s="61" t="s">
        <v>759</v>
      </c>
      <c r="E7166" s="51">
        <v>4</v>
      </c>
      <c r="F7166" s="52">
        <v>6.34</v>
      </c>
      <c r="G7166" s="52"/>
      <c r="H7166" s="52">
        <v>0.9</v>
      </c>
      <c r="I7166" s="53">
        <v>22.824000000000002</v>
      </c>
      <c r="J7166" s="54">
        <v>0</v>
      </c>
      <c r="K7166" s="55"/>
      <c r="L7166" s="56"/>
      <c r="M7166" s="255"/>
      <c r="N7166" s="255"/>
      <c r="O7166" s="57"/>
      <c r="P7166" s="57">
        <v>0</v>
      </c>
      <c r="Q7166" s="57">
        <v>0</v>
      </c>
    </row>
    <row r="7167" spans="1:17" ht="15.5">
      <c r="A7167" s="48">
        <v>0</v>
      </c>
      <c r="B7167" s="59"/>
      <c r="C7167" s="60"/>
      <c r="D7167" s="61" t="s">
        <v>760</v>
      </c>
      <c r="E7167" s="51">
        <v>4</v>
      </c>
      <c r="F7167" s="52">
        <v>5.8</v>
      </c>
      <c r="G7167" s="52"/>
      <c r="H7167" s="52">
        <v>0.9</v>
      </c>
      <c r="I7167" s="53">
        <v>20.88</v>
      </c>
      <c r="J7167" s="54">
        <v>0</v>
      </c>
      <c r="K7167" s="55"/>
      <c r="L7167" s="56"/>
      <c r="M7167" s="255"/>
      <c r="N7167" s="255"/>
      <c r="O7167" s="57"/>
      <c r="P7167" s="57">
        <v>0</v>
      </c>
      <c r="Q7167" s="57">
        <v>0</v>
      </c>
    </row>
    <row r="7168" spans="1:17" ht="15.5">
      <c r="A7168" s="48">
        <v>0</v>
      </c>
      <c r="B7168" s="59"/>
      <c r="C7168" s="60"/>
      <c r="D7168" s="61" t="s">
        <v>583</v>
      </c>
      <c r="E7168" s="51">
        <v>4</v>
      </c>
      <c r="F7168" s="52">
        <v>1.3</v>
      </c>
      <c r="G7168" s="52"/>
      <c r="H7168" s="52">
        <v>0.9</v>
      </c>
      <c r="I7168" s="53">
        <v>4.68</v>
      </c>
      <c r="J7168" s="54">
        <v>0</v>
      </c>
      <c r="K7168" s="55"/>
      <c r="L7168" s="56"/>
      <c r="M7168" s="255"/>
      <c r="N7168" s="255"/>
      <c r="O7168" s="57"/>
      <c r="P7168" s="57">
        <v>0</v>
      </c>
      <c r="Q7168" s="57">
        <v>0</v>
      </c>
    </row>
    <row r="7169" spans="1:17" ht="15">
      <c r="A7169" s="48">
        <v>294</v>
      </c>
      <c r="B7169" s="59" t="s">
        <v>295</v>
      </c>
      <c r="C7169" s="60" t="s">
        <v>816</v>
      </c>
      <c r="D7169" s="75" t="s">
        <v>359</v>
      </c>
      <c r="E7169" s="51"/>
      <c r="F7169" s="52"/>
      <c r="G7169" s="52"/>
      <c r="H7169" s="52"/>
      <c r="I7169" s="53">
        <v>0</v>
      </c>
      <c r="J7169" s="54">
        <v>86.5</v>
      </c>
      <c r="K7169" s="55" t="s">
        <v>251</v>
      </c>
      <c r="L7169" s="56">
        <v>2246</v>
      </c>
      <c r="M7169" s="255">
        <v>17005</v>
      </c>
      <c r="N7169" s="255">
        <v>10462</v>
      </c>
      <c r="O7169" s="57">
        <v>194279</v>
      </c>
      <c r="P7169" s="57">
        <v>1470933</v>
      </c>
      <c r="Q7169" s="57">
        <v>904963</v>
      </c>
    </row>
    <row r="7170" spans="1:17" ht="15.5">
      <c r="A7170" s="48">
        <v>0</v>
      </c>
      <c r="B7170" s="59"/>
      <c r="C7170" s="60"/>
      <c r="D7170" s="61" t="s">
        <v>997</v>
      </c>
      <c r="E7170" s="51"/>
      <c r="F7170" s="52"/>
      <c r="G7170" s="52"/>
      <c r="H7170" s="52"/>
      <c r="I7170" s="53">
        <v>0</v>
      </c>
      <c r="J7170" s="54">
        <v>0</v>
      </c>
      <c r="K7170" s="55"/>
      <c r="L7170" s="56"/>
      <c r="M7170" s="255"/>
      <c r="N7170" s="255"/>
      <c r="O7170" s="57">
        <v>0</v>
      </c>
      <c r="P7170" s="57">
        <v>0</v>
      </c>
      <c r="Q7170" s="57">
        <v>0</v>
      </c>
    </row>
    <row r="7171" spans="1:17" ht="15.5">
      <c r="A7171" s="48">
        <v>0</v>
      </c>
      <c r="B7171" s="59"/>
      <c r="C7171" s="60"/>
      <c r="D7171" s="61" t="s">
        <v>902</v>
      </c>
      <c r="E7171" s="51"/>
      <c r="F7171" s="52"/>
      <c r="G7171" s="52"/>
      <c r="H7171" s="52"/>
      <c r="I7171" s="53">
        <v>0</v>
      </c>
      <c r="J7171" s="54">
        <v>0</v>
      </c>
      <c r="K7171" s="55"/>
      <c r="L7171" s="56"/>
      <c r="M7171" s="255"/>
      <c r="N7171" s="255"/>
      <c r="O7171" s="57"/>
      <c r="P7171" s="57">
        <v>0</v>
      </c>
      <c r="Q7171" s="57">
        <v>0</v>
      </c>
    </row>
    <row r="7172" spans="1:17" ht="15.5">
      <c r="A7172" s="48">
        <v>0</v>
      </c>
      <c r="B7172" s="59"/>
      <c r="C7172" s="60"/>
      <c r="D7172" s="61" t="s">
        <v>616</v>
      </c>
      <c r="E7172" s="51"/>
      <c r="F7172" s="52"/>
      <c r="G7172" s="52"/>
      <c r="H7172" s="52"/>
      <c r="I7172" s="53">
        <v>0</v>
      </c>
      <c r="J7172" s="54">
        <v>0</v>
      </c>
      <c r="K7172" s="55"/>
      <c r="L7172" s="56"/>
      <c r="M7172" s="255"/>
      <c r="N7172" s="255"/>
      <c r="O7172" s="57"/>
      <c r="P7172" s="57">
        <v>0</v>
      </c>
      <c r="Q7172" s="57">
        <v>0</v>
      </c>
    </row>
    <row r="7173" spans="1:17" ht="15.5">
      <c r="A7173" s="48">
        <v>0</v>
      </c>
      <c r="B7173" s="59"/>
      <c r="C7173" s="60"/>
      <c r="D7173" s="61" t="s">
        <v>1158</v>
      </c>
      <c r="E7173" s="51">
        <v>2</v>
      </c>
      <c r="F7173" s="52">
        <v>4.2</v>
      </c>
      <c r="G7173" s="2"/>
      <c r="H7173" s="52">
        <v>0.8</v>
      </c>
      <c r="I7173" s="53">
        <v>6.72</v>
      </c>
      <c r="J7173" s="54">
        <v>0</v>
      </c>
      <c r="K7173" s="55"/>
      <c r="L7173" s="56"/>
      <c r="M7173" s="255"/>
      <c r="N7173" s="255"/>
      <c r="O7173" s="57"/>
      <c r="P7173" s="57">
        <v>0</v>
      </c>
      <c r="Q7173" s="57">
        <v>0</v>
      </c>
    </row>
    <row r="7174" spans="1:17" ht="15.5">
      <c r="A7174" s="48">
        <v>0</v>
      </c>
      <c r="B7174" s="59"/>
      <c r="C7174" s="60"/>
      <c r="D7174" s="61" t="s">
        <v>617</v>
      </c>
      <c r="E7174" s="51"/>
      <c r="F7174" s="52"/>
      <c r="G7174" s="2"/>
      <c r="H7174" s="52"/>
      <c r="I7174" s="53">
        <v>0</v>
      </c>
      <c r="J7174" s="54">
        <v>0</v>
      </c>
      <c r="K7174" s="55"/>
      <c r="L7174" s="56"/>
      <c r="M7174" s="255"/>
      <c r="N7174" s="255"/>
      <c r="O7174" s="57"/>
      <c r="P7174" s="57">
        <v>0</v>
      </c>
      <c r="Q7174" s="57">
        <v>0</v>
      </c>
    </row>
    <row r="7175" spans="1:17" ht="15.5">
      <c r="A7175" s="48">
        <v>0</v>
      </c>
      <c r="B7175" s="59"/>
      <c r="C7175" s="60"/>
      <c r="D7175" s="61" t="s">
        <v>618</v>
      </c>
      <c r="E7175" s="51">
        <v>8</v>
      </c>
      <c r="F7175" s="52">
        <v>2.6</v>
      </c>
      <c r="G7175" s="2"/>
      <c r="H7175" s="52">
        <v>0.8</v>
      </c>
      <c r="I7175" s="53">
        <v>16.64</v>
      </c>
      <c r="J7175" s="54">
        <v>0</v>
      </c>
      <c r="K7175" s="55"/>
      <c r="L7175" s="56"/>
      <c r="M7175" s="255"/>
      <c r="N7175" s="255"/>
      <c r="O7175" s="57"/>
      <c r="P7175" s="57">
        <v>0</v>
      </c>
      <c r="Q7175" s="57">
        <v>0</v>
      </c>
    </row>
    <row r="7176" spans="1:17" ht="15.5">
      <c r="A7176" s="48">
        <v>0</v>
      </c>
      <c r="B7176" s="59"/>
      <c r="C7176" s="60"/>
      <c r="D7176" s="61" t="s">
        <v>612</v>
      </c>
      <c r="E7176" s="51"/>
      <c r="F7176" s="52"/>
      <c r="G7176" s="2"/>
      <c r="H7176" s="52"/>
      <c r="I7176" s="53">
        <v>0</v>
      </c>
      <c r="J7176" s="54">
        <v>0</v>
      </c>
      <c r="K7176" s="55"/>
      <c r="L7176" s="56"/>
      <c r="M7176" s="255"/>
      <c r="N7176" s="255"/>
      <c r="O7176" s="57"/>
      <c r="P7176" s="57">
        <v>0</v>
      </c>
      <c r="Q7176" s="57">
        <v>0</v>
      </c>
    </row>
    <row r="7177" spans="1:17" ht="15.5">
      <c r="A7177" s="48">
        <v>0</v>
      </c>
      <c r="B7177" s="59"/>
      <c r="C7177" s="60"/>
      <c r="D7177" s="61" t="s">
        <v>619</v>
      </c>
      <c r="E7177" s="51">
        <v>4</v>
      </c>
      <c r="F7177" s="52">
        <v>1.8</v>
      </c>
      <c r="G7177" s="2"/>
      <c r="H7177" s="52">
        <v>0.35</v>
      </c>
      <c r="I7177" s="53">
        <v>2.52</v>
      </c>
      <c r="J7177" s="54">
        <v>0</v>
      </c>
      <c r="K7177" s="55"/>
      <c r="L7177" s="56"/>
      <c r="M7177" s="255"/>
      <c r="N7177" s="255"/>
      <c r="O7177" s="57"/>
      <c r="P7177" s="57">
        <v>0</v>
      </c>
      <c r="Q7177" s="57">
        <v>0</v>
      </c>
    </row>
    <row r="7178" spans="1:17" ht="15.5">
      <c r="A7178" s="48">
        <v>0</v>
      </c>
      <c r="B7178" s="59"/>
      <c r="C7178" s="60"/>
      <c r="D7178" s="61" t="s">
        <v>614</v>
      </c>
      <c r="E7178" s="51"/>
      <c r="F7178" s="52"/>
      <c r="G7178" s="2"/>
      <c r="H7178" s="52"/>
      <c r="I7178" s="53">
        <v>0</v>
      </c>
      <c r="J7178" s="54">
        <v>0</v>
      </c>
      <c r="K7178" s="55"/>
      <c r="L7178" s="56"/>
      <c r="M7178" s="255"/>
      <c r="N7178" s="255"/>
      <c r="O7178" s="57"/>
      <c r="P7178" s="57">
        <v>0</v>
      </c>
      <c r="Q7178" s="57">
        <v>0</v>
      </c>
    </row>
    <row r="7179" spans="1:17" ht="15.5">
      <c r="A7179" s="48">
        <v>0</v>
      </c>
      <c r="B7179" s="59"/>
      <c r="C7179" s="60"/>
      <c r="D7179" s="61" t="s">
        <v>615</v>
      </c>
      <c r="E7179" s="51">
        <v>4</v>
      </c>
      <c r="F7179" s="52">
        <v>2.2000000000000002</v>
      </c>
      <c r="G7179" s="2"/>
      <c r="H7179" s="52">
        <v>0.8</v>
      </c>
      <c r="I7179" s="53">
        <v>7.04</v>
      </c>
      <c r="J7179" s="54">
        <v>0</v>
      </c>
      <c r="K7179" s="55"/>
      <c r="L7179" s="56"/>
      <c r="M7179" s="255"/>
      <c r="N7179" s="255"/>
      <c r="O7179" s="57"/>
      <c r="P7179" s="57">
        <v>0</v>
      </c>
      <c r="Q7179" s="57">
        <v>0</v>
      </c>
    </row>
    <row r="7180" spans="1:17" ht="15.5">
      <c r="A7180" s="48">
        <v>0</v>
      </c>
      <c r="B7180" s="59"/>
      <c r="C7180" s="60"/>
      <c r="D7180" s="61" t="s">
        <v>903</v>
      </c>
      <c r="E7180" s="51"/>
      <c r="F7180" s="52"/>
      <c r="G7180" s="52"/>
      <c r="H7180" s="52"/>
      <c r="I7180" s="53">
        <v>0</v>
      </c>
      <c r="J7180" s="54">
        <v>0</v>
      </c>
      <c r="K7180" s="55"/>
      <c r="L7180" s="56"/>
      <c r="M7180" s="255"/>
      <c r="N7180" s="255"/>
      <c r="O7180" s="57"/>
      <c r="P7180" s="57">
        <v>0</v>
      </c>
      <c r="Q7180" s="57">
        <v>0</v>
      </c>
    </row>
    <row r="7181" spans="1:17" ht="15.5">
      <c r="A7181" s="48">
        <v>0</v>
      </c>
      <c r="B7181" s="59"/>
      <c r="C7181" s="60"/>
      <c r="D7181" s="61" t="s">
        <v>761</v>
      </c>
      <c r="E7181" s="51"/>
      <c r="F7181" s="52"/>
      <c r="G7181" s="52"/>
      <c r="H7181" s="52"/>
      <c r="I7181" s="53">
        <v>0</v>
      </c>
      <c r="J7181" s="54">
        <v>0</v>
      </c>
      <c r="K7181" s="55"/>
      <c r="L7181" s="56"/>
      <c r="M7181" s="255"/>
      <c r="N7181" s="255"/>
      <c r="O7181" s="57"/>
      <c r="P7181" s="57">
        <v>0</v>
      </c>
      <c r="Q7181" s="57">
        <v>0</v>
      </c>
    </row>
    <row r="7182" spans="1:17" ht="15.5">
      <c r="A7182" s="48">
        <v>0</v>
      </c>
      <c r="B7182" s="59"/>
      <c r="C7182" s="60"/>
      <c r="D7182" s="61" t="s">
        <v>762</v>
      </c>
      <c r="E7182" s="51">
        <v>2</v>
      </c>
      <c r="F7182" s="52">
        <v>9.1999999999999993</v>
      </c>
      <c r="G7182" s="52"/>
      <c r="H7182" s="52">
        <v>0.95</v>
      </c>
      <c r="I7182" s="53">
        <v>17.48</v>
      </c>
      <c r="J7182" s="54">
        <v>0</v>
      </c>
      <c r="K7182" s="55"/>
      <c r="L7182" s="56"/>
      <c r="M7182" s="255"/>
      <c r="N7182" s="255"/>
      <c r="O7182" s="57"/>
      <c r="P7182" s="57">
        <v>0</v>
      </c>
      <c r="Q7182" s="57">
        <v>0</v>
      </c>
    </row>
    <row r="7183" spans="1:17" ht="15.5">
      <c r="A7183" s="48">
        <v>0</v>
      </c>
      <c r="B7183" s="59"/>
      <c r="C7183" s="60"/>
      <c r="D7183" s="61" t="s">
        <v>763</v>
      </c>
      <c r="E7183" s="51"/>
      <c r="F7183" s="52"/>
      <c r="G7183" s="52"/>
      <c r="H7183" s="52"/>
      <c r="I7183" s="53">
        <v>0</v>
      </c>
      <c r="J7183" s="54">
        <v>0</v>
      </c>
      <c r="K7183" s="55"/>
      <c r="L7183" s="56"/>
      <c r="M7183" s="255"/>
      <c r="N7183" s="255"/>
      <c r="O7183" s="57"/>
      <c r="P7183" s="57">
        <v>0</v>
      </c>
      <c r="Q7183" s="57">
        <v>0</v>
      </c>
    </row>
    <row r="7184" spans="1:17" ht="15.5">
      <c r="A7184" s="48">
        <v>0</v>
      </c>
      <c r="B7184" s="59"/>
      <c r="C7184" s="60"/>
      <c r="D7184" s="61" t="s">
        <v>764</v>
      </c>
      <c r="E7184" s="51">
        <v>4</v>
      </c>
      <c r="F7184" s="52">
        <v>5.8</v>
      </c>
      <c r="G7184" s="52"/>
      <c r="H7184" s="52">
        <v>0.95</v>
      </c>
      <c r="I7184" s="53">
        <v>22.04</v>
      </c>
      <c r="J7184" s="54">
        <v>0</v>
      </c>
      <c r="K7184" s="55"/>
      <c r="L7184" s="56"/>
      <c r="M7184" s="255"/>
      <c r="N7184" s="255"/>
      <c r="O7184" s="57"/>
      <c r="P7184" s="57">
        <v>0</v>
      </c>
      <c r="Q7184" s="57">
        <v>0</v>
      </c>
    </row>
    <row r="7185" spans="1:17" ht="15.5">
      <c r="A7185" s="48">
        <v>0</v>
      </c>
      <c r="B7185" s="59"/>
      <c r="C7185" s="60"/>
      <c r="D7185" s="61" t="s">
        <v>765</v>
      </c>
      <c r="E7185" s="51"/>
      <c r="F7185" s="52"/>
      <c r="G7185" s="52"/>
      <c r="H7185" s="52"/>
      <c r="I7185" s="53">
        <v>0</v>
      </c>
      <c r="J7185" s="54">
        <v>0</v>
      </c>
      <c r="K7185" s="55"/>
      <c r="L7185" s="56"/>
      <c r="M7185" s="255"/>
      <c r="N7185" s="255"/>
      <c r="O7185" s="57"/>
      <c r="P7185" s="57">
        <v>0</v>
      </c>
      <c r="Q7185" s="57">
        <v>0</v>
      </c>
    </row>
    <row r="7186" spans="1:17" ht="15.5">
      <c r="A7186" s="48">
        <v>0</v>
      </c>
      <c r="B7186" s="59"/>
      <c r="C7186" s="60"/>
      <c r="D7186" s="61" t="s">
        <v>766</v>
      </c>
      <c r="E7186" s="51">
        <v>2</v>
      </c>
      <c r="F7186" s="52">
        <v>5.7</v>
      </c>
      <c r="G7186" s="52"/>
      <c r="H7186" s="52">
        <v>0.95</v>
      </c>
      <c r="I7186" s="53">
        <v>10.83</v>
      </c>
      <c r="J7186" s="54">
        <v>0</v>
      </c>
      <c r="K7186" s="55"/>
      <c r="L7186" s="56"/>
      <c r="M7186" s="255"/>
      <c r="N7186" s="255"/>
      <c r="O7186" s="57"/>
      <c r="P7186" s="57">
        <v>0</v>
      </c>
      <c r="Q7186" s="57">
        <v>0</v>
      </c>
    </row>
    <row r="7187" spans="1:17" ht="15.5">
      <c r="A7187" s="48">
        <v>0</v>
      </c>
      <c r="B7187" s="59"/>
      <c r="C7187" s="60"/>
      <c r="D7187" s="61" t="s">
        <v>765</v>
      </c>
      <c r="E7187" s="51"/>
      <c r="F7187" s="52"/>
      <c r="G7187" s="52"/>
      <c r="H7187" s="52"/>
      <c r="I7187" s="53">
        <v>0</v>
      </c>
      <c r="J7187" s="54">
        <v>0</v>
      </c>
      <c r="K7187" s="55"/>
      <c r="L7187" s="56"/>
      <c r="M7187" s="255"/>
      <c r="N7187" s="255"/>
      <c r="O7187" s="57"/>
      <c r="P7187" s="57">
        <v>0</v>
      </c>
      <c r="Q7187" s="57">
        <v>0</v>
      </c>
    </row>
    <row r="7188" spans="1:17" ht="15.5">
      <c r="A7188" s="48">
        <v>0</v>
      </c>
      <c r="B7188" s="59"/>
      <c r="C7188" s="60"/>
      <c r="D7188" s="61" t="s">
        <v>767</v>
      </c>
      <c r="E7188" s="51">
        <v>2</v>
      </c>
      <c r="F7188" s="52">
        <v>1.7</v>
      </c>
      <c r="G7188" s="52"/>
      <c r="H7188" s="52">
        <v>0.95</v>
      </c>
      <c r="I7188" s="53">
        <v>3.23</v>
      </c>
      <c r="J7188" s="54">
        <v>0</v>
      </c>
      <c r="K7188" s="55"/>
      <c r="L7188" s="56"/>
      <c r="M7188" s="255"/>
      <c r="N7188" s="255"/>
      <c r="O7188" s="57"/>
      <c r="P7188" s="57">
        <v>0</v>
      </c>
      <c r="Q7188" s="57">
        <v>0</v>
      </c>
    </row>
    <row r="7189" spans="1:17" ht="15">
      <c r="A7189" s="48">
        <v>295</v>
      </c>
      <c r="B7189" s="59" t="s">
        <v>295</v>
      </c>
      <c r="C7189" s="60" t="s">
        <v>815</v>
      </c>
      <c r="D7189" s="362" t="s">
        <v>1009</v>
      </c>
      <c r="E7189" s="51"/>
      <c r="F7189" s="52"/>
      <c r="G7189" s="52"/>
      <c r="H7189" s="52"/>
      <c r="I7189" s="53">
        <v>0</v>
      </c>
      <c r="J7189" s="54">
        <v>8.74</v>
      </c>
      <c r="K7189" s="55" t="s">
        <v>251</v>
      </c>
      <c r="L7189" s="56">
        <v>2246</v>
      </c>
      <c r="M7189" s="255">
        <v>17005</v>
      </c>
      <c r="N7189" s="255">
        <v>10462</v>
      </c>
      <c r="O7189" s="57">
        <v>19630</v>
      </c>
      <c r="P7189" s="57">
        <v>148624</v>
      </c>
      <c r="Q7189" s="57">
        <v>91438</v>
      </c>
    </row>
    <row r="7190" spans="1:17" ht="15.5">
      <c r="A7190" s="48">
        <v>0</v>
      </c>
      <c r="B7190" s="59"/>
      <c r="C7190" s="60"/>
      <c r="D7190" s="61" t="s">
        <v>997</v>
      </c>
      <c r="E7190" s="51"/>
      <c r="F7190" s="52"/>
      <c r="G7190" s="52"/>
      <c r="H7190" s="52"/>
      <c r="I7190" s="53">
        <v>0</v>
      </c>
      <c r="J7190" s="54">
        <v>0</v>
      </c>
      <c r="K7190" s="55"/>
      <c r="L7190" s="56"/>
      <c r="M7190" s="255"/>
      <c r="N7190" s="255"/>
      <c r="O7190" s="57">
        <v>0</v>
      </c>
      <c r="P7190" s="57">
        <v>0</v>
      </c>
      <c r="Q7190" s="57">
        <v>0</v>
      </c>
    </row>
    <row r="7191" spans="1:17" ht="15.5">
      <c r="A7191" s="48">
        <v>0</v>
      </c>
      <c r="B7191" s="59"/>
      <c r="C7191" s="60"/>
      <c r="D7191" s="61" t="s">
        <v>902</v>
      </c>
      <c r="E7191" s="83"/>
      <c r="F7191" s="52"/>
      <c r="G7191" s="52"/>
      <c r="H7191" s="52"/>
      <c r="I7191" s="53">
        <v>0</v>
      </c>
      <c r="J7191" s="54">
        <v>0</v>
      </c>
      <c r="K7191" s="55">
        <v>0</v>
      </c>
      <c r="L7191" s="56">
        <v>0</v>
      </c>
      <c r="M7191" s="255">
        <v>0</v>
      </c>
      <c r="N7191" s="255">
        <v>0</v>
      </c>
      <c r="O7191" s="57">
        <v>0</v>
      </c>
      <c r="P7191" s="57">
        <v>0</v>
      </c>
      <c r="Q7191" s="57">
        <v>0</v>
      </c>
    </row>
    <row r="7192" spans="1:17" ht="15.5">
      <c r="A7192" s="48">
        <v>0</v>
      </c>
      <c r="B7192" s="59"/>
      <c r="C7192" s="60"/>
      <c r="D7192" s="61" t="s">
        <v>624</v>
      </c>
      <c r="E7192" s="51"/>
      <c r="F7192" s="52"/>
      <c r="G7192" s="52"/>
      <c r="H7192" s="52"/>
      <c r="I7192" s="53">
        <v>0</v>
      </c>
      <c r="J7192" s="54">
        <v>0</v>
      </c>
      <c r="K7192" s="55"/>
      <c r="L7192" s="56"/>
      <c r="M7192" s="255"/>
      <c r="N7192" s="255"/>
      <c r="O7192" s="57"/>
      <c r="P7192" s="57">
        <v>0</v>
      </c>
      <c r="Q7192" s="57">
        <v>0</v>
      </c>
    </row>
    <row r="7193" spans="1:17" ht="15.5">
      <c r="A7193" s="48">
        <v>0</v>
      </c>
      <c r="B7193" s="59"/>
      <c r="C7193" s="60"/>
      <c r="D7193" s="61" t="s">
        <v>1164</v>
      </c>
      <c r="E7193" s="51">
        <v>4</v>
      </c>
      <c r="F7193" s="52">
        <v>1</v>
      </c>
      <c r="G7193" s="2"/>
      <c r="H7193" s="52">
        <v>0.95</v>
      </c>
      <c r="I7193" s="53">
        <v>3.8</v>
      </c>
      <c r="J7193" s="54">
        <v>0</v>
      </c>
      <c r="K7193" s="55"/>
      <c r="L7193" s="56"/>
      <c r="M7193" s="255"/>
      <c r="N7193" s="255"/>
      <c r="O7193" s="57"/>
      <c r="P7193" s="57">
        <v>0</v>
      </c>
      <c r="Q7193" s="57">
        <v>0</v>
      </c>
    </row>
    <row r="7194" spans="1:17" ht="15.5">
      <c r="A7194" s="48">
        <v>0</v>
      </c>
      <c r="B7194" s="59"/>
      <c r="C7194" s="60"/>
      <c r="D7194" s="61" t="s">
        <v>625</v>
      </c>
      <c r="E7194" s="51"/>
      <c r="F7194" s="52"/>
      <c r="G7194" s="52"/>
      <c r="H7194" s="52"/>
      <c r="I7194" s="53">
        <v>0</v>
      </c>
      <c r="J7194" s="54">
        <v>0</v>
      </c>
      <c r="K7194" s="55"/>
      <c r="L7194" s="56"/>
      <c r="M7194" s="255"/>
      <c r="N7194" s="255"/>
      <c r="O7194" s="57"/>
      <c r="P7194" s="57">
        <v>0</v>
      </c>
      <c r="Q7194" s="57">
        <v>0</v>
      </c>
    </row>
    <row r="7195" spans="1:17" ht="15.5">
      <c r="A7195" s="48">
        <v>0</v>
      </c>
      <c r="B7195" s="59"/>
      <c r="C7195" s="60"/>
      <c r="D7195" s="61" t="s">
        <v>626</v>
      </c>
      <c r="E7195" s="51">
        <v>4</v>
      </c>
      <c r="F7195" s="52">
        <v>1.3</v>
      </c>
      <c r="G7195" s="52"/>
      <c r="H7195" s="52">
        <v>0.95</v>
      </c>
      <c r="I7195" s="53">
        <v>4.9400000000000004</v>
      </c>
      <c r="J7195" s="54">
        <v>0</v>
      </c>
      <c r="K7195" s="55"/>
      <c r="L7195" s="56"/>
      <c r="M7195" s="255"/>
      <c r="N7195" s="255"/>
      <c r="O7195" s="57"/>
      <c r="P7195" s="57">
        <v>0</v>
      </c>
      <c r="Q7195" s="57">
        <v>0</v>
      </c>
    </row>
    <row r="7196" spans="1:17" ht="15.5">
      <c r="A7196" s="48">
        <v>296</v>
      </c>
      <c r="B7196" s="59" t="s">
        <v>999</v>
      </c>
      <c r="C7196" s="60" t="s">
        <v>70</v>
      </c>
      <c r="D7196" s="75"/>
      <c r="E7196" s="51"/>
      <c r="F7196" s="76"/>
      <c r="G7196" s="74"/>
      <c r="H7196" s="52"/>
      <c r="I7196" s="53"/>
      <c r="J7196" s="54">
        <v>57.124000000000002</v>
      </c>
      <c r="K7196" s="55" t="s">
        <v>251</v>
      </c>
      <c r="L7196" s="56">
        <v>9499</v>
      </c>
      <c r="M7196" s="255">
        <v>4933</v>
      </c>
      <c r="N7196" s="255">
        <v>0</v>
      </c>
      <c r="O7196" s="57">
        <v>542621</v>
      </c>
      <c r="P7196" s="57">
        <v>281793</v>
      </c>
      <c r="Q7196" s="57">
        <v>0</v>
      </c>
    </row>
    <row r="7197" spans="1:17" ht="15.5">
      <c r="A7197" s="48">
        <v>0</v>
      </c>
      <c r="B7197" s="59"/>
      <c r="C7197" s="60"/>
      <c r="D7197" s="61" t="s">
        <v>997</v>
      </c>
      <c r="E7197" s="51"/>
      <c r="F7197" s="52"/>
      <c r="G7197" s="74"/>
      <c r="H7197" s="52">
        <v>0</v>
      </c>
      <c r="I7197" s="53">
        <v>0</v>
      </c>
      <c r="J7197" s="54">
        <v>0</v>
      </c>
      <c r="K7197" s="55"/>
      <c r="L7197" s="56"/>
      <c r="M7197" s="255"/>
      <c r="N7197" s="255"/>
      <c r="O7197" s="57">
        <v>0</v>
      </c>
      <c r="P7197" s="57">
        <v>0</v>
      </c>
      <c r="Q7197" s="57">
        <v>0</v>
      </c>
    </row>
    <row r="7198" spans="1:17" ht="15.5">
      <c r="A7198" s="48">
        <v>0</v>
      </c>
      <c r="B7198" s="59"/>
      <c r="C7198" s="60"/>
      <c r="D7198" s="61" t="s">
        <v>758</v>
      </c>
      <c r="E7198" s="67">
        <v>48.384</v>
      </c>
      <c r="F7198" s="52"/>
      <c r="G7198" s="52"/>
      <c r="H7198" s="52"/>
      <c r="I7198" s="53">
        <v>48.384</v>
      </c>
      <c r="J7198" s="54">
        <v>0</v>
      </c>
      <c r="K7198" s="55"/>
      <c r="L7198" s="56"/>
      <c r="M7198" s="255"/>
      <c r="N7198" s="255"/>
      <c r="O7198" s="57"/>
      <c r="P7198" s="57">
        <v>0</v>
      </c>
      <c r="Q7198" s="57">
        <v>0</v>
      </c>
    </row>
    <row r="7199" spans="1:17" ht="15.5">
      <c r="A7199" s="48">
        <v>0</v>
      </c>
      <c r="B7199" s="59"/>
      <c r="C7199" s="60"/>
      <c r="D7199" s="61" t="s">
        <v>1009</v>
      </c>
      <c r="E7199" s="67">
        <v>8.74</v>
      </c>
      <c r="F7199" s="52"/>
      <c r="G7199" s="52"/>
      <c r="H7199" s="52"/>
      <c r="I7199" s="53">
        <v>8.74</v>
      </c>
      <c r="J7199" s="54">
        <v>0</v>
      </c>
      <c r="K7199" s="55"/>
      <c r="L7199" s="56"/>
      <c r="M7199" s="255"/>
      <c r="N7199" s="255"/>
      <c r="O7199" s="57"/>
      <c r="P7199" s="57">
        <v>0</v>
      </c>
      <c r="Q7199" s="57">
        <v>0</v>
      </c>
    </row>
    <row r="7200" spans="1:17" ht="15.5">
      <c r="A7200" s="48">
        <v>297</v>
      </c>
      <c r="B7200" s="59" t="s">
        <v>238</v>
      </c>
      <c r="C7200" s="60" t="s">
        <v>237</v>
      </c>
      <c r="D7200" s="75" t="s">
        <v>40</v>
      </c>
      <c r="E7200" s="51"/>
      <c r="F7200" s="76"/>
      <c r="G7200" s="74"/>
      <c r="H7200" s="52"/>
      <c r="I7200" s="53"/>
      <c r="J7200" s="54">
        <v>4</v>
      </c>
      <c r="K7200" s="55" t="s">
        <v>223</v>
      </c>
      <c r="L7200" s="56">
        <v>0</v>
      </c>
      <c r="M7200" s="255">
        <v>21256</v>
      </c>
      <c r="N7200" s="255">
        <v>0</v>
      </c>
      <c r="O7200" s="57">
        <v>0</v>
      </c>
      <c r="P7200" s="57">
        <v>85024</v>
      </c>
      <c r="Q7200" s="57">
        <v>0</v>
      </c>
    </row>
    <row r="7201" spans="1:17" ht="15.5">
      <c r="A7201" s="48">
        <v>0</v>
      </c>
      <c r="B7201" s="59"/>
      <c r="C7201" s="60"/>
      <c r="D7201" s="61" t="s">
        <v>997</v>
      </c>
      <c r="E7201" s="51"/>
      <c r="F7201" s="76"/>
      <c r="G7201" s="74"/>
      <c r="H7201" s="52"/>
      <c r="I7201" s="53">
        <v>0</v>
      </c>
      <c r="J7201" s="54">
        <v>0</v>
      </c>
      <c r="K7201" s="55"/>
      <c r="L7201" s="56"/>
      <c r="M7201" s="255"/>
      <c r="N7201" s="255"/>
      <c r="O7201" s="57"/>
      <c r="P7201" s="57">
        <v>0</v>
      </c>
      <c r="Q7201" s="57">
        <v>0</v>
      </c>
    </row>
    <row r="7202" spans="1:17" ht="15.5">
      <c r="A7202" s="48">
        <v>0</v>
      </c>
      <c r="B7202" s="59"/>
      <c r="C7202" s="60"/>
      <c r="D7202" s="61" t="s">
        <v>91</v>
      </c>
      <c r="E7202" s="51">
        <v>0.5</v>
      </c>
      <c r="F7202" s="52" t="s">
        <v>96</v>
      </c>
      <c r="G7202" s="74" t="s">
        <v>89</v>
      </c>
      <c r="H7202" s="52">
        <v>0</v>
      </c>
      <c r="I7202" s="53">
        <v>0</v>
      </c>
      <c r="J7202" s="54">
        <v>0</v>
      </c>
      <c r="K7202" s="55"/>
      <c r="L7202" s="56"/>
      <c r="M7202" s="255"/>
      <c r="N7202" s="255"/>
      <c r="O7202" s="57">
        <v>0</v>
      </c>
      <c r="P7202" s="57">
        <v>0</v>
      </c>
      <c r="Q7202" s="57">
        <v>0</v>
      </c>
    </row>
    <row r="7203" spans="1:17" ht="15.5">
      <c r="A7203" s="48">
        <v>0</v>
      </c>
      <c r="B7203" s="59"/>
      <c r="C7203" s="60"/>
      <c r="D7203" s="61"/>
      <c r="E7203" s="51">
        <v>2</v>
      </c>
      <c r="F7203" s="52"/>
      <c r="G7203" s="74"/>
      <c r="H7203" s="52">
        <v>2</v>
      </c>
      <c r="I7203" s="53">
        <v>4</v>
      </c>
      <c r="J7203" s="54">
        <v>0</v>
      </c>
      <c r="K7203" s="55"/>
      <c r="L7203" s="56"/>
      <c r="M7203" s="255"/>
      <c r="N7203" s="255"/>
      <c r="O7203" s="57"/>
      <c r="P7203" s="57">
        <v>0</v>
      </c>
      <c r="Q7203" s="57">
        <v>0</v>
      </c>
    </row>
    <row r="7204" spans="1:17" ht="15.5">
      <c r="A7204" s="48">
        <v>298</v>
      </c>
      <c r="B7204" s="59" t="s">
        <v>238</v>
      </c>
      <c r="C7204" s="60" t="s">
        <v>237</v>
      </c>
      <c r="D7204" s="75" t="s">
        <v>71</v>
      </c>
      <c r="E7204" s="51"/>
      <c r="F7204" s="76"/>
      <c r="G7204" s="74"/>
      <c r="H7204" s="52"/>
      <c r="I7204" s="53"/>
      <c r="J7204" s="54">
        <v>224</v>
      </c>
      <c r="K7204" s="55" t="s">
        <v>101</v>
      </c>
      <c r="L7204" s="56">
        <v>0</v>
      </c>
      <c r="M7204" s="255">
        <v>21256</v>
      </c>
      <c r="N7204" s="255">
        <v>0</v>
      </c>
      <c r="O7204" s="57">
        <v>0</v>
      </c>
      <c r="P7204" s="57">
        <v>4761344</v>
      </c>
      <c r="Q7204" s="57">
        <v>0</v>
      </c>
    </row>
    <row r="7205" spans="1:17" ht="15.5">
      <c r="A7205" s="48">
        <v>0</v>
      </c>
      <c r="B7205" s="59"/>
      <c r="C7205" s="60"/>
      <c r="D7205" s="61" t="s">
        <v>997</v>
      </c>
      <c r="E7205" s="51"/>
      <c r="F7205" s="52"/>
      <c r="G7205" s="52"/>
      <c r="H7205" s="52"/>
      <c r="I7205" s="53">
        <v>0</v>
      </c>
      <c r="J7205" s="54">
        <v>0</v>
      </c>
      <c r="K7205" s="55"/>
      <c r="L7205" s="56"/>
      <c r="M7205" s="255"/>
      <c r="N7205" s="255"/>
      <c r="O7205" s="57">
        <v>0</v>
      </c>
      <c r="P7205" s="57">
        <v>0</v>
      </c>
      <c r="Q7205" s="57">
        <v>0</v>
      </c>
    </row>
    <row r="7206" spans="1:17" ht="15.5">
      <c r="A7206" s="48">
        <v>0</v>
      </c>
      <c r="B7206" s="59"/>
      <c r="C7206" s="60"/>
      <c r="D7206" s="61" t="s">
        <v>91</v>
      </c>
      <c r="E7206" s="51">
        <v>0.5</v>
      </c>
      <c r="F7206" s="52" t="s">
        <v>96</v>
      </c>
      <c r="G7206" s="74" t="s">
        <v>89</v>
      </c>
      <c r="H7206" s="52">
        <v>0</v>
      </c>
      <c r="I7206" s="53">
        <v>0</v>
      </c>
      <c r="J7206" s="54">
        <v>0</v>
      </c>
      <c r="K7206" s="55"/>
      <c r="L7206" s="56"/>
      <c r="M7206" s="255"/>
      <c r="N7206" s="255"/>
      <c r="O7206" s="57">
        <v>0</v>
      </c>
      <c r="P7206" s="57">
        <v>0</v>
      </c>
      <c r="Q7206" s="57">
        <v>0</v>
      </c>
    </row>
    <row r="7207" spans="1:17" ht="15.5">
      <c r="A7207" s="48">
        <v>0</v>
      </c>
      <c r="B7207" s="59"/>
      <c r="C7207" s="60"/>
      <c r="D7207" s="61"/>
      <c r="E7207" s="51">
        <v>224</v>
      </c>
      <c r="F7207" s="52"/>
      <c r="G7207" s="74"/>
      <c r="H7207" s="52"/>
      <c r="I7207" s="53">
        <v>224</v>
      </c>
      <c r="J7207" s="54">
        <v>0</v>
      </c>
      <c r="K7207" s="55"/>
      <c r="L7207" s="56"/>
      <c r="M7207" s="255"/>
      <c r="N7207" s="255"/>
      <c r="O7207" s="57">
        <v>0</v>
      </c>
      <c r="P7207" s="57">
        <v>0</v>
      </c>
      <c r="Q7207" s="57">
        <v>0</v>
      </c>
    </row>
    <row r="7208" spans="1:17" ht="18.75" customHeight="1">
      <c r="A7208" s="48">
        <v>0</v>
      </c>
      <c r="B7208" s="59"/>
      <c r="C7208" s="503" t="s">
        <v>1031</v>
      </c>
      <c r="D7208" s="228"/>
      <c r="E7208" s="51"/>
      <c r="F7208" s="52"/>
      <c r="G7208" s="52"/>
      <c r="H7208" s="52"/>
      <c r="I7208" s="53"/>
      <c r="J7208" s="54">
        <v>0</v>
      </c>
      <c r="K7208" s="55"/>
      <c r="L7208" s="56"/>
      <c r="M7208" s="249"/>
      <c r="N7208" s="249"/>
      <c r="O7208" s="57"/>
      <c r="P7208" s="57">
        <v>0</v>
      </c>
      <c r="Q7208" s="57">
        <v>0</v>
      </c>
    </row>
    <row r="7209" spans="1:17" ht="15">
      <c r="A7209" s="48">
        <v>299</v>
      </c>
      <c r="B7209" s="59" t="s">
        <v>1015</v>
      </c>
      <c r="C7209" s="60" t="s">
        <v>1016</v>
      </c>
      <c r="D7209" s="368"/>
      <c r="E7209" s="51"/>
      <c r="F7209" s="250"/>
      <c r="G7209" s="52"/>
      <c r="H7209" s="52"/>
      <c r="I7209" s="53">
        <v>0</v>
      </c>
      <c r="J7209" s="54">
        <v>51.637</v>
      </c>
      <c r="K7209" s="55" t="s">
        <v>1017</v>
      </c>
      <c r="L7209" s="56">
        <v>233365</v>
      </c>
      <c r="M7209" s="249">
        <v>217068</v>
      </c>
      <c r="N7209" s="249">
        <v>26052</v>
      </c>
      <c r="O7209" s="57">
        <v>12050269</v>
      </c>
      <c r="P7209" s="57">
        <v>11208740</v>
      </c>
      <c r="Q7209" s="57">
        <v>1345247</v>
      </c>
    </row>
    <row r="7210" spans="1:17" ht="17">
      <c r="A7210" s="48">
        <v>0</v>
      </c>
      <c r="B7210" s="59"/>
      <c r="C7210" s="60"/>
      <c r="D7210" s="360" t="s">
        <v>1033</v>
      </c>
      <c r="E7210" s="51"/>
      <c r="F7210" s="250"/>
      <c r="G7210" s="52"/>
      <c r="H7210" s="52"/>
      <c r="I7210" s="53">
        <v>0</v>
      </c>
      <c r="J7210" s="54">
        <v>0</v>
      </c>
      <c r="K7210" s="55"/>
      <c r="L7210" s="56"/>
      <c r="M7210" s="249"/>
      <c r="N7210" s="249"/>
      <c r="O7210" s="57"/>
      <c r="P7210" s="57">
        <v>0</v>
      </c>
      <c r="Q7210" s="57">
        <v>0</v>
      </c>
    </row>
    <row r="7211" spans="1:17" ht="15.5">
      <c r="A7211" s="48">
        <v>0</v>
      </c>
      <c r="B7211" s="59"/>
      <c r="C7211" s="60"/>
      <c r="D7211" s="61" t="s">
        <v>1185</v>
      </c>
      <c r="E7211" s="51"/>
      <c r="F7211" s="250"/>
      <c r="G7211" s="52"/>
      <c r="H7211" s="52"/>
      <c r="I7211" s="53"/>
      <c r="J7211" s="54">
        <v>0</v>
      </c>
      <c r="K7211" s="55"/>
      <c r="L7211" s="56"/>
      <c r="M7211" s="249"/>
      <c r="N7211" s="249"/>
      <c r="O7211" s="57"/>
      <c r="P7211" s="57">
        <v>0</v>
      </c>
      <c r="Q7211" s="57">
        <v>0</v>
      </c>
    </row>
    <row r="7212" spans="1:17" ht="15.5">
      <c r="A7212" s="48">
        <v>0</v>
      </c>
      <c r="B7212" s="59"/>
      <c r="C7212" s="60"/>
      <c r="D7212" s="61" t="s">
        <v>873</v>
      </c>
      <c r="E7212" s="51">
        <v>2</v>
      </c>
      <c r="F7212" s="250">
        <v>49.2</v>
      </c>
      <c r="G7212" s="52">
        <v>0.01</v>
      </c>
      <c r="H7212" s="52">
        <v>3.8</v>
      </c>
      <c r="I7212" s="252">
        <v>3.7392000000000003</v>
      </c>
      <c r="J7212" s="54">
        <v>0</v>
      </c>
      <c r="K7212" s="55"/>
      <c r="L7212" s="56"/>
      <c r="M7212" s="249"/>
      <c r="N7212" s="249"/>
      <c r="O7212" s="57"/>
      <c r="P7212" s="57">
        <v>0</v>
      </c>
      <c r="Q7212" s="57">
        <v>0</v>
      </c>
    </row>
    <row r="7213" spans="1:17" ht="15.5">
      <c r="A7213" s="48">
        <v>0</v>
      </c>
      <c r="B7213" s="59"/>
      <c r="C7213" s="60"/>
      <c r="D7213" s="61" t="s">
        <v>874</v>
      </c>
      <c r="E7213" s="51">
        <v>2</v>
      </c>
      <c r="F7213" s="250">
        <v>93.2</v>
      </c>
      <c r="G7213" s="52">
        <v>0.01</v>
      </c>
      <c r="H7213" s="52">
        <v>3.8</v>
      </c>
      <c r="I7213" s="252">
        <v>7.0831999999999997</v>
      </c>
      <c r="J7213" s="54">
        <v>0</v>
      </c>
      <c r="K7213" s="55"/>
      <c r="L7213" s="56"/>
      <c r="M7213" s="249"/>
      <c r="N7213" s="249"/>
      <c r="O7213" s="57"/>
      <c r="P7213" s="57">
        <v>0</v>
      </c>
      <c r="Q7213" s="57">
        <v>0</v>
      </c>
    </row>
    <row r="7214" spans="1:17" ht="15.5">
      <c r="A7214" s="48">
        <v>0</v>
      </c>
      <c r="B7214" s="59"/>
      <c r="C7214" s="60"/>
      <c r="D7214" s="61" t="s">
        <v>871</v>
      </c>
      <c r="E7214" s="51"/>
      <c r="F7214" s="250"/>
      <c r="G7214" s="52"/>
      <c r="H7214" s="52"/>
      <c r="I7214" s="252">
        <v>0</v>
      </c>
      <c r="J7214" s="54">
        <v>0</v>
      </c>
      <c r="K7214" s="55"/>
      <c r="L7214" s="56"/>
      <c r="M7214" s="249"/>
      <c r="N7214" s="249"/>
      <c r="O7214" s="57"/>
      <c r="P7214" s="57">
        <v>0</v>
      </c>
      <c r="Q7214" s="57">
        <v>0</v>
      </c>
    </row>
    <row r="7215" spans="1:17" ht="15.5">
      <c r="A7215" s="48">
        <v>0</v>
      </c>
      <c r="B7215" s="59"/>
      <c r="C7215" s="60"/>
      <c r="D7215" s="61" t="s">
        <v>872</v>
      </c>
      <c r="E7215" s="51">
        <v>2</v>
      </c>
      <c r="F7215" s="250">
        <v>22</v>
      </c>
      <c r="G7215" s="52">
        <v>0.01</v>
      </c>
      <c r="H7215" s="52">
        <v>3.8</v>
      </c>
      <c r="I7215" s="252">
        <v>1.6719999999999999</v>
      </c>
      <c r="J7215" s="54">
        <v>0</v>
      </c>
      <c r="K7215" s="55"/>
      <c r="L7215" s="56"/>
      <c r="M7215" s="249"/>
      <c r="N7215" s="249"/>
      <c r="O7215" s="57"/>
      <c r="P7215" s="57">
        <v>0</v>
      </c>
      <c r="Q7215" s="57">
        <v>0</v>
      </c>
    </row>
    <row r="7216" spans="1:17" ht="15.5">
      <c r="A7216" s="48">
        <v>0</v>
      </c>
      <c r="B7216" s="59"/>
      <c r="C7216" s="60"/>
      <c r="D7216" s="61" t="s">
        <v>875</v>
      </c>
      <c r="E7216" s="51">
        <v>2</v>
      </c>
      <c r="F7216" s="250">
        <v>36</v>
      </c>
      <c r="G7216" s="52">
        <v>0.01</v>
      </c>
      <c r="H7216" s="52">
        <v>3.8</v>
      </c>
      <c r="I7216" s="252">
        <v>2.7359999999999998</v>
      </c>
      <c r="J7216" s="54">
        <v>0</v>
      </c>
      <c r="K7216" s="55"/>
      <c r="L7216" s="56"/>
      <c r="M7216" s="249"/>
      <c r="N7216" s="249"/>
      <c r="O7216" s="57"/>
      <c r="P7216" s="57">
        <v>0</v>
      </c>
      <c r="Q7216" s="57">
        <v>0</v>
      </c>
    </row>
    <row r="7217" spans="1:17" ht="15.5">
      <c r="A7217" s="48">
        <v>0</v>
      </c>
      <c r="B7217" s="59"/>
      <c r="C7217" s="60"/>
      <c r="D7217" s="61" t="s">
        <v>876</v>
      </c>
      <c r="E7217" s="51">
        <v>1</v>
      </c>
      <c r="F7217" s="250">
        <v>32.799999999999997</v>
      </c>
      <c r="G7217" s="52">
        <v>0.01</v>
      </c>
      <c r="H7217" s="52">
        <v>3.8</v>
      </c>
      <c r="I7217" s="252">
        <v>1.2463999999999997</v>
      </c>
      <c r="J7217" s="54">
        <v>0</v>
      </c>
      <c r="K7217" s="55"/>
      <c r="L7217" s="56"/>
      <c r="M7217" s="249"/>
      <c r="N7217" s="249"/>
      <c r="O7217" s="57"/>
      <c r="P7217" s="57">
        <v>0</v>
      </c>
      <c r="Q7217" s="57">
        <v>0</v>
      </c>
    </row>
    <row r="7218" spans="1:17" ht="15.5">
      <c r="A7218" s="48">
        <v>0</v>
      </c>
      <c r="B7218" s="59"/>
      <c r="C7218" s="60"/>
      <c r="D7218" s="61" t="s">
        <v>421</v>
      </c>
      <c r="E7218" s="51"/>
      <c r="F7218" s="250"/>
      <c r="G7218" s="52"/>
      <c r="H7218" s="52"/>
      <c r="I7218" s="252">
        <v>0</v>
      </c>
      <c r="J7218" s="54">
        <v>0</v>
      </c>
      <c r="K7218" s="55"/>
      <c r="L7218" s="56"/>
      <c r="M7218" s="249"/>
      <c r="N7218" s="249"/>
      <c r="O7218" s="57"/>
      <c r="P7218" s="57">
        <v>0</v>
      </c>
      <c r="Q7218" s="57">
        <v>0</v>
      </c>
    </row>
    <row r="7219" spans="1:17" ht="15.5">
      <c r="A7219" s="48">
        <v>0</v>
      </c>
      <c r="B7219" s="59"/>
      <c r="C7219" s="60"/>
      <c r="D7219" s="61" t="s">
        <v>873</v>
      </c>
      <c r="E7219" s="51">
        <v>2</v>
      </c>
      <c r="F7219" s="250">
        <v>50.4</v>
      </c>
      <c r="G7219" s="52">
        <v>0.01</v>
      </c>
      <c r="H7219" s="52">
        <v>3</v>
      </c>
      <c r="I7219" s="252">
        <v>3.024</v>
      </c>
      <c r="J7219" s="54">
        <v>0</v>
      </c>
      <c r="K7219" s="55"/>
      <c r="L7219" s="56"/>
      <c r="M7219" s="249"/>
      <c r="N7219" s="249"/>
      <c r="O7219" s="57"/>
      <c r="P7219" s="57">
        <v>0</v>
      </c>
      <c r="Q7219" s="57">
        <v>0</v>
      </c>
    </row>
    <row r="7220" spans="1:17" ht="15.5">
      <c r="A7220" s="48">
        <v>0</v>
      </c>
      <c r="B7220" s="59"/>
      <c r="C7220" s="60"/>
      <c r="D7220" s="61" t="s">
        <v>874</v>
      </c>
      <c r="E7220" s="51">
        <v>2</v>
      </c>
      <c r="F7220" s="250">
        <v>58.4</v>
      </c>
      <c r="G7220" s="52">
        <v>0.01</v>
      </c>
      <c r="H7220" s="52">
        <v>3</v>
      </c>
      <c r="I7220" s="252">
        <v>3.5039999999999996</v>
      </c>
      <c r="J7220" s="54">
        <v>0</v>
      </c>
      <c r="K7220" s="55"/>
      <c r="L7220" s="56"/>
      <c r="M7220" s="249"/>
      <c r="N7220" s="249"/>
      <c r="O7220" s="57"/>
      <c r="P7220" s="57">
        <v>0</v>
      </c>
      <c r="Q7220" s="57">
        <v>0</v>
      </c>
    </row>
    <row r="7221" spans="1:17" ht="15.5">
      <c r="A7221" s="48">
        <v>0</v>
      </c>
      <c r="B7221" s="59"/>
      <c r="C7221" s="60"/>
      <c r="D7221" s="61" t="s">
        <v>871</v>
      </c>
      <c r="E7221" s="51"/>
      <c r="F7221" s="250"/>
      <c r="G7221" s="52"/>
      <c r="H7221" s="52">
        <v>0</v>
      </c>
      <c r="I7221" s="252">
        <v>0</v>
      </c>
      <c r="J7221" s="54">
        <v>0</v>
      </c>
      <c r="K7221" s="55"/>
      <c r="L7221" s="56"/>
      <c r="M7221" s="249"/>
      <c r="N7221" s="249"/>
      <c r="O7221" s="57"/>
      <c r="P7221" s="57">
        <v>0</v>
      </c>
      <c r="Q7221" s="57">
        <v>0</v>
      </c>
    </row>
    <row r="7222" spans="1:17" ht="15.5">
      <c r="A7222" s="48">
        <v>0</v>
      </c>
      <c r="B7222" s="59"/>
      <c r="C7222" s="60"/>
      <c r="D7222" s="61" t="s">
        <v>872</v>
      </c>
      <c r="E7222" s="51">
        <v>2</v>
      </c>
      <c r="F7222" s="250">
        <v>22</v>
      </c>
      <c r="G7222" s="52">
        <v>0.01</v>
      </c>
      <c r="H7222" s="52">
        <v>3</v>
      </c>
      <c r="I7222" s="252">
        <v>1.32</v>
      </c>
      <c r="J7222" s="54">
        <v>0</v>
      </c>
      <c r="K7222" s="55"/>
      <c r="L7222" s="56"/>
      <c r="M7222" s="249"/>
      <c r="N7222" s="249"/>
      <c r="O7222" s="57"/>
      <c r="P7222" s="57">
        <v>0</v>
      </c>
      <c r="Q7222" s="57">
        <v>0</v>
      </c>
    </row>
    <row r="7223" spans="1:17" ht="15.5">
      <c r="A7223" s="48">
        <v>0</v>
      </c>
      <c r="B7223" s="59"/>
      <c r="C7223" s="60"/>
      <c r="D7223" s="61" t="s">
        <v>875</v>
      </c>
      <c r="E7223" s="51">
        <v>2</v>
      </c>
      <c r="F7223" s="250">
        <v>36</v>
      </c>
      <c r="G7223" s="52">
        <v>0.01</v>
      </c>
      <c r="H7223" s="52">
        <v>3</v>
      </c>
      <c r="I7223" s="252">
        <v>2.16</v>
      </c>
      <c r="J7223" s="54">
        <v>0</v>
      </c>
      <c r="K7223" s="55"/>
      <c r="L7223" s="56"/>
      <c r="M7223" s="249"/>
      <c r="N7223" s="249"/>
      <c r="O7223" s="57"/>
      <c r="P7223" s="57">
        <v>0</v>
      </c>
      <c r="Q7223" s="57">
        <v>0</v>
      </c>
    </row>
    <row r="7224" spans="1:17" ht="15.5">
      <c r="A7224" s="48">
        <v>0</v>
      </c>
      <c r="B7224" s="59"/>
      <c r="C7224" s="60"/>
      <c r="D7224" s="61" t="s">
        <v>876</v>
      </c>
      <c r="E7224" s="51">
        <v>1</v>
      </c>
      <c r="F7224" s="250">
        <v>32.799999999999997</v>
      </c>
      <c r="G7224" s="52">
        <v>0.01</v>
      </c>
      <c r="H7224" s="52">
        <v>3</v>
      </c>
      <c r="I7224" s="252">
        <v>0.98399999999999987</v>
      </c>
      <c r="J7224" s="54">
        <v>0</v>
      </c>
      <c r="K7224" s="55"/>
      <c r="L7224" s="56"/>
      <c r="M7224" s="249"/>
      <c r="N7224" s="249"/>
      <c r="O7224" s="57"/>
      <c r="P7224" s="57">
        <v>0</v>
      </c>
      <c r="Q7224" s="57">
        <v>0</v>
      </c>
    </row>
    <row r="7225" spans="1:17" ht="15.5">
      <c r="A7225" s="48">
        <v>0</v>
      </c>
      <c r="B7225" s="59"/>
      <c r="C7225" s="60"/>
      <c r="D7225" s="61" t="s">
        <v>442</v>
      </c>
      <c r="E7225" s="51"/>
      <c r="F7225" s="250"/>
      <c r="G7225" s="52"/>
      <c r="H7225" s="52"/>
      <c r="I7225" s="252">
        <v>0</v>
      </c>
      <c r="J7225" s="54">
        <v>0</v>
      </c>
      <c r="K7225" s="55"/>
      <c r="L7225" s="56"/>
      <c r="M7225" s="249"/>
      <c r="N7225" s="249"/>
      <c r="O7225" s="57"/>
      <c r="P7225" s="57">
        <v>0</v>
      </c>
      <c r="Q7225" s="57">
        <v>0</v>
      </c>
    </row>
    <row r="7226" spans="1:17" ht="15.5">
      <c r="A7226" s="48">
        <v>0</v>
      </c>
      <c r="B7226" s="59"/>
      <c r="C7226" s="60"/>
      <c r="D7226" s="61" t="s">
        <v>873</v>
      </c>
      <c r="E7226" s="51">
        <v>2</v>
      </c>
      <c r="F7226" s="250">
        <v>50.2</v>
      </c>
      <c r="G7226" s="52">
        <v>0.01</v>
      </c>
      <c r="H7226" s="52">
        <v>3</v>
      </c>
      <c r="I7226" s="252">
        <v>3.012</v>
      </c>
      <c r="J7226" s="54">
        <v>0</v>
      </c>
      <c r="K7226" s="55"/>
      <c r="L7226" s="56"/>
      <c r="M7226" s="249"/>
      <c r="N7226" s="249"/>
      <c r="O7226" s="57"/>
      <c r="P7226" s="57">
        <v>0</v>
      </c>
      <c r="Q7226" s="57">
        <v>0</v>
      </c>
    </row>
    <row r="7227" spans="1:17" ht="15.5">
      <c r="A7227" s="48">
        <v>0</v>
      </c>
      <c r="B7227" s="59"/>
      <c r="C7227" s="60"/>
      <c r="D7227" s="61" t="s">
        <v>874</v>
      </c>
      <c r="E7227" s="51">
        <v>2</v>
      </c>
      <c r="F7227" s="250">
        <v>60</v>
      </c>
      <c r="G7227" s="52">
        <v>0.01</v>
      </c>
      <c r="H7227" s="52">
        <v>3</v>
      </c>
      <c r="I7227" s="252">
        <v>3.6</v>
      </c>
      <c r="J7227" s="54">
        <v>0</v>
      </c>
      <c r="K7227" s="55"/>
      <c r="L7227" s="56"/>
      <c r="M7227" s="249"/>
      <c r="N7227" s="249"/>
      <c r="O7227" s="57"/>
      <c r="P7227" s="57">
        <v>0</v>
      </c>
      <c r="Q7227" s="57">
        <v>0</v>
      </c>
    </row>
    <row r="7228" spans="1:17" ht="15.5">
      <c r="A7228" s="48">
        <v>0</v>
      </c>
      <c r="B7228" s="59"/>
      <c r="C7228" s="60"/>
      <c r="D7228" s="61" t="s">
        <v>1163</v>
      </c>
      <c r="E7228" s="51"/>
      <c r="F7228" s="250"/>
      <c r="G7228" s="52"/>
      <c r="H7228" s="52"/>
      <c r="I7228" s="252">
        <v>0</v>
      </c>
      <c r="J7228" s="54">
        <v>0</v>
      </c>
      <c r="K7228" s="55"/>
      <c r="L7228" s="56"/>
      <c r="M7228" s="249"/>
      <c r="N7228" s="249"/>
      <c r="O7228" s="57"/>
      <c r="P7228" s="57">
        <v>0</v>
      </c>
      <c r="Q7228" s="57">
        <v>0</v>
      </c>
    </row>
    <row r="7229" spans="1:17" ht="15.5">
      <c r="A7229" s="48">
        <v>0</v>
      </c>
      <c r="B7229" s="59"/>
      <c r="C7229" s="60"/>
      <c r="D7229" s="61" t="s">
        <v>873</v>
      </c>
      <c r="E7229" s="51">
        <v>2</v>
      </c>
      <c r="F7229" s="250">
        <v>50.2</v>
      </c>
      <c r="G7229" s="52">
        <v>0.01</v>
      </c>
      <c r="H7229" s="52">
        <v>3</v>
      </c>
      <c r="I7229" s="252">
        <v>3.012</v>
      </c>
      <c r="J7229" s="54">
        <v>0</v>
      </c>
      <c r="K7229" s="55"/>
      <c r="L7229" s="56"/>
      <c r="M7229" s="249"/>
      <c r="N7229" s="249"/>
      <c r="O7229" s="57"/>
      <c r="P7229" s="57">
        <v>0</v>
      </c>
      <c r="Q7229" s="57">
        <v>0</v>
      </c>
    </row>
    <row r="7230" spans="1:17" ht="15.5">
      <c r="A7230" s="48">
        <v>0</v>
      </c>
      <c r="B7230" s="59"/>
      <c r="C7230" s="60"/>
      <c r="D7230" s="61" t="s">
        <v>874</v>
      </c>
      <c r="E7230" s="51">
        <v>2</v>
      </c>
      <c r="F7230" s="250">
        <v>92.8</v>
      </c>
      <c r="G7230" s="52">
        <v>0.01</v>
      </c>
      <c r="H7230" s="52">
        <v>3</v>
      </c>
      <c r="I7230" s="252">
        <v>5.5680000000000014</v>
      </c>
      <c r="J7230" s="54">
        <v>0</v>
      </c>
      <c r="K7230" s="55"/>
      <c r="L7230" s="56"/>
      <c r="M7230" s="249"/>
      <c r="N7230" s="249"/>
      <c r="O7230" s="57"/>
      <c r="P7230" s="57">
        <v>0</v>
      </c>
      <c r="Q7230" s="57">
        <v>0</v>
      </c>
    </row>
    <row r="7231" spans="1:17" ht="15.5">
      <c r="A7231" s="48">
        <v>0</v>
      </c>
      <c r="B7231" s="59"/>
      <c r="C7231" s="60"/>
      <c r="D7231" s="61" t="s">
        <v>463</v>
      </c>
      <c r="E7231" s="51"/>
      <c r="F7231" s="250"/>
      <c r="G7231" s="52"/>
      <c r="H7231" s="52"/>
      <c r="I7231" s="252">
        <v>0</v>
      </c>
      <c r="J7231" s="54">
        <v>0</v>
      </c>
      <c r="K7231" s="55"/>
      <c r="L7231" s="56"/>
      <c r="M7231" s="249"/>
      <c r="N7231" s="249"/>
      <c r="O7231" s="57"/>
      <c r="P7231" s="57">
        <v>0</v>
      </c>
      <c r="Q7231" s="57">
        <v>0</v>
      </c>
    </row>
    <row r="7232" spans="1:17" ht="15.5">
      <c r="A7232" s="48">
        <v>0</v>
      </c>
      <c r="B7232" s="59"/>
      <c r="C7232" s="60"/>
      <c r="D7232" s="61" t="s">
        <v>873</v>
      </c>
      <c r="E7232" s="51">
        <v>2</v>
      </c>
      <c r="F7232" s="250">
        <v>56.8</v>
      </c>
      <c r="G7232" s="52">
        <v>0.01</v>
      </c>
      <c r="H7232" s="52">
        <v>3</v>
      </c>
      <c r="I7232" s="252">
        <v>3.4079999999999995</v>
      </c>
      <c r="J7232" s="54">
        <v>0</v>
      </c>
      <c r="K7232" s="55"/>
      <c r="L7232" s="56"/>
      <c r="M7232" s="249"/>
      <c r="N7232" s="249"/>
      <c r="O7232" s="57"/>
      <c r="P7232" s="57">
        <v>0</v>
      </c>
      <c r="Q7232" s="57">
        <v>0</v>
      </c>
    </row>
    <row r="7233" spans="1:17" ht="15.5">
      <c r="A7233" s="48">
        <v>0</v>
      </c>
      <c r="B7233" s="59"/>
      <c r="C7233" s="60"/>
      <c r="D7233" s="61" t="s">
        <v>874</v>
      </c>
      <c r="E7233" s="51">
        <v>2</v>
      </c>
      <c r="F7233" s="250">
        <v>92.8</v>
      </c>
      <c r="G7233" s="52">
        <v>0.01</v>
      </c>
      <c r="H7233" s="52">
        <v>3</v>
      </c>
      <c r="I7233" s="252">
        <v>5.5680000000000014</v>
      </c>
      <c r="J7233" s="54">
        <v>0</v>
      </c>
      <c r="K7233" s="55"/>
      <c r="L7233" s="56"/>
      <c r="M7233" s="249"/>
      <c r="N7233" s="249"/>
      <c r="O7233" s="57"/>
      <c r="P7233" s="57">
        <v>0</v>
      </c>
      <c r="Q7233" s="57">
        <v>0</v>
      </c>
    </row>
    <row r="7234" spans="1:17" ht="15">
      <c r="A7234" s="48">
        <v>300</v>
      </c>
      <c r="B7234" s="59" t="s">
        <v>1018</v>
      </c>
      <c r="C7234" s="60" t="s">
        <v>1019</v>
      </c>
      <c r="D7234" s="368"/>
      <c r="E7234" s="51"/>
      <c r="F7234" s="250"/>
      <c r="G7234" s="52"/>
      <c r="H7234" s="52"/>
      <c r="I7234" s="53">
        <v>0</v>
      </c>
      <c r="J7234" s="54">
        <v>107.712</v>
      </c>
      <c r="K7234" s="55" t="s">
        <v>1017</v>
      </c>
      <c r="L7234" s="56">
        <v>266283</v>
      </c>
      <c r="M7234" s="249">
        <v>256536</v>
      </c>
      <c r="N7234" s="249">
        <v>31262</v>
      </c>
      <c r="O7234" s="57">
        <v>28681874</v>
      </c>
      <c r="P7234" s="57">
        <v>27632006</v>
      </c>
      <c r="Q7234" s="57">
        <v>3367293</v>
      </c>
    </row>
    <row r="7235" spans="1:17" ht="17">
      <c r="A7235" s="48">
        <v>0</v>
      </c>
      <c r="B7235" s="59"/>
      <c r="C7235" s="60"/>
      <c r="D7235" s="360" t="s">
        <v>1033</v>
      </c>
      <c r="E7235" s="51"/>
      <c r="F7235" s="250"/>
      <c r="G7235" s="52"/>
      <c r="H7235" s="52"/>
      <c r="I7235" s="53">
        <v>0</v>
      </c>
      <c r="J7235" s="54">
        <v>0</v>
      </c>
      <c r="K7235" s="55"/>
      <c r="L7235" s="56"/>
      <c r="M7235" s="249"/>
      <c r="N7235" s="249"/>
      <c r="O7235" s="57"/>
      <c r="P7235" s="57">
        <v>0</v>
      </c>
      <c r="Q7235" s="57">
        <v>0</v>
      </c>
    </row>
    <row r="7236" spans="1:17" ht="15.5">
      <c r="A7236" s="48">
        <v>0</v>
      </c>
      <c r="B7236" s="59"/>
      <c r="C7236" s="60"/>
      <c r="D7236" s="61" t="s">
        <v>464</v>
      </c>
      <c r="E7236" s="51"/>
      <c r="F7236" s="250"/>
      <c r="G7236" s="52"/>
      <c r="H7236" s="52"/>
      <c r="I7236" s="53">
        <v>0</v>
      </c>
      <c r="J7236" s="54">
        <v>0</v>
      </c>
      <c r="K7236" s="55"/>
      <c r="L7236" s="56"/>
      <c r="M7236" s="249"/>
      <c r="N7236" s="249"/>
      <c r="O7236" s="57"/>
      <c r="P7236" s="57">
        <v>0</v>
      </c>
      <c r="Q7236" s="57">
        <v>0</v>
      </c>
    </row>
    <row r="7237" spans="1:17" ht="15.5">
      <c r="A7237" s="48">
        <v>0</v>
      </c>
      <c r="B7237" s="59"/>
      <c r="C7237" s="60"/>
      <c r="D7237" s="61" t="s">
        <v>873</v>
      </c>
      <c r="E7237" s="51">
        <v>2</v>
      </c>
      <c r="F7237" s="250">
        <v>56.8</v>
      </c>
      <c r="G7237" s="52">
        <v>0.01</v>
      </c>
      <c r="H7237" s="52">
        <v>24</v>
      </c>
      <c r="I7237" s="53">
        <v>27.263999999999999</v>
      </c>
      <c r="J7237" s="54">
        <v>0</v>
      </c>
      <c r="K7237" s="55"/>
      <c r="L7237" s="56"/>
      <c r="M7237" s="249"/>
      <c r="N7237" s="249"/>
      <c r="O7237" s="57"/>
      <c r="P7237" s="57">
        <v>0</v>
      </c>
      <c r="Q7237" s="57">
        <v>0</v>
      </c>
    </row>
    <row r="7238" spans="1:17" ht="15.5">
      <c r="A7238" s="48">
        <v>0</v>
      </c>
      <c r="B7238" s="59"/>
      <c r="C7238" s="60"/>
      <c r="D7238" s="61" t="s">
        <v>874</v>
      </c>
      <c r="E7238" s="51">
        <v>2</v>
      </c>
      <c r="F7238" s="250">
        <v>92.8</v>
      </c>
      <c r="G7238" s="52">
        <v>0.01</v>
      </c>
      <c r="H7238" s="52">
        <v>24</v>
      </c>
      <c r="I7238" s="53">
        <v>44.543999999999997</v>
      </c>
      <c r="J7238" s="54">
        <v>0</v>
      </c>
      <c r="K7238" s="55"/>
      <c r="L7238" s="56"/>
      <c r="M7238" s="249"/>
      <c r="N7238" s="249"/>
      <c r="O7238" s="57"/>
      <c r="P7238" s="57">
        <v>0</v>
      </c>
      <c r="Q7238" s="57">
        <v>0</v>
      </c>
    </row>
    <row r="7239" spans="1:17" ht="15.5">
      <c r="A7239" s="48">
        <v>0</v>
      </c>
      <c r="B7239" s="59"/>
      <c r="C7239" s="60"/>
      <c r="D7239" s="61" t="s">
        <v>465</v>
      </c>
      <c r="E7239" s="51"/>
      <c r="F7239" s="51"/>
      <c r="G7239" s="52"/>
      <c r="H7239" s="52"/>
      <c r="I7239" s="252">
        <v>0</v>
      </c>
      <c r="J7239" s="54">
        <v>0</v>
      </c>
      <c r="K7239" s="55"/>
      <c r="L7239" s="56"/>
      <c r="M7239" s="249"/>
      <c r="N7239" s="249"/>
      <c r="O7239" s="57"/>
      <c r="P7239" s="57">
        <v>0</v>
      </c>
      <c r="Q7239" s="57">
        <v>0</v>
      </c>
    </row>
    <row r="7240" spans="1:17" ht="15.5">
      <c r="A7240" s="48">
        <v>0</v>
      </c>
      <c r="B7240" s="59"/>
      <c r="C7240" s="60"/>
      <c r="D7240" s="61" t="s">
        <v>873</v>
      </c>
      <c r="E7240" s="51">
        <v>2</v>
      </c>
      <c r="F7240" s="250">
        <v>56.8</v>
      </c>
      <c r="G7240" s="52">
        <v>0.01</v>
      </c>
      <c r="H7240" s="52">
        <v>12</v>
      </c>
      <c r="I7240" s="252">
        <v>13.631999999999998</v>
      </c>
      <c r="J7240" s="54">
        <v>0</v>
      </c>
      <c r="K7240" s="55"/>
      <c r="L7240" s="56"/>
      <c r="M7240" s="249"/>
      <c r="N7240" s="249"/>
      <c r="O7240" s="57"/>
      <c r="P7240" s="57">
        <v>0</v>
      </c>
      <c r="Q7240" s="57">
        <v>0</v>
      </c>
    </row>
    <row r="7241" spans="1:17" ht="15.5">
      <c r="A7241" s="48">
        <v>0</v>
      </c>
      <c r="B7241" s="59"/>
      <c r="C7241" s="60"/>
      <c r="D7241" s="61" t="s">
        <v>874</v>
      </c>
      <c r="E7241" s="51">
        <v>2</v>
      </c>
      <c r="F7241" s="250">
        <v>92.8</v>
      </c>
      <c r="G7241" s="52">
        <v>0.01</v>
      </c>
      <c r="H7241" s="52">
        <v>12</v>
      </c>
      <c r="I7241" s="252">
        <v>22.272000000000006</v>
      </c>
      <c r="J7241" s="54">
        <v>0</v>
      </c>
      <c r="K7241" s="55"/>
      <c r="L7241" s="56"/>
      <c r="M7241" s="249"/>
      <c r="N7241" s="249"/>
      <c r="O7241" s="57"/>
      <c r="P7241" s="57">
        <v>0</v>
      </c>
      <c r="Q7241" s="57">
        <v>0</v>
      </c>
    </row>
    <row r="7242" spans="1:17" ht="15">
      <c r="A7242" s="48">
        <v>301</v>
      </c>
      <c r="B7242" s="59" t="s">
        <v>1020</v>
      </c>
      <c r="C7242" s="60" t="s">
        <v>1021</v>
      </c>
      <c r="D7242" s="368"/>
      <c r="E7242" s="51"/>
      <c r="F7242" s="250"/>
      <c r="G7242" s="52"/>
      <c r="H7242" s="52"/>
      <c r="I7242" s="53">
        <v>0</v>
      </c>
      <c r="J7242" s="54">
        <v>27.146999999999998</v>
      </c>
      <c r="K7242" s="55" t="s">
        <v>1017</v>
      </c>
      <c r="L7242" s="56">
        <v>319920</v>
      </c>
      <c r="M7242" s="249">
        <v>284162</v>
      </c>
      <c r="N7242" s="249">
        <v>45079</v>
      </c>
      <c r="O7242" s="57">
        <v>8684868</v>
      </c>
      <c r="P7242" s="57">
        <v>7714146</v>
      </c>
      <c r="Q7242" s="57">
        <v>1223760</v>
      </c>
    </row>
    <row r="7243" spans="1:17" ht="17">
      <c r="A7243" s="48">
        <v>0</v>
      </c>
      <c r="B7243" s="59"/>
      <c r="C7243" s="60"/>
      <c r="D7243" s="360" t="s">
        <v>1033</v>
      </c>
      <c r="E7243" s="51"/>
      <c r="F7243" s="250"/>
      <c r="G7243" s="52"/>
      <c r="H7243" s="52"/>
      <c r="I7243" s="53">
        <v>0</v>
      </c>
      <c r="J7243" s="54">
        <v>0</v>
      </c>
      <c r="K7243" s="55"/>
      <c r="L7243" s="56"/>
      <c r="M7243" s="249"/>
      <c r="N7243" s="249"/>
      <c r="O7243" s="57"/>
      <c r="P7243" s="57">
        <v>0</v>
      </c>
      <c r="Q7243" s="57">
        <v>0</v>
      </c>
    </row>
    <row r="7244" spans="1:17" ht="15.5">
      <c r="A7244" s="48">
        <v>0</v>
      </c>
      <c r="B7244" s="59"/>
      <c r="C7244" s="60"/>
      <c r="D7244" s="61" t="s">
        <v>902</v>
      </c>
      <c r="E7244" s="51"/>
      <c r="F7244" s="51"/>
      <c r="G7244" s="52"/>
      <c r="H7244" s="52"/>
      <c r="I7244" s="53"/>
      <c r="J7244" s="54">
        <v>0</v>
      </c>
      <c r="K7244" s="55"/>
      <c r="L7244" s="56"/>
      <c r="M7244" s="249"/>
      <c r="N7244" s="249"/>
      <c r="O7244" s="57"/>
      <c r="P7244" s="57">
        <v>0</v>
      </c>
      <c r="Q7244" s="57">
        <v>0</v>
      </c>
    </row>
    <row r="7245" spans="1:17" ht="15.5">
      <c r="A7245" s="48">
        <v>0</v>
      </c>
      <c r="B7245" s="59"/>
      <c r="C7245" s="60"/>
      <c r="D7245" s="61" t="s">
        <v>873</v>
      </c>
      <c r="E7245" s="51">
        <v>2</v>
      </c>
      <c r="F7245" s="250">
        <v>56.8</v>
      </c>
      <c r="G7245" s="52">
        <v>0.01</v>
      </c>
      <c r="H7245" s="52">
        <v>3.4</v>
      </c>
      <c r="I7245" s="252">
        <v>3.8623999999999996</v>
      </c>
      <c r="J7245" s="54">
        <v>0</v>
      </c>
      <c r="K7245" s="55"/>
      <c r="L7245" s="56"/>
      <c r="M7245" s="249"/>
      <c r="N7245" s="249"/>
      <c r="O7245" s="57"/>
      <c r="P7245" s="57">
        <v>0</v>
      </c>
      <c r="Q7245" s="57">
        <v>0</v>
      </c>
    </row>
    <row r="7246" spans="1:17" ht="15.5">
      <c r="A7246" s="48">
        <v>0</v>
      </c>
      <c r="B7246" s="59"/>
      <c r="C7246" s="60"/>
      <c r="D7246" s="61" t="s">
        <v>874</v>
      </c>
      <c r="E7246" s="51">
        <v>2</v>
      </c>
      <c r="F7246" s="250">
        <v>92.8</v>
      </c>
      <c r="G7246" s="52">
        <v>0.01</v>
      </c>
      <c r="H7246" s="52">
        <v>3.4</v>
      </c>
      <c r="I7246" s="252">
        <v>6.3104000000000013</v>
      </c>
      <c r="J7246" s="54">
        <v>0</v>
      </c>
      <c r="K7246" s="55"/>
      <c r="L7246" s="56"/>
      <c r="M7246" s="249"/>
      <c r="N7246" s="249"/>
      <c r="O7246" s="57"/>
      <c r="P7246" s="57">
        <v>0</v>
      </c>
      <c r="Q7246" s="57">
        <v>0</v>
      </c>
    </row>
    <row r="7247" spans="1:17" ht="15.5">
      <c r="A7247" s="48">
        <v>0</v>
      </c>
      <c r="B7247" s="59"/>
      <c r="C7247" s="60"/>
      <c r="D7247" s="61" t="s">
        <v>903</v>
      </c>
      <c r="E7247" s="51"/>
      <c r="F7247" s="51"/>
      <c r="G7247" s="52"/>
      <c r="H7247" s="52"/>
      <c r="I7247" s="252">
        <v>0</v>
      </c>
      <c r="J7247" s="54">
        <v>0</v>
      </c>
      <c r="K7247" s="55"/>
      <c r="L7247" s="56"/>
      <c r="M7247" s="249"/>
      <c r="N7247" s="249"/>
      <c r="O7247" s="57"/>
      <c r="P7247" s="57">
        <v>0</v>
      </c>
      <c r="Q7247" s="57">
        <v>0</v>
      </c>
    </row>
    <row r="7248" spans="1:17" ht="15.5">
      <c r="A7248" s="48">
        <v>0</v>
      </c>
      <c r="B7248" s="59"/>
      <c r="C7248" s="60"/>
      <c r="D7248" s="61" t="s">
        <v>873</v>
      </c>
      <c r="E7248" s="51">
        <v>2</v>
      </c>
      <c r="F7248" s="51">
        <v>47.6</v>
      </c>
      <c r="G7248" s="52">
        <v>0.01</v>
      </c>
      <c r="H7248" s="52">
        <v>3.2</v>
      </c>
      <c r="I7248" s="252">
        <v>3.0464000000000002</v>
      </c>
      <c r="J7248" s="54">
        <v>0</v>
      </c>
      <c r="K7248" s="55"/>
      <c r="L7248" s="56"/>
      <c r="M7248" s="249"/>
      <c r="N7248" s="249"/>
      <c r="O7248" s="57"/>
      <c r="P7248" s="57">
        <v>0</v>
      </c>
      <c r="Q7248" s="57">
        <v>0</v>
      </c>
    </row>
    <row r="7249" spans="1:17" ht="15.5">
      <c r="A7249" s="48">
        <v>0</v>
      </c>
      <c r="B7249" s="59"/>
      <c r="C7249" s="60"/>
      <c r="D7249" s="61" t="s">
        <v>466</v>
      </c>
      <c r="E7249" s="51">
        <v>1</v>
      </c>
      <c r="F7249" s="51">
        <v>63.8</v>
      </c>
      <c r="G7249" s="52">
        <v>0.01</v>
      </c>
      <c r="H7249" s="52">
        <v>3.2</v>
      </c>
      <c r="I7249" s="252">
        <v>2.0416000000000003</v>
      </c>
      <c r="J7249" s="54">
        <v>0</v>
      </c>
      <c r="K7249" s="55"/>
      <c r="L7249" s="56"/>
      <c r="M7249" s="249"/>
      <c r="N7249" s="249"/>
      <c r="O7249" s="57"/>
      <c r="P7249" s="57">
        <v>0</v>
      </c>
      <c r="Q7249" s="57">
        <v>0</v>
      </c>
    </row>
    <row r="7250" spans="1:17" ht="15.5">
      <c r="A7250" s="48">
        <v>0</v>
      </c>
      <c r="B7250" s="59"/>
      <c r="C7250" s="60"/>
      <c r="D7250" s="61" t="s">
        <v>467</v>
      </c>
      <c r="E7250" s="51">
        <v>1</v>
      </c>
      <c r="F7250" s="51">
        <v>69.400000000000006</v>
      </c>
      <c r="G7250" s="52">
        <v>0.01</v>
      </c>
      <c r="H7250" s="52">
        <v>3.2</v>
      </c>
      <c r="I7250" s="252">
        <v>2.2208000000000001</v>
      </c>
      <c r="J7250" s="54">
        <v>0</v>
      </c>
      <c r="K7250" s="55"/>
      <c r="L7250" s="56"/>
      <c r="M7250" s="249"/>
      <c r="N7250" s="249"/>
      <c r="O7250" s="57"/>
      <c r="P7250" s="57">
        <v>0</v>
      </c>
      <c r="Q7250" s="57">
        <v>0</v>
      </c>
    </row>
    <row r="7251" spans="1:17" ht="15.5">
      <c r="A7251" s="48">
        <v>0</v>
      </c>
      <c r="B7251" s="59"/>
      <c r="C7251" s="60"/>
      <c r="D7251" s="61" t="s">
        <v>52</v>
      </c>
      <c r="E7251" s="51"/>
      <c r="F7251" s="51"/>
      <c r="G7251" s="52"/>
      <c r="H7251" s="52"/>
      <c r="I7251" s="252"/>
      <c r="J7251" s="54">
        <v>0</v>
      </c>
      <c r="K7251" s="55"/>
      <c r="L7251" s="56"/>
      <c r="M7251" s="249"/>
      <c r="N7251" s="249"/>
      <c r="O7251" s="57"/>
      <c r="P7251" s="57">
        <v>0</v>
      </c>
      <c r="Q7251" s="57">
        <v>0</v>
      </c>
    </row>
    <row r="7252" spans="1:17" ht="15.5">
      <c r="A7252" s="48">
        <v>0</v>
      </c>
      <c r="B7252" s="59"/>
      <c r="C7252" s="60"/>
      <c r="D7252" s="61" t="s">
        <v>873</v>
      </c>
      <c r="E7252" s="51">
        <v>2</v>
      </c>
      <c r="F7252" s="51">
        <v>61.4</v>
      </c>
      <c r="G7252" s="52">
        <v>0.01</v>
      </c>
      <c r="H7252" s="52">
        <v>3.25</v>
      </c>
      <c r="I7252" s="252">
        <v>3.9910000000000001</v>
      </c>
      <c r="J7252" s="54">
        <v>0</v>
      </c>
      <c r="K7252" s="55"/>
      <c r="L7252" s="56"/>
      <c r="M7252" s="249"/>
      <c r="N7252" s="249"/>
      <c r="O7252" s="57"/>
      <c r="P7252" s="57">
        <v>0</v>
      </c>
      <c r="Q7252" s="57">
        <v>0</v>
      </c>
    </row>
    <row r="7253" spans="1:17" ht="15.5">
      <c r="A7253" s="48">
        <v>0</v>
      </c>
      <c r="B7253" s="59"/>
      <c r="C7253" s="60"/>
      <c r="D7253" s="61" t="s">
        <v>466</v>
      </c>
      <c r="E7253" s="51">
        <v>1</v>
      </c>
      <c r="F7253" s="51">
        <v>85.2</v>
      </c>
      <c r="G7253" s="52">
        <v>0.01</v>
      </c>
      <c r="H7253" s="52">
        <v>3.25</v>
      </c>
      <c r="I7253" s="252">
        <v>2.7689999999999997</v>
      </c>
      <c r="J7253" s="54">
        <v>0</v>
      </c>
      <c r="K7253" s="55"/>
      <c r="L7253" s="56"/>
      <c r="M7253" s="249"/>
      <c r="N7253" s="249"/>
      <c r="O7253" s="57"/>
      <c r="P7253" s="57">
        <v>0</v>
      </c>
      <c r="Q7253" s="57">
        <v>0</v>
      </c>
    </row>
    <row r="7254" spans="1:17" ht="15.5">
      <c r="A7254" s="48">
        <v>0</v>
      </c>
      <c r="B7254" s="59"/>
      <c r="C7254" s="60"/>
      <c r="D7254" s="61" t="s">
        <v>467</v>
      </c>
      <c r="E7254" s="51">
        <v>1</v>
      </c>
      <c r="F7254" s="51">
        <v>89.4</v>
      </c>
      <c r="G7254" s="52">
        <v>0.01</v>
      </c>
      <c r="H7254" s="52">
        <v>3.25</v>
      </c>
      <c r="I7254" s="252">
        <v>2.9055000000000004</v>
      </c>
      <c r="J7254" s="54">
        <v>0</v>
      </c>
      <c r="K7254" s="55"/>
      <c r="L7254" s="56"/>
      <c r="M7254" s="249"/>
      <c r="N7254" s="249"/>
      <c r="O7254" s="57"/>
      <c r="P7254" s="57">
        <v>0</v>
      </c>
      <c r="Q7254" s="57">
        <v>0</v>
      </c>
    </row>
    <row r="7255" spans="1:17" ht="15">
      <c r="A7255" s="48">
        <v>302</v>
      </c>
      <c r="B7255" s="59" t="s">
        <v>1022</v>
      </c>
      <c r="C7255" s="60" t="s">
        <v>1023</v>
      </c>
      <c r="D7255" s="368"/>
      <c r="E7255" s="51"/>
      <c r="F7255" s="250"/>
      <c r="G7255" s="52"/>
      <c r="H7255" s="52"/>
      <c r="I7255" s="53">
        <v>0</v>
      </c>
      <c r="J7255" s="54">
        <v>21.324000000000002</v>
      </c>
      <c r="K7255" s="55" t="s">
        <v>1017</v>
      </c>
      <c r="L7255" s="56">
        <v>217680</v>
      </c>
      <c r="M7255" s="249">
        <v>138135</v>
      </c>
      <c r="N7255" s="249">
        <v>0</v>
      </c>
      <c r="O7255" s="57">
        <v>4641808</v>
      </c>
      <c r="P7255" s="57">
        <v>2945591</v>
      </c>
      <c r="Q7255" s="57">
        <v>0</v>
      </c>
    </row>
    <row r="7256" spans="1:17" ht="17">
      <c r="A7256" s="48">
        <v>0</v>
      </c>
      <c r="B7256" s="59"/>
      <c r="C7256" s="60"/>
      <c r="D7256" s="395" t="s">
        <v>522</v>
      </c>
      <c r="E7256" s="51"/>
      <c r="F7256" s="250"/>
      <c r="G7256" s="52"/>
      <c r="H7256" s="52"/>
      <c r="I7256" s="53"/>
      <c r="J7256" s="54">
        <v>0</v>
      </c>
      <c r="K7256" s="55"/>
      <c r="L7256" s="56"/>
      <c r="M7256" s="249"/>
      <c r="N7256" s="249"/>
      <c r="O7256" s="57"/>
      <c r="P7256" s="57">
        <v>0</v>
      </c>
      <c r="Q7256" s="57">
        <v>0</v>
      </c>
    </row>
    <row r="7257" spans="1:17" ht="15.5">
      <c r="A7257" s="48">
        <v>0</v>
      </c>
      <c r="B7257" s="59"/>
      <c r="C7257" s="60"/>
      <c r="D7257" s="61" t="s">
        <v>1030</v>
      </c>
      <c r="E7257" s="51"/>
      <c r="F7257" s="250"/>
      <c r="G7257" s="52"/>
      <c r="H7257" s="52"/>
      <c r="I7257" s="252">
        <v>0</v>
      </c>
      <c r="J7257" s="54">
        <v>0</v>
      </c>
      <c r="K7257" s="55"/>
      <c r="L7257" s="56"/>
      <c r="M7257" s="249"/>
      <c r="N7257" s="249"/>
      <c r="O7257" s="57"/>
      <c r="P7257" s="57">
        <v>0</v>
      </c>
      <c r="Q7257" s="57">
        <v>0</v>
      </c>
    </row>
    <row r="7258" spans="1:17" ht="15.5">
      <c r="A7258" s="48">
        <v>0</v>
      </c>
      <c r="B7258" s="59"/>
      <c r="C7258" s="60"/>
      <c r="D7258" s="61" t="s">
        <v>102</v>
      </c>
      <c r="E7258" s="51">
        <v>2</v>
      </c>
      <c r="F7258" s="320">
        <v>20.2</v>
      </c>
      <c r="G7258" s="52">
        <v>32.200000000000003</v>
      </c>
      <c r="H7258" s="52">
        <v>0.01</v>
      </c>
      <c r="I7258" s="252">
        <v>13.008800000000004</v>
      </c>
      <c r="J7258" s="54">
        <v>0</v>
      </c>
      <c r="K7258" s="55"/>
      <c r="L7258" s="56"/>
      <c r="M7258" s="249"/>
      <c r="N7258" s="249"/>
      <c r="O7258" s="57"/>
      <c r="P7258" s="57">
        <v>0</v>
      </c>
      <c r="Q7258" s="57">
        <v>0</v>
      </c>
    </row>
    <row r="7259" spans="1:17" ht="15.5">
      <c r="A7259" s="48">
        <v>0</v>
      </c>
      <c r="B7259" s="59"/>
      <c r="C7259" s="60"/>
      <c r="D7259" s="61"/>
      <c r="E7259" s="51">
        <v>-4</v>
      </c>
      <c r="F7259" s="320">
        <v>6</v>
      </c>
      <c r="G7259" s="52">
        <v>6.4</v>
      </c>
      <c r="H7259" s="52">
        <v>0.01</v>
      </c>
      <c r="I7259" s="252">
        <v>-1.5360000000000003</v>
      </c>
      <c r="J7259" s="54">
        <v>0</v>
      </c>
      <c r="K7259" s="55"/>
      <c r="L7259" s="56"/>
      <c r="M7259" s="249"/>
      <c r="N7259" s="249"/>
      <c r="O7259" s="57"/>
      <c r="P7259" s="57">
        <v>0</v>
      </c>
      <c r="Q7259" s="57">
        <v>0</v>
      </c>
    </row>
    <row r="7260" spans="1:17" ht="15.5">
      <c r="A7260" s="48">
        <v>0</v>
      </c>
      <c r="B7260" s="59"/>
      <c r="C7260" s="60"/>
      <c r="D7260" s="61" t="s">
        <v>103</v>
      </c>
      <c r="E7260" s="51">
        <v>1</v>
      </c>
      <c r="F7260" s="320">
        <v>19.2</v>
      </c>
      <c r="G7260" s="52">
        <v>13.8</v>
      </c>
      <c r="H7260" s="52">
        <v>0.01</v>
      </c>
      <c r="I7260" s="252">
        <v>2.6496</v>
      </c>
      <c r="J7260" s="54">
        <v>0</v>
      </c>
      <c r="K7260" s="55"/>
      <c r="L7260" s="56"/>
      <c r="M7260" s="249"/>
      <c r="N7260" s="249"/>
      <c r="O7260" s="57"/>
      <c r="P7260" s="57">
        <v>0</v>
      </c>
      <c r="Q7260" s="57">
        <v>0</v>
      </c>
    </row>
    <row r="7261" spans="1:17" ht="15.5">
      <c r="A7261" s="48">
        <v>0</v>
      </c>
      <c r="B7261" s="59"/>
      <c r="C7261" s="60"/>
      <c r="D7261" s="61" t="s">
        <v>104</v>
      </c>
      <c r="E7261" s="51"/>
      <c r="F7261" s="320"/>
      <c r="G7261" s="52"/>
      <c r="H7261" s="52"/>
      <c r="I7261" s="252">
        <v>0</v>
      </c>
      <c r="J7261" s="54">
        <v>0</v>
      </c>
      <c r="K7261" s="55"/>
      <c r="L7261" s="56"/>
      <c r="M7261" s="249"/>
      <c r="N7261" s="249"/>
      <c r="O7261" s="57"/>
      <c r="P7261" s="57">
        <v>0</v>
      </c>
      <c r="Q7261" s="57">
        <v>0</v>
      </c>
    </row>
    <row r="7262" spans="1:17" ht="15.5">
      <c r="A7262" s="48">
        <v>0</v>
      </c>
      <c r="B7262" s="59"/>
      <c r="C7262" s="60"/>
      <c r="D7262" s="61" t="s">
        <v>105</v>
      </c>
      <c r="E7262" s="51">
        <v>2</v>
      </c>
      <c r="F7262" s="320">
        <v>6</v>
      </c>
      <c r="G7262" s="52">
        <v>19.2</v>
      </c>
      <c r="H7262" s="52">
        <v>0.01</v>
      </c>
      <c r="I7262" s="252">
        <v>2.3040000000000003</v>
      </c>
      <c r="J7262" s="54">
        <v>0</v>
      </c>
      <c r="K7262" s="55"/>
      <c r="L7262" s="56"/>
      <c r="M7262" s="249"/>
      <c r="N7262" s="249"/>
      <c r="O7262" s="57"/>
      <c r="P7262" s="57">
        <v>0</v>
      </c>
      <c r="Q7262" s="57">
        <v>0</v>
      </c>
    </row>
    <row r="7263" spans="1:17" ht="15.5">
      <c r="A7263" s="48">
        <v>0</v>
      </c>
      <c r="B7263" s="59"/>
      <c r="C7263" s="60"/>
      <c r="D7263" s="61"/>
      <c r="E7263" s="51">
        <v>-2</v>
      </c>
      <c r="F7263" s="320">
        <v>1.6</v>
      </c>
      <c r="G7263" s="52">
        <v>13.2</v>
      </c>
      <c r="H7263" s="52">
        <v>0.01</v>
      </c>
      <c r="I7263" s="252">
        <v>-0.42240000000000005</v>
      </c>
      <c r="J7263" s="54">
        <v>0</v>
      </c>
      <c r="K7263" s="55"/>
      <c r="L7263" s="56"/>
      <c r="M7263" s="249"/>
      <c r="N7263" s="249"/>
      <c r="O7263" s="57"/>
      <c r="P7263" s="57">
        <v>0</v>
      </c>
      <c r="Q7263" s="57">
        <v>0</v>
      </c>
    </row>
    <row r="7264" spans="1:17" ht="15.5">
      <c r="A7264" s="48">
        <v>0</v>
      </c>
      <c r="B7264" s="59"/>
      <c r="C7264" s="60"/>
      <c r="D7264" s="61" t="s">
        <v>106</v>
      </c>
      <c r="E7264" s="51">
        <v>2</v>
      </c>
      <c r="F7264" s="320">
        <v>3.8</v>
      </c>
      <c r="G7264" s="52">
        <v>12.8</v>
      </c>
      <c r="H7264" s="52">
        <v>0.01</v>
      </c>
      <c r="I7264" s="252">
        <v>0.9728</v>
      </c>
      <c r="J7264" s="54">
        <v>0</v>
      </c>
      <c r="K7264" s="55"/>
      <c r="L7264" s="56"/>
      <c r="M7264" s="249"/>
      <c r="N7264" s="249"/>
      <c r="O7264" s="57"/>
      <c r="P7264" s="57">
        <v>0</v>
      </c>
      <c r="Q7264" s="57">
        <v>0</v>
      </c>
    </row>
    <row r="7265" spans="1:17" ht="15.5">
      <c r="A7265" s="48">
        <v>0</v>
      </c>
      <c r="B7265" s="59"/>
      <c r="C7265" s="60"/>
      <c r="D7265" s="61"/>
      <c r="E7265" s="51">
        <v>-2</v>
      </c>
      <c r="F7265" s="320">
        <v>0.4</v>
      </c>
      <c r="G7265" s="52">
        <v>6</v>
      </c>
      <c r="H7265" s="52">
        <v>0.01</v>
      </c>
      <c r="I7265" s="252">
        <v>-4.8000000000000008E-2</v>
      </c>
      <c r="J7265" s="54">
        <v>0</v>
      </c>
      <c r="K7265" s="55"/>
      <c r="L7265" s="56"/>
      <c r="M7265" s="249"/>
      <c r="N7265" s="249"/>
      <c r="O7265" s="57"/>
      <c r="P7265" s="57">
        <v>0</v>
      </c>
      <c r="Q7265" s="57">
        <v>0</v>
      </c>
    </row>
    <row r="7266" spans="1:17" ht="15.5">
      <c r="A7266" s="48">
        <v>0</v>
      </c>
      <c r="B7266" s="59"/>
      <c r="C7266" s="60"/>
      <c r="D7266" s="61"/>
      <c r="E7266" s="51">
        <v>-2</v>
      </c>
      <c r="F7266" s="320">
        <v>1</v>
      </c>
      <c r="G7266" s="52">
        <v>9.6</v>
      </c>
      <c r="H7266" s="52">
        <v>0.01</v>
      </c>
      <c r="I7266" s="252">
        <v>-0.192</v>
      </c>
      <c r="J7266" s="54">
        <v>0</v>
      </c>
      <c r="K7266" s="55"/>
      <c r="L7266" s="56"/>
      <c r="M7266" s="249"/>
      <c r="N7266" s="249"/>
      <c r="O7266" s="57"/>
      <c r="P7266" s="57">
        <v>0</v>
      </c>
      <c r="Q7266" s="57">
        <v>0</v>
      </c>
    </row>
    <row r="7267" spans="1:17" ht="15.5">
      <c r="A7267" s="48">
        <v>0</v>
      </c>
      <c r="B7267" s="59"/>
      <c r="C7267" s="60"/>
      <c r="D7267" s="61" t="s">
        <v>876</v>
      </c>
      <c r="E7267" s="51">
        <v>1</v>
      </c>
      <c r="F7267" s="320">
        <v>13.8</v>
      </c>
      <c r="G7267" s="52">
        <v>9.3000000000000007</v>
      </c>
      <c r="H7267" s="52">
        <v>0.01</v>
      </c>
      <c r="I7267" s="252">
        <v>1.2834000000000001</v>
      </c>
      <c r="J7267" s="54">
        <v>0</v>
      </c>
      <c r="K7267" s="55"/>
      <c r="L7267" s="56"/>
      <c r="M7267" s="249"/>
      <c r="N7267" s="249"/>
      <c r="O7267" s="57"/>
      <c r="P7267" s="57">
        <v>0</v>
      </c>
      <c r="Q7267" s="57">
        <v>0</v>
      </c>
    </row>
    <row r="7268" spans="1:17" ht="15.5">
      <c r="A7268" s="48">
        <v>0</v>
      </c>
      <c r="B7268" s="59"/>
      <c r="C7268" s="60"/>
      <c r="D7268" s="61" t="s">
        <v>107</v>
      </c>
      <c r="E7268" s="51">
        <v>1</v>
      </c>
      <c r="F7268" s="320">
        <v>3</v>
      </c>
      <c r="G7268" s="52">
        <v>13.8</v>
      </c>
      <c r="H7268" s="52">
        <v>0.01</v>
      </c>
      <c r="I7268" s="252">
        <v>0.41400000000000009</v>
      </c>
      <c r="J7268" s="54">
        <v>0</v>
      </c>
      <c r="K7268" s="55"/>
      <c r="L7268" s="56"/>
      <c r="M7268" s="249"/>
      <c r="N7268" s="249"/>
      <c r="O7268" s="57"/>
      <c r="P7268" s="57">
        <v>0</v>
      </c>
      <c r="Q7268" s="57">
        <v>0</v>
      </c>
    </row>
    <row r="7269" spans="1:17" ht="15">
      <c r="A7269" s="48">
        <v>0</v>
      </c>
      <c r="B7269" s="59"/>
      <c r="C7269" s="60"/>
      <c r="D7269" s="372" t="s">
        <v>108</v>
      </c>
      <c r="E7269" s="51">
        <v>8</v>
      </c>
      <c r="F7269" s="320">
        <v>4.9000000000000004</v>
      </c>
      <c r="G7269" s="52">
        <v>5.2</v>
      </c>
      <c r="H7269" s="52">
        <v>0.01</v>
      </c>
      <c r="I7269" s="252">
        <v>2.0384000000000002</v>
      </c>
      <c r="J7269" s="54">
        <v>0</v>
      </c>
      <c r="K7269" s="55"/>
      <c r="L7269" s="56"/>
      <c r="M7269" s="249"/>
      <c r="N7269" s="249"/>
      <c r="O7269" s="57"/>
      <c r="P7269" s="57">
        <v>0</v>
      </c>
      <c r="Q7269" s="57">
        <v>0</v>
      </c>
    </row>
    <row r="7270" spans="1:17" ht="15.5">
      <c r="A7270" s="48">
        <v>0</v>
      </c>
      <c r="B7270" s="59"/>
      <c r="C7270" s="60"/>
      <c r="D7270" s="61" t="s">
        <v>109</v>
      </c>
      <c r="E7270" s="51">
        <v>4</v>
      </c>
      <c r="F7270" s="320">
        <v>3.8</v>
      </c>
      <c r="G7270" s="52">
        <v>5.6</v>
      </c>
      <c r="H7270" s="52">
        <v>0.01</v>
      </c>
      <c r="I7270" s="252">
        <v>0.85119999999999996</v>
      </c>
      <c r="J7270" s="54">
        <v>0</v>
      </c>
      <c r="K7270" s="55"/>
      <c r="L7270" s="56"/>
      <c r="M7270" s="249"/>
      <c r="N7270" s="249"/>
      <c r="O7270" s="57"/>
      <c r="P7270" s="57">
        <v>0</v>
      </c>
      <c r="Q7270" s="57">
        <v>0</v>
      </c>
    </row>
    <row r="7271" spans="1:17">
      <c r="A7271" s="48">
        <v>0</v>
      </c>
      <c r="B7271" s="59"/>
      <c r="C7271" s="503" t="s">
        <v>1032</v>
      </c>
      <c r="D7271" s="370"/>
      <c r="E7271" s="51"/>
      <c r="F7271" s="52"/>
      <c r="G7271" s="52"/>
      <c r="H7271" s="52"/>
      <c r="I7271" s="53"/>
      <c r="J7271" s="54">
        <v>0</v>
      </c>
      <c r="K7271" s="71"/>
      <c r="L7271" s="72"/>
      <c r="M7271" s="257"/>
      <c r="N7271" s="257"/>
      <c r="O7271" s="73"/>
      <c r="P7271" s="57">
        <v>0</v>
      </c>
      <c r="Q7271" s="57">
        <v>0</v>
      </c>
    </row>
    <row r="7272" spans="1:17" ht="15.5">
      <c r="A7272" s="48">
        <v>303</v>
      </c>
      <c r="B7272" s="59" t="s">
        <v>475</v>
      </c>
      <c r="C7272" s="60" t="s">
        <v>476</v>
      </c>
      <c r="D7272" s="61"/>
      <c r="E7272" s="51"/>
      <c r="F7272" s="52"/>
      <c r="G7272" s="52"/>
      <c r="H7272" s="52"/>
      <c r="I7272" s="53"/>
      <c r="J7272" s="54">
        <v>2288.424</v>
      </c>
      <c r="K7272" s="71" t="s">
        <v>114</v>
      </c>
      <c r="L7272" s="72">
        <v>0</v>
      </c>
      <c r="M7272" s="257">
        <v>14603</v>
      </c>
      <c r="N7272" s="257">
        <v>19397</v>
      </c>
      <c r="O7272" s="73">
        <v>0</v>
      </c>
      <c r="P7272" s="57">
        <v>33417856</v>
      </c>
      <c r="Q7272" s="57">
        <v>44388560</v>
      </c>
    </row>
    <row r="7273" spans="1:17" ht="15.5">
      <c r="A7273" s="48">
        <v>0</v>
      </c>
      <c r="B7273" s="59"/>
      <c r="C7273" s="60"/>
      <c r="D7273" s="61" t="s">
        <v>1027</v>
      </c>
      <c r="E7273" s="66">
        <v>82.875626886049986</v>
      </c>
      <c r="F7273" s="52"/>
      <c r="G7273" s="52"/>
      <c r="H7273" s="52"/>
      <c r="I7273" s="53">
        <v>82.876000000000005</v>
      </c>
      <c r="J7273" s="54">
        <v>0</v>
      </c>
      <c r="K7273" s="71"/>
      <c r="L7273" s="72"/>
      <c r="M7273" s="257"/>
      <c r="N7273" s="257"/>
      <c r="O7273" s="73"/>
      <c r="P7273" s="57"/>
      <c r="Q7273" s="57"/>
    </row>
    <row r="7274" spans="1:17" ht="15">
      <c r="A7274" s="48">
        <v>0</v>
      </c>
      <c r="B7274" s="59"/>
      <c r="C7274" s="60"/>
      <c r="D7274" s="371" t="s">
        <v>275</v>
      </c>
      <c r="E7274" s="66">
        <v>2205.5481249539994</v>
      </c>
      <c r="F7274" s="52"/>
      <c r="G7274" s="52"/>
      <c r="H7274" s="52"/>
      <c r="I7274" s="53">
        <v>2205.5479999999998</v>
      </c>
      <c r="J7274" s="54">
        <v>0</v>
      </c>
      <c r="K7274" s="71"/>
      <c r="L7274" s="72"/>
      <c r="M7274" s="257"/>
      <c r="N7274" s="257"/>
      <c r="O7274" s="73">
        <v>0</v>
      </c>
      <c r="P7274" s="57">
        <v>0</v>
      </c>
      <c r="Q7274" s="57">
        <v>0</v>
      </c>
    </row>
    <row r="7275" spans="1:17" ht="15.5">
      <c r="A7275" s="48">
        <v>304</v>
      </c>
      <c r="B7275" s="59" t="s">
        <v>46</v>
      </c>
      <c r="C7275" s="60" t="s">
        <v>47</v>
      </c>
      <c r="D7275" s="61"/>
      <c r="E7275" s="51"/>
      <c r="F7275" s="52"/>
      <c r="G7275" s="52"/>
      <c r="H7275" s="52"/>
      <c r="I7275" s="53"/>
      <c r="J7275" s="54">
        <v>149.78100000000001</v>
      </c>
      <c r="K7275" s="71" t="s">
        <v>114</v>
      </c>
      <c r="L7275" s="72">
        <v>0</v>
      </c>
      <c r="M7275" s="257">
        <v>17760</v>
      </c>
      <c r="N7275" s="257">
        <v>19397</v>
      </c>
      <c r="O7275" s="73">
        <v>0</v>
      </c>
      <c r="P7275" s="57">
        <v>2660111</v>
      </c>
      <c r="Q7275" s="57">
        <v>2905302</v>
      </c>
    </row>
    <row r="7276" spans="1:17" ht="15.5">
      <c r="A7276" s="48">
        <v>0</v>
      </c>
      <c r="B7276" s="59"/>
      <c r="C7276" s="60"/>
      <c r="D7276" s="61" t="s">
        <v>1028</v>
      </c>
      <c r="E7276" s="66">
        <v>149.78130538635</v>
      </c>
      <c r="F7276" s="52"/>
      <c r="G7276" s="52"/>
      <c r="H7276" s="52"/>
      <c r="I7276" s="53">
        <v>149.78100000000001</v>
      </c>
      <c r="J7276" s="54">
        <v>0</v>
      </c>
      <c r="K7276" s="71"/>
      <c r="L7276" s="72"/>
      <c r="M7276" s="257"/>
      <c r="N7276" s="257"/>
      <c r="O7276" s="73"/>
      <c r="P7276" s="57"/>
      <c r="Q7276" s="57"/>
    </row>
    <row r="7277" spans="1:17" ht="15.5">
      <c r="A7277" s="48">
        <v>305</v>
      </c>
      <c r="B7277" s="59" t="s">
        <v>449</v>
      </c>
      <c r="C7277" s="60" t="s">
        <v>451</v>
      </c>
      <c r="D7277" s="61"/>
      <c r="E7277" s="62"/>
      <c r="F7277" s="52"/>
      <c r="G7277" s="52"/>
      <c r="H7277" s="52"/>
      <c r="I7277" s="53"/>
      <c r="J7277" s="54">
        <v>72.793000000000006</v>
      </c>
      <c r="K7277" s="71" t="s">
        <v>452</v>
      </c>
      <c r="L7277" s="72">
        <v>0</v>
      </c>
      <c r="M7277" s="257">
        <v>13024</v>
      </c>
      <c r="N7277" s="257">
        <v>21553</v>
      </c>
      <c r="O7277" s="73">
        <v>0</v>
      </c>
      <c r="P7277" s="57">
        <v>948056</v>
      </c>
      <c r="Q7277" s="57">
        <v>1568908</v>
      </c>
    </row>
    <row r="7278" spans="1:17" ht="15">
      <c r="A7278" s="48">
        <v>0</v>
      </c>
      <c r="B7278" s="59"/>
      <c r="C7278" s="60"/>
      <c r="D7278" s="371" t="s">
        <v>800</v>
      </c>
      <c r="E7278" s="66">
        <v>2110.8200000000002</v>
      </c>
      <c r="F7278" s="52">
        <v>1E-3</v>
      </c>
      <c r="G7278" s="52">
        <v>4</v>
      </c>
      <c r="H7278" s="52"/>
      <c r="I7278" s="53">
        <v>8.4429999999999996</v>
      </c>
      <c r="J7278" s="54">
        <v>0</v>
      </c>
      <c r="K7278" s="71"/>
      <c r="L7278" s="72"/>
      <c r="M7278" s="257"/>
      <c r="N7278" s="257"/>
      <c r="O7278" s="73"/>
      <c r="P7278" s="57">
        <v>0</v>
      </c>
      <c r="Q7278" s="57">
        <v>0</v>
      </c>
    </row>
    <row r="7279" spans="1:17" ht="15">
      <c r="A7279" s="48">
        <v>0</v>
      </c>
      <c r="B7279" s="59"/>
      <c r="C7279" s="60"/>
      <c r="D7279" s="371" t="s">
        <v>829</v>
      </c>
      <c r="E7279" s="66">
        <v>1929.84</v>
      </c>
      <c r="F7279" s="52">
        <v>1E-3</v>
      </c>
      <c r="G7279" s="52">
        <v>4</v>
      </c>
      <c r="H7279" s="52"/>
      <c r="I7279" s="53">
        <v>7.7190000000000003</v>
      </c>
      <c r="J7279" s="54">
        <v>0</v>
      </c>
      <c r="K7279" s="71"/>
      <c r="L7279" s="72"/>
      <c r="M7279" s="257"/>
      <c r="N7279" s="257"/>
      <c r="O7279" s="73"/>
      <c r="P7279" s="57">
        <v>0</v>
      </c>
      <c r="Q7279" s="57">
        <v>0</v>
      </c>
    </row>
    <row r="7280" spans="1:17" ht="15">
      <c r="A7280" s="48">
        <v>0</v>
      </c>
      <c r="B7280" s="59"/>
      <c r="C7280" s="60"/>
      <c r="D7280" s="371" t="s">
        <v>280</v>
      </c>
      <c r="E7280" s="66">
        <v>5837.887013999999</v>
      </c>
      <c r="F7280" s="52">
        <v>1E-3</v>
      </c>
      <c r="G7280" s="52"/>
      <c r="H7280" s="52"/>
      <c r="I7280" s="53">
        <v>5.8380000000000001</v>
      </c>
      <c r="J7280" s="54">
        <v>0</v>
      </c>
      <c r="K7280" s="71"/>
      <c r="L7280" s="72"/>
      <c r="M7280" s="257"/>
      <c r="N7280" s="257"/>
      <c r="O7280" s="73"/>
      <c r="P7280" s="57">
        <v>0</v>
      </c>
      <c r="Q7280" s="57">
        <v>0</v>
      </c>
    </row>
    <row r="7281" spans="1:17" ht="15">
      <c r="A7281" s="48">
        <v>0</v>
      </c>
      <c r="B7281" s="59"/>
      <c r="C7281" s="60"/>
      <c r="D7281" s="371" t="s">
        <v>276</v>
      </c>
      <c r="E7281" s="66">
        <v>29159.096800000003</v>
      </c>
      <c r="F7281" s="52">
        <v>1E-3</v>
      </c>
      <c r="G7281" s="52"/>
      <c r="H7281" s="52"/>
      <c r="I7281" s="53">
        <v>29.158999999999999</v>
      </c>
      <c r="J7281" s="54">
        <v>0</v>
      </c>
      <c r="K7281" s="71"/>
      <c r="L7281" s="72"/>
      <c r="M7281" s="257"/>
      <c r="N7281" s="257"/>
      <c r="O7281" s="73"/>
      <c r="P7281" s="57">
        <v>0</v>
      </c>
      <c r="Q7281" s="57">
        <v>0</v>
      </c>
    </row>
    <row r="7282" spans="1:17" ht="15">
      <c r="A7282" s="48">
        <v>0</v>
      </c>
      <c r="B7282" s="59"/>
      <c r="C7282" s="60"/>
      <c r="D7282" s="371" t="s">
        <v>279</v>
      </c>
      <c r="E7282" s="66">
        <v>409.89419459999999</v>
      </c>
      <c r="F7282" s="52">
        <v>1E-3</v>
      </c>
      <c r="G7282" s="52"/>
      <c r="H7282" s="52"/>
      <c r="I7282" s="53">
        <v>0.41</v>
      </c>
      <c r="J7282" s="54">
        <v>0</v>
      </c>
      <c r="K7282" s="71"/>
      <c r="L7282" s="72"/>
      <c r="M7282" s="257"/>
      <c r="N7282" s="257"/>
      <c r="O7282" s="73"/>
      <c r="P7282" s="57">
        <v>0</v>
      </c>
      <c r="Q7282" s="57">
        <v>0</v>
      </c>
    </row>
    <row r="7283" spans="1:17" ht="15">
      <c r="A7283" s="48">
        <v>0</v>
      </c>
      <c r="B7283" s="59"/>
      <c r="C7283" s="60"/>
      <c r="D7283" s="371" t="s">
        <v>1001</v>
      </c>
      <c r="E7283" s="66">
        <v>49.086908999999999</v>
      </c>
      <c r="F7283" s="52">
        <v>1E-3</v>
      </c>
      <c r="G7283" s="52"/>
      <c r="H7283" s="52"/>
      <c r="I7283" s="53">
        <v>4.9000000000000002E-2</v>
      </c>
      <c r="J7283" s="54">
        <v>0</v>
      </c>
      <c r="K7283" s="71"/>
      <c r="L7283" s="72"/>
      <c r="M7283" s="257"/>
      <c r="N7283" s="257"/>
      <c r="O7283" s="73"/>
      <c r="P7283" s="57">
        <v>0</v>
      </c>
      <c r="Q7283" s="57">
        <v>0</v>
      </c>
    </row>
    <row r="7284" spans="1:17" ht="15">
      <c r="A7284" s="48">
        <v>0</v>
      </c>
      <c r="B7284" s="59"/>
      <c r="C7284" s="60"/>
      <c r="D7284" s="371" t="s">
        <v>543</v>
      </c>
      <c r="E7284" s="66">
        <v>1493.1433979999999</v>
      </c>
      <c r="F7284" s="52">
        <v>1E-3</v>
      </c>
      <c r="G7284" s="52"/>
      <c r="H7284" s="52"/>
      <c r="I7284" s="53">
        <v>1.4930000000000001</v>
      </c>
      <c r="J7284" s="54">
        <v>0</v>
      </c>
      <c r="K7284" s="71"/>
      <c r="L7284" s="72"/>
      <c r="M7284" s="257"/>
      <c r="N7284" s="257"/>
      <c r="O7284" s="73"/>
      <c r="P7284" s="57">
        <v>0</v>
      </c>
      <c r="Q7284" s="57">
        <v>0</v>
      </c>
    </row>
    <row r="7285" spans="1:17" ht="15">
      <c r="A7285" s="48">
        <v>0</v>
      </c>
      <c r="B7285" s="59"/>
      <c r="C7285" s="60"/>
      <c r="D7285" s="371" t="s">
        <v>544</v>
      </c>
      <c r="E7285" s="66">
        <v>10453.036531200001</v>
      </c>
      <c r="F7285" s="52">
        <v>1E-3</v>
      </c>
      <c r="G7285" s="52"/>
      <c r="H7285" s="52"/>
      <c r="I7285" s="53">
        <v>10.452999999999999</v>
      </c>
      <c r="J7285" s="54">
        <v>0</v>
      </c>
      <c r="K7285" s="71"/>
      <c r="L7285" s="72"/>
      <c r="M7285" s="257"/>
      <c r="N7285" s="257"/>
      <c r="O7285" s="73"/>
      <c r="P7285" s="57">
        <v>0</v>
      </c>
      <c r="Q7285" s="57">
        <v>0</v>
      </c>
    </row>
    <row r="7286" spans="1:17" ht="15">
      <c r="A7286" s="48">
        <v>0</v>
      </c>
      <c r="B7286" s="59"/>
      <c r="C7286" s="60"/>
      <c r="D7286" s="452" t="s">
        <v>388</v>
      </c>
      <c r="E7286" s="66">
        <v>9203.3399274999992</v>
      </c>
      <c r="F7286" s="52">
        <v>1E-3</v>
      </c>
      <c r="G7286" s="52"/>
      <c r="H7286" s="52"/>
      <c r="I7286" s="53">
        <v>9.2029999999999994</v>
      </c>
      <c r="J7286" s="54">
        <v>0</v>
      </c>
      <c r="K7286" s="71"/>
      <c r="L7286" s="72"/>
      <c r="M7286" s="257"/>
      <c r="N7286" s="257"/>
      <c r="O7286" s="73"/>
      <c r="P7286" s="57">
        <v>0</v>
      </c>
      <c r="Q7286" s="57">
        <v>0</v>
      </c>
    </row>
    <row r="7287" spans="1:17" ht="15">
      <c r="A7287" s="48">
        <v>0</v>
      </c>
      <c r="B7287" s="59"/>
      <c r="C7287" s="60"/>
      <c r="D7287" s="371" t="s">
        <v>1000</v>
      </c>
      <c r="E7287" s="66">
        <v>25.743356720000001</v>
      </c>
      <c r="F7287" s="52">
        <v>1E-3</v>
      </c>
      <c r="G7287" s="52"/>
      <c r="H7287" s="52"/>
      <c r="I7287" s="53">
        <v>2.5999999999999999E-2</v>
      </c>
      <c r="J7287" s="54">
        <v>0</v>
      </c>
      <c r="K7287" s="71"/>
      <c r="L7287" s="72"/>
      <c r="M7287" s="257"/>
      <c r="N7287" s="257"/>
      <c r="O7287" s="73"/>
      <c r="P7287" s="57">
        <v>0</v>
      </c>
      <c r="Q7287" s="57">
        <v>0</v>
      </c>
    </row>
    <row r="7288" spans="1:17" ht="15.5">
      <c r="A7288" s="48">
        <v>306</v>
      </c>
      <c r="B7288" s="59" t="s">
        <v>453</v>
      </c>
      <c r="C7288" s="60" t="s">
        <v>454</v>
      </c>
      <c r="D7288" s="61"/>
      <c r="E7288" s="62"/>
      <c r="F7288" s="52"/>
      <c r="G7288" s="52"/>
      <c r="H7288" s="52"/>
      <c r="I7288" s="53"/>
      <c r="J7288" s="54">
        <v>2332.4250000000002</v>
      </c>
      <c r="K7288" s="71" t="s">
        <v>455</v>
      </c>
      <c r="L7288" s="72">
        <v>0</v>
      </c>
      <c r="M7288" s="257">
        <v>7893</v>
      </c>
      <c r="N7288" s="257">
        <v>4311</v>
      </c>
      <c r="O7288" s="73">
        <v>0</v>
      </c>
      <c r="P7288" s="57">
        <v>18409831</v>
      </c>
      <c r="Q7288" s="57">
        <v>10055084</v>
      </c>
    </row>
    <row r="7289" spans="1:17" ht="15">
      <c r="A7289" s="48">
        <v>0</v>
      </c>
      <c r="B7289" s="59"/>
      <c r="C7289" s="60"/>
      <c r="D7289" s="371" t="s">
        <v>916</v>
      </c>
      <c r="E7289" s="66">
        <v>1080.0480131999998</v>
      </c>
      <c r="F7289" s="52">
        <v>0.1</v>
      </c>
      <c r="G7289" s="52"/>
      <c r="H7289" s="52"/>
      <c r="I7289" s="53">
        <v>108.005</v>
      </c>
      <c r="J7289" s="54">
        <v>0</v>
      </c>
      <c r="K7289" s="71"/>
      <c r="L7289" s="72"/>
      <c r="M7289" s="257"/>
      <c r="N7289" s="257"/>
      <c r="O7289" s="73"/>
      <c r="P7289" s="57">
        <v>0</v>
      </c>
      <c r="Q7289" s="57">
        <v>0</v>
      </c>
    </row>
    <row r="7290" spans="1:17" ht="15">
      <c r="A7290" s="48">
        <v>0</v>
      </c>
      <c r="B7290" s="59"/>
      <c r="C7290" s="60"/>
      <c r="D7290" s="371" t="s">
        <v>1179</v>
      </c>
      <c r="E7290" s="66">
        <v>89.04380399999998</v>
      </c>
      <c r="F7290" s="52">
        <v>0.1</v>
      </c>
      <c r="G7290" s="52"/>
      <c r="H7290" s="52"/>
      <c r="I7290" s="53">
        <v>8.9039999999999999</v>
      </c>
      <c r="J7290" s="54">
        <v>0</v>
      </c>
      <c r="K7290" s="71"/>
      <c r="L7290" s="72"/>
      <c r="M7290" s="257"/>
      <c r="N7290" s="257"/>
      <c r="O7290" s="73"/>
      <c r="P7290" s="57">
        <v>0</v>
      </c>
      <c r="Q7290" s="57">
        <v>0</v>
      </c>
    </row>
    <row r="7291" spans="1:17" ht="15">
      <c r="A7291" s="48">
        <v>0</v>
      </c>
      <c r="B7291" s="59"/>
      <c r="C7291" s="60"/>
      <c r="D7291" s="371" t="s">
        <v>444</v>
      </c>
      <c r="E7291" s="66">
        <v>7500.3858273749984</v>
      </c>
      <c r="F7291" s="52">
        <v>0.1</v>
      </c>
      <c r="G7291" s="52"/>
      <c r="H7291" s="52"/>
      <c r="I7291" s="53">
        <v>750.03899999999999</v>
      </c>
      <c r="J7291" s="54">
        <v>0</v>
      </c>
      <c r="K7291" s="71"/>
      <c r="L7291" s="72"/>
      <c r="M7291" s="257"/>
      <c r="N7291" s="257"/>
      <c r="O7291" s="73"/>
      <c r="P7291" s="57">
        <v>0</v>
      </c>
      <c r="Q7291" s="57">
        <v>0</v>
      </c>
    </row>
    <row r="7292" spans="1:17" ht="15">
      <c r="A7292" s="48">
        <v>0</v>
      </c>
      <c r="B7292" s="59"/>
      <c r="C7292" s="60"/>
      <c r="D7292" s="371" t="s">
        <v>389</v>
      </c>
      <c r="E7292" s="66">
        <v>11301.993905399999</v>
      </c>
      <c r="F7292" s="52">
        <v>0.1</v>
      </c>
      <c r="G7292" s="52"/>
      <c r="H7292" s="52"/>
      <c r="I7292" s="53">
        <v>1130.1990000000001</v>
      </c>
      <c r="J7292" s="54">
        <v>0</v>
      </c>
      <c r="K7292" s="71"/>
      <c r="L7292" s="72"/>
      <c r="M7292" s="257"/>
      <c r="N7292" s="257"/>
      <c r="O7292" s="73"/>
      <c r="P7292" s="57">
        <v>0</v>
      </c>
      <c r="Q7292" s="57">
        <v>0</v>
      </c>
    </row>
    <row r="7293" spans="1:17" ht="15">
      <c r="A7293" s="48">
        <v>0</v>
      </c>
      <c r="B7293" s="59"/>
      <c r="C7293" s="60"/>
      <c r="D7293" s="371" t="s">
        <v>939</v>
      </c>
      <c r="E7293" s="66">
        <v>1064.7077534999999</v>
      </c>
      <c r="F7293" s="52">
        <v>0.1</v>
      </c>
      <c r="G7293" s="52"/>
      <c r="H7293" s="52"/>
      <c r="I7293" s="53">
        <v>106.471</v>
      </c>
      <c r="J7293" s="54">
        <v>0</v>
      </c>
      <c r="K7293" s="71"/>
      <c r="L7293" s="72"/>
      <c r="M7293" s="257"/>
      <c r="N7293" s="257"/>
      <c r="O7293" s="73"/>
      <c r="P7293" s="57">
        <v>0</v>
      </c>
      <c r="Q7293" s="57">
        <v>0</v>
      </c>
    </row>
    <row r="7294" spans="1:17" ht="15">
      <c r="A7294" s="48">
        <v>0</v>
      </c>
      <c r="B7294" s="59"/>
      <c r="C7294" s="60"/>
      <c r="D7294" s="371" t="s">
        <v>387</v>
      </c>
      <c r="E7294" s="66">
        <v>1346.0603174999997</v>
      </c>
      <c r="F7294" s="52">
        <v>0.1</v>
      </c>
      <c r="G7294" s="52"/>
      <c r="H7294" s="52"/>
      <c r="I7294" s="53">
        <v>134.60599999999999</v>
      </c>
      <c r="J7294" s="54">
        <v>0</v>
      </c>
      <c r="K7294" s="71"/>
      <c r="L7294" s="72"/>
      <c r="M7294" s="257"/>
      <c r="N7294" s="257"/>
      <c r="O7294" s="73"/>
      <c r="P7294" s="57">
        <v>0</v>
      </c>
      <c r="Q7294" s="57">
        <v>0</v>
      </c>
    </row>
    <row r="7295" spans="1:17" ht="15">
      <c r="A7295" s="48">
        <v>0</v>
      </c>
      <c r="B7295" s="59"/>
      <c r="C7295" s="60"/>
      <c r="D7295" s="371" t="s">
        <v>33</v>
      </c>
      <c r="E7295" s="66">
        <v>942.00700200000006</v>
      </c>
      <c r="F7295" s="52">
        <v>0.1</v>
      </c>
      <c r="G7295" s="52"/>
      <c r="H7295" s="52"/>
      <c r="I7295" s="53">
        <v>94.200999999999993</v>
      </c>
      <c r="J7295" s="54">
        <v>0</v>
      </c>
      <c r="K7295" s="71"/>
      <c r="L7295" s="72"/>
      <c r="M7295" s="257"/>
      <c r="N7295" s="257"/>
      <c r="O7295" s="73"/>
      <c r="P7295" s="57">
        <v>0</v>
      </c>
      <c r="Q7295" s="57">
        <v>0</v>
      </c>
    </row>
    <row r="7296" spans="1:17" ht="15.5">
      <c r="A7296" s="48">
        <v>307</v>
      </c>
      <c r="B7296" s="59" t="s">
        <v>456</v>
      </c>
      <c r="C7296" s="60" t="s">
        <v>457</v>
      </c>
      <c r="D7296" s="61"/>
      <c r="E7296" s="62"/>
      <c r="F7296" s="52"/>
      <c r="G7296" s="52"/>
      <c r="H7296" s="52"/>
      <c r="I7296" s="53">
        <v>0</v>
      </c>
      <c r="J7296" s="54">
        <v>362.65699999999998</v>
      </c>
      <c r="K7296" s="71" t="s">
        <v>455</v>
      </c>
      <c r="L7296" s="72">
        <v>0</v>
      </c>
      <c r="M7296" s="257">
        <v>7893</v>
      </c>
      <c r="N7296" s="257">
        <v>4311</v>
      </c>
      <c r="O7296" s="73">
        <v>0</v>
      </c>
      <c r="P7296" s="57">
        <v>2862452</v>
      </c>
      <c r="Q7296" s="57">
        <v>1563414</v>
      </c>
    </row>
    <row r="7297" spans="1:17" ht="15">
      <c r="A7297" s="48">
        <v>0</v>
      </c>
      <c r="B7297" s="59"/>
      <c r="C7297" s="60"/>
      <c r="D7297" s="371" t="s">
        <v>981</v>
      </c>
      <c r="E7297" s="66">
        <v>3019.3166390999995</v>
      </c>
      <c r="F7297" s="52">
        <v>0.1</v>
      </c>
      <c r="G7297" s="52"/>
      <c r="H7297" s="52"/>
      <c r="I7297" s="53">
        <v>301.93200000000002</v>
      </c>
      <c r="J7297" s="54">
        <v>0</v>
      </c>
      <c r="K7297" s="71"/>
      <c r="L7297" s="72"/>
      <c r="M7297" s="257"/>
      <c r="N7297" s="257"/>
      <c r="O7297" s="73"/>
      <c r="P7297" s="57">
        <v>0</v>
      </c>
      <c r="Q7297" s="57">
        <v>0</v>
      </c>
    </row>
    <row r="7298" spans="1:17" ht="15">
      <c r="A7298" s="48">
        <v>0</v>
      </c>
      <c r="B7298" s="59"/>
      <c r="C7298" s="60"/>
      <c r="D7298" s="371" t="s">
        <v>1547</v>
      </c>
      <c r="E7298" s="66">
        <v>607.25205449999999</v>
      </c>
      <c r="F7298" s="52">
        <v>0.1</v>
      </c>
      <c r="G7298" s="52"/>
      <c r="H7298" s="52"/>
      <c r="I7298" s="53">
        <v>60.725000000000001</v>
      </c>
      <c r="J7298" s="54"/>
      <c r="K7298" s="71"/>
      <c r="L7298" s="72"/>
      <c r="M7298" s="257"/>
      <c r="N7298" s="257"/>
      <c r="O7298" s="73"/>
      <c r="P7298" s="57"/>
      <c r="Q7298" s="57"/>
    </row>
    <row r="7299" spans="1:17" ht="15.5">
      <c r="A7299" s="48">
        <v>308</v>
      </c>
      <c r="B7299" s="59" t="s">
        <v>458</v>
      </c>
      <c r="C7299" s="60" t="s">
        <v>461</v>
      </c>
      <c r="D7299" s="61"/>
      <c r="E7299" s="62"/>
      <c r="F7299" s="52"/>
      <c r="G7299" s="52"/>
      <c r="H7299" s="52"/>
      <c r="I7299" s="53">
        <v>0</v>
      </c>
      <c r="J7299" s="54">
        <v>562.37900000000002</v>
      </c>
      <c r="K7299" s="71" t="s">
        <v>452</v>
      </c>
      <c r="L7299" s="72">
        <v>0</v>
      </c>
      <c r="M7299" s="257">
        <v>14997</v>
      </c>
      <c r="N7299" s="257">
        <v>19397</v>
      </c>
      <c r="O7299" s="73">
        <v>0</v>
      </c>
      <c r="P7299" s="57">
        <v>8433998</v>
      </c>
      <c r="Q7299" s="57">
        <v>10908465</v>
      </c>
    </row>
    <row r="7300" spans="1:17" ht="15">
      <c r="A7300" s="48">
        <v>0</v>
      </c>
      <c r="B7300" s="59"/>
      <c r="C7300" s="60"/>
      <c r="D7300" s="371" t="s">
        <v>66</v>
      </c>
      <c r="E7300" s="66">
        <v>520.61577021000005</v>
      </c>
      <c r="F7300" s="52">
        <v>1E-3</v>
      </c>
      <c r="G7300" s="52"/>
      <c r="H7300" s="52"/>
      <c r="I7300" s="53">
        <v>0.52100000000000002</v>
      </c>
      <c r="J7300" s="54"/>
      <c r="K7300" s="71"/>
      <c r="L7300" s="72"/>
      <c r="M7300" s="257"/>
      <c r="N7300" s="257"/>
      <c r="O7300" s="73"/>
      <c r="P7300" s="57"/>
      <c r="Q7300" s="57"/>
    </row>
    <row r="7301" spans="1:17" ht="15">
      <c r="A7301" s="48">
        <v>0</v>
      </c>
      <c r="B7301" s="59"/>
      <c r="C7301" s="60"/>
      <c r="D7301" s="371" t="s">
        <v>305</v>
      </c>
      <c r="E7301" s="66">
        <v>558432.04161642131</v>
      </c>
      <c r="F7301" s="52">
        <v>1E-3</v>
      </c>
      <c r="G7301" s="52"/>
      <c r="H7301" s="52"/>
      <c r="I7301" s="53">
        <v>558.43200000000002</v>
      </c>
      <c r="J7301" s="54">
        <v>0</v>
      </c>
      <c r="K7301" s="71"/>
      <c r="L7301" s="72"/>
      <c r="M7301" s="257"/>
      <c r="N7301" s="257"/>
      <c r="O7301" s="73"/>
      <c r="P7301" s="57">
        <v>0</v>
      </c>
      <c r="Q7301" s="57">
        <v>0</v>
      </c>
    </row>
    <row r="7302" spans="1:17" ht="15">
      <c r="A7302" s="48">
        <v>0</v>
      </c>
      <c r="B7302" s="59"/>
      <c r="C7302" s="60"/>
      <c r="D7302" s="371" t="s">
        <v>278</v>
      </c>
      <c r="E7302" s="66">
        <v>3426.1982045</v>
      </c>
      <c r="F7302" s="52">
        <v>1E-3</v>
      </c>
      <c r="G7302" s="52"/>
      <c r="H7302" s="52"/>
      <c r="I7302" s="53">
        <v>3.4260000000000002</v>
      </c>
      <c r="J7302" s="54">
        <v>0</v>
      </c>
      <c r="K7302" s="71"/>
      <c r="L7302" s="72"/>
      <c r="M7302" s="257"/>
      <c r="N7302" s="257"/>
      <c r="O7302" s="73"/>
      <c r="P7302" s="57">
        <v>0</v>
      </c>
      <c r="Q7302" s="57">
        <v>0</v>
      </c>
    </row>
    <row r="7303" spans="1:17" ht="15.5">
      <c r="A7303" s="48">
        <v>309</v>
      </c>
      <c r="B7303" s="59" t="s">
        <v>462</v>
      </c>
      <c r="C7303" s="60" t="s">
        <v>468</v>
      </c>
      <c r="D7303" s="61"/>
      <c r="E7303" s="62"/>
      <c r="F7303" s="52"/>
      <c r="G7303" s="52"/>
      <c r="H7303" s="52"/>
      <c r="I7303" s="53"/>
      <c r="J7303" s="54">
        <v>77.412000000000006</v>
      </c>
      <c r="K7303" s="71" t="s">
        <v>114</v>
      </c>
      <c r="L7303" s="72">
        <v>0</v>
      </c>
      <c r="M7303" s="257">
        <v>14997</v>
      </c>
      <c r="N7303" s="257">
        <v>21553</v>
      </c>
      <c r="O7303" s="73">
        <v>0</v>
      </c>
      <c r="P7303" s="57">
        <v>1160948</v>
      </c>
      <c r="Q7303" s="57">
        <v>1668461</v>
      </c>
    </row>
    <row r="7304" spans="1:17" ht="15">
      <c r="A7304" s="48">
        <v>0</v>
      </c>
      <c r="B7304" s="59"/>
      <c r="C7304" s="60"/>
      <c r="D7304" s="371" t="s">
        <v>783</v>
      </c>
      <c r="E7304" s="66">
        <v>6104.8</v>
      </c>
      <c r="F7304" s="52">
        <v>0.03</v>
      </c>
      <c r="G7304" s="52">
        <v>0.01</v>
      </c>
      <c r="H7304" s="52"/>
      <c r="I7304" s="53">
        <v>1.831</v>
      </c>
      <c r="J7304" s="54">
        <v>0</v>
      </c>
      <c r="K7304" s="71"/>
      <c r="L7304" s="72"/>
      <c r="M7304" s="257"/>
      <c r="N7304" s="257"/>
      <c r="O7304" s="73"/>
      <c r="P7304" s="57">
        <v>0</v>
      </c>
      <c r="Q7304" s="57">
        <v>0</v>
      </c>
    </row>
    <row r="7305" spans="1:17" ht="15">
      <c r="A7305" s="48">
        <v>0</v>
      </c>
      <c r="B7305" s="59"/>
      <c r="C7305" s="60"/>
      <c r="D7305" s="371" t="s">
        <v>782</v>
      </c>
      <c r="E7305" s="66">
        <v>4873.6000000000004</v>
      </c>
      <c r="F7305" s="52">
        <v>0.1</v>
      </c>
      <c r="G7305" s="52">
        <v>0.05</v>
      </c>
      <c r="H7305" s="52"/>
      <c r="I7305" s="53">
        <v>24.367999999999999</v>
      </c>
      <c r="J7305" s="54"/>
      <c r="K7305" s="71"/>
      <c r="L7305" s="72"/>
      <c r="M7305" s="257"/>
      <c r="N7305" s="257"/>
      <c r="O7305" s="73"/>
      <c r="P7305" s="57"/>
      <c r="Q7305" s="57"/>
    </row>
    <row r="7306" spans="1:17" ht="15">
      <c r="A7306" s="48">
        <v>0</v>
      </c>
      <c r="B7306" s="59"/>
      <c r="C7306" s="60"/>
      <c r="D7306" s="371" t="s">
        <v>781</v>
      </c>
      <c r="E7306" s="66">
        <v>1231.2</v>
      </c>
      <c r="F7306" s="52">
        <v>0.2</v>
      </c>
      <c r="G7306" s="52">
        <v>0.05</v>
      </c>
      <c r="H7306" s="52"/>
      <c r="I7306" s="53">
        <v>12.311999999999999</v>
      </c>
      <c r="J7306" s="54"/>
      <c r="K7306" s="71"/>
      <c r="L7306" s="72"/>
      <c r="M7306" s="257"/>
      <c r="N7306" s="257"/>
      <c r="O7306" s="73"/>
      <c r="P7306" s="57"/>
      <c r="Q7306" s="57"/>
    </row>
    <row r="7307" spans="1:17" ht="15">
      <c r="A7307" s="48">
        <v>0</v>
      </c>
      <c r="B7307" s="59"/>
      <c r="C7307" s="60"/>
      <c r="D7307" s="371" t="s">
        <v>514</v>
      </c>
      <c r="E7307" s="66">
        <v>16.530334679999999</v>
      </c>
      <c r="F7307" s="52"/>
      <c r="G7307" s="52"/>
      <c r="H7307" s="52"/>
      <c r="I7307" s="53">
        <v>16.53</v>
      </c>
      <c r="J7307" s="54"/>
      <c r="K7307" s="71"/>
      <c r="L7307" s="72"/>
      <c r="M7307" s="257"/>
      <c r="N7307" s="257"/>
      <c r="O7307" s="73"/>
      <c r="P7307" s="57"/>
      <c r="Q7307" s="57"/>
    </row>
    <row r="7308" spans="1:17" ht="15">
      <c r="A7308" s="48">
        <v>0</v>
      </c>
      <c r="B7308" s="59"/>
      <c r="C7308" s="60"/>
      <c r="D7308" s="371" t="s">
        <v>513</v>
      </c>
      <c r="E7308" s="66">
        <v>2.7715531200000005</v>
      </c>
      <c r="F7308" s="52"/>
      <c r="G7308" s="52"/>
      <c r="H7308" s="52"/>
      <c r="I7308" s="53">
        <v>2.7719999999999998</v>
      </c>
      <c r="J7308" s="54"/>
      <c r="K7308" s="71"/>
      <c r="L7308" s="72"/>
      <c r="M7308" s="257"/>
      <c r="N7308" s="257"/>
      <c r="O7308" s="73"/>
      <c r="P7308" s="57"/>
      <c r="Q7308" s="57"/>
    </row>
    <row r="7309" spans="1:17" ht="15">
      <c r="A7309" s="48">
        <v>0</v>
      </c>
      <c r="B7309" s="59"/>
      <c r="C7309" s="60"/>
      <c r="D7309" s="371" t="s">
        <v>512</v>
      </c>
      <c r="E7309" s="66">
        <v>19.59883992</v>
      </c>
      <c r="F7309" s="52"/>
      <c r="G7309" s="52"/>
      <c r="H7309" s="52"/>
      <c r="I7309" s="53">
        <v>19.599</v>
      </c>
      <c r="J7309" s="54"/>
      <c r="K7309" s="71"/>
      <c r="L7309" s="72"/>
      <c r="M7309" s="257"/>
      <c r="N7309" s="257"/>
      <c r="O7309" s="73"/>
      <c r="P7309" s="57"/>
      <c r="Q7309" s="57"/>
    </row>
    <row r="7310" spans="1:17" ht="15.5">
      <c r="A7310" s="48">
        <v>310</v>
      </c>
      <c r="B7310" s="59" t="s">
        <v>469</v>
      </c>
      <c r="C7310" s="60" t="s">
        <v>470</v>
      </c>
      <c r="D7310" s="61"/>
      <c r="E7310" s="62"/>
      <c r="F7310" s="52"/>
      <c r="G7310" s="52"/>
      <c r="H7310" s="52"/>
      <c r="I7310" s="53"/>
      <c r="J7310" s="54">
        <v>691.10299999999995</v>
      </c>
      <c r="K7310" s="71" t="s">
        <v>455</v>
      </c>
      <c r="L7310" s="72">
        <v>0</v>
      </c>
      <c r="M7310" s="257">
        <v>5920</v>
      </c>
      <c r="N7310" s="257">
        <v>34484</v>
      </c>
      <c r="O7310" s="73">
        <v>0</v>
      </c>
      <c r="P7310" s="57">
        <v>4091330</v>
      </c>
      <c r="Q7310" s="57">
        <v>23831996</v>
      </c>
    </row>
    <row r="7311" spans="1:17" ht="15.75" customHeight="1">
      <c r="A7311" s="48">
        <v>0</v>
      </c>
      <c r="B7311" s="59"/>
      <c r="C7311" s="60"/>
      <c r="D7311" s="371" t="s">
        <v>796</v>
      </c>
      <c r="E7311" s="66">
        <v>636.76800000000003</v>
      </c>
      <c r="F7311" s="52">
        <v>0.1</v>
      </c>
      <c r="G7311" s="74"/>
      <c r="H7311" s="52"/>
      <c r="I7311" s="53">
        <v>63.677</v>
      </c>
      <c r="J7311" s="54">
        <v>0</v>
      </c>
      <c r="K7311" s="71"/>
      <c r="L7311" s="72"/>
      <c r="M7311" s="257"/>
      <c r="N7311" s="257"/>
      <c r="O7311" s="73"/>
      <c r="P7311" s="57">
        <v>0</v>
      </c>
      <c r="Q7311" s="57">
        <v>0</v>
      </c>
    </row>
    <row r="7312" spans="1:17" ht="15">
      <c r="A7312" s="48">
        <v>0</v>
      </c>
      <c r="B7312" s="59"/>
      <c r="C7312" s="60"/>
      <c r="D7312" s="371" t="s">
        <v>393</v>
      </c>
      <c r="E7312" s="66">
        <v>435.38800000000003</v>
      </c>
      <c r="F7312" s="52">
        <v>0.1</v>
      </c>
      <c r="G7312" s="52"/>
      <c r="H7312" s="52"/>
      <c r="I7312" s="53">
        <v>43.539000000000001</v>
      </c>
      <c r="J7312" s="54">
        <v>0</v>
      </c>
      <c r="K7312" s="71"/>
      <c r="L7312" s="72"/>
      <c r="M7312" s="257"/>
      <c r="N7312" s="257"/>
      <c r="O7312" s="73"/>
      <c r="P7312" s="57">
        <v>0</v>
      </c>
      <c r="Q7312" s="57">
        <v>0</v>
      </c>
    </row>
    <row r="7313" spans="1:17" ht="15">
      <c r="A7313" s="48">
        <v>0</v>
      </c>
      <c r="B7313" s="59"/>
      <c r="C7313" s="60"/>
      <c r="D7313" s="371" t="s">
        <v>1217</v>
      </c>
      <c r="E7313" s="66">
        <v>871.43100000000004</v>
      </c>
      <c r="F7313" s="52">
        <v>0.1</v>
      </c>
      <c r="G7313" s="74"/>
      <c r="H7313" s="52"/>
      <c r="I7313" s="53">
        <v>87.143000000000001</v>
      </c>
      <c r="J7313" s="54">
        <v>0</v>
      </c>
      <c r="K7313" s="71"/>
      <c r="L7313" s="72"/>
      <c r="M7313" s="257"/>
      <c r="N7313" s="257"/>
      <c r="O7313" s="73"/>
      <c r="P7313" s="57">
        <v>0</v>
      </c>
      <c r="Q7313" s="57">
        <v>0</v>
      </c>
    </row>
    <row r="7314" spans="1:17" ht="15">
      <c r="A7314" s="48">
        <v>0</v>
      </c>
      <c r="B7314" s="59"/>
      <c r="C7314" s="60"/>
      <c r="D7314" s="371" t="s">
        <v>780</v>
      </c>
      <c r="E7314" s="66">
        <v>114.84</v>
      </c>
      <c r="F7314" s="52">
        <v>0.1</v>
      </c>
      <c r="G7314" s="74"/>
      <c r="H7314" s="52"/>
      <c r="I7314" s="53">
        <v>11.484</v>
      </c>
      <c r="J7314" s="54">
        <v>0</v>
      </c>
      <c r="K7314" s="71"/>
      <c r="L7314" s="72"/>
      <c r="M7314" s="257"/>
      <c r="N7314" s="257"/>
      <c r="O7314" s="73"/>
      <c r="P7314" s="57">
        <v>0</v>
      </c>
      <c r="Q7314" s="57">
        <v>0</v>
      </c>
    </row>
    <row r="7315" spans="1:17" ht="15">
      <c r="A7315" s="48">
        <v>0</v>
      </c>
      <c r="B7315" s="59"/>
      <c r="C7315" s="60"/>
      <c r="D7315" s="371" t="s">
        <v>1264</v>
      </c>
      <c r="E7315" s="66">
        <v>232.32</v>
      </c>
      <c r="F7315" s="52">
        <v>0.1</v>
      </c>
      <c r="G7315" s="74"/>
      <c r="H7315" s="52"/>
      <c r="I7315" s="53">
        <v>23.231999999999999</v>
      </c>
      <c r="J7315" s="54">
        <v>0</v>
      </c>
      <c r="K7315" s="71"/>
      <c r="L7315" s="72"/>
      <c r="M7315" s="257"/>
      <c r="N7315" s="257"/>
      <c r="O7315" s="73"/>
      <c r="P7315" s="57">
        <v>0</v>
      </c>
      <c r="Q7315" s="57">
        <v>0</v>
      </c>
    </row>
    <row r="7316" spans="1:17" ht="15">
      <c r="A7316" s="48">
        <v>0</v>
      </c>
      <c r="B7316" s="59"/>
      <c r="C7316" s="60"/>
      <c r="D7316" s="371" t="s">
        <v>784</v>
      </c>
      <c r="E7316" s="66">
        <v>569.20399999999995</v>
      </c>
      <c r="F7316" s="52">
        <v>0.1</v>
      </c>
      <c r="G7316" s="74"/>
      <c r="H7316" s="52"/>
      <c r="I7316" s="53">
        <v>56.92</v>
      </c>
      <c r="J7316" s="54">
        <v>0</v>
      </c>
      <c r="K7316" s="71"/>
      <c r="L7316" s="72"/>
      <c r="M7316" s="257"/>
      <c r="N7316" s="257"/>
      <c r="O7316" s="73"/>
      <c r="P7316" s="57">
        <v>0</v>
      </c>
      <c r="Q7316" s="57">
        <v>0</v>
      </c>
    </row>
    <row r="7317" spans="1:17" ht="15">
      <c r="A7317" s="48">
        <v>0</v>
      </c>
      <c r="B7317" s="212"/>
      <c r="C7317" s="60"/>
      <c r="D7317" s="371" t="s">
        <v>400</v>
      </c>
      <c r="E7317" s="66">
        <v>955.2</v>
      </c>
      <c r="F7317" s="52">
        <v>0.1</v>
      </c>
      <c r="G7317" s="74"/>
      <c r="H7317" s="52"/>
      <c r="I7317" s="53">
        <v>95.52</v>
      </c>
      <c r="J7317" s="54">
        <v>0</v>
      </c>
      <c r="K7317" s="71"/>
      <c r="L7317" s="258"/>
      <c r="M7317" s="259"/>
      <c r="N7317" s="259"/>
      <c r="O7317" s="260"/>
      <c r="P7317" s="57">
        <v>0</v>
      </c>
      <c r="Q7317" s="57">
        <v>0</v>
      </c>
    </row>
    <row r="7318" spans="1:17" ht="15">
      <c r="A7318" s="48">
        <v>0</v>
      </c>
      <c r="B7318" s="59"/>
      <c r="C7318" s="60"/>
      <c r="D7318" s="371" t="s">
        <v>909</v>
      </c>
      <c r="E7318" s="66">
        <v>72</v>
      </c>
      <c r="F7318" s="52">
        <v>0.1</v>
      </c>
      <c r="G7318" s="74"/>
      <c r="H7318" s="52"/>
      <c r="I7318" s="53">
        <v>7.2</v>
      </c>
      <c r="J7318" s="54">
        <v>0</v>
      </c>
      <c r="K7318" s="71"/>
      <c r="L7318" s="72"/>
      <c r="M7318" s="257"/>
      <c r="N7318" s="257"/>
      <c r="O7318" s="73"/>
      <c r="P7318" s="57">
        <v>0</v>
      </c>
      <c r="Q7318" s="57">
        <v>0</v>
      </c>
    </row>
    <row r="7319" spans="1:17" ht="15">
      <c r="A7319" s="48">
        <v>0</v>
      </c>
      <c r="B7319" s="59"/>
      <c r="C7319" s="60"/>
      <c r="D7319" s="371" t="s">
        <v>787</v>
      </c>
      <c r="E7319" s="66">
        <v>280.72000000000003</v>
      </c>
      <c r="F7319" s="52">
        <v>0.1</v>
      </c>
      <c r="G7319" s="74"/>
      <c r="H7319" s="52"/>
      <c r="I7319" s="53">
        <v>28.071999999999999</v>
      </c>
      <c r="J7319" s="54">
        <v>0</v>
      </c>
      <c r="K7319" s="71"/>
      <c r="L7319" s="72"/>
      <c r="M7319" s="257"/>
      <c r="N7319" s="257"/>
      <c r="O7319" s="73"/>
      <c r="P7319" s="57">
        <v>0</v>
      </c>
      <c r="Q7319" s="57">
        <v>0</v>
      </c>
    </row>
    <row r="7320" spans="1:17" ht="15">
      <c r="A7320" s="48">
        <v>0</v>
      </c>
      <c r="B7320" s="59"/>
      <c r="C7320" s="60"/>
      <c r="D7320" s="371" t="s">
        <v>967</v>
      </c>
      <c r="E7320" s="66">
        <v>39.6</v>
      </c>
      <c r="F7320" s="52">
        <v>0.1</v>
      </c>
      <c r="G7320" s="74"/>
      <c r="H7320" s="52"/>
      <c r="I7320" s="53">
        <v>3.96</v>
      </c>
      <c r="J7320" s="54">
        <v>0</v>
      </c>
      <c r="K7320" s="71"/>
      <c r="L7320" s="72"/>
      <c r="M7320" s="257"/>
      <c r="N7320" s="257"/>
      <c r="O7320" s="73"/>
      <c r="P7320" s="57">
        <v>0</v>
      </c>
      <c r="Q7320" s="57">
        <v>0</v>
      </c>
    </row>
    <row r="7321" spans="1:17" ht="15">
      <c r="A7321" s="48">
        <v>0</v>
      </c>
      <c r="B7321" s="59"/>
      <c r="C7321" s="60"/>
      <c r="D7321" s="371" t="s">
        <v>974</v>
      </c>
      <c r="E7321" s="66">
        <v>411.65800000000002</v>
      </c>
      <c r="F7321" s="52">
        <v>0.1</v>
      </c>
      <c r="G7321" s="74"/>
      <c r="H7321" s="52"/>
      <c r="I7321" s="53">
        <v>41.165999999999997</v>
      </c>
      <c r="J7321" s="54">
        <v>0</v>
      </c>
      <c r="K7321" s="71"/>
      <c r="L7321" s="72"/>
      <c r="M7321" s="257"/>
      <c r="N7321" s="257"/>
      <c r="O7321" s="73"/>
      <c r="P7321" s="57">
        <v>0</v>
      </c>
      <c r="Q7321" s="57">
        <v>0</v>
      </c>
    </row>
    <row r="7322" spans="1:17" ht="15">
      <c r="A7322" s="48">
        <v>0</v>
      </c>
      <c r="B7322" s="59"/>
      <c r="C7322" s="60"/>
      <c r="D7322" s="371" t="s">
        <v>402</v>
      </c>
      <c r="E7322" s="66">
        <v>177</v>
      </c>
      <c r="F7322" s="52">
        <v>0.1</v>
      </c>
      <c r="G7322" s="74"/>
      <c r="H7322" s="52"/>
      <c r="I7322" s="53">
        <v>17.7</v>
      </c>
      <c r="J7322" s="54">
        <v>0</v>
      </c>
      <c r="K7322" s="71"/>
      <c r="L7322" s="72"/>
      <c r="M7322" s="257"/>
      <c r="N7322" s="257"/>
      <c r="O7322" s="73"/>
      <c r="P7322" s="57">
        <v>0</v>
      </c>
      <c r="Q7322" s="57">
        <v>0</v>
      </c>
    </row>
    <row r="7323" spans="1:17" ht="15">
      <c r="A7323" s="48">
        <v>0</v>
      </c>
      <c r="B7323" s="59"/>
      <c r="C7323" s="60"/>
      <c r="D7323" s="371" t="s">
        <v>1544</v>
      </c>
      <c r="E7323" s="66">
        <v>146.74</v>
      </c>
      <c r="F7323" s="52">
        <v>0.1</v>
      </c>
      <c r="G7323" s="74"/>
      <c r="H7323" s="52"/>
      <c r="I7323" s="53">
        <v>14.673999999999999</v>
      </c>
      <c r="J7323" s="54">
        <v>0</v>
      </c>
      <c r="K7323" s="71"/>
      <c r="L7323" s="72"/>
      <c r="M7323" s="257"/>
      <c r="N7323" s="257"/>
      <c r="O7323" s="73"/>
      <c r="P7323" s="57">
        <v>0</v>
      </c>
      <c r="Q7323" s="57">
        <v>0</v>
      </c>
    </row>
    <row r="7324" spans="1:17" ht="15">
      <c r="A7324" s="48">
        <v>0</v>
      </c>
      <c r="B7324" s="59"/>
      <c r="C7324" s="60"/>
      <c r="D7324" s="371" t="s">
        <v>123</v>
      </c>
      <c r="E7324" s="66">
        <v>434.5</v>
      </c>
      <c r="F7324" s="52">
        <v>0.1</v>
      </c>
      <c r="G7324" s="74"/>
      <c r="H7324" s="52"/>
      <c r="I7324" s="53">
        <v>43.45</v>
      </c>
      <c r="J7324" s="54">
        <v>0</v>
      </c>
      <c r="K7324" s="71"/>
      <c r="L7324" s="72"/>
      <c r="M7324" s="257"/>
      <c r="N7324" s="257"/>
      <c r="O7324" s="73"/>
      <c r="P7324" s="57">
        <v>0</v>
      </c>
      <c r="Q7324" s="57">
        <v>0</v>
      </c>
    </row>
    <row r="7325" spans="1:17" ht="15">
      <c r="A7325" s="48">
        <v>0</v>
      </c>
      <c r="B7325" s="59"/>
      <c r="C7325" s="60"/>
      <c r="D7325" s="371" t="s">
        <v>447</v>
      </c>
      <c r="E7325" s="66">
        <v>52.768799999999999</v>
      </c>
      <c r="F7325" s="52">
        <v>0.1</v>
      </c>
      <c r="G7325" s="74"/>
      <c r="H7325" s="52"/>
      <c r="I7325" s="53">
        <v>5.2770000000000001</v>
      </c>
      <c r="J7325" s="54">
        <v>0</v>
      </c>
      <c r="K7325" s="71"/>
      <c r="L7325" s="72"/>
      <c r="M7325" s="257"/>
      <c r="N7325" s="257"/>
      <c r="O7325" s="73"/>
      <c r="P7325" s="57">
        <v>0</v>
      </c>
      <c r="Q7325" s="57">
        <v>0</v>
      </c>
    </row>
    <row r="7326" spans="1:17" ht="15">
      <c r="A7326" s="48">
        <v>0</v>
      </c>
      <c r="B7326" s="59"/>
      <c r="C7326" s="60"/>
      <c r="D7326" s="371" t="s">
        <v>779</v>
      </c>
      <c r="E7326" s="66">
        <v>1479.288</v>
      </c>
      <c r="F7326" s="52">
        <v>0.1</v>
      </c>
      <c r="G7326" s="74"/>
      <c r="H7326" s="52"/>
      <c r="I7326" s="53">
        <v>147.929</v>
      </c>
      <c r="J7326" s="54">
        <v>0</v>
      </c>
      <c r="K7326" s="71"/>
      <c r="L7326" s="72"/>
      <c r="M7326" s="257"/>
      <c r="N7326" s="257"/>
      <c r="O7326" s="73"/>
      <c r="P7326" s="57">
        <v>0</v>
      </c>
      <c r="Q7326" s="57">
        <v>0</v>
      </c>
    </row>
    <row r="7327" spans="1:17" ht="15">
      <c r="A7327" s="48">
        <v>0</v>
      </c>
      <c r="B7327" s="59"/>
      <c r="C7327" s="60"/>
      <c r="D7327" s="371" t="s">
        <v>41</v>
      </c>
      <c r="E7327" s="66">
        <v>4</v>
      </c>
      <c r="F7327" s="52">
        <v>0.1</v>
      </c>
      <c r="G7327" s="74">
        <v>0.4</v>
      </c>
      <c r="H7327" s="52"/>
      <c r="I7327" s="53">
        <v>0.16</v>
      </c>
      <c r="J7327" s="54">
        <v>0</v>
      </c>
      <c r="K7327" s="71"/>
      <c r="L7327" s="72"/>
      <c r="M7327" s="257"/>
      <c r="N7327" s="257"/>
      <c r="O7327" s="73"/>
      <c r="P7327" s="57">
        <v>0</v>
      </c>
      <c r="Q7327" s="57">
        <v>0</v>
      </c>
    </row>
    <row r="7328" spans="1:17" ht="15.5">
      <c r="A7328" s="48">
        <v>311</v>
      </c>
      <c r="B7328" s="59" t="s">
        <v>546</v>
      </c>
      <c r="C7328" s="60" t="s">
        <v>1276</v>
      </c>
      <c r="D7328" s="61"/>
      <c r="E7328" s="66"/>
      <c r="F7328" s="52"/>
      <c r="G7328" s="52"/>
      <c r="H7328" s="52"/>
      <c r="I7328" s="53">
        <v>0</v>
      </c>
      <c r="J7328" s="54">
        <v>144.29</v>
      </c>
      <c r="K7328" s="71" t="s">
        <v>455</v>
      </c>
      <c r="L7328" s="72">
        <v>0</v>
      </c>
      <c r="M7328" s="257">
        <v>11840</v>
      </c>
      <c r="N7328" s="257">
        <v>10776</v>
      </c>
      <c r="O7328" s="73">
        <v>0</v>
      </c>
      <c r="P7328" s="57">
        <v>1708394</v>
      </c>
      <c r="Q7328" s="57">
        <v>1554869</v>
      </c>
    </row>
    <row r="7329" spans="1:17" ht="15">
      <c r="A7329" s="48">
        <v>0</v>
      </c>
      <c r="B7329" s="59"/>
      <c r="C7329" s="60"/>
      <c r="D7329" s="371" t="s">
        <v>813</v>
      </c>
      <c r="E7329" s="66">
        <v>1120.3399999999999</v>
      </c>
      <c r="F7329" s="52">
        <v>0.1</v>
      </c>
      <c r="G7329" s="74"/>
      <c r="H7329" s="52"/>
      <c r="I7329" s="53">
        <v>112.03400000000001</v>
      </c>
      <c r="J7329" s="54">
        <v>0</v>
      </c>
      <c r="K7329" s="71"/>
      <c r="L7329" s="72"/>
      <c r="M7329" s="257"/>
      <c r="N7329" s="257"/>
      <c r="O7329" s="73"/>
      <c r="P7329" s="57">
        <v>0</v>
      </c>
      <c r="Q7329" s="57">
        <v>0</v>
      </c>
    </row>
    <row r="7330" spans="1:17" ht="15">
      <c r="A7330" s="48">
        <v>0</v>
      </c>
      <c r="B7330" s="59"/>
      <c r="C7330" s="60"/>
      <c r="D7330" s="371" t="s">
        <v>73</v>
      </c>
      <c r="E7330" s="66">
        <v>322.56</v>
      </c>
      <c r="F7330" s="52">
        <v>0.1</v>
      </c>
      <c r="G7330" s="74"/>
      <c r="H7330" s="52"/>
      <c r="I7330" s="53">
        <v>32.256</v>
      </c>
      <c r="J7330" s="54">
        <v>0</v>
      </c>
      <c r="K7330" s="71"/>
      <c r="L7330" s="72"/>
      <c r="M7330" s="257"/>
      <c r="N7330" s="257"/>
      <c r="O7330" s="73"/>
      <c r="P7330" s="57">
        <v>0</v>
      </c>
      <c r="Q7330" s="57">
        <v>0</v>
      </c>
    </row>
    <row r="7331" spans="1:17" ht="15.5">
      <c r="A7331" s="48">
        <v>312</v>
      </c>
      <c r="B7331" s="59" t="s">
        <v>471</v>
      </c>
      <c r="C7331" s="60" t="s">
        <v>472</v>
      </c>
      <c r="D7331" s="61"/>
      <c r="E7331" s="51"/>
      <c r="F7331" s="52"/>
      <c r="G7331" s="52"/>
      <c r="H7331" s="52"/>
      <c r="I7331" s="53">
        <v>0</v>
      </c>
      <c r="J7331" s="54">
        <v>61.945</v>
      </c>
      <c r="K7331" s="71" t="s">
        <v>452</v>
      </c>
      <c r="L7331" s="72">
        <v>0</v>
      </c>
      <c r="M7331" s="257">
        <v>23286</v>
      </c>
      <c r="N7331" s="257">
        <v>6466</v>
      </c>
      <c r="O7331" s="73">
        <v>0</v>
      </c>
      <c r="P7331" s="57">
        <v>1442451</v>
      </c>
      <c r="Q7331" s="57">
        <v>400536</v>
      </c>
    </row>
    <row r="7332" spans="1:17" ht="15">
      <c r="A7332" s="48">
        <v>0</v>
      </c>
      <c r="B7332" s="59"/>
      <c r="C7332" s="60"/>
      <c r="D7332" s="372" t="s">
        <v>806</v>
      </c>
      <c r="E7332" s="63">
        <v>24.778000000000002</v>
      </c>
      <c r="F7332" s="52">
        <v>2.5</v>
      </c>
      <c r="G7332" s="52"/>
      <c r="H7332" s="52"/>
      <c r="I7332" s="53">
        <v>61.945</v>
      </c>
      <c r="J7332" s="54">
        <v>0</v>
      </c>
      <c r="K7332" s="71"/>
      <c r="L7332" s="72"/>
      <c r="M7332" s="257"/>
      <c r="N7332" s="257"/>
      <c r="O7332" s="73">
        <v>0</v>
      </c>
      <c r="P7332" s="57">
        <v>0</v>
      </c>
      <c r="Q7332" s="57">
        <v>0</v>
      </c>
    </row>
    <row r="7333" spans="1:17" ht="15.5">
      <c r="A7333" s="48">
        <v>313</v>
      </c>
      <c r="B7333" s="59" t="s">
        <v>473</v>
      </c>
      <c r="C7333" s="60" t="s">
        <v>474</v>
      </c>
      <c r="D7333" s="61"/>
      <c r="E7333" s="51"/>
      <c r="F7333" s="52"/>
      <c r="G7333" s="52"/>
      <c r="H7333" s="52"/>
      <c r="I7333" s="53">
        <v>0</v>
      </c>
      <c r="J7333" s="54">
        <v>3.319</v>
      </c>
      <c r="K7333" s="71" t="s">
        <v>452</v>
      </c>
      <c r="L7333" s="72">
        <v>0</v>
      </c>
      <c r="M7333" s="257">
        <v>4736</v>
      </c>
      <c r="N7333" s="257">
        <v>6466</v>
      </c>
      <c r="O7333" s="73">
        <v>0</v>
      </c>
      <c r="P7333" s="57">
        <v>15719</v>
      </c>
      <c r="Q7333" s="57">
        <v>21461</v>
      </c>
    </row>
    <row r="7334" spans="1:17" ht="15">
      <c r="A7334" s="48">
        <v>0</v>
      </c>
      <c r="B7334" s="59"/>
      <c r="C7334" s="60"/>
      <c r="D7334" s="371" t="s">
        <v>281</v>
      </c>
      <c r="E7334" s="66">
        <v>5437.4520000000002</v>
      </c>
      <c r="F7334" s="62">
        <v>0.12</v>
      </c>
      <c r="G7334" s="52">
        <v>1E-3</v>
      </c>
      <c r="H7334" s="52"/>
      <c r="I7334" s="53">
        <v>0.65200000000000002</v>
      </c>
      <c r="J7334" s="54">
        <v>0</v>
      </c>
      <c r="K7334" s="84"/>
      <c r="L7334" s="72"/>
      <c r="M7334" s="257"/>
      <c r="N7334" s="257"/>
      <c r="O7334" s="73">
        <v>0</v>
      </c>
      <c r="P7334" s="57">
        <v>0</v>
      </c>
      <c r="Q7334" s="57">
        <v>0</v>
      </c>
    </row>
    <row r="7335" spans="1:17" ht="15">
      <c r="A7335" s="48">
        <v>0</v>
      </c>
      <c r="B7335" s="59"/>
      <c r="C7335" s="60"/>
      <c r="D7335" s="371" t="s">
        <v>303</v>
      </c>
      <c r="E7335" s="66">
        <v>12209.6</v>
      </c>
      <c r="F7335" s="62">
        <v>7.2000000000000008E-2</v>
      </c>
      <c r="G7335" s="52">
        <v>1E-3</v>
      </c>
      <c r="H7335" s="52"/>
      <c r="I7335" s="53">
        <v>0.879</v>
      </c>
      <c r="J7335" s="54">
        <v>0</v>
      </c>
      <c r="K7335" s="84"/>
      <c r="L7335" s="72"/>
      <c r="M7335" s="257"/>
      <c r="N7335" s="257"/>
      <c r="O7335" s="73"/>
      <c r="P7335" s="57">
        <v>0</v>
      </c>
      <c r="Q7335" s="57">
        <v>0</v>
      </c>
    </row>
    <row r="7336" spans="1:17" ht="15">
      <c r="A7336" s="48">
        <v>0</v>
      </c>
      <c r="B7336" s="59"/>
      <c r="C7336" s="60"/>
      <c r="D7336" s="371" t="s">
        <v>277</v>
      </c>
      <c r="E7336" s="66">
        <v>1457.9548400000001</v>
      </c>
      <c r="F7336" s="62">
        <v>0.03</v>
      </c>
      <c r="G7336" s="52">
        <v>1E-3</v>
      </c>
      <c r="H7336" s="52"/>
      <c r="I7336" s="53">
        <v>4.3999999999999997E-2</v>
      </c>
      <c r="J7336" s="54">
        <v>0</v>
      </c>
      <c r="K7336" s="84"/>
      <c r="L7336" s="72"/>
      <c r="M7336" s="257"/>
      <c r="N7336" s="257"/>
      <c r="O7336" s="73"/>
      <c r="P7336" s="57">
        <v>0</v>
      </c>
      <c r="Q7336" s="57">
        <v>0</v>
      </c>
    </row>
    <row r="7337" spans="1:17" ht="15">
      <c r="A7337" s="48">
        <v>0</v>
      </c>
      <c r="B7337" s="59"/>
      <c r="C7337" s="60"/>
      <c r="D7337" s="371" t="s">
        <v>515</v>
      </c>
      <c r="E7337" s="66">
        <v>199.20538049999999</v>
      </c>
      <c r="F7337" s="62"/>
      <c r="G7337" s="52">
        <v>1E-3</v>
      </c>
      <c r="H7337" s="52"/>
      <c r="I7337" s="53">
        <v>0.19900000000000001</v>
      </c>
      <c r="J7337" s="54"/>
      <c r="K7337" s="84"/>
      <c r="L7337" s="72"/>
      <c r="M7337" s="257"/>
      <c r="N7337" s="257"/>
      <c r="O7337" s="73"/>
      <c r="P7337" s="57"/>
      <c r="Q7337" s="57"/>
    </row>
    <row r="7338" spans="1:17" ht="15">
      <c r="A7338" s="48">
        <v>0</v>
      </c>
      <c r="B7338" s="59"/>
      <c r="C7338" s="60"/>
      <c r="D7338" s="371" t="s">
        <v>90</v>
      </c>
      <c r="E7338" s="66">
        <v>1760</v>
      </c>
      <c r="F7338" s="62">
        <v>0.8</v>
      </c>
      <c r="G7338" s="52">
        <v>1E-3</v>
      </c>
      <c r="H7338" s="52"/>
      <c r="I7338" s="53">
        <v>1.4079999999999999</v>
      </c>
      <c r="J7338" s="54">
        <v>0</v>
      </c>
      <c r="K7338" s="84"/>
      <c r="L7338" s="72"/>
      <c r="M7338" s="257"/>
      <c r="N7338" s="257"/>
      <c r="O7338" s="73"/>
      <c r="P7338" s="57">
        <v>0</v>
      </c>
      <c r="Q7338" s="57">
        <v>0</v>
      </c>
    </row>
    <row r="7339" spans="1:17" ht="15">
      <c r="A7339" s="48">
        <v>0</v>
      </c>
      <c r="B7339" s="59"/>
      <c r="C7339" s="60"/>
      <c r="D7339" s="371" t="s">
        <v>273</v>
      </c>
      <c r="E7339" s="66">
        <v>136.60584</v>
      </c>
      <c r="F7339" s="62">
        <v>1</v>
      </c>
      <c r="G7339" s="52">
        <v>1E-3</v>
      </c>
      <c r="H7339" s="52"/>
      <c r="I7339" s="53">
        <v>0.13700000000000001</v>
      </c>
      <c r="J7339" s="54">
        <v>0</v>
      </c>
      <c r="K7339" s="84"/>
      <c r="L7339" s="72"/>
      <c r="M7339" s="257"/>
      <c r="N7339" s="257"/>
      <c r="O7339" s="73"/>
      <c r="P7339" s="57">
        <v>0</v>
      </c>
      <c r="Q7339" s="57">
        <v>0</v>
      </c>
    </row>
    <row r="7340" spans="1:17" ht="15.5">
      <c r="A7340" s="48">
        <v>314</v>
      </c>
      <c r="B7340" s="59" t="s">
        <v>1006</v>
      </c>
      <c r="C7340" s="60" t="s">
        <v>1188</v>
      </c>
      <c r="D7340" s="61"/>
      <c r="E7340" s="51"/>
      <c r="F7340" s="52"/>
      <c r="G7340" s="52"/>
      <c r="H7340" s="52"/>
      <c r="I7340" s="53"/>
      <c r="J7340" s="54">
        <v>114</v>
      </c>
      <c r="K7340" s="71" t="s">
        <v>452</v>
      </c>
      <c r="L7340" s="72">
        <v>0</v>
      </c>
      <c r="M7340" s="257">
        <v>27627</v>
      </c>
      <c r="N7340" s="257">
        <v>30174</v>
      </c>
      <c r="O7340" s="73"/>
      <c r="P7340" s="57">
        <v>3149478</v>
      </c>
      <c r="Q7340" s="57">
        <v>3439836</v>
      </c>
    </row>
    <row r="7341" spans="1:17" ht="15">
      <c r="A7341" s="48">
        <v>0</v>
      </c>
      <c r="B7341" s="245"/>
      <c r="C7341" s="215"/>
      <c r="D7341" s="371"/>
      <c r="E7341" s="244">
        <v>19</v>
      </c>
      <c r="F7341" s="62">
        <v>6</v>
      </c>
      <c r="G7341" s="52"/>
      <c r="H7341" s="52"/>
      <c r="I7341" s="53">
        <v>114</v>
      </c>
      <c r="J7341" s="54">
        <v>0</v>
      </c>
      <c r="K7341" s="246"/>
      <c r="L7341" s="72"/>
      <c r="M7341" s="257"/>
      <c r="N7341" s="257"/>
      <c r="O7341" s="73"/>
      <c r="P7341" s="57">
        <v>0</v>
      </c>
      <c r="Q7341" s="57">
        <v>0</v>
      </c>
    </row>
    <row r="7342" spans="1:17" ht="15.5">
      <c r="A7342" s="48">
        <v>315</v>
      </c>
      <c r="B7342" s="59" t="s">
        <v>1008</v>
      </c>
      <c r="C7342" s="60" t="s">
        <v>1189</v>
      </c>
      <c r="D7342" s="61"/>
      <c r="E7342" s="51"/>
      <c r="F7342" s="52"/>
      <c r="G7342" s="52"/>
      <c r="H7342" s="52"/>
      <c r="I7342" s="53"/>
      <c r="J7342" s="54">
        <v>95</v>
      </c>
      <c r="K7342" s="71" t="s">
        <v>452</v>
      </c>
      <c r="L7342" s="72">
        <v>0</v>
      </c>
      <c r="M7342" s="257">
        <v>98668</v>
      </c>
      <c r="N7342" s="257">
        <v>43105</v>
      </c>
      <c r="O7342" s="73"/>
      <c r="P7342" s="57">
        <v>9373460</v>
      </c>
      <c r="Q7342" s="57">
        <v>4094975</v>
      </c>
    </row>
    <row r="7343" spans="1:17" ht="15">
      <c r="A7343" s="48">
        <v>0</v>
      </c>
      <c r="B7343" s="245"/>
      <c r="C7343" s="215"/>
      <c r="D7343" s="373"/>
      <c r="E7343" s="244">
        <v>19</v>
      </c>
      <c r="F7343" s="62">
        <v>5</v>
      </c>
      <c r="G7343" s="52"/>
      <c r="H7343" s="52"/>
      <c r="I7343" s="53">
        <v>95</v>
      </c>
      <c r="J7343" s="54">
        <v>0</v>
      </c>
      <c r="K7343" s="246"/>
      <c r="L7343" s="72"/>
      <c r="M7343" s="257"/>
      <c r="N7343" s="257"/>
      <c r="O7343" s="73"/>
      <c r="P7343" s="57">
        <v>0</v>
      </c>
      <c r="Q7343" s="57">
        <v>0</v>
      </c>
    </row>
    <row r="7344" spans="1:17" ht="15.5">
      <c r="A7344" s="48">
        <v>0</v>
      </c>
      <c r="B7344" s="85"/>
      <c r="C7344" s="86"/>
      <c r="D7344" s="374"/>
      <c r="E7344" s="51"/>
      <c r="F7344" s="52"/>
      <c r="G7344" s="52"/>
      <c r="H7344" s="82"/>
      <c r="I7344" s="87"/>
      <c r="J7344" s="54"/>
      <c r="K7344" s="55"/>
      <c r="L7344" s="56"/>
      <c r="M7344" s="255"/>
      <c r="N7344" s="255"/>
      <c r="O7344" s="57">
        <v>0</v>
      </c>
      <c r="P7344" s="57">
        <v>0</v>
      </c>
      <c r="Q7344" s="57">
        <v>0</v>
      </c>
    </row>
    <row r="7345" spans="1:17" s="58" customFormat="1" ht="15.5">
      <c r="A7345" s="48">
        <v>0</v>
      </c>
      <c r="B7345" s="88"/>
      <c r="C7345" s="89" t="s">
        <v>113</v>
      </c>
      <c r="D7345" s="375"/>
      <c r="E7345" s="335"/>
      <c r="F7345" s="90"/>
      <c r="G7345" s="90"/>
      <c r="H7345" s="91"/>
      <c r="I7345" s="91"/>
      <c r="J7345" s="91"/>
      <c r="K7345" s="92"/>
      <c r="L7345" s="93"/>
      <c r="M7345" s="241"/>
      <c r="N7345" s="94"/>
      <c r="O7345" s="94">
        <v>9701241164</v>
      </c>
      <c r="P7345" s="94">
        <v>41984592080</v>
      </c>
      <c r="Q7345" s="94">
        <v>5688007080</v>
      </c>
    </row>
    <row r="7346" spans="1:17" s="58" customFormat="1" ht="14.5" hidden="1">
      <c r="A7346" s="95"/>
      <c r="B7346" s="96"/>
      <c r="C7346" s="4"/>
      <c r="D7346" s="376"/>
      <c r="E7346" s="330"/>
      <c r="F7346" s="4"/>
      <c r="G7346" s="4"/>
      <c r="H7346" s="5"/>
      <c r="I7346" s="5"/>
      <c r="J7346" s="6"/>
      <c r="K7346" s="7"/>
      <c r="L7346" s="8"/>
      <c r="M7346" s="233"/>
      <c r="N7346" s="233"/>
      <c r="O7346" s="97"/>
      <c r="P7346" s="97"/>
      <c r="Q7346" s="97"/>
    </row>
    <row r="7347" spans="1:17" s="58" customFormat="1" hidden="1">
      <c r="A7347" s="95"/>
      <c r="B7347" s="96"/>
      <c r="C7347" s="4"/>
      <c r="D7347" s="376"/>
      <c r="E7347" s="330"/>
      <c r="F7347" s="4"/>
      <c r="G7347" s="4"/>
      <c r="H7347" s="5"/>
      <c r="I7347" s="98" t="s">
        <v>240</v>
      </c>
      <c r="J7347" s="99"/>
      <c r="K7347" s="100"/>
      <c r="L7347" s="101"/>
      <c r="M7347" s="242" t="s">
        <v>241</v>
      </c>
      <c r="N7347" s="232">
        <v>9701241164</v>
      </c>
      <c r="O7347" s="11"/>
      <c r="P7347" s="102" t="s">
        <v>242</v>
      </c>
      <c r="Q7347" s="8"/>
    </row>
    <row r="7348" spans="1:17" s="58" customFormat="1">
      <c r="A7348" s="95"/>
      <c r="B7348" s="96"/>
      <c r="C7348" s="4"/>
      <c r="D7348" s="376"/>
      <c r="E7348" s="330"/>
      <c r="F7348" s="4"/>
      <c r="G7348" s="4"/>
      <c r="H7348" s="5"/>
      <c r="I7348" s="98"/>
      <c r="J7348" s="99"/>
      <c r="K7348" s="103" t="s">
        <v>243</v>
      </c>
      <c r="L7348" s="101"/>
      <c r="M7348" s="242" t="s">
        <v>244</v>
      </c>
      <c r="N7348" s="232">
        <v>41984592080</v>
      </c>
      <c r="O7348" s="11"/>
      <c r="P7348" s="102" t="s">
        <v>242</v>
      </c>
      <c r="Q7348" s="97"/>
    </row>
    <row r="7349" spans="1:17" s="58" customFormat="1">
      <c r="A7349" s="95"/>
      <c r="B7349" s="96"/>
      <c r="C7349" s="4"/>
      <c r="D7349" s="367"/>
      <c r="E7349" s="336"/>
      <c r="G7349" s="4"/>
      <c r="H7349" s="5"/>
      <c r="I7349" s="98"/>
      <c r="J7349" s="99"/>
      <c r="K7349" s="103" t="s">
        <v>245</v>
      </c>
      <c r="L7349" s="101"/>
      <c r="M7349" s="242" t="s">
        <v>246</v>
      </c>
      <c r="N7349" s="232">
        <v>5688007064</v>
      </c>
      <c r="O7349" s="11"/>
      <c r="P7349" s="102" t="s">
        <v>242</v>
      </c>
      <c r="Q7349" s="97"/>
    </row>
  </sheetData>
  <phoneticPr fontId="2" type="noConversion"/>
  <printOptions horizontalCentered="1"/>
  <pageMargins left="1.22" right="0.21" top="0.33" bottom="0.34" header="0.17" footer="0.16"/>
  <pageSetup paperSize="8" scale="10" orientation="portrait" blackAndWhite="1" verticalDpi="300" r:id="rId1"/>
  <headerFooter alignWithMargins="0">
    <oddHeader>&amp;L&amp;"VNI-Helve-Condense,Italic"&amp;8&amp;F&amp;R&amp;"VNI-Helve-Condense,Italic"&amp;8&amp;A</oddHeader>
    <oddFooter>&amp;C&amp;"VNI-Helve-Condense,Italic"&amp;8TRANG THU &amp;P/&amp;N</oddFooter>
  </headerFooter>
  <rowBreaks count="2" manualBreakCount="2">
    <brk id="29" max="16" man="1"/>
    <brk id="951" max="16" man="1"/>
  </rowBreaks>
  <colBreaks count="2" manualBreakCount="2">
    <brk id="1" max="7348" man="1"/>
    <brk id="7" max="7348"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FAE4B-D6D0-4D6E-9A80-979BDC960536}">
  <sheetPr>
    <outlinePr summaryBelow="0"/>
    <pageSetUpPr fitToPage="1"/>
  </sheetPr>
  <dimension ref="A1:T1045"/>
  <sheetViews>
    <sheetView showZeros="0" view="pageBreakPreview" topLeftCell="A46" zoomScaleNormal="100" workbookViewId="0">
      <selection activeCell="B30" sqref="B30"/>
    </sheetView>
  </sheetViews>
  <sheetFormatPr defaultColWidth="9.1796875" defaultRowHeight="14.5"/>
  <cols>
    <col min="1" max="1" width="4.453125" style="106" bestFit="1" customWidth="1"/>
    <col min="2" max="2" width="9" style="182" customWidth="1"/>
    <col min="3" max="3" width="3.81640625" style="183" customWidth="1"/>
    <col min="4" max="4" width="7.453125" style="108" customWidth="1"/>
    <col min="5" max="8" width="5.7265625" style="184" customWidth="1"/>
    <col min="9" max="9" width="8.1796875" style="184" customWidth="1"/>
    <col min="10" max="10" width="11" style="179" customWidth="1"/>
    <col min="11" max="11" width="5.81640625" style="184" customWidth="1"/>
    <col min="12" max="12" width="24.1796875" style="158" customWidth="1"/>
    <col min="13" max="13" width="10.54296875" style="227" customWidth="1"/>
    <col min="14" max="14" width="4.26953125" style="180" customWidth="1"/>
    <col min="15" max="15" width="5" style="180" customWidth="1"/>
    <col min="16" max="16" width="10.1796875" style="181" customWidth="1"/>
    <col min="17" max="17" width="4.26953125" style="158" bestFit="1" customWidth="1"/>
    <col min="18" max="18" width="3.54296875" style="107" customWidth="1"/>
    <col min="19" max="19" width="11.54296875" style="179" customWidth="1"/>
    <col min="20" max="20" width="12.26953125" style="179" bestFit="1" customWidth="1"/>
    <col min="21" max="16384" width="9.1796875" style="108"/>
  </cols>
  <sheetData>
    <row r="1" spans="1:20" s="192" customFormat="1" ht="45">
      <c r="A1" s="185"/>
      <c r="B1" s="186" t="s">
        <v>460</v>
      </c>
      <c r="C1" s="187"/>
      <c r="D1" s="188"/>
      <c r="E1" s="188"/>
      <c r="F1" s="188"/>
      <c r="G1" s="188"/>
      <c r="H1" s="188"/>
      <c r="I1" s="188"/>
      <c r="J1" s="189"/>
      <c r="K1" s="188"/>
      <c r="L1" s="190"/>
      <c r="M1" s="219"/>
      <c r="N1" s="189"/>
      <c r="O1" s="189"/>
      <c r="P1" s="191"/>
      <c r="Q1" s="190"/>
      <c r="R1" s="189"/>
      <c r="S1" s="189"/>
      <c r="T1" s="189"/>
    </row>
    <row r="2" spans="1:20">
      <c r="B2" s="310"/>
      <c r="C2" s="311"/>
      <c r="D2" s="312"/>
      <c r="E2" s="312"/>
      <c r="F2" s="312"/>
      <c r="G2" s="312"/>
      <c r="H2" s="312"/>
      <c r="I2" s="312"/>
      <c r="J2" s="313"/>
      <c r="K2" s="312"/>
      <c r="L2" s="273"/>
      <c r="M2" s="314"/>
      <c r="N2" s="315"/>
      <c r="O2" s="315"/>
      <c r="P2" s="316"/>
      <c r="Q2" s="273"/>
      <c r="R2" s="315"/>
      <c r="S2" s="313"/>
      <c r="T2" s="313"/>
    </row>
    <row r="3" spans="1:20" s="210" customFormat="1" ht="22.5">
      <c r="A3" s="204"/>
      <c r="B3" s="431" t="s">
        <v>1574</v>
      </c>
      <c r="C3" s="205"/>
      <c r="D3" s="206"/>
      <c r="E3" s="206"/>
      <c r="F3" s="206"/>
      <c r="G3" s="206"/>
      <c r="H3" s="206"/>
      <c r="I3" s="206"/>
      <c r="J3" s="207"/>
      <c r="K3" s="206"/>
      <c r="L3" s="208"/>
      <c r="M3" s="220"/>
      <c r="N3" s="207"/>
      <c r="O3" s="207"/>
      <c r="P3" s="209"/>
      <c r="Q3" s="208"/>
      <c r="R3" s="207"/>
      <c r="S3" s="207"/>
      <c r="T3" s="207"/>
    </row>
    <row r="4" spans="1:20" s="200" customFormat="1" ht="18">
      <c r="A4" s="194"/>
      <c r="B4" s="541" t="s">
        <v>1575</v>
      </c>
      <c r="C4" s="195"/>
      <c r="D4" s="196"/>
      <c r="E4" s="196"/>
      <c r="F4" s="196"/>
      <c r="G4" s="196"/>
      <c r="H4" s="196"/>
      <c r="I4" s="196"/>
      <c r="J4" s="197"/>
      <c r="K4" s="196"/>
      <c r="L4" s="198"/>
      <c r="M4" s="221"/>
      <c r="N4" s="197"/>
      <c r="O4" s="197"/>
      <c r="P4" s="199"/>
      <c r="Q4" s="198"/>
      <c r="R4" s="197"/>
      <c r="S4" s="197"/>
      <c r="T4" s="197"/>
    </row>
    <row r="5" spans="1:20" s="200" customFormat="1" ht="19" hidden="1">
      <c r="A5" s="194"/>
      <c r="B5" s="10" t="s">
        <v>547</v>
      </c>
      <c r="C5" s="195"/>
      <c r="D5" s="196"/>
      <c r="E5" s="196"/>
      <c r="F5" s="196"/>
      <c r="G5" s="196"/>
      <c r="H5" s="196"/>
      <c r="I5" s="196"/>
      <c r="J5" s="197"/>
      <c r="K5" s="196"/>
      <c r="L5" s="198"/>
      <c r="M5" s="221"/>
      <c r="N5" s="197"/>
      <c r="O5" s="197"/>
      <c r="P5" s="199"/>
      <c r="Q5" s="198"/>
      <c r="R5" s="197"/>
      <c r="S5" s="197"/>
      <c r="T5" s="197"/>
    </row>
    <row r="6" spans="1:20" s="200" customFormat="1" ht="19">
      <c r="A6" s="194"/>
      <c r="B6" s="10" t="s">
        <v>755</v>
      </c>
      <c r="C6" s="195"/>
      <c r="D6" s="196"/>
      <c r="E6" s="196"/>
      <c r="F6" s="196"/>
      <c r="G6" s="196"/>
      <c r="H6" s="196"/>
      <c r="I6" s="196"/>
      <c r="J6" s="197"/>
      <c r="K6" s="196"/>
      <c r="L6" s="198"/>
      <c r="M6" s="221"/>
      <c r="N6" s="197"/>
      <c r="O6" s="197"/>
      <c r="P6" s="199"/>
      <c r="Q6" s="198"/>
      <c r="R6" s="197"/>
      <c r="S6" s="197"/>
      <c r="T6" s="197"/>
    </row>
    <row r="8" spans="1:20" ht="16">
      <c r="A8" s="12"/>
      <c r="B8" s="109"/>
      <c r="C8" s="110"/>
      <c r="D8" s="111"/>
      <c r="E8" s="112"/>
      <c r="F8" s="112"/>
      <c r="G8" s="112"/>
      <c r="H8" s="112"/>
      <c r="I8" s="113"/>
      <c r="J8" s="114"/>
      <c r="K8" s="115"/>
      <c r="L8" s="116"/>
      <c r="M8" s="222"/>
      <c r="N8" s="117"/>
      <c r="O8" s="117"/>
      <c r="P8" s="118"/>
      <c r="Q8" s="217"/>
      <c r="R8" s="119"/>
      <c r="S8" s="263"/>
      <c r="T8" s="263"/>
    </row>
    <row r="9" spans="1:20" s="131" customFormat="1" ht="18">
      <c r="A9" s="22" t="s">
        <v>79</v>
      </c>
      <c r="B9" s="120" t="s">
        <v>225</v>
      </c>
      <c r="C9" s="121"/>
      <c r="D9" s="122" t="s">
        <v>226</v>
      </c>
      <c r="E9" s="123"/>
      <c r="F9" s="123"/>
      <c r="G9" s="123"/>
      <c r="H9" s="123"/>
      <c r="I9" s="124"/>
      <c r="J9" s="125" t="s">
        <v>75</v>
      </c>
      <c r="K9" s="126" t="s">
        <v>227</v>
      </c>
      <c r="L9" s="127" t="s">
        <v>247</v>
      </c>
      <c r="M9" s="223"/>
      <c r="N9" s="128"/>
      <c r="O9" s="128"/>
      <c r="P9" s="129"/>
      <c r="Q9" s="218"/>
      <c r="R9" s="130"/>
      <c r="S9" s="264" t="s">
        <v>76</v>
      </c>
      <c r="T9" s="264" t="s">
        <v>228</v>
      </c>
    </row>
    <row r="10" spans="1:20" ht="16">
      <c r="A10" s="31"/>
      <c r="B10" s="132"/>
      <c r="C10" s="133"/>
      <c r="D10" s="134"/>
      <c r="E10" s="135"/>
      <c r="F10" s="135"/>
      <c r="G10" s="135"/>
      <c r="H10" s="135"/>
      <c r="I10" s="136"/>
      <c r="J10" s="137"/>
      <c r="K10" s="138"/>
      <c r="L10" s="139" t="s">
        <v>233</v>
      </c>
      <c r="M10" s="224" t="s">
        <v>83</v>
      </c>
      <c r="N10" s="140" t="s">
        <v>248</v>
      </c>
      <c r="O10" s="141" t="s">
        <v>258</v>
      </c>
      <c r="P10" s="142" t="s">
        <v>249</v>
      </c>
      <c r="Q10" s="143" t="s">
        <v>248</v>
      </c>
      <c r="R10" s="216" t="s">
        <v>302</v>
      </c>
      <c r="S10" s="265"/>
      <c r="T10" s="266" t="s">
        <v>1274</v>
      </c>
    </row>
    <row r="11" spans="1:20" ht="15.5">
      <c r="A11" s="144"/>
      <c r="B11" s="144"/>
      <c r="C11" s="69"/>
      <c r="D11" s="145"/>
      <c r="E11" s="146"/>
      <c r="F11" s="147"/>
      <c r="G11" s="147"/>
      <c r="H11" s="147"/>
      <c r="I11" s="148"/>
      <c r="J11" s="70"/>
      <c r="K11" s="149"/>
      <c r="L11" s="150"/>
      <c r="M11" s="225"/>
      <c r="N11" s="151" t="s">
        <v>116</v>
      </c>
      <c r="O11" s="152"/>
      <c r="P11" s="153"/>
      <c r="Q11" s="154"/>
      <c r="R11" s="155"/>
      <c r="S11" s="70"/>
      <c r="T11" s="70"/>
    </row>
    <row r="12" spans="1:20" ht="16">
      <c r="A12" s="48"/>
      <c r="B12" s="23"/>
      <c r="C12" s="501" t="s">
        <v>480</v>
      </c>
      <c r="D12" s="39"/>
      <c r="E12" s="40"/>
      <c r="F12" s="40"/>
      <c r="G12" s="40"/>
      <c r="H12" s="41"/>
      <c r="I12" s="42"/>
      <c r="J12" s="43"/>
      <c r="K12" s="44"/>
      <c r="L12" s="150"/>
      <c r="M12" s="225"/>
      <c r="N12" s="156" t="s">
        <v>116</v>
      </c>
      <c r="O12" s="157"/>
      <c r="P12" s="159">
        <v>0</v>
      </c>
      <c r="Q12" s="160" t="s">
        <v>116</v>
      </c>
      <c r="R12" s="161"/>
      <c r="S12" s="309">
        <v>0</v>
      </c>
      <c r="T12" s="309">
        <v>0</v>
      </c>
    </row>
    <row r="13" spans="1:20" ht="16">
      <c r="A13" s="48">
        <v>0</v>
      </c>
      <c r="B13" s="49"/>
      <c r="C13" s="502" t="s">
        <v>121</v>
      </c>
      <c r="D13" s="50"/>
      <c r="E13" s="51"/>
      <c r="F13" s="52"/>
      <c r="G13" s="52"/>
      <c r="H13" s="52"/>
      <c r="I13" s="53">
        <v>0</v>
      </c>
      <c r="J13" s="54"/>
      <c r="K13" s="55"/>
      <c r="L13" s="150"/>
      <c r="M13" s="225"/>
      <c r="N13" s="156"/>
      <c r="O13" s="157"/>
      <c r="P13" s="159">
        <v>0</v>
      </c>
      <c r="Q13" s="160">
        <v>0</v>
      </c>
      <c r="R13" s="161"/>
      <c r="S13" s="309">
        <v>0</v>
      </c>
      <c r="T13" s="309">
        <v>0</v>
      </c>
    </row>
    <row r="14" spans="1:20" ht="15.5">
      <c r="A14" s="48">
        <v>1</v>
      </c>
      <c r="B14" s="59" t="s">
        <v>830</v>
      </c>
      <c r="C14" s="60" t="s">
        <v>865</v>
      </c>
      <c r="D14" s="61"/>
      <c r="E14" s="51"/>
      <c r="F14" s="52"/>
      <c r="G14" s="52"/>
      <c r="H14" s="52"/>
      <c r="I14" s="53"/>
      <c r="J14" s="54">
        <v>34.152000000000001</v>
      </c>
      <c r="K14" s="229" t="s">
        <v>114</v>
      </c>
      <c r="L14" s="150" t="s">
        <v>125</v>
      </c>
      <c r="M14" s="324">
        <v>245.94444444444446</v>
      </c>
      <c r="N14" s="162" t="s">
        <v>274</v>
      </c>
      <c r="O14" s="251">
        <v>5</v>
      </c>
      <c r="P14" s="159">
        <v>8399.4946666666674</v>
      </c>
      <c r="Q14" s="160" t="s">
        <v>274</v>
      </c>
      <c r="R14" s="161"/>
      <c r="S14" s="309">
        <v>681</v>
      </c>
      <c r="T14" s="309">
        <v>286002.79340000002</v>
      </c>
    </row>
    <row r="15" spans="1:20" ht="15.5">
      <c r="A15" s="48">
        <v>0</v>
      </c>
      <c r="B15" s="59"/>
      <c r="C15" s="60"/>
      <c r="D15" s="61"/>
      <c r="E15" s="51"/>
      <c r="F15" s="52"/>
      <c r="G15" s="52"/>
      <c r="H15" s="52"/>
      <c r="I15" s="53"/>
      <c r="J15" s="54"/>
      <c r="K15" s="229"/>
      <c r="L15" s="150" t="s">
        <v>124</v>
      </c>
      <c r="M15" s="324">
        <v>572.11111111111109</v>
      </c>
      <c r="N15" s="162" t="s">
        <v>274</v>
      </c>
      <c r="O15" s="251">
        <v>5</v>
      </c>
      <c r="P15" s="159">
        <v>19538.738666666668</v>
      </c>
      <c r="Q15" s="160" t="s">
        <v>274</v>
      </c>
      <c r="R15" s="161"/>
      <c r="S15" s="309">
        <v>681</v>
      </c>
      <c r="T15" s="309">
        <v>665294.05160000012</v>
      </c>
    </row>
    <row r="16" spans="1:20" ht="15.5">
      <c r="A16" s="48">
        <v>0</v>
      </c>
      <c r="B16" s="59"/>
      <c r="C16" s="60"/>
      <c r="D16" s="61"/>
      <c r="E16" s="51"/>
      <c r="F16" s="52"/>
      <c r="G16" s="52"/>
      <c r="H16" s="52"/>
      <c r="I16" s="53"/>
      <c r="J16" s="54"/>
      <c r="K16" s="229"/>
      <c r="L16" s="150" t="s">
        <v>305</v>
      </c>
      <c r="M16" s="324">
        <v>56.814600000000006</v>
      </c>
      <c r="N16" s="162" t="s">
        <v>250</v>
      </c>
      <c r="O16" s="251">
        <v>5</v>
      </c>
      <c r="P16" s="159">
        <v>1940.3322192000003</v>
      </c>
      <c r="Q16" s="160" t="s">
        <v>250</v>
      </c>
      <c r="R16" s="161"/>
      <c r="S16" s="309">
        <v>1272.7272727272727</v>
      </c>
      <c r="T16" s="309">
        <v>123475.68667636365</v>
      </c>
    </row>
    <row r="17" spans="1:20" ht="15.5">
      <c r="A17" s="48">
        <v>0</v>
      </c>
      <c r="B17" s="59"/>
      <c r="C17" s="60"/>
      <c r="D17" s="61"/>
      <c r="E17" s="51"/>
      <c r="F17" s="52"/>
      <c r="G17" s="52"/>
      <c r="H17" s="52"/>
      <c r="I17" s="53"/>
      <c r="J17" s="54"/>
      <c r="K17" s="229"/>
      <c r="L17" s="150" t="s">
        <v>275</v>
      </c>
      <c r="M17" s="324">
        <v>0.25760000000000005</v>
      </c>
      <c r="N17" s="162" t="s">
        <v>114</v>
      </c>
      <c r="O17" s="251">
        <v>5</v>
      </c>
      <c r="P17" s="159">
        <v>8.7975552000000015</v>
      </c>
      <c r="Q17" s="160" t="s">
        <v>114</v>
      </c>
      <c r="R17" s="161"/>
      <c r="S17" s="309">
        <v>136363.63636363635</v>
      </c>
      <c r="T17" s="309">
        <v>59983.330909090917</v>
      </c>
    </row>
    <row r="18" spans="1:20" ht="15.5">
      <c r="A18" s="48">
        <v>0</v>
      </c>
      <c r="B18" s="59"/>
      <c r="C18" s="60"/>
      <c r="D18" s="61"/>
      <c r="E18" s="51"/>
      <c r="F18" s="52"/>
      <c r="G18" s="52"/>
      <c r="H18" s="52"/>
      <c r="I18" s="53"/>
      <c r="J18" s="54"/>
      <c r="K18" s="229"/>
      <c r="L18" s="150" t="s">
        <v>115</v>
      </c>
      <c r="M18" s="324">
        <v>59.8</v>
      </c>
      <c r="N18" s="162" t="s">
        <v>272</v>
      </c>
      <c r="O18" s="251">
        <v>5</v>
      </c>
      <c r="P18" s="159">
        <v>2042.2896000000001</v>
      </c>
      <c r="Q18" s="160" t="s">
        <v>272</v>
      </c>
      <c r="R18" s="161"/>
      <c r="S18" s="309">
        <v>13.5</v>
      </c>
      <c r="T18" s="309">
        <v>1378.54548</v>
      </c>
    </row>
    <row r="19" spans="1:20" ht="15.5">
      <c r="A19" s="48">
        <v>2</v>
      </c>
      <c r="B19" s="59" t="s">
        <v>830</v>
      </c>
      <c r="C19" s="60" t="s">
        <v>859</v>
      </c>
      <c r="D19" s="61"/>
      <c r="E19" s="51"/>
      <c r="F19" s="52"/>
      <c r="G19" s="52"/>
      <c r="H19" s="52"/>
      <c r="I19" s="53"/>
      <c r="J19" s="54">
        <v>136.071</v>
      </c>
      <c r="K19" s="229" t="s">
        <v>114</v>
      </c>
      <c r="L19" s="150" t="s">
        <v>125</v>
      </c>
      <c r="M19" s="324">
        <v>245.94444444444446</v>
      </c>
      <c r="N19" s="162" t="s">
        <v>274</v>
      </c>
      <c r="O19" s="251">
        <v>5</v>
      </c>
      <c r="P19" s="159">
        <v>33465.906500000005</v>
      </c>
      <c r="Q19" s="160" t="s">
        <v>274</v>
      </c>
      <c r="R19" s="161"/>
      <c r="S19" s="309">
        <v>681</v>
      </c>
      <c r="T19" s="309">
        <v>1139514.1163250001</v>
      </c>
    </row>
    <row r="20" spans="1:20" ht="15.5">
      <c r="A20" s="48">
        <v>0</v>
      </c>
      <c r="B20" s="59"/>
      <c r="C20" s="60"/>
      <c r="D20" s="61"/>
      <c r="E20" s="51"/>
      <c r="F20" s="52"/>
      <c r="G20" s="52"/>
      <c r="H20" s="52"/>
      <c r="I20" s="53"/>
      <c r="J20" s="54"/>
      <c r="K20" s="229"/>
      <c r="L20" s="150" t="s">
        <v>124</v>
      </c>
      <c r="M20" s="324">
        <v>572.11111111111109</v>
      </c>
      <c r="N20" s="162" t="s">
        <v>274</v>
      </c>
      <c r="O20" s="251">
        <v>5</v>
      </c>
      <c r="P20" s="159">
        <v>77847.731</v>
      </c>
      <c r="Q20" s="160" t="s">
        <v>274</v>
      </c>
      <c r="R20" s="161"/>
      <c r="S20" s="309">
        <v>681</v>
      </c>
      <c r="T20" s="309">
        <v>2650715.2405499998</v>
      </c>
    </row>
    <row r="21" spans="1:20" ht="15.5">
      <c r="A21" s="48">
        <v>0</v>
      </c>
      <c r="B21" s="59"/>
      <c r="C21" s="60"/>
      <c r="D21" s="61"/>
      <c r="E21" s="51"/>
      <c r="F21" s="52"/>
      <c r="G21" s="52"/>
      <c r="H21" s="52"/>
      <c r="I21" s="53"/>
      <c r="J21" s="54"/>
      <c r="K21" s="229"/>
      <c r="L21" s="150" t="s">
        <v>305</v>
      </c>
      <c r="M21" s="324">
        <v>56.814600000000006</v>
      </c>
      <c r="N21" s="162" t="s">
        <v>250</v>
      </c>
      <c r="O21" s="251">
        <v>5</v>
      </c>
      <c r="P21" s="159">
        <v>7730.8194366000007</v>
      </c>
      <c r="Q21" s="160" t="s">
        <v>250</v>
      </c>
      <c r="R21" s="161"/>
      <c r="S21" s="309">
        <v>1272.7272727272727</v>
      </c>
      <c r="T21" s="309">
        <v>491961.23687454552</v>
      </c>
    </row>
    <row r="22" spans="1:20" ht="15.5">
      <c r="A22" s="48">
        <v>0</v>
      </c>
      <c r="B22" s="59"/>
      <c r="C22" s="60"/>
      <c r="D22" s="61"/>
      <c r="E22" s="51"/>
      <c r="F22" s="52"/>
      <c r="G22" s="52"/>
      <c r="H22" s="52"/>
      <c r="I22" s="53"/>
      <c r="J22" s="54"/>
      <c r="K22" s="229"/>
      <c r="L22" s="150" t="s">
        <v>275</v>
      </c>
      <c r="M22" s="324">
        <v>0.25760000000000005</v>
      </c>
      <c r="N22" s="162" t="s">
        <v>114</v>
      </c>
      <c r="O22" s="251">
        <v>5</v>
      </c>
      <c r="P22" s="159">
        <v>35.05188960000001</v>
      </c>
      <c r="Q22" s="160" t="s">
        <v>114</v>
      </c>
      <c r="R22" s="161"/>
      <c r="S22" s="309">
        <v>136363.63636363635</v>
      </c>
      <c r="T22" s="309">
        <v>238990.1563636364</v>
      </c>
    </row>
    <row r="23" spans="1:20" ht="15.5">
      <c r="A23" s="48">
        <v>0</v>
      </c>
      <c r="B23" s="59"/>
      <c r="C23" s="60"/>
      <c r="D23" s="61"/>
      <c r="E23" s="51"/>
      <c r="F23" s="52"/>
      <c r="G23" s="52"/>
      <c r="H23" s="52"/>
      <c r="I23" s="53"/>
      <c r="J23" s="54"/>
      <c r="K23" s="229"/>
      <c r="L23" s="150" t="s">
        <v>115</v>
      </c>
      <c r="M23" s="324">
        <v>59.8</v>
      </c>
      <c r="N23" s="162" t="s">
        <v>272</v>
      </c>
      <c r="O23" s="251">
        <v>5</v>
      </c>
      <c r="P23" s="159">
        <v>8137.0457999999999</v>
      </c>
      <c r="Q23" s="160" t="s">
        <v>272</v>
      </c>
      <c r="R23" s="161"/>
      <c r="S23" s="309">
        <v>13.5</v>
      </c>
      <c r="T23" s="309">
        <v>5492.5059149999997</v>
      </c>
    </row>
    <row r="24" spans="1:20" ht="15.5">
      <c r="A24" s="48">
        <v>3</v>
      </c>
      <c r="B24" s="59" t="s">
        <v>830</v>
      </c>
      <c r="C24" s="60" t="s">
        <v>858</v>
      </c>
      <c r="D24" s="61"/>
      <c r="E24" s="51"/>
      <c r="F24" s="52"/>
      <c r="G24" s="52"/>
      <c r="H24" s="52"/>
      <c r="I24" s="53"/>
      <c r="J24" s="54">
        <v>29.04</v>
      </c>
      <c r="K24" s="229" t="s">
        <v>114</v>
      </c>
      <c r="L24" s="150" t="s">
        <v>125</v>
      </c>
      <c r="M24" s="324">
        <v>245.94444444444446</v>
      </c>
      <c r="N24" s="162" t="s">
        <v>274</v>
      </c>
      <c r="O24" s="251">
        <v>5</v>
      </c>
      <c r="P24" s="159">
        <v>7142.2266666666665</v>
      </c>
      <c r="Q24" s="160" t="s">
        <v>274</v>
      </c>
      <c r="R24" s="161"/>
      <c r="S24" s="309">
        <v>681</v>
      </c>
      <c r="T24" s="309">
        <v>243192.81799999997</v>
      </c>
    </row>
    <row r="25" spans="1:20" ht="15.5">
      <c r="A25" s="48">
        <v>0</v>
      </c>
      <c r="B25" s="59"/>
      <c r="C25" s="60"/>
      <c r="D25" s="61"/>
      <c r="E25" s="51"/>
      <c r="F25" s="52"/>
      <c r="G25" s="52"/>
      <c r="H25" s="52"/>
      <c r="I25" s="53"/>
      <c r="J25" s="54"/>
      <c r="K25" s="229"/>
      <c r="L25" s="150" t="s">
        <v>124</v>
      </c>
      <c r="M25" s="324">
        <v>572.11111111111109</v>
      </c>
      <c r="N25" s="162" t="s">
        <v>274</v>
      </c>
      <c r="O25" s="251">
        <v>5</v>
      </c>
      <c r="P25" s="159">
        <v>16614.106666666667</v>
      </c>
      <c r="Q25" s="160" t="s">
        <v>274</v>
      </c>
      <c r="R25" s="161"/>
      <c r="S25" s="309">
        <v>681</v>
      </c>
      <c r="T25" s="309">
        <v>565710.33200000005</v>
      </c>
    </row>
    <row r="26" spans="1:20" ht="15.5">
      <c r="A26" s="48">
        <v>0</v>
      </c>
      <c r="B26" s="59"/>
      <c r="C26" s="60"/>
      <c r="D26" s="61"/>
      <c r="E26" s="51"/>
      <c r="F26" s="52"/>
      <c r="G26" s="52"/>
      <c r="H26" s="52"/>
      <c r="I26" s="53"/>
      <c r="J26" s="54"/>
      <c r="K26" s="229"/>
      <c r="L26" s="150" t="s">
        <v>305</v>
      </c>
      <c r="M26" s="324">
        <v>56.814600000000006</v>
      </c>
      <c r="N26" s="162" t="s">
        <v>250</v>
      </c>
      <c r="O26" s="251">
        <v>5</v>
      </c>
      <c r="P26" s="159">
        <v>1649.8959840000002</v>
      </c>
      <c r="Q26" s="160" t="s">
        <v>250</v>
      </c>
      <c r="R26" s="161"/>
      <c r="S26" s="309">
        <v>1272.7272727272727</v>
      </c>
      <c r="T26" s="309">
        <v>104993.38080000001</v>
      </c>
    </row>
    <row r="27" spans="1:20" ht="15.5">
      <c r="A27" s="48">
        <v>0</v>
      </c>
      <c r="B27" s="59"/>
      <c r="C27" s="60"/>
      <c r="D27" s="61"/>
      <c r="E27" s="51"/>
      <c r="F27" s="52"/>
      <c r="G27" s="52"/>
      <c r="H27" s="52"/>
      <c r="I27" s="53"/>
      <c r="J27" s="54"/>
      <c r="K27" s="229"/>
      <c r="L27" s="150" t="s">
        <v>275</v>
      </c>
      <c r="M27" s="324">
        <v>0.25760000000000005</v>
      </c>
      <c r="N27" s="162" t="s">
        <v>114</v>
      </c>
      <c r="O27" s="251">
        <v>5</v>
      </c>
      <c r="P27" s="159">
        <v>7.4807040000000011</v>
      </c>
      <c r="Q27" s="160" t="s">
        <v>114</v>
      </c>
      <c r="R27" s="161"/>
      <c r="S27" s="309">
        <v>136363.63636363635</v>
      </c>
      <c r="T27" s="309">
        <v>51004.800000000003</v>
      </c>
    </row>
    <row r="28" spans="1:20" ht="15.5">
      <c r="A28" s="48">
        <v>0</v>
      </c>
      <c r="B28" s="59"/>
      <c r="C28" s="60"/>
      <c r="D28" s="61"/>
      <c r="E28" s="51"/>
      <c r="F28" s="52"/>
      <c r="G28" s="52"/>
      <c r="H28" s="52"/>
      <c r="I28" s="53"/>
      <c r="J28" s="54"/>
      <c r="K28" s="229"/>
      <c r="L28" s="150" t="s">
        <v>115</v>
      </c>
      <c r="M28" s="324">
        <v>59.8</v>
      </c>
      <c r="N28" s="162" t="s">
        <v>272</v>
      </c>
      <c r="O28" s="251">
        <v>5</v>
      </c>
      <c r="P28" s="159">
        <v>1736.5919999999999</v>
      </c>
      <c r="Q28" s="160" t="s">
        <v>272</v>
      </c>
      <c r="R28" s="161"/>
      <c r="S28" s="309">
        <v>13.5</v>
      </c>
      <c r="T28" s="309">
        <v>1172.1995999999999</v>
      </c>
    </row>
    <row r="29" spans="1:20" ht="15.5">
      <c r="A29" s="48">
        <v>4</v>
      </c>
      <c r="B29" s="59" t="s">
        <v>830</v>
      </c>
      <c r="C29" s="60" t="s">
        <v>1233</v>
      </c>
      <c r="D29" s="61"/>
      <c r="E29" s="51"/>
      <c r="F29" s="52"/>
      <c r="G29" s="52"/>
      <c r="H29" s="52"/>
      <c r="I29" s="53"/>
      <c r="J29" s="54">
        <v>51.496000000000002</v>
      </c>
      <c r="K29" s="229" t="s">
        <v>114</v>
      </c>
      <c r="L29" s="150" t="s">
        <v>125</v>
      </c>
      <c r="M29" s="324">
        <v>245.94444444444446</v>
      </c>
      <c r="N29" s="162" t="s">
        <v>274</v>
      </c>
      <c r="O29" s="251">
        <v>5</v>
      </c>
      <c r="P29" s="159">
        <v>12665.155111111113</v>
      </c>
      <c r="Q29" s="160" t="s">
        <v>274</v>
      </c>
      <c r="R29" s="161"/>
      <c r="S29" s="309">
        <v>681</v>
      </c>
      <c r="T29" s="309">
        <v>431248.53153333336</v>
      </c>
    </row>
    <row r="30" spans="1:20" ht="15.5">
      <c r="A30" s="48">
        <v>0</v>
      </c>
      <c r="C30" s="60"/>
      <c r="D30" s="61"/>
      <c r="E30" s="51"/>
      <c r="F30" s="52"/>
      <c r="G30" s="52"/>
      <c r="H30" s="52"/>
      <c r="I30" s="53"/>
      <c r="J30" s="54"/>
      <c r="L30" s="150" t="s">
        <v>124</v>
      </c>
      <c r="M30" s="324">
        <v>572.11111111111109</v>
      </c>
      <c r="N30" s="162" t="s">
        <v>274</v>
      </c>
      <c r="O30" s="251">
        <v>5</v>
      </c>
      <c r="P30" s="159">
        <v>29461.433777777776</v>
      </c>
      <c r="Q30" s="160" t="s">
        <v>274</v>
      </c>
      <c r="R30" s="161"/>
      <c r="S30" s="309">
        <v>681</v>
      </c>
      <c r="T30" s="309">
        <v>1003161.8201333332</v>
      </c>
    </row>
    <row r="31" spans="1:20" ht="15.5">
      <c r="A31" s="48">
        <v>0</v>
      </c>
      <c r="B31" s="59"/>
      <c r="C31" s="60"/>
      <c r="D31" s="61"/>
      <c r="E31" s="51"/>
      <c r="F31" s="52"/>
      <c r="G31" s="52"/>
      <c r="H31" s="52"/>
      <c r="I31" s="53"/>
      <c r="J31" s="54"/>
      <c r="K31" s="229"/>
      <c r="L31" s="150" t="s">
        <v>305</v>
      </c>
      <c r="M31" s="324">
        <v>56.814600000000006</v>
      </c>
      <c r="N31" s="162" t="s">
        <v>250</v>
      </c>
      <c r="O31" s="251">
        <v>5</v>
      </c>
      <c r="P31" s="159">
        <v>2925.7246416000003</v>
      </c>
      <c r="Q31" s="160" t="s">
        <v>250</v>
      </c>
      <c r="R31" s="161"/>
      <c r="S31" s="309">
        <v>1272.7272727272727</v>
      </c>
      <c r="T31" s="309">
        <v>186182.4771927273</v>
      </c>
    </row>
    <row r="32" spans="1:20" ht="15.5">
      <c r="A32" s="48">
        <v>0</v>
      </c>
      <c r="B32" s="59"/>
      <c r="C32" s="60"/>
      <c r="D32" s="61"/>
      <c r="E32" s="51"/>
      <c r="F32" s="52"/>
      <c r="G32" s="52"/>
      <c r="H32" s="52"/>
      <c r="I32" s="53"/>
      <c r="J32" s="54"/>
      <c r="K32" s="229"/>
      <c r="L32" s="150" t="s">
        <v>275</v>
      </c>
      <c r="M32" s="324">
        <v>0.25760000000000005</v>
      </c>
      <c r="N32" s="162" t="s">
        <v>114</v>
      </c>
      <c r="O32" s="251">
        <v>5</v>
      </c>
      <c r="P32" s="159">
        <v>13.265369600000003</v>
      </c>
      <c r="Q32" s="160" t="s">
        <v>114</v>
      </c>
      <c r="R32" s="161"/>
      <c r="S32" s="309">
        <v>136363.63636363635</v>
      </c>
      <c r="T32" s="309">
        <v>90445.701818181842</v>
      </c>
    </row>
    <row r="33" spans="1:20" ht="15.5">
      <c r="A33" s="48">
        <v>0</v>
      </c>
      <c r="B33" s="59"/>
      <c r="C33" s="60"/>
      <c r="D33" s="61"/>
      <c r="E33" s="51"/>
      <c r="F33" s="52"/>
      <c r="G33" s="52"/>
      <c r="H33" s="52"/>
      <c r="I33" s="53"/>
      <c r="J33" s="54"/>
      <c r="K33" s="229"/>
      <c r="L33" s="150" t="s">
        <v>115</v>
      </c>
      <c r="M33" s="324">
        <v>59.8</v>
      </c>
      <c r="N33" s="162" t="s">
        <v>272</v>
      </c>
      <c r="O33" s="251">
        <v>5</v>
      </c>
      <c r="P33" s="159">
        <v>3079.4607999999998</v>
      </c>
      <c r="Q33" s="160" t="s">
        <v>272</v>
      </c>
      <c r="R33" s="161"/>
      <c r="S33" s="309">
        <v>13.5</v>
      </c>
      <c r="T33" s="309">
        <v>2078.6360399999999</v>
      </c>
    </row>
    <row r="34" spans="1:20" ht="15.5">
      <c r="A34" s="48">
        <v>5</v>
      </c>
      <c r="B34" s="59" t="s">
        <v>830</v>
      </c>
      <c r="C34" s="60" t="s">
        <v>172</v>
      </c>
      <c r="D34" s="61"/>
      <c r="E34" s="51"/>
      <c r="F34" s="52"/>
      <c r="G34" s="52"/>
      <c r="H34" s="52"/>
      <c r="I34" s="53"/>
      <c r="J34" s="54">
        <v>38.640999999999998</v>
      </c>
      <c r="K34" s="229" t="s">
        <v>114</v>
      </c>
      <c r="L34" s="150" t="s">
        <v>125</v>
      </c>
      <c r="M34" s="324">
        <v>245.94444444444446</v>
      </c>
      <c r="N34" s="162" t="s">
        <v>274</v>
      </c>
      <c r="O34" s="251">
        <v>5</v>
      </c>
      <c r="P34" s="159">
        <v>9503.5392777777779</v>
      </c>
      <c r="Q34" s="160" t="s">
        <v>274</v>
      </c>
      <c r="R34" s="161"/>
      <c r="S34" s="309">
        <v>681</v>
      </c>
      <c r="T34" s="309">
        <v>323595.51240833331</v>
      </c>
    </row>
    <row r="35" spans="1:20" ht="15.5">
      <c r="A35" s="48">
        <v>0</v>
      </c>
      <c r="B35" s="59"/>
      <c r="C35" s="60"/>
      <c r="D35" s="61"/>
      <c r="E35" s="51"/>
      <c r="F35" s="52"/>
      <c r="G35" s="52"/>
      <c r="H35" s="52"/>
      <c r="I35" s="53"/>
      <c r="J35" s="54"/>
      <c r="K35" s="229"/>
      <c r="L35" s="150" t="s">
        <v>124</v>
      </c>
      <c r="M35" s="324">
        <v>572.11111111111109</v>
      </c>
      <c r="N35" s="162" t="s">
        <v>274</v>
      </c>
      <c r="O35" s="251">
        <v>5</v>
      </c>
      <c r="P35" s="159">
        <v>22106.945444444442</v>
      </c>
      <c r="Q35" s="160" t="s">
        <v>274</v>
      </c>
      <c r="R35" s="161"/>
      <c r="S35" s="309">
        <v>681</v>
      </c>
      <c r="T35" s="309">
        <v>752741.49238333316</v>
      </c>
    </row>
    <row r="36" spans="1:20" ht="15.5">
      <c r="A36" s="48">
        <v>0</v>
      </c>
      <c r="B36" s="59"/>
      <c r="C36" s="60"/>
      <c r="D36" s="61"/>
      <c r="E36" s="51"/>
      <c r="F36" s="52"/>
      <c r="G36" s="52"/>
      <c r="H36" s="52"/>
      <c r="I36" s="53"/>
      <c r="J36" s="54"/>
      <c r="K36" s="229"/>
      <c r="L36" s="150" t="s">
        <v>305</v>
      </c>
      <c r="M36" s="324">
        <v>56.814600000000006</v>
      </c>
      <c r="N36" s="162" t="s">
        <v>250</v>
      </c>
      <c r="O36" s="251">
        <v>5</v>
      </c>
      <c r="P36" s="159">
        <v>2195.3729585999999</v>
      </c>
      <c r="Q36" s="160" t="s">
        <v>250</v>
      </c>
      <c r="R36" s="161"/>
      <c r="S36" s="309">
        <v>1272.7272727272727</v>
      </c>
      <c r="T36" s="309">
        <v>139705.55191090907</v>
      </c>
    </row>
    <row r="37" spans="1:20" ht="15.5">
      <c r="A37" s="48">
        <v>0</v>
      </c>
      <c r="B37" s="59"/>
      <c r="C37" s="60"/>
      <c r="D37" s="61"/>
      <c r="E37" s="51"/>
      <c r="F37" s="52"/>
      <c r="G37" s="52"/>
      <c r="H37" s="52"/>
      <c r="I37" s="53"/>
      <c r="J37" s="54"/>
      <c r="K37" s="229"/>
      <c r="L37" s="150" t="s">
        <v>275</v>
      </c>
      <c r="M37" s="324">
        <v>0.25760000000000005</v>
      </c>
      <c r="N37" s="162" t="s">
        <v>114</v>
      </c>
      <c r="O37" s="251">
        <v>5</v>
      </c>
      <c r="P37" s="159">
        <v>9.953921600000001</v>
      </c>
      <c r="Q37" s="160" t="s">
        <v>114</v>
      </c>
      <c r="R37" s="161"/>
      <c r="S37" s="309">
        <v>136363.63636363635</v>
      </c>
      <c r="T37" s="309">
        <v>67867.647272727278</v>
      </c>
    </row>
    <row r="38" spans="1:20" ht="15.5">
      <c r="A38" s="48">
        <v>0</v>
      </c>
      <c r="B38" s="59"/>
      <c r="C38" s="60"/>
      <c r="D38" s="61"/>
      <c r="E38" s="51"/>
      <c r="F38" s="52"/>
      <c r="G38" s="52"/>
      <c r="H38" s="52"/>
      <c r="I38" s="53"/>
      <c r="J38" s="54"/>
      <c r="K38" s="229"/>
      <c r="L38" s="150" t="s">
        <v>115</v>
      </c>
      <c r="M38" s="324">
        <v>59.8</v>
      </c>
      <c r="N38" s="162" t="s">
        <v>272</v>
      </c>
      <c r="O38" s="251">
        <v>5</v>
      </c>
      <c r="P38" s="159">
        <v>2310.7317999999996</v>
      </c>
      <c r="Q38" s="160" t="s">
        <v>272</v>
      </c>
      <c r="R38" s="161"/>
      <c r="S38" s="309">
        <v>13.5</v>
      </c>
      <c r="T38" s="309">
        <v>1559.7439649999997</v>
      </c>
    </row>
    <row r="39" spans="1:20" ht="15.5">
      <c r="A39" s="48">
        <v>6</v>
      </c>
      <c r="B39" s="59" t="s">
        <v>1057</v>
      </c>
      <c r="C39" s="60" t="s">
        <v>1058</v>
      </c>
      <c r="D39" s="61"/>
      <c r="E39" s="51"/>
      <c r="F39" s="52"/>
      <c r="G39" s="52"/>
      <c r="H39" s="52"/>
      <c r="I39" s="53"/>
      <c r="J39" s="54">
        <v>20.516999999999999</v>
      </c>
      <c r="K39" s="229" t="s">
        <v>114</v>
      </c>
      <c r="L39" s="150" t="s">
        <v>124</v>
      </c>
      <c r="M39" s="324">
        <v>719.88888888888891</v>
      </c>
      <c r="N39" s="162" t="s">
        <v>274</v>
      </c>
      <c r="O39" s="251">
        <v>6</v>
      </c>
      <c r="P39" s="159">
        <v>14769.960333333334</v>
      </c>
      <c r="Q39" s="160" t="s">
        <v>274</v>
      </c>
      <c r="R39" s="161"/>
      <c r="S39" s="309">
        <v>681</v>
      </c>
      <c r="T39" s="309">
        <v>603500.57922000007</v>
      </c>
    </row>
    <row r="40" spans="1:20" ht="15.5">
      <c r="A40" s="48">
        <v>0</v>
      </c>
      <c r="B40" s="59"/>
      <c r="C40" s="60"/>
      <c r="D40" s="61"/>
      <c r="E40" s="51"/>
      <c r="F40" s="52"/>
      <c r="G40" s="52"/>
      <c r="H40" s="52"/>
      <c r="I40" s="53"/>
      <c r="J40" s="54"/>
      <c r="K40" s="229"/>
      <c r="L40" s="150" t="s">
        <v>305</v>
      </c>
      <c r="M40" s="324">
        <v>41.993400000000008</v>
      </c>
      <c r="N40" s="162" t="s">
        <v>250</v>
      </c>
      <c r="O40" s="251">
        <v>6</v>
      </c>
      <c r="P40" s="159">
        <v>861.57858780000015</v>
      </c>
      <c r="Q40" s="160" t="s">
        <v>250</v>
      </c>
      <c r="R40" s="161"/>
      <c r="S40" s="309">
        <v>1272.7272727272727</v>
      </c>
      <c r="T40" s="309">
        <v>65793.273977454548</v>
      </c>
    </row>
    <row r="41" spans="1:20" ht="15.5">
      <c r="A41" s="48">
        <v>0</v>
      </c>
      <c r="B41" s="59"/>
      <c r="C41" s="60"/>
      <c r="D41" s="61"/>
      <c r="E41" s="51"/>
      <c r="F41" s="52"/>
      <c r="G41" s="52"/>
      <c r="H41" s="52"/>
      <c r="I41" s="53"/>
      <c r="J41" s="54"/>
      <c r="K41" s="229"/>
      <c r="L41" s="150" t="s">
        <v>275</v>
      </c>
      <c r="M41" s="324">
        <v>0.19040000000000004</v>
      </c>
      <c r="N41" s="162" t="s">
        <v>114</v>
      </c>
      <c r="O41" s="251">
        <v>6</v>
      </c>
      <c r="P41" s="159">
        <v>3.9064368000000007</v>
      </c>
      <c r="Q41" s="160" t="s">
        <v>114</v>
      </c>
      <c r="R41" s="161"/>
      <c r="S41" s="309">
        <v>136363.63636363635</v>
      </c>
      <c r="T41" s="309">
        <v>31961.755636363643</v>
      </c>
    </row>
    <row r="42" spans="1:20" ht="15.5">
      <c r="A42" s="48">
        <v>0</v>
      </c>
      <c r="B42" s="59"/>
      <c r="C42" s="60"/>
      <c r="D42" s="61"/>
      <c r="E42" s="51"/>
      <c r="F42" s="52"/>
      <c r="G42" s="52"/>
      <c r="H42" s="52"/>
      <c r="I42" s="53"/>
      <c r="J42" s="54"/>
      <c r="K42" s="229"/>
      <c r="L42" s="150" t="s">
        <v>115</v>
      </c>
      <c r="M42" s="324">
        <v>44.2</v>
      </c>
      <c r="N42" s="162" t="s">
        <v>272</v>
      </c>
      <c r="O42" s="251">
        <v>6</v>
      </c>
      <c r="P42" s="159">
        <v>906.85140000000001</v>
      </c>
      <c r="Q42" s="160" t="s">
        <v>272</v>
      </c>
      <c r="R42" s="161"/>
      <c r="S42" s="309">
        <v>13.5</v>
      </c>
      <c r="T42" s="309">
        <v>734.54963399999997</v>
      </c>
    </row>
    <row r="43" spans="1:20" ht="15.5">
      <c r="A43" s="48">
        <v>7</v>
      </c>
      <c r="B43" s="59" t="s">
        <v>477</v>
      </c>
      <c r="C43" s="60" t="s">
        <v>1361</v>
      </c>
      <c r="D43" s="61"/>
      <c r="E43" s="51"/>
      <c r="F43" s="52"/>
      <c r="G43" s="52"/>
      <c r="H43" s="52"/>
      <c r="I43" s="53"/>
      <c r="J43" s="54">
        <v>1.8240000000000001</v>
      </c>
      <c r="K43" s="229" t="s">
        <v>114</v>
      </c>
      <c r="L43" s="150" t="s">
        <v>125</v>
      </c>
      <c r="M43" s="324">
        <v>1147.3888888888889</v>
      </c>
      <c r="N43" s="162" t="s">
        <v>274</v>
      </c>
      <c r="O43" s="251">
        <v>5.5</v>
      </c>
      <c r="P43" s="159">
        <v>2092.8373333333334</v>
      </c>
      <c r="Q43" s="160" t="s">
        <v>274</v>
      </c>
      <c r="R43" s="161"/>
      <c r="S43" s="309">
        <v>681</v>
      </c>
      <c r="T43" s="309">
        <v>78387.222320000001</v>
      </c>
    </row>
    <row r="44" spans="1:20" ht="15.5">
      <c r="A44" s="48">
        <v>0</v>
      </c>
      <c r="B44" s="59"/>
      <c r="C44" s="60"/>
      <c r="D44" s="61"/>
      <c r="E44" s="51"/>
      <c r="F44" s="52"/>
      <c r="G44" s="52"/>
      <c r="H44" s="52"/>
      <c r="I44" s="53"/>
      <c r="J44" s="54"/>
      <c r="K44" s="229"/>
      <c r="L44" s="150" t="s">
        <v>305</v>
      </c>
      <c r="M44" s="324">
        <v>81.022560000000013</v>
      </c>
      <c r="N44" s="162" t="s">
        <v>250</v>
      </c>
      <c r="O44" s="251">
        <v>5.5</v>
      </c>
      <c r="P44" s="159">
        <v>147.78514944000003</v>
      </c>
      <c r="Q44" s="160" t="s">
        <v>250</v>
      </c>
      <c r="R44" s="161"/>
      <c r="S44" s="309">
        <v>1272.7272727272727</v>
      </c>
      <c r="T44" s="309">
        <v>10344.960460800001</v>
      </c>
    </row>
    <row r="45" spans="1:20" ht="15.5">
      <c r="A45" s="48">
        <v>0</v>
      </c>
      <c r="B45" s="59"/>
      <c r="C45" s="60"/>
      <c r="D45" s="61"/>
      <c r="E45" s="51"/>
      <c r="F45" s="52"/>
      <c r="G45" s="52"/>
      <c r="H45" s="52"/>
      <c r="I45" s="53"/>
      <c r="J45" s="54"/>
      <c r="K45" s="229"/>
      <c r="L45" s="150" t="s">
        <v>275</v>
      </c>
      <c r="M45" s="324">
        <v>0.36736000000000008</v>
      </c>
      <c r="N45" s="162" t="s">
        <v>114</v>
      </c>
      <c r="O45" s="251">
        <v>5.5</v>
      </c>
      <c r="P45" s="159">
        <v>0.67006464000000021</v>
      </c>
      <c r="Q45" s="160" t="s">
        <v>114</v>
      </c>
      <c r="R45" s="161"/>
      <c r="S45" s="309">
        <v>136363.63636363635</v>
      </c>
      <c r="T45" s="309">
        <v>5025.4848000000011</v>
      </c>
    </row>
    <row r="46" spans="1:20" ht="15.5">
      <c r="A46" s="48">
        <v>0</v>
      </c>
      <c r="B46" s="59"/>
      <c r="C46" s="60"/>
      <c r="D46" s="61"/>
      <c r="E46" s="51"/>
      <c r="F46" s="52"/>
      <c r="G46" s="52"/>
      <c r="H46" s="52"/>
      <c r="I46" s="53"/>
      <c r="J46" s="54"/>
      <c r="K46" s="229"/>
      <c r="L46" s="150" t="s">
        <v>115</v>
      </c>
      <c r="M46" s="324">
        <v>85.28</v>
      </c>
      <c r="N46" s="162" t="s">
        <v>272</v>
      </c>
      <c r="O46" s="251">
        <v>5.5</v>
      </c>
      <c r="P46" s="159">
        <v>155.55072000000001</v>
      </c>
      <c r="Q46" s="160" t="s">
        <v>272</v>
      </c>
      <c r="R46" s="161"/>
      <c r="S46" s="309">
        <v>13.5</v>
      </c>
      <c r="T46" s="309">
        <v>115.49640960000001</v>
      </c>
    </row>
    <row r="47" spans="1:20" ht="15.5">
      <c r="A47" s="48">
        <v>8</v>
      </c>
      <c r="B47" s="59" t="s">
        <v>477</v>
      </c>
      <c r="C47" s="60" t="s">
        <v>478</v>
      </c>
      <c r="D47" s="61"/>
      <c r="E47" s="51"/>
      <c r="F47" s="52"/>
      <c r="G47" s="52"/>
      <c r="H47" s="52"/>
      <c r="I47" s="53"/>
      <c r="J47" s="54">
        <v>21.338999999999999</v>
      </c>
      <c r="K47" s="229" t="s">
        <v>114</v>
      </c>
      <c r="L47" s="150" t="s">
        <v>125</v>
      </c>
      <c r="M47" s="324">
        <v>1147.3888888888889</v>
      </c>
      <c r="N47" s="162" t="s">
        <v>274</v>
      </c>
      <c r="O47" s="251">
        <v>5.5</v>
      </c>
      <c r="P47" s="159">
        <v>24484.1315</v>
      </c>
      <c r="Q47" s="160" t="s">
        <v>274</v>
      </c>
      <c r="R47" s="161"/>
      <c r="S47" s="309">
        <v>681</v>
      </c>
      <c r="T47" s="309">
        <v>917053.14533249999</v>
      </c>
    </row>
    <row r="48" spans="1:20" ht="15.5">
      <c r="A48" s="48">
        <v>0</v>
      </c>
      <c r="B48" s="59"/>
      <c r="C48" s="60"/>
      <c r="D48" s="61"/>
      <c r="E48" s="51"/>
      <c r="F48" s="52"/>
      <c r="G48" s="52"/>
      <c r="H48" s="52"/>
      <c r="I48" s="53"/>
      <c r="J48" s="54"/>
      <c r="K48" s="229"/>
      <c r="L48" s="150" t="s">
        <v>305</v>
      </c>
      <c r="M48" s="324">
        <v>81.022560000000013</v>
      </c>
      <c r="N48" s="162" t="s">
        <v>250</v>
      </c>
      <c r="O48" s="251">
        <v>5.5</v>
      </c>
      <c r="P48" s="159">
        <v>1728.9404078400003</v>
      </c>
      <c r="Q48" s="160" t="s">
        <v>250</v>
      </c>
      <c r="R48" s="161"/>
      <c r="S48" s="309">
        <v>1272.7272727272727</v>
      </c>
      <c r="T48" s="309">
        <v>121025.82854880001</v>
      </c>
    </row>
    <row r="49" spans="1:20" ht="15.5">
      <c r="A49" s="48">
        <v>0</v>
      </c>
      <c r="B49" s="59"/>
      <c r="C49" s="60"/>
      <c r="D49" s="61"/>
      <c r="E49" s="51"/>
      <c r="F49" s="52"/>
      <c r="G49" s="52"/>
      <c r="H49" s="52"/>
      <c r="I49" s="53"/>
      <c r="J49" s="54"/>
      <c r="K49" s="229"/>
      <c r="L49" s="150" t="s">
        <v>275</v>
      </c>
      <c r="M49" s="324">
        <v>0.36736000000000008</v>
      </c>
      <c r="N49" s="162" t="s">
        <v>114</v>
      </c>
      <c r="O49" s="251">
        <v>5.5</v>
      </c>
      <c r="P49" s="159">
        <v>7.839095040000001</v>
      </c>
      <c r="Q49" s="160" t="s">
        <v>114</v>
      </c>
      <c r="R49" s="161"/>
      <c r="S49" s="309">
        <v>136363.63636363635</v>
      </c>
      <c r="T49" s="309">
        <v>58793.212800000008</v>
      </c>
    </row>
    <row r="50" spans="1:20" ht="15.5">
      <c r="A50" s="48">
        <v>0</v>
      </c>
      <c r="B50" s="59"/>
      <c r="C50" s="60"/>
      <c r="D50" s="61"/>
      <c r="E50" s="51"/>
      <c r="F50" s="52"/>
      <c r="G50" s="52"/>
      <c r="H50" s="52"/>
      <c r="I50" s="53"/>
      <c r="J50" s="54"/>
      <c r="K50" s="229"/>
      <c r="L50" s="150" t="s">
        <v>115</v>
      </c>
      <c r="M50" s="324">
        <v>85.28</v>
      </c>
      <c r="N50" s="162" t="s">
        <v>272</v>
      </c>
      <c r="O50" s="251">
        <v>5.5</v>
      </c>
      <c r="P50" s="159">
        <v>1819.7899199999999</v>
      </c>
      <c r="Q50" s="160" t="s">
        <v>272</v>
      </c>
      <c r="R50" s="161"/>
      <c r="S50" s="309">
        <v>13.5</v>
      </c>
      <c r="T50" s="309">
        <v>1351.1940156000001</v>
      </c>
    </row>
    <row r="51" spans="1:20" ht="15.5">
      <c r="A51" s="48">
        <v>9</v>
      </c>
      <c r="B51" s="59" t="s">
        <v>1057</v>
      </c>
      <c r="C51" s="60" t="s">
        <v>1373</v>
      </c>
      <c r="D51" s="61"/>
      <c r="E51" s="51"/>
      <c r="F51" s="52"/>
      <c r="G51" s="52"/>
      <c r="H51" s="52"/>
      <c r="I51" s="53"/>
      <c r="J51" s="54">
        <v>5.04</v>
      </c>
      <c r="K51" s="229" t="s">
        <v>114</v>
      </c>
      <c r="L51" s="150" t="s">
        <v>124</v>
      </c>
      <c r="M51" s="324">
        <v>719.88888888888891</v>
      </c>
      <c r="N51" s="162" t="s">
        <v>274</v>
      </c>
      <c r="O51" s="251">
        <v>6</v>
      </c>
      <c r="P51" s="159">
        <v>3628.24</v>
      </c>
      <c r="Q51" s="160" t="s">
        <v>274</v>
      </c>
      <c r="R51" s="161"/>
      <c r="S51" s="309">
        <v>681</v>
      </c>
      <c r="T51" s="309">
        <v>148249.88640000002</v>
      </c>
    </row>
    <row r="52" spans="1:20" ht="15.5">
      <c r="A52" s="48">
        <v>0</v>
      </c>
      <c r="B52" s="59"/>
      <c r="C52" s="60"/>
      <c r="D52" s="61"/>
      <c r="E52" s="51"/>
      <c r="F52" s="52"/>
      <c r="G52" s="52"/>
      <c r="H52" s="52"/>
      <c r="I52" s="53"/>
      <c r="J52" s="54"/>
      <c r="K52" s="229"/>
      <c r="L52" s="150" t="s">
        <v>305</v>
      </c>
      <c r="M52" s="324">
        <v>41.993400000000008</v>
      </c>
      <c r="N52" s="162" t="s">
        <v>250</v>
      </c>
      <c r="O52" s="251">
        <v>6</v>
      </c>
      <c r="P52" s="159">
        <v>211.64673600000003</v>
      </c>
      <c r="Q52" s="160" t="s">
        <v>250</v>
      </c>
      <c r="R52" s="161"/>
      <c r="S52" s="309">
        <v>1272.7272727272727</v>
      </c>
      <c r="T52" s="309">
        <v>16162.11438545455</v>
      </c>
    </row>
    <row r="53" spans="1:20" ht="15.5">
      <c r="A53" s="48">
        <v>0</v>
      </c>
      <c r="B53" s="59"/>
      <c r="C53" s="60"/>
      <c r="D53" s="61"/>
      <c r="E53" s="51"/>
      <c r="F53" s="52"/>
      <c r="G53" s="52"/>
      <c r="H53" s="52"/>
      <c r="I53" s="53"/>
      <c r="J53" s="54"/>
      <c r="K53" s="229"/>
      <c r="L53" s="150" t="s">
        <v>275</v>
      </c>
      <c r="M53" s="324">
        <v>0.19040000000000004</v>
      </c>
      <c r="N53" s="162" t="s">
        <v>114</v>
      </c>
      <c r="O53" s="251">
        <v>6</v>
      </c>
      <c r="P53" s="159">
        <v>0.95961600000000025</v>
      </c>
      <c r="Q53" s="160" t="s">
        <v>114</v>
      </c>
      <c r="R53" s="161"/>
      <c r="S53" s="309">
        <v>136363.63636363635</v>
      </c>
      <c r="T53" s="309">
        <v>7851.4036363636378</v>
      </c>
    </row>
    <row r="54" spans="1:20" ht="15.5">
      <c r="A54" s="48">
        <v>0</v>
      </c>
      <c r="B54" s="59"/>
      <c r="C54" s="60"/>
      <c r="D54" s="61"/>
      <c r="E54" s="51"/>
      <c r="F54" s="52"/>
      <c r="G54" s="52"/>
      <c r="H54" s="52"/>
      <c r="I54" s="53"/>
      <c r="J54" s="54"/>
      <c r="K54" s="229"/>
      <c r="L54" s="150" t="s">
        <v>115</v>
      </c>
      <c r="M54" s="324">
        <v>44.2</v>
      </c>
      <c r="N54" s="162" t="s">
        <v>272</v>
      </c>
      <c r="O54" s="251">
        <v>6</v>
      </c>
      <c r="P54" s="159">
        <v>222.76800000000003</v>
      </c>
      <c r="Q54" s="160" t="s">
        <v>272</v>
      </c>
      <c r="R54" s="161"/>
      <c r="S54" s="309">
        <v>13.5</v>
      </c>
      <c r="T54" s="309">
        <v>180.44208000000003</v>
      </c>
    </row>
    <row r="55" spans="1:20" ht="15.5">
      <c r="A55" s="48">
        <v>10</v>
      </c>
      <c r="B55" s="59" t="s">
        <v>1374</v>
      </c>
      <c r="C55" s="60" t="s">
        <v>1024</v>
      </c>
      <c r="D55" s="61"/>
      <c r="E55" s="51"/>
      <c r="F55" s="52"/>
      <c r="G55" s="52"/>
      <c r="H55" s="52"/>
      <c r="I55" s="53"/>
      <c r="J55" s="54">
        <v>16.128</v>
      </c>
      <c r="K55" s="229" t="s">
        <v>114</v>
      </c>
      <c r="L55" s="150" t="s">
        <v>305</v>
      </c>
      <c r="M55" s="324">
        <v>285.21499999999997</v>
      </c>
      <c r="N55" s="162" t="s">
        <v>250</v>
      </c>
      <c r="O55" s="251">
        <v>0.5</v>
      </c>
      <c r="P55" s="159">
        <v>4599.9475199999997</v>
      </c>
      <c r="Q55" s="160" t="s">
        <v>250</v>
      </c>
      <c r="R55" s="161"/>
      <c r="S55" s="309">
        <v>1272.7272727272727</v>
      </c>
      <c r="T55" s="309">
        <v>29272.393309090905</v>
      </c>
    </row>
    <row r="56" spans="1:20" ht="16">
      <c r="A56" s="48">
        <v>0</v>
      </c>
      <c r="B56" s="49"/>
      <c r="C56" s="503"/>
      <c r="D56" s="61"/>
      <c r="E56" s="51"/>
      <c r="F56" s="52"/>
      <c r="G56" s="52"/>
      <c r="H56" s="52"/>
      <c r="I56" s="53"/>
      <c r="J56" s="54"/>
      <c r="K56" s="229"/>
      <c r="L56" s="150" t="s">
        <v>1027</v>
      </c>
      <c r="M56" s="324">
        <v>0.50039499999999992</v>
      </c>
      <c r="N56" s="162" t="s">
        <v>114</v>
      </c>
      <c r="O56" s="251">
        <v>0.5</v>
      </c>
      <c r="P56" s="159">
        <v>8.0703705599999989</v>
      </c>
      <c r="Q56" s="160" t="s">
        <v>114</v>
      </c>
      <c r="R56" s="161"/>
      <c r="S56" s="309">
        <v>181818.18181818179</v>
      </c>
      <c r="T56" s="309">
        <v>7336.700509090907</v>
      </c>
    </row>
    <row r="57" spans="1:20" ht="16">
      <c r="A57" s="48">
        <v>0</v>
      </c>
      <c r="B57" s="49"/>
      <c r="C57" s="503"/>
      <c r="D57" s="61"/>
      <c r="E57" s="51"/>
      <c r="F57" s="52"/>
      <c r="G57" s="52"/>
      <c r="H57" s="52"/>
      <c r="I57" s="53"/>
      <c r="J57" s="54"/>
      <c r="K57" s="229"/>
      <c r="L57" s="150" t="s">
        <v>1028</v>
      </c>
      <c r="M57" s="324">
        <v>0.90436499999999997</v>
      </c>
      <c r="N57" s="162" t="s">
        <v>114</v>
      </c>
      <c r="O57" s="251">
        <v>0.5</v>
      </c>
      <c r="P57" s="159">
        <v>14.58559872</v>
      </c>
      <c r="Q57" s="160" t="s">
        <v>114</v>
      </c>
      <c r="R57" s="161"/>
      <c r="S57" s="309">
        <v>245454.54545454544</v>
      </c>
      <c r="T57" s="309">
        <v>17900.507519999999</v>
      </c>
    </row>
    <row r="58" spans="1:20" ht="16">
      <c r="A58" s="48">
        <v>0</v>
      </c>
      <c r="B58" s="49"/>
      <c r="C58" s="503"/>
      <c r="D58" s="61"/>
      <c r="E58" s="51"/>
      <c r="F58" s="52"/>
      <c r="G58" s="52"/>
      <c r="H58" s="52"/>
      <c r="I58" s="53"/>
      <c r="J58" s="54"/>
      <c r="K58" s="229"/>
      <c r="L58" s="150" t="s">
        <v>115</v>
      </c>
      <c r="M58" s="324">
        <v>187.77500000000001</v>
      </c>
      <c r="N58" s="162" t="s">
        <v>272</v>
      </c>
      <c r="O58" s="251">
        <v>0.5</v>
      </c>
      <c r="P58" s="159">
        <v>3028.4351999999999</v>
      </c>
      <c r="Q58" s="160" t="s">
        <v>272</v>
      </c>
      <c r="R58" s="161"/>
      <c r="S58" s="309">
        <v>13.5</v>
      </c>
      <c r="T58" s="309">
        <v>204.41937599999997</v>
      </c>
    </row>
    <row r="59" spans="1:20" ht="15.5">
      <c r="A59" s="48">
        <v>11</v>
      </c>
      <c r="B59" s="392" t="s">
        <v>1025</v>
      </c>
      <c r="C59" s="60" t="s">
        <v>528</v>
      </c>
      <c r="D59" s="61"/>
      <c r="E59" s="51"/>
      <c r="F59" s="52"/>
      <c r="G59" s="52"/>
      <c r="H59" s="52"/>
      <c r="I59" s="53"/>
      <c r="J59" s="54">
        <v>25.495999999999999</v>
      </c>
      <c r="K59" s="54" t="s">
        <v>114</v>
      </c>
      <c r="L59" s="150" t="s">
        <v>305</v>
      </c>
      <c r="M59" s="324">
        <v>288.02499999999998</v>
      </c>
      <c r="N59" s="156" t="s">
        <v>250</v>
      </c>
      <c r="O59" s="157">
        <v>1</v>
      </c>
      <c r="P59" s="159">
        <v>7343.4853999999987</v>
      </c>
      <c r="Q59" s="160" t="s">
        <v>250</v>
      </c>
      <c r="R59" s="161"/>
      <c r="S59" s="309">
        <v>1272.7272727272727</v>
      </c>
      <c r="T59" s="309">
        <v>93462.541454545441</v>
      </c>
    </row>
    <row r="60" spans="1:20" ht="15.5">
      <c r="A60" s="48">
        <v>0</v>
      </c>
      <c r="B60" s="212"/>
      <c r="C60" s="60"/>
      <c r="D60" s="61"/>
      <c r="E60" s="51"/>
      <c r="F60" s="52"/>
      <c r="G60" s="52"/>
      <c r="H60" s="52"/>
      <c r="I60" s="53"/>
      <c r="J60" s="54"/>
      <c r="K60" s="55"/>
      <c r="L60" s="150" t="s">
        <v>1027</v>
      </c>
      <c r="M60" s="324">
        <v>0.50532499999999991</v>
      </c>
      <c r="N60" s="156" t="s">
        <v>114</v>
      </c>
      <c r="O60" s="157">
        <v>1</v>
      </c>
      <c r="P60" s="159">
        <v>12.883766199999997</v>
      </c>
      <c r="Q60" s="160" t="s">
        <v>114</v>
      </c>
      <c r="R60" s="161"/>
      <c r="S60" s="309">
        <v>181818.18181818179</v>
      </c>
      <c r="T60" s="309">
        <v>23425.029454545445</v>
      </c>
    </row>
    <row r="61" spans="1:20" ht="15.5">
      <c r="A61" s="48">
        <v>0</v>
      </c>
      <c r="B61" s="212"/>
      <c r="C61" s="60"/>
      <c r="D61" s="61"/>
      <c r="E61" s="51"/>
      <c r="F61" s="52"/>
      <c r="G61" s="52"/>
      <c r="H61" s="52"/>
      <c r="I61" s="53"/>
      <c r="J61" s="54"/>
      <c r="K61" s="55"/>
      <c r="L61" s="150" t="s">
        <v>1028</v>
      </c>
      <c r="M61" s="324">
        <v>0.91327499999999995</v>
      </c>
      <c r="N61" s="156" t="s">
        <v>114</v>
      </c>
      <c r="O61" s="157">
        <v>1</v>
      </c>
      <c r="P61" s="159">
        <v>23.284859399999998</v>
      </c>
      <c r="Q61" s="160" t="s">
        <v>114</v>
      </c>
      <c r="R61" s="161"/>
      <c r="S61" s="309">
        <v>245454.54545454544</v>
      </c>
      <c r="T61" s="309">
        <v>57153.74579999999</v>
      </c>
    </row>
    <row r="62" spans="1:20" ht="15.5">
      <c r="A62" s="48">
        <v>0</v>
      </c>
      <c r="B62" s="212"/>
      <c r="C62" s="60"/>
      <c r="D62" s="61"/>
      <c r="E62" s="51"/>
      <c r="F62" s="52"/>
      <c r="G62" s="52"/>
      <c r="H62" s="52"/>
      <c r="I62" s="53"/>
      <c r="J62" s="54"/>
      <c r="K62" s="55"/>
      <c r="L62" s="150" t="s">
        <v>115</v>
      </c>
      <c r="M62" s="324">
        <v>189.625</v>
      </c>
      <c r="N62" s="156" t="s">
        <v>272</v>
      </c>
      <c r="O62" s="157">
        <v>1</v>
      </c>
      <c r="P62" s="159">
        <v>4834.6790000000001</v>
      </c>
      <c r="Q62" s="160" t="s">
        <v>272</v>
      </c>
      <c r="R62" s="161"/>
      <c r="S62" s="309">
        <v>13.5</v>
      </c>
      <c r="T62" s="309">
        <v>652.68166499999995</v>
      </c>
    </row>
    <row r="63" spans="1:20" ht="15.5">
      <c r="A63" s="48">
        <v>12</v>
      </c>
      <c r="B63" s="392" t="s">
        <v>968</v>
      </c>
      <c r="C63" s="60" t="s">
        <v>432</v>
      </c>
      <c r="D63" s="61"/>
      <c r="E63" s="51"/>
      <c r="F63" s="52"/>
      <c r="G63" s="52"/>
      <c r="H63" s="52"/>
      <c r="I63" s="53"/>
      <c r="J63" s="54">
        <v>4.8449999999999998</v>
      </c>
      <c r="K63" s="213" t="s">
        <v>1017</v>
      </c>
      <c r="L63" s="150" t="s">
        <v>512</v>
      </c>
      <c r="M63" s="324">
        <v>0.79200000000000004</v>
      </c>
      <c r="N63" s="156" t="s">
        <v>114</v>
      </c>
      <c r="O63" s="157">
        <v>1</v>
      </c>
      <c r="P63" s="159">
        <v>3.83724</v>
      </c>
      <c r="Q63" s="160" t="s">
        <v>114</v>
      </c>
      <c r="R63" s="161"/>
      <c r="S63" s="309">
        <v>3810000</v>
      </c>
      <c r="T63" s="309">
        <v>146198.84400000001</v>
      </c>
    </row>
    <row r="64" spans="1:20" ht="15.5">
      <c r="A64" s="48">
        <v>0</v>
      </c>
      <c r="B64" s="212"/>
      <c r="C64" s="60"/>
      <c r="D64" s="61"/>
      <c r="E64" s="51"/>
      <c r="F64" s="52"/>
      <c r="G64" s="52"/>
      <c r="H64" s="52"/>
      <c r="I64" s="53"/>
      <c r="J64" s="54"/>
      <c r="K64" s="55"/>
      <c r="L64" s="150" t="s">
        <v>513</v>
      </c>
      <c r="M64" s="324">
        <v>0.112</v>
      </c>
      <c r="N64" s="156" t="s">
        <v>114</v>
      </c>
      <c r="O64" s="157">
        <v>1</v>
      </c>
      <c r="P64" s="159">
        <v>0.54264000000000001</v>
      </c>
      <c r="Q64" s="160" t="s">
        <v>114</v>
      </c>
      <c r="R64" s="161"/>
      <c r="S64" s="309">
        <v>3810000</v>
      </c>
      <c r="T64" s="309">
        <v>20674.584000000003</v>
      </c>
    </row>
    <row r="65" spans="1:20" ht="15.5">
      <c r="A65" s="48">
        <v>0</v>
      </c>
      <c r="B65" s="212"/>
      <c r="C65" s="60"/>
      <c r="D65" s="61"/>
      <c r="E65" s="51"/>
      <c r="F65" s="52"/>
      <c r="G65" s="52"/>
      <c r="H65" s="52"/>
      <c r="I65" s="53"/>
      <c r="J65" s="54"/>
      <c r="K65" s="55"/>
      <c r="L65" s="150" t="s">
        <v>514</v>
      </c>
      <c r="M65" s="324">
        <v>0.66800000000000004</v>
      </c>
      <c r="N65" s="156" t="s">
        <v>114</v>
      </c>
      <c r="O65" s="157">
        <v>1</v>
      </c>
      <c r="P65" s="159">
        <v>3.2364600000000001</v>
      </c>
      <c r="Q65" s="160" t="s">
        <v>114</v>
      </c>
      <c r="R65" s="161"/>
      <c r="S65" s="309">
        <v>3810000</v>
      </c>
      <c r="T65" s="309">
        <v>123309.12599999999</v>
      </c>
    </row>
    <row r="66" spans="1:20" ht="15.5">
      <c r="A66" s="48">
        <v>0</v>
      </c>
      <c r="B66" s="212"/>
      <c r="C66" s="60"/>
      <c r="D66" s="61"/>
      <c r="E66" s="51"/>
      <c r="F66" s="52"/>
      <c r="G66" s="52"/>
      <c r="H66" s="52"/>
      <c r="I66" s="53"/>
      <c r="J66" s="54"/>
      <c r="K66" s="229"/>
      <c r="L66" s="150" t="s">
        <v>515</v>
      </c>
      <c r="M66" s="324">
        <v>8.0500000000000007</v>
      </c>
      <c r="N66" s="156" t="s">
        <v>250</v>
      </c>
      <c r="O66" s="157">
        <v>1</v>
      </c>
      <c r="P66" s="159">
        <v>39.002250000000004</v>
      </c>
      <c r="Q66" s="160" t="s">
        <v>250</v>
      </c>
      <c r="R66" s="161"/>
      <c r="S66" s="309">
        <v>18000</v>
      </c>
      <c r="T66" s="309">
        <v>7020.4050000000016</v>
      </c>
    </row>
    <row r="67" spans="1:20" ht="15.5">
      <c r="A67" s="48">
        <v>13</v>
      </c>
      <c r="B67" s="212" t="s">
        <v>526</v>
      </c>
      <c r="C67" s="60" t="s">
        <v>529</v>
      </c>
      <c r="D67" s="61"/>
      <c r="E67" s="51"/>
      <c r="F67" s="52"/>
      <c r="G67" s="52"/>
      <c r="H67" s="52"/>
      <c r="I67" s="53">
        <v>0</v>
      </c>
      <c r="J67" s="54">
        <v>2.04</v>
      </c>
      <c r="K67" s="229" t="s">
        <v>452</v>
      </c>
      <c r="L67" s="150" t="s">
        <v>63</v>
      </c>
      <c r="M67" s="324">
        <v>1005</v>
      </c>
      <c r="N67" s="156" t="s">
        <v>250</v>
      </c>
      <c r="O67" s="157"/>
      <c r="P67" s="159">
        <v>2050.1999999999998</v>
      </c>
      <c r="Q67" s="160" t="s">
        <v>250</v>
      </c>
      <c r="R67" s="161"/>
      <c r="S67" s="309">
        <v>14686</v>
      </c>
      <c r="T67" s="309">
        <v>0</v>
      </c>
    </row>
    <row r="68" spans="1:20" ht="15.5">
      <c r="A68" s="48">
        <v>0</v>
      </c>
      <c r="B68" s="212"/>
      <c r="C68" s="60"/>
      <c r="D68" s="61"/>
      <c r="E68" s="51"/>
      <c r="F68" s="52"/>
      <c r="G68" s="52"/>
      <c r="H68" s="52"/>
      <c r="I68" s="53"/>
      <c r="J68" s="54"/>
      <c r="K68" s="229"/>
      <c r="L68" s="150" t="s">
        <v>64</v>
      </c>
      <c r="M68" s="324">
        <v>21.42</v>
      </c>
      <c r="N68" s="156" t="s">
        <v>250</v>
      </c>
      <c r="O68" s="157"/>
      <c r="P68" s="159">
        <v>43.696800000000003</v>
      </c>
      <c r="Q68" s="160" t="s">
        <v>250</v>
      </c>
      <c r="R68" s="161"/>
      <c r="S68" s="309">
        <v>18000</v>
      </c>
      <c r="T68" s="309">
        <v>0</v>
      </c>
    </row>
    <row r="69" spans="1:20" ht="15.5">
      <c r="A69" s="48">
        <v>14</v>
      </c>
      <c r="B69" s="212" t="s">
        <v>527</v>
      </c>
      <c r="C69" s="60" t="s">
        <v>530</v>
      </c>
      <c r="D69" s="61"/>
      <c r="E69" s="51"/>
      <c r="F69" s="52"/>
      <c r="G69" s="52"/>
      <c r="H69" s="52"/>
      <c r="I69" s="53"/>
      <c r="J69" s="54">
        <v>3.06</v>
      </c>
      <c r="K69" s="229" t="s">
        <v>452</v>
      </c>
      <c r="L69" s="150" t="s">
        <v>273</v>
      </c>
      <c r="M69" s="324">
        <v>4.617</v>
      </c>
      <c r="N69" s="156" t="s">
        <v>250</v>
      </c>
      <c r="O69" s="157"/>
      <c r="P69" s="159">
        <v>14.128019999999999</v>
      </c>
      <c r="Q69" s="160" t="s">
        <v>250</v>
      </c>
      <c r="R69" s="161"/>
      <c r="S69" s="309">
        <v>21500</v>
      </c>
      <c r="T69" s="309">
        <v>0</v>
      </c>
    </row>
    <row r="70" spans="1:20" ht="15.5">
      <c r="A70" s="48">
        <v>0</v>
      </c>
      <c r="B70" s="212"/>
      <c r="C70" s="60"/>
      <c r="D70" s="61"/>
      <c r="E70" s="51"/>
      <c r="F70" s="52"/>
      <c r="G70" s="52"/>
      <c r="H70" s="52"/>
      <c r="I70" s="53"/>
      <c r="J70" s="54"/>
      <c r="K70" s="229"/>
      <c r="L70" s="150" t="s">
        <v>1036</v>
      </c>
      <c r="M70" s="324">
        <v>1020</v>
      </c>
      <c r="N70" s="156" t="s">
        <v>250</v>
      </c>
      <c r="O70" s="157"/>
      <c r="P70" s="159">
        <v>3121.2</v>
      </c>
      <c r="Q70" s="160" t="s">
        <v>250</v>
      </c>
      <c r="R70" s="161"/>
      <c r="S70" s="309">
        <v>14586</v>
      </c>
      <c r="T70" s="309">
        <v>0</v>
      </c>
    </row>
    <row r="71" spans="1:20" ht="15.5">
      <c r="A71" s="48">
        <v>0</v>
      </c>
      <c r="B71" s="212"/>
      <c r="C71" s="60"/>
      <c r="D71" s="61"/>
      <c r="E71" s="51"/>
      <c r="F71" s="52"/>
      <c r="G71" s="52"/>
      <c r="H71" s="52"/>
      <c r="I71" s="53"/>
      <c r="J71" s="54"/>
      <c r="K71" s="229"/>
      <c r="L71" s="150" t="s">
        <v>64</v>
      </c>
      <c r="M71" s="324">
        <v>14.28</v>
      </c>
      <c r="N71" s="156" t="s">
        <v>250</v>
      </c>
      <c r="O71" s="157"/>
      <c r="P71" s="159">
        <v>43.696799999999996</v>
      </c>
      <c r="Q71" s="160" t="s">
        <v>250</v>
      </c>
      <c r="R71" s="161"/>
      <c r="S71" s="309">
        <v>18000</v>
      </c>
      <c r="T71" s="309">
        <v>0</v>
      </c>
    </row>
    <row r="72" spans="1:20" ht="15.5">
      <c r="A72" s="48">
        <v>15</v>
      </c>
      <c r="B72" s="59" t="s">
        <v>298</v>
      </c>
      <c r="C72" s="60" t="s">
        <v>341</v>
      </c>
      <c r="D72" s="61"/>
      <c r="E72" s="51"/>
      <c r="F72" s="52"/>
      <c r="G72" s="52"/>
      <c r="H72" s="52"/>
      <c r="I72" s="53"/>
      <c r="J72" s="54">
        <v>764.61</v>
      </c>
      <c r="K72" s="213" t="s">
        <v>251</v>
      </c>
      <c r="L72" s="150" t="s">
        <v>115</v>
      </c>
      <c r="M72" s="324">
        <v>4.42</v>
      </c>
      <c r="N72" s="156" t="s">
        <v>272</v>
      </c>
      <c r="O72" s="157">
        <v>0.5</v>
      </c>
      <c r="P72" s="159">
        <v>3379.5762</v>
      </c>
      <c r="Q72" s="160" t="s">
        <v>272</v>
      </c>
      <c r="R72" s="161"/>
      <c r="S72" s="309">
        <v>13.5</v>
      </c>
      <c r="T72" s="309">
        <v>228.12139350000001</v>
      </c>
    </row>
    <row r="73" spans="1:20" ht="15.5">
      <c r="A73" s="48">
        <v>0</v>
      </c>
      <c r="B73" s="212"/>
      <c r="C73" s="60"/>
      <c r="D73" s="61"/>
      <c r="E73" s="63"/>
      <c r="F73" s="52"/>
      <c r="G73" s="52"/>
      <c r="H73" s="52"/>
      <c r="I73" s="53"/>
      <c r="J73" s="54"/>
      <c r="K73" s="55"/>
      <c r="L73" s="150" t="s">
        <v>275</v>
      </c>
      <c r="M73" s="324">
        <v>1.9040000000000005E-2</v>
      </c>
      <c r="N73" s="156" t="s">
        <v>114</v>
      </c>
      <c r="O73" s="157">
        <v>0.5</v>
      </c>
      <c r="P73" s="159">
        <v>14.558174400000004</v>
      </c>
      <c r="Q73" s="160" t="s">
        <v>114</v>
      </c>
      <c r="R73" s="161"/>
      <c r="S73" s="309">
        <v>136363.63636363635</v>
      </c>
      <c r="T73" s="309">
        <v>9926.0280000000021</v>
      </c>
    </row>
    <row r="74" spans="1:20" ht="15.5">
      <c r="A74" s="48">
        <v>0</v>
      </c>
      <c r="B74" s="212"/>
      <c r="C74" s="60"/>
      <c r="D74" s="61"/>
      <c r="E74" s="63"/>
      <c r="F74" s="52"/>
      <c r="G74" s="52"/>
      <c r="H74" s="52"/>
      <c r="I74" s="53"/>
      <c r="J74" s="54"/>
      <c r="K74" s="55"/>
      <c r="L74" s="150" t="s">
        <v>305</v>
      </c>
      <c r="M74" s="324">
        <v>4.1993400000000003</v>
      </c>
      <c r="N74" s="156" t="s">
        <v>250</v>
      </c>
      <c r="O74" s="157">
        <v>0.5</v>
      </c>
      <c r="P74" s="159">
        <v>3210.8573574000002</v>
      </c>
      <c r="Q74" s="160" t="s">
        <v>250</v>
      </c>
      <c r="R74" s="161"/>
      <c r="S74" s="309">
        <v>1272.7272727272727</v>
      </c>
      <c r="T74" s="309">
        <v>20432.728638000001</v>
      </c>
    </row>
    <row r="75" spans="1:20" ht="15.5">
      <c r="A75" s="48">
        <v>16</v>
      </c>
      <c r="B75" s="59" t="s">
        <v>299</v>
      </c>
      <c r="C75" s="60" t="s">
        <v>360</v>
      </c>
      <c r="D75" s="61"/>
      <c r="E75" s="51"/>
      <c r="F75" s="52"/>
      <c r="G75" s="52"/>
      <c r="H75" s="52"/>
      <c r="I75" s="53"/>
      <c r="J75" s="54">
        <v>5379.9579999999996</v>
      </c>
      <c r="K75" s="213" t="s">
        <v>251</v>
      </c>
      <c r="L75" s="150" t="s">
        <v>115</v>
      </c>
      <c r="M75" s="324">
        <v>4.42</v>
      </c>
      <c r="N75" s="156" t="s">
        <v>272</v>
      </c>
      <c r="O75" s="157">
        <v>0.5</v>
      </c>
      <c r="P75" s="159">
        <v>23779.414359999999</v>
      </c>
      <c r="Q75" s="160" t="s">
        <v>272</v>
      </c>
      <c r="R75" s="161"/>
      <c r="S75" s="309">
        <v>13.5</v>
      </c>
      <c r="T75" s="309">
        <v>1605.1104692999997</v>
      </c>
    </row>
    <row r="76" spans="1:20" ht="15.5">
      <c r="A76" s="48">
        <v>0</v>
      </c>
      <c r="B76" s="212"/>
      <c r="C76" s="60"/>
      <c r="D76" s="61"/>
      <c r="E76" s="63"/>
      <c r="F76" s="52"/>
      <c r="G76" s="52"/>
      <c r="H76" s="52"/>
      <c r="I76" s="53"/>
      <c r="J76" s="54"/>
      <c r="K76" s="55"/>
      <c r="L76" s="150" t="s">
        <v>275</v>
      </c>
      <c r="M76" s="324">
        <v>1.9040000000000005E-2</v>
      </c>
      <c r="N76" s="156" t="s">
        <v>114</v>
      </c>
      <c r="O76" s="157">
        <v>0.5</v>
      </c>
      <c r="P76" s="159">
        <v>102.43440032000002</v>
      </c>
      <c r="Q76" s="160" t="s">
        <v>114</v>
      </c>
      <c r="R76" s="161"/>
      <c r="S76" s="309">
        <v>136363.63636363635</v>
      </c>
      <c r="T76" s="309">
        <v>69841.636581818195</v>
      </c>
    </row>
    <row r="77" spans="1:20" ht="15.5">
      <c r="A77" s="48">
        <v>0</v>
      </c>
      <c r="B77" s="212"/>
      <c r="C77" s="60"/>
      <c r="D77" s="61"/>
      <c r="E77" s="63"/>
      <c r="F77" s="52"/>
      <c r="G77" s="52"/>
      <c r="H77" s="52"/>
      <c r="I77" s="53"/>
      <c r="J77" s="54"/>
      <c r="K77" s="55"/>
      <c r="L77" s="150" t="s">
        <v>305</v>
      </c>
      <c r="M77" s="324">
        <v>4.1993400000000003</v>
      </c>
      <c r="N77" s="156" t="s">
        <v>250</v>
      </c>
      <c r="O77" s="157">
        <v>0.5</v>
      </c>
      <c r="P77" s="159">
        <v>22592.27282772</v>
      </c>
      <c r="Q77" s="160" t="s">
        <v>250</v>
      </c>
      <c r="R77" s="161"/>
      <c r="S77" s="309">
        <v>1272.7272727272727</v>
      </c>
      <c r="T77" s="309">
        <v>143769.00890367274</v>
      </c>
    </row>
    <row r="78" spans="1:20" ht="15.5">
      <c r="A78" s="48">
        <v>17</v>
      </c>
      <c r="B78" s="59" t="s">
        <v>1172</v>
      </c>
      <c r="C78" s="60" t="s">
        <v>1175</v>
      </c>
      <c r="D78" s="61"/>
      <c r="E78" s="51"/>
      <c r="F78" s="52"/>
      <c r="G78" s="52"/>
      <c r="H78" s="52"/>
      <c r="I78" s="53"/>
      <c r="J78" s="54">
        <v>470.29</v>
      </c>
      <c r="K78" s="54" t="s">
        <v>251</v>
      </c>
      <c r="L78" s="150" t="s">
        <v>305</v>
      </c>
      <c r="M78" s="324">
        <v>5.6814600000000004</v>
      </c>
      <c r="N78" s="162" t="s">
        <v>250</v>
      </c>
      <c r="O78" s="251">
        <v>0.5</v>
      </c>
      <c r="P78" s="159">
        <v>2671.9338234000002</v>
      </c>
      <c r="Q78" s="160" t="s">
        <v>250</v>
      </c>
      <c r="R78" s="161"/>
      <c r="S78" s="309">
        <v>1272.7272727272727</v>
      </c>
      <c r="T78" s="309">
        <v>17003.215239818182</v>
      </c>
    </row>
    <row r="79" spans="1:20" ht="15.5">
      <c r="A79" s="48">
        <v>0</v>
      </c>
      <c r="B79" s="212"/>
      <c r="C79" s="60"/>
      <c r="D79" s="61"/>
      <c r="E79" s="63"/>
      <c r="F79" s="52"/>
      <c r="G79" s="52"/>
      <c r="H79" s="52"/>
      <c r="I79" s="53"/>
      <c r="J79" s="54"/>
      <c r="K79" s="55"/>
      <c r="L79" s="150" t="s">
        <v>275</v>
      </c>
      <c r="M79" s="324">
        <v>2.5760000000000002E-2</v>
      </c>
      <c r="N79" s="162" t="s">
        <v>114</v>
      </c>
      <c r="O79" s="251">
        <v>0.5</v>
      </c>
      <c r="P79" s="159">
        <v>12.114670400000001</v>
      </c>
      <c r="Q79" s="160" t="s">
        <v>114</v>
      </c>
      <c r="R79" s="161"/>
      <c r="S79" s="309">
        <v>136363.63636363635</v>
      </c>
      <c r="T79" s="309">
        <v>8260.0025454545466</v>
      </c>
    </row>
    <row r="80" spans="1:20" ht="15.5">
      <c r="A80" s="48">
        <v>0</v>
      </c>
      <c r="B80" s="212"/>
      <c r="C80" s="60"/>
      <c r="D80" s="61"/>
      <c r="E80" s="63"/>
      <c r="F80" s="52"/>
      <c r="G80" s="52"/>
      <c r="H80" s="52"/>
      <c r="I80" s="53"/>
      <c r="J80" s="54"/>
      <c r="K80" s="55"/>
      <c r="L80" s="150" t="s">
        <v>115</v>
      </c>
      <c r="M80" s="324">
        <v>5.98</v>
      </c>
      <c r="N80" s="162" t="s">
        <v>272</v>
      </c>
      <c r="O80" s="251">
        <v>0.5</v>
      </c>
      <c r="P80" s="159">
        <v>2812.3342000000002</v>
      </c>
      <c r="Q80" s="160" t="s">
        <v>272</v>
      </c>
      <c r="R80" s="161"/>
      <c r="S80" s="309">
        <v>13.5</v>
      </c>
      <c r="T80" s="309">
        <v>189.8325585</v>
      </c>
    </row>
    <row r="81" spans="1:20" ht="15.5">
      <c r="A81" s="48">
        <v>18</v>
      </c>
      <c r="B81" s="59" t="s">
        <v>300</v>
      </c>
      <c r="C81" s="60" t="s">
        <v>301</v>
      </c>
      <c r="D81" s="61"/>
      <c r="E81" s="51"/>
      <c r="F81" s="52"/>
      <c r="G81" s="52"/>
      <c r="H81" s="52"/>
      <c r="I81" s="53"/>
      <c r="J81" s="54">
        <v>108.91200000000001</v>
      </c>
      <c r="K81" s="213" t="s">
        <v>251</v>
      </c>
      <c r="L81" s="150" t="s">
        <v>115</v>
      </c>
      <c r="M81" s="324">
        <v>4.68</v>
      </c>
      <c r="N81" s="156" t="s">
        <v>272</v>
      </c>
      <c r="O81" s="157">
        <v>0.5</v>
      </c>
      <c r="P81" s="159">
        <v>509.70816000000002</v>
      </c>
      <c r="Q81" s="160" t="s">
        <v>272</v>
      </c>
      <c r="R81" s="161"/>
      <c r="S81" s="309">
        <v>13.5</v>
      </c>
      <c r="T81" s="309">
        <v>34.405300799999999</v>
      </c>
    </row>
    <row r="82" spans="1:20" ht="15.5">
      <c r="A82" s="48">
        <v>0</v>
      </c>
      <c r="B82" s="212"/>
      <c r="C82" s="60"/>
      <c r="D82" s="61"/>
      <c r="E82" s="63"/>
      <c r="F82" s="52"/>
      <c r="G82" s="52"/>
      <c r="H82" s="52"/>
      <c r="I82" s="53"/>
      <c r="J82" s="54">
        <v>0</v>
      </c>
      <c r="K82" s="55">
        <v>0</v>
      </c>
      <c r="L82" s="150" t="s">
        <v>275</v>
      </c>
      <c r="M82" s="324">
        <v>2.0160000000000001E-2</v>
      </c>
      <c r="N82" s="156" t="s">
        <v>114</v>
      </c>
      <c r="O82" s="157">
        <v>0.5</v>
      </c>
      <c r="P82" s="159">
        <v>2.1956659200000002</v>
      </c>
      <c r="Q82" s="160" t="s">
        <v>114</v>
      </c>
      <c r="R82" s="161"/>
      <c r="S82" s="309">
        <v>136363.63636363635</v>
      </c>
      <c r="T82" s="309">
        <v>1497.0449454545453</v>
      </c>
    </row>
    <row r="83" spans="1:20" ht="15.5">
      <c r="A83" s="48">
        <v>0</v>
      </c>
      <c r="B83" s="212"/>
      <c r="C83" s="60"/>
      <c r="D83" s="61"/>
      <c r="E83" s="63"/>
      <c r="F83" s="52"/>
      <c r="G83" s="52"/>
      <c r="H83" s="52"/>
      <c r="I83" s="53"/>
      <c r="J83" s="54"/>
      <c r="K83" s="55"/>
      <c r="L83" s="150" t="s">
        <v>305</v>
      </c>
      <c r="M83" s="324">
        <v>4.4463599999999994</v>
      </c>
      <c r="N83" s="156" t="s">
        <v>250</v>
      </c>
      <c r="O83" s="157">
        <v>0.5</v>
      </c>
      <c r="P83" s="159">
        <v>484.26196031999996</v>
      </c>
      <c r="Q83" s="160" t="s">
        <v>250</v>
      </c>
      <c r="R83" s="161"/>
      <c r="S83" s="309">
        <v>1272.7272727272727</v>
      </c>
      <c r="T83" s="309">
        <v>3081.6670202181813</v>
      </c>
    </row>
    <row r="84" spans="1:20" ht="15.5">
      <c r="A84" s="48">
        <v>19</v>
      </c>
      <c r="B84" s="59" t="s">
        <v>300</v>
      </c>
      <c r="C84" s="60" t="s">
        <v>366</v>
      </c>
      <c r="D84" s="61"/>
      <c r="E84" s="51"/>
      <c r="F84" s="52"/>
      <c r="G84" s="52"/>
      <c r="H84" s="52"/>
      <c r="I84" s="53"/>
      <c r="J84" s="54">
        <v>2335.09</v>
      </c>
      <c r="K84" s="213" t="s">
        <v>251</v>
      </c>
      <c r="L84" s="150" t="s">
        <v>115</v>
      </c>
      <c r="M84" s="324">
        <v>4.68</v>
      </c>
      <c r="N84" s="156" t="s">
        <v>272</v>
      </c>
      <c r="O84" s="157">
        <v>0.5</v>
      </c>
      <c r="P84" s="159">
        <v>10928.2212</v>
      </c>
      <c r="Q84" s="160" t="s">
        <v>272</v>
      </c>
      <c r="R84" s="161"/>
      <c r="S84" s="309">
        <v>13.5</v>
      </c>
      <c r="T84" s="309">
        <v>737.65493099999992</v>
      </c>
    </row>
    <row r="85" spans="1:20" ht="15.5">
      <c r="A85" s="48">
        <v>0</v>
      </c>
      <c r="B85" s="212"/>
      <c r="C85" s="60"/>
      <c r="D85" s="61"/>
      <c r="E85" s="63"/>
      <c r="F85" s="52"/>
      <c r="G85" s="52"/>
      <c r="H85" s="52"/>
      <c r="I85" s="53"/>
      <c r="J85" s="54"/>
      <c r="K85" s="55">
        <v>0</v>
      </c>
      <c r="L85" s="150" t="s">
        <v>275</v>
      </c>
      <c r="M85" s="324">
        <v>2.0160000000000001E-2</v>
      </c>
      <c r="N85" s="156" t="s">
        <v>114</v>
      </c>
      <c r="O85" s="157">
        <v>0.5</v>
      </c>
      <c r="P85" s="159">
        <v>47.075414400000007</v>
      </c>
      <c r="Q85" s="160" t="s">
        <v>114</v>
      </c>
      <c r="R85" s="161"/>
      <c r="S85" s="309">
        <v>136363.63636363635</v>
      </c>
      <c r="T85" s="309">
        <v>32096.873454545457</v>
      </c>
    </row>
    <row r="86" spans="1:20" ht="15.5">
      <c r="A86" s="48">
        <v>0</v>
      </c>
      <c r="B86" s="212"/>
      <c r="C86" s="60"/>
      <c r="D86" s="61"/>
      <c r="E86" s="63"/>
      <c r="F86" s="52"/>
      <c r="G86" s="52"/>
      <c r="H86" s="52"/>
      <c r="I86" s="53"/>
      <c r="J86" s="54"/>
      <c r="K86" s="55"/>
      <c r="L86" s="150" t="s">
        <v>305</v>
      </c>
      <c r="M86" s="324">
        <v>4.4463599999999994</v>
      </c>
      <c r="N86" s="156" t="s">
        <v>250</v>
      </c>
      <c r="O86" s="157">
        <v>0.5</v>
      </c>
      <c r="P86" s="159">
        <v>10382.650772399998</v>
      </c>
      <c r="Q86" s="160" t="s">
        <v>250</v>
      </c>
      <c r="R86" s="161"/>
      <c r="S86" s="309">
        <v>1272.7272727272727</v>
      </c>
      <c r="T86" s="309">
        <v>66071.414006181803</v>
      </c>
    </row>
    <row r="87" spans="1:20" ht="15.5">
      <c r="A87" s="48">
        <v>20</v>
      </c>
      <c r="B87" s="59" t="s">
        <v>283</v>
      </c>
      <c r="C87" s="60" t="s">
        <v>372</v>
      </c>
      <c r="D87" s="61"/>
      <c r="E87" s="51"/>
      <c r="F87" s="52"/>
      <c r="G87" s="52"/>
      <c r="H87" s="52"/>
      <c r="I87" s="53">
        <v>0</v>
      </c>
      <c r="J87" s="54">
        <v>1782.1</v>
      </c>
      <c r="K87" s="213" t="s">
        <v>251</v>
      </c>
      <c r="L87" s="150" t="s">
        <v>115</v>
      </c>
      <c r="M87" s="324">
        <v>4.68</v>
      </c>
      <c r="N87" s="156" t="s">
        <v>272</v>
      </c>
      <c r="O87" s="157">
        <v>0.5</v>
      </c>
      <c r="P87" s="159">
        <v>8340.2279999999992</v>
      </c>
      <c r="Q87" s="160" t="s">
        <v>272</v>
      </c>
      <c r="R87" s="161"/>
      <c r="S87" s="309">
        <v>13.5</v>
      </c>
      <c r="T87" s="309">
        <v>562.96538999999996</v>
      </c>
    </row>
    <row r="88" spans="1:20" ht="15.5">
      <c r="A88" s="48">
        <v>0</v>
      </c>
      <c r="B88" s="212"/>
      <c r="C88" s="60"/>
      <c r="D88" s="61"/>
      <c r="E88" s="63"/>
      <c r="F88" s="52"/>
      <c r="G88" s="52"/>
      <c r="H88" s="52"/>
      <c r="I88" s="53"/>
      <c r="J88" s="54"/>
      <c r="K88" s="55"/>
      <c r="L88" s="150" t="s">
        <v>275</v>
      </c>
      <c r="M88" s="324">
        <v>2.0160000000000001E-2</v>
      </c>
      <c r="N88" s="156" t="s">
        <v>114</v>
      </c>
      <c r="O88" s="157">
        <v>0.5</v>
      </c>
      <c r="P88" s="159">
        <v>35.927135999999997</v>
      </c>
      <c r="Q88" s="160" t="s">
        <v>114</v>
      </c>
      <c r="R88" s="161"/>
      <c r="S88" s="309">
        <v>136363.63636363635</v>
      </c>
      <c r="T88" s="309">
        <v>24495.77454545454</v>
      </c>
    </row>
    <row r="89" spans="1:20" ht="15.5">
      <c r="A89" s="48">
        <v>0</v>
      </c>
      <c r="B89" s="212"/>
      <c r="C89" s="60"/>
      <c r="D89" s="61"/>
      <c r="E89" s="63"/>
      <c r="F89" s="52"/>
      <c r="G89" s="52"/>
      <c r="H89" s="52"/>
      <c r="I89" s="53"/>
      <c r="J89" s="54"/>
      <c r="K89" s="55"/>
      <c r="L89" s="150" t="s">
        <v>305</v>
      </c>
      <c r="M89" s="324">
        <v>4.4463599999999994</v>
      </c>
      <c r="N89" s="156" t="s">
        <v>250</v>
      </c>
      <c r="O89" s="157">
        <v>0.5</v>
      </c>
      <c r="P89" s="159">
        <v>7923.8581559999984</v>
      </c>
      <c r="Q89" s="160" t="s">
        <v>250</v>
      </c>
      <c r="R89" s="161"/>
      <c r="S89" s="309">
        <v>1272.7272727272727</v>
      </c>
      <c r="T89" s="309">
        <v>50424.551901818166</v>
      </c>
    </row>
    <row r="90" spans="1:20" ht="15.5">
      <c r="A90" s="48">
        <v>21</v>
      </c>
      <c r="B90" s="59" t="s">
        <v>284</v>
      </c>
      <c r="C90" s="60" t="s">
        <v>374</v>
      </c>
      <c r="D90" s="61"/>
      <c r="E90" s="51"/>
      <c r="F90" s="52"/>
      <c r="G90" s="52"/>
      <c r="H90" s="52"/>
      <c r="I90" s="53">
        <v>0</v>
      </c>
      <c r="J90" s="54">
        <v>5590.7939999999999</v>
      </c>
      <c r="K90" s="213" t="s">
        <v>251</v>
      </c>
      <c r="L90" s="150" t="s">
        <v>115</v>
      </c>
      <c r="M90" s="324">
        <v>4.68</v>
      </c>
      <c r="N90" s="156" t="s">
        <v>272</v>
      </c>
      <c r="O90" s="157">
        <v>0.5</v>
      </c>
      <c r="P90" s="159">
        <v>26164.915919999999</v>
      </c>
      <c r="Q90" s="160" t="s">
        <v>272</v>
      </c>
      <c r="R90" s="161"/>
      <c r="S90" s="309">
        <v>13.5</v>
      </c>
      <c r="T90" s="309">
        <v>1766.1318245999998</v>
      </c>
    </row>
    <row r="91" spans="1:20" ht="15.5">
      <c r="A91" s="48">
        <v>0</v>
      </c>
      <c r="B91" s="212"/>
      <c r="C91" s="60"/>
      <c r="D91" s="61"/>
      <c r="E91" s="64"/>
      <c r="F91" s="52"/>
      <c r="G91" s="52"/>
      <c r="H91" s="52"/>
      <c r="I91" s="53"/>
      <c r="J91" s="54"/>
      <c r="K91" s="55"/>
      <c r="L91" s="150" t="s">
        <v>275</v>
      </c>
      <c r="M91" s="324">
        <v>2.0160000000000001E-2</v>
      </c>
      <c r="N91" s="156" t="s">
        <v>114</v>
      </c>
      <c r="O91" s="157">
        <v>0.5</v>
      </c>
      <c r="P91" s="159">
        <v>112.71040704000001</v>
      </c>
      <c r="Q91" s="160" t="s">
        <v>114</v>
      </c>
      <c r="R91" s="161"/>
      <c r="S91" s="309">
        <v>136363.63636363635</v>
      </c>
      <c r="T91" s="309">
        <v>76848.004799999995</v>
      </c>
    </row>
    <row r="92" spans="1:20" ht="15.5">
      <c r="A92" s="48">
        <v>0</v>
      </c>
      <c r="B92" s="212"/>
      <c r="C92" s="60"/>
      <c r="D92" s="61"/>
      <c r="E92" s="64"/>
      <c r="F92" s="52"/>
      <c r="G92" s="52"/>
      <c r="H92" s="52"/>
      <c r="I92" s="53"/>
      <c r="J92" s="54"/>
      <c r="K92" s="55"/>
      <c r="L92" s="150" t="s">
        <v>305</v>
      </c>
      <c r="M92" s="324">
        <v>4.4463599999999994</v>
      </c>
      <c r="N92" s="156" t="s">
        <v>250</v>
      </c>
      <c r="O92" s="157">
        <v>0.5</v>
      </c>
      <c r="P92" s="159">
        <v>24858.682809839996</v>
      </c>
      <c r="Q92" s="160" t="s">
        <v>250</v>
      </c>
      <c r="R92" s="161"/>
      <c r="S92" s="309">
        <v>1272.7272727272727</v>
      </c>
      <c r="T92" s="309">
        <v>158191.61788079998</v>
      </c>
    </row>
    <row r="93" spans="1:20" ht="15.5">
      <c r="A93" s="48">
        <v>22</v>
      </c>
      <c r="B93" s="59" t="s">
        <v>283</v>
      </c>
      <c r="C93" s="60" t="s">
        <v>983</v>
      </c>
      <c r="D93" s="61"/>
      <c r="E93" s="51"/>
      <c r="F93" s="52"/>
      <c r="G93" s="52"/>
      <c r="H93" s="52"/>
      <c r="I93" s="53"/>
      <c r="J93" s="54">
        <v>284.39999999999998</v>
      </c>
      <c r="K93" s="213" t="s">
        <v>251</v>
      </c>
      <c r="L93" s="150" t="s">
        <v>115</v>
      </c>
      <c r="M93" s="324">
        <v>4.68</v>
      </c>
      <c r="N93" s="156" t="s">
        <v>272</v>
      </c>
      <c r="O93" s="157">
        <v>0.5</v>
      </c>
      <c r="P93" s="159">
        <v>1330.9919999999997</v>
      </c>
      <c r="Q93" s="160" t="s">
        <v>272</v>
      </c>
      <c r="R93" s="161"/>
      <c r="S93" s="309">
        <v>13.5</v>
      </c>
      <c r="T93" s="309">
        <v>89.841959999999986</v>
      </c>
    </row>
    <row r="94" spans="1:20" ht="15.5">
      <c r="A94" s="48">
        <v>0</v>
      </c>
      <c r="B94" s="212"/>
      <c r="C94" s="60"/>
      <c r="D94" s="61"/>
      <c r="E94" s="51"/>
      <c r="F94" s="52"/>
      <c r="G94" s="52"/>
      <c r="H94" s="52"/>
      <c r="I94" s="53"/>
      <c r="J94" s="54">
        <v>0</v>
      </c>
      <c r="K94" s="55"/>
      <c r="L94" s="150" t="s">
        <v>275</v>
      </c>
      <c r="M94" s="324">
        <v>2.0160000000000001E-2</v>
      </c>
      <c r="N94" s="156" t="s">
        <v>114</v>
      </c>
      <c r="O94" s="157">
        <v>0.5</v>
      </c>
      <c r="P94" s="159">
        <v>5.7335039999999999</v>
      </c>
      <c r="Q94" s="160" t="s">
        <v>114</v>
      </c>
      <c r="R94" s="161"/>
      <c r="S94" s="309">
        <v>136363.63636363635</v>
      </c>
      <c r="T94" s="309">
        <v>3909.2072727272725</v>
      </c>
    </row>
    <row r="95" spans="1:20" ht="15.5">
      <c r="A95" s="48">
        <v>0</v>
      </c>
      <c r="B95" s="212"/>
      <c r="C95" s="60"/>
      <c r="D95" s="61"/>
      <c r="E95" s="65"/>
      <c r="F95" s="52"/>
      <c r="G95" s="52"/>
      <c r="H95" s="52"/>
      <c r="I95" s="53"/>
      <c r="J95" s="54"/>
      <c r="K95" s="55"/>
      <c r="L95" s="150" t="s">
        <v>305</v>
      </c>
      <c r="M95" s="324">
        <v>4.4463599999999994</v>
      </c>
      <c r="N95" s="156" t="s">
        <v>250</v>
      </c>
      <c r="O95" s="157">
        <v>0.5</v>
      </c>
      <c r="P95" s="159">
        <v>1264.5447839999997</v>
      </c>
      <c r="Q95" s="160" t="s">
        <v>250</v>
      </c>
      <c r="R95" s="161"/>
      <c r="S95" s="309">
        <v>1272.7272727272727</v>
      </c>
      <c r="T95" s="309">
        <v>8047.1031709090885</v>
      </c>
    </row>
    <row r="96" spans="1:20" ht="15.5">
      <c r="A96" s="48">
        <v>23</v>
      </c>
      <c r="B96" s="59" t="s">
        <v>963</v>
      </c>
      <c r="C96" s="60" t="s">
        <v>980</v>
      </c>
      <c r="D96" s="61"/>
      <c r="E96" s="51"/>
      <c r="F96" s="52"/>
      <c r="G96" s="52"/>
      <c r="H96" s="52"/>
      <c r="I96" s="53"/>
      <c r="J96" s="54">
        <v>1000</v>
      </c>
      <c r="K96" s="213" t="s">
        <v>223</v>
      </c>
      <c r="L96" s="150" t="s">
        <v>115</v>
      </c>
      <c r="M96" s="324">
        <v>0.65</v>
      </c>
      <c r="N96" s="156" t="s">
        <v>272</v>
      </c>
      <c r="O96" s="157">
        <v>9.5</v>
      </c>
      <c r="P96" s="159">
        <v>650</v>
      </c>
      <c r="Q96" s="160" t="s">
        <v>272</v>
      </c>
      <c r="R96" s="161"/>
      <c r="S96" s="309">
        <v>13.5</v>
      </c>
      <c r="T96" s="309">
        <v>833.625</v>
      </c>
    </row>
    <row r="97" spans="1:20" ht="15.5">
      <c r="A97" s="48">
        <v>0</v>
      </c>
      <c r="B97" s="59"/>
      <c r="C97" s="60"/>
      <c r="D97" s="61"/>
      <c r="E97" s="51"/>
      <c r="F97" s="52"/>
      <c r="G97" s="52"/>
      <c r="H97" s="52"/>
      <c r="I97" s="53"/>
      <c r="J97" s="54"/>
      <c r="K97" s="213"/>
      <c r="L97" s="150" t="s">
        <v>275</v>
      </c>
      <c r="M97" s="324">
        <v>2.8000000000000004E-3</v>
      </c>
      <c r="N97" s="156" t="s">
        <v>114</v>
      </c>
      <c r="O97" s="157">
        <v>9.5</v>
      </c>
      <c r="P97" s="159">
        <v>2.8</v>
      </c>
      <c r="Q97" s="160" t="s">
        <v>114</v>
      </c>
      <c r="R97" s="161"/>
      <c r="S97" s="309">
        <v>136363.63636363635</v>
      </c>
      <c r="T97" s="309">
        <v>36272.727272727272</v>
      </c>
    </row>
    <row r="98" spans="1:20" ht="15.5">
      <c r="A98" s="48">
        <v>0</v>
      </c>
      <c r="B98" s="212"/>
      <c r="C98" s="60"/>
      <c r="D98" s="61"/>
      <c r="E98" s="65"/>
      <c r="F98" s="52"/>
      <c r="G98" s="52"/>
      <c r="H98" s="52"/>
      <c r="I98" s="53"/>
      <c r="J98" s="54"/>
      <c r="K98" s="55"/>
      <c r="L98" s="150" t="s">
        <v>305</v>
      </c>
      <c r="M98" s="324">
        <v>0.61755000000000004</v>
      </c>
      <c r="N98" s="156" t="s">
        <v>250</v>
      </c>
      <c r="O98" s="157">
        <v>9.5</v>
      </c>
      <c r="P98" s="159">
        <v>617.54999999999995</v>
      </c>
      <c r="Q98" s="160" t="s">
        <v>250</v>
      </c>
      <c r="R98" s="161"/>
      <c r="S98" s="309">
        <v>1272.7272727272727</v>
      </c>
      <c r="T98" s="309">
        <v>74667.409090909103</v>
      </c>
    </row>
    <row r="99" spans="1:20" ht="16">
      <c r="A99" s="48">
        <v>0</v>
      </c>
      <c r="B99" s="49"/>
      <c r="C99" s="502" t="s">
        <v>1569</v>
      </c>
      <c r="D99" s="50"/>
      <c r="E99" s="51"/>
      <c r="F99" s="52"/>
      <c r="G99" s="52"/>
      <c r="H99" s="52"/>
      <c r="I99" s="53"/>
      <c r="J99" s="54"/>
      <c r="K99" s="55"/>
      <c r="L99" s="150"/>
      <c r="M99" s="324"/>
      <c r="N99" s="156"/>
      <c r="O99" s="157"/>
      <c r="P99" s="159">
        <v>0</v>
      </c>
      <c r="Q99" s="160">
        <v>0</v>
      </c>
      <c r="R99" s="161"/>
      <c r="S99" s="309">
        <v>0</v>
      </c>
      <c r="T99" s="309">
        <v>0</v>
      </c>
    </row>
    <row r="100" spans="1:20" ht="15.5">
      <c r="A100" s="48">
        <v>24</v>
      </c>
      <c r="B100" s="59" t="s">
        <v>285</v>
      </c>
      <c r="C100" s="60" t="s">
        <v>378</v>
      </c>
      <c r="D100" s="61"/>
      <c r="E100" s="51"/>
      <c r="F100" s="52"/>
      <c r="G100" s="52"/>
      <c r="H100" s="52"/>
      <c r="I100" s="53"/>
      <c r="J100" s="54">
        <v>5194.8639999999996</v>
      </c>
      <c r="K100" s="213" t="s">
        <v>251</v>
      </c>
      <c r="L100" s="150" t="s">
        <v>277</v>
      </c>
      <c r="M100" s="324">
        <v>0.02</v>
      </c>
      <c r="N100" s="156" t="s">
        <v>251</v>
      </c>
      <c r="O100" s="157"/>
      <c r="P100" s="159">
        <v>103.89727999999999</v>
      </c>
      <c r="Q100" s="160" t="s">
        <v>251</v>
      </c>
      <c r="R100" s="161"/>
      <c r="S100" s="309">
        <v>8000</v>
      </c>
      <c r="T100" s="309">
        <v>0</v>
      </c>
    </row>
    <row r="101" spans="1:20" ht="15.5">
      <c r="A101" s="48">
        <v>0</v>
      </c>
      <c r="B101" s="212"/>
      <c r="C101" s="60"/>
      <c r="D101" s="61"/>
      <c r="E101" s="66"/>
      <c r="F101" s="52"/>
      <c r="G101" s="52"/>
      <c r="H101" s="52"/>
      <c r="I101" s="53"/>
      <c r="J101" s="54"/>
      <c r="K101" s="55"/>
      <c r="L101" s="150" t="s">
        <v>276</v>
      </c>
      <c r="M101" s="324">
        <v>0.4</v>
      </c>
      <c r="N101" s="156" t="s">
        <v>250</v>
      </c>
      <c r="O101" s="157"/>
      <c r="P101" s="159">
        <v>2077.9456</v>
      </c>
      <c r="Q101" s="160" t="s">
        <v>250</v>
      </c>
      <c r="R101" s="161"/>
      <c r="S101" s="309">
        <v>5681.8181818181811</v>
      </c>
      <c r="T101" s="309">
        <v>0</v>
      </c>
    </row>
    <row r="102" spans="1:20" ht="15.5">
      <c r="A102" s="48">
        <v>25</v>
      </c>
      <c r="B102" s="59" t="s">
        <v>285</v>
      </c>
      <c r="C102" s="60" t="s">
        <v>377</v>
      </c>
      <c r="D102" s="61"/>
      <c r="E102" s="51"/>
      <c r="F102" s="52"/>
      <c r="G102" s="52"/>
      <c r="H102" s="52"/>
      <c r="I102" s="53"/>
      <c r="J102" s="54">
        <v>14.922000000000001</v>
      </c>
      <c r="K102" s="213" t="s">
        <v>251</v>
      </c>
      <c r="L102" s="150" t="s">
        <v>277</v>
      </c>
      <c r="M102" s="324">
        <v>0.02</v>
      </c>
      <c r="N102" s="156" t="s">
        <v>251</v>
      </c>
      <c r="O102" s="157"/>
      <c r="P102" s="159">
        <v>0.29844000000000004</v>
      </c>
      <c r="Q102" s="160" t="s">
        <v>251</v>
      </c>
      <c r="R102" s="161"/>
      <c r="S102" s="309">
        <v>8000</v>
      </c>
      <c r="T102" s="309">
        <v>0</v>
      </c>
    </row>
    <row r="103" spans="1:20" ht="15.5">
      <c r="A103" s="48">
        <v>0</v>
      </c>
      <c r="B103" s="212"/>
      <c r="C103" s="60"/>
      <c r="D103" s="61"/>
      <c r="E103" s="66"/>
      <c r="F103" s="52"/>
      <c r="G103" s="52"/>
      <c r="H103" s="52"/>
      <c r="I103" s="53"/>
      <c r="J103" s="54"/>
      <c r="K103" s="55"/>
      <c r="L103" s="150" t="s">
        <v>276</v>
      </c>
      <c r="M103" s="324">
        <v>0.4</v>
      </c>
      <c r="N103" s="156" t="s">
        <v>250</v>
      </c>
      <c r="O103" s="157"/>
      <c r="P103" s="159">
        <v>5.9688000000000008</v>
      </c>
      <c r="Q103" s="160" t="s">
        <v>250</v>
      </c>
      <c r="R103" s="161"/>
      <c r="S103" s="309">
        <v>5681.8181818181811</v>
      </c>
      <c r="T103" s="309">
        <v>0</v>
      </c>
    </row>
    <row r="104" spans="1:20" ht="15.5">
      <c r="A104" s="48">
        <v>26</v>
      </c>
      <c r="B104" s="59" t="s">
        <v>286</v>
      </c>
      <c r="C104" s="60" t="s">
        <v>1266</v>
      </c>
      <c r="D104" s="61"/>
      <c r="E104" s="51"/>
      <c r="F104" s="52"/>
      <c r="G104" s="52"/>
      <c r="H104" s="52"/>
      <c r="I104" s="53"/>
      <c r="J104" s="54">
        <v>12.218999999999999</v>
      </c>
      <c r="K104" s="213" t="s">
        <v>251</v>
      </c>
      <c r="L104" s="150" t="s">
        <v>277</v>
      </c>
      <c r="M104" s="324">
        <v>0.02</v>
      </c>
      <c r="N104" s="156" t="s">
        <v>251</v>
      </c>
      <c r="O104" s="157"/>
      <c r="P104" s="159">
        <v>0.24437999999999999</v>
      </c>
      <c r="Q104" s="160" t="s">
        <v>251</v>
      </c>
      <c r="R104" s="161"/>
      <c r="S104" s="309">
        <v>8000</v>
      </c>
      <c r="T104" s="309">
        <v>0</v>
      </c>
    </row>
    <row r="105" spans="1:20" ht="15.5">
      <c r="A105" s="48">
        <v>0</v>
      </c>
      <c r="B105" s="212"/>
      <c r="C105" s="60"/>
      <c r="D105" s="61"/>
      <c r="E105" s="62"/>
      <c r="F105" s="52"/>
      <c r="G105" s="52"/>
      <c r="H105" s="52"/>
      <c r="I105" s="53"/>
      <c r="J105" s="54"/>
      <c r="K105" s="55"/>
      <c r="L105" s="150" t="s">
        <v>276</v>
      </c>
      <c r="M105" s="324">
        <v>0.4</v>
      </c>
      <c r="N105" s="156" t="s">
        <v>250</v>
      </c>
      <c r="O105" s="157"/>
      <c r="P105" s="159">
        <v>4.8875999999999999</v>
      </c>
      <c r="Q105" s="160" t="s">
        <v>250</v>
      </c>
      <c r="R105" s="161"/>
      <c r="S105" s="309">
        <v>5681.8181818181811</v>
      </c>
      <c r="T105" s="309">
        <v>0</v>
      </c>
    </row>
    <row r="106" spans="1:20" ht="15.5">
      <c r="A106" s="48">
        <v>27</v>
      </c>
      <c r="B106" s="59" t="s">
        <v>286</v>
      </c>
      <c r="C106" s="60" t="s">
        <v>379</v>
      </c>
      <c r="D106" s="61"/>
      <c r="E106" s="51"/>
      <c r="F106" s="52"/>
      <c r="G106" s="52"/>
      <c r="H106" s="52"/>
      <c r="I106" s="53"/>
      <c r="J106" s="54">
        <v>9913.0580000000009</v>
      </c>
      <c r="K106" s="213" t="s">
        <v>251</v>
      </c>
      <c r="L106" s="150" t="s">
        <v>277</v>
      </c>
      <c r="M106" s="324">
        <v>0.02</v>
      </c>
      <c r="N106" s="156" t="s">
        <v>251</v>
      </c>
      <c r="O106" s="157"/>
      <c r="P106" s="159">
        <v>198.26116000000002</v>
      </c>
      <c r="Q106" s="160" t="s">
        <v>251</v>
      </c>
      <c r="R106" s="161"/>
      <c r="S106" s="309">
        <v>8000</v>
      </c>
      <c r="T106" s="309">
        <v>0</v>
      </c>
    </row>
    <row r="107" spans="1:20" ht="15.5">
      <c r="A107" s="48">
        <v>0</v>
      </c>
      <c r="B107" s="212"/>
      <c r="C107" s="60"/>
      <c r="D107" s="61"/>
      <c r="E107" s="62"/>
      <c r="F107" s="52"/>
      <c r="G107" s="52"/>
      <c r="H107" s="52"/>
      <c r="I107" s="53"/>
      <c r="J107" s="54"/>
      <c r="K107" s="55"/>
      <c r="L107" s="150" t="s">
        <v>276</v>
      </c>
      <c r="M107" s="324">
        <v>0.4</v>
      </c>
      <c r="N107" s="156" t="s">
        <v>250</v>
      </c>
      <c r="O107" s="157"/>
      <c r="P107" s="159">
        <v>3965.2232000000004</v>
      </c>
      <c r="Q107" s="160" t="s">
        <v>250</v>
      </c>
      <c r="R107" s="161"/>
      <c r="S107" s="309">
        <v>5681.8181818181811</v>
      </c>
      <c r="T107" s="309">
        <v>0</v>
      </c>
    </row>
    <row r="108" spans="1:20" ht="15.5">
      <c r="A108" s="48">
        <v>28</v>
      </c>
      <c r="B108" s="59" t="s">
        <v>288</v>
      </c>
      <c r="C108" s="60" t="s">
        <v>380</v>
      </c>
      <c r="D108" s="61"/>
      <c r="E108" s="51"/>
      <c r="F108" s="52"/>
      <c r="G108" s="52"/>
      <c r="H108" s="52"/>
      <c r="I108" s="53"/>
      <c r="J108" s="54">
        <v>27.140999999999998</v>
      </c>
      <c r="K108" s="213" t="s">
        <v>251</v>
      </c>
      <c r="L108" s="150" t="s">
        <v>543</v>
      </c>
      <c r="M108" s="324">
        <v>0.18</v>
      </c>
      <c r="N108" s="156" t="s">
        <v>250</v>
      </c>
      <c r="O108" s="157">
        <v>1</v>
      </c>
      <c r="P108" s="159">
        <v>4.8853799999999996</v>
      </c>
      <c r="Q108" s="160" t="s">
        <v>250</v>
      </c>
      <c r="R108" s="161"/>
      <c r="S108" s="309">
        <v>79272.727272727265</v>
      </c>
      <c r="T108" s="309">
        <v>3872.7739636363631</v>
      </c>
    </row>
    <row r="109" spans="1:20" ht="15.5">
      <c r="A109" s="48">
        <v>0</v>
      </c>
      <c r="B109" s="212"/>
      <c r="C109" s="60"/>
      <c r="D109" s="61"/>
      <c r="E109" s="67"/>
      <c r="F109" s="52"/>
      <c r="G109" s="52"/>
      <c r="H109" s="52"/>
      <c r="I109" s="53"/>
      <c r="J109" s="54"/>
      <c r="K109" s="55"/>
      <c r="L109" s="150" t="s">
        <v>388</v>
      </c>
      <c r="M109" s="324">
        <v>0.125</v>
      </c>
      <c r="N109" s="156" t="s">
        <v>250</v>
      </c>
      <c r="O109" s="157">
        <v>1</v>
      </c>
      <c r="P109" s="159">
        <v>3.3926249999999998</v>
      </c>
      <c r="Q109" s="160" t="s">
        <v>250</v>
      </c>
      <c r="R109" s="161"/>
      <c r="S109" s="309">
        <v>48666.666666666672</v>
      </c>
      <c r="T109" s="309">
        <v>1651.0775000000001</v>
      </c>
    </row>
    <row r="110" spans="1:20" ht="15.5">
      <c r="A110" s="48">
        <v>29</v>
      </c>
      <c r="B110" s="59" t="s">
        <v>287</v>
      </c>
      <c r="C110" s="60" t="s">
        <v>381</v>
      </c>
      <c r="D110" s="61"/>
      <c r="E110" s="51"/>
      <c r="F110" s="52"/>
      <c r="G110" s="52"/>
      <c r="H110" s="52"/>
      <c r="I110" s="53"/>
      <c r="J110" s="54">
        <v>15107.922</v>
      </c>
      <c r="K110" s="213" t="s">
        <v>251</v>
      </c>
      <c r="L110" s="150" t="s">
        <v>544</v>
      </c>
      <c r="M110" s="324">
        <v>0.16</v>
      </c>
      <c r="N110" s="156" t="s">
        <v>250</v>
      </c>
      <c r="O110" s="157">
        <v>1</v>
      </c>
      <c r="P110" s="159">
        <v>2417.2675200000003</v>
      </c>
      <c r="Q110" s="160" t="s">
        <v>250</v>
      </c>
      <c r="R110" s="161"/>
      <c r="S110" s="309">
        <v>69818.181818181809</v>
      </c>
      <c r="T110" s="309">
        <v>1687692.2321454545</v>
      </c>
    </row>
    <row r="111" spans="1:20" ht="15.5">
      <c r="A111" s="48">
        <v>0</v>
      </c>
      <c r="B111" s="212"/>
      <c r="C111" s="60"/>
      <c r="D111" s="61"/>
      <c r="E111" s="66"/>
      <c r="F111" s="52"/>
      <c r="G111" s="52"/>
      <c r="H111" s="52"/>
      <c r="I111" s="53"/>
      <c r="J111" s="54"/>
      <c r="K111" s="55"/>
      <c r="L111" s="150" t="s">
        <v>388</v>
      </c>
      <c r="M111" s="324">
        <v>0.125</v>
      </c>
      <c r="N111" s="156" t="s">
        <v>250</v>
      </c>
      <c r="O111" s="157">
        <v>1</v>
      </c>
      <c r="P111" s="159">
        <v>1888.4902500000001</v>
      </c>
      <c r="Q111" s="160" t="s">
        <v>250</v>
      </c>
      <c r="R111" s="161"/>
      <c r="S111" s="309">
        <v>48666.666666666672</v>
      </c>
      <c r="T111" s="309">
        <v>919065.25500000012</v>
      </c>
    </row>
    <row r="112" spans="1:20" ht="15.5">
      <c r="A112" s="48">
        <v>30</v>
      </c>
      <c r="B112" s="59" t="s">
        <v>860</v>
      </c>
      <c r="C112" s="60" t="s">
        <v>1176</v>
      </c>
      <c r="D112" s="61"/>
      <c r="E112" s="51"/>
      <c r="F112" s="52"/>
      <c r="G112" s="52"/>
      <c r="H112" s="52"/>
      <c r="I112" s="53"/>
      <c r="J112" s="54">
        <v>238.56</v>
      </c>
      <c r="K112" s="213" t="s">
        <v>251</v>
      </c>
      <c r="L112" s="150" t="s">
        <v>305</v>
      </c>
      <c r="M112" s="324">
        <v>8.6457000000000015</v>
      </c>
      <c r="N112" s="162" t="s">
        <v>250</v>
      </c>
      <c r="O112" s="150"/>
      <c r="P112" s="159">
        <v>2062.5181920000005</v>
      </c>
      <c r="Q112" s="160" t="s">
        <v>250</v>
      </c>
      <c r="R112" s="161"/>
      <c r="S112" s="309">
        <v>1272.7272727272727</v>
      </c>
      <c r="T112" s="309">
        <v>0</v>
      </c>
    </row>
    <row r="113" spans="1:20" ht="15.5">
      <c r="A113" s="48">
        <v>0</v>
      </c>
      <c r="B113" s="212"/>
      <c r="C113" s="60"/>
      <c r="D113" s="61"/>
      <c r="E113" s="68"/>
      <c r="F113" s="52"/>
      <c r="G113" s="52"/>
      <c r="H113" s="52"/>
      <c r="I113" s="53"/>
      <c r="J113" s="54"/>
      <c r="K113" s="55"/>
      <c r="L113" s="150" t="s">
        <v>275</v>
      </c>
      <c r="M113" s="324">
        <v>3.9200000000000006E-2</v>
      </c>
      <c r="N113" s="162" t="s">
        <v>114</v>
      </c>
      <c r="O113" s="150"/>
      <c r="P113" s="159">
        <v>9.3515520000000016</v>
      </c>
      <c r="Q113" s="160" t="s">
        <v>114</v>
      </c>
      <c r="R113" s="161"/>
      <c r="S113" s="309">
        <v>136363.63636363635</v>
      </c>
      <c r="T113" s="309">
        <v>0</v>
      </c>
    </row>
    <row r="114" spans="1:20" ht="15.5">
      <c r="A114" s="48">
        <v>0</v>
      </c>
      <c r="B114" s="212"/>
      <c r="C114" s="60"/>
      <c r="D114" s="61"/>
      <c r="E114" s="51"/>
      <c r="F114" s="52"/>
      <c r="G114" s="52"/>
      <c r="H114" s="52"/>
      <c r="I114" s="53"/>
      <c r="J114" s="54"/>
      <c r="K114" s="55"/>
      <c r="L114" s="150" t="s">
        <v>115</v>
      </c>
      <c r="M114" s="324">
        <v>9.1</v>
      </c>
      <c r="N114" s="162" t="s">
        <v>272</v>
      </c>
      <c r="O114" s="150"/>
      <c r="P114" s="159">
        <v>2170.8959999999997</v>
      </c>
      <c r="Q114" s="160" t="s">
        <v>272</v>
      </c>
      <c r="R114" s="161"/>
      <c r="S114" s="309">
        <v>13.5</v>
      </c>
      <c r="T114" s="309">
        <v>0</v>
      </c>
    </row>
    <row r="115" spans="1:20" ht="15.5">
      <c r="A115" s="48">
        <v>31</v>
      </c>
      <c r="B115" s="59" t="s">
        <v>289</v>
      </c>
      <c r="C115" s="60" t="s">
        <v>984</v>
      </c>
      <c r="D115" s="61"/>
      <c r="E115" s="51"/>
      <c r="F115" s="52"/>
      <c r="G115" s="52"/>
      <c r="H115" s="52"/>
      <c r="I115" s="53"/>
      <c r="J115" s="54">
        <v>278.60500000000002</v>
      </c>
      <c r="K115" s="55" t="s">
        <v>251</v>
      </c>
      <c r="L115" s="150" t="s">
        <v>305</v>
      </c>
      <c r="M115" s="324">
        <v>6.1755000000000004</v>
      </c>
      <c r="N115" s="156" t="s">
        <v>250</v>
      </c>
      <c r="O115" s="157"/>
      <c r="P115" s="159">
        <v>1720.5251775000002</v>
      </c>
      <c r="Q115" s="160" t="s">
        <v>250</v>
      </c>
      <c r="R115" s="161"/>
      <c r="S115" s="309">
        <v>1272.7272727272727</v>
      </c>
      <c r="T115" s="309">
        <v>0</v>
      </c>
    </row>
    <row r="116" spans="1:20" ht="15.5">
      <c r="A116" s="48">
        <v>0</v>
      </c>
      <c r="B116" s="212"/>
      <c r="C116" s="60"/>
      <c r="D116" s="61"/>
      <c r="E116" s="68"/>
      <c r="F116" s="52"/>
      <c r="G116" s="52"/>
      <c r="H116" s="52"/>
      <c r="I116" s="53"/>
      <c r="J116" s="54"/>
      <c r="K116" s="55"/>
      <c r="L116" s="150" t="s">
        <v>275</v>
      </c>
      <c r="M116" s="324">
        <v>2.8000000000000004E-2</v>
      </c>
      <c r="N116" s="156" t="s">
        <v>114</v>
      </c>
      <c r="O116" s="157"/>
      <c r="P116" s="159">
        <v>7.8009400000000015</v>
      </c>
      <c r="Q116" s="160" t="s">
        <v>114</v>
      </c>
      <c r="R116" s="161"/>
      <c r="S116" s="309">
        <v>136363.63636363635</v>
      </c>
      <c r="T116" s="309">
        <v>0</v>
      </c>
    </row>
    <row r="117" spans="1:20" ht="15.5">
      <c r="A117" s="48">
        <v>0</v>
      </c>
      <c r="B117" s="212"/>
      <c r="C117" s="60"/>
      <c r="D117" s="61"/>
      <c r="E117" s="51"/>
      <c r="F117" s="52"/>
      <c r="G117" s="52"/>
      <c r="H117" s="52"/>
      <c r="I117" s="53"/>
      <c r="J117" s="54"/>
      <c r="K117" s="55"/>
      <c r="L117" s="150" t="s">
        <v>115</v>
      </c>
      <c r="M117" s="324">
        <v>6.5</v>
      </c>
      <c r="N117" s="156" t="s">
        <v>272</v>
      </c>
      <c r="O117" s="157"/>
      <c r="P117" s="159">
        <v>1810.9325000000001</v>
      </c>
      <c r="Q117" s="160" t="s">
        <v>272</v>
      </c>
      <c r="R117" s="161"/>
      <c r="S117" s="309">
        <v>13.5</v>
      </c>
      <c r="T117" s="309">
        <v>0</v>
      </c>
    </row>
    <row r="118" spans="1:20" ht="15.5">
      <c r="A118" s="48">
        <v>32</v>
      </c>
      <c r="B118" s="59" t="s">
        <v>289</v>
      </c>
      <c r="C118" s="60" t="s">
        <v>836</v>
      </c>
      <c r="D118" s="61"/>
      <c r="E118" s="51"/>
      <c r="F118" s="52"/>
      <c r="G118" s="52"/>
      <c r="H118" s="52"/>
      <c r="I118" s="53"/>
      <c r="J118" s="54">
        <v>4982.43</v>
      </c>
      <c r="K118" s="55" t="s">
        <v>251</v>
      </c>
      <c r="L118" s="150" t="s">
        <v>305</v>
      </c>
      <c r="M118" s="324">
        <v>6.1755000000000004</v>
      </c>
      <c r="N118" s="156" t="s">
        <v>250</v>
      </c>
      <c r="O118" s="157"/>
      <c r="P118" s="159">
        <v>30768.996465000004</v>
      </c>
      <c r="Q118" s="160" t="s">
        <v>250</v>
      </c>
      <c r="R118" s="161"/>
      <c r="S118" s="309">
        <v>1272.7272727272727</v>
      </c>
      <c r="T118" s="309">
        <v>0</v>
      </c>
    </row>
    <row r="119" spans="1:20" ht="15.5">
      <c r="A119" s="48">
        <v>0</v>
      </c>
      <c r="B119" s="212"/>
      <c r="C119" s="60"/>
      <c r="D119" s="61"/>
      <c r="E119" s="51"/>
      <c r="F119" s="52"/>
      <c r="G119" s="52"/>
      <c r="H119" s="52"/>
      <c r="I119" s="53"/>
      <c r="J119" s="54"/>
      <c r="K119" s="229"/>
      <c r="L119" s="150" t="s">
        <v>275</v>
      </c>
      <c r="M119" s="324">
        <v>2.8000000000000004E-2</v>
      </c>
      <c r="N119" s="156" t="s">
        <v>114</v>
      </c>
      <c r="O119" s="157"/>
      <c r="P119" s="159">
        <v>139.50804000000002</v>
      </c>
      <c r="Q119" s="160" t="s">
        <v>114</v>
      </c>
      <c r="R119" s="161"/>
      <c r="S119" s="309">
        <v>136363.63636363635</v>
      </c>
      <c r="T119" s="309">
        <v>0</v>
      </c>
    </row>
    <row r="120" spans="1:20" ht="15.5">
      <c r="A120" s="48">
        <v>0</v>
      </c>
      <c r="B120" s="212"/>
      <c r="C120" s="60"/>
      <c r="D120" s="61"/>
      <c r="E120" s="51"/>
      <c r="F120" s="52"/>
      <c r="G120" s="52"/>
      <c r="H120" s="52"/>
      <c r="I120" s="53"/>
      <c r="J120" s="54"/>
      <c r="K120" s="229"/>
      <c r="L120" s="150" t="s">
        <v>115</v>
      </c>
      <c r="M120" s="324">
        <v>6.5</v>
      </c>
      <c r="N120" s="156" t="s">
        <v>272</v>
      </c>
      <c r="O120" s="157"/>
      <c r="P120" s="159">
        <v>32385.795000000002</v>
      </c>
      <c r="Q120" s="160" t="s">
        <v>272</v>
      </c>
      <c r="R120" s="161"/>
      <c r="S120" s="309">
        <v>13.5</v>
      </c>
      <c r="T120" s="309">
        <v>0</v>
      </c>
    </row>
    <row r="121" spans="1:20" ht="15.5">
      <c r="A121" s="48">
        <v>33</v>
      </c>
      <c r="B121" s="59" t="s">
        <v>860</v>
      </c>
      <c r="C121" s="60" t="s">
        <v>861</v>
      </c>
      <c r="D121" s="61"/>
      <c r="E121" s="51"/>
      <c r="F121" s="52"/>
      <c r="G121" s="52"/>
      <c r="H121" s="52"/>
      <c r="I121" s="53"/>
      <c r="J121" s="54">
        <v>1848.28</v>
      </c>
      <c r="K121" s="54" t="s">
        <v>251</v>
      </c>
      <c r="L121" s="150" t="s">
        <v>305</v>
      </c>
      <c r="M121" s="324">
        <v>8.6457000000000015</v>
      </c>
      <c r="N121" s="156" t="s">
        <v>250</v>
      </c>
      <c r="O121" s="157"/>
      <c r="P121" s="159">
        <v>15979.674396000002</v>
      </c>
      <c r="Q121" s="160" t="s">
        <v>250</v>
      </c>
      <c r="R121" s="161"/>
      <c r="S121" s="309">
        <v>1272.7272727272727</v>
      </c>
      <c r="T121" s="309">
        <v>0</v>
      </c>
    </row>
    <row r="122" spans="1:20" ht="15.5">
      <c r="A122" s="48">
        <v>0</v>
      </c>
      <c r="B122" s="59"/>
      <c r="C122" s="60"/>
      <c r="D122" s="61"/>
      <c r="E122" s="51"/>
      <c r="F122" s="52"/>
      <c r="G122" s="52"/>
      <c r="H122" s="52"/>
      <c r="I122" s="53"/>
      <c r="J122" s="54"/>
      <c r="K122" s="54"/>
      <c r="L122" s="150" t="s">
        <v>275</v>
      </c>
      <c r="M122" s="324">
        <v>3.9200000000000006E-2</v>
      </c>
      <c r="N122" s="156" t="s">
        <v>114</v>
      </c>
      <c r="O122" s="157"/>
      <c r="P122" s="159">
        <v>72.452576000000008</v>
      </c>
      <c r="Q122" s="160" t="s">
        <v>114</v>
      </c>
      <c r="R122" s="161"/>
      <c r="S122" s="309">
        <v>136363.63636363635</v>
      </c>
      <c r="T122" s="309">
        <v>0</v>
      </c>
    </row>
    <row r="123" spans="1:20" ht="15.5">
      <c r="A123" s="48">
        <v>0</v>
      </c>
      <c r="B123" s="212"/>
      <c r="C123" s="60"/>
      <c r="D123" s="61"/>
      <c r="E123" s="51"/>
      <c r="F123" s="52"/>
      <c r="G123" s="52"/>
      <c r="H123" s="52"/>
      <c r="I123" s="53"/>
      <c r="J123" s="54"/>
      <c r="K123" s="229"/>
      <c r="L123" s="150" t="s">
        <v>115</v>
      </c>
      <c r="M123" s="324">
        <v>9.1</v>
      </c>
      <c r="N123" s="156" t="s">
        <v>272</v>
      </c>
      <c r="O123" s="157"/>
      <c r="P123" s="159">
        <v>16819.347999999998</v>
      </c>
      <c r="Q123" s="160" t="s">
        <v>272</v>
      </c>
      <c r="R123" s="161"/>
      <c r="S123" s="309">
        <v>13.5</v>
      </c>
      <c r="T123" s="309">
        <v>0</v>
      </c>
    </row>
    <row r="124" spans="1:20" ht="15.5">
      <c r="A124" s="48">
        <v>34</v>
      </c>
      <c r="B124" s="59" t="s">
        <v>450</v>
      </c>
      <c r="C124" s="60" t="s">
        <v>889</v>
      </c>
      <c r="D124" s="61"/>
      <c r="E124" s="51"/>
      <c r="F124" s="52"/>
      <c r="G124" s="52"/>
      <c r="H124" s="52"/>
      <c r="I124" s="53"/>
      <c r="J124" s="54">
        <v>354.8</v>
      </c>
      <c r="K124" s="229" t="s">
        <v>251</v>
      </c>
      <c r="L124" s="150" t="s">
        <v>1168</v>
      </c>
      <c r="M124" s="324">
        <v>1.0049999999999999</v>
      </c>
      <c r="N124" s="162" t="s">
        <v>251</v>
      </c>
      <c r="O124" s="251">
        <v>0.5</v>
      </c>
      <c r="P124" s="159">
        <v>356.57399999999996</v>
      </c>
      <c r="Q124" s="160" t="s">
        <v>251</v>
      </c>
      <c r="R124" s="161"/>
      <c r="S124" s="309">
        <v>175600</v>
      </c>
      <c r="T124" s="309">
        <v>313071.97199999995</v>
      </c>
    </row>
    <row r="125" spans="1:20" ht="15.5">
      <c r="A125" s="48">
        <v>0</v>
      </c>
      <c r="B125" s="212"/>
      <c r="C125" s="60"/>
      <c r="D125" s="61"/>
      <c r="E125" s="51"/>
      <c r="F125" s="52"/>
      <c r="G125" s="52"/>
      <c r="H125" s="52"/>
      <c r="I125" s="53"/>
      <c r="J125" s="54"/>
      <c r="K125" s="229"/>
      <c r="L125" s="150" t="s">
        <v>278</v>
      </c>
      <c r="M125" s="324">
        <v>0.12</v>
      </c>
      <c r="N125" s="162" t="s">
        <v>250</v>
      </c>
      <c r="O125" s="251">
        <v>0.5</v>
      </c>
      <c r="P125" s="159">
        <v>42.576000000000001</v>
      </c>
      <c r="Q125" s="160" t="s">
        <v>250</v>
      </c>
      <c r="R125" s="161"/>
      <c r="S125" s="309">
        <v>2727.272727272727</v>
      </c>
      <c r="T125" s="309">
        <v>580.58181818181811</v>
      </c>
    </row>
    <row r="126" spans="1:20" ht="15.5">
      <c r="A126" s="48">
        <v>0</v>
      </c>
      <c r="B126" s="212"/>
      <c r="C126" s="60"/>
      <c r="D126" s="61"/>
      <c r="E126" s="51"/>
      <c r="F126" s="52"/>
      <c r="G126" s="52"/>
      <c r="H126" s="52"/>
      <c r="I126" s="53"/>
      <c r="J126" s="54"/>
      <c r="K126" s="229"/>
      <c r="L126" s="150" t="s">
        <v>305</v>
      </c>
      <c r="M126" s="324">
        <v>6.9755000000000003</v>
      </c>
      <c r="N126" s="162" t="s">
        <v>250</v>
      </c>
      <c r="O126" s="251">
        <v>0.5</v>
      </c>
      <c r="P126" s="159">
        <v>2474.9074000000001</v>
      </c>
      <c r="Q126" s="160" t="s">
        <v>250</v>
      </c>
      <c r="R126" s="161"/>
      <c r="S126" s="309">
        <v>1272.7272727272727</v>
      </c>
      <c r="T126" s="309">
        <v>15749.410727272727</v>
      </c>
    </row>
    <row r="127" spans="1:20" ht="15.5">
      <c r="A127" s="48">
        <v>0</v>
      </c>
      <c r="B127" s="212"/>
      <c r="C127" s="60"/>
      <c r="D127" s="61"/>
      <c r="E127" s="51"/>
      <c r="F127" s="52"/>
      <c r="G127" s="52"/>
      <c r="H127" s="52"/>
      <c r="I127" s="53"/>
      <c r="J127" s="54"/>
      <c r="K127" s="229"/>
      <c r="L127" s="150" t="s">
        <v>275</v>
      </c>
      <c r="M127" s="324">
        <v>2.8000000000000004E-2</v>
      </c>
      <c r="N127" s="162" t="s">
        <v>114</v>
      </c>
      <c r="O127" s="251">
        <v>0.5</v>
      </c>
      <c r="P127" s="159">
        <v>9.9344000000000019</v>
      </c>
      <c r="Q127" s="160" t="s">
        <v>114</v>
      </c>
      <c r="R127" s="161"/>
      <c r="S127" s="309">
        <v>136363.63636363635</v>
      </c>
      <c r="T127" s="309">
        <v>6773.454545454546</v>
      </c>
    </row>
    <row r="128" spans="1:20" ht="15.5">
      <c r="A128" s="48">
        <v>0</v>
      </c>
      <c r="B128" s="212"/>
      <c r="C128" s="60"/>
      <c r="D128" s="61"/>
      <c r="E128" s="51"/>
      <c r="F128" s="52"/>
      <c r="G128" s="52"/>
      <c r="H128" s="52"/>
      <c r="I128" s="53"/>
      <c r="J128" s="54"/>
      <c r="K128" s="229"/>
      <c r="L128" s="150" t="s">
        <v>115</v>
      </c>
      <c r="M128" s="324">
        <v>6.5</v>
      </c>
      <c r="N128" s="162" t="s">
        <v>272</v>
      </c>
      <c r="O128" s="251">
        <v>0.5</v>
      </c>
      <c r="P128" s="159">
        <v>2306.1999999999998</v>
      </c>
      <c r="Q128" s="160" t="s">
        <v>272</v>
      </c>
      <c r="R128" s="161"/>
      <c r="S128" s="309">
        <v>13.5</v>
      </c>
      <c r="T128" s="309">
        <v>155.66850000000002</v>
      </c>
    </row>
    <row r="129" spans="1:20" ht="15.5">
      <c r="A129" s="48">
        <v>35</v>
      </c>
      <c r="B129" s="59" t="s">
        <v>517</v>
      </c>
      <c r="C129" s="60" t="s">
        <v>1558</v>
      </c>
      <c r="D129" s="61"/>
      <c r="E129" s="51"/>
      <c r="F129" s="52"/>
      <c r="G129" s="52"/>
      <c r="H129" s="52"/>
      <c r="I129" s="53"/>
      <c r="J129" s="54">
        <v>1353.4739999999999</v>
      </c>
      <c r="K129" s="213" t="s">
        <v>251</v>
      </c>
      <c r="L129" s="150" t="s">
        <v>1167</v>
      </c>
      <c r="M129" s="324">
        <v>1.01</v>
      </c>
      <c r="N129" s="156" t="s">
        <v>251</v>
      </c>
      <c r="O129" s="157">
        <v>0</v>
      </c>
      <c r="P129" s="159">
        <v>1367.00874</v>
      </c>
      <c r="Q129" s="160" t="s">
        <v>251</v>
      </c>
      <c r="R129" s="161"/>
      <c r="S129" s="309">
        <v>98000</v>
      </c>
      <c r="T129" s="309">
        <v>0</v>
      </c>
    </row>
    <row r="130" spans="1:20" ht="15.5">
      <c r="A130" s="48">
        <v>0</v>
      </c>
      <c r="B130" s="59"/>
      <c r="C130" s="60"/>
      <c r="D130" s="61"/>
      <c r="E130" s="68"/>
      <c r="F130" s="52"/>
      <c r="G130" s="52"/>
      <c r="H130" s="52"/>
      <c r="I130" s="53"/>
      <c r="J130" s="54"/>
      <c r="K130" s="55"/>
      <c r="L130" s="150" t="s">
        <v>305</v>
      </c>
      <c r="M130" s="324">
        <v>6.3790100000000001</v>
      </c>
      <c r="N130" s="156" t="s">
        <v>250</v>
      </c>
      <c r="O130" s="157">
        <v>0</v>
      </c>
      <c r="P130" s="159">
        <v>8633.8241807399991</v>
      </c>
      <c r="Q130" s="160" t="s">
        <v>250</v>
      </c>
      <c r="R130" s="161"/>
      <c r="S130" s="309">
        <v>1272.7272727272727</v>
      </c>
      <c r="T130" s="309">
        <v>0</v>
      </c>
    </row>
    <row r="131" spans="1:20" ht="15.5">
      <c r="A131" s="48">
        <v>0</v>
      </c>
      <c r="B131" s="59"/>
      <c r="C131" s="60"/>
      <c r="D131" s="61"/>
      <c r="E131" s="51"/>
      <c r="F131" s="52"/>
      <c r="G131" s="52"/>
      <c r="H131" s="52"/>
      <c r="I131" s="53"/>
      <c r="J131" s="54"/>
      <c r="K131" s="55"/>
      <c r="L131" s="150" t="s">
        <v>275</v>
      </c>
      <c r="M131" s="324">
        <v>2.8560000000000002E-2</v>
      </c>
      <c r="N131" s="156" t="s">
        <v>114</v>
      </c>
      <c r="O131" s="157">
        <v>0</v>
      </c>
      <c r="P131" s="159">
        <v>38.655217440000001</v>
      </c>
      <c r="Q131" s="160" t="s">
        <v>114</v>
      </c>
      <c r="R131" s="161"/>
      <c r="S131" s="309">
        <v>136363.63636363635</v>
      </c>
      <c r="T131" s="309">
        <v>0</v>
      </c>
    </row>
    <row r="132" spans="1:20" ht="15.5">
      <c r="A132" s="48">
        <v>0</v>
      </c>
      <c r="B132" s="59"/>
      <c r="C132" s="60"/>
      <c r="D132" s="61"/>
      <c r="E132" s="51"/>
      <c r="F132" s="52"/>
      <c r="G132" s="52"/>
      <c r="H132" s="52"/>
      <c r="I132" s="53"/>
      <c r="J132" s="54"/>
      <c r="K132" s="55"/>
      <c r="L132" s="150" t="s">
        <v>115</v>
      </c>
      <c r="M132" s="324">
        <v>6.63</v>
      </c>
      <c r="N132" s="156" t="s">
        <v>272</v>
      </c>
      <c r="O132" s="157">
        <v>0</v>
      </c>
      <c r="P132" s="159">
        <v>8973.53262</v>
      </c>
      <c r="Q132" s="160" t="s">
        <v>272</v>
      </c>
      <c r="R132" s="161"/>
      <c r="S132" s="309">
        <v>13.5</v>
      </c>
      <c r="T132" s="309">
        <v>0</v>
      </c>
    </row>
    <row r="133" spans="1:20" ht="15.5">
      <c r="A133" s="48">
        <v>0</v>
      </c>
      <c r="B133" s="59"/>
      <c r="C133" s="60"/>
      <c r="D133" s="61"/>
      <c r="E133" s="51"/>
      <c r="F133" s="52"/>
      <c r="G133" s="52"/>
      <c r="H133" s="52"/>
      <c r="I133" s="53"/>
      <c r="J133" s="54"/>
      <c r="K133" s="55"/>
      <c r="L133" s="150" t="s">
        <v>115</v>
      </c>
      <c r="M133" s="324">
        <v>6.5</v>
      </c>
      <c r="N133" s="156" t="s">
        <v>272</v>
      </c>
      <c r="O133" s="157">
        <v>0.5</v>
      </c>
      <c r="P133" s="159">
        <v>8797.5810000000001</v>
      </c>
      <c r="Q133" s="160" t="s">
        <v>272</v>
      </c>
      <c r="R133" s="161"/>
      <c r="S133" s="309">
        <v>13.5</v>
      </c>
      <c r="T133" s="309">
        <v>593.83671749999996</v>
      </c>
    </row>
    <row r="134" spans="1:20" ht="15.5">
      <c r="A134" s="48">
        <v>36</v>
      </c>
      <c r="B134" s="59" t="s">
        <v>892</v>
      </c>
      <c r="C134" s="60" t="s">
        <v>950</v>
      </c>
      <c r="D134" s="61"/>
      <c r="E134" s="51"/>
      <c r="F134" s="52"/>
      <c r="G134" s="52"/>
      <c r="H134" s="52"/>
      <c r="I134" s="53"/>
      <c r="J134" s="54">
        <v>197.4</v>
      </c>
      <c r="K134" s="55" t="s">
        <v>251</v>
      </c>
      <c r="L134" s="150" t="s">
        <v>981</v>
      </c>
      <c r="M134" s="324">
        <v>1.05</v>
      </c>
      <c r="N134" s="162" t="s">
        <v>251</v>
      </c>
      <c r="O134" s="251">
        <v>1</v>
      </c>
      <c r="P134" s="159">
        <v>207.27</v>
      </c>
      <c r="Q134" s="160" t="s">
        <v>251</v>
      </c>
      <c r="R134" s="161"/>
      <c r="S134" s="309">
        <v>900000</v>
      </c>
      <c r="T134" s="309">
        <v>1865430</v>
      </c>
    </row>
    <row r="135" spans="1:20" ht="15.5">
      <c r="A135" s="48">
        <v>0</v>
      </c>
      <c r="B135" s="59"/>
      <c r="C135" s="60"/>
      <c r="D135" s="61"/>
      <c r="E135" s="51"/>
      <c r="F135" s="52"/>
      <c r="G135" s="52"/>
      <c r="H135" s="52"/>
      <c r="I135" s="53"/>
      <c r="J135" s="54"/>
      <c r="K135" s="55"/>
      <c r="L135" s="150" t="s">
        <v>278</v>
      </c>
      <c r="M135" s="324">
        <v>0.25</v>
      </c>
      <c r="N135" s="162" t="s">
        <v>250</v>
      </c>
      <c r="O135" s="251">
        <v>1</v>
      </c>
      <c r="P135" s="159">
        <v>49.35</v>
      </c>
      <c r="Q135" s="160" t="s">
        <v>250</v>
      </c>
      <c r="R135" s="161"/>
      <c r="S135" s="309">
        <v>2727.272727272727</v>
      </c>
      <c r="T135" s="309">
        <v>1345.909090909091</v>
      </c>
    </row>
    <row r="136" spans="1:20" ht="15.5">
      <c r="A136" s="48">
        <v>0</v>
      </c>
      <c r="B136" s="59"/>
      <c r="C136" s="60"/>
      <c r="D136" s="61"/>
      <c r="E136" s="51"/>
      <c r="F136" s="52"/>
      <c r="G136" s="52"/>
      <c r="H136" s="52"/>
      <c r="I136" s="53"/>
      <c r="J136" s="54"/>
      <c r="K136" s="55"/>
      <c r="L136" s="150" t="s">
        <v>305</v>
      </c>
      <c r="M136" s="324">
        <v>5.1874200000000004</v>
      </c>
      <c r="N136" s="162" t="s">
        <v>250</v>
      </c>
      <c r="O136" s="251">
        <v>1</v>
      </c>
      <c r="P136" s="159">
        <v>1023.9967080000001</v>
      </c>
      <c r="Q136" s="160" t="s">
        <v>250</v>
      </c>
      <c r="R136" s="161"/>
      <c r="S136" s="309">
        <v>1272.7272727272727</v>
      </c>
      <c r="T136" s="309">
        <v>13032.685374545457</v>
      </c>
    </row>
    <row r="137" spans="1:20" ht="15.5">
      <c r="A137" s="48">
        <v>0</v>
      </c>
      <c r="B137" s="59"/>
      <c r="C137" s="60"/>
      <c r="D137" s="61"/>
      <c r="E137" s="51"/>
      <c r="F137" s="52"/>
      <c r="G137" s="52"/>
      <c r="H137" s="52"/>
      <c r="I137" s="53"/>
      <c r="J137" s="54"/>
      <c r="K137" s="55"/>
      <c r="L137" s="150" t="s">
        <v>275</v>
      </c>
      <c r="M137" s="324">
        <v>2.3520000000000003E-2</v>
      </c>
      <c r="N137" s="162" t="s">
        <v>114</v>
      </c>
      <c r="O137" s="251">
        <v>1</v>
      </c>
      <c r="P137" s="159">
        <v>4.6428480000000008</v>
      </c>
      <c r="Q137" s="160" t="s">
        <v>114</v>
      </c>
      <c r="R137" s="161"/>
      <c r="S137" s="309">
        <v>136363.63636363635</v>
      </c>
      <c r="T137" s="309">
        <v>6331.1563636363644</v>
      </c>
    </row>
    <row r="138" spans="1:20" ht="15.5">
      <c r="A138" s="48">
        <v>0</v>
      </c>
      <c r="B138" s="59"/>
      <c r="C138" s="60"/>
      <c r="D138" s="61"/>
      <c r="E138" s="51"/>
      <c r="F138" s="52"/>
      <c r="G138" s="52"/>
      <c r="H138" s="52"/>
      <c r="I138" s="53"/>
      <c r="J138" s="54"/>
      <c r="K138" s="55"/>
      <c r="L138" s="150" t="s">
        <v>115</v>
      </c>
      <c r="M138" s="324">
        <v>5.46</v>
      </c>
      <c r="N138" s="162" t="s">
        <v>272</v>
      </c>
      <c r="O138" s="251">
        <v>1</v>
      </c>
      <c r="P138" s="159">
        <v>1077.8040000000001</v>
      </c>
      <c r="Q138" s="160" t="s">
        <v>272</v>
      </c>
      <c r="R138" s="161"/>
      <c r="S138" s="309">
        <v>13.5</v>
      </c>
      <c r="T138" s="309">
        <v>145.50354000000002</v>
      </c>
    </row>
    <row r="139" spans="1:20" ht="15.5">
      <c r="A139" s="48">
        <v>37</v>
      </c>
      <c r="B139" s="59" t="s">
        <v>892</v>
      </c>
      <c r="C139" s="60" t="s">
        <v>893</v>
      </c>
      <c r="D139" s="61"/>
      <c r="E139" s="51"/>
      <c r="F139" s="52"/>
      <c r="G139" s="52"/>
      <c r="H139" s="52"/>
      <c r="I139" s="53"/>
      <c r="J139" s="54">
        <v>677.38</v>
      </c>
      <c r="K139" s="55" t="s">
        <v>251</v>
      </c>
      <c r="L139" s="150" t="s">
        <v>981</v>
      </c>
      <c r="M139" s="324">
        <v>1.05</v>
      </c>
      <c r="N139" s="162" t="s">
        <v>251</v>
      </c>
      <c r="O139" s="251">
        <v>1</v>
      </c>
      <c r="P139" s="159">
        <v>711.24900000000002</v>
      </c>
      <c r="Q139" s="160" t="s">
        <v>251</v>
      </c>
      <c r="R139" s="161"/>
      <c r="S139" s="309">
        <v>900000</v>
      </c>
      <c r="T139" s="309">
        <v>6401241</v>
      </c>
    </row>
    <row r="140" spans="1:20" ht="15.5">
      <c r="A140" s="48">
        <v>0</v>
      </c>
      <c r="B140" s="212"/>
      <c r="C140" s="60"/>
      <c r="D140" s="61"/>
      <c r="E140" s="51"/>
      <c r="F140" s="52"/>
      <c r="G140" s="52"/>
      <c r="H140" s="52"/>
      <c r="I140" s="53"/>
      <c r="J140" s="54"/>
      <c r="K140" s="55"/>
      <c r="L140" s="150" t="s">
        <v>278</v>
      </c>
      <c r="M140" s="324">
        <v>0.25</v>
      </c>
      <c r="N140" s="162" t="s">
        <v>250</v>
      </c>
      <c r="O140" s="251">
        <v>1</v>
      </c>
      <c r="P140" s="159">
        <v>169.345</v>
      </c>
      <c r="Q140" s="160" t="s">
        <v>250</v>
      </c>
      <c r="R140" s="161"/>
      <c r="S140" s="309">
        <v>2727.272727272727</v>
      </c>
      <c r="T140" s="309">
        <v>4618.5</v>
      </c>
    </row>
    <row r="141" spans="1:20" ht="15.5">
      <c r="A141" s="48">
        <v>0</v>
      </c>
      <c r="B141" s="212"/>
      <c r="C141" s="60"/>
      <c r="D141" s="61"/>
      <c r="E141" s="51"/>
      <c r="F141" s="52"/>
      <c r="G141" s="52"/>
      <c r="H141" s="52"/>
      <c r="I141" s="53"/>
      <c r="J141" s="54"/>
      <c r="K141" s="55"/>
      <c r="L141" s="150" t="s">
        <v>305</v>
      </c>
      <c r="M141" s="324">
        <v>5.1874200000000004</v>
      </c>
      <c r="N141" s="162" t="s">
        <v>250</v>
      </c>
      <c r="O141" s="251">
        <v>1</v>
      </c>
      <c r="P141" s="159">
        <v>3513.8545596000004</v>
      </c>
      <c r="Q141" s="160" t="s">
        <v>250</v>
      </c>
      <c r="R141" s="161"/>
      <c r="S141" s="309">
        <v>1272.7272727272727</v>
      </c>
      <c r="T141" s="309">
        <v>44721.785304000005</v>
      </c>
    </row>
    <row r="142" spans="1:20" ht="15.5">
      <c r="A142" s="48">
        <v>0</v>
      </c>
      <c r="B142" s="212"/>
      <c r="C142" s="60"/>
      <c r="D142" s="61"/>
      <c r="E142" s="51"/>
      <c r="F142" s="52"/>
      <c r="G142" s="52"/>
      <c r="H142" s="52"/>
      <c r="I142" s="53"/>
      <c r="J142" s="54"/>
      <c r="K142" s="55"/>
      <c r="L142" s="150" t="s">
        <v>275</v>
      </c>
      <c r="M142" s="324">
        <v>2.3520000000000003E-2</v>
      </c>
      <c r="N142" s="162" t="s">
        <v>114</v>
      </c>
      <c r="O142" s="251">
        <v>1</v>
      </c>
      <c r="P142" s="159">
        <v>15.931977600000002</v>
      </c>
      <c r="Q142" s="160" t="s">
        <v>114</v>
      </c>
      <c r="R142" s="161"/>
      <c r="S142" s="309">
        <v>136363.63636363635</v>
      </c>
      <c r="T142" s="309">
        <v>21725.423999999999</v>
      </c>
    </row>
    <row r="143" spans="1:20" ht="15.5">
      <c r="A143" s="48">
        <v>0</v>
      </c>
      <c r="B143" s="212"/>
      <c r="C143" s="60"/>
      <c r="D143" s="61"/>
      <c r="E143" s="51"/>
      <c r="F143" s="52"/>
      <c r="G143" s="52"/>
      <c r="H143" s="52"/>
      <c r="I143" s="53"/>
      <c r="J143" s="54"/>
      <c r="K143" s="55"/>
      <c r="L143" s="150" t="s">
        <v>115</v>
      </c>
      <c r="M143" s="324">
        <v>5.46</v>
      </c>
      <c r="N143" s="162" t="s">
        <v>272</v>
      </c>
      <c r="O143" s="251">
        <v>1</v>
      </c>
      <c r="P143" s="159">
        <v>3698.4947999999999</v>
      </c>
      <c r="Q143" s="160" t="s">
        <v>272</v>
      </c>
      <c r="R143" s="161"/>
      <c r="S143" s="309">
        <v>13.5</v>
      </c>
      <c r="T143" s="309">
        <v>499.29679799999997</v>
      </c>
    </row>
    <row r="144" spans="1:20" ht="15.5">
      <c r="A144" s="48">
        <v>38</v>
      </c>
      <c r="B144" s="59" t="s">
        <v>450</v>
      </c>
      <c r="C144" s="60" t="s">
        <v>775</v>
      </c>
      <c r="D144" s="61"/>
      <c r="E144" s="51"/>
      <c r="F144" s="52"/>
      <c r="G144" s="52"/>
      <c r="H144" s="52"/>
      <c r="I144" s="53"/>
      <c r="J144" s="54">
        <v>85.18</v>
      </c>
      <c r="K144" s="55" t="s">
        <v>251</v>
      </c>
      <c r="L144" s="150" t="s">
        <v>278</v>
      </c>
      <c r="M144" s="324">
        <v>0.12</v>
      </c>
      <c r="N144" s="156" t="s">
        <v>250</v>
      </c>
      <c r="O144" s="157">
        <v>0.5</v>
      </c>
      <c r="P144" s="159">
        <v>10.2216</v>
      </c>
      <c r="Q144" s="160" t="s">
        <v>250</v>
      </c>
      <c r="R144" s="161"/>
      <c r="S144" s="309">
        <v>2727.272727272727</v>
      </c>
      <c r="T144" s="309">
        <v>139.38545454545454</v>
      </c>
    </row>
    <row r="145" spans="1:20" ht="15.5">
      <c r="A145" s="48">
        <v>0</v>
      </c>
      <c r="B145" s="212"/>
      <c r="C145" s="60"/>
      <c r="D145" s="61"/>
      <c r="E145" s="51"/>
      <c r="F145" s="52"/>
      <c r="G145" s="52"/>
      <c r="H145" s="52"/>
      <c r="I145" s="53"/>
      <c r="J145" s="54"/>
      <c r="K145" s="55"/>
      <c r="L145" s="150" t="s">
        <v>305</v>
      </c>
      <c r="M145" s="324">
        <v>6.9755000000000003</v>
      </c>
      <c r="N145" s="156" t="s">
        <v>250</v>
      </c>
      <c r="O145" s="157">
        <v>0.5</v>
      </c>
      <c r="P145" s="159">
        <v>594.17309000000012</v>
      </c>
      <c r="Q145" s="160" t="s">
        <v>250</v>
      </c>
      <c r="R145" s="161"/>
      <c r="S145" s="309">
        <v>1272.7272727272727</v>
      </c>
      <c r="T145" s="309">
        <v>3781.1014818181825</v>
      </c>
    </row>
    <row r="146" spans="1:20" ht="15.5">
      <c r="A146" s="48">
        <v>0</v>
      </c>
      <c r="B146" s="212"/>
      <c r="C146" s="60"/>
      <c r="D146" s="61"/>
      <c r="E146" s="51"/>
      <c r="F146" s="52"/>
      <c r="G146" s="52"/>
      <c r="H146" s="52"/>
      <c r="I146" s="53"/>
      <c r="J146" s="54"/>
      <c r="K146" s="55"/>
      <c r="L146" s="150" t="s">
        <v>389</v>
      </c>
      <c r="M146" s="324">
        <v>1.0049999999999999</v>
      </c>
      <c r="N146" s="156" t="s">
        <v>251</v>
      </c>
      <c r="O146" s="157">
        <v>0.5</v>
      </c>
      <c r="P146" s="159">
        <v>85.605899999999991</v>
      </c>
      <c r="Q146" s="160" t="s">
        <v>251</v>
      </c>
      <c r="R146" s="161"/>
      <c r="S146" s="309">
        <v>140909.09090909091</v>
      </c>
      <c r="T146" s="309">
        <v>60313.247727272726</v>
      </c>
    </row>
    <row r="147" spans="1:20" ht="15.5">
      <c r="A147" s="48">
        <v>0</v>
      </c>
      <c r="B147" s="212"/>
      <c r="C147" s="60"/>
      <c r="D147" s="61"/>
      <c r="E147" s="51"/>
      <c r="F147" s="52"/>
      <c r="G147" s="52"/>
      <c r="H147" s="52"/>
      <c r="I147" s="53"/>
      <c r="J147" s="54"/>
      <c r="K147" s="55"/>
      <c r="L147" s="150" t="s">
        <v>115</v>
      </c>
      <c r="M147" s="324">
        <v>6.5</v>
      </c>
      <c r="N147" s="156" t="s">
        <v>272</v>
      </c>
      <c r="O147" s="157">
        <v>0.5</v>
      </c>
      <c r="P147" s="159">
        <v>553.66999999999996</v>
      </c>
      <c r="Q147" s="160" t="s">
        <v>272</v>
      </c>
      <c r="R147" s="161"/>
      <c r="S147" s="309">
        <v>13.5</v>
      </c>
      <c r="T147" s="309">
        <v>37.372725000000003</v>
      </c>
    </row>
    <row r="148" spans="1:20" ht="15.5">
      <c r="A148" s="48">
        <v>0</v>
      </c>
      <c r="B148" s="212"/>
      <c r="C148" s="60"/>
      <c r="D148" s="61"/>
      <c r="E148" s="51"/>
      <c r="F148" s="52"/>
      <c r="G148" s="52"/>
      <c r="H148" s="52"/>
      <c r="I148" s="53"/>
      <c r="J148" s="54"/>
      <c r="K148" s="55"/>
      <c r="L148" s="150" t="s">
        <v>275</v>
      </c>
      <c r="M148" s="324">
        <v>2.8000000000000004E-2</v>
      </c>
      <c r="N148" s="156" t="s">
        <v>114</v>
      </c>
      <c r="O148" s="157">
        <v>0.5</v>
      </c>
      <c r="P148" s="159">
        <v>2.3850400000000005</v>
      </c>
      <c r="Q148" s="160" t="s">
        <v>114</v>
      </c>
      <c r="R148" s="161"/>
      <c r="S148" s="309">
        <v>136363.63636363635</v>
      </c>
      <c r="T148" s="309">
        <v>1626.1636363636364</v>
      </c>
    </row>
    <row r="149" spans="1:20" ht="15.5">
      <c r="A149" s="48">
        <v>39</v>
      </c>
      <c r="B149" s="59" t="s">
        <v>291</v>
      </c>
      <c r="C149" s="60" t="s">
        <v>961</v>
      </c>
      <c r="D149" s="61"/>
      <c r="E149" s="51"/>
      <c r="F149" s="52"/>
      <c r="G149" s="52"/>
      <c r="H149" s="52"/>
      <c r="I149" s="53"/>
      <c r="J149" s="54">
        <v>16.835000000000001</v>
      </c>
      <c r="K149" s="55" t="s">
        <v>251</v>
      </c>
      <c r="L149" s="150" t="s">
        <v>981</v>
      </c>
      <c r="M149" s="324">
        <v>1.05</v>
      </c>
      <c r="N149" s="156" t="s">
        <v>251</v>
      </c>
      <c r="O149" s="157">
        <v>1.5</v>
      </c>
      <c r="P149" s="159">
        <v>17.676750000000002</v>
      </c>
      <c r="Q149" s="160" t="s">
        <v>251</v>
      </c>
      <c r="R149" s="161"/>
      <c r="S149" s="309">
        <v>900000</v>
      </c>
      <c r="T149" s="309">
        <v>238636.12500000003</v>
      </c>
    </row>
    <row r="150" spans="1:20" ht="15.5">
      <c r="A150" s="48">
        <v>0</v>
      </c>
      <c r="B150" s="212"/>
      <c r="C150" s="60"/>
      <c r="D150" s="61"/>
      <c r="E150" s="51"/>
      <c r="F150" s="52"/>
      <c r="G150" s="52"/>
      <c r="H150" s="52"/>
      <c r="I150" s="53"/>
      <c r="J150" s="54"/>
      <c r="K150" s="55"/>
      <c r="L150" s="150" t="s">
        <v>278</v>
      </c>
      <c r="M150" s="324">
        <v>0.15</v>
      </c>
      <c r="N150" s="156" t="s">
        <v>250</v>
      </c>
      <c r="O150" s="157">
        <v>1.5</v>
      </c>
      <c r="P150" s="159">
        <v>2.5252500000000002</v>
      </c>
      <c r="Q150" s="160" t="s">
        <v>250</v>
      </c>
      <c r="R150" s="161"/>
      <c r="S150" s="309">
        <v>2727.272727272727</v>
      </c>
      <c r="T150" s="309">
        <v>103.30568181818182</v>
      </c>
    </row>
    <row r="151" spans="1:20" ht="15.5">
      <c r="A151" s="48">
        <v>0</v>
      </c>
      <c r="B151" s="212"/>
      <c r="C151" s="60"/>
      <c r="D151" s="61"/>
      <c r="E151" s="51"/>
      <c r="F151" s="52"/>
      <c r="G151" s="52"/>
      <c r="H151" s="52"/>
      <c r="I151" s="53"/>
      <c r="J151" s="54"/>
      <c r="K151" s="55"/>
      <c r="L151" s="150" t="s">
        <v>305</v>
      </c>
      <c r="M151" s="324">
        <v>6.1755000000000004</v>
      </c>
      <c r="N151" s="156" t="s">
        <v>250</v>
      </c>
      <c r="O151" s="157">
        <v>1.5</v>
      </c>
      <c r="P151" s="159">
        <v>103.96454250000001</v>
      </c>
      <c r="Q151" s="160" t="s">
        <v>250</v>
      </c>
      <c r="R151" s="161"/>
      <c r="S151" s="309">
        <v>1272.7272727272727</v>
      </c>
      <c r="T151" s="309">
        <v>1984.7776295454544</v>
      </c>
    </row>
    <row r="152" spans="1:20" ht="15.5">
      <c r="A152" s="48">
        <v>0</v>
      </c>
      <c r="B152" s="212"/>
      <c r="C152" s="60"/>
      <c r="D152" s="61"/>
      <c r="E152" s="51"/>
      <c r="F152" s="52"/>
      <c r="G152" s="52"/>
      <c r="H152" s="52"/>
      <c r="I152" s="53"/>
      <c r="J152" s="54"/>
      <c r="K152" s="55"/>
      <c r="L152" s="150" t="s">
        <v>275</v>
      </c>
      <c r="M152" s="324">
        <v>2.8000000000000004E-2</v>
      </c>
      <c r="N152" s="156" t="s">
        <v>114</v>
      </c>
      <c r="O152" s="157">
        <v>1.5</v>
      </c>
      <c r="P152" s="159">
        <v>0.47138000000000008</v>
      </c>
      <c r="Q152" s="160" t="s">
        <v>114</v>
      </c>
      <c r="R152" s="161"/>
      <c r="S152" s="309">
        <v>136363.63636363635</v>
      </c>
      <c r="T152" s="309">
        <v>964.18636363636369</v>
      </c>
    </row>
    <row r="153" spans="1:20" ht="15.5">
      <c r="A153" s="48">
        <v>0</v>
      </c>
      <c r="B153" s="212"/>
      <c r="C153" s="60"/>
      <c r="D153" s="61"/>
      <c r="E153" s="51"/>
      <c r="F153" s="52"/>
      <c r="G153" s="52"/>
      <c r="H153" s="52"/>
      <c r="I153" s="53"/>
      <c r="J153" s="54"/>
      <c r="K153" s="55"/>
      <c r="L153" s="150" t="s">
        <v>115</v>
      </c>
      <c r="M153" s="324">
        <v>6.5</v>
      </c>
      <c r="N153" s="156" t="s">
        <v>272</v>
      </c>
      <c r="O153" s="157">
        <v>1.5</v>
      </c>
      <c r="P153" s="159">
        <v>109.42749999999999</v>
      </c>
      <c r="Q153" s="160" t="s">
        <v>272</v>
      </c>
      <c r="R153" s="161"/>
      <c r="S153" s="309">
        <v>13.5</v>
      </c>
      <c r="T153" s="309">
        <v>22.159068750000007</v>
      </c>
    </row>
    <row r="154" spans="1:20" ht="15.5">
      <c r="A154" s="48">
        <v>40</v>
      </c>
      <c r="B154" s="59" t="s">
        <v>289</v>
      </c>
      <c r="C154" s="60" t="s">
        <v>382</v>
      </c>
      <c r="D154" s="61"/>
      <c r="E154" s="51"/>
      <c r="F154" s="52"/>
      <c r="G154" s="52"/>
      <c r="H154" s="52"/>
      <c r="I154" s="53"/>
      <c r="J154" s="54">
        <v>50.2</v>
      </c>
      <c r="K154" s="213" t="s">
        <v>251</v>
      </c>
      <c r="L154" s="150" t="s">
        <v>305</v>
      </c>
      <c r="M154" s="324">
        <v>6.1755000000000004</v>
      </c>
      <c r="N154" s="156" t="s">
        <v>250</v>
      </c>
      <c r="O154" s="157"/>
      <c r="P154" s="159">
        <v>310.01010000000002</v>
      </c>
      <c r="Q154" s="160" t="s">
        <v>250</v>
      </c>
      <c r="R154" s="161"/>
      <c r="S154" s="309">
        <v>1272.7272727272727</v>
      </c>
      <c r="T154" s="309">
        <v>0</v>
      </c>
    </row>
    <row r="155" spans="1:20" ht="15.5">
      <c r="A155" s="48">
        <v>0</v>
      </c>
      <c r="B155" s="59"/>
      <c r="C155" s="60"/>
      <c r="D155" s="61"/>
      <c r="E155" s="51"/>
      <c r="F155" s="52"/>
      <c r="G155" s="52"/>
      <c r="H155" s="52"/>
      <c r="I155" s="53"/>
      <c r="J155" s="54"/>
      <c r="K155" s="55"/>
      <c r="L155" s="150" t="s">
        <v>275</v>
      </c>
      <c r="M155" s="324">
        <v>2.8000000000000004E-2</v>
      </c>
      <c r="N155" s="156" t="s">
        <v>114</v>
      </c>
      <c r="O155" s="157"/>
      <c r="P155" s="159">
        <v>1.4056000000000002</v>
      </c>
      <c r="Q155" s="160" t="s">
        <v>114</v>
      </c>
      <c r="R155" s="161"/>
      <c r="S155" s="309">
        <v>136363.63636363635</v>
      </c>
      <c r="T155" s="309">
        <v>0</v>
      </c>
    </row>
    <row r="156" spans="1:20" ht="15.5">
      <c r="A156" s="48">
        <v>0</v>
      </c>
      <c r="B156" s="59"/>
      <c r="C156" s="60"/>
      <c r="D156" s="61"/>
      <c r="E156" s="51"/>
      <c r="F156" s="52"/>
      <c r="G156" s="52"/>
      <c r="H156" s="52"/>
      <c r="I156" s="53"/>
      <c r="J156" s="54"/>
      <c r="K156" s="55"/>
      <c r="L156" s="150" t="s">
        <v>115</v>
      </c>
      <c r="M156" s="324">
        <v>6.5</v>
      </c>
      <c r="N156" s="156" t="s">
        <v>272</v>
      </c>
      <c r="O156" s="157"/>
      <c r="P156" s="159">
        <v>326.3</v>
      </c>
      <c r="Q156" s="160" t="s">
        <v>272</v>
      </c>
      <c r="R156" s="161"/>
      <c r="S156" s="309">
        <v>13.5</v>
      </c>
      <c r="T156" s="309">
        <v>0</v>
      </c>
    </row>
    <row r="157" spans="1:20" ht="15.5">
      <c r="A157" s="48">
        <v>41</v>
      </c>
      <c r="B157" s="59" t="s">
        <v>1177</v>
      </c>
      <c r="C157" s="60" t="s">
        <v>1178</v>
      </c>
      <c r="D157" s="61"/>
      <c r="E157" s="51"/>
      <c r="F157" s="52"/>
      <c r="G157" s="52"/>
      <c r="H157" s="52"/>
      <c r="I157" s="53"/>
      <c r="J157" s="54">
        <v>101.46</v>
      </c>
      <c r="K157" s="229" t="s">
        <v>251</v>
      </c>
      <c r="L157" s="150" t="s">
        <v>1179</v>
      </c>
      <c r="M157" s="324">
        <v>1.0049999999999999</v>
      </c>
      <c r="N157" s="162" t="s">
        <v>251</v>
      </c>
      <c r="O157" s="251">
        <v>0.5</v>
      </c>
      <c r="P157" s="159">
        <v>101.96729999999998</v>
      </c>
      <c r="Q157" s="160" t="s">
        <v>251</v>
      </c>
      <c r="R157" s="161"/>
      <c r="S157" s="309">
        <v>123048.66850321395</v>
      </c>
      <c r="T157" s="309">
        <v>62734.702479338826</v>
      </c>
    </row>
    <row r="158" spans="1:20" ht="15.5">
      <c r="A158" s="48">
        <v>0</v>
      </c>
      <c r="B158" s="59"/>
      <c r="C158" s="60"/>
      <c r="D158" s="61"/>
      <c r="E158" s="51"/>
      <c r="F158" s="52"/>
      <c r="G158" s="52"/>
      <c r="H158" s="52"/>
      <c r="I158" s="53"/>
      <c r="J158" s="54"/>
      <c r="K158" s="229"/>
      <c r="L158" s="150" t="s">
        <v>305</v>
      </c>
      <c r="M158" s="324">
        <v>7.0255000000000001</v>
      </c>
      <c r="N158" s="162" t="s">
        <v>250</v>
      </c>
      <c r="O158" s="251">
        <v>0.5</v>
      </c>
      <c r="P158" s="159">
        <v>712.80723</v>
      </c>
      <c r="Q158" s="160" t="s">
        <v>250</v>
      </c>
      <c r="R158" s="161"/>
      <c r="S158" s="309">
        <v>1272.7272727272727</v>
      </c>
      <c r="T158" s="309">
        <v>4536.0460090909091</v>
      </c>
    </row>
    <row r="159" spans="1:20" ht="15.5">
      <c r="A159" s="48">
        <v>0</v>
      </c>
      <c r="B159" s="59"/>
      <c r="C159" s="60"/>
      <c r="D159" s="61"/>
      <c r="E159" s="51"/>
      <c r="F159" s="52"/>
      <c r="G159" s="52"/>
      <c r="H159" s="52"/>
      <c r="I159" s="53"/>
      <c r="J159" s="54"/>
      <c r="K159" s="229"/>
      <c r="L159" s="150" t="s">
        <v>275</v>
      </c>
      <c r="M159" s="324">
        <v>2.8000000000000004E-2</v>
      </c>
      <c r="N159" s="162" t="s">
        <v>114</v>
      </c>
      <c r="O159" s="251">
        <v>0.5</v>
      </c>
      <c r="P159" s="159">
        <v>2.8408800000000003</v>
      </c>
      <c r="Q159" s="160" t="s">
        <v>114</v>
      </c>
      <c r="R159" s="161"/>
      <c r="S159" s="309">
        <v>136363.63636363635</v>
      </c>
      <c r="T159" s="309">
        <v>1936.9636363636364</v>
      </c>
    </row>
    <row r="160" spans="1:20" ht="15.5">
      <c r="A160" s="48">
        <v>0</v>
      </c>
      <c r="B160" s="59"/>
      <c r="C160" s="60"/>
      <c r="D160" s="61"/>
      <c r="E160" s="51"/>
      <c r="F160" s="52"/>
      <c r="G160" s="52"/>
      <c r="H160" s="52"/>
      <c r="I160" s="53"/>
      <c r="J160" s="54"/>
      <c r="K160" s="229"/>
      <c r="L160" s="150" t="s">
        <v>115</v>
      </c>
      <c r="M160" s="324">
        <v>6.5</v>
      </c>
      <c r="N160" s="162" t="s">
        <v>272</v>
      </c>
      <c r="O160" s="251">
        <v>0.5</v>
      </c>
      <c r="P160" s="159">
        <v>659.49</v>
      </c>
      <c r="Q160" s="160" t="s">
        <v>272</v>
      </c>
      <c r="R160" s="161"/>
      <c r="S160" s="309">
        <v>13.5</v>
      </c>
      <c r="T160" s="309">
        <v>44.515574999999998</v>
      </c>
    </row>
    <row r="161" spans="1:20" ht="15.5">
      <c r="A161" s="48">
        <v>0</v>
      </c>
      <c r="B161" s="59"/>
      <c r="C161" s="60"/>
      <c r="D161" s="61"/>
      <c r="E161" s="51"/>
      <c r="F161" s="52"/>
      <c r="G161" s="52"/>
      <c r="H161" s="52"/>
      <c r="I161" s="53"/>
      <c r="J161" s="54"/>
      <c r="K161" s="229"/>
      <c r="L161" s="150" t="s">
        <v>278</v>
      </c>
      <c r="M161" s="324">
        <v>0.18</v>
      </c>
      <c r="N161" s="162" t="s">
        <v>250</v>
      </c>
      <c r="O161" s="251">
        <v>0.5</v>
      </c>
      <c r="P161" s="159">
        <v>18.262799999999999</v>
      </c>
      <c r="Q161" s="160" t="s">
        <v>250</v>
      </c>
      <c r="R161" s="161"/>
      <c r="S161" s="309">
        <v>2727.272727272727</v>
      </c>
      <c r="T161" s="309">
        <v>249.03818181818176</v>
      </c>
    </row>
    <row r="162" spans="1:20" ht="15.5">
      <c r="A162" s="48">
        <v>42</v>
      </c>
      <c r="B162" s="59" t="s">
        <v>1177</v>
      </c>
      <c r="C162" s="60" t="s">
        <v>938</v>
      </c>
      <c r="D162" s="61"/>
      <c r="E162" s="51"/>
      <c r="F162" s="52"/>
      <c r="G162" s="52"/>
      <c r="H162" s="52"/>
      <c r="I162" s="53"/>
      <c r="J162" s="54">
        <v>50.2</v>
      </c>
      <c r="K162" s="213" t="s">
        <v>251</v>
      </c>
      <c r="L162" s="150" t="s">
        <v>939</v>
      </c>
      <c r="M162" s="324">
        <v>1.0049999999999999</v>
      </c>
      <c r="N162" s="162" t="s">
        <v>251</v>
      </c>
      <c r="O162" s="251">
        <v>0.5</v>
      </c>
      <c r="P162" s="159">
        <v>50.451000000000001</v>
      </c>
      <c r="Q162" s="160" t="s">
        <v>251</v>
      </c>
      <c r="R162" s="161"/>
      <c r="S162" s="309">
        <v>123048.66850321395</v>
      </c>
      <c r="T162" s="309">
        <v>31039.641873278237</v>
      </c>
    </row>
    <row r="163" spans="1:20" ht="15.5">
      <c r="A163" s="48">
        <v>0</v>
      </c>
      <c r="B163" s="59"/>
      <c r="C163" s="60"/>
      <c r="D163" s="61"/>
      <c r="E163" s="67"/>
      <c r="F163" s="52"/>
      <c r="G163" s="52"/>
      <c r="H163" s="52"/>
      <c r="I163" s="53"/>
      <c r="J163" s="54"/>
      <c r="K163" s="55"/>
      <c r="L163" s="150" t="s">
        <v>305</v>
      </c>
      <c r="M163" s="324">
        <v>7.0255000000000001</v>
      </c>
      <c r="N163" s="162" t="s">
        <v>250</v>
      </c>
      <c r="O163" s="251">
        <v>0.5</v>
      </c>
      <c r="P163" s="159">
        <v>352.68010000000004</v>
      </c>
      <c r="Q163" s="160" t="s">
        <v>250</v>
      </c>
      <c r="R163" s="161"/>
      <c r="S163" s="309">
        <v>1272.7272727272727</v>
      </c>
      <c r="T163" s="309">
        <v>2244.3279090909091</v>
      </c>
    </row>
    <row r="164" spans="1:20" ht="15.5">
      <c r="A164" s="48">
        <v>0</v>
      </c>
      <c r="B164" s="59"/>
      <c r="C164" s="60"/>
      <c r="D164" s="61"/>
      <c r="E164" s="67"/>
      <c r="F164" s="52"/>
      <c r="G164" s="52"/>
      <c r="H164" s="52"/>
      <c r="I164" s="53"/>
      <c r="J164" s="54"/>
      <c r="K164" s="55"/>
      <c r="L164" s="150" t="s">
        <v>275</v>
      </c>
      <c r="M164" s="324">
        <v>2.8000000000000004E-2</v>
      </c>
      <c r="N164" s="162" t="s">
        <v>114</v>
      </c>
      <c r="O164" s="251">
        <v>0.5</v>
      </c>
      <c r="P164" s="159">
        <v>1.4056000000000002</v>
      </c>
      <c r="Q164" s="160" t="s">
        <v>114</v>
      </c>
      <c r="R164" s="161"/>
      <c r="S164" s="309">
        <v>136363.63636363635</v>
      </c>
      <c r="T164" s="309">
        <v>958.36363636363649</v>
      </c>
    </row>
    <row r="165" spans="1:20" ht="15.5">
      <c r="A165" s="48">
        <v>0</v>
      </c>
      <c r="B165" s="59"/>
      <c r="C165" s="60"/>
      <c r="D165" s="61"/>
      <c r="E165" s="67"/>
      <c r="F165" s="52"/>
      <c r="G165" s="52"/>
      <c r="H165" s="52"/>
      <c r="I165" s="53"/>
      <c r="J165" s="54"/>
      <c r="K165" s="55"/>
      <c r="L165" s="150" t="s">
        <v>115</v>
      </c>
      <c r="M165" s="324">
        <v>6.5</v>
      </c>
      <c r="N165" s="162" t="s">
        <v>272</v>
      </c>
      <c r="O165" s="251">
        <v>0.5</v>
      </c>
      <c r="P165" s="159">
        <v>326.3</v>
      </c>
      <c r="Q165" s="160" t="s">
        <v>272</v>
      </c>
      <c r="R165" s="161"/>
      <c r="S165" s="309">
        <v>13.5</v>
      </c>
      <c r="T165" s="309">
        <v>22.02525</v>
      </c>
    </row>
    <row r="166" spans="1:20" ht="15.5">
      <c r="A166" s="48">
        <v>0</v>
      </c>
      <c r="B166" s="59"/>
      <c r="C166" s="60"/>
      <c r="D166" s="61"/>
      <c r="E166" s="67"/>
      <c r="F166" s="52"/>
      <c r="G166" s="52"/>
      <c r="H166" s="52"/>
      <c r="I166" s="53"/>
      <c r="J166" s="54"/>
      <c r="K166" s="55"/>
      <c r="L166" s="150" t="s">
        <v>278</v>
      </c>
      <c r="M166" s="324">
        <v>0.18</v>
      </c>
      <c r="N166" s="162" t="s">
        <v>250</v>
      </c>
      <c r="O166" s="251">
        <v>0.5</v>
      </c>
      <c r="P166" s="159">
        <v>9.0359999999999996</v>
      </c>
      <c r="Q166" s="160" t="s">
        <v>250</v>
      </c>
      <c r="R166" s="161"/>
      <c r="S166" s="309">
        <v>2727.272727272727</v>
      </c>
      <c r="T166" s="309">
        <v>123.2181818181818</v>
      </c>
    </row>
    <row r="167" spans="1:20" ht="15.5">
      <c r="A167" s="48">
        <v>43</v>
      </c>
      <c r="B167" s="59" t="s">
        <v>552</v>
      </c>
      <c r="C167" s="60" t="s">
        <v>367</v>
      </c>
      <c r="D167" s="61"/>
      <c r="E167" s="51"/>
      <c r="F167" s="52"/>
      <c r="G167" s="52"/>
      <c r="H167" s="52"/>
      <c r="I167" s="53"/>
      <c r="J167" s="54">
        <v>217.74</v>
      </c>
      <c r="K167" s="213" t="s">
        <v>251</v>
      </c>
      <c r="L167" s="150" t="s">
        <v>278</v>
      </c>
      <c r="M167" s="324">
        <v>0.17</v>
      </c>
      <c r="N167" s="156" t="s">
        <v>250</v>
      </c>
      <c r="O167" s="157">
        <v>1</v>
      </c>
      <c r="P167" s="159">
        <v>37.015800000000006</v>
      </c>
      <c r="Q167" s="160" t="s">
        <v>250</v>
      </c>
      <c r="R167" s="161"/>
      <c r="S167" s="309">
        <v>2727.272727272727</v>
      </c>
      <c r="T167" s="309">
        <v>1009.5218181818183</v>
      </c>
    </row>
    <row r="168" spans="1:20" ht="15.5">
      <c r="A168" s="48">
        <v>0</v>
      </c>
      <c r="B168" s="59"/>
      <c r="C168" s="60"/>
      <c r="D168" s="61"/>
      <c r="E168" s="51"/>
      <c r="F168" s="52"/>
      <c r="G168" s="52"/>
      <c r="H168" s="52"/>
      <c r="I168" s="53"/>
      <c r="J168" s="54"/>
      <c r="K168" s="55"/>
      <c r="L168" s="150" t="s">
        <v>305</v>
      </c>
      <c r="M168" s="324">
        <v>3.9612599999999998</v>
      </c>
      <c r="N168" s="156" t="s">
        <v>250</v>
      </c>
      <c r="O168" s="157">
        <v>1</v>
      </c>
      <c r="P168" s="159">
        <v>862.52475240000001</v>
      </c>
      <c r="Q168" s="160" t="s">
        <v>250</v>
      </c>
      <c r="R168" s="161"/>
      <c r="S168" s="309">
        <v>1272.7272727272727</v>
      </c>
      <c r="T168" s="309">
        <v>10977.587757818183</v>
      </c>
    </row>
    <row r="169" spans="1:20" ht="15.5">
      <c r="A169" s="48">
        <v>0</v>
      </c>
      <c r="B169" s="59"/>
      <c r="C169" s="60"/>
      <c r="D169" s="61"/>
      <c r="E169" s="51"/>
      <c r="F169" s="52"/>
      <c r="G169" s="52"/>
      <c r="H169" s="52"/>
      <c r="I169" s="53"/>
      <c r="J169" s="54"/>
      <c r="K169" s="55"/>
      <c r="L169" s="150" t="s">
        <v>444</v>
      </c>
      <c r="M169" s="324">
        <v>1.0049999999999999</v>
      </c>
      <c r="N169" s="156" t="s">
        <v>251</v>
      </c>
      <c r="O169" s="157">
        <v>1</v>
      </c>
      <c r="P169" s="159">
        <v>218.8287</v>
      </c>
      <c r="Q169" s="160" t="s">
        <v>251</v>
      </c>
      <c r="R169" s="161"/>
      <c r="S169" s="309">
        <v>131818.18181818179</v>
      </c>
      <c r="T169" s="309">
        <v>288456.01363636361</v>
      </c>
    </row>
    <row r="170" spans="1:20" ht="15.5">
      <c r="A170" s="48">
        <v>0</v>
      </c>
      <c r="B170" s="59"/>
      <c r="C170" s="60"/>
      <c r="D170" s="61"/>
      <c r="E170" s="51"/>
      <c r="F170" s="52"/>
      <c r="G170" s="52"/>
      <c r="H170" s="52"/>
      <c r="I170" s="53"/>
      <c r="J170" s="54">
        <v>0</v>
      </c>
      <c r="K170" s="55"/>
      <c r="L170" s="150" t="s">
        <v>115</v>
      </c>
      <c r="M170" s="324">
        <v>3.38</v>
      </c>
      <c r="N170" s="156" t="s">
        <v>272</v>
      </c>
      <c r="O170" s="157">
        <v>1</v>
      </c>
      <c r="P170" s="159">
        <v>735.96119999999996</v>
      </c>
      <c r="Q170" s="160" t="s">
        <v>272</v>
      </c>
      <c r="R170" s="161"/>
      <c r="S170" s="309">
        <v>13.5</v>
      </c>
      <c r="T170" s="309">
        <v>99.354761999999994</v>
      </c>
    </row>
    <row r="171" spans="1:20" ht="15.5">
      <c r="A171" s="48">
        <v>0</v>
      </c>
      <c r="B171" s="59"/>
      <c r="C171" s="60"/>
      <c r="D171" s="61"/>
      <c r="E171" s="51"/>
      <c r="F171" s="52"/>
      <c r="G171" s="52"/>
      <c r="H171" s="52"/>
      <c r="I171" s="53"/>
      <c r="J171" s="54"/>
      <c r="K171" s="55"/>
      <c r="L171" s="150" t="s">
        <v>275</v>
      </c>
      <c r="M171" s="324">
        <v>1.456E-2</v>
      </c>
      <c r="N171" s="156" t="s">
        <v>114</v>
      </c>
      <c r="O171" s="157">
        <v>1</v>
      </c>
      <c r="P171" s="159">
        <v>3.1702944</v>
      </c>
      <c r="Q171" s="160" t="s">
        <v>114</v>
      </c>
      <c r="R171" s="161"/>
      <c r="S171" s="309">
        <v>136363.63636363635</v>
      </c>
      <c r="T171" s="309">
        <v>4323.1287272727268</v>
      </c>
    </row>
    <row r="172" spans="1:20" ht="15.5">
      <c r="A172" s="48">
        <v>44</v>
      </c>
      <c r="B172" s="59" t="s">
        <v>552</v>
      </c>
      <c r="C172" s="60" t="s">
        <v>1180</v>
      </c>
      <c r="D172" s="61"/>
      <c r="E172" s="51"/>
      <c r="F172" s="52"/>
      <c r="G172" s="52"/>
      <c r="H172" s="52"/>
      <c r="I172" s="53"/>
      <c r="J172" s="54">
        <v>180.91</v>
      </c>
      <c r="K172" s="55" t="s">
        <v>251</v>
      </c>
      <c r="L172" s="150" t="s">
        <v>278</v>
      </c>
      <c r="M172" s="324">
        <v>0.17</v>
      </c>
      <c r="N172" s="156" t="s">
        <v>250</v>
      </c>
      <c r="O172" s="157">
        <v>1</v>
      </c>
      <c r="P172" s="159">
        <v>30.754700000000003</v>
      </c>
      <c r="Q172" s="160" t="s">
        <v>250</v>
      </c>
      <c r="R172" s="161"/>
      <c r="S172" s="309">
        <v>2727.272727272727</v>
      </c>
      <c r="T172" s="309">
        <v>838.76454545454544</v>
      </c>
    </row>
    <row r="173" spans="1:20" ht="15.5">
      <c r="A173" s="48">
        <v>0</v>
      </c>
      <c r="B173" s="59"/>
      <c r="C173" s="60"/>
      <c r="D173" s="61"/>
      <c r="E173" s="51"/>
      <c r="F173" s="52"/>
      <c r="G173" s="52"/>
      <c r="H173" s="52"/>
      <c r="I173" s="53"/>
      <c r="J173" s="54"/>
      <c r="K173" s="55"/>
      <c r="L173" s="150" t="s">
        <v>305</v>
      </c>
      <c r="M173" s="324">
        <v>3.9612599999999998</v>
      </c>
      <c r="N173" s="156" t="s">
        <v>250</v>
      </c>
      <c r="O173" s="157">
        <v>1</v>
      </c>
      <c r="P173" s="159">
        <v>716.63154659999998</v>
      </c>
      <c r="Q173" s="160" t="s">
        <v>250</v>
      </c>
      <c r="R173" s="161"/>
      <c r="S173" s="309">
        <v>1272.7272727272727</v>
      </c>
      <c r="T173" s="309">
        <v>9120.7651385454537</v>
      </c>
    </row>
    <row r="174" spans="1:20" ht="15.5">
      <c r="A174" s="48">
        <v>0</v>
      </c>
      <c r="B174" s="59"/>
      <c r="C174" s="60"/>
      <c r="D174" s="61"/>
      <c r="E174" s="51"/>
      <c r="F174" s="52"/>
      <c r="G174" s="52"/>
      <c r="H174" s="52"/>
      <c r="I174" s="53"/>
      <c r="J174" s="54"/>
      <c r="K174" s="55"/>
      <c r="L174" s="150" t="s">
        <v>444</v>
      </c>
      <c r="M174" s="324">
        <v>1.0049999999999999</v>
      </c>
      <c r="N174" s="156" t="s">
        <v>251</v>
      </c>
      <c r="O174" s="157">
        <v>1</v>
      </c>
      <c r="P174" s="159">
        <v>181.81454999999997</v>
      </c>
      <c r="Q174" s="160" t="s">
        <v>251</v>
      </c>
      <c r="R174" s="161"/>
      <c r="S174" s="309">
        <v>131818.18181818179</v>
      </c>
      <c r="T174" s="309">
        <v>239664.63409090898</v>
      </c>
    </row>
    <row r="175" spans="1:20" ht="15.5">
      <c r="A175" s="48">
        <v>0</v>
      </c>
      <c r="B175" s="59"/>
      <c r="C175" s="60"/>
      <c r="D175" s="61"/>
      <c r="E175" s="51"/>
      <c r="F175" s="52"/>
      <c r="G175" s="52"/>
      <c r="H175" s="52"/>
      <c r="I175" s="53"/>
      <c r="J175" s="54"/>
      <c r="K175" s="55"/>
      <c r="L175" s="150" t="s">
        <v>115</v>
      </c>
      <c r="M175" s="324">
        <v>3.38</v>
      </c>
      <c r="N175" s="156" t="s">
        <v>272</v>
      </c>
      <c r="O175" s="157">
        <v>1</v>
      </c>
      <c r="P175" s="159">
        <v>611.47579999999994</v>
      </c>
      <c r="Q175" s="160" t="s">
        <v>272</v>
      </c>
      <c r="R175" s="161"/>
      <c r="S175" s="309">
        <v>13.5</v>
      </c>
      <c r="T175" s="309">
        <v>82.549232999999987</v>
      </c>
    </row>
    <row r="176" spans="1:20" ht="15.5">
      <c r="A176" s="48">
        <v>0</v>
      </c>
      <c r="B176" s="212"/>
      <c r="C176" s="60"/>
      <c r="D176" s="61"/>
      <c r="E176" s="51"/>
      <c r="F176" s="51"/>
      <c r="G176" s="51"/>
      <c r="H176" s="51"/>
      <c r="I176" s="53"/>
      <c r="J176" s="54"/>
      <c r="K176" s="55"/>
      <c r="L176" s="150" t="s">
        <v>275</v>
      </c>
      <c r="M176" s="324">
        <v>1.456E-2</v>
      </c>
      <c r="N176" s="156" t="s">
        <v>114</v>
      </c>
      <c r="O176" s="157">
        <v>1</v>
      </c>
      <c r="P176" s="159">
        <v>2.6340496</v>
      </c>
      <c r="Q176" s="160" t="s">
        <v>114</v>
      </c>
      <c r="R176" s="161"/>
      <c r="S176" s="309">
        <v>136363.63636363635</v>
      </c>
      <c r="T176" s="309">
        <v>3591.8858181818177</v>
      </c>
    </row>
    <row r="177" spans="1:20" ht="15.5">
      <c r="A177" s="48">
        <v>45</v>
      </c>
      <c r="B177" s="59" t="s">
        <v>561</v>
      </c>
      <c r="C177" s="60" t="s">
        <v>418</v>
      </c>
      <c r="D177" s="61"/>
      <c r="E177" s="51"/>
      <c r="F177" s="52"/>
      <c r="G177" s="52"/>
      <c r="H177" s="52"/>
      <c r="I177" s="53"/>
      <c r="J177" s="54">
        <v>161.06</v>
      </c>
      <c r="K177" s="55" t="s">
        <v>251</v>
      </c>
      <c r="L177" s="150" t="s">
        <v>279</v>
      </c>
      <c r="M177" s="324">
        <v>0.33</v>
      </c>
      <c r="N177" s="156" t="s">
        <v>250</v>
      </c>
      <c r="O177" s="157">
        <v>0.5</v>
      </c>
      <c r="P177" s="159">
        <v>53.149800000000006</v>
      </c>
      <c r="Q177" s="160" t="s">
        <v>250</v>
      </c>
      <c r="R177" s="161"/>
      <c r="S177" s="309">
        <v>120000</v>
      </c>
      <c r="T177" s="309">
        <v>31889.88</v>
      </c>
    </row>
    <row r="178" spans="1:20" ht="15.5">
      <c r="A178" s="48">
        <v>0</v>
      </c>
      <c r="B178" s="59"/>
      <c r="C178" s="60"/>
      <c r="D178" s="61"/>
      <c r="E178" s="51"/>
      <c r="F178" s="51"/>
      <c r="G178" s="51"/>
      <c r="H178" s="51"/>
      <c r="I178" s="53"/>
      <c r="J178" s="54"/>
      <c r="K178" s="55"/>
      <c r="L178" s="150" t="s">
        <v>280</v>
      </c>
      <c r="M178" s="324">
        <v>4.7</v>
      </c>
      <c r="N178" s="156" t="s">
        <v>250</v>
      </c>
      <c r="O178" s="157">
        <v>0.5</v>
      </c>
      <c r="P178" s="159">
        <v>756.98200000000008</v>
      </c>
      <c r="Q178" s="160" t="s">
        <v>250</v>
      </c>
      <c r="R178" s="161"/>
      <c r="S178" s="309">
        <v>12000</v>
      </c>
      <c r="T178" s="309">
        <v>45418.92</v>
      </c>
    </row>
    <row r="179" spans="1:20" ht="15.5">
      <c r="A179" s="48">
        <v>0</v>
      </c>
      <c r="B179" s="59"/>
      <c r="C179" s="60"/>
      <c r="D179" s="61"/>
      <c r="E179" s="51"/>
      <c r="F179" s="52"/>
      <c r="G179" s="52"/>
      <c r="H179" s="52"/>
      <c r="I179" s="53"/>
      <c r="J179" s="54"/>
      <c r="K179" s="55"/>
      <c r="L179" s="150" t="s">
        <v>981</v>
      </c>
      <c r="M179" s="324">
        <v>1.0049999999999999</v>
      </c>
      <c r="N179" s="156" t="s">
        <v>251</v>
      </c>
      <c r="O179" s="157">
        <v>0.5</v>
      </c>
      <c r="P179" s="159">
        <v>161.86529999999999</v>
      </c>
      <c r="Q179" s="160" t="s">
        <v>251</v>
      </c>
      <c r="R179" s="161"/>
      <c r="S179" s="309">
        <v>900000</v>
      </c>
      <c r="T179" s="309">
        <v>728393.85</v>
      </c>
    </row>
    <row r="180" spans="1:20" ht="15.5">
      <c r="A180" s="48">
        <v>46</v>
      </c>
      <c r="B180" s="59" t="s">
        <v>561</v>
      </c>
      <c r="C180" s="60" t="s">
        <v>405</v>
      </c>
      <c r="D180" s="61"/>
      <c r="E180" s="51"/>
      <c r="F180" s="52"/>
      <c r="G180" s="52"/>
      <c r="H180" s="52"/>
      <c r="I180" s="53"/>
      <c r="J180" s="54">
        <v>743.79600000000005</v>
      </c>
      <c r="K180" s="229" t="s">
        <v>251</v>
      </c>
      <c r="L180" s="150" t="s">
        <v>279</v>
      </c>
      <c r="M180" s="324">
        <v>0.33</v>
      </c>
      <c r="N180" s="156" t="s">
        <v>250</v>
      </c>
      <c r="O180" s="157">
        <v>0.5</v>
      </c>
      <c r="P180" s="159">
        <v>245.45268000000002</v>
      </c>
      <c r="Q180" s="160" t="s">
        <v>250</v>
      </c>
      <c r="R180" s="161"/>
      <c r="S180" s="309">
        <v>120000</v>
      </c>
      <c r="T180" s="309">
        <v>147271.60800000001</v>
      </c>
    </row>
    <row r="181" spans="1:20" ht="15.5">
      <c r="A181" s="48">
        <v>0</v>
      </c>
      <c r="B181" s="59"/>
      <c r="C181" s="60"/>
      <c r="D181" s="61"/>
      <c r="E181" s="51"/>
      <c r="F181" s="52"/>
      <c r="G181" s="52"/>
      <c r="H181" s="52"/>
      <c r="I181" s="53"/>
      <c r="J181" s="54"/>
      <c r="K181" s="229"/>
      <c r="L181" s="150" t="s">
        <v>280</v>
      </c>
      <c r="M181" s="324">
        <v>4.7</v>
      </c>
      <c r="N181" s="156" t="s">
        <v>250</v>
      </c>
      <c r="O181" s="157">
        <v>0.5</v>
      </c>
      <c r="P181" s="159">
        <v>3495.8412000000003</v>
      </c>
      <c r="Q181" s="160" t="s">
        <v>250</v>
      </c>
      <c r="R181" s="161"/>
      <c r="S181" s="309">
        <v>12000</v>
      </c>
      <c r="T181" s="309">
        <v>209750.47200000004</v>
      </c>
    </row>
    <row r="182" spans="1:20" ht="15.5">
      <c r="A182" s="48">
        <v>0</v>
      </c>
      <c r="B182" s="59"/>
      <c r="C182" s="60"/>
      <c r="D182" s="61"/>
      <c r="E182" s="51"/>
      <c r="F182" s="52"/>
      <c r="G182" s="52"/>
      <c r="H182" s="52"/>
      <c r="I182" s="53"/>
      <c r="J182" s="54"/>
      <c r="K182" s="229"/>
      <c r="L182" s="150" t="s">
        <v>981</v>
      </c>
      <c r="M182" s="324">
        <v>1.0049999999999999</v>
      </c>
      <c r="N182" s="156" t="s">
        <v>251</v>
      </c>
      <c r="O182" s="157">
        <v>0.5</v>
      </c>
      <c r="P182" s="159">
        <v>747.51497999999992</v>
      </c>
      <c r="Q182" s="160" t="s">
        <v>251</v>
      </c>
      <c r="R182" s="161"/>
      <c r="S182" s="309">
        <v>900000</v>
      </c>
      <c r="T182" s="309">
        <v>3363817.41</v>
      </c>
    </row>
    <row r="183" spans="1:20" ht="15.5">
      <c r="A183" s="48">
        <v>47</v>
      </c>
      <c r="B183" s="59" t="s">
        <v>32</v>
      </c>
      <c r="C183" s="60" t="s">
        <v>36</v>
      </c>
      <c r="D183" s="61"/>
      <c r="E183" s="51"/>
      <c r="F183" s="52"/>
      <c r="G183" s="52"/>
      <c r="H183" s="52"/>
      <c r="I183" s="53"/>
      <c r="J183" s="54">
        <v>103.36</v>
      </c>
      <c r="K183" s="229" t="s">
        <v>251</v>
      </c>
      <c r="L183" s="150" t="s">
        <v>33</v>
      </c>
      <c r="M183" s="324">
        <v>1.0049999999999999</v>
      </c>
      <c r="N183" s="156" t="s">
        <v>251</v>
      </c>
      <c r="O183" s="157">
        <v>1</v>
      </c>
      <c r="P183" s="159">
        <v>103.87679999999999</v>
      </c>
      <c r="Q183" s="160" t="s">
        <v>251</v>
      </c>
      <c r="R183" s="161"/>
      <c r="S183" s="309">
        <v>255000</v>
      </c>
      <c r="T183" s="309">
        <v>264885.84000000003</v>
      </c>
    </row>
    <row r="184" spans="1:20" ht="15.5">
      <c r="A184" s="48">
        <v>0</v>
      </c>
      <c r="B184" s="59"/>
      <c r="C184" s="60"/>
      <c r="D184" s="61"/>
      <c r="E184" s="51"/>
      <c r="F184" s="52"/>
      <c r="G184" s="52"/>
      <c r="H184" s="52"/>
      <c r="I184" s="53"/>
      <c r="J184" s="54"/>
      <c r="K184" s="229"/>
      <c r="L184" s="150" t="s">
        <v>305</v>
      </c>
      <c r="M184" s="324">
        <v>4.5053000000000001</v>
      </c>
      <c r="N184" s="156" t="s">
        <v>250</v>
      </c>
      <c r="O184" s="157">
        <v>1</v>
      </c>
      <c r="P184" s="159">
        <v>465.66780799999998</v>
      </c>
      <c r="Q184" s="160" t="s">
        <v>250</v>
      </c>
      <c r="R184" s="161"/>
      <c r="S184" s="309">
        <v>1272.7272727272727</v>
      </c>
      <c r="T184" s="309">
        <v>5926.6811927272729</v>
      </c>
    </row>
    <row r="185" spans="1:20" ht="15.5">
      <c r="A185" s="48">
        <v>0</v>
      </c>
      <c r="B185" s="59"/>
      <c r="C185" s="60"/>
      <c r="D185" s="61"/>
      <c r="E185" s="51"/>
      <c r="F185" s="52"/>
      <c r="G185" s="52"/>
      <c r="H185" s="52"/>
      <c r="I185" s="53"/>
      <c r="J185" s="54"/>
      <c r="K185" s="229"/>
      <c r="L185" s="150" t="s">
        <v>275</v>
      </c>
      <c r="M185" s="324">
        <v>1.6800000000000002E-2</v>
      </c>
      <c r="N185" s="156" t="s">
        <v>114</v>
      </c>
      <c r="O185" s="157">
        <v>1</v>
      </c>
      <c r="P185" s="159">
        <v>1.7364480000000002</v>
      </c>
      <c r="Q185" s="160" t="s">
        <v>114</v>
      </c>
      <c r="R185" s="161"/>
      <c r="S185" s="309">
        <v>136363.63636363635</v>
      </c>
      <c r="T185" s="309">
        <v>2367.8836363636365</v>
      </c>
    </row>
    <row r="186" spans="1:20" ht="15.5">
      <c r="A186" s="48">
        <v>0</v>
      </c>
      <c r="B186" s="59"/>
      <c r="C186" s="60"/>
      <c r="D186" s="61"/>
      <c r="E186" s="51"/>
      <c r="F186" s="52"/>
      <c r="G186" s="52"/>
      <c r="H186" s="52"/>
      <c r="I186" s="53"/>
      <c r="J186" s="54"/>
      <c r="K186" s="229"/>
      <c r="L186" s="150" t="s">
        <v>115</v>
      </c>
      <c r="M186" s="324">
        <v>3.9</v>
      </c>
      <c r="N186" s="156" t="s">
        <v>272</v>
      </c>
      <c r="O186" s="157">
        <v>1</v>
      </c>
      <c r="P186" s="159">
        <v>403.10399999999998</v>
      </c>
      <c r="Q186" s="160" t="s">
        <v>272</v>
      </c>
      <c r="R186" s="161"/>
      <c r="S186" s="309">
        <v>13.5</v>
      </c>
      <c r="T186" s="309">
        <v>54.419039999999995</v>
      </c>
    </row>
    <row r="187" spans="1:20" ht="15.5">
      <c r="A187" s="48">
        <v>0</v>
      </c>
      <c r="B187" s="59"/>
      <c r="C187" s="60"/>
      <c r="D187" s="61"/>
      <c r="E187" s="51"/>
      <c r="F187" s="52"/>
      <c r="G187" s="52"/>
      <c r="H187" s="52"/>
      <c r="I187" s="53"/>
      <c r="J187" s="54"/>
      <c r="K187" s="229"/>
      <c r="L187" s="150" t="s">
        <v>278</v>
      </c>
      <c r="M187" s="324">
        <v>0.14000000000000001</v>
      </c>
      <c r="N187" s="156" t="s">
        <v>250</v>
      </c>
      <c r="O187" s="157">
        <v>1</v>
      </c>
      <c r="P187" s="159">
        <v>14.470400000000001</v>
      </c>
      <c r="Q187" s="160" t="s">
        <v>250</v>
      </c>
      <c r="R187" s="161"/>
      <c r="S187" s="309">
        <v>2727.272727272727</v>
      </c>
      <c r="T187" s="309">
        <v>394.64727272727271</v>
      </c>
    </row>
    <row r="188" spans="1:20" ht="15.5">
      <c r="A188" s="48">
        <v>48</v>
      </c>
      <c r="B188" s="59" t="s">
        <v>1029</v>
      </c>
      <c r="C188" s="60" t="s">
        <v>1026</v>
      </c>
      <c r="D188" s="61"/>
      <c r="E188" s="51"/>
      <c r="F188" s="52"/>
      <c r="G188" s="52"/>
      <c r="H188" s="52"/>
      <c r="I188" s="53"/>
      <c r="J188" s="54">
        <v>102.58499999999999</v>
      </c>
      <c r="K188" s="229" t="s">
        <v>251</v>
      </c>
      <c r="L188" s="150" t="s">
        <v>1514</v>
      </c>
      <c r="M188" s="324">
        <v>1.0049999999999999</v>
      </c>
      <c r="N188" s="162" t="s">
        <v>251</v>
      </c>
      <c r="O188" s="251">
        <v>0.5</v>
      </c>
      <c r="P188" s="159">
        <v>103.09792499999999</v>
      </c>
      <c r="Q188" s="160" t="s">
        <v>251</v>
      </c>
      <c r="R188" s="161"/>
      <c r="S188" s="309">
        <v>220000</v>
      </c>
      <c r="T188" s="309">
        <v>113407.71749999998</v>
      </c>
    </row>
    <row r="189" spans="1:20" ht="15.5">
      <c r="A189" s="48">
        <v>0</v>
      </c>
      <c r="B189" s="59"/>
      <c r="C189" s="60"/>
      <c r="D189" s="61"/>
      <c r="E189" s="51"/>
      <c r="F189" s="52"/>
      <c r="G189" s="52"/>
      <c r="H189" s="52"/>
      <c r="I189" s="53"/>
      <c r="J189" s="54"/>
      <c r="K189" s="229"/>
      <c r="L189" s="150" t="s">
        <v>305</v>
      </c>
      <c r="M189" s="324">
        <v>2.5</v>
      </c>
      <c r="N189" s="162" t="s">
        <v>250</v>
      </c>
      <c r="O189" s="251">
        <v>0.5</v>
      </c>
      <c r="P189" s="159">
        <v>256.46249999999998</v>
      </c>
      <c r="Q189" s="160" t="s">
        <v>250</v>
      </c>
      <c r="R189" s="161"/>
      <c r="S189" s="309">
        <v>1272.7272727272727</v>
      </c>
      <c r="T189" s="309">
        <v>1632.034090909091</v>
      </c>
    </row>
    <row r="190" spans="1:20" ht="15.5">
      <c r="A190" s="48">
        <v>49</v>
      </c>
      <c r="B190" s="59" t="s">
        <v>291</v>
      </c>
      <c r="C190" s="60" t="s">
        <v>560</v>
      </c>
      <c r="D190" s="61"/>
      <c r="E190" s="51"/>
      <c r="F190" s="52"/>
      <c r="G190" s="52"/>
      <c r="H190" s="52"/>
      <c r="I190" s="53"/>
      <c r="J190" s="54">
        <v>220.131</v>
      </c>
      <c r="K190" s="213" t="s">
        <v>251</v>
      </c>
      <c r="L190" s="150" t="s">
        <v>1546</v>
      </c>
      <c r="M190" s="324">
        <v>1.05</v>
      </c>
      <c r="N190" s="156" t="s">
        <v>251</v>
      </c>
      <c r="O190" s="157">
        <v>1.5</v>
      </c>
      <c r="P190" s="159">
        <v>231.13755</v>
      </c>
      <c r="Q190" s="160" t="s">
        <v>251</v>
      </c>
      <c r="R190" s="161"/>
      <c r="S190" s="309">
        <v>900000</v>
      </c>
      <c r="T190" s="309">
        <v>3120356.9249999998</v>
      </c>
    </row>
    <row r="191" spans="1:20" ht="15.5">
      <c r="A191" s="48">
        <v>0</v>
      </c>
      <c r="B191" s="59"/>
      <c r="C191" s="60"/>
      <c r="D191" s="61"/>
      <c r="E191" s="52"/>
      <c r="F191" s="52"/>
      <c r="G191" s="52"/>
      <c r="H191" s="52"/>
      <c r="I191" s="53"/>
      <c r="J191" s="54"/>
      <c r="K191" s="55"/>
      <c r="L191" s="150" t="s">
        <v>278</v>
      </c>
      <c r="M191" s="324">
        <v>0.15</v>
      </c>
      <c r="N191" s="156" t="s">
        <v>250</v>
      </c>
      <c r="O191" s="157">
        <v>1.5</v>
      </c>
      <c r="P191" s="159">
        <v>33.019649999999999</v>
      </c>
      <c r="Q191" s="160" t="s">
        <v>250</v>
      </c>
      <c r="R191" s="161"/>
      <c r="S191" s="309">
        <v>2727.272727272727</v>
      </c>
      <c r="T191" s="309">
        <v>1350.8038636363635</v>
      </c>
    </row>
    <row r="192" spans="1:20" ht="15.5">
      <c r="A192" s="48">
        <v>0</v>
      </c>
      <c r="B192" s="59"/>
      <c r="C192" s="60"/>
      <c r="D192" s="61"/>
      <c r="E192" s="52"/>
      <c r="F192" s="52"/>
      <c r="G192" s="52"/>
      <c r="H192" s="52"/>
      <c r="I192" s="53"/>
      <c r="J192" s="54"/>
      <c r="K192" s="55"/>
      <c r="L192" s="150" t="s">
        <v>305</v>
      </c>
      <c r="M192" s="324">
        <v>6.1755000000000004</v>
      </c>
      <c r="N192" s="156" t="s">
        <v>250</v>
      </c>
      <c r="O192" s="157">
        <v>1.5</v>
      </c>
      <c r="P192" s="159">
        <v>1359.4189905000001</v>
      </c>
      <c r="Q192" s="160" t="s">
        <v>250</v>
      </c>
      <c r="R192" s="161"/>
      <c r="S192" s="309">
        <v>1272.7272727272727</v>
      </c>
      <c r="T192" s="309">
        <v>25952.544364090911</v>
      </c>
    </row>
    <row r="193" spans="1:20" ht="15.5">
      <c r="A193" s="48">
        <v>0</v>
      </c>
      <c r="B193" s="59"/>
      <c r="C193" s="60"/>
      <c r="D193" s="61"/>
      <c r="E193" s="52"/>
      <c r="F193" s="52"/>
      <c r="G193" s="52"/>
      <c r="H193" s="52"/>
      <c r="I193" s="53"/>
      <c r="J193" s="54"/>
      <c r="K193" s="55"/>
      <c r="L193" s="150" t="s">
        <v>275</v>
      </c>
      <c r="M193" s="324">
        <v>2.8000000000000004E-2</v>
      </c>
      <c r="N193" s="156" t="s">
        <v>114</v>
      </c>
      <c r="O193" s="157">
        <v>1.5</v>
      </c>
      <c r="P193" s="159">
        <v>6.1636680000000013</v>
      </c>
      <c r="Q193" s="160" t="s">
        <v>114</v>
      </c>
      <c r="R193" s="161"/>
      <c r="S193" s="309">
        <v>136363.63636363635</v>
      </c>
      <c r="T193" s="309">
        <v>12607.502727272729</v>
      </c>
    </row>
    <row r="194" spans="1:20" ht="15.5">
      <c r="A194" s="48">
        <v>0</v>
      </c>
      <c r="B194" s="59"/>
      <c r="C194" s="60"/>
      <c r="D194" s="61"/>
      <c r="E194" s="52"/>
      <c r="F194" s="52"/>
      <c r="G194" s="52"/>
      <c r="H194" s="52"/>
      <c r="I194" s="53"/>
      <c r="J194" s="54"/>
      <c r="K194" s="55"/>
      <c r="L194" s="150" t="s">
        <v>115</v>
      </c>
      <c r="M194" s="324">
        <v>6.5</v>
      </c>
      <c r="N194" s="156" t="s">
        <v>272</v>
      </c>
      <c r="O194" s="157">
        <v>1.5</v>
      </c>
      <c r="P194" s="159">
        <v>1430.8515</v>
      </c>
      <c r="Q194" s="160" t="s">
        <v>272</v>
      </c>
      <c r="R194" s="161"/>
      <c r="S194" s="309">
        <v>13.5</v>
      </c>
      <c r="T194" s="309">
        <v>289.74742874999998</v>
      </c>
    </row>
    <row r="195" spans="1:20">
      <c r="A195" s="48">
        <v>50</v>
      </c>
      <c r="B195" s="59" t="s">
        <v>306</v>
      </c>
      <c r="C195" s="60" t="s">
        <v>307</v>
      </c>
      <c r="D195" s="75" t="s">
        <v>53</v>
      </c>
      <c r="E195" s="51"/>
      <c r="F195" s="52"/>
      <c r="G195" s="52"/>
      <c r="H195" s="52"/>
      <c r="I195" s="53"/>
      <c r="J195" s="54">
        <v>7.04</v>
      </c>
      <c r="K195" s="55" t="s">
        <v>251</v>
      </c>
      <c r="L195" s="150" t="s">
        <v>278</v>
      </c>
      <c r="M195" s="324">
        <v>0.15</v>
      </c>
      <c r="N195" s="156" t="s">
        <v>250</v>
      </c>
      <c r="O195" s="157">
        <v>0.5</v>
      </c>
      <c r="P195" s="159">
        <v>1.056</v>
      </c>
      <c r="Q195" s="160" t="s">
        <v>250</v>
      </c>
      <c r="R195" s="161"/>
      <c r="S195" s="309">
        <v>2727.272727272727</v>
      </c>
      <c r="T195" s="309">
        <v>14.4</v>
      </c>
    </row>
    <row r="196" spans="1:20" ht="15.5">
      <c r="A196" s="48">
        <v>0</v>
      </c>
      <c r="B196" s="59"/>
      <c r="C196" s="60"/>
      <c r="D196" s="61"/>
      <c r="E196" s="52"/>
      <c r="F196" s="52"/>
      <c r="G196" s="52"/>
      <c r="H196" s="52"/>
      <c r="I196" s="53"/>
      <c r="J196" s="54"/>
      <c r="K196" s="55"/>
      <c r="L196" s="150" t="s">
        <v>1545</v>
      </c>
      <c r="M196" s="324">
        <v>1.05</v>
      </c>
      <c r="N196" s="156" t="s">
        <v>251</v>
      </c>
      <c r="O196" s="157">
        <v>0.5</v>
      </c>
      <c r="P196" s="159">
        <v>7.3920000000000003</v>
      </c>
      <c r="Q196" s="160" t="s">
        <v>251</v>
      </c>
      <c r="R196" s="161"/>
      <c r="S196" s="309">
        <v>1200000</v>
      </c>
      <c r="T196" s="309">
        <v>44352</v>
      </c>
    </row>
    <row r="197" spans="1:20" ht="15.5">
      <c r="A197" s="48">
        <v>0</v>
      </c>
      <c r="B197" s="59"/>
      <c r="C197" s="60"/>
      <c r="D197" s="61"/>
      <c r="E197" s="52"/>
      <c r="F197" s="52"/>
      <c r="G197" s="52"/>
      <c r="H197" s="52"/>
      <c r="I197" s="53"/>
      <c r="J197" s="54"/>
      <c r="K197" s="55"/>
      <c r="L197" s="150" t="s">
        <v>305</v>
      </c>
      <c r="M197" s="324">
        <v>6.1755000000000004</v>
      </c>
      <c r="N197" s="156" t="s">
        <v>250</v>
      </c>
      <c r="O197" s="157">
        <v>0.5</v>
      </c>
      <c r="P197" s="159">
        <v>43.475520000000003</v>
      </c>
      <c r="Q197" s="160" t="s">
        <v>250</v>
      </c>
      <c r="R197" s="161"/>
      <c r="S197" s="309">
        <v>1272.7272727272727</v>
      </c>
      <c r="T197" s="309">
        <v>276.66239999999999</v>
      </c>
    </row>
    <row r="198" spans="1:20" ht="15.5">
      <c r="A198" s="48">
        <v>0</v>
      </c>
      <c r="B198" s="59"/>
      <c r="C198" s="60"/>
      <c r="D198" s="61"/>
      <c r="E198" s="52"/>
      <c r="F198" s="52"/>
      <c r="G198" s="52"/>
      <c r="H198" s="52"/>
      <c r="I198" s="53"/>
      <c r="J198" s="54"/>
      <c r="K198" s="55"/>
      <c r="L198" s="150" t="s">
        <v>275</v>
      </c>
      <c r="M198" s="324">
        <v>2.8000000000000004E-2</v>
      </c>
      <c r="N198" s="156" t="s">
        <v>114</v>
      </c>
      <c r="O198" s="157">
        <v>0.5</v>
      </c>
      <c r="P198" s="159">
        <v>0.19712000000000002</v>
      </c>
      <c r="Q198" s="160" t="s">
        <v>114</v>
      </c>
      <c r="R198" s="161"/>
      <c r="S198" s="309">
        <v>136363.63636363635</v>
      </c>
      <c r="T198" s="309">
        <v>134.4</v>
      </c>
    </row>
    <row r="199" spans="1:20" ht="15.5">
      <c r="A199" s="48">
        <v>0</v>
      </c>
      <c r="B199" s="59"/>
      <c r="C199" s="60"/>
      <c r="D199" s="61"/>
      <c r="E199" s="52"/>
      <c r="F199" s="52"/>
      <c r="G199" s="52"/>
      <c r="H199" s="52"/>
      <c r="I199" s="53"/>
      <c r="J199" s="54"/>
      <c r="K199" s="55"/>
      <c r="L199" s="150" t="s">
        <v>115</v>
      </c>
      <c r="M199" s="324">
        <v>6.5</v>
      </c>
      <c r="N199" s="156" t="s">
        <v>272</v>
      </c>
      <c r="O199" s="157">
        <v>0.5</v>
      </c>
      <c r="P199" s="159">
        <v>45.76</v>
      </c>
      <c r="Q199" s="160" t="s">
        <v>272</v>
      </c>
      <c r="R199" s="161"/>
      <c r="S199" s="309">
        <v>13.5</v>
      </c>
      <c r="T199" s="309">
        <v>3.0888</v>
      </c>
    </row>
    <row r="200" spans="1:20" ht="15.5">
      <c r="A200" s="48">
        <v>51</v>
      </c>
      <c r="B200" s="59" t="s">
        <v>292</v>
      </c>
      <c r="C200" s="60" t="s">
        <v>960</v>
      </c>
      <c r="D200" s="61"/>
      <c r="E200" s="51"/>
      <c r="F200" s="52"/>
      <c r="G200" s="52"/>
      <c r="H200" s="52"/>
      <c r="I200" s="53"/>
      <c r="J200" s="54">
        <v>81.501000000000005</v>
      </c>
      <c r="K200" s="213" t="s">
        <v>251</v>
      </c>
      <c r="L200" s="150" t="s">
        <v>960</v>
      </c>
      <c r="M200" s="324">
        <v>1</v>
      </c>
      <c r="N200" s="162" t="s">
        <v>251</v>
      </c>
      <c r="O200" s="157"/>
      <c r="P200" s="159">
        <v>81.501000000000005</v>
      </c>
      <c r="Q200" s="160" t="s">
        <v>251</v>
      </c>
      <c r="R200" s="161"/>
      <c r="S200" s="309">
        <v>125000</v>
      </c>
      <c r="T200" s="309">
        <v>0</v>
      </c>
    </row>
    <row r="201" spans="1:20" ht="15.5">
      <c r="A201" s="48">
        <v>52</v>
      </c>
      <c r="B201" s="59" t="s">
        <v>292</v>
      </c>
      <c r="C201" s="60" t="s">
        <v>864</v>
      </c>
      <c r="D201" s="61"/>
      <c r="E201" s="51"/>
      <c r="F201" s="52"/>
      <c r="G201" s="52"/>
      <c r="H201" s="52"/>
      <c r="I201" s="53"/>
      <c r="J201" s="54">
        <v>1848.28</v>
      </c>
      <c r="K201" s="213" t="s">
        <v>251</v>
      </c>
      <c r="L201" s="150" t="s">
        <v>864</v>
      </c>
      <c r="M201" s="324">
        <v>1</v>
      </c>
      <c r="N201" s="162" t="s">
        <v>251</v>
      </c>
      <c r="O201" s="157"/>
      <c r="P201" s="159">
        <v>1848.28</v>
      </c>
      <c r="Q201" s="160" t="s">
        <v>251</v>
      </c>
      <c r="R201" s="161"/>
      <c r="S201" s="309">
        <v>125000</v>
      </c>
      <c r="T201" s="309">
        <v>0</v>
      </c>
    </row>
    <row r="202" spans="1:20" ht="15.5">
      <c r="A202" s="48">
        <v>53</v>
      </c>
      <c r="B202" s="59" t="s">
        <v>292</v>
      </c>
      <c r="C202" s="60" t="s">
        <v>888</v>
      </c>
      <c r="D202" s="61"/>
      <c r="E202" s="51"/>
      <c r="F202" s="52"/>
      <c r="G202" s="52"/>
      <c r="H202" s="52"/>
      <c r="I202" s="53"/>
      <c r="J202" s="54">
        <v>967.8</v>
      </c>
      <c r="K202" s="213" t="s">
        <v>251</v>
      </c>
      <c r="L202" s="150" t="s">
        <v>888</v>
      </c>
      <c r="M202" s="324">
        <v>1</v>
      </c>
      <c r="N202" s="162" t="s">
        <v>251</v>
      </c>
      <c r="O202" s="157"/>
      <c r="P202" s="159">
        <v>967.8</v>
      </c>
      <c r="Q202" s="160" t="s">
        <v>251</v>
      </c>
      <c r="R202" s="161"/>
      <c r="S202" s="309">
        <v>125000</v>
      </c>
      <c r="T202" s="309">
        <v>0</v>
      </c>
    </row>
    <row r="203" spans="1:20">
      <c r="A203" s="48">
        <v>54</v>
      </c>
      <c r="B203" s="59" t="s">
        <v>86</v>
      </c>
      <c r="C203" s="60" t="s">
        <v>371</v>
      </c>
      <c r="D203" s="75" t="s">
        <v>813</v>
      </c>
      <c r="E203" s="51"/>
      <c r="F203" s="52"/>
      <c r="G203" s="52"/>
      <c r="H203" s="52"/>
      <c r="I203" s="53"/>
      <c r="J203" s="54">
        <v>24.64</v>
      </c>
      <c r="K203" s="213" t="s">
        <v>251</v>
      </c>
      <c r="L203" s="150" t="s">
        <v>813</v>
      </c>
      <c r="M203" s="324">
        <v>1</v>
      </c>
      <c r="N203" s="162" t="s">
        <v>251</v>
      </c>
      <c r="O203" s="157"/>
      <c r="P203" s="159">
        <v>24.64</v>
      </c>
      <c r="Q203" s="160" t="s">
        <v>251</v>
      </c>
      <c r="R203" s="161"/>
      <c r="S203" s="309">
        <v>145000</v>
      </c>
      <c r="T203" s="309">
        <v>0</v>
      </c>
    </row>
    <row r="204" spans="1:20">
      <c r="A204" s="48">
        <v>55</v>
      </c>
      <c r="B204" s="392" t="s">
        <v>86</v>
      </c>
      <c r="C204" s="60" t="s">
        <v>371</v>
      </c>
      <c r="D204" s="75" t="s">
        <v>73</v>
      </c>
      <c r="E204" s="51"/>
      <c r="F204" s="52"/>
      <c r="G204" s="52"/>
      <c r="H204" s="52"/>
      <c r="I204" s="53"/>
      <c r="J204" s="54">
        <v>23.04</v>
      </c>
      <c r="K204" s="230" t="s">
        <v>251</v>
      </c>
      <c r="L204" s="150" t="s">
        <v>73</v>
      </c>
      <c r="M204" s="324">
        <v>1</v>
      </c>
      <c r="N204" s="162" t="s">
        <v>251</v>
      </c>
      <c r="O204" s="157"/>
      <c r="P204" s="159">
        <v>23.04</v>
      </c>
      <c r="Q204" s="160" t="s">
        <v>251</v>
      </c>
      <c r="R204" s="161"/>
      <c r="S204" s="309">
        <v>135000</v>
      </c>
      <c r="T204" s="309">
        <v>0</v>
      </c>
    </row>
    <row r="205" spans="1:20">
      <c r="A205" s="48">
        <v>56</v>
      </c>
      <c r="B205" s="59" t="s">
        <v>500</v>
      </c>
      <c r="C205" s="60" t="s">
        <v>786</v>
      </c>
      <c r="D205" s="75" t="s">
        <v>398</v>
      </c>
      <c r="E205" s="51"/>
      <c r="F205" s="52"/>
      <c r="G205" s="52"/>
      <c r="H205" s="52"/>
      <c r="I205" s="53"/>
      <c r="J205" s="54">
        <v>81.599999999999994</v>
      </c>
      <c r="K205" s="55" t="s">
        <v>251</v>
      </c>
      <c r="L205" s="150" t="s">
        <v>398</v>
      </c>
      <c r="M205" s="324">
        <v>1</v>
      </c>
      <c r="N205" s="162" t="s">
        <v>251</v>
      </c>
      <c r="O205" s="157"/>
      <c r="P205" s="159">
        <v>81.599999999999994</v>
      </c>
      <c r="Q205" s="160" t="s">
        <v>251</v>
      </c>
      <c r="R205" s="161"/>
      <c r="S205" s="309">
        <v>1500000</v>
      </c>
      <c r="T205" s="309">
        <v>0</v>
      </c>
    </row>
    <row r="206" spans="1:20">
      <c r="A206" s="48">
        <v>0</v>
      </c>
      <c r="B206" s="59"/>
      <c r="C206" s="60"/>
      <c r="D206" s="75"/>
      <c r="E206" s="51"/>
      <c r="F206" s="52"/>
      <c r="G206" s="52"/>
      <c r="H206" s="52"/>
      <c r="I206" s="53"/>
      <c r="J206" s="54"/>
      <c r="K206" s="55"/>
      <c r="L206" s="150" t="s">
        <v>305</v>
      </c>
      <c r="M206" s="324">
        <v>0.64005999999999996</v>
      </c>
      <c r="N206" s="156" t="s">
        <v>250</v>
      </c>
      <c r="O206" s="157">
        <v>5</v>
      </c>
      <c r="P206" s="159">
        <v>52.228895999999992</v>
      </c>
      <c r="Q206" s="160" t="s">
        <v>250</v>
      </c>
      <c r="R206" s="161"/>
      <c r="S206" s="309">
        <v>1272.7272727272727</v>
      </c>
      <c r="T206" s="309">
        <v>3323.6570181818179</v>
      </c>
    </row>
    <row r="207" spans="1:20" ht="15.5">
      <c r="A207" s="48">
        <v>0</v>
      </c>
      <c r="B207" s="59"/>
      <c r="C207" s="60"/>
      <c r="D207" s="61"/>
      <c r="E207" s="51"/>
      <c r="F207" s="52"/>
      <c r="G207" s="52"/>
      <c r="H207" s="52"/>
      <c r="I207" s="53"/>
      <c r="J207" s="54"/>
      <c r="K207" s="55"/>
      <c r="L207" s="150" t="s">
        <v>275</v>
      </c>
      <c r="M207" s="324">
        <v>2.1800000000000001E-3</v>
      </c>
      <c r="N207" s="156" t="s">
        <v>114</v>
      </c>
      <c r="O207" s="157">
        <v>5</v>
      </c>
      <c r="P207" s="159">
        <v>0.17788799999999999</v>
      </c>
      <c r="Q207" s="160" t="s">
        <v>114</v>
      </c>
      <c r="R207" s="161"/>
      <c r="S207" s="309">
        <v>136363.63636363635</v>
      </c>
      <c r="T207" s="309">
        <v>1212.8727272727272</v>
      </c>
    </row>
    <row r="208" spans="1:20" ht="15.5">
      <c r="A208" s="48">
        <v>0</v>
      </c>
      <c r="B208" s="59"/>
      <c r="C208" s="60"/>
      <c r="D208" s="61"/>
      <c r="E208" s="51"/>
      <c r="F208" s="52"/>
      <c r="G208" s="52"/>
      <c r="H208" s="52"/>
      <c r="I208" s="53"/>
      <c r="J208" s="54"/>
      <c r="K208" s="55"/>
      <c r="L208" s="150" t="s">
        <v>115</v>
      </c>
      <c r="M208" s="324">
        <v>0.52</v>
      </c>
      <c r="N208" s="156" t="s">
        <v>272</v>
      </c>
      <c r="O208" s="157">
        <v>5</v>
      </c>
      <c r="P208" s="159">
        <v>42.431999999999995</v>
      </c>
      <c r="Q208" s="160" t="s">
        <v>272</v>
      </c>
      <c r="R208" s="161"/>
      <c r="S208" s="309">
        <v>13.5</v>
      </c>
      <c r="T208" s="309">
        <v>28.641599999999993</v>
      </c>
    </row>
    <row r="209" spans="1:20">
      <c r="A209" s="48">
        <v>57</v>
      </c>
      <c r="B209" s="59" t="s">
        <v>1190</v>
      </c>
      <c r="C209" s="60" t="s">
        <v>1191</v>
      </c>
      <c r="D209" s="75" t="s">
        <v>368</v>
      </c>
      <c r="E209" s="51"/>
      <c r="F209" s="52"/>
      <c r="G209" s="52"/>
      <c r="H209" s="52"/>
      <c r="I209" s="53"/>
      <c r="J209" s="54">
        <v>7.29</v>
      </c>
      <c r="K209" s="55" t="s">
        <v>251</v>
      </c>
      <c r="L209" s="150" t="s">
        <v>368</v>
      </c>
      <c r="M209" s="324">
        <v>1</v>
      </c>
      <c r="N209" s="162" t="s">
        <v>251</v>
      </c>
      <c r="O209" s="157"/>
      <c r="P209" s="159">
        <v>7.29</v>
      </c>
      <c r="Q209" s="160" t="s">
        <v>251</v>
      </c>
      <c r="R209" s="161"/>
      <c r="S209" s="309">
        <v>2000000</v>
      </c>
      <c r="T209" s="309">
        <v>0</v>
      </c>
    </row>
    <row r="210" spans="1:20">
      <c r="A210" s="48">
        <v>58</v>
      </c>
      <c r="B210" s="59" t="s">
        <v>1002</v>
      </c>
      <c r="C210" s="60" t="s">
        <v>1003</v>
      </c>
      <c r="D210" s="75" t="s">
        <v>1518</v>
      </c>
      <c r="E210" s="51"/>
      <c r="F210" s="52"/>
      <c r="G210" s="52"/>
      <c r="H210" s="52"/>
      <c r="I210" s="53"/>
      <c r="J210" s="54">
        <v>87.55</v>
      </c>
      <c r="K210" s="55" t="s">
        <v>223</v>
      </c>
      <c r="L210" s="150" t="s">
        <v>782</v>
      </c>
      <c r="M210" s="324">
        <v>1</v>
      </c>
      <c r="N210" s="162" t="s">
        <v>223</v>
      </c>
      <c r="O210" s="157"/>
      <c r="P210" s="159">
        <v>87.55</v>
      </c>
      <c r="Q210" s="160" t="s">
        <v>223</v>
      </c>
      <c r="R210" s="161"/>
      <c r="S210" s="309">
        <v>200000</v>
      </c>
      <c r="T210" s="309">
        <v>0</v>
      </c>
    </row>
    <row r="211" spans="1:20">
      <c r="A211" s="48">
        <v>0</v>
      </c>
      <c r="B211" s="59"/>
      <c r="C211" s="60"/>
      <c r="D211" s="75"/>
      <c r="E211" s="51"/>
      <c r="F211" s="52"/>
      <c r="G211" s="52"/>
      <c r="H211" s="52"/>
      <c r="I211" s="53"/>
      <c r="J211" s="54"/>
      <c r="K211" s="55"/>
      <c r="L211" s="150" t="s">
        <v>303</v>
      </c>
      <c r="M211" s="324">
        <v>2</v>
      </c>
      <c r="N211" s="156" t="s">
        <v>112</v>
      </c>
      <c r="O211" s="157"/>
      <c r="P211" s="159">
        <v>175.1</v>
      </c>
      <c r="Q211" s="160" t="s">
        <v>112</v>
      </c>
      <c r="R211" s="161"/>
      <c r="S211" s="309">
        <v>2500</v>
      </c>
      <c r="T211" s="309">
        <v>0</v>
      </c>
    </row>
    <row r="212" spans="1:20">
      <c r="A212" s="48">
        <v>0</v>
      </c>
      <c r="B212" s="59"/>
      <c r="C212" s="60"/>
      <c r="D212" s="75"/>
      <c r="E212" s="51"/>
      <c r="F212" s="52"/>
      <c r="G212" s="52"/>
      <c r="H212" s="52"/>
      <c r="I212" s="53"/>
      <c r="J212" s="54"/>
      <c r="K212" s="55"/>
      <c r="L212" s="150" t="s">
        <v>305</v>
      </c>
      <c r="M212" s="324">
        <v>1.1115899999999999</v>
      </c>
      <c r="N212" s="156" t="s">
        <v>250</v>
      </c>
      <c r="O212" s="157"/>
      <c r="P212" s="159">
        <v>97.319704499999986</v>
      </c>
      <c r="Q212" s="160" t="s">
        <v>250</v>
      </c>
      <c r="R212" s="161"/>
      <c r="S212" s="309">
        <v>1272.7272727272727</v>
      </c>
      <c r="T212" s="309">
        <v>0</v>
      </c>
    </row>
    <row r="213" spans="1:20">
      <c r="A213" s="48">
        <v>0</v>
      </c>
      <c r="B213" s="59"/>
      <c r="C213" s="60"/>
      <c r="D213" s="75"/>
      <c r="E213" s="51"/>
      <c r="F213" s="52"/>
      <c r="G213" s="52"/>
      <c r="H213" s="52"/>
      <c r="I213" s="53"/>
      <c r="J213" s="54"/>
      <c r="K213" s="55"/>
      <c r="L213" s="150" t="s">
        <v>275</v>
      </c>
      <c r="M213" s="324">
        <v>5.0400000000000002E-3</v>
      </c>
      <c r="N213" s="156" t="s">
        <v>114</v>
      </c>
      <c r="O213" s="157"/>
      <c r="P213" s="159">
        <v>0.44125199999999998</v>
      </c>
      <c r="Q213" s="160" t="s">
        <v>114</v>
      </c>
      <c r="R213" s="161"/>
      <c r="S213" s="309">
        <v>136363.63636363635</v>
      </c>
      <c r="T213" s="309">
        <v>0</v>
      </c>
    </row>
    <row r="214" spans="1:20">
      <c r="A214" s="48">
        <v>0</v>
      </c>
      <c r="B214" s="59"/>
      <c r="C214" s="60"/>
      <c r="D214" s="75"/>
      <c r="E214" s="51"/>
      <c r="F214" s="52"/>
      <c r="G214" s="52"/>
      <c r="H214" s="52"/>
      <c r="I214" s="53"/>
      <c r="J214" s="54"/>
      <c r="K214" s="55"/>
      <c r="L214" s="150" t="s">
        <v>115</v>
      </c>
      <c r="M214" s="324">
        <v>1.17</v>
      </c>
      <c r="N214" s="156" t="s">
        <v>272</v>
      </c>
      <c r="O214" s="157"/>
      <c r="P214" s="159">
        <v>102.4335</v>
      </c>
      <c r="Q214" s="160" t="s">
        <v>272</v>
      </c>
      <c r="R214" s="161"/>
      <c r="S214" s="309">
        <v>13.5</v>
      </c>
      <c r="T214" s="309">
        <v>0</v>
      </c>
    </row>
    <row r="215" spans="1:20">
      <c r="A215" s="48">
        <v>59</v>
      </c>
      <c r="B215" s="59" t="s">
        <v>1002</v>
      </c>
      <c r="C215" s="60" t="s">
        <v>1003</v>
      </c>
      <c r="D215" s="75" t="s">
        <v>1519</v>
      </c>
      <c r="E215" s="51"/>
      <c r="F215" s="52"/>
      <c r="G215" s="52"/>
      <c r="H215" s="52"/>
      <c r="I215" s="53"/>
      <c r="J215" s="54">
        <v>87.55</v>
      </c>
      <c r="K215" s="55" t="s">
        <v>223</v>
      </c>
      <c r="L215" s="150" t="s">
        <v>783</v>
      </c>
      <c r="M215" s="324">
        <v>1</v>
      </c>
      <c r="N215" s="162" t="s">
        <v>223</v>
      </c>
      <c r="O215" s="157"/>
      <c r="P215" s="159">
        <v>87.55</v>
      </c>
      <c r="Q215" s="160" t="s">
        <v>223</v>
      </c>
      <c r="R215" s="161"/>
      <c r="S215" s="309">
        <v>20000</v>
      </c>
      <c r="T215" s="309">
        <v>0</v>
      </c>
    </row>
    <row r="216" spans="1:20">
      <c r="A216" s="48">
        <v>60</v>
      </c>
      <c r="B216" s="59" t="s">
        <v>238</v>
      </c>
      <c r="C216" s="60" t="s">
        <v>237</v>
      </c>
      <c r="D216" s="75" t="s">
        <v>787</v>
      </c>
      <c r="E216" s="51"/>
      <c r="F216" s="52"/>
      <c r="G216" s="52"/>
      <c r="H216" s="52"/>
      <c r="I216" s="53"/>
      <c r="J216" s="54">
        <v>58.08</v>
      </c>
      <c r="K216" s="55" t="s">
        <v>251</v>
      </c>
      <c r="L216" s="150" t="s">
        <v>787</v>
      </c>
      <c r="M216" s="324">
        <v>1</v>
      </c>
      <c r="N216" s="162" t="s">
        <v>251</v>
      </c>
      <c r="O216" s="157"/>
      <c r="P216" s="159">
        <v>58.08</v>
      </c>
      <c r="Q216" s="160" t="s">
        <v>251</v>
      </c>
      <c r="R216" s="161"/>
      <c r="S216" s="309">
        <v>4000000</v>
      </c>
      <c r="T216" s="309">
        <v>0</v>
      </c>
    </row>
    <row r="217" spans="1:20">
      <c r="A217" s="48">
        <v>61</v>
      </c>
      <c r="B217" s="59" t="s">
        <v>1004</v>
      </c>
      <c r="C217" s="60" t="s">
        <v>1005</v>
      </c>
      <c r="D217" s="75" t="s">
        <v>796</v>
      </c>
      <c r="E217" s="51"/>
      <c r="F217" s="52"/>
      <c r="G217" s="52"/>
      <c r="H217" s="52"/>
      <c r="I217" s="53"/>
      <c r="J217" s="54">
        <v>24.602</v>
      </c>
      <c r="K217" s="55" t="s">
        <v>251</v>
      </c>
      <c r="L217" s="150" t="s">
        <v>796</v>
      </c>
      <c r="M217" s="324">
        <v>1</v>
      </c>
      <c r="N217" s="162" t="s">
        <v>251</v>
      </c>
      <c r="O217" s="157"/>
      <c r="P217" s="159">
        <v>24.602</v>
      </c>
      <c r="Q217" s="160" t="s">
        <v>251</v>
      </c>
      <c r="R217" s="161"/>
      <c r="S217" s="309">
        <v>2402100</v>
      </c>
      <c r="T217" s="309">
        <v>0</v>
      </c>
    </row>
    <row r="218" spans="1:20">
      <c r="A218" s="48">
        <v>62</v>
      </c>
      <c r="B218" s="59" t="s">
        <v>293</v>
      </c>
      <c r="C218" s="60" t="s">
        <v>294</v>
      </c>
      <c r="D218" s="75" t="s">
        <v>788</v>
      </c>
      <c r="E218" s="51"/>
      <c r="F218" s="52"/>
      <c r="G218" s="52"/>
      <c r="H218" s="52"/>
      <c r="I218" s="53"/>
      <c r="J218" s="54">
        <v>62.58</v>
      </c>
      <c r="K218" s="55" t="s">
        <v>251</v>
      </c>
      <c r="L218" s="150" t="s">
        <v>788</v>
      </c>
      <c r="M218" s="324">
        <v>1</v>
      </c>
      <c r="N218" s="162" t="s">
        <v>251</v>
      </c>
      <c r="O218" s="157"/>
      <c r="P218" s="159">
        <v>62.58</v>
      </c>
      <c r="Q218" s="160" t="s">
        <v>251</v>
      </c>
      <c r="R218" s="161"/>
      <c r="S218" s="309">
        <v>1500000</v>
      </c>
      <c r="T218" s="309">
        <v>0</v>
      </c>
    </row>
    <row r="219" spans="1:20" ht="15.5">
      <c r="A219" s="48">
        <v>0</v>
      </c>
      <c r="B219" s="212"/>
      <c r="C219" s="60"/>
      <c r="D219" s="61"/>
      <c r="E219" s="51"/>
      <c r="F219" s="52"/>
      <c r="G219" s="52"/>
      <c r="H219" s="52"/>
      <c r="I219" s="53"/>
      <c r="J219" s="54"/>
      <c r="K219" s="55"/>
      <c r="L219" s="150" t="s">
        <v>281</v>
      </c>
      <c r="M219" s="324">
        <v>2</v>
      </c>
      <c r="N219" s="156" t="s">
        <v>112</v>
      </c>
      <c r="O219" s="157"/>
      <c r="P219" s="159">
        <v>125.16</v>
      </c>
      <c r="Q219" s="160" t="s">
        <v>112</v>
      </c>
      <c r="R219" s="161"/>
      <c r="S219" s="309">
        <v>3000</v>
      </c>
      <c r="T219" s="309">
        <v>0</v>
      </c>
    </row>
    <row r="220" spans="1:20" ht="15.5">
      <c r="A220" s="48">
        <v>0</v>
      </c>
      <c r="B220" s="212"/>
      <c r="C220" s="60"/>
      <c r="D220" s="61"/>
      <c r="E220" s="51"/>
      <c r="F220" s="52"/>
      <c r="G220" s="52"/>
      <c r="H220" s="52"/>
      <c r="I220" s="53"/>
      <c r="J220" s="54"/>
      <c r="K220" s="55"/>
      <c r="L220" s="150" t="s">
        <v>305</v>
      </c>
      <c r="M220" s="324">
        <v>1.2</v>
      </c>
      <c r="N220" s="156" t="s">
        <v>250</v>
      </c>
      <c r="O220" s="157"/>
      <c r="P220" s="159">
        <v>75.095999999999989</v>
      </c>
      <c r="Q220" s="160" t="s">
        <v>250</v>
      </c>
      <c r="R220" s="161"/>
      <c r="S220" s="309">
        <v>1272.7272727272727</v>
      </c>
      <c r="T220" s="309">
        <v>0</v>
      </c>
    </row>
    <row r="221" spans="1:20">
      <c r="A221" s="48">
        <v>63</v>
      </c>
      <c r="B221" s="59" t="s">
        <v>293</v>
      </c>
      <c r="C221" s="60" t="s">
        <v>294</v>
      </c>
      <c r="D221" s="75" t="s">
        <v>393</v>
      </c>
      <c r="E221" s="51"/>
      <c r="F221" s="52"/>
      <c r="G221" s="52"/>
      <c r="H221" s="52"/>
      <c r="I221" s="53"/>
      <c r="J221" s="54">
        <v>16.559999999999999</v>
      </c>
      <c r="K221" s="55" t="s">
        <v>251</v>
      </c>
      <c r="L221" s="150" t="s">
        <v>393</v>
      </c>
      <c r="M221" s="324">
        <v>1</v>
      </c>
      <c r="N221" s="162" t="s">
        <v>251</v>
      </c>
      <c r="O221" s="157"/>
      <c r="P221" s="159">
        <v>16.559999999999999</v>
      </c>
      <c r="Q221" s="160" t="s">
        <v>251</v>
      </c>
      <c r="R221" s="161"/>
      <c r="S221" s="309">
        <v>1650000</v>
      </c>
      <c r="T221" s="309">
        <v>0</v>
      </c>
    </row>
    <row r="222" spans="1:20" ht="15.5">
      <c r="A222" s="48">
        <v>0</v>
      </c>
      <c r="B222" s="212"/>
      <c r="C222" s="60"/>
      <c r="D222" s="61"/>
      <c r="E222" s="51"/>
      <c r="F222" s="52"/>
      <c r="G222" s="52"/>
      <c r="H222" s="52"/>
      <c r="I222" s="53"/>
      <c r="J222" s="54"/>
      <c r="K222" s="55"/>
      <c r="L222" s="150" t="s">
        <v>281</v>
      </c>
      <c r="M222" s="324">
        <v>2</v>
      </c>
      <c r="N222" s="156" t="s">
        <v>112</v>
      </c>
      <c r="O222" s="157"/>
      <c r="P222" s="159">
        <v>33.119999999999997</v>
      </c>
      <c r="Q222" s="160" t="s">
        <v>112</v>
      </c>
      <c r="R222" s="161"/>
      <c r="S222" s="309">
        <v>3000</v>
      </c>
      <c r="T222" s="309">
        <v>0</v>
      </c>
    </row>
    <row r="223" spans="1:20" ht="15.5">
      <c r="A223" s="48">
        <v>0</v>
      </c>
      <c r="B223" s="212"/>
      <c r="C223" s="60"/>
      <c r="D223" s="61"/>
      <c r="E223" s="51"/>
      <c r="F223" s="52"/>
      <c r="G223" s="52"/>
      <c r="H223" s="52"/>
      <c r="I223" s="53"/>
      <c r="J223" s="54"/>
      <c r="K223" s="55"/>
      <c r="L223" s="150" t="s">
        <v>305</v>
      </c>
      <c r="M223" s="324">
        <v>1.2</v>
      </c>
      <c r="N223" s="156" t="s">
        <v>250</v>
      </c>
      <c r="O223" s="157"/>
      <c r="P223" s="159">
        <v>19.871999999999996</v>
      </c>
      <c r="Q223" s="160" t="s">
        <v>250</v>
      </c>
      <c r="R223" s="161"/>
      <c r="S223" s="309">
        <v>1272.7272727272727</v>
      </c>
      <c r="T223" s="309">
        <v>0</v>
      </c>
    </row>
    <row r="224" spans="1:20">
      <c r="A224" s="48">
        <v>64</v>
      </c>
      <c r="B224" s="59" t="s">
        <v>293</v>
      </c>
      <c r="C224" s="60" t="s">
        <v>294</v>
      </c>
      <c r="D224" s="75" t="s">
        <v>792</v>
      </c>
      <c r="E224" s="51"/>
      <c r="F224" s="52"/>
      <c r="G224" s="52"/>
      <c r="H224" s="52"/>
      <c r="I224" s="53"/>
      <c r="J224" s="54">
        <v>298.8</v>
      </c>
      <c r="K224" s="55" t="s">
        <v>251</v>
      </c>
      <c r="L224" s="150" t="s">
        <v>792</v>
      </c>
      <c r="M224" s="324">
        <v>1</v>
      </c>
      <c r="N224" s="162" t="s">
        <v>251</v>
      </c>
      <c r="O224" s="157"/>
      <c r="P224" s="159">
        <v>298.8</v>
      </c>
      <c r="Q224" s="160" t="s">
        <v>251</v>
      </c>
      <c r="R224" s="161"/>
      <c r="S224" s="309">
        <v>1850000</v>
      </c>
      <c r="T224" s="309">
        <v>0</v>
      </c>
    </row>
    <row r="225" spans="1:20" ht="15.5">
      <c r="A225" s="48">
        <v>0</v>
      </c>
      <c r="B225" s="212"/>
      <c r="C225" s="60"/>
      <c r="D225" s="61"/>
      <c r="E225" s="51"/>
      <c r="F225" s="52"/>
      <c r="G225" s="52"/>
      <c r="H225" s="52"/>
      <c r="I225" s="53"/>
      <c r="J225" s="54"/>
      <c r="K225" s="55"/>
      <c r="L225" s="150" t="s">
        <v>281</v>
      </c>
      <c r="M225" s="324">
        <v>2</v>
      </c>
      <c r="N225" s="156" t="s">
        <v>112</v>
      </c>
      <c r="O225" s="157"/>
      <c r="P225" s="159">
        <v>597.6</v>
      </c>
      <c r="Q225" s="160" t="s">
        <v>112</v>
      </c>
      <c r="R225" s="161"/>
      <c r="S225" s="309">
        <v>3000</v>
      </c>
      <c r="T225" s="309">
        <v>0</v>
      </c>
    </row>
    <row r="226" spans="1:20" ht="15.5">
      <c r="A226" s="48">
        <v>0</v>
      </c>
      <c r="B226" s="212"/>
      <c r="C226" s="60"/>
      <c r="D226" s="61"/>
      <c r="E226" s="51"/>
      <c r="F226" s="52"/>
      <c r="G226" s="52"/>
      <c r="H226" s="52"/>
      <c r="I226" s="53"/>
      <c r="J226" s="54"/>
      <c r="K226" s="55"/>
      <c r="L226" s="150" t="s">
        <v>305</v>
      </c>
      <c r="M226" s="324">
        <v>1.2</v>
      </c>
      <c r="N226" s="156" t="s">
        <v>250</v>
      </c>
      <c r="O226" s="157"/>
      <c r="P226" s="159">
        <v>358.56</v>
      </c>
      <c r="Q226" s="160" t="s">
        <v>250</v>
      </c>
      <c r="R226" s="161"/>
      <c r="S226" s="309">
        <v>1272.7272727272727</v>
      </c>
      <c r="T226" s="309">
        <v>0</v>
      </c>
    </row>
    <row r="227" spans="1:20">
      <c r="A227" s="48">
        <v>65</v>
      </c>
      <c r="B227" s="59" t="s">
        <v>293</v>
      </c>
      <c r="C227" s="60" t="s">
        <v>294</v>
      </c>
      <c r="D227" s="75" t="s">
        <v>400</v>
      </c>
      <c r="E227" s="51"/>
      <c r="F227" s="52"/>
      <c r="G227" s="52"/>
      <c r="H227" s="52"/>
      <c r="I227" s="53"/>
      <c r="J227" s="54">
        <v>12</v>
      </c>
      <c r="K227" s="55" t="s">
        <v>251</v>
      </c>
      <c r="L227" s="150" t="s">
        <v>400</v>
      </c>
      <c r="M227" s="324">
        <v>1</v>
      </c>
      <c r="N227" s="162" t="s">
        <v>251</v>
      </c>
      <c r="O227" s="157"/>
      <c r="P227" s="159">
        <v>12</v>
      </c>
      <c r="Q227" s="160" t="s">
        <v>251</v>
      </c>
      <c r="R227" s="161"/>
      <c r="S227" s="309">
        <v>1450000</v>
      </c>
      <c r="T227" s="309">
        <v>0</v>
      </c>
    </row>
    <row r="228" spans="1:20" ht="15.5">
      <c r="A228" s="48">
        <v>0</v>
      </c>
      <c r="B228" s="212"/>
      <c r="C228" s="60"/>
      <c r="D228" s="61"/>
      <c r="E228" s="51"/>
      <c r="F228" s="52"/>
      <c r="G228" s="52"/>
      <c r="H228" s="52"/>
      <c r="I228" s="53"/>
      <c r="J228" s="54"/>
      <c r="K228" s="55"/>
      <c r="L228" s="150" t="s">
        <v>281</v>
      </c>
      <c r="M228" s="324">
        <v>2</v>
      </c>
      <c r="N228" s="156" t="s">
        <v>112</v>
      </c>
      <c r="O228" s="157"/>
      <c r="P228" s="159">
        <v>24</v>
      </c>
      <c r="Q228" s="160" t="s">
        <v>112</v>
      </c>
      <c r="R228" s="161"/>
      <c r="S228" s="309">
        <v>3000</v>
      </c>
      <c r="T228" s="309">
        <v>0</v>
      </c>
    </row>
    <row r="229" spans="1:20" ht="15.5">
      <c r="A229" s="48">
        <v>0</v>
      </c>
      <c r="B229" s="212"/>
      <c r="C229" s="60"/>
      <c r="D229" s="61"/>
      <c r="E229" s="51"/>
      <c r="F229" s="52"/>
      <c r="G229" s="52"/>
      <c r="H229" s="52"/>
      <c r="I229" s="53"/>
      <c r="J229" s="54"/>
      <c r="K229" s="55"/>
      <c r="L229" s="150" t="s">
        <v>305</v>
      </c>
      <c r="M229" s="324">
        <v>1.2</v>
      </c>
      <c r="N229" s="156" t="s">
        <v>250</v>
      </c>
      <c r="O229" s="157"/>
      <c r="P229" s="159">
        <v>14.4</v>
      </c>
      <c r="Q229" s="160" t="s">
        <v>250</v>
      </c>
      <c r="R229" s="161"/>
      <c r="S229" s="309">
        <v>1272.7272727272727</v>
      </c>
      <c r="T229" s="309">
        <v>0</v>
      </c>
    </row>
    <row r="230" spans="1:20">
      <c r="A230" s="48">
        <v>66</v>
      </c>
      <c r="B230" s="59" t="s">
        <v>293</v>
      </c>
      <c r="C230" s="60" t="s">
        <v>294</v>
      </c>
      <c r="D230" s="75" t="s">
        <v>403</v>
      </c>
      <c r="E230" s="51"/>
      <c r="F230" s="52"/>
      <c r="G230" s="52"/>
      <c r="H230" s="52"/>
      <c r="I230" s="53"/>
      <c r="J230" s="54">
        <v>17.8</v>
      </c>
      <c r="K230" s="55" t="s">
        <v>251</v>
      </c>
      <c r="L230" s="150" t="s">
        <v>403</v>
      </c>
      <c r="M230" s="324">
        <v>1</v>
      </c>
      <c r="N230" s="162" t="s">
        <v>251</v>
      </c>
      <c r="O230" s="157"/>
      <c r="P230" s="159">
        <v>17.8</v>
      </c>
      <c r="Q230" s="160" t="s">
        <v>251</v>
      </c>
      <c r="R230" s="161"/>
      <c r="S230" s="309">
        <v>1300000</v>
      </c>
      <c r="T230" s="309">
        <v>0</v>
      </c>
    </row>
    <row r="231" spans="1:20" ht="15.5">
      <c r="A231" s="48">
        <v>0</v>
      </c>
      <c r="B231" s="212"/>
      <c r="C231" s="60"/>
      <c r="D231" s="61"/>
      <c r="E231" s="51"/>
      <c r="F231" s="52"/>
      <c r="G231" s="52"/>
      <c r="H231" s="52"/>
      <c r="I231" s="53"/>
      <c r="J231" s="54"/>
      <c r="K231" s="55"/>
      <c r="L231" s="150" t="s">
        <v>281</v>
      </c>
      <c r="M231" s="324">
        <v>2</v>
      </c>
      <c r="N231" s="156" t="s">
        <v>112</v>
      </c>
      <c r="O231" s="157"/>
      <c r="P231" s="159">
        <v>35.6</v>
      </c>
      <c r="Q231" s="160" t="s">
        <v>112</v>
      </c>
      <c r="R231" s="161"/>
      <c r="S231" s="309">
        <v>3000</v>
      </c>
      <c r="T231" s="309">
        <v>0</v>
      </c>
    </row>
    <row r="232" spans="1:20" ht="15.5">
      <c r="A232" s="48">
        <v>0</v>
      </c>
      <c r="B232" s="212"/>
      <c r="C232" s="60"/>
      <c r="D232" s="61"/>
      <c r="E232" s="51"/>
      <c r="F232" s="52"/>
      <c r="G232" s="52"/>
      <c r="H232" s="52"/>
      <c r="I232" s="53"/>
      <c r="J232" s="54"/>
      <c r="K232" s="55"/>
      <c r="L232" s="150" t="s">
        <v>305</v>
      </c>
      <c r="M232" s="324">
        <v>1.2</v>
      </c>
      <c r="N232" s="156" t="s">
        <v>250</v>
      </c>
      <c r="O232" s="157"/>
      <c r="P232" s="159">
        <v>21.36</v>
      </c>
      <c r="Q232" s="160" t="s">
        <v>250</v>
      </c>
      <c r="R232" s="161"/>
      <c r="S232" s="309">
        <v>1272.7272727272727</v>
      </c>
      <c r="T232" s="309">
        <v>0</v>
      </c>
    </row>
    <row r="233" spans="1:20">
      <c r="A233" s="48">
        <v>67</v>
      </c>
      <c r="B233" s="59" t="s">
        <v>293</v>
      </c>
      <c r="C233" s="60" t="s">
        <v>294</v>
      </c>
      <c r="D233" s="75" t="s">
        <v>402</v>
      </c>
      <c r="E233" s="51"/>
      <c r="F233" s="52"/>
      <c r="G233" s="52"/>
      <c r="H233" s="52"/>
      <c r="I233" s="53"/>
      <c r="J233" s="54">
        <v>3</v>
      </c>
      <c r="K233" s="55" t="s">
        <v>251</v>
      </c>
      <c r="L233" s="150" t="s">
        <v>402</v>
      </c>
      <c r="M233" s="324">
        <v>1</v>
      </c>
      <c r="N233" s="162" t="s">
        <v>251</v>
      </c>
      <c r="O233" s="157"/>
      <c r="P233" s="159">
        <v>3</v>
      </c>
      <c r="Q233" s="160" t="s">
        <v>251</v>
      </c>
      <c r="R233" s="161"/>
      <c r="S233" s="309">
        <v>1300000</v>
      </c>
      <c r="T233" s="309">
        <v>0</v>
      </c>
    </row>
    <row r="234" spans="1:20" ht="15.5">
      <c r="A234" s="48">
        <v>0</v>
      </c>
      <c r="B234" s="212"/>
      <c r="C234" s="60"/>
      <c r="D234" s="61"/>
      <c r="E234" s="51"/>
      <c r="F234" s="52"/>
      <c r="G234" s="52"/>
      <c r="H234" s="52"/>
      <c r="I234" s="53"/>
      <c r="J234" s="54"/>
      <c r="K234" s="55"/>
      <c r="L234" s="150" t="s">
        <v>281</v>
      </c>
      <c r="M234" s="324">
        <v>2</v>
      </c>
      <c r="N234" s="156" t="s">
        <v>112</v>
      </c>
      <c r="O234" s="157"/>
      <c r="P234" s="159">
        <v>6</v>
      </c>
      <c r="Q234" s="160" t="s">
        <v>112</v>
      </c>
      <c r="R234" s="161"/>
      <c r="S234" s="309">
        <v>3000</v>
      </c>
      <c r="T234" s="309">
        <v>0</v>
      </c>
    </row>
    <row r="235" spans="1:20" ht="15.5">
      <c r="A235" s="48">
        <v>0</v>
      </c>
      <c r="B235" s="212"/>
      <c r="C235" s="60"/>
      <c r="D235" s="61"/>
      <c r="E235" s="51"/>
      <c r="F235" s="52"/>
      <c r="G235" s="52"/>
      <c r="H235" s="52"/>
      <c r="I235" s="53"/>
      <c r="J235" s="54"/>
      <c r="K235" s="55"/>
      <c r="L235" s="150" t="s">
        <v>305</v>
      </c>
      <c r="M235" s="324">
        <v>1.2</v>
      </c>
      <c r="N235" s="156" t="s">
        <v>250</v>
      </c>
      <c r="O235" s="157"/>
      <c r="P235" s="159">
        <v>3.6</v>
      </c>
      <c r="Q235" s="160" t="s">
        <v>250</v>
      </c>
      <c r="R235" s="161"/>
      <c r="S235" s="309">
        <v>1272.7272727272727</v>
      </c>
      <c r="T235" s="309">
        <v>0</v>
      </c>
    </row>
    <row r="236" spans="1:20">
      <c r="A236" s="48">
        <v>68</v>
      </c>
      <c r="B236" s="59" t="s">
        <v>293</v>
      </c>
      <c r="C236" s="60" t="s">
        <v>294</v>
      </c>
      <c r="D236" s="75" t="s">
        <v>401</v>
      </c>
      <c r="E236" s="51"/>
      <c r="F236" s="52"/>
      <c r="G236" s="52"/>
      <c r="H236" s="52"/>
      <c r="I236" s="53">
        <v>0</v>
      </c>
      <c r="J236" s="54">
        <v>1.56</v>
      </c>
      <c r="K236" s="55" t="s">
        <v>251</v>
      </c>
      <c r="L236" s="150" t="s">
        <v>401</v>
      </c>
      <c r="M236" s="324">
        <v>1</v>
      </c>
      <c r="N236" s="162" t="s">
        <v>251</v>
      </c>
      <c r="O236" s="157"/>
      <c r="P236" s="159">
        <v>1.56</v>
      </c>
      <c r="Q236" s="160" t="s">
        <v>251</v>
      </c>
      <c r="R236" s="161"/>
      <c r="S236" s="309">
        <v>1250000</v>
      </c>
      <c r="T236" s="309">
        <v>0</v>
      </c>
    </row>
    <row r="237" spans="1:20" ht="15.5">
      <c r="A237" s="48">
        <v>0</v>
      </c>
      <c r="B237" s="212"/>
      <c r="C237" s="60"/>
      <c r="D237" s="61"/>
      <c r="E237" s="51"/>
      <c r="F237" s="52"/>
      <c r="G237" s="52"/>
      <c r="H237" s="52"/>
      <c r="I237" s="53"/>
      <c r="J237" s="54"/>
      <c r="K237" s="55"/>
      <c r="L237" s="150" t="s">
        <v>281</v>
      </c>
      <c r="M237" s="324">
        <v>2</v>
      </c>
      <c r="N237" s="156" t="s">
        <v>112</v>
      </c>
      <c r="O237" s="157"/>
      <c r="P237" s="159">
        <v>3.12</v>
      </c>
      <c r="Q237" s="160" t="s">
        <v>112</v>
      </c>
      <c r="R237" s="161"/>
      <c r="S237" s="309">
        <v>3000</v>
      </c>
      <c r="T237" s="309">
        <v>0</v>
      </c>
    </row>
    <row r="238" spans="1:20" ht="15.5">
      <c r="A238" s="48">
        <v>0</v>
      </c>
      <c r="B238" s="212"/>
      <c r="C238" s="60"/>
      <c r="D238" s="61"/>
      <c r="E238" s="51"/>
      <c r="F238" s="52"/>
      <c r="G238" s="52"/>
      <c r="H238" s="52"/>
      <c r="I238" s="53"/>
      <c r="J238" s="54"/>
      <c r="K238" s="55"/>
      <c r="L238" s="150" t="s">
        <v>305</v>
      </c>
      <c r="M238" s="324">
        <v>1.2</v>
      </c>
      <c r="N238" s="156" t="s">
        <v>250</v>
      </c>
      <c r="O238" s="157"/>
      <c r="P238" s="159">
        <v>1.8719999999999999</v>
      </c>
      <c r="Q238" s="160" t="s">
        <v>250</v>
      </c>
      <c r="R238" s="161"/>
      <c r="S238" s="309">
        <v>1272.7272727272727</v>
      </c>
      <c r="T238" s="309">
        <v>0</v>
      </c>
    </row>
    <row r="239" spans="1:20">
      <c r="A239" s="48">
        <v>69</v>
      </c>
      <c r="B239" s="59" t="s">
        <v>293</v>
      </c>
      <c r="C239" s="60" t="s">
        <v>294</v>
      </c>
      <c r="D239" s="75" t="s">
        <v>402</v>
      </c>
      <c r="E239" s="51"/>
      <c r="F239" s="52"/>
      <c r="G239" s="52"/>
      <c r="H239" s="52"/>
      <c r="I239" s="53">
        <v>0</v>
      </c>
      <c r="J239" s="54">
        <v>3</v>
      </c>
      <c r="K239" s="55" t="s">
        <v>251</v>
      </c>
      <c r="L239" s="150" t="s">
        <v>402</v>
      </c>
      <c r="M239" s="324">
        <v>1</v>
      </c>
      <c r="N239" s="162" t="s">
        <v>251</v>
      </c>
      <c r="O239" s="157"/>
      <c r="P239" s="159">
        <v>3</v>
      </c>
      <c r="Q239" s="160" t="s">
        <v>251</v>
      </c>
      <c r="R239" s="161"/>
      <c r="S239" s="309">
        <v>1300000</v>
      </c>
      <c r="T239" s="309">
        <v>0</v>
      </c>
    </row>
    <row r="240" spans="1:20" ht="15.5">
      <c r="A240" s="48">
        <v>0</v>
      </c>
      <c r="B240" s="212"/>
      <c r="C240" s="60"/>
      <c r="D240" s="61"/>
      <c r="E240" s="51"/>
      <c r="F240" s="52"/>
      <c r="G240" s="52"/>
      <c r="H240" s="52"/>
      <c r="I240" s="53"/>
      <c r="J240" s="54"/>
      <c r="K240" s="55"/>
      <c r="L240" s="150" t="s">
        <v>281</v>
      </c>
      <c r="M240" s="324">
        <v>2</v>
      </c>
      <c r="N240" s="156" t="s">
        <v>112</v>
      </c>
      <c r="O240" s="157"/>
      <c r="P240" s="159">
        <v>6</v>
      </c>
      <c r="Q240" s="160" t="s">
        <v>112</v>
      </c>
      <c r="R240" s="161"/>
      <c r="S240" s="309">
        <v>3000</v>
      </c>
      <c r="T240" s="309">
        <v>0</v>
      </c>
    </row>
    <row r="241" spans="1:20" ht="15.5">
      <c r="A241" s="48">
        <v>0</v>
      </c>
      <c r="B241" s="212"/>
      <c r="C241" s="60"/>
      <c r="D241" s="61"/>
      <c r="E241" s="51"/>
      <c r="F241" s="52"/>
      <c r="G241" s="52"/>
      <c r="H241" s="52"/>
      <c r="I241" s="53"/>
      <c r="J241" s="54"/>
      <c r="K241" s="55"/>
      <c r="L241" s="150" t="s">
        <v>305</v>
      </c>
      <c r="M241" s="324">
        <v>1.2</v>
      </c>
      <c r="N241" s="156" t="s">
        <v>250</v>
      </c>
      <c r="O241" s="157"/>
      <c r="P241" s="159">
        <v>3.6</v>
      </c>
      <c r="Q241" s="160" t="s">
        <v>250</v>
      </c>
      <c r="R241" s="161"/>
      <c r="S241" s="309">
        <v>1272.7272727272727</v>
      </c>
      <c r="T241" s="309">
        <v>0</v>
      </c>
    </row>
    <row r="242" spans="1:20">
      <c r="A242" s="48">
        <v>70</v>
      </c>
      <c r="B242" s="212" t="s">
        <v>483</v>
      </c>
      <c r="C242" s="60" t="s">
        <v>797</v>
      </c>
      <c r="D242" s="75" t="s">
        <v>798</v>
      </c>
      <c r="E242" s="51"/>
      <c r="F242" s="52"/>
      <c r="G242" s="52"/>
      <c r="H242" s="52"/>
      <c r="I242" s="53"/>
      <c r="J242" s="54">
        <v>302.39999999999998</v>
      </c>
      <c r="K242" s="55" t="s">
        <v>251</v>
      </c>
      <c r="L242" s="150" t="s">
        <v>798</v>
      </c>
      <c r="M242" s="324">
        <v>1</v>
      </c>
      <c r="N242" s="162" t="s">
        <v>251</v>
      </c>
      <c r="O242" s="251">
        <v>0</v>
      </c>
      <c r="P242" s="159">
        <v>302.39999999999998</v>
      </c>
      <c r="Q242" s="160" t="s">
        <v>251</v>
      </c>
      <c r="R242" s="161"/>
      <c r="S242" s="309">
        <v>1272727.2727272727</v>
      </c>
      <c r="T242" s="309">
        <v>0</v>
      </c>
    </row>
    <row r="243" spans="1:20">
      <c r="A243" s="48">
        <v>0</v>
      </c>
      <c r="B243" s="212"/>
      <c r="C243" s="60"/>
      <c r="D243" s="75"/>
      <c r="E243" s="51"/>
      <c r="F243" s="52"/>
      <c r="G243" s="52"/>
      <c r="H243" s="52"/>
      <c r="I243" s="53"/>
      <c r="J243" s="54"/>
      <c r="K243" s="55"/>
      <c r="L243" s="150" t="s">
        <v>305</v>
      </c>
      <c r="M243" s="324">
        <v>1.2</v>
      </c>
      <c r="N243" s="162" t="s">
        <v>250</v>
      </c>
      <c r="O243" s="251">
        <v>0</v>
      </c>
      <c r="P243" s="159">
        <v>362.88</v>
      </c>
      <c r="Q243" s="160" t="s">
        <v>250</v>
      </c>
      <c r="R243" s="161"/>
      <c r="S243" s="309">
        <v>1272.7272727272727</v>
      </c>
      <c r="T243" s="309">
        <v>0</v>
      </c>
    </row>
    <row r="244" spans="1:20" ht="15.5">
      <c r="A244" s="48">
        <v>0</v>
      </c>
      <c r="B244" s="212"/>
      <c r="C244" s="60"/>
      <c r="D244" s="61"/>
      <c r="E244" s="51"/>
      <c r="F244" s="52"/>
      <c r="G244" s="52"/>
      <c r="H244" s="52"/>
      <c r="I244" s="53"/>
      <c r="J244" s="54"/>
      <c r="K244" s="55"/>
      <c r="L244" s="150" t="s">
        <v>545</v>
      </c>
      <c r="M244" s="324">
        <v>2</v>
      </c>
      <c r="N244" s="162" t="s">
        <v>112</v>
      </c>
      <c r="O244" s="251">
        <v>0</v>
      </c>
      <c r="P244" s="159">
        <v>604.79999999999995</v>
      </c>
      <c r="Q244" s="160" t="s">
        <v>112</v>
      </c>
      <c r="R244" s="161"/>
      <c r="S244" s="309">
        <v>4500</v>
      </c>
      <c r="T244" s="309">
        <v>0</v>
      </c>
    </row>
    <row r="245" spans="1:20" ht="15.5">
      <c r="A245" s="48">
        <v>0</v>
      </c>
      <c r="B245" s="212"/>
      <c r="C245" s="60"/>
      <c r="D245" s="61"/>
      <c r="E245" s="51"/>
      <c r="F245" s="52"/>
      <c r="G245" s="52"/>
      <c r="H245" s="52"/>
      <c r="I245" s="53"/>
      <c r="J245" s="54"/>
      <c r="K245" s="55"/>
      <c r="L245" s="150" t="s">
        <v>273</v>
      </c>
      <c r="M245" s="324">
        <v>0.2</v>
      </c>
      <c r="N245" s="162" t="s">
        <v>250</v>
      </c>
      <c r="O245" s="251">
        <v>0</v>
      </c>
      <c r="P245" s="159">
        <v>60.48</v>
      </c>
      <c r="Q245" s="160" t="s">
        <v>250</v>
      </c>
      <c r="R245" s="161"/>
      <c r="S245" s="309">
        <v>21500</v>
      </c>
      <c r="T245" s="309">
        <v>0</v>
      </c>
    </row>
    <row r="246" spans="1:20" ht="15.5">
      <c r="A246" s="48">
        <v>71</v>
      </c>
      <c r="B246" s="59" t="s">
        <v>238</v>
      </c>
      <c r="C246" s="60" t="s">
        <v>237</v>
      </c>
      <c r="D246" s="75" t="s">
        <v>90</v>
      </c>
      <c r="E246" s="51"/>
      <c r="F246" s="76"/>
      <c r="G246" s="74"/>
      <c r="H246" s="52"/>
      <c r="I246" s="53"/>
      <c r="J246" s="54">
        <v>104</v>
      </c>
      <c r="K246" s="213" t="s">
        <v>101</v>
      </c>
      <c r="L246" s="150" t="s">
        <v>90</v>
      </c>
      <c r="M246" s="324">
        <v>1</v>
      </c>
      <c r="N246" s="162" t="s">
        <v>101</v>
      </c>
      <c r="O246" s="157"/>
      <c r="P246" s="159">
        <v>104</v>
      </c>
      <c r="Q246" s="160" t="s">
        <v>101</v>
      </c>
      <c r="R246" s="161"/>
      <c r="S246" s="309">
        <v>140000</v>
      </c>
      <c r="T246" s="309">
        <v>0</v>
      </c>
    </row>
    <row r="247" spans="1:20">
      <c r="A247" s="48">
        <v>72</v>
      </c>
      <c r="B247" s="59" t="s">
        <v>295</v>
      </c>
      <c r="C247" s="60" t="s">
        <v>562</v>
      </c>
      <c r="D247" s="75" t="s">
        <v>563</v>
      </c>
      <c r="E247" s="51"/>
      <c r="F247" s="52"/>
      <c r="G247" s="52"/>
      <c r="H247" s="52"/>
      <c r="I247" s="53"/>
      <c r="J247" s="54">
        <v>51.72</v>
      </c>
      <c r="K247" s="55" t="s">
        <v>251</v>
      </c>
      <c r="L247" s="150" t="s">
        <v>1529</v>
      </c>
      <c r="M247" s="324">
        <v>1</v>
      </c>
      <c r="N247" s="162" t="s">
        <v>251</v>
      </c>
      <c r="O247" s="157"/>
      <c r="P247" s="159">
        <v>51.72</v>
      </c>
      <c r="Q247" s="160" t="s">
        <v>251</v>
      </c>
      <c r="R247" s="161"/>
      <c r="S247" s="309">
        <v>950000</v>
      </c>
      <c r="T247" s="309">
        <v>0</v>
      </c>
    </row>
    <row r="248" spans="1:20">
      <c r="A248" s="48">
        <v>0</v>
      </c>
      <c r="B248" s="212"/>
      <c r="C248" s="60"/>
      <c r="D248" s="75"/>
      <c r="E248" s="51"/>
      <c r="F248" s="52"/>
      <c r="G248" s="52"/>
      <c r="H248" s="52"/>
      <c r="I248" s="53"/>
      <c r="J248" s="54"/>
      <c r="K248" s="55"/>
      <c r="L248" s="150" t="s">
        <v>273</v>
      </c>
      <c r="M248" s="324">
        <v>0.2</v>
      </c>
      <c r="N248" s="162" t="s">
        <v>250</v>
      </c>
      <c r="O248" s="157">
        <v>5</v>
      </c>
      <c r="P248" s="159">
        <v>10.344000000000001</v>
      </c>
      <c r="Q248" s="160" t="s">
        <v>250</v>
      </c>
      <c r="R248" s="161"/>
      <c r="S248" s="309">
        <v>21500</v>
      </c>
      <c r="T248" s="309">
        <v>11119.8</v>
      </c>
    </row>
    <row r="249" spans="1:20">
      <c r="A249" s="48">
        <v>0</v>
      </c>
      <c r="B249" s="212"/>
      <c r="C249" s="60"/>
      <c r="D249" s="75"/>
      <c r="E249" s="51"/>
      <c r="F249" s="52"/>
      <c r="G249" s="52"/>
      <c r="H249" s="52"/>
      <c r="I249" s="53"/>
      <c r="J249" s="54"/>
      <c r="K249" s="55"/>
      <c r="L249" s="150" t="s">
        <v>305</v>
      </c>
      <c r="M249" s="324">
        <v>0.61755000000000004</v>
      </c>
      <c r="N249" s="162" t="s">
        <v>250</v>
      </c>
      <c r="O249" s="157">
        <v>5</v>
      </c>
      <c r="P249" s="159">
        <v>31.939686000000002</v>
      </c>
      <c r="Q249" s="160" t="s">
        <v>250</v>
      </c>
      <c r="R249" s="161"/>
      <c r="S249" s="309">
        <v>1272.7272727272727</v>
      </c>
      <c r="T249" s="309">
        <v>2032.5254727272727</v>
      </c>
    </row>
    <row r="250" spans="1:20">
      <c r="A250" s="48">
        <v>0</v>
      </c>
      <c r="B250" s="212"/>
      <c r="C250" s="60"/>
      <c r="D250" s="75"/>
      <c r="E250" s="51"/>
      <c r="F250" s="52"/>
      <c r="G250" s="52"/>
      <c r="H250" s="52"/>
      <c r="I250" s="53"/>
      <c r="J250" s="54"/>
      <c r="K250" s="55"/>
      <c r="L250" s="150" t="s">
        <v>275</v>
      </c>
      <c r="M250" s="324">
        <v>2.8000000000000004E-3</v>
      </c>
      <c r="N250" s="162" t="s">
        <v>114</v>
      </c>
      <c r="O250" s="157">
        <v>5</v>
      </c>
      <c r="P250" s="159">
        <v>0.14481600000000003</v>
      </c>
      <c r="Q250" s="160" t="s">
        <v>114</v>
      </c>
      <c r="R250" s="161"/>
      <c r="S250" s="309">
        <v>136363.63636363635</v>
      </c>
      <c r="T250" s="309">
        <v>987.3818181818184</v>
      </c>
    </row>
    <row r="251" spans="1:20" ht="15.5">
      <c r="A251" s="48">
        <v>0</v>
      </c>
      <c r="B251" s="212"/>
      <c r="C251" s="60"/>
      <c r="D251" s="75"/>
      <c r="E251" s="51"/>
      <c r="F251" s="76"/>
      <c r="G251" s="74"/>
      <c r="H251" s="52"/>
      <c r="I251" s="53"/>
      <c r="J251" s="54"/>
      <c r="K251" s="55"/>
      <c r="L251" s="150" t="s">
        <v>115</v>
      </c>
      <c r="M251" s="324">
        <v>0.65</v>
      </c>
      <c r="N251" s="162" t="s">
        <v>272</v>
      </c>
      <c r="O251" s="157">
        <v>5</v>
      </c>
      <c r="P251" s="159">
        <v>33.618000000000002</v>
      </c>
      <c r="Q251" s="160" t="s">
        <v>272</v>
      </c>
      <c r="R251" s="161"/>
      <c r="S251" s="309">
        <v>13.5</v>
      </c>
      <c r="T251" s="309">
        <v>22.692150000000002</v>
      </c>
    </row>
    <row r="252" spans="1:20">
      <c r="A252" s="48">
        <v>73</v>
      </c>
      <c r="B252" s="59" t="s">
        <v>295</v>
      </c>
      <c r="C252" s="60" t="s">
        <v>812</v>
      </c>
      <c r="D252" s="75" t="s">
        <v>576</v>
      </c>
      <c r="E252" s="51"/>
      <c r="F252" s="52"/>
      <c r="G252" s="52"/>
      <c r="H252" s="52"/>
      <c r="I252" s="53"/>
      <c r="J252" s="54">
        <v>154.18799999999999</v>
      </c>
      <c r="K252" s="55" t="s">
        <v>251</v>
      </c>
      <c r="L252" s="150" t="s">
        <v>447</v>
      </c>
      <c r="M252" s="324">
        <v>1</v>
      </c>
      <c r="N252" s="162" t="s">
        <v>251</v>
      </c>
      <c r="O252" s="157"/>
      <c r="P252" s="159">
        <v>154.18799999999999</v>
      </c>
      <c r="Q252" s="160" t="s">
        <v>251</v>
      </c>
      <c r="R252" s="161"/>
      <c r="S252" s="309">
        <v>800000</v>
      </c>
      <c r="T252" s="309">
        <v>0</v>
      </c>
    </row>
    <row r="253" spans="1:20">
      <c r="A253" s="48">
        <v>0</v>
      </c>
      <c r="B253" s="212"/>
      <c r="C253" s="60"/>
      <c r="D253" s="75"/>
      <c r="E253" s="51"/>
      <c r="F253" s="52"/>
      <c r="G253" s="52"/>
      <c r="H253" s="52"/>
      <c r="I253" s="53"/>
      <c r="J253" s="54"/>
      <c r="K253" s="55"/>
      <c r="L253" s="150" t="s">
        <v>273</v>
      </c>
      <c r="M253" s="324">
        <v>0.2</v>
      </c>
      <c r="N253" s="162" t="s">
        <v>250</v>
      </c>
      <c r="O253" s="157">
        <v>5</v>
      </c>
      <c r="P253" s="159">
        <v>30.837599999999998</v>
      </c>
      <c r="Q253" s="160" t="s">
        <v>250</v>
      </c>
      <c r="R253" s="161"/>
      <c r="S253" s="309">
        <v>21500</v>
      </c>
      <c r="T253" s="309">
        <v>33150.42</v>
      </c>
    </row>
    <row r="254" spans="1:20">
      <c r="A254" s="48">
        <v>0</v>
      </c>
      <c r="B254" s="212"/>
      <c r="C254" s="60"/>
      <c r="D254" s="75"/>
      <c r="E254" s="51"/>
      <c r="F254" s="52"/>
      <c r="G254" s="52"/>
      <c r="H254" s="52"/>
      <c r="I254" s="53"/>
      <c r="J254" s="54"/>
      <c r="K254" s="55"/>
      <c r="L254" s="150" t="s">
        <v>305</v>
      </c>
      <c r="M254" s="324">
        <v>0.61755000000000004</v>
      </c>
      <c r="N254" s="162" t="s">
        <v>250</v>
      </c>
      <c r="O254" s="157">
        <v>5</v>
      </c>
      <c r="P254" s="159">
        <v>95.218799399999995</v>
      </c>
      <c r="Q254" s="160" t="s">
        <v>250</v>
      </c>
      <c r="R254" s="161"/>
      <c r="S254" s="309">
        <v>1272.7272727272727</v>
      </c>
      <c r="T254" s="309">
        <v>6059.3781436363633</v>
      </c>
    </row>
    <row r="255" spans="1:20">
      <c r="A255" s="48">
        <v>0</v>
      </c>
      <c r="B255" s="212"/>
      <c r="C255" s="60"/>
      <c r="D255" s="75"/>
      <c r="E255" s="51"/>
      <c r="F255" s="52"/>
      <c r="G255" s="52"/>
      <c r="H255" s="52"/>
      <c r="I255" s="53"/>
      <c r="J255" s="54"/>
      <c r="K255" s="55"/>
      <c r="L255" s="150" t="s">
        <v>275</v>
      </c>
      <c r="M255" s="324">
        <v>2.8000000000000004E-3</v>
      </c>
      <c r="N255" s="162" t="s">
        <v>114</v>
      </c>
      <c r="O255" s="157">
        <v>5</v>
      </c>
      <c r="P255" s="159">
        <v>0.43172640000000001</v>
      </c>
      <c r="Q255" s="160" t="s">
        <v>114</v>
      </c>
      <c r="R255" s="161"/>
      <c r="S255" s="309">
        <v>136363.63636363635</v>
      </c>
      <c r="T255" s="309">
        <v>2943.5890909090904</v>
      </c>
    </row>
    <row r="256" spans="1:20">
      <c r="A256" s="48">
        <v>0</v>
      </c>
      <c r="B256" s="212"/>
      <c r="C256" s="60"/>
      <c r="D256" s="75"/>
      <c r="E256" s="51"/>
      <c r="F256" s="52"/>
      <c r="G256" s="52"/>
      <c r="H256" s="52"/>
      <c r="I256" s="53"/>
      <c r="J256" s="54"/>
      <c r="K256" s="55"/>
      <c r="L256" s="150" t="s">
        <v>115</v>
      </c>
      <c r="M256" s="324">
        <v>0.65</v>
      </c>
      <c r="N256" s="162" t="s">
        <v>272</v>
      </c>
      <c r="O256" s="157">
        <v>5</v>
      </c>
      <c r="P256" s="159">
        <v>100.2222</v>
      </c>
      <c r="Q256" s="160" t="s">
        <v>272</v>
      </c>
      <c r="R256" s="161"/>
      <c r="S256" s="309">
        <v>13.5</v>
      </c>
      <c r="T256" s="309">
        <v>67.649985000000001</v>
      </c>
    </row>
    <row r="257" spans="1:20">
      <c r="A257" s="48">
        <v>74</v>
      </c>
      <c r="B257" s="59" t="s">
        <v>1521</v>
      </c>
      <c r="C257" s="60" t="s">
        <v>1523</v>
      </c>
      <c r="D257" s="75"/>
      <c r="E257" s="51"/>
      <c r="F257" s="52"/>
      <c r="G257" s="52"/>
      <c r="H257" s="52"/>
      <c r="I257" s="53"/>
      <c r="J257" s="54">
        <v>1.7110000000000001</v>
      </c>
      <c r="K257" s="55" t="s">
        <v>452</v>
      </c>
      <c r="L257" s="150" t="s">
        <v>822</v>
      </c>
      <c r="M257" s="324">
        <v>802</v>
      </c>
      <c r="N257" s="162" t="s">
        <v>250</v>
      </c>
      <c r="O257" s="157">
        <v>5</v>
      </c>
      <c r="P257" s="159">
        <v>1372.222</v>
      </c>
      <c r="Q257" s="160" t="s">
        <v>250</v>
      </c>
      <c r="R257" s="161"/>
      <c r="S257" s="309">
        <v>15455</v>
      </c>
      <c r="T257" s="309">
        <v>1060384.5504999999</v>
      </c>
    </row>
    <row r="258" spans="1:20">
      <c r="A258" s="48">
        <v>0</v>
      </c>
      <c r="B258" s="212"/>
      <c r="C258" s="60"/>
      <c r="D258" s="75"/>
      <c r="E258" s="51"/>
      <c r="F258" s="52"/>
      <c r="G258" s="52"/>
      <c r="H258" s="52"/>
      <c r="I258" s="53"/>
      <c r="J258" s="54"/>
      <c r="K258" s="55"/>
      <c r="L258" s="150" t="s">
        <v>1530</v>
      </c>
      <c r="M258" s="324">
        <v>228</v>
      </c>
      <c r="N258" s="162" t="s">
        <v>250</v>
      </c>
      <c r="O258" s="157">
        <v>5</v>
      </c>
      <c r="P258" s="159">
        <v>390.108</v>
      </c>
      <c r="Q258" s="160" t="s">
        <v>250</v>
      </c>
      <c r="R258" s="161"/>
      <c r="S258" s="309">
        <v>14727</v>
      </c>
      <c r="T258" s="309">
        <v>287256.0258</v>
      </c>
    </row>
    <row r="259" spans="1:20">
      <c r="A259" s="48">
        <v>0</v>
      </c>
      <c r="B259" s="212"/>
      <c r="C259" s="60"/>
      <c r="D259" s="75"/>
      <c r="E259" s="51"/>
      <c r="F259" s="52"/>
      <c r="G259" s="52"/>
      <c r="H259" s="52"/>
      <c r="I259" s="53"/>
      <c r="J259" s="54"/>
      <c r="K259" s="55"/>
      <c r="L259" s="150" t="s">
        <v>1531</v>
      </c>
      <c r="M259" s="324">
        <v>2.82</v>
      </c>
      <c r="N259" s="162" t="s">
        <v>1532</v>
      </c>
      <c r="O259" s="157">
        <v>5</v>
      </c>
      <c r="P259" s="159">
        <v>4.8250200000000003</v>
      </c>
      <c r="Q259" s="160" t="s">
        <v>1532</v>
      </c>
      <c r="R259" s="161"/>
      <c r="S259" s="309">
        <v>75000</v>
      </c>
      <c r="T259" s="309">
        <v>18093.825000000001</v>
      </c>
    </row>
    <row r="260" spans="1:20">
      <c r="A260" s="48">
        <v>0</v>
      </c>
      <c r="B260" s="212"/>
      <c r="C260" s="60"/>
      <c r="D260" s="75"/>
      <c r="E260" s="51"/>
      <c r="F260" s="52"/>
      <c r="G260" s="52"/>
      <c r="H260" s="52"/>
      <c r="I260" s="53"/>
      <c r="J260" s="54"/>
      <c r="K260" s="55"/>
      <c r="L260" s="150" t="s">
        <v>1533</v>
      </c>
      <c r="M260" s="324">
        <v>20.922999999999998</v>
      </c>
      <c r="N260" s="162" t="s">
        <v>250</v>
      </c>
      <c r="O260" s="157">
        <v>5</v>
      </c>
      <c r="P260" s="159">
        <v>35.799253</v>
      </c>
      <c r="Q260" s="160" t="s">
        <v>250</v>
      </c>
      <c r="R260" s="161"/>
      <c r="S260" s="309">
        <v>14000</v>
      </c>
      <c r="T260" s="309">
        <v>25059.4771</v>
      </c>
    </row>
    <row r="261" spans="1:20">
      <c r="A261" s="48">
        <v>0</v>
      </c>
      <c r="B261" s="212"/>
      <c r="C261" s="60"/>
      <c r="D261" s="75"/>
      <c r="E261" s="51"/>
      <c r="F261" s="52"/>
      <c r="G261" s="52"/>
      <c r="H261" s="52"/>
      <c r="I261" s="53"/>
      <c r="J261" s="54"/>
      <c r="K261" s="55"/>
      <c r="L261" s="150" t="s">
        <v>273</v>
      </c>
      <c r="M261" s="324">
        <v>16.75</v>
      </c>
      <c r="N261" s="162" t="s">
        <v>250</v>
      </c>
      <c r="O261" s="157">
        <v>5</v>
      </c>
      <c r="P261" s="159">
        <v>28.65925</v>
      </c>
      <c r="Q261" s="160" t="s">
        <v>250</v>
      </c>
      <c r="R261" s="161"/>
      <c r="S261" s="309">
        <v>21500</v>
      </c>
      <c r="T261" s="309">
        <v>30808.693749999999</v>
      </c>
    </row>
    <row r="262" spans="1:20">
      <c r="A262" s="48">
        <v>75</v>
      </c>
      <c r="B262" s="212" t="s">
        <v>1524</v>
      </c>
      <c r="C262" s="60" t="s">
        <v>1525</v>
      </c>
      <c r="D262" s="75"/>
      <c r="E262" s="51"/>
      <c r="F262" s="52"/>
      <c r="G262" s="52"/>
      <c r="H262" s="52"/>
      <c r="I262" s="53">
        <v>0</v>
      </c>
      <c r="J262" s="54">
        <v>1.7110000000000001</v>
      </c>
      <c r="K262" s="55" t="s">
        <v>452</v>
      </c>
      <c r="L262" s="150" t="s">
        <v>817</v>
      </c>
      <c r="M262" s="324">
        <v>15</v>
      </c>
      <c r="N262" s="162" t="s">
        <v>112</v>
      </c>
      <c r="O262" s="157">
        <v>5</v>
      </c>
      <c r="P262" s="159">
        <v>25.664999999999999</v>
      </c>
      <c r="Q262" s="160" t="s">
        <v>112</v>
      </c>
      <c r="R262" s="161"/>
      <c r="S262" s="309">
        <v>6500</v>
      </c>
      <c r="T262" s="309">
        <v>8341.1250000000018</v>
      </c>
    </row>
    <row r="263" spans="1:20">
      <c r="A263" s="48">
        <v>0</v>
      </c>
      <c r="B263" s="212"/>
      <c r="C263" s="60"/>
      <c r="D263" s="75"/>
      <c r="E263" s="51"/>
      <c r="F263" s="52"/>
      <c r="G263" s="52"/>
      <c r="H263" s="52"/>
      <c r="I263" s="53"/>
      <c r="J263" s="54"/>
      <c r="K263" s="55"/>
      <c r="L263" s="150" t="s">
        <v>1534</v>
      </c>
      <c r="M263" s="324">
        <v>10</v>
      </c>
      <c r="N263" s="162" t="s">
        <v>112</v>
      </c>
      <c r="O263" s="157">
        <v>5</v>
      </c>
      <c r="P263" s="159">
        <v>17.11</v>
      </c>
      <c r="Q263" s="160" t="s">
        <v>112</v>
      </c>
      <c r="R263" s="161"/>
      <c r="S263" s="309">
        <v>2500</v>
      </c>
      <c r="T263" s="309">
        <v>2138.75</v>
      </c>
    </row>
    <row r="264" spans="1:20">
      <c r="A264" s="48">
        <v>0</v>
      </c>
      <c r="B264" s="212"/>
      <c r="C264" s="60"/>
      <c r="D264" s="75"/>
      <c r="E264" s="51"/>
      <c r="F264" s="52"/>
      <c r="G264" s="52"/>
      <c r="H264" s="52"/>
      <c r="I264" s="53"/>
      <c r="J264" s="54"/>
      <c r="K264" s="55"/>
      <c r="L264" s="150" t="s">
        <v>273</v>
      </c>
      <c r="M264" s="324">
        <v>7</v>
      </c>
      <c r="N264" s="162" t="s">
        <v>250</v>
      </c>
      <c r="O264" s="157">
        <v>5</v>
      </c>
      <c r="P264" s="159">
        <v>11.977</v>
      </c>
      <c r="Q264" s="160" t="s">
        <v>250</v>
      </c>
      <c r="R264" s="161"/>
      <c r="S264" s="309">
        <v>21500</v>
      </c>
      <c r="T264" s="309">
        <v>12875.275</v>
      </c>
    </row>
    <row r="265" spans="1:20">
      <c r="A265" s="48">
        <v>0</v>
      </c>
      <c r="B265" s="212"/>
      <c r="C265" s="60"/>
      <c r="D265" s="75"/>
      <c r="E265" s="51"/>
      <c r="F265" s="52"/>
      <c r="G265" s="52"/>
      <c r="H265" s="52"/>
      <c r="I265" s="53"/>
      <c r="J265" s="54"/>
      <c r="K265" s="55"/>
      <c r="L265" s="150" t="s">
        <v>1535</v>
      </c>
      <c r="M265" s="324">
        <v>0.5</v>
      </c>
      <c r="N265" s="162" t="s">
        <v>250</v>
      </c>
      <c r="O265" s="157">
        <v>5</v>
      </c>
      <c r="P265" s="159">
        <v>0.85550000000000004</v>
      </c>
      <c r="Q265" s="160" t="s">
        <v>250</v>
      </c>
      <c r="R265" s="161"/>
      <c r="S265" s="309">
        <v>14686</v>
      </c>
      <c r="T265" s="309">
        <v>628.19365000000005</v>
      </c>
    </row>
    <row r="266" spans="1:20">
      <c r="A266" s="48">
        <v>0</v>
      </c>
      <c r="B266" s="212"/>
      <c r="C266" s="60"/>
      <c r="D266" s="75"/>
      <c r="E266" s="51"/>
      <c r="F266" s="52"/>
      <c r="G266" s="52"/>
      <c r="H266" s="52"/>
      <c r="I266" s="53"/>
      <c r="J266" s="54"/>
      <c r="K266" s="55"/>
      <c r="L266" s="150" t="s">
        <v>1536</v>
      </c>
      <c r="M266" s="324">
        <v>1</v>
      </c>
      <c r="N266" s="162" t="s">
        <v>250</v>
      </c>
      <c r="O266" s="157">
        <v>5</v>
      </c>
      <c r="P266" s="159">
        <v>1.7110000000000001</v>
      </c>
      <c r="Q266" s="160" t="s">
        <v>250</v>
      </c>
      <c r="R266" s="161"/>
      <c r="S266" s="309">
        <v>14091</v>
      </c>
      <c r="T266" s="309">
        <v>1205.48505</v>
      </c>
    </row>
    <row r="267" spans="1:20">
      <c r="A267" s="48">
        <v>0</v>
      </c>
      <c r="B267" s="212"/>
      <c r="C267" s="60"/>
      <c r="D267" s="75"/>
      <c r="E267" s="51"/>
      <c r="F267" s="52"/>
      <c r="G267" s="52"/>
      <c r="H267" s="52"/>
      <c r="I267" s="53"/>
      <c r="J267" s="54"/>
      <c r="K267" s="55"/>
      <c r="L267" s="150" t="s">
        <v>1537</v>
      </c>
      <c r="M267" s="324">
        <v>0.04</v>
      </c>
      <c r="N267" s="162" t="s">
        <v>114</v>
      </c>
      <c r="O267" s="157">
        <v>5</v>
      </c>
      <c r="P267" s="159">
        <v>6.8440000000000001E-2</v>
      </c>
      <c r="Q267" s="160" t="s">
        <v>114</v>
      </c>
      <c r="R267" s="161"/>
      <c r="S267" s="309">
        <v>3810000</v>
      </c>
      <c r="T267" s="309">
        <v>13037.82</v>
      </c>
    </row>
    <row r="268" spans="1:20">
      <c r="A268" s="48">
        <v>76</v>
      </c>
      <c r="B268" s="212" t="s">
        <v>1524</v>
      </c>
      <c r="C268" s="60" t="s">
        <v>1526</v>
      </c>
      <c r="D268" s="75" t="s">
        <v>1538</v>
      </c>
      <c r="E268" s="51"/>
      <c r="F268" s="52"/>
      <c r="G268" s="52"/>
      <c r="H268" s="52"/>
      <c r="I268" s="53">
        <v>0</v>
      </c>
      <c r="J268" s="54">
        <v>84</v>
      </c>
      <c r="K268" s="55" t="s">
        <v>112</v>
      </c>
      <c r="L268" s="150" t="s">
        <v>1538</v>
      </c>
      <c r="M268" s="324">
        <v>1</v>
      </c>
      <c r="N268" s="162" t="s">
        <v>112</v>
      </c>
      <c r="O268" s="157"/>
      <c r="P268" s="159">
        <v>84</v>
      </c>
      <c r="Q268" s="160" t="s">
        <v>112</v>
      </c>
      <c r="R268" s="161"/>
      <c r="S268" s="309">
        <v>20000</v>
      </c>
      <c r="T268" s="309">
        <v>0</v>
      </c>
    </row>
    <row r="269" spans="1:20">
      <c r="A269" s="48">
        <v>77</v>
      </c>
      <c r="B269" s="59" t="s">
        <v>238</v>
      </c>
      <c r="C269" s="60" t="s">
        <v>237</v>
      </c>
      <c r="D269" s="75" t="s">
        <v>1520</v>
      </c>
      <c r="E269" s="51"/>
      <c r="F269" s="52"/>
      <c r="G269" s="52"/>
      <c r="H269" s="52"/>
      <c r="I269" s="53"/>
      <c r="J269" s="54">
        <v>100.703</v>
      </c>
      <c r="K269" s="55" t="s">
        <v>251</v>
      </c>
      <c r="L269" s="150" t="s">
        <v>1520</v>
      </c>
      <c r="M269" s="324">
        <v>1.1000000000000001</v>
      </c>
      <c r="N269" s="162" t="s">
        <v>251</v>
      </c>
      <c r="O269" s="157"/>
      <c r="P269" s="159">
        <v>110.77330000000001</v>
      </c>
      <c r="Q269" s="160" t="s">
        <v>251</v>
      </c>
      <c r="R269" s="161"/>
      <c r="S269" s="309">
        <v>1200000</v>
      </c>
      <c r="T269" s="309">
        <v>0</v>
      </c>
    </row>
    <row r="270" spans="1:20" ht="15.5">
      <c r="A270" s="48">
        <v>78</v>
      </c>
      <c r="B270" s="59" t="s">
        <v>238</v>
      </c>
      <c r="C270" s="60" t="s">
        <v>237</v>
      </c>
      <c r="D270" s="75" t="s">
        <v>541</v>
      </c>
      <c r="E270" s="51"/>
      <c r="F270" s="76"/>
      <c r="G270" s="74"/>
      <c r="H270" s="52"/>
      <c r="I270" s="53"/>
      <c r="J270" s="54">
        <v>26</v>
      </c>
      <c r="K270" s="55" t="s">
        <v>101</v>
      </c>
      <c r="L270" s="150" t="s">
        <v>541</v>
      </c>
      <c r="M270" s="324">
        <v>1</v>
      </c>
      <c r="N270" s="162" t="s">
        <v>101</v>
      </c>
      <c r="O270" s="157"/>
      <c r="P270" s="159">
        <v>26</v>
      </c>
      <c r="Q270" s="160" t="s">
        <v>101</v>
      </c>
      <c r="R270" s="161"/>
      <c r="S270" s="309">
        <v>3500000</v>
      </c>
      <c r="T270" s="309">
        <v>0</v>
      </c>
    </row>
    <row r="271" spans="1:20" ht="15.5">
      <c r="A271" s="48">
        <v>79</v>
      </c>
      <c r="B271" s="59" t="s">
        <v>238</v>
      </c>
      <c r="C271" s="60" t="s">
        <v>237</v>
      </c>
      <c r="D271" s="75" t="s">
        <v>542</v>
      </c>
      <c r="E271" s="51"/>
      <c r="F271" s="76"/>
      <c r="G271" s="74"/>
      <c r="H271" s="52"/>
      <c r="I271" s="53"/>
      <c r="J271" s="54">
        <v>100.8</v>
      </c>
      <c r="K271" s="55" t="s">
        <v>223</v>
      </c>
      <c r="L271" s="150" t="s">
        <v>542</v>
      </c>
      <c r="M271" s="324">
        <v>1</v>
      </c>
      <c r="N271" s="162" t="s">
        <v>223</v>
      </c>
      <c r="O271" s="157"/>
      <c r="P271" s="159">
        <v>100.8</v>
      </c>
      <c r="Q271" s="160" t="s">
        <v>223</v>
      </c>
      <c r="R271" s="161"/>
      <c r="S271" s="309">
        <v>500000</v>
      </c>
      <c r="T271" s="309">
        <v>0</v>
      </c>
    </row>
    <row r="272" spans="1:20" ht="15.5">
      <c r="A272" s="48">
        <v>80</v>
      </c>
      <c r="B272" s="59" t="s">
        <v>238</v>
      </c>
      <c r="C272" s="60" t="s">
        <v>237</v>
      </c>
      <c r="D272" s="75" t="s">
        <v>491</v>
      </c>
      <c r="E272" s="51"/>
      <c r="F272" s="76"/>
      <c r="G272" s="74"/>
      <c r="H272" s="52"/>
      <c r="I272" s="53"/>
      <c r="J272" s="54">
        <v>77.55</v>
      </c>
      <c r="K272" s="55" t="s">
        <v>251</v>
      </c>
      <c r="L272" s="150" t="s">
        <v>491</v>
      </c>
      <c r="M272" s="324">
        <v>1</v>
      </c>
      <c r="N272" s="162" t="s">
        <v>251</v>
      </c>
      <c r="O272" s="157"/>
      <c r="P272" s="159">
        <v>77.55</v>
      </c>
      <c r="Q272" s="160" t="s">
        <v>251</v>
      </c>
      <c r="R272" s="161"/>
      <c r="S272" s="309">
        <v>1500000</v>
      </c>
      <c r="T272" s="309">
        <v>0</v>
      </c>
    </row>
    <row r="273" spans="1:20" ht="15.5">
      <c r="A273" s="48">
        <v>81</v>
      </c>
      <c r="B273" s="59" t="s">
        <v>999</v>
      </c>
      <c r="C273" s="60" t="s">
        <v>1527</v>
      </c>
      <c r="D273" s="75"/>
      <c r="E273" s="51"/>
      <c r="F273" s="76"/>
      <c r="G273" s="74"/>
      <c r="H273" s="52"/>
      <c r="I273" s="53"/>
      <c r="J273" s="54">
        <v>268.41800000000001</v>
      </c>
      <c r="K273" s="55" t="s">
        <v>251</v>
      </c>
      <c r="L273" s="150" t="s">
        <v>65</v>
      </c>
      <c r="M273" s="324">
        <v>0.22500000000000001</v>
      </c>
      <c r="N273" s="156" t="s">
        <v>250</v>
      </c>
      <c r="O273" s="163">
        <v>1</v>
      </c>
      <c r="P273" s="159">
        <v>60.39405</v>
      </c>
      <c r="Q273" s="160" t="s">
        <v>250</v>
      </c>
      <c r="R273" s="161"/>
      <c r="S273" s="309">
        <v>65333.333333333336</v>
      </c>
      <c r="T273" s="309">
        <v>39457.446000000004</v>
      </c>
    </row>
    <row r="274" spans="1:20" ht="15.5">
      <c r="A274" s="48">
        <v>0</v>
      </c>
      <c r="B274" s="59"/>
      <c r="C274" s="60"/>
      <c r="D274" s="75"/>
      <c r="E274" s="51"/>
      <c r="F274" s="76"/>
      <c r="G274" s="74"/>
      <c r="H274" s="52"/>
      <c r="I274" s="53"/>
      <c r="J274" s="54"/>
      <c r="K274" s="55"/>
      <c r="L274" s="150" t="s">
        <v>1000</v>
      </c>
      <c r="M274" s="324">
        <v>0.11799999999999999</v>
      </c>
      <c r="N274" s="156" t="s">
        <v>250</v>
      </c>
      <c r="O274" s="163">
        <v>1</v>
      </c>
      <c r="P274" s="159">
        <v>31.673323999999997</v>
      </c>
      <c r="Q274" s="160" t="s">
        <v>250</v>
      </c>
      <c r="R274" s="161"/>
      <c r="S274" s="309">
        <v>19114.219114219111</v>
      </c>
      <c r="T274" s="309">
        <v>6054.1085501165489</v>
      </c>
    </row>
    <row r="275" spans="1:20" ht="15.5">
      <c r="A275" s="48">
        <v>82</v>
      </c>
      <c r="B275" s="392" t="s">
        <v>238</v>
      </c>
      <c r="C275" s="60" t="s">
        <v>237</v>
      </c>
      <c r="D275" s="75" t="s">
        <v>869</v>
      </c>
      <c r="E275" s="51"/>
      <c r="F275" s="76"/>
      <c r="G275" s="74"/>
      <c r="H275" s="52"/>
      <c r="I275" s="53"/>
      <c r="J275" s="54">
        <v>18.55</v>
      </c>
      <c r="K275" s="55" t="s">
        <v>223</v>
      </c>
      <c r="L275" s="150" t="s">
        <v>869</v>
      </c>
      <c r="M275" s="324">
        <v>1</v>
      </c>
      <c r="N275" s="156" t="s">
        <v>223</v>
      </c>
      <c r="O275" s="163"/>
      <c r="P275" s="159">
        <v>18.55</v>
      </c>
      <c r="Q275" s="160" t="s">
        <v>223</v>
      </c>
      <c r="R275" s="161"/>
      <c r="S275" s="309">
        <v>1500000</v>
      </c>
      <c r="T275" s="309">
        <v>0</v>
      </c>
    </row>
    <row r="276" spans="1:20" ht="15.5">
      <c r="A276" s="48">
        <v>83</v>
      </c>
      <c r="B276" s="392" t="s">
        <v>238</v>
      </c>
      <c r="C276" s="60" t="s">
        <v>516</v>
      </c>
      <c r="D276" s="75"/>
      <c r="E276" s="51"/>
      <c r="F276" s="76"/>
      <c r="G276" s="74"/>
      <c r="H276" s="52"/>
      <c r="I276" s="53">
        <v>0</v>
      </c>
      <c r="J276" s="54">
        <v>527.38499999999999</v>
      </c>
      <c r="K276" s="55" t="s">
        <v>251</v>
      </c>
      <c r="L276" s="150" t="s">
        <v>516</v>
      </c>
      <c r="M276" s="324">
        <v>1</v>
      </c>
      <c r="N276" s="162" t="s">
        <v>251</v>
      </c>
      <c r="O276" s="163"/>
      <c r="P276" s="159">
        <v>527.38499999999999</v>
      </c>
      <c r="Q276" s="160" t="s">
        <v>251</v>
      </c>
      <c r="R276" s="161"/>
      <c r="S276" s="309">
        <v>150000</v>
      </c>
      <c r="T276" s="309">
        <v>0</v>
      </c>
    </row>
    <row r="277" spans="1:20" ht="16">
      <c r="A277" s="48">
        <v>0</v>
      </c>
      <c r="B277" s="214"/>
      <c r="C277" s="501" t="s">
        <v>420</v>
      </c>
      <c r="D277" s="39"/>
      <c r="E277" s="40"/>
      <c r="F277" s="40"/>
      <c r="G277" s="40"/>
      <c r="H277" s="41"/>
      <c r="I277" s="42"/>
      <c r="J277" s="54"/>
      <c r="K277" s="55">
        <v>0</v>
      </c>
      <c r="L277" s="150"/>
      <c r="M277" s="324"/>
      <c r="N277" s="156"/>
      <c r="O277" s="157"/>
      <c r="P277" s="159">
        <v>0</v>
      </c>
      <c r="Q277" s="160">
        <v>0</v>
      </c>
      <c r="R277" s="161"/>
      <c r="S277" s="309">
        <v>0</v>
      </c>
      <c r="T277" s="309">
        <v>0</v>
      </c>
    </row>
    <row r="278" spans="1:20" ht="16">
      <c r="A278" s="48">
        <v>0</v>
      </c>
      <c r="B278" s="49"/>
      <c r="C278" s="502" t="s">
        <v>1570</v>
      </c>
      <c r="D278" s="50"/>
      <c r="E278" s="51"/>
      <c r="F278" s="52"/>
      <c r="G278" s="52"/>
      <c r="H278" s="52"/>
      <c r="I278" s="53">
        <v>0</v>
      </c>
      <c r="J278" s="54"/>
      <c r="K278" s="55">
        <v>0</v>
      </c>
      <c r="L278" s="150"/>
      <c r="M278" s="324"/>
      <c r="N278" s="156"/>
      <c r="O278" s="157"/>
      <c r="P278" s="159">
        <v>0</v>
      </c>
      <c r="Q278" s="160">
        <v>0</v>
      </c>
      <c r="R278" s="161"/>
      <c r="S278" s="309">
        <v>0</v>
      </c>
      <c r="T278" s="309">
        <v>0</v>
      </c>
    </row>
    <row r="279" spans="1:20" ht="15.5">
      <c r="A279" s="48">
        <v>84</v>
      </c>
      <c r="B279" s="392" t="s">
        <v>831</v>
      </c>
      <c r="C279" s="60" t="s">
        <v>857</v>
      </c>
      <c r="D279" s="61"/>
      <c r="E279" s="51"/>
      <c r="F279" s="52"/>
      <c r="G279" s="52"/>
      <c r="H279" s="52"/>
      <c r="I279" s="53"/>
      <c r="J279" s="54">
        <v>177.38800000000001</v>
      </c>
      <c r="K279" s="55" t="s">
        <v>114</v>
      </c>
      <c r="L279" s="150" t="s">
        <v>125</v>
      </c>
      <c r="M279" s="324">
        <v>245.94444444444446</v>
      </c>
      <c r="N279" s="156" t="s">
        <v>274</v>
      </c>
      <c r="O279" s="157">
        <v>6</v>
      </c>
      <c r="P279" s="159">
        <v>43627.593111111113</v>
      </c>
      <c r="Q279" s="160" t="s">
        <v>274</v>
      </c>
      <c r="R279" s="161"/>
      <c r="S279" s="309">
        <v>681</v>
      </c>
      <c r="T279" s="309">
        <v>1782623.4545199999</v>
      </c>
    </row>
    <row r="280" spans="1:20" ht="15.5">
      <c r="A280" s="48">
        <v>0</v>
      </c>
      <c r="B280" s="212"/>
      <c r="C280" s="60"/>
      <c r="D280" s="228"/>
      <c r="E280" s="68"/>
      <c r="F280" s="52"/>
      <c r="G280" s="52"/>
      <c r="H280" s="52"/>
      <c r="I280" s="53"/>
      <c r="J280" s="54"/>
      <c r="K280" s="55">
        <v>0</v>
      </c>
      <c r="L280" s="150" t="s">
        <v>124</v>
      </c>
      <c r="M280" s="324">
        <v>572.11111111111109</v>
      </c>
      <c r="N280" s="156" t="s">
        <v>274</v>
      </c>
      <c r="O280" s="157">
        <v>6</v>
      </c>
      <c r="P280" s="159">
        <v>101485.64577777778</v>
      </c>
      <c r="Q280" s="160" t="s">
        <v>274</v>
      </c>
      <c r="R280" s="161"/>
      <c r="S280" s="309">
        <v>681</v>
      </c>
      <c r="T280" s="309">
        <v>4146703.48648</v>
      </c>
    </row>
    <row r="281" spans="1:20" ht="15.5">
      <c r="A281" s="48">
        <v>0</v>
      </c>
      <c r="B281" s="212"/>
      <c r="C281" s="60"/>
      <c r="D281" s="228"/>
      <c r="E281" s="51"/>
      <c r="F281" s="52"/>
      <c r="G281" s="52"/>
      <c r="H281" s="52"/>
      <c r="I281" s="53"/>
      <c r="J281" s="54">
        <v>0</v>
      </c>
      <c r="K281" s="55">
        <v>0</v>
      </c>
      <c r="L281" s="150" t="s">
        <v>305</v>
      </c>
      <c r="M281" s="324">
        <v>56.814600000000006</v>
      </c>
      <c r="N281" s="156" t="s">
        <v>250</v>
      </c>
      <c r="O281" s="157">
        <v>6</v>
      </c>
      <c r="P281" s="159">
        <v>10078.228264800002</v>
      </c>
      <c r="Q281" s="160" t="s">
        <v>250</v>
      </c>
      <c r="R281" s="161"/>
      <c r="S281" s="309">
        <v>1272.7272727272727</v>
      </c>
      <c r="T281" s="309">
        <v>769610.15840290929</v>
      </c>
    </row>
    <row r="282" spans="1:20" ht="15.5">
      <c r="A282" s="48">
        <v>0</v>
      </c>
      <c r="B282" s="212"/>
      <c r="C282" s="60"/>
      <c r="D282" s="228"/>
      <c r="E282" s="51"/>
      <c r="F282" s="52"/>
      <c r="G282" s="52"/>
      <c r="H282" s="52"/>
      <c r="I282" s="53"/>
      <c r="J282" s="54"/>
      <c r="K282" s="55">
        <v>0</v>
      </c>
      <c r="L282" s="150" t="s">
        <v>275</v>
      </c>
      <c r="M282" s="324">
        <v>0.25760000000000005</v>
      </c>
      <c r="N282" s="156" t="s">
        <v>114</v>
      </c>
      <c r="O282" s="157">
        <v>6</v>
      </c>
      <c r="P282" s="159">
        <v>45.695148800000013</v>
      </c>
      <c r="Q282" s="160" t="s">
        <v>114</v>
      </c>
      <c r="R282" s="161"/>
      <c r="S282" s="309">
        <v>136363.63636363635</v>
      </c>
      <c r="T282" s="309">
        <v>373869.39927272737</v>
      </c>
    </row>
    <row r="283" spans="1:20" ht="15.5">
      <c r="A283" s="48">
        <v>0</v>
      </c>
      <c r="B283" s="212"/>
      <c r="C283" s="60"/>
      <c r="D283" s="228"/>
      <c r="E283" s="51"/>
      <c r="F283" s="52"/>
      <c r="G283" s="52"/>
      <c r="H283" s="52"/>
      <c r="I283" s="53"/>
      <c r="J283" s="54"/>
      <c r="K283" s="55">
        <v>0</v>
      </c>
      <c r="L283" s="150" t="s">
        <v>115</v>
      </c>
      <c r="M283" s="324">
        <v>59.8</v>
      </c>
      <c r="N283" s="156" t="s">
        <v>272</v>
      </c>
      <c r="O283" s="157">
        <v>6</v>
      </c>
      <c r="P283" s="159">
        <v>10607.8024</v>
      </c>
      <c r="Q283" s="160" t="s">
        <v>272</v>
      </c>
      <c r="R283" s="161"/>
      <c r="S283" s="309">
        <v>13.5</v>
      </c>
      <c r="T283" s="309">
        <v>8592.3199440000008</v>
      </c>
    </row>
    <row r="284" spans="1:20" ht="15.5">
      <c r="A284" s="48">
        <v>85</v>
      </c>
      <c r="B284" s="392" t="s">
        <v>831</v>
      </c>
      <c r="C284" s="60" t="s">
        <v>485</v>
      </c>
      <c r="D284" s="228"/>
      <c r="E284" s="51"/>
      <c r="F284" s="52"/>
      <c r="G284" s="52"/>
      <c r="H284" s="52"/>
      <c r="I284" s="53"/>
      <c r="J284" s="54">
        <v>263.91800000000001</v>
      </c>
      <c r="K284" s="55" t="s">
        <v>114</v>
      </c>
      <c r="L284" s="150" t="s">
        <v>125</v>
      </c>
      <c r="M284" s="324">
        <v>245.94444444444446</v>
      </c>
      <c r="N284" s="156" t="s">
        <v>274</v>
      </c>
      <c r="O284" s="157">
        <v>6</v>
      </c>
      <c r="P284" s="159">
        <v>64909.165888888892</v>
      </c>
      <c r="Q284" s="160" t="s">
        <v>274</v>
      </c>
      <c r="R284" s="161"/>
      <c r="S284" s="309">
        <v>681</v>
      </c>
      <c r="T284" s="309">
        <v>2652188.5182200004</v>
      </c>
    </row>
    <row r="285" spans="1:20" ht="15.5">
      <c r="A285" s="48">
        <v>0</v>
      </c>
      <c r="B285" s="212"/>
      <c r="C285" s="60"/>
      <c r="D285" s="228"/>
      <c r="E285" s="68"/>
      <c r="F285" s="52"/>
      <c r="G285" s="52"/>
      <c r="H285" s="52"/>
      <c r="I285" s="53"/>
      <c r="J285" s="54"/>
      <c r="K285" s="55">
        <v>0</v>
      </c>
      <c r="L285" s="150" t="s">
        <v>124</v>
      </c>
      <c r="M285" s="324">
        <v>572.11111111111109</v>
      </c>
      <c r="N285" s="156" t="s">
        <v>274</v>
      </c>
      <c r="O285" s="157">
        <v>6</v>
      </c>
      <c r="P285" s="159">
        <v>150990.42022222222</v>
      </c>
      <c r="Q285" s="160" t="s">
        <v>274</v>
      </c>
      <c r="R285" s="161"/>
      <c r="S285" s="309">
        <v>681</v>
      </c>
      <c r="T285" s="309">
        <v>6169468.5702799996</v>
      </c>
    </row>
    <row r="286" spans="1:20" ht="15.5">
      <c r="A286" s="48">
        <v>0</v>
      </c>
      <c r="B286" s="212"/>
      <c r="C286" s="60"/>
      <c r="D286" s="228"/>
      <c r="E286" s="68"/>
      <c r="F286" s="52"/>
      <c r="G286" s="52"/>
      <c r="H286" s="52"/>
      <c r="I286" s="53"/>
      <c r="J286" s="54"/>
      <c r="K286" s="55">
        <v>0</v>
      </c>
      <c r="L286" s="150" t="s">
        <v>305</v>
      </c>
      <c r="M286" s="324">
        <v>56.814600000000006</v>
      </c>
      <c r="N286" s="156" t="s">
        <v>250</v>
      </c>
      <c r="O286" s="157">
        <v>6</v>
      </c>
      <c r="P286" s="159">
        <v>14994.395602800001</v>
      </c>
      <c r="Q286" s="160" t="s">
        <v>250</v>
      </c>
      <c r="R286" s="161"/>
      <c r="S286" s="309">
        <v>1272.7272727272727</v>
      </c>
      <c r="T286" s="309">
        <v>1145026.5733047274</v>
      </c>
    </row>
    <row r="287" spans="1:20" ht="15.5">
      <c r="A287" s="48">
        <v>0</v>
      </c>
      <c r="B287" s="212"/>
      <c r="C287" s="60"/>
      <c r="D287" s="228"/>
      <c r="E287" s="68"/>
      <c r="F287" s="52"/>
      <c r="G287" s="52"/>
      <c r="H287" s="52"/>
      <c r="I287" s="53"/>
      <c r="J287" s="54"/>
      <c r="K287" s="55">
        <v>0</v>
      </c>
      <c r="L287" s="150" t="s">
        <v>275</v>
      </c>
      <c r="M287" s="324">
        <v>0.25760000000000005</v>
      </c>
      <c r="N287" s="156" t="s">
        <v>114</v>
      </c>
      <c r="O287" s="157">
        <v>6</v>
      </c>
      <c r="P287" s="159">
        <v>67.985276800000008</v>
      </c>
      <c r="Q287" s="160" t="s">
        <v>114</v>
      </c>
      <c r="R287" s="161"/>
      <c r="S287" s="309">
        <v>136363.63636363635</v>
      </c>
      <c r="T287" s="309">
        <v>556243.17381818185</v>
      </c>
    </row>
    <row r="288" spans="1:20" ht="15.5">
      <c r="A288" s="48">
        <v>0</v>
      </c>
      <c r="B288" s="212"/>
      <c r="C288" s="60"/>
      <c r="D288" s="228"/>
      <c r="E288" s="68"/>
      <c r="F288" s="52"/>
      <c r="G288" s="52"/>
      <c r="H288" s="52"/>
      <c r="I288" s="53"/>
      <c r="J288" s="54"/>
      <c r="K288" s="55">
        <v>0</v>
      </c>
      <c r="L288" s="150" t="s">
        <v>115</v>
      </c>
      <c r="M288" s="324">
        <v>59.8</v>
      </c>
      <c r="N288" s="156" t="s">
        <v>272</v>
      </c>
      <c r="O288" s="157">
        <v>6</v>
      </c>
      <c r="P288" s="159">
        <v>15782.296399999999</v>
      </c>
      <c r="Q288" s="160" t="s">
        <v>272</v>
      </c>
      <c r="R288" s="161"/>
      <c r="S288" s="309">
        <v>13.5</v>
      </c>
      <c r="T288" s="309">
        <v>12783.660083999999</v>
      </c>
    </row>
    <row r="289" spans="1:20" ht="15.5">
      <c r="A289" s="48">
        <v>86</v>
      </c>
      <c r="B289" s="55" t="s">
        <v>831</v>
      </c>
      <c r="C289" s="393" t="s">
        <v>856</v>
      </c>
      <c r="D289" s="228"/>
      <c r="E289" s="51"/>
      <c r="F289" s="52"/>
      <c r="G289" s="52"/>
      <c r="H289" s="52"/>
      <c r="I289" s="53"/>
      <c r="J289" s="54">
        <v>14.784000000000001</v>
      </c>
      <c r="K289" s="55" t="s">
        <v>114</v>
      </c>
      <c r="L289" s="150" t="s">
        <v>125</v>
      </c>
      <c r="M289" s="324">
        <v>245.94444444444446</v>
      </c>
      <c r="N289" s="156" t="s">
        <v>274</v>
      </c>
      <c r="O289" s="157">
        <v>6</v>
      </c>
      <c r="P289" s="159">
        <v>3636.0426666666672</v>
      </c>
      <c r="Q289" s="160" t="s">
        <v>274</v>
      </c>
      <c r="R289" s="161"/>
      <c r="S289" s="309">
        <v>681</v>
      </c>
      <c r="T289" s="309">
        <v>148568.70336000004</v>
      </c>
    </row>
    <row r="290" spans="1:20" ht="15.5">
      <c r="A290" s="48">
        <v>0</v>
      </c>
      <c r="B290" s="212"/>
      <c r="C290" s="60"/>
      <c r="D290" s="228"/>
      <c r="E290" s="68"/>
      <c r="F290" s="52"/>
      <c r="G290" s="52"/>
      <c r="H290" s="52"/>
      <c r="I290" s="53"/>
      <c r="J290" s="54"/>
      <c r="K290" s="55">
        <v>0</v>
      </c>
      <c r="L290" s="150" t="s">
        <v>124</v>
      </c>
      <c r="M290" s="324">
        <v>572.11111111111109</v>
      </c>
      <c r="N290" s="156" t="s">
        <v>274</v>
      </c>
      <c r="O290" s="157">
        <v>6</v>
      </c>
      <c r="P290" s="159">
        <v>8458.0906666666669</v>
      </c>
      <c r="Q290" s="160" t="s">
        <v>274</v>
      </c>
      <c r="R290" s="161"/>
      <c r="S290" s="309">
        <v>681</v>
      </c>
      <c r="T290" s="309">
        <v>345597.58464000002</v>
      </c>
    </row>
    <row r="291" spans="1:20" ht="15.5">
      <c r="A291" s="48">
        <v>0</v>
      </c>
      <c r="B291" s="212"/>
      <c r="C291" s="60"/>
      <c r="D291" s="228"/>
      <c r="E291" s="68"/>
      <c r="F291" s="52"/>
      <c r="G291" s="52"/>
      <c r="H291" s="52"/>
      <c r="I291" s="53"/>
      <c r="J291" s="54"/>
      <c r="K291" s="55"/>
      <c r="L291" s="150" t="s">
        <v>305</v>
      </c>
      <c r="M291" s="324">
        <v>56.814600000000006</v>
      </c>
      <c r="N291" s="156" t="s">
        <v>250</v>
      </c>
      <c r="O291" s="157">
        <v>6</v>
      </c>
      <c r="P291" s="159">
        <v>839.94704640000009</v>
      </c>
      <c r="Q291" s="160" t="s">
        <v>250</v>
      </c>
      <c r="R291" s="161"/>
      <c r="S291" s="309">
        <v>1272.7272727272727</v>
      </c>
      <c r="T291" s="309">
        <v>64141.410816000011</v>
      </c>
    </row>
    <row r="292" spans="1:20" ht="15.5">
      <c r="A292" s="48">
        <v>0</v>
      </c>
      <c r="B292" s="212"/>
      <c r="C292" s="60"/>
      <c r="D292" s="228"/>
      <c r="E292" s="68"/>
      <c r="F292" s="52"/>
      <c r="G292" s="52"/>
      <c r="H292" s="52"/>
      <c r="I292" s="53"/>
      <c r="J292" s="54"/>
      <c r="K292" s="55"/>
      <c r="L292" s="150" t="s">
        <v>275</v>
      </c>
      <c r="M292" s="324">
        <v>0.25760000000000005</v>
      </c>
      <c r="N292" s="156" t="s">
        <v>114</v>
      </c>
      <c r="O292" s="157">
        <v>6</v>
      </c>
      <c r="P292" s="159">
        <v>3.8083584000000008</v>
      </c>
      <c r="Q292" s="160" t="s">
        <v>114</v>
      </c>
      <c r="R292" s="161"/>
      <c r="S292" s="309">
        <v>136363.63636363635</v>
      </c>
      <c r="T292" s="309">
        <v>31159.296000000006</v>
      </c>
    </row>
    <row r="293" spans="1:20" ht="15.5">
      <c r="A293" s="48">
        <v>0</v>
      </c>
      <c r="B293" s="212"/>
      <c r="C293" s="60"/>
      <c r="D293" s="228"/>
      <c r="E293" s="68"/>
      <c r="F293" s="52"/>
      <c r="G293" s="52"/>
      <c r="H293" s="52"/>
      <c r="I293" s="53"/>
      <c r="J293" s="54"/>
      <c r="K293" s="55"/>
      <c r="L293" s="150" t="s">
        <v>115</v>
      </c>
      <c r="M293" s="324">
        <v>59.8</v>
      </c>
      <c r="N293" s="156" t="s">
        <v>272</v>
      </c>
      <c r="O293" s="157">
        <v>6</v>
      </c>
      <c r="P293" s="159">
        <v>884.08320000000003</v>
      </c>
      <c r="Q293" s="160" t="s">
        <v>272</v>
      </c>
      <c r="R293" s="161"/>
      <c r="S293" s="309">
        <v>13.5</v>
      </c>
      <c r="T293" s="309">
        <v>716.107392</v>
      </c>
    </row>
    <row r="294" spans="1:20" ht="15.5">
      <c r="A294" s="48">
        <v>87</v>
      </c>
      <c r="B294" s="392" t="s">
        <v>831</v>
      </c>
      <c r="C294" s="60" t="s">
        <v>841</v>
      </c>
      <c r="D294" s="228"/>
      <c r="E294" s="51"/>
      <c r="F294" s="52"/>
      <c r="G294" s="52"/>
      <c r="H294" s="52"/>
      <c r="I294" s="53"/>
      <c r="J294" s="54">
        <v>201.96100000000001</v>
      </c>
      <c r="K294" s="55" t="s">
        <v>114</v>
      </c>
      <c r="L294" s="150" t="s">
        <v>125</v>
      </c>
      <c r="M294" s="324">
        <v>245.94444444444446</v>
      </c>
      <c r="N294" s="156" t="s">
        <v>274</v>
      </c>
      <c r="O294" s="157">
        <v>6</v>
      </c>
      <c r="P294" s="159">
        <v>49671.185944444449</v>
      </c>
      <c r="Q294" s="160" t="s">
        <v>274</v>
      </c>
      <c r="R294" s="161"/>
      <c r="S294" s="309">
        <v>681</v>
      </c>
      <c r="T294" s="309">
        <v>2029564.65769</v>
      </c>
    </row>
    <row r="295" spans="1:20" ht="15.5">
      <c r="A295" s="48">
        <v>0</v>
      </c>
      <c r="B295" s="212"/>
      <c r="C295" s="60"/>
      <c r="D295" s="228"/>
      <c r="E295" s="68"/>
      <c r="F295" s="52"/>
      <c r="G295" s="52"/>
      <c r="H295" s="52"/>
      <c r="I295" s="53"/>
      <c r="J295" s="54"/>
      <c r="K295" s="55">
        <v>0</v>
      </c>
      <c r="L295" s="150" t="s">
        <v>124</v>
      </c>
      <c r="M295" s="324">
        <v>572.11111111111109</v>
      </c>
      <c r="N295" s="156" t="s">
        <v>274</v>
      </c>
      <c r="O295" s="157">
        <v>6</v>
      </c>
      <c r="P295" s="159">
        <v>115544.13211111112</v>
      </c>
      <c r="Q295" s="160" t="s">
        <v>274</v>
      </c>
      <c r="R295" s="161"/>
      <c r="S295" s="309">
        <v>681</v>
      </c>
      <c r="T295" s="309">
        <v>4721133.2380600004</v>
      </c>
    </row>
    <row r="296" spans="1:20" ht="15.5">
      <c r="A296" s="48">
        <v>0</v>
      </c>
      <c r="B296" s="212"/>
      <c r="C296" s="60"/>
      <c r="D296" s="228"/>
      <c r="E296" s="68"/>
      <c r="F296" s="52"/>
      <c r="G296" s="52"/>
      <c r="H296" s="52"/>
      <c r="I296" s="53"/>
      <c r="J296" s="54"/>
      <c r="K296" s="55"/>
      <c r="L296" s="150" t="s">
        <v>305</v>
      </c>
      <c r="M296" s="324">
        <v>56.814600000000006</v>
      </c>
      <c r="N296" s="156" t="s">
        <v>250</v>
      </c>
      <c r="O296" s="157">
        <v>6</v>
      </c>
      <c r="P296" s="159">
        <v>11474.333430600002</v>
      </c>
      <c r="Q296" s="160" t="s">
        <v>250</v>
      </c>
      <c r="R296" s="161"/>
      <c r="S296" s="309">
        <v>1272.7272727272727</v>
      </c>
      <c r="T296" s="309">
        <v>876221.82560945465</v>
      </c>
    </row>
    <row r="297" spans="1:20" ht="15.5">
      <c r="A297" s="48">
        <v>0</v>
      </c>
      <c r="B297" s="212"/>
      <c r="C297" s="60"/>
      <c r="D297" s="228"/>
      <c r="E297" s="68"/>
      <c r="F297" s="52"/>
      <c r="G297" s="52"/>
      <c r="H297" s="52"/>
      <c r="I297" s="53"/>
      <c r="J297" s="54"/>
      <c r="K297" s="55"/>
      <c r="L297" s="150" t="s">
        <v>275</v>
      </c>
      <c r="M297" s="324">
        <v>0.25760000000000005</v>
      </c>
      <c r="N297" s="156" t="s">
        <v>114</v>
      </c>
      <c r="O297" s="157">
        <v>6</v>
      </c>
      <c r="P297" s="159">
        <v>52.02515360000001</v>
      </c>
      <c r="Q297" s="160" t="s">
        <v>114</v>
      </c>
      <c r="R297" s="161"/>
      <c r="S297" s="309">
        <v>136363.63636363635</v>
      </c>
      <c r="T297" s="309">
        <v>425660.34763636364</v>
      </c>
    </row>
    <row r="298" spans="1:20" ht="15.5">
      <c r="A298" s="48">
        <v>0</v>
      </c>
      <c r="B298" s="212"/>
      <c r="C298" s="60"/>
      <c r="D298" s="228"/>
      <c r="E298" s="68"/>
      <c r="F298" s="52"/>
      <c r="G298" s="52"/>
      <c r="H298" s="52"/>
      <c r="I298" s="53"/>
      <c r="J298" s="54"/>
      <c r="K298" s="55"/>
      <c r="L298" s="150" t="s">
        <v>115</v>
      </c>
      <c r="M298" s="324">
        <v>59.8</v>
      </c>
      <c r="N298" s="156" t="s">
        <v>272</v>
      </c>
      <c r="O298" s="157">
        <v>6</v>
      </c>
      <c r="P298" s="159">
        <v>12077.2678</v>
      </c>
      <c r="Q298" s="160" t="s">
        <v>272</v>
      </c>
      <c r="R298" s="161"/>
      <c r="S298" s="309">
        <v>13.5</v>
      </c>
      <c r="T298" s="309">
        <v>9782.5869180000009</v>
      </c>
    </row>
    <row r="299" spans="1:20" ht="15.5">
      <c r="A299" s="48">
        <v>88</v>
      </c>
      <c r="B299" s="59" t="s">
        <v>831</v>
      </c>
      <c r="C299" s="60" t="s">
        <v>996</v>
      </c>
      <c r="D299" s="228"/>
      <c r="E299" s="68"/>
      <c r="F299" s="52"/>
      <c r="G299" s="52"/>
      <c r="H299" s="52"/>
      <c r="I299" s="53"/>
      <c r="J299" s="54">
        <v>93.257999999999996</v>
      </c>
      <c r="K299" s="55" t="s">
        <v>114</v>
      </c>
      <c r="L299" s="150" t="s">
        <v>125</v>
      </c>
      <c r="M299" s="324">
        <v>245.94444444444446</v>
      </c>
      <c r="N299" s="156" t="s">
        <v>274</v>
      </c>
      <c r="O299" s="157">
        <v>6</v>
      </c>
      <c r="P299" s="159">
        <v>22936.287</v>
      </c>
      <c r="Q299" s="160" t="s">
        <v>274</v>
      </c>
      <c r="R299" s="161"/>
      <c r="S299" s="309">
        <v>681</v>
      </c>
      <c r="T299" s="309">
        <v>937176.68682000006</v>
      </c>
    </row>
    <row r="300" spans="1:20" ht="15.5">
      <c r="A300" s="48">
        <v>0</v>
      </c>
      <c r="B300" s="212"/>
      <c r="C300" s="60"/>
      <c r="D300" s="228"/>
      <c r="E300" s="68"/>
      <c r="F300" s="52"/>
      <c r="G300" s="52"/>
      <c r="H300" s="52"/>
      <c r="I300" s="53"/>
      <c r="J300" s="54"/>
      <c r="K300" s="55"/>
      <c r="L300" s="150" t="s">
        <v>124</v>
      </c>
      <c r="M300" s="324">
        <v>572.11111111111109</v>
      </c>
      <c r="N300" s="156" t="s">
        <v>274</v>
      </c>
      <c r="O300" s="157">
        <v>6</v>
      </c>
      <c r="P300" s="159">
        <v>53353.937999999995</v>
      </c>
      <c r="Q300" s="160" t="s">
        <v>274</v>
      </c>
      <c r="R300" s="161"/>
      <c r="S300" s="309">
        <v>681</v>
      </c>
      <c r="T300" s="309">
        <v>2180041.90668</v>
      </c>
    </row>
    <row r="301" spans="1:20" ht="15.5">
      <c r="A301" s="48">
        <v>0</v>
      </c>
      <c r="B301" s="212"/>
      <c r="C301" s="60"/>
      <c r="D301" s="228"/>
      <c r="E301" s="68"/>
      <c r="F301" s="52"/>
      <c r="G301" s="52"/>
      <c r="H301" s="52"/>
      <c r="I301" s="53"/>
      <c r="J301" s="54"/>
      <c r="K301" s="55"/>
      <c r="L301" s="150" t="s">
        <v>305</v>
      </c>
      <c r="M301" s="324">
        <v>56.814600000000006</v>
      </c>
      <c r="N301" s="156" t="s">
        <v>250</v>
      </c>
      <c r="O301" s="157">
        <v>6</v>
      </c>
      <c r="P301" s="159">
        <v>5298.4159668000002</v>
      </c>
      <c r="Q301" s="160" t="s">
        <v>250</v>
      </c>
      <c r="R301" s="161"/>
      <c r="S301" s="309">
        <v>1272.7272727272727</v>
      </c>
      <c r="T301" s="309">
        <v>404606.31019199995</v>
      </c>
    </row>
    <row r="302" spans="1:20" ht="15.5">
      <c r="A302" s="48">
        <v>0</v>
      </c>
      <c r="B302" s="212"/>
      <c r="C302" s="60"/>
      <c r="D302" s="228"/>
      <c r="E302" s="68"/>
      <c r="F302" s="52"/>
      <c r="G302" s="52"/>
      <c r="H302" s="52"/>
      <c r="I302" s="53"/>
      <c r="J302" s="54"/>
      <c r="K302" s="55"/>
      <c r="L302" s="150" t="s">
        <v>275</v>
      </c>
      <c r="M302" s="324">
        <v>0.25760000000000005</v>
      </c>
      <c r="N302" s="156" t="s">
        <v>114</v>
      </c>
      <c r="O302" s="157">
        <v>6</v>
      </c>
      <c r="P302" s="159">
        <v>24.023260800000003</v>
      </c>
      <c r="Q302" s="160" t="s">
        <v>114</v>
      </c>
      <c r="R302" s="161"/>
      <c r="S302" s="309">
        <v>136363.63636363635</v>
      </c>
      <c r="T302" s="309">
        <v>196553.95200000002</v>
      </c>
    </row>
    <row r="303" spans="1:20" ht="15.5">
      <c r="A303" s="48">
        <v>0</v>
      </c>
      <c r="B303" s="212"/>
      <c r="C303" s="60"/>
      <c r="D303" s="228"/>
      <c r="E303" s="68"/>
      <c r="F303" s="52"/>
      <c r="G303" s="52"/>
      <c r="H303" s="52"/>
      <c r="I303" s="53"/>
      <c r="J303" s="54"/>
      <c r="K303" s="55"/>
      <c r="L303" s="150" t="s">
        <v>115</v>
      </c>
      <c r="M303" s="324">
        <v>59.8</v>
      </c>
      <c r="N303" s="156" t="s">
        <v>272</v>
      </c>
      <c r="O303" s="157">
        <v>6</v>
      </c>
      <c r="P303" s="159">
        <v>5576.8283999999994</v>
      </c>
      <c r="Q303" s="160" t="s">
        <v>272</v>
      </c>
      <c r="R303" s="161"/>
      <c r="S303" s="309">
        <v>13.5</v>
      </c>
      <c r="T303" s="309">
        <v>4517.2310040000002</v>
      </c>
    </row>
    <row r="304" spans="1:20" ht="15.5">
      <c r="A304" s="48">
        <v>89</v>
      </c>
      <c r="B304" s="59" t="s">
        <v>831</v>
      </c>
      <c r="C304" s="60" t="s">
        <v>995</v>
      </c>
      <c r="D304" s="228"/>
      <c r="E304" s="68"/>
      <c r="F304" s="52"/>
      <c r="G304" s="52"/>
      <c r="H304" s="52"/>
      <c r="I304" s="53"/>
      <c r="J304" s="54">
        <v>90.65</v>
      </c>
      <c r="K304" s="229" t="s">
        <v>114</v>
      </c>
      <c r="L304" s="150" t="s">
        <v>125</v>
      </c>
      <c r="M304" s="324">
        <v>245.94444444444446</v>
      </c>
      <c r="N304" s="156" t="s">
        <v>274</v>
      </c>
      <c r="O304" s="157">
        <v>6</v>
      </c>
      <c r="P304" s="159">
        <v>22294.863888888893</v>
      </c>
      <c r="Q304" s="160" t="s">
        <v>274</v>
      </c>
      <c r="R304" s="161"/>
      <c r="S304" s="309">
        <v>681</v>
      </c>
      <c r="T304" s="309">
        <v>910968.13850000012</v>
      </c>
    </row>
    <row r="305" spans="1:20" ht="15.5">
      <c r="A305" s="48">
        <v>0</v>
      </c>
      <c r="B305" s="212"/>
      <c r="C305" s="60"/>
      <c r="D305" s="228"/>
      <c r="E305" s="68"/>
      <c r="F305" s="52"/>
      <c r="G305" s="52"/>
      <c r="H305" s="52"/>
      <c r="I305" s="53"/>
      <c r="J305" s="54"/>
      <c r="K305" s="229"/>
      <c r="L305" s="150" t="s">
        <v>124</v>
      </c>
      <c r="M305" s="324">
        <v>572.11111111111109</v>
      </c>
      <c r="N305" s="156" t="s">
        <v>274</v>
      </c>
      <c r="O305" s="157">
        <v>6</v>
      </c>
      <c r="P305" s="159">
        <v>51861.87222222222</v>
      </c>
      <c r="Q305" s="160" t="s">
        <v>274</v>
      </c>
      <c r="R305" s="161"/>
      <c r="S305" s="309">
        <v>681</v>
      </c>
      <c r="T305" s="309">
        <v>2119076.0989999999</v>
      </c>
    </row>
    <row r="306" spans="1:20" ht="15.5">
      <c r="A306" s="48">
        <v>0</v>
      </c>
      <c r="B306" s="212"/>
      <c r="C306" s="60"/>
      <c r="D306" s="228"/>
      <c r="E306" s="68"/>
      <c r="F306" s="52"/>
      <c r="G306" s="52"/>
      <c r="H306" s="52"/>
      <c r="I306" s="53"/>
      <c r="J306" s="54"/>
      <c r="K306" s="229"/>
      <c r="L306" s="150" t="s">
        <v>305</v>
      </c>
      <c r="M306" s="324">
        <v>56.814600000000006</v>
      </c>
      <c r="N306" s="156" t="s">
        <v>250</v>
      </c>
      <c r="O306" s="157">
        <v>6</v>
      </c>
      <c r="P306" s="159">
        <v>5150.2434900000007</v>
      </c>
      <c r="Q306" s="160" t="s">
        <v>250</v>
      </c>
      <c r="R306" s="161"/>
      <c r="S306" s="309">
        <v>1272.7272727272727</v>
      </c>
      <c r="T306" s="309">
        <v>393291.32105454546</v>
      </c>
    </row>
    <row r="307" spans="1:20" ht="15.5">
      <c r="A307" s="48">
        <v>0</v>
      </c>
      <c r="B307" s="212"/>
      <c r="C307" s="60"/>
      <c r="D307" s="228"/>
      <c r="E307" s="68"/>
      <c r="F307" s="52"/>
      <c r="G307" s="52"/>
      <c r="H307" s="52"/>
      <c r="I307" s="53"/>
      <c r="J307" s="54"/>
      <c r="K307" s="229"/>
      <c r="L307" s="150" t="s">
        <v>275</v>
      </c>
      <c r="M307" s="324">
        <v>0.25760000000000005</v>
      </c>
      <c r="N307" s="156" t="s">
        <v>114</v>
      </c>
      <c r="O307" s="157">
        <v>6</v>
      </c>
      <c r="P307" s="159">
        <v>23.351440000000007</v>
      </c>
      <c r="Q307" s="160" t="s">
        <v>114</v>
      </c>
      <c r="R307" s="161"/>
      <c r="S307" s="309">
        <v>136363.63636363635</v>
      </c>
      <c r="T307" s="309">
        <v>191057.23636363642</v>
      </c>
    </row>
    <row r="308" spans="1:20" ht="15.5">
      <c r="A308" s="48">
        <v>0</v>
      </c>
      <c r="B308" s="212"/>
      <c r="C308" s="60"/>
      <c r="D308" s="228"/>
      <c r="E308" s="68"/>
      <c r="F308" s="52"/>
      <c r="G308" s="52"/>
      <c r="H308" s="52"/>
      <c r="I308" s="53"/>
      <c r="J308" s="54"/>
      <c r="K308" s="229"/>
      <c r="L308" s="150" t="s">
        <v>115</v>
      </c>
      <c r="M308" s="324">
        <v>59.8</v>
      </c>
      <c r="N308" s="156" t="s">
        <v>272</v>
      </c>
      <c r="O308" s="157">
        <v>6</v>
      </c>
      <c r="P308" s="159">
        <v>5420.87</v>
      </c>
      <c r="Q308" s="160" t="s">
        <v>272</v>
      </c>
      <c r="R308" s="161"/>
      <c r="S308" s="309">
        <v>13.5</v>
      </c>
      <c r="T308" s="309">
        <v>4390.9047</v>
      </c>
    </row>
    <row r="309" spans="1:20" ht="15.5">
      <c r="A309" s="48">
        <v>90</v>
      </c>
      <c r="B309" s="59" t="s">
        <v>260</v>
      </c>
      <c r="C309" s="60" t="s">
        <v>1054</v>
      </c>
      <c r="D309" s="228"/>
      <c r="E309" s="68"/>
      <c r="F309" s="52"/>
      <c r="G309" s="52"/>
      <c r="H309" s="52"/>
      <c r="I309" s="53"/>
      <c r="J309" s="54">
        <v>18.881</v>
      </c>
      <c r="K309" s="229" t="s">
        <v>114</v>
      </c>
      <c r="L309" s="150" t="s">
        <v>125</v>
      </c>
      <c r="M309" s="324">
        <v>1147.3888888888889</v>
      </c>
      <c r="N309" s="156" t="s">
        <v>274</v>
      </c>
      <c r="O309" s="157">
        <v>6</v>
      </c>
      <c r="P309" s="159">
        <v>21663.849611111113</v>
      </c>
      <c r="Q309" s="160" t="s">
        <v>274</v>
      </c>
      <c r="R309" s="161"/>
      <c r="S309" s="309">
        <v>681</v>
      </c>
      <c r="T309" s="309">
        <v>885184.89511000004</v>
      </c>
    </row>
    <row r="310" spans="1:20" ht="15.5">
      <c r="A310" s="48">
        <v>0</v>
      </c>
      <c r="B310" s="212"/>
      <c r="C310" s="60"/>
      <c r="D310" s="228"/>
      <c r="E310" s="68"/>
      <c r="F310" s="52"/>
      <c r="G310" s="52"/>
      <c r="H310" s="52"/>
      <c r="I310" s="53"/>
      <c r="J310" s="54"/>
      <c r="K310" s="229"/>
      <c r="L310" s="150" t="s">
        <v>305</v>
      </c>
      <c r="M310" s="324">
        <v>81.022560000000013</v>
      </c>
      <c r="N310" s="156" t="s">
        <v>250</v>
      </c>
      <c r="O310" s="157">
        <v>6</v>
      </c>
      <c r="P310" s="159">
        <v>1529.7869553600003</v>
      </c>
      <c r="Q310" s="160" t="s">
        <v>250</v>
      </c>
      <c r="R310" s="161"/>
      <c r="S310" s="309">
        <v>1272.7272727272727</v>
      </c>
      <c r="T310" s="309">
        <v>116820.09477294549</v>
      </c>
    </row>
    <row r="311" spans="1:20" ht="15.5">
      <c r="A311" s="48">
        <v>0</v>
      </c>
      <c r="B311" s="212"/>
      <c r="C311" s="60"/>
      <c r="D311" s="228"/>
      <c r="E311" s="68"/>
      <c r="F311" s="52"/>
      <c r="G311" s="52"/>
      <c r="H311" s="52"/>
      <c r="I311" s="53"/>
      <c r="J311" s="54"/>
      <c r="K311" s="229"/>
      <c r="L311" s="150" t="s">
        <v>275</v>
      </c>
      <c r="M311" s="324">
        <v>0.36736000000000008</v>
      </c>
      <c r="N311" s="156" t="s">
        <v>114</v>
      </c>
      <c r="O311" s="157">
        <v>6</v>
      </c>
      <c r="P311" s="159">
        <v>6.9361241600000012</v>
      </c>
      <c r="Q311" s="160" t="s">
        <v>114</v>
      </c>
      <c r="R311" s="161"/>
      <c r="S311" s="309">
        <v>136363.63636363635</v>
      </c>
      <c r="T311" s="309">
        <v>56750.106763636366</v>
      </c>
    </row>
    <row r="312" spans="1:20" ht="15.5">
      <c r="A312" s="48">
        <v>0</v>
      </c>
      <c r="B312" s="212"/>
      <c r="C312" s="60"/>
      <c r="D312" s="228"/>
      <c r="E312" s="68"/>
      <c r="F312" s="52"/>
      <c r="G312" s="52"/>
      <c r="H312" s="52"/>
      <c r="I312" s="53"/>
      <c r="J312" s="54"/>
      <c r="K312" s="229"/>
      <c r="L312" s="150" t="s">
        <v>115</v>
      </c>
      <c r="M312" s="324">
        <v>85.28</v>
      </c>
      <c r="N312" s="156" t="s">
        <v>272</v>
      </c>
      <c r="O312" s="157">
        <v>6</v>
      </c>
      <c r="P312" s="159">
        <v>1610.1716800000002</v>
      </c>
      <c r="Q312" s="160" t="s">
        <v>272</v>
      </c>
      <c r="R312" s="161"/>
      <c r="S312" s="309">
        <v>13.5</v>
      </c>
      <c r="T312" s="309">
        <v>1304.2390608000001</v>
      </c>
    </row>
    <row r="313" spans="1:20" ht="15.5">
      <c r="A313" s="48">
        <v>91</v>
      </c>
      <c r="B313" s="59" t="s">
        <v>1457</v>
      </c>
      <c r="C313" s="60" t="s">
        <v>1458</v>
      </c>
      <c r="D313" s="228"/>
      <c r="E313" s="68"/>
      <c r="F313" s="52"/>
      <c r="G313" s="52"/>
      <c r="H313" s="52"/>
      <c r="I313" s="53"/>
      <c r="J313" s="54">
        <v>15.012</v>
      </c>
      <c r="K313" s="229" t="s">
        <v>114</v>
      </c>
      <c r="L313" s="150" t="s">
        <v>1067</v>
      </c>
      <c r="M313" s="324">
        <v>0.89300000000000002</v>
      </c>
      <c r="N313" s="156" t="s">
        <v>114</v>
      </c>
      <c r="O313" s="157"/>
      <c r="P313" s="159">
        <v>13.405716</v>
      </c>
      <c r="Q313" s="160" t="s">
        <v>114</v>
      </c>
      <c r="R313" s="161"/>
      <c r="S313" s="309">
        <v>109090.90909090909</v>
      </c>
      <c r="T313" s="309">
        <v>0</v>
      </c>
    </row>
    <row r="314" spans="1:20" ht="15.5">
      <c r="A314" s="48">
        <v>0</v>
      </c>
      <c r="B314" s="212"/>
      <c r="C314" s="60"/>
      <c r="D314" s="228"/>
      <c r="E314" s="68"/>
      <c r="F314" s="52"/>
      <c r="G314" s="52"/>
      <c r="H314" s="52"/>
      <c r="I314" s="53"/>
      <c r="J314" s="54"/>
      <c r="K314" s="229"/>
      <c r="L314" s="150" t="s">
        <v>66</v>
      </c>
      <c r="M314" s="324">
        <v>137.73876000000001</v>
      </c>
      <c r="N314" s="156" t="s">
        <v>250</v>
      </c>
      <c r="O314" s="157"/>
      <c r="P314" s="159">
        <v>2067.7342651200001</v>
      </c>
      <c r="Q314" s="160" t="s">
        <v>250</v>
      </c>
      <c r="R314" s="161"/>
      <c r="S314" s="309">
        <v>1247.2727272727273</v>
      </c>
      <c r="T314" s="309">
        <v>0</v>
      </c>
    </row>
    <row r="315" spans="1:20" ht="15.5">
      <c r="A315" s="48">
        <v>0</v>
      </c>
      <c r="B315" s="212"/>
      <c r="C315" s="60"/>
      <c r="D315" s="228"/>
      <c r="E315" s="68"/>
      <c r="F315" s="52"/>
      <c r="G315" s="52"/>
      <c r="H315" s="52"/>
      <c r="I315" s="53"/>
      <c r="J315" s="54"/>
      <c r="K315" s="229"/>
      <c r="L315" s="150" t="s">
        <v>67</v>
      </c>
      <c r="M315" s="324">
        <v>30.730560000000001</v>
      </c>
      <c r="N315" s="156" t="s">
        <v>250</v>
      </c>
      <c r="O315" s="157"/>
      <c r="P315" s="159">
        <v>461.32716672000004</v>
      </c>
      <c r="Q315" s="160" t="s">
        <v>250</v>
      </c>
      <c r="R315" s="161"/>
      <c r="S315" s="309">
        <v>1500</v>
      </c>
      <c r="T315" s="309">
        <v>0</v>
      </c>
    </row>
    <row r="316" spans="1:20" ht="15.5">
      <c r="A316" s="48">
        <v>0</v>
      </c>
      <c r="B316" s="212"/>
      <c r="C316" s="60"/>
      <c r="D316" s="228"/>
      <c r="E316" s="68"/>
      <c r="F316" s="52"/>
      <c r="G316" s="52"/>
      <c r="H316" s="52"/>
      <c r="I316" s="53"/>
      <c r="J316" s="54"/>
      <c r="K316" s="229"/>
      <c r="L316" s="150" t="s">
        <v>68</v>
      </c>
      <c r="M316" s="324">
        <v>0.57565999999999995</v>
      </c>
      <c r="N316" s="156" t="s">
        <v>114</v>
      </c>
      <c r="O316" s="157"/>
      <c r="P316" s="159">
        <v>8.6418079199999998</v>
      </c>
      <c r="Q316" s="160" t="s">
        <v>114</v>
      </c>
      <c r="R316" s="161"/>
      <c r="S316" s="309">
        <v>136363.63636363635</v>
      </c>
      <c r="T316" s="309">
        <v>0</v>
      </c>
    </row>
    <row r="317" spans="1:20" ht="15.5">
      <c r="A317" s="48">
        <v>0</v>
      </c>
      <c r="B317" s="212"/>
      <c r="C317" s="60"/>
      <c r="D317" s="228"/>
      <c r="E317" s="68"/>
      <c r="F317" s="52"/>
      <c r="G317" s="52"/>
      <c r="H317" s="52"/>
      <c r="I317" s="53"/>
      <c r="J317" s="54"/>
      <c r="K317" s="229"/>
      <c r="L317" s="150" t="s">
        <v>115</v>
      </c>
      <c r="M317" s="324">
        <v>195.18639999999999</v>
      </c>
      <c r="N317" s="156" t="s">
        <v>272</v>
      </c>
      <c r="O317" s="157"/>
      <c r="P317" s="159">
        <v>2930.1382368</v>
      </c>
      <c r="Q317" s="160" t="s">
        <v>272</v>
      </c>
      <c r="R317" s="161"/>
      <c r="S317" s="309">
        <v>13.5</v>
      </c>
      <c r="T317" s="309">
        <v>0</v>
      </c>
    </row>
    <row r="318" spans="1:20" ht="15.5">
      <c r="A318" s="48">
        <v>92</v>
      </c>
      <c r="B318" s="59" t="s">
        <v>1025</v>
      </c>
      <c r="C318" s="60" t="s">
        <v>194</v>
      </c>
      <c r="D318" s="228"/>
      <c r="E318" s="68"/>
      <c r="F318" s="52"/>
      <c r="G318" s="52"/>
      <c r="H318" s="52"/>
      <c r="I318" s="53"/>
      <c r="J318" s="54">
        <v>36.171999999999997</v>
      </c>
      <c r="K318" s="229" t="s">
        <v>114</v>
      </c>
      <c r="L318" s="150" t="s">
        <v>305</v>
      </c>
      <c r="M318" s="324">
        <v>288.02499999999998</v>
      </c>
      <c r="N318" s="156" t="s">
        <v>250</v>
      </c>
      <c r="O318" s="157">
        <v>1</v>
      </c>
      <c r="P318" s="159">
        <v>10418.440299999998</v>
      </c>
      <c r="Q318" s="160" t="s">
        <v>250</v>
      </c>
      <c r="R318" s="161"/>
      <c r="S318" s="309">
        <v>1272.7272727272727</v>
      </c>
      <c r="T318" s="309">
        <v>132598.33109090908</v>
      </c>
    </row>
    <row r="319" spans="1:20" ht="15.5">
      <c r="A319" s="48">
        <v>0</v>
      </c>
      <c r="B319" s="212"/>
      <c r="C319" s="60"/>
      <c r="D319" s="228"/>
      <c r="E319" s="68"/>
      <c r="F319" s="52"/>
      <c r="G319" s="52"/>
      <c r="H319" s="52"/>
      <c r="I319" s="53"/>
      <c r="J319" s="54"/>
      <c r="K319" s="229"/>
      <c r="L319" s="150" t="s">
        <v>1027</v>
      </c>
      <c r="M319" s="324">
        <v>0.50532499999999991</v>
      </c>
      <c r="N319" s="156" t="s">
        <v>114</v>
      </c>
      <c r="O319" s="157">
        <v>1</v>
      </c>
      <c r="P319" s="159">
        <v>18.278615899999995</v>
      </c>
      <c r="Q319" s="160" t="s">
        <v>114</v>
      </c>
      <c r="R319" s="161"/>
      <c r="S319" s="309">
        <v>181818.18181818179</v>
      </c>
      <c r="T319" s="309">
        <v>33233.847090909076</v>
      </c>
    </row>
    <row r="320" spans="1:20" ht="15.5">
      <c r="A320" s="48">
        <v>0</v>
      </c>
      <c r="B320" s="212"/>
      <c r="C320" s="60"/>
      <c r="D320" s="228"/>
      <c r="E320" s="68"/>
      <c r="F320" s="52"/>
      <c r="G320" s="52"/>
      <c r="H320" s="52"/>
      <c r="I320" s="53"/>
      <c r="J320" s="54"/>
      <c r="K320" s="229"/>
      <c r="L320" s="150" t="s">
        <v>1028</v>
      </c>
      <c r="M320" s="324">
        <v>0.91327499999999995</v>
      </c>
      <c r="N320" s="156" t="s">
        <v>114</v>
      </c>
      <c r="O320" s="157">
        <v>1</v>
      </c>
      <c r="P320" s="159">
        <v>33.034983299999993</v>
      </c>
      <c r="Q320" s="160" t="s">
        <v>114</v>
      </c>
      <c r="R320" s="161"/>
      <c r="S320" s="309">
        <v>245454.54545454544</v>
      </c>
      <c r="T320" s="309">
        <v>81085.868099999978</v>
      </c>
    </row>
    <row r="321" spans="1:20" ht="15.5">
      <c r="A321" s="48">
        <v>0</v>
      </c>
      <c r="B321" s="212"/>
      <c r="C321" s="60"/>
      <c r="D321" s="228"/>
      <c r="E321" s="68"/>
      <c r="F321" s="52"/>
      <c r="G321" s="52"/>
      <c r="H321" s="52"/>
      <c r="I321" s="53"/>
      <c r="J321" s="54"/>
      <c r="K321" s="229"/>
      <c r="L321" s="150" t="s">
        <v>115</v>
      </c>
      <c r="M321" s="324">
        <v>189.625</v>
      </c>
      <c r="N321" s="156" t="s">
        <v>272</v>
      </c>
      <c r="O321" s="157">
        <v>1</v>
      </c>
      <c r="P321" s="159">
        <v>6859.1154999999999</v>
      </c>
      <c r="Q321" s="160" t="s">
        <v>272</v>
      </c>
      <c r="R321" s="161"/>
      <c r="S321" s="309">
        <v>13.5</v>
      </c>
      <c r="T321" s="309">
        <v>925.98059249999994</v>
      </c>
    </row>
    <row r="322" spans="1:20" ht="15.5">
      <c r="A322" s="48">
        <v>93</v>
      </c>
      <c r="B322" s="59" t="s">
        <v>1374</v>
      </c>
      <c r="C322" s="60" t="s">
        <v>805</v>
      </c>
      <c r="D322" s="228"/>
      <c r="E322" s="68"/>
      <c r="F322" s="52"/>
      <c r="G322" s="52"/>
      <c r="H322" s="52"/>
      <c r="I322" s="53"/>
      <c r="J322" s="54">
        <v>5.4630000000000001</v>
      </c>
      <c r="K322" s="229" t="s">
        <v>114</v>
      </c>
      <c r="L322" s="150" t="s">
        <v>305</v>
      </c>
      <c r="M322" s="324">
        <v>285.21499999999997</v>
      </c>
      <c r="N322" s="156" t="s">
        <v>250</v>
      </c>
      <c r="O322" s="157">
        <v>0.5</v>
      </c>
      <c r="P322" s="159">
        <v>1558.1295449999998</v>
      </c>
      <c r="Q322" s="160" t="s">
        <v>250</v>
      </c>
      <c r="R322" s="161"/>
      <c r="S322" s="309">
        <v>1272.7272727272727</v>
      </c>
      <c r="T322" s="309">
        <v>9915.3698318181796</v>
      </c>
    </row>
    <row r="323" spans="1:20" ht="15.5">
      <c r="A323" s="48">
        <v>0</v>
      </c>
      <c r="B323" s="212"/>
      <c r="C323" s="60"/>
      <c r="D323" s="228"/>
      <c r="E323" s="68"/>
      <c r="F323" s="52"/>
      <c r="G323" s="52"/>
      <c r="H323" s="52"/>
      <c r="I323" s="53"/>
      <c r="J323" s="54"/>
      <c r="K323" s="229"/>
      <c r="L323" s="150" t="s">
        <v>1027</v>
      </c>
      <c r="M323" s="324">
        <v>0.50039499999999992</v>
      </c>
      <c r="N323" s="156" t="s">
        <v>114</v>
      </c>
      <c r="O323" s="157">
        <v>0.5</v>
      </c>
      <c r="P323" s="159">
        <v>2.7336578849999995</v>
      </c>
      <c r="Q323" s="160" t="s">
        <v>114</v>
      </c>
      <c r="R323" s="161"/>
      <c r="S323" s="309">
        <v>181818.18181818179</v>
      </c>
      <c r="T323" s="309">
        <v>2485.1435318181811</v>
      </c>
    </row>
    <row r="324" spans="1:20" ht="15.5">
      <c r="A324" s="48">
        <v>0</v>
      </c>
      <c r="B324" s="212"/>
      <c r="C324" s="60"/>
      <c r="D324" s="228"/>
      <c r="E324" s="68"/>
      <c r="F324" s="52"/>
      <c r="G324" s="52"/>
      <c r="H324" s="52"/>
      <c r="I324" s="53"/>
      <c r="J324" s="54"/>
      <c r="K324" s="229"/>
      <c r="L324" s="150" t="s">
        <v>1028</v>
      </c>
      <c r="M324" s="324">
        <v>0.90436499999999997</v>
      </c>
      <c r="N324" s="156" t="s">
        <v>114</v>
      </c>
      <c r="O324" s="157">
        <v>0.5</v>
      </c>
      <c r="P324" s="159">
        <v>4.9405459949999999</v>
      </c>
      <c r="Q324" s="160" t="s">
        <v>114</v>
      </c>
      <c r="R324" s="161"/>
      <c r="S324" s="309">
        <v>245454.54545454544</v>
      </c>
      <c r="T324" s="309">
        <v>6063.3973575</v>
      </c>
    </row>
    <row r="325" spans="1:20" ht="15.5">
      <c r="A325" s="48">
        <v>0</v>
      </c>
      <c r="B325" s="212"/>
      <c r="C325" s="60"/>
      <c r="D325" s="228"/>
      <c r="E325" s="68"/>
      <c r="F325" s="52"/>
      <c r="G325" s="52"/>
      <c r="H325" s="52"/>
      <c r="I325" s="53"/>
      <c r="J325" s="54"/>
      <c r="K325" s="229"/>
      <c r="L325" s="150" t="s">
        <v>115</v>
      </c>
      <c r="M325" s="324">
        <v>187.77500000000001</v>
      </c>
      <c r="N325" s="156" t="s">
        <v>272</v>
      </c>
      <c r="O325" s="157">
        <v>0.5</v>
      </c>
      <c r="P325" s="159">
        <v>1025.8148250000002</v>
      </c>
      <c r="Q325" s="160" t="s">
        <v>272</v>
      </c>
      <c r="R325" s="161"/>
      <c r="S325" s="309">
        <v>13.5</v>
      </c>
      <c r="T325" s="309">
        <v>69.242500687500012</v>
      </c>
    </row>
    <row r="326" spans="1:20" ht="15.5">
      <c r="A326" s="48">
        <v>94</v>
      </c>
      <c r="B326" s="59" t="s">
        <v>968</v>
      </c>
      <c r="C326" s="60" t="s">
        <v>969</v>
      </c>
      <c r="D326" s="228"/>
      <c r="E326" s="68"/>
      <c r="F326" s="52"/>
      <c r="G326" s="52"/>
      <c r="H326" s="52"/>
      <c r="I326" s="53"/>
      <c r="J326" s="54">
        <v>6.2759999999999998</v>
      </c>
      <c r="K326" s="229" t="s">
        <v>1017</v>
      </c>
      <c r="L326" s="150" t="s">
        <v>512</v>
      </c>
      <c r="M326" s="324">
        <v>0.79200000000000004</v>
      </c>
      <c r="N326" s="156" t="s">
        <v>114</v>
      </c>
      <c r="O326" s="157">
        <v>1</v>
      </c>
      <c r="P326" s="159">
        <v>4.9705919999999999</v>
      </c>
      <c r="Q326" s="160" t="s">
        <v>114</v>
      </c>
      <c r="R326" s="161"/>
      <c r="S326" s="309">
        <v>3810000</v>
      </c>
      <c r="T326" s="309">
        <v>189379.5552</v>
      </c>
    </row>
    <row r="327" spans="1:20" ht="15.5">
      <c r="A327" s="48">
        <v>0</v>
      </c>
      <c r="B327" s="212"/>
      <c r="C327" s="60"/>
      <c r="D327" s="228"/>
      <c r="E327" s="68"/>
      <c r="F327" s="52"/>
      <c r="G327" s="52"/>
      <c r="H327" s="52"/>
      <c r="I327" s="53"/>
      <c r="J327" s="54"/>
      <c r="K327" s="229"/>
      <c r="L327" s="150" t="s">
        <v>513</v>
      </c>
      <c r="M327" s="324">
        <v>0.112</v>
      </c>
      <c r="N327" s="156" t="s">
        <v>114</v>
      </c>
      <c r="O327" s="157">
        <v>1</v>
      </c>
      <c r="P327" s="159">
        <v>0.70291199999999998</v>
      </c>
      <c r="Q327" s="160" t="s">
        <v>114</v>
      </c>
      <c r="R327" s="161"/>
      <c r="S327" s="309">
        <v>3810000</v>
      </c>
      <c r="T327" s="309">
        <v>26780.947199999999</v>
      </c>
    </row>
    <row r="328" spans="1:20" ht="15.5">
      <c r="A328" s="48">
        <v>0</v>
      </c>
      <c r="B328" s="212"/>
      <c r="C328" s="60"/>
      <c r="D328" s="228"/>
      <c r="E328" s="68"/>
      <c r="F328" s="52"/>
      <c r="G328" s="52"/>
      <c r="H328" s="52"/>
      <c r="I328" s="53"/>
      <c r="J328" s="54"/>
      <c r="K328" s="229"/>
      <c r="L328" s="150" t="s">
        <v>514</v>
      </c>
      <c r="M328" s="324">
        <v>0.66800000000000004</v>
      </c>
      <c r="N328" s="156" t="s">
        <v>114</v>
      </c>
      <c r="O328" s="157">
        <v>1</v>
      </c>
      <c r="P328" s="159">
        <v>4.1923680000000001</v>
      </c>
      <c r="Q328" s="160" t="s">
        <v>114</v>
      </c>
      <c r="R328" s="161"/>
      <c r="S328" s="309">
        <v>3810000</v>
      </c>
      <c r="T328" s="309">
        <v>159729.22080000001</v>
      </c>
    </row>
    <row r="329" spans="1:20" ht="15.5">
      <c r="A329" s="48">
        <v>0</v>
      </c>
      <c r="B329" s="212"/>
      <c r="C329" s="60"/>
      <c r="D329" s="228"/>
      <c r="E329" s="68"/>
      <c r="F329" s="52"/>
      <c r="G329" s="52"/>
      <c r="H329" s="52"/>
      <c r="I329" s="53"/>
      <c r="J329" s="54"/>
      <c r="K329" s="229"/>
      <c r="L329" s="150" t="s">
        <v>515</v>
      </c>
      <c r="M329" s="324">
        <v>8.0500000000000007</v>
      </c>
      <c r="N329" s="156" t="s">
        <v>250</v>
      </c>
      <c r="O329" s="157">
        <v>1</v>
      </c>
      <c r="P329" s="159">
        <v>50.521800000000006</v>
      </c>
      <c r="Q329" s="160" t="s">
        <v>250</v>
      </c>
      <c r="R329" s="161"/>
      <c r="S329" s="309">
        <v>18000</v>
      </c>
      <c r="T329" s="309">
        <v>9093.9240000000009</v>
      </c>
    </row>
    <row r="330" spans="1:20" ht="15.5">
      <c r="A330" s="48">
        <v>95</v>
      </c>
      <c r="B330" s="59" t="s">
        <v>807</v>
      </c>
      <c r="C330" s="60" t="s">
        <v>808</v>
      </c>
      <c r="D330" s="228"/>
      <c r="E330" s="68"/>
      <c r="F330" s="52"/>
      <c r="G330" s="52"/>
      <c r="H330" s="52"/>
      <c r="I330" s="53"/>
      <c r="J330" s="54">
        <v>0.252</v>
      </c>
      <c r="K330" s="229" t="s">
        <v>1017</v>
      </c>
      <c r="L330" s="150" t="s">
        <v>512</v>
      </c>
      <c r="M330" s="324">
        <v>0.123</v>
      </c>
      <c r="N330" s="156" t="s">
        <v>114</v>
      </c>
      <c r="O330" s="157">
        <v>1</v>
      </c>
      <c r="P330" s="159">
        <v>3.0995999999999999E-2</v>
      </c>
      <c r="Q330" s="160" t="s">
        <v>114</v>
      </c>
      <c r="R330" s="161"/>
      <c r="S330" s="309">
        <v>3810000</v>
      </c>
      <c r="T330" s="309">
        <v>1180.9476</v>
      </c>
    </row>
    <row r="331" spans="1:20" ht="15.5">
      <c r="A331" s="48">
        <v>0</v>
      </c>
      <c r="B331" s="212"/>
      <c r="C331" s="60"/>
      <c r="D331" s="228"/>
      <c r="E331" s="68"/>
      <c r="F331" s="52"/>
      <c r="G331" s="52"/>
      <c r="H331" s="52"/>
      <c r="I331" s="53"/>
      <c r="J331" s="54"/>
      <c r="K331" s="229"/>
      <c r="L331" s="150" t="s">
        <v>515</v>
      </c>
      <c r="M331" s="324">
        <v>0.16</v>
      </c>
      <c r="N331" s="156" t="s">
        <v>250</v>
      </c>
      <c r="O331" s="157">
        <v>1</v>
      </c>
      <c r="P331" s="159">
        <v>4.0320000000000002E-2</v>
      </c>
      <c r="Q331" s="160" t="s">
        <v>250</v>
      </c>
      <c r="R331" s="161"/>
      <c r="S331" s="309">
        <v>18000</v>
      </c>
      <c r="T331" s="309">
        <v>7.2576000000000001</v>
      </c>
    </row>
    <row r="332" spans="1:20" ht="15.5">
      <c r="A332" s="48">
        <v>96</v>
      </c>
      <c r="B332" s="212" t="s">
        <v>533</v>
      </c>
      <c r="C332" s="60" t="s">
        <v>531</v>
      </c>
      <c r="D332" s="228"/>
      <c r="E332" s="68"/>
      <c r="F332" s="52"/>
      <c r="G332" s="52"/>
      <c r="H332" s="52"/>
      <c r="I332" s="53">
        <v>0</v>
      </c>
      <c r="J332" s="54">
        <v>2.8940000000000001</v>
      </c>
      <c r="K332" s="229" t="s">
        <v>452</v>
      </c>
      <c r="L332" s="150" t="s">
        <v>63</v>
      </c>
      <c r="M332" s="324">
        <v>1005</v>
      </c>
      <c r="N332" s="156" t="s">
        <v>250</v>
      </c>
      <c r="O332" s="157"/>
      <c r="P332" s="159">
        <v>2908.47</v>
      </c>
      <c r="Q332" s="160" t="s">
        <v>250</v>
      </c>
      <c r="R332" s="161"/>
      <c r="S332" s="309">
        <v>14686</v>
      </c>
      <c r="T332" s="309">
        <v>0</v>
      </c>
    </row>
    <row r="333" spans="1:20" ht="15.5">
      <c r="A333" s="48">
        <v>0</v>
      </c>
      <c r="B333" s="212"/>
      <c r="C333" s="60"/>
      <c r="D333" s="228"/>
      <c r="E333" s="68"/>
      <c r="F333" s="52"/>
      <c r="G333" s="52"/>
      <c r="H333" s="52"/>
      <c r="I333" s="53"/>
      <c r="J333" s="54">
        <v>0</v>
      </c>
      <c r="K333" s="229">
        <v>0</v>
      </c>
      <c r="L333" s="150" t="s">
        <v>64</v>
      </c>
      <c r="M333" s="324">
        <v>21.42</v>
      </c>
      <c r="N333" s="156" t="s">
        <v>250</v>
      </c>
      <c r="O333" s="157"/>
      <c r="P333" s="159">
        <v>61.989480000000007</v>
      </c>
      <c r="Q333" s="160" t="s">
        <v>250</v>
      </c>
      <c r="R333" s="161"/>
      <c r="S333" s="309">
        <v>18000</v>
      </c>
      <c r="T333" s="309">
        <v>0</v>
      </c>
    </row>
    <row r="334" spans="1:20" ht="15.5">
      <c r="A334" s="48">
        <v>97</v>
      </c>
      <c r="B334" s="212" t="s">
        <v>534</v>
      </c>
      <c r="C334" s="60" t="s">
        <v>532</v>
      </c>
      <c r="D334" s="228"/>
      <c r="E334" s="68"/>
      <c r="F334" s="52"/>
      <c r="G334" s="52"/>
      <c r="H334" s="52"/>
      <c r="I334" s="53"/>
      <c r="J334" s="54">
        <v>4.3410000000000002</v>
      </c>
      <c r="K334" s="229" t="s">
        <v>452</v>
      </c>
      <c r="L334" s="150" t="s">
        <v>1036</v>
      </c>
      <c r="M334" s="324">
        <v>1020</v>
      </c>
      <c r="N334" s="156" t="s">
        <v>250</v>
      </c>
      <c r="O334" s="157"/>
      <c r="P334" s="159">
        <v>4427.82</v>
      </c>
      <c r="Q334" s="160" t="s">
        <v>250</v>
      </c>
      <c r="R334" s="161"/>
      <c r="S334" s="309">
        <v>14586</v>
      </c>
      <c r="T334" s="309">
        <v>0</v>
      </c>
    </row>
    <row r="335" spans="1:20" ht="15.5">
      <c r="A335" s="48">
        <v>0</v>
      </c>
      <c r="B335" s="212"/>
      <c r="C335" s="60"/>
      <c r="D335" s="228"/>
      <c r="E335" s="68"/>
      <c r="F335" s="52"/>
      <c r="G335" s="52"/>
      <c r="H335" s="52"/>
      <c r="I335" s="53"/>
      <c r="J335" s="54">
        <v>0</v>
      </c>
      <c r="K335" s="229"/>
      <c r="L335" s="150" t="s">
        <v>64</v>
      </c>
      <c r="M335" s="324">
        <v>14.28</v>
      </c>
      <c r="N335" s="156" t="s">
        <v>250</v>
      </c>
      <c r="O335" s="157"/>
      <c r="P335" s="159">
        <v>61.98948</v>
      </c>
      <c r="Q335" s="160" t="s">
        <v>250</v>
      </c>
      <c r="R335" s="161"/>
      <c r="S335" s="309">
        <v>18000</v>
      </c>
      <c r="T335" s="309">
        <v>0</v>
      </c>
    </row>
    <row r="336" spans="1:20" ht="15.5">
      <c r="A336" s="48">
        <v>0</v>
      </c>
      <c r="B336" s="212"/>
      <c r="C336" s="60"/>
      <c r="D336" s="228"/>
      <c r="E336" s="68"/>
      <c r="F336" s="52"/>
      <c r="G336" s="52"/>
      <c r="H336" s="52"/>
      <c r="I336" s="53"/>
      <c r="J336" s="54"/>
      <c r="K336" s="229"/>
      <c r="L336" s="150" t="s">
        <v>273</v>
      </c>
      <c r="M336" s="324">
        <v>4.617</v>
      </c>
      <c r="N336" s="156" t="s">
        <v>250</v>
      </c>
      <c r="O336" s="157"/>
      <c r="P336" s="159">
        <v>20.042397000000001</v>
      </c>
      <c r="Q336" s="160" t="s">
        <v>250</v>
      </c>
      <c r="R336" s="161"/>
      <c r="S336" s="309">
        <v>21500</v>
      </c>
      <c r="T336" s="309">
        <v>0</v>
      </c>
    </row>
    <row r="337" spans="1:20" ht="15.5">
      <c r="A337" s="48">
        <v>98</v>
      </c>
      <c r="B337" s="212" t="s">
        <v>535</v>
      </c>
      <c r="C337" s="60" t="s">
        <v>536</v>
      </c>
      <c r="D337" s="228"/>
      <c r="E337" s="68"/>
      <c r="F337" s="52"/>
      <c r="G337" s="52"/>
      <c r="H337" s="52"/>
      <c r="I337" s="53">
        <v>0</v>
      </c>
      <c r="J337" s="54">
        <v>0.49199999999999999</v>
      </c>
      <c r="K337" s="229" t="s">
        <v>452</v>
      </c>
      <c r="L337" s="150" t="s">
        <v>64</v>
      </c>
      <c r="M337" s="324">
        <v>21.42</v>
      </c>
      <c r="N337" s="156" t="s">
        <v>250</v>
      </c>
      <c r="O337" s="157"/>
      <c r="P337" s="159">
        <v>10.538640000000001</v>
      </c>
      <c r="Q337" s="160" t="s">
        <v>250</v>
      </c>
      <c r="R337" s="161"/>
      <c r="S337" s="309">
        <v>18000</v>
      </c>
      <c r="T337" s="309">
        <v>0</v>
      </c>
    </row>
    <row r="338" spans="1:20" ht="15.5">
      <c r="A338" s="48">
        <v>0</v>
      </c>
      <c r="B338" s="212"/>
      <c r="C338" s="60"/>
      <c r="D338" s="228"/>
      <c r="E338" s="68"/>
      <c r="F338" s="52"/>
      <c r="G338" s="52"/>
      <c r="H338" s="52"/>
      <c r="I338" s="53"/>
      <c r="J338" s="54"/>
      <c r="K338" s="229"/>
      <c r="L338" s="150" t="s">
        <v>63</v>
      </c>
      <c r="M338" s="324">
        <v>1005</v>
      </c>
      <c r="N338" s="156" t="s">
        <v>250</v>
      </c>
      <c r="O338" s="157"/>
      <c r="P338" s="159">
        <v>494.46</v>
      </c>
      <c r="Q338" s="160" t="s">
        <v>250</v>
      </c>
      <c r="R338" s="161"/>
      <c r="S338" s="309">
        <v>14686</v>
      </c>
      <c r="T338" s="309">
        <v>0</v>
      </c>
    </row>
    <row r="339" spans="1:20" ht="15.5">
      <c r="A339" s="48">
        <v>99</v>
      </c>
      <c r="B339" s="59" t="s">
        <v>298</v>
      </c>
      <c r="C339" s="60" t="s">
        <v>1059</v>
      </c>
      <c r="D339" s="228"/>
      <c r="E339" s="51"/>
      <c r="F339" s="52"/>
      <c r="G339" s="52"/>
      <c r="H339" s="52"/>
      <c r="I339" s="53"/>
      <c r="J339" s="54">
        <v>1430.19</v>
      </c>
      <c r="K339" s="213" t="s">
        <v>251</v>
      </c>
      <c r="L339" s="150" t="s">
        <v>115</v>
      </c>
      <c r="M339" s="324">
        <v>4.42</v>
      </c>
      <c r="N339" s="156" t="s">
        <v>272</v>
      </c>
      <c r="O339" s="157">
        <v>0.5</v>
      </c>
      <c r="P339" s="159">
        <v>6321.4398000000001</v>
      </c>
      <c r="Q339" s="160" t="s">
        <v>272</v>
      </c>
      <c r="R339" s="161"/>
      <c r="S339" s="309">
        <v>13.5</v>
      </c>
      <c r="T339" s="309">
        <v>426.69718650000004</v>
      </c>
    </row>
    <row r="340" spans="1:20" ht="15.5">
      <c r="A340" s="48">
        <v>0</v>
      </c>
      <c r="B340" s="212"/>
      <c r="C340" s="60"/>
      <c r="D340" s="228"/>
      <c r="E340" s="68"/>
      <c r="F340" s="52"/>
      <c r="G340" s="52"/>
      <c r="H340" s="52"/>
      <c r="I340" s="53"/>
      <c r="J340" s="54"/>
      <c r="K340" s="55">
        <v>0</v>
      </c>
      <c r="L340" s="150" t="s">
        <v>275</v>
      </c>
      <c r="M340" s="324">
        <v>1.9040000000000005E-2</v>
      </c>
      <c r="N340" s="156" t="s">
        <v>114</v>
      </c>
      <c r="O340" s="157">
        <v>0.5</v>
      </c>
      <c r="P340" s="159">
        <v>27.230817600000009</v>
      </c>
      <c r="Q340" s="160" t="s">
        <v>114</v>
      </c>
      <c r="R340" s="161"/>
      <c r="S340" s="309">
        <v>136363.63636363635</v>
      </c>
      <c r="T340" s="309">
        <v>18566.46654545455</v>
      </c>
    </row>
    <row r="341" spans="1:20" ht="15.5">
      <c r="A341" s="48">
        <v>0</v>
      </c>
      <c r="B341" s="212"/>
      <c r="C341" s="60"/>
      <c r="D341" s="228"/>
      <c r="E341" s="68"/>
      <c r="F341" s="52"/>
      <c r="G341" s="52"/>
      <c r="H341" s="52"/>
      <c r="I341" s="53"/>
      <c r="J341" s="54">
        <v>0</v>
      </c>
      <c r="K341" s="55"/>
      <c r="L341" s="150" t="s">
        <v>305</v>
      </c>
      <c r="M341" s="324">
        <v>4.1993400000000003</v>
      </c>
      <c r="N341" s="156" t="s">
        <v>250</v>
      </c>
      <c r="O341" s="157">
        <v>0.5</v>
      </c>
      <c r="P341" s="159">
        <v>6005.8540746000008</v>
      </c>
      <c r="Q341" s="160" t="s">
        <v>250</v>
      </c>
      <c r="R341" s="161"/>
      <c r="S341" s="309">
        <v>1272.7272727272727</v>
      </c>
      <c r="T341" s="309">
        <v>38219.071383818191</v>
      </c>
    </row>
    <row r="342" spans="1:20" ht="15.5">
      <c r="A342" s="48">
        <v>100</v>
      </c>
      <c r="B342" s="59" t="s">
        <v>299</v>
      </c>
      <c r="C342" s="60" t="s">
        <v>1060</v>
      </c>
      <c r="D342" s="228"/>
      <c r="E342" s="51"/>
      <c r="F342" s="52"/>
      <c r="G342" s="52"/>
      <c r="H342" s="52"/>
      <c r="I342" s="53"/>
      <c r="J342" s="54">
        <v>8836.2000000000007</v>
      </c>
      <c r="K342" s="213" t="s">
        <v>251</v>
      </c>
      <c r="L342" s="150" t="s">
        <v>115</v>
      </c>
      <c r="M342" s="324">
        <v>4.42</v>
      </c>
      <c r="N342" s="156" t="s">
        <v>272</v>
      </c>
      <c r="O342" s="157">
        <v>0.5</v>
      </c>
      <c r="P342" s="159">
        <v>39056.004000000001</v>
      </c>
      <c r="Q342" s="160" t="s">
        <v>272</v>
      </c>
      <c r="R342" s="161"/>
      <c r="S342" s="309">
        <v>13.5</v>
      </c>
      <c r="T342" s="309">
        <v>2636.2802700000002</v>
      </c>
    </row>
    <row r="343" spans="1:20" ht="15.5">
      <c r="A343" s="48">
        <v>0</v>
      </c>
      <c r="B343" s="59"/>
      <c r="C343" s="60"/>
      <c r="D343" s="228"/>
      <c r="E343" s="51"/>
      <c r="F343" s="52"/>
      <c r="G343" s="52"/>
      <c r="H343" s="52"/>
      <c r="I343" s="53"/>
      <c r="J343" s="54"/>
      <c r="K343" s="213"/>
      <c r="L343" s="150" t="s">
        <v>275</v>
      </c>
      <c r="M343" s="324">
        <v>1.9040000000000005E-2</v>
      </c>
      <c r="N343" s="156" t="s">
        <v>114</v>
      </c>
      <c r="O343" s="157">
        <v>0.5</v>
      </c>
      <c r="P343" s="159">
        <v>168.24124800000007</v>
      </c>
      <c r="Q343" s="160" t="s">
        <v>114</v>
      </c>
      <c r="R343" s="161"/>
      <c r="S343" s="309">
        <v>136363.63636363635</v>
      </c>
      <c r="T343" s="309">
        <v>114709.94181818185</v>
      </c>
    </row>
    <row r="344" spans="1:20" ht="15.5">
      <c r="A344" s="48">
        <v>0</v>
      </c>
      <c r="B344" s="59"/>
      <c r="C344" s="60"/>
      <c r="D344" s="228"/>
      <c r="E344" s="51"/>
      <c r="F344" s="52"/>
      <c r="G344" s="52"/>
      <c r="H344" s="52"/>
      <c r="I344" s="53"/>
      <c r="J344" s="54"/>
      <c r="K344" s="213"/>
      <c r="L344" s="150" t="s">
        <v>305</v>
      </c>
      <c r="M344" s="324">
        <v>4.1993400000000003</v>
      </c>
      <c r="N344" s="156" t="s">
        <v>250</v>
      </c>
      <c r="O344" s="157">
        <v>0.5</v>
      </c>
      <c r="P344" s="159">
        <v>37106.208108000006</v>
      </c>
      <c r="Q344" s="160" t="s">
        <v>250</v>
      </c>
      <c r="R344" s="161"/>
      <c r="S344" s="309">
        <v>1272.7272727272727</v>
      </c>
      <c r="T344" s="309">
        <v>236130.4152327273</v>
      </c>
    </row>
    <row r="345" spans="1:20" ht="15.5">
      <c r="A345" s="48">
        <v>101</v>
      </c>
      <c r="B345" s="59" t="s">
        <v>300</v>
      </c>
      <c r="C345" s="60" t="s">
        <v>1061</v>
      </c>
      <c r="D345" s="228"/>
      <c r="E345" s="51"/>
      <c r="F345" s="52"/>
      <c r="G345" s="52"/>
      <c r="H345" s="52"/>
      <c r="I345" s="53"/>
      <c r="J345" s="54">
        <v>287.09100000000001</v>
      </c>
      <c r="K345" s="213" t="s">
        <v>251</v>
      </c>
      <c r="L345" s="150" t="s">
        <v>115</v>
      </c>
      <c r="M345" s="324">
        <v>4.68</v>
      </c>
      <c r="N345" s="156" t="s">
        <v>272</v>
      </c>
      <c r="O345" s="157">
        <v>0.5</v>
      </c>
      <c r="P345" s="159">
        <v>1343.5858799999999</v>
      </c>
      <c r="Q345" s="160" t="s">
        <v>272</v>
      </c>
      <c r="R345" s="161"/>
      <c r="S345" s="309">
        <v>13.5</v>
      </c>
      <c r="T345" s="309">
        <v>90.69204689999998</v>
      </c>
    </row>
    <row r="346" spans="1:20" ht="15.5">
      <c r="A346" s="48">
        <v>0</v>
      </c>
      <c r="B346" s="212"/>
      <c r="C346" s="60"/>
      <c r="D346" s="228"/>
      <c r="E346" s="68"/>
      <c r="F346" s="52"/>
      <c r="G346" s="52"/>
      <c r="H346" s="52"/>
      <c r="I346" s="53"/>
      <c r="J346" s="54"/>
      <c r="K346" s="55"/>
      <c r="L346" s="150" t="s">
        <v>275</v>
      </c>
      <c r="M346" s="324">
        <v>2.0160000000000001E-2</v>
      </c>
      <c r="N346" s="156" t="s">
        <v>114</v>
      </c>
      <c r="O346" s="157">
        <v>0.5</v>
      </c>
      <c r="P346" s="159">
        <v>5.7877545600000007</v>
      </c>
      <c r="Q346" s="160" t="s">
        <v>114</v>
      </c>
      <c r="R346" s="161"/>
      <c r="S346" s="309">
        <v>136363.63636363635</v>
      </c>
      <c r="T346" s="309">
        <v>3946.1962909090907</v>
      </c>
    </row>
    <row r="347" spans="1:20" ht="15.5">
      <c r="A347" s="48">
        <v>0</v>
      </c>
      <c r="B347" s="212"/>
      <c r="C347" s="60"/>
      <c r="D347" s="228"/>
      <c r="E347" s="63"/>
      <c r="F347" s="52"/>
      <c r="G347" s="80"/>
      <c r="H347" s="52"/>
      <c r="I347" s="53"/>
      <c r="J347" s="54"/>
      <c r="K347" s="55">
        <v>0</v>
      </c>
      <c r="L347" s="150" t="s">
        <v>305</v>
      </c>
      <c r="M347" s="324">
        <v>4.4463599999999994</v>
      </c>
      <c r="N347" s="156" t="s">
        <v>250</v>
      </c>
      <c r="O347" s="157">
        <v>0.5</v>
      </c>
      <c r="P347" s="159">
        <v>1276.5099387599998</v>
      </c>
      <c r="Q347" s="160" t="s">
        <v>250</v>
      </c>
      <c r="R347" s="161"/>
      <c r="S347" s="309">
        <v>1272.7272727272727</v>
      </c>
      <c r="T347" s="309">
        <v>8123.2450648363629</v>
      </c>
    </row>
    <row r="348" spans="1:20" ht="15.5">
      <c r="A348" s="48">
        <v>102</v>
      </c>
      <c r="B348" s="59" t="s">
        <v>300</v>
      </c>
      <c r="C348" s="60" t="s">
        <v>1062</v>
      </c>
      <c r="D348" s="228"/>
      <c r="E348" s="51"/>
      <c r="F348" s="52"/>
      <c r="G348" s="52"/>
      <c r="H348" s="52"/>
      <c r="I348" s="53"/>
      <c r="J348" s="54">
        <v>1975.249</v>
      </c>
      <c r="K348" s="213" t="s">
        <v>251</v>
      </c>
      <c r="L348" s="150" t="s">
        <v>115</v>
      </c>
      <c r="M348" s="324">
        <v>4.68</v>
      </c>
      <c r="N348" s="156" t="s">
        <v>272</v>
      </c>
      <c r="O348" s="157">
        <v>0.5</v>
      </c>
      <c r="P348" s="159">
        <v>9244.1653200000001</v>
      </c>
      <c r="Q348" s="160" t="s">
        <v>272</v>
      </c>
      <c r="R348" s="161"/>
      <c r="S348" s="309">
        <v>13.5</v>
      </c>
      <c r="T348" s="309">
        <v>623.98115910000001</v>
      </c>
    </row>
    <row r="349" spans="1:20" ht="15.5">
      <c r="A349" s="48">
        <v>0</v>
      </c>
      <c r="B349" s="212"/>
      <c r="C349" s="60"/>
      <c r="D349" s="228"/>
      <c r="E349" s="68"/>
      <c r="F349" s="52"/>
      <c r="G349" s="52"/>
      <c r="H349" s="52"/>
      <c r="I349" s="53"/>
      <c r="J349" s="54"/>
      <c r="K349" s="55"/>
      <c r="L349" s="150" t="s">
        <v>275</v>
      </c>
      <c r="M349" s="324">
        <v>2.0160000000000001E-2</v>
      </c>
      <c r="N349" s="156" t="s">
        <v>114</v>
      </c>
      <c r="O349" s="157">
        <v>0.5</v>
      </c>
      <c r="P349" s="159">
        <v>39.821019840000005</v>
      </c>
      <c r="Q349" s="160" t="s">
        <v>114</v>
      </c>
      <c r="R349" s="161"/>
      <c r="S349" s="309">
        <v>136363.63636363635</v>
      </c>
      <c r="T349" s="309">
        <v>27150.695345454547</v>
      </c>
    </row>
    <row r="350" spans="1:20" ht="15.5">
      <c r="A350" s="48">
        <v>0</v>
      </c>
      <c r="B350" s="212"/>
      <c r="C350" s="60"/>
      <c r="D350" s="228"/>
      <c r="E350" s="63"/>
      <c r="F350" s="52"/>
      <c r="G350" s="52"/>
      <c r="H350" s="52"/>
      <c r="I350" s="53"/>
      <c r="J350" s="54"/>
      <c r="K350" s="55">
        <v>0</v>
      </c>
      <c r="L350" s="150" t="s">
        <v>305</v>
      </c>
      <c r="M350" s="324">
        <v>4.4463599999999994</v>
      </c>
      <c r="N350" s="156" t="s">
        <v>250</v>
      </c>
      <c r="O350" s="157">
        <v>0.5</v>
      </c>
      <c r="P350" s="159">
        <v>8782.6681436399995</v>
      </c>
      <c r="Q350" s="160" t="s">
        <v>250</v>
      </c>
      <c r="R350" s="161"/>
      <c r="S350" s="309">
        <v>1272.7272727272727</v>
      </c>
      <c r="T350" s="309">
        <v>55889.706368618179</v>
      </c>
    </row>
    <row r="351" spans="1:20" ht="15.5">
      <c r="A351" s="48">
        <v>103</v>
      </c>
      <c r="B351" s="59" t="s">
        <v>283</v>
      </c>
      <c r="C351" s="60" t="s">
        <v>1063</v>
      </c>
      <c r="D351" s="228"/>
      <c r="E351" s="51"/>
      <c r="F351" s="52"/>
      <c r="G351" s="52"/>
      <c r="H351" s="52"/>
      <c r="I351" s="53"/>
      <c r="J351" s="54">
        <v>2364.62</v>
      </c>
      <c r="K351" s="213" t="s">
        <v>251</v>
      </c>
      <c r="L351" s="150" t="s">
        <v>115</v>
      </c>
      <c r="M351" s="324">
        <v>4.68</v>
      </c>
      <c r="N351" s="156" t="s">
        <v>272</v>
      </c>
      <c r="O351" s="157">
        <v>0.5</v>
      </c>
      <c r="P351" s="159">
        <v>11066.4216</v>
      </c>
      <c r="Q351" s="160" t="s">
        <v>272</v>
      </c>
      <c r="R351" s="161"/>
      <c r="S351" s="309">
        <v>13.5</v>
      </c>
      <c r="T351" s="309">
        <v>746.98345799999993</v>
      </c>
    </row>
    <row r="352" spans="1:20" ht="15.5">
      <c r="A352" s="48">
        <v>0</v>
      </c>
      <c r="B352" s="212"/>
      <c r="C352" s="60"/>
      <c r="D352" s="228"/>
      <c r="E352" s="68"/>
      <c r="F352" s="52"/>
      <c r="G352" s="52"/>
      <c r="H352" s="52"/>
      <c r="I352" s="53"/>
      <c r="J352" s="54"/>
      <c r="K352" s="55"/>
      <c r="L352" s="150" t="s">
        <v>275</v>
      </c>
      <c r="M352" s="324">
        <v>2.0160000000000001E-2</v>
      </c>
      <c r="N352" s="156" t="s">
        <v>114</v>
      </c>
      <c r="O352" s="157">
        <v>0.5</v>
      </c>
      <c r="P352" s="159">
        <v>47.6707392</v>
      </c>
      <c r="Q352" s="160" t="s">
        <v>114</v>
      </c>
      <c r="R352" s="161"/>
      <c r="S352" s="309">
        <v>136363.63636363635</v>
      </c>
      <c r="T352" s="309">
        <v>32502.776727272725</v>
      </c>
    </row>
    <row r="353" spans="1:20" ht="15.5">
      <c r="A353" s="48">
        <v>0</v>
      </c>
      <c r="B353" s="212"/>
      <c r="C353" s="60"/>
      <c r="D353" s="228"/>
      <c r="E353" s="63"/>
      <c r="F353" s="52"/>
      <c r="G353" s="52"/>
      <c r="H353" s="52"/>
      <c r="I353" s="53"/>
      <c r="J353" s="54"/>
      <c r="K353" s="55"/>
      <c r="L353" s="150" t="s">
        <v>305</v>
      </c>
      <c r="M353" s="324">
        <v>4.4463599999999994</v>
      </c>
      <c r="N353" s="156" t="s">
        <v>250</v>
      </c>
      <c r="O353" s="157">
        <v>0.5</v>
      </c>
      <c r="P353" s="159">
        <v>10513.951783199998</v>
      </c>
      <c r="Q353" s="160" t="s">
        <v>250</v>
      </c>
      <c r="R353" s="161"/>
      <c r="S353" s="309">
        <v>1272.7272727272727</v>
      </c>
      <c r="T353" s="309">
        <v>66906.965893090892</v>
      </c>
    </row>
    <row r="354" spans="1:20" ht="15.5">
      <c r="A354" s="48">
        <v>104</v>
      </c>
      <c r="B354" s="59" t="s">
        <v>284</v>
      </c>
      <c r="C354" s="60" t="s">
        <v>1064</v>
      </c>
      <c r="D354" s="228"/>
      <c r="E354" s="51"/>
      <c r="F354" s="52"/>
      <c r="G354" s="52"/>
      <c r="H354" s="52"/>
      <c r="I354" s="53"/>
      <c r="J354" s="54">
        <v>4895.12</v>
      </c>
      <c r="K354" s="213" t="s">
        <v>251</v>
      </c>
      <c r="L354" s="150" t="s">
        <v>115</v>
      </c>
      <c r="M354" s="324">
        <v>4.68</v>
      </c>
      <c r="N354" s="156" t="s">
        <v>272</v>
      </c>
      <c r="O354" s="157">
        <v>0.5</v>
      </c>
      <c r="P354" s="159">
        <v>22909.161599999999</v>
      </c>
      <c r="Q354" s="160" t="s">
        <v>272</v>
      </c>
      <c r="R354" s="161"/>
      <c r="S354" s="309">
        <v>13.5</v>
      </c>
      <c r="T354" s="309">
        <v>1546.368408</v>
      </c>
    </row>
    <row r="355" spans="1:20" ht="15.5">
      <c r="A355" s="48">
        <v>0</v>
      </c>
      <c r="B355" s="212"/>
      <c r="C355" s="60"/>
      <c r="D355" s="228"/>
      <c r="E355" s="68"/>
      <c r="F355" s="52"/>
      <c r="G355" s="52"/>
      <c r="H355" s="52"/>
      <c r="I355" s="53"/>
      <c r="J355" s="54"/>
      <c r="K355" s="55"/>
      <c r="L355" s="150" t="s">
        <v>275</v>
      </c>
      <c r="M355" s="324">
        <v>2.0160000000000001E-2</v>
      </c>
      <c r="N355" s="156" t="s">
        <v>114</v>
      </c>
      <c r="O355" s="157">
        <v>0.5</v>
      </c>
      <c r="P355" s="159">
        <v>98.685619200000005</v>
      </c>
      <c r="Q355" s="160" t="s">
        <v>114</v>
      </c>
      <c r="R355" s="161"/>
      <c r="S355" s="309">
        <v>136363.63636363635</v>
      </c>
      <c r="T355" s="309">
        <v>67285.649454545448</v>
      </c>
    </row>
    <row r="356" spans="1:20" ht="15.5">
      <c r="A356" s="48">
        <v>0</v>
      </c>
      <c r="B356" s="212"/>
      <c r="C356" s="60"/>
      <c r="D356" s="228"/>
      <c r="E356" s="64"/>
      <c r="F356" s="52"/>
      <c r="G356" s="52"/>
      <c r="H356" s="52"/>
      <c r="I356" s="53"/>
      <c r="J356" s="54"/>
      <c r="K356" s="55"/>
      <c r="L356" s="150" t="s">
        <v>305</v>
      </c>
      <c r="M356" s="324">
        <v>4.4463599999999994</v>
      </c>
      <c r="N356" s="156" t="s">
        <v>250</v>
      </c>
      <c r="O356" s="157">
        <v>0.5</v>
      </c>
      <c r="P356" s="159">
        <v>21765.465763199998</v>
      </c>
      <c r="Q356" s="160" t="s">
        <v>250</v>
      </c>
      <c r="R356" s="161"/>
      <c r="S356" s="309">
        <v>1272.7272727272727</v>
      </c>
      <c r="T356" s="309">
        <v>138507.50940218181</v>
      </c>
    </row>
    <row r="357" spans="1:20" ht="15.5">
      <c r="A357" s="48">
        <v>105</v>
      </c>
      <c r="B357" s="59" t="s">
        <v>283</v>
      </c>
      <c r="C357" s="60" t="s">
        <v>1065</v>
      </c>
      <c r="D357" s="228"/>
      <c r="E357" s="51"/>
      <c r="F357" s="52"/>
      <c r="G357" s="52"/>
      <c r="H357" s="52"/>
      <c r="I357" s="53"/>
      <c r="J357" s="54">
        <v>627.6</v>
      </c>
      <c r="K357" s="213" t="s">
        <v>251</v>
      </c>
      <c r="L357" s="150" t="s">
        <v>115</v>
      </c>
      <c r="M357" s="324">
        <v>4.68</v>
      </c>
      <c r="N357" s="156" t="s">
        <v>272</v>
      </c>
      <c r="O357" s="157">
        <v>0.5</v>
      </c>
      <c r="P357" s="159">
        <v>2937.1680000000001</v>
      </c>
      <c r="Q357" s="160" t="s">
        <v>272</v>
      </c>
      <c r="R357" s="161"/>
      <c r="S357" s="309">
        <v>13.5</v>
      </c>
      <c r="T357" s="309">
        <v>198.25884000000002</v>
      </c>
    </row>
    <row r="358" spans="1:20" ht="15.5">
      <c r="A358" s="48">
        <v>0</v>
      </c>
      <c r="B358" s="212"/>
      <c r="C358" s="60"/>
      <c r="D358" s="228"/>
      <c r="E358" s="68"/>
      <c r="F358" s="52"/>
      <c r="G358" s="52"/>
      <c r="H358" s="52"/>
      <c r="I358" s="53"/>
      <c r="J358" s="54"/>
      <c r="K358" s="55"/>
      <c r="L358" s="150" t="s">
        <v>275</v>
      </c>
      <c r="M358" s="324">
        <v>2.0160000000000001E-2</v>
      </c>
      <c r="N358" s="156" t="s">
        <v>114</v>
      </c>
      <c r="O358" s="157">
        <v>0.5</v>
      </c>
      <c r="P358" s="159">
        <v>12.652416000000001</v>
      </c>
      <c r="Q358" s="160" t="s">
        <v>114</v>
      </c>
      <c r="R358" s="161"/>
      <c r="S358" s="309">
        <v>136363.63636363635</v>
      </c>
      <c r="T358" s="309">
        <v>8626.6472727272721</v>
      </c>
    </row>
    <row r="359" spans="1:20" ht="15.5">
      <c r="A359" s="48">
        <v>0</v>
      </c>
      <c r="B359" s="212"/>
      <c r="C359" s="60"/>
      <c r="D359" s="228"/>
      <c r="E359" s="68"/>
      <c r="F359" s="52"/>
      <c r="G359" s="52"/>
      <c r="H359" s="52"/>
      <c r="I359" s="53"/>
      <c r="J359" s="54"/>
      <c r="K359" s="55"/>
      <c r="L359" s="150" t="s">
        <v>305</v>
      </c>
      <c r="M359" s="324">
        <v>4.4463599999999994</v>
      </c>
      <c r="N359" s="156" t="s">
        <v>250</v>
      </c>
      <c r="O359" s="157">
        <v>0.5</v>
      </c>
      <c r="P359" s="159">
        <v>2790.5355359999999</v>
      </c>
      <c r="Q359" s="160" t="s">
        <v>250</v>
      </c>
      <c r="R359" s="161"/>
      <c r="S359" s="309">
        <v>1272.7272727272727</v>
      </c>
      <c r="T359" s="309">
        <v>17757.953410909089</v>
      </c>
    </row>
    <row r="360" spans="1:20" ht="15.5">
      <c r="A360" s="48">
        <v>106</v>
      </c>
      <c r="B360" s="59" t="s">
        <v>283</v>
      </c>
      <c r="C360" s="60" t="s">
        <v>809</v>
      </c>
      <c r="D360" s="228"/>
      <c r="E360" s="68"/>
      <c r="F360" s="52"/>
      <c r="G360" s="52"/>
      <c r="H360" s="52"/>
      <c r="I360" s="53"/>
      <c r="J360" s="54">
        <v>25.2</v>
      </c>
      <c r="K360" s="229" t="s">
        <v>251</v>
      </c>
      <c r="L360" s="150" t="s">
        <v>115</v>
      </c>
      <c r="M360" s="324">
        <v>4.68</v>
      </c>
      <c r="N360" s="156" t="s">
        <v>272</v>
      </c>
      <c r="O360" s="157">
        <v>0.5</v>
      </c>
      <c r="P360" s="159">
        <v>117.93599999999999</v>
      </c>
      <c r="Q360" s="160" t="s">
        <v>272</v>
      </c>
      <c r="R360" s="161"/>
      <c r="S360" s="309">
        <v>13.5</v>
      </c>
      <c r="T360" s="309">
        <v>7.96068</v>
      </c>
    </row>
    <row r="361" spans="1:20" ht="15.5">
      <c r="A361" s="48">
        <v>0</v>
      </c>
      <c r="B361" s="212"/>
      <c r="C361" s="60"/>
      <c r="D361" s="228"/>
      <c r="E361" s="68"/>
      <c r="F361" s="52"/>
      <c r="G361" s="52"/>
      <c r="H361" s="52"/>
      <c r="I361" s="53"/>
      <c r="J361" s="54"/>
      <c r="K361" s="229"/>
      <c r="L361" s="150" t="s">
        <v>275</v>
      </c>
      <c r="M361" s="324">
        <v>2.0160000000000001E-2</v>
      </c>
      <c r="N361" s="156" t="s">
        <v>114</v>
      </c>
      <c r="O361" s="157">
        <v>0.5</v>
      </c>
      <c r="P361" s="159">
        <v>0.50803200000000004</v>
      </c>
      <c r="Q361" s="160" t="s">
        <v>114</v>
      </c>
      <c r="R361" s="161"/>
      <c r="S361" s="309">
        <v>136363.63636363635</v>
      </c>
      <c r="T361" s="309">
        <v>346.38545454545454</v>
      </c>
    </row>
    <row r="362" spans="1:20" ht="15.5">
      <c r="A362" s="48">
        <v>0</v>
      </c>
      <c r="B362" s="212"/>
      <c r="C362" s="60"/>
      <c r="D362" s="228"/>
      <c r="E362" s="68"/>
      <c r="F362" s="52"/>
      <c r="G362" s="52"/>
      <c r="H362" s="52"/>
      <c r="I362" s="53"/>
      <c r="J362" s="54"/>
      <c r="K362" s="229"/>
      <c r="L362" s="150" t="s">
        <v>305</v>
      </c>
      <c r="M362" s="324">
        <v>4.4463599999999994</v>
      </c>
      <c r="N362" s="156" t="s">
        <v>250</v>
      </c>
      <c r="O362" s="157">
        <v>0.5</v>
      </c>
      <c r="P362" s="159">
        <v>112.04827199999998</v>
      </c>
      <c r="Q362" s="160" t="s">
        <v>250</v>
      </c>
      <c r="R362" s="161"/>
      <c r="S362" s="309">
        <v>1272.7272727272727</v>
      </c>
      <c r="T362" s="309">
        <v>713.03445818181808</v>
      </c>
    </row>
    <row r="363" spans="1:20" ht="15.5">
      <c r="A363" s="48">
        <v>107</v>
      </c>
      <c r="B363" s="59" t="s">
        <v>963</v>
      </c>
      <c r="C363" s="60" t="s">
        <v>1066</v>
      </c>
      <c r="D363" s="228"/>
      <c r="E363" s="51"/>
      <c r="F363" s="52"/>
      <c r="G363" s="52"/>
      <c r="H363" s="52"/>
      <c r="I363" s="53"/>
      <c r="J363" s="54">
        <v>2000</v>
      </c>
      <c r="K363" s="54" t="s">
        <v>223</v>
      </c>
      <c r="L363" s="150" t="s">
        <v>115</v>
      </c>
      <c r="M363" s="324">
        <v>0.65</v>
      </c>
      <c r="N363" s="156" t="s">
        <v>272</v>
      </c>
      <c r="O363" s="157">
        <v>9.5</v>
      </c>
      <c r="P363" s="159">
        <v>1300</v>
      </c>
      <c r="Q363" s="160" t="s">
        <v>272</v>
      </c>
      <c r="R363" s="161"/>
      <c r="S363" s="309">
        <v>13.5</v>
      </c>
      <c r="T363" s="309">
        <v>1667.25</v>
      </c>
    </row>
    <row r="364" spans="1:20" ht="15.5">
      <c r="A364" s="48">
        <v>0</v>
      </c>
      <c r="B364" s="59"/>
      <c r="C364" s="60"/>
      <c r="D364" s="228"/>
      <c r="E364" s="51"/>
      <c r="F364" s="52"/>
      <c r="G364" s="52"/>
      <c r="H364" s="52"/>
      <c r="I364" s="53"/>
      <c r="J364" s="54"/>
      <c r="K364" s="230"/>
      <c r="L364" s="150" t="s">
        <v>275</v>
      </c>
      <c r="M364" s="324">
        <v>2.8000000000000004E-3</v>
      </c>
      <c r="N364" s="156" t="s">
        <v>114</v>
      </c>
      <c r="O364" s="157">
        <v>9.5</v>
      </c>
      <c r="P364" s="159">
        <v>5.6</v>
      </c>
      <c r="Q364" s="160" t="s">
        <v>114</v>
      </c>
      <c r="R364" s="161"/>
      <c r="S364" s="309">
        <v>136363.63636363635</v>
      </c>
      <c r="T364" s="309">
        <v>72545.454545454544</v>
      </c>
    </row>
    <row r="365" spans="1:20" ht="15.5">
      <c r="A365" s="48">
        <v>0</v>
      </c>
      <c r="B365" s="212"/>
      <c r="C365" s="60"/>
      <c r="D365" s="61"/>
      <c r="E365" s="68"/>
      <c r="F365" s="52"/>
      <c r="G365" s="52"/>
      <c r="H365" s="52"/>
      <c r="I365" s="53"/>
      <c r="J365" s="54"/>
      <c r="K365" s="55"/>
      <c r="L365" s="150" t="s">
        <v>305</v>
      </c>
      <c r="M365" s="324">
        <v>0.61755000000000004</v>
      </c>
      <c r="N365" s="156" t="s">
        <v>250</v>
      </c>
      <c r="O365" s="157">
        <v>9.5</v>
      </c>
      <c r="P365" s="159">
        <v>1235.0999999999999</v>
      </c>
      <c r="Q365" s="160" t="s">
        <v>250</v>
      </c>
      <c r="R365" s="161"/>
      <c r="S365" s="309">
        <v>1272.7272727272727</v>
      </c>
      <c r="T365" s="309">
        <v>149334.81818181821</v>
      </c>
    </row>
    <row r="366" spans="1:20" ht="16">
      <c r="A366" s="48">
        <v>0</v>
      </c>
      <c r="B366" s="49"/>
      <c r="C366" s="502" t="s">
        <v>1571</v>
      </c>
      <c r="D366" s="50"/>
      <c r="E366" s="51"/>
      <c r="F366" s="52"/>
      <c r="G366" s="52"/>
      <c r="H366" s="52"/>
      <c r="I366" s="53"/>
      <c r="J366" s="54"/>
      <c r="K366" s="55"/>
      <c r="L366" s="150"/>
      <c r="M366" s="324"/>
      <c r="N366" s="156"/>
      <c r="O366" s="157"/>
      <c r="P366" s="159">
        <v>0</v>
      </c>
      <c r="Q366" s="160">
        <v>0</v>
      </c>
      <c r="R366" s="161"/>
      <c r="S366" s="309">
        <v>0</v>
      </c>
      <c r="T366" s="309">
        <v>0</v>
      </c>
    </row>
    <row r="367" spans="1:20" ht="15.5">
      <c r="A367" s="48">
        <v>108</v>
      </c>
      <c r="B367" s="59" t="s">
        <v>285</v>
      </c>
      <c r="C367" s="60" t="s">
        <v>1068</v>
      </c>
      <c r="D367" s="61"/>
      <c r="E367" s="51"/>
      <c r="F367" s="52"/>
      <c r="G367" s="52"/>
      <c r="H367" s="52"/>
      <c r="I367" s="53">
        <v>0</v>
      </c>
      <c r="J367" s="54">
        <v>450.67</v>
      </c>
      <c r="K367" s="213" t="s">
        <v>251</v>
      </c>
      <c r="L367" s="150" t="s">
        <v>277</v>
      </c>
      <c r="M367" s="324">
        <v>0.02</v>
      </c>
      <c r="N367" s="156" t="s">
        <v>251</v>
      </c>
      <c r="O367" s="157"/>
      <c r="P367" s="159">
        <v>9.0134000000000007</v>
      </c>
      <c r="Q367" s="160" t="s">
        <v>251</v>
      </c>
      <c r="R367" s="161"/>
      <c r="S367" s="309">
        <v>8000</v>
      </c>
      <c r="T367" s="309">
        <v>0</v>
      </c>
    </row>
    <row r="368" spans="1:20" ht="15.5">
      <c r="A368" s="48">
        <v>0</v>
      </c>
      <c r="B368" s="212"/>
      <c r="C368" s="60"/>
      <c r="D368" s="228"/>
      <c r="E368" s="68"/>
      <c r="F368" s="52"/>
      <c r="G368" s="52"/>
      <c r="H368" s="52"/>
      <c r="I368" s="53"/>
      <c r="J368" s="54"/>
      <c r="K368" s="213"/>
      <c r="L368" s="150" t="s">
        <v>276</v>
      </c>
      <c r="M368" s="324">
        <v>0.4</v>
      </c>
      <c r="N368" s="156" t="s">
        <v>250</v>
      </c>
      <c r="O368" s="157"/>
      <c r="P368" s="159">
        <v>180.26800000000003</v>
      </c>
      <c r="Q368" s="160" t="s">
        <v>250</v>
      </c>
      <c r="R368" s="161"/>
      <c r="S368" s="309">
        <v>5681.8181818181811</v>
      </c>
      <c r="T368" s="309">
        <v>0</v>
      </c>
    </row>
    <row r="369" spans="1:20" ht="15.5">
      <c r="A369" s="48">
        <v>109</v>
      </c>
      <c r="B369" s="59" t="s">
        <v>285</v>
      </c>
      <c r="C369" s="60" t="s">
        <v>1069</v>
      </c>
      <c r="D369" s="228"/>
      <c r="E369" s="51"/>
      <c r="F369" s="52"/>
      <c r="G369" s="52"/>
      <c r="H369" s="52"/>
      <c r="I369" s="53"/>
      <c r="J369" s="54">
        <v>8345.2659999999996</v>
      </c>
      <c r="K369" s="213" t="s">
        <v>251</v>
      </c>
      <c r="L369" s="150" t="s">
        <v>277</v>
      </c>
      <c r="M369" s="324">
        <v>0.02</v>
      </c>
      <c r="N369" s="156" t="s">
        <v>251</v>
      </c>
      <c r="O369" s="157"/>
      <c r="P369" s="159">
        <v>166.90531999999999</v>
      </c>
      <c r="Q369" s="160" t="s">
        <v>251</v>
      </c>
      <c r="R369" s="161"/>
      <c r="S369" s="309">
        <v>8000</v>
      </c>
      <c r="T369" s="309">
        <v>0</v>
      </c>
    </row>
    <row r="370" spans="1:20" ht="15.5">
      <c r="A370" s="48">
        <v>0</v>
      </c>
      <c r="B370" s="212"/>
      <c r="C370" s="60"/>
      <c r="D370" s="228"/>
      <c r="E370" s="68"/>
      <c r="F370" s="52"/>
      <c r="G370" s="52"/>
      <c r="H370" s="52"/>
      <c r="I370" s="53"/>
      <c r="J370" s="54"/>
      <c r="K370" s="213"/>
      <c r="L370" s="150" t="s">
        <v>276</v>
      </c>
      <c r="M370" s="324">
        <v>0.4</v>
      </c>
      <c r="N370" s="156" t="s">
        <v>250</v>
      </c>
      <c r="O370" s="157"/>
      <c r="P370" s="159">
        <v>3338.1064000000001</v>
      </c>
      <c r="Q370" s="160" t="s">
        <v>250</v>
      </c>
      <c r="R370" s="161"/>
      <c r="S370" s="309">
        <v>5681.8181818181811</v>
      </c>
      <c r="T370" s="309">
        <v>0</v>
      </c>
    </row>
    <row r="371" spans="1:20" ht="15.5">
      <c r="A371" s="48">
        <v>110</v>
      </c>
      <c r="B371" s="59" t="s">
        <v>286</v>
      </c>
      <c r="C371" s="60" t="s">
        <v>1070</v>
      </c>
      <c r="D371" s="228"/>
      <c r="E371" s="51"/>
      <c r="F371" s="52"/>
      <c r="G371" s="52"/>
      <c r="H371" s="52"/>
      <c r="I371" s="53"/>
      <c r="J371" s="54">
        <v>287.09100000000001</v>
      </c>
      <c r="K371" s="213" t="s">
        <v>251</v>
      </c>
      <c r="L371" s="150" t="s">
        <v>277</v>
      </c>
      <c r="M371" s="324">
        <v>0.02</v>
      </c>
      <c r="N371" s="156" t="s">
        <v>251</v>
      </c>
      <c r="O371" s="157"/>
      <c r="P371" s="159">
        <v>5.7418200000000006</v>
      </c>
      <c r="Q371" s="160" t="s">
        <v>251</v>
      </c>
      <c r="R371" s="161"/>
      <c r="S371" s="309">
        <v>8000</v>
      </c>
      <c r="T371" s="309">
        <v>0</v>
      </c>
    </row>
    <row r="372" spans="1:20" ht="15.5">
      <c r="A372" s="48">
        <v>0</v>
      </c>
      <c r="B372" s="212"/>
      <c r="C372" s="60"/>
      <c r="D372" s="228"/>
      <c r="E372" s="68"/>
      <c r="F372" s="52"/>
      <c r="G372" s="52"/>
      <c r="H372" s="52"/>
      <c r="I372" s="53"/>
      <c r="J372" s="54"/>
      <c r="K372" s="213"/>
      <c r="L372" s="150" t="s">
        <v>276</v>
      </c>
      <c r="M372" s="324">
        <v>0.4</v>
      </c>
      <c r="N372" s="156" t="s">
        <v>250</v>
      </c>
      <c r="O372" s="157"/>
      <c r="P372" s="159">
        <v>114.83640000000001</v>
      </c>
      <c r="Q372" s="160" t="s">
        <v>250</v>
      </c>
      <c r="R372" s="161"/>
      <c r="S372" s="309">
        <v>5681.8181818181811</v>
      </c>
      <c r="T372" s="309">
        <v>0</v>
      </c>
    </row>
    <row r="373" spans="1:20" ht="15.5">
      <c r="A373" s="48">
        <v>111</v>
      </c>
      <c r="B373" s="59" t="s">
        <v>286</v>
      </c>
      <c r="C373" s="60" t="s">
        <v>1071</v>
      </c>
      <c r="D373" s="228"/>
      <c r="E373" s="51"/>
      <c r="F373" s="52"/>
      <c r="G373" s="52"/>
      <c r="H373" s="52"/>
      <c r="I373" s="53"/>
      <c r="J373" s="54">
        <v>9887.7890000000007</v>
      </c>
      <c r="K373" s="213" t="s">
        <v>251</v>
      </c>
      <c r="L373" s="150" t="s">
        <v>277</v>
      </c>
      <c r="M373" s="324">
        <v>0.02</v>
      </c>
      <c r="N373" s="156" t="s">
        <v>251</v>
      </c>
      <c r="O373" s="157"/>
      <c r="P373" s="159">
        <v>197.75578000000002</v>
      </c>
      <c r="Q373" s="160" t="s">
        <v>251</v>
      </c>
      <c r="R373" s="161"/>
      <c r="S373" s="309">
        <v>8000</v>
      </c>
      <c r="T373" s="309">
        <v>0</v>
      </c>
    </row>
    <row r="374" spans="1:20" ht="15.5">
      <c r="A374" s="48">
        <v>0</v>
      </c>
      <c r="B374" s="212"/>
      <c r="C374" s="60"/>
      <c r="D374" s="228"/>
      <c r="E374" s="68"/>
      <c r="F374" s="52"/>
      <c r="G374" s="52"/>
      <c r="H374" s="52"/>
      <c r="I374" s="53"/>
      <c r="J374" s="54"/>
      <c r="K374" s="213"/>
      <c r="L374" s="150" t="s">
        <v>276</v>
      </c>
      <c r="M374" s="324">
        <v>0.4</v>
      </c>
      <c r="N374" s="156" t="s">
        <v>250</v>
      </c>
      <c r="O374" s="157"/>
      <c r="P374" s="159">
        <v>3955.1156000000005</v>
      </c>
      <c r="Q374" s="160" t="s">
        <v>250</v>
      </c>
      <c r="R374" s="161"/>
      <c r="S374" s="309">
        <v>5681.8181818181811</v>
      </c>
      <c r="T374" s="309">
        <v>0</v>
      </c>
    </row>
    <row r="375" spans="1:20" ht="15.5">
      <c r="A375" s="48">
        <v>112</v>
      </c>
      <c r="B375" s="59" t="s">
        <v>288</v>
      </c>
      <c r="C375" s="60" t="s">
        <v>1072</v>
      </c>
      <c r="D375" s="228"/>
      <c r="E375" s="51"/>
      <c r="F375" s="52"/>
      <c r="G375" s="52"/>
      <c r="H375" s="52"/>
      <c r="I375" s="53"/>
      <c r="J375" s="54">
        <v>737.76099999999997</v>
      </c>
      <c r="K375" s="213" t="s">
        <v>251</v>
      </c>
      <c r="L375" s="150" t="s">
        <v>543</v>
      </c>
      <c r="M375" s="324">
        <v>0.18</v>
      </c>
      <c r="N375" s="156" t="s">
        <v>250</v>
      </c>
      <c r="O375" s="157">
        <v>1</v>
      </c>
      <c r="P375" s="159">
        <v>132.79697999999999</v>
      </c>
      <c r="Q375" s="160" t="s">
        <v>250</v>
      </c>
      <c r="R375" s="161"/>
      <c r="S375" s="309">
        <v>79272.727272727265</v>
      </c>
      <c r="T375" s="309">
        <v>105271.78778181816</v>
      </c>
    </row>
    <row r="376" spans="1:20" ht="15.5">
      <c r="A376" s="48">
        <v>0</v>
      </c>
      <c r="B376" s="212"/>
      <c r="C376" s="60"/>
      <c r="D376" s="228"/>
      <c r="E376" s="68"/>
      <c r="F376" s="52"/>
      <c r="G376" s="52"/>
      <c r="H376" s="52"/>
      <c r="I376" s="53"/>
      <c r="J376" s="54"/>
      <c r="K376" s="213"/>
      <c r="L376" s="150" t="s">
        <v>388</v>
      </c>
      <c r="M376" s="324">
        <v>0.125</v>
      </c>
      <c r="N376" s="156" t="s">
        <v>250</v>
      </c>
      <c r="O376" s="157">
        <v>1</v>
      </c>
      <c r="P376" s="159">
        <v>92.220124999999996</v>
      </c>
      <c r="Q376" s="160" t="s">
        <v>250</v>
      </c>
      <c r="R376" s="161"/>
      <c r="S376" s="309">
        <v>48666.666666666672</v>
      </c>
      <c r="T376" s="309">
        <v>44880.460833333338</v>
      </c>
    </row>
    <row r="377" spans="1:20" ht="15.5">
      <c r="A377" s="48">
        <v>113</v>
      </c>
      <c r="B377" s="59" t="s">
        <v>287</v>
      </c>
      <c r="C377" s="60" t="s">
        <v>1073</v>
      </c>
      <c r="D377" s="228"/>
      <c r="E377" s="51"/>
      <c r="F377" s="52"/>
      <c r="G377" s="52"/>
      <c r="H377" s="52"/>
      <c r="I377" s="53"/>
      <c r="J377" s="54">
        <v>18233.055</v>
      </c>
      <c r="K377" s="213" t="s">
        <v>251</v>
      </c>
      <c r="L377" s="150" t="s">
        <v>544</v>
      </c>
      <c r="M377" s="324">
        <v>0.16</v>
      </c>
      <c r="N377" s="156" t="s">
        <v>250</v>
      </c>
      <c r="O377" s="157">
        <v>1</v>
      </c>
      <c r="P377" s="159">
        <v>2917.2888000000003</v>
      </c>
      <c r="Q377" s="160" t="s">
        <v>250</v>
      </c>
      <c r="R377" s="161"/>
      <c r="S377" s="309">
        <v>69818.181818181809</v>
      </c>
      <c r="T377" s="309">
        <v>2036797.9985454543</v>
      </c>
    </row>
    <row r="378" spans="1:20" ht="15.5">
      <c r="A378" s="48">
        <v>0</v>
      </c>
      <c r="B378" s="212"/>
      <c r="C378" s="60"/>
      <c r="D378" s="228"/>
      <c r="E378" s="68"/>
      <c r="F378" s="52"/>
      <c r="G378" s="52"/>
      <c r="H378" s="52"/>
      <c r="I378" s="53"/>
      <c r="J378" s="54"/>
      <c r="K378" s="213"/>
      <c r="L378" s="150" t="s">
        <v>388</v>
      </c>
      <c r="M378" s="324">
        <v>0.125</v>
      </c>
      <c r="N378" s="156" t="s">
        <v>250</v>
      </c>
      <c r="O378" s="157">
        <v>1</v>
      </c>
      <c r="P378" s="159">
        <v>2279.131875</v>
      </c>
      <c r="Q378" s="160" t="s">
        <v>250</v>
      </c>
      <c r="R378" s="161"/>
      <c r="S378" s="309">
        <v>48666.666666666672</v>
      </c>
      <c r="T378" s="309">
        <v>1109177.5125000002</v>
      </c>
    </row>
    <row r="379" spans="1:20" ht="15.5">
      <c r="A379" s="48">
        <v>114</v>
      </c>
      <c r="B379" s="59" t="s">
        <v>289</v>
      </c>
      <c r="C379" s="60" t="s">
        <v>1165</v>
      </c>
      <c r="D379" s="228"/>
      <c r="E379" s="51"/>
      <c r="F379" s="52"/>
      <c r="G379" s="52"/>
      <c r="H379" s="52"/>
      <c r="I379" s="53"/>
      <c r="J379" s="54">
        <v>86.96</v>
      </c>
      <c r="K379" s="213" t="s">
        <v>251</v>
      </c>
      <c r="L379" s="150" t="s">
        <v>305</v>
      </c>
      <c r="M379" s="324">
        <v>6.1755000000000004</v>
      </c>
      <c r="N379" s="156" t="s">
        <v>250</v>
      </c>
      <c r="O379" s="157"/>
      <c r="P379" s="159">
        <v>537.02148</v>
      </c>
      <c r="Q379" s="160" t="s">
        <v>250</v>
      </c>
      <c r="R379" s="161"/>
      <c r="S379" s="309">
        <v>1272.7272727272727</v>
      </c>
      <c r="T379" s="309">
        <v>0</v>
      </c>
    </row>
    <row r="380" spans="1:20" ht="15.5">
      <c r="A380" s="48">
        <v>0</v>
      </c>
      <c r="B380" s="212"/>
      <c r="C380" s="60"/>
      <c r="D380" s="228"/>
      <c r="E380" s="51"/>
      <c r="F380" s="52"/>
      <c r="G380" s="52"/>
      <c r="H380" s="52"/>
      <c r="I380" s="53"/>
      <c r="J380" s="54"/>
      <c r="K380" s="213"/>
      <c r="L380" s="150" t="s">
        <v>275</v>
      </c>
      <c r="M380" s="324">
        <v>2.8000000000000004E-2</v>
      </c>
      <c r="N380" s="156" t="s">
        <v>114</v>
      </c>
      <c r="O380" s="157"/>
      <c r="P380" s="159">
        <v>2.4348800000000002</v>
      </c>
      <c r="Q380" s="160" t="s">
        <v>114</v>
      </c>
      <c r="R380" s="161"/>
      <c r="S380" s="309">
        <v>136363.63636363635</v>
      </c>
      <c r="T380" s="309">
        <v>0</v>
      </c>
    </row>
    <row r="381" spans="1:20" ht="15.5">
      <c r="A381" s="48">
        <v>0</v>
      </c>
      <c r="B381" s="212"/>
      <c r="C381" s="60"/>
      <c r="D381" s="228"/>
      <c r="E381" s="51"/>
      <c r="F381" s="52"/>
      <c r="G381" s="52"/>
      <c r="H381" s="52"/>
      <c r="I381" s="53"/>
      <c r="J381" s="54"/>
      <c r="K381" s="213"/>
      <c r="L381" s="150" t="s">
        <v>115</v>
      </c>
      <c r="M381" s="324">
        <v>6.5</v>
      </c>
      <c r="N381" s="156" t="s">
        <v>272</v>
      </c>
      <c r="O381" s="157"/>
      <c r="P381" s="159">
        <v>565.24</v>
      </c>
      <c r="Q381" s="160" t="s">
        <v>272</v>
      </c>
      <c r="R381" s="161"/>
      <c r="S381" s="309">
        <v>13.5</v>
      </c>
      <c r="T381" s="309">
        <v>0</v>
      </c>
    </row>
    <row r="382" spans="1:20" ht="15.5">
      <c r="A382" s="48">
        <v>115</v>
      </c>
      <c r="B382" s="59" t="s">
        <v>289</v>
      </c>
      <c r="C382" s="60" t="s">
        <v>1074</v>
      </c>
      <c r="D382" s="228"/>
      <c r="E382" s="51"/>
      <c r="F382" s="52"/>
      <c r="G382" s="52"/>
      <c r="H382" s="52"/>
      <c r="I382" s="53"/>
      <c r="J382" s="54">
        <v>308</v>
      </c>
      <c r="K382" s="213" t="s">
        <v>251</v>
      </c>
      <c r="L382" s="150" t="s">
        <v>305</v>
      </c>
      <c r="M382" s="324">
        <v>6.1755000000000004</v>
      </c>
      <c r="N382" s="156" t="s">
        <v>250</v>
      </c>
      <c r="O382" s="157"/>
      <c r="P382" s="159">
        <v>1902.0540000000001</v>
      </c>
      <c r="Q382" s="160" t="s">
        <v>250</v>
      </c>
      <c r="R382" s="161"/>
      <c r="S382" s="309">
        <v>1272.7272727272727</v>
      </c>
      <c r="T382" s="309">
        <v>0</v>
      </c>
    </row>
    <row r="383" spans="1:20" ht="15.5">
      <c r="A383" s="48">
        <v>0</v>
      </c>
      <c r="B383" s="60"/>
      <c r="C383" s="60"/>
      <c r="D383" s="228"/>
      <c r="E383" s="51"/>
      <c r="F383" s="52"/>
      <c r="G383" s="52"/>
      <c r="H383" s="52"/>
      <c r="I383" s="53"/>
      <c r="J383" s="54"/>
      <c r="K383" s="213"/>
      <c r="L383" s="150" t="s">
        <v>275</v>
      </c>
      <c r="M383" s="324">
        <v>2.8000000000000004E-2</v>
      </c>
      <c r="N383" s="156" t="s">
        <v>114</v>
      </c>
      <c r="O383" s="157"/>
      <c r="P383" s="159">
        <v>8.6240000000000006</v>
      </c>
      <c r="Q383" s="160" t="s">
        <v>114</v>
      </c>
      <c r="R383" s="161"/>
      <c r="S383" s="309">
        <v>136363.63636363635</v>
      </c>
      <c r="T383" s="309">
        <v>0</v>
      </c>
    </row>
    <row r="384" spans="1:20" ht="15.5">
      <c r="A384" s="48">
        <v>0</v>
      </c>
      <c r="B384" s="60"/>
      <c r="C384" s="60"/>
      <c r="D384" s="228"/>
      <c r="E384" s="51"/>
      <c r="F384" s="52"/>
      <c r="G384" s="52"/>
      <c r="H384" s="52"/>
      <c r="I384" s="53"/>
      <c r="J384" s="54"/>
      <c r="K384" s="213">
        <v>0</v>
      </c>
      <c r="L384" s="150" t="s">
        <v>115</v>
      </c>
      <c r="M384" s="324">
        <v>6.5</v>
      </c>
      <c r="N384" s="156" t="s">
        <v>272</v>
      </c>
      <c r="O384" s="157"/>
      <c r="P384" s="159">
        <v>2002</v>
      </c>
      <c r="Q384" s="160" t="s">
        <v>272</v>
      </c>
      <c r="R384" s="161"/>
      <c r="S384" s="309">
        <v>13.5</v>
      </c>
      <c r="T384" s="309">
        <v>0</v>
      </c>
    </row>
    <row r="385" spans="1:20" ht="15.5">
      <c r="A385" s="48">
        <v>116</v>
      </c>
      <c r="B385" s="59" t="s">
        <v>289</v>
      </c>
      <c r="C385" s="60" t="s">
        <v>1140</v>
      </c>
      <c r="D385" s="228"/>
      <c r="E385" s="51"/>
      <c r="F385" s="52"/>
      <c r="G385" s="52"/>
      <c r="H385" s="52"/>
      <c r="I385" s="53"/>
      <c r="J385" s="54">
        <v>235.8</v>
      </c>
      <c r="K385" s="213" t="s">
        <v>251</v>
      </c>
      <c r="L385" s="150" t="s">
        <v>305</v>
      </c>
      <c r="M385" s="324">
        <v>6.1755000000000004</v>
      </c>
      <c r="N385" s="156" t="s">
        <v>250</v>
      </c>
      <c r="O385" s="157"/>
      <c r="P385" s="159">
        <v>1456.1829000000002</v>
      </c>
      <c r="Q385" s="160" t="s">
        <v>250</v>
      </c>
      <c r="R385" s="161"/>
      <c r="S385" s="309">
        <v>1272.7272727272727</v>
      </c>
      <c r="T385" s="309">
        <v>0</v>
      </c>
    </row>
    <row r="386" spans="1:20" ht="15.5">
      <c r="A386" s="48">
        <v>0</v>
      </c>
      <c r="B386" s="212"/>
      <c r="C386" s="60"/>
      <c r="D386" s="228"/>
      <c r="E386" s="68"/>
      <c r="F386" s="52"/>
      <c r="G386" s="52"/>
      <c r="H386" s="52"/>
      <c r="I386" s="53"/>
      <c r="J386" s="54"/>
      <c r="K386" s="213"/>
      <c r="L386" s="150" t="s">
        <v>275</v>
      </c>
      <c r="M386" s="324">
        <v>2.8000000000000004E-2</v>
      </c>
      <c r="N386" s="156" t="s">
        <v>114</v>
      </c>
      <c r="O386" s="157"/>
      <c r="P386" s="159">
        <v>6.6024000000000012</v>
      </c>
      <c r="Q386" s="160" t="s">
        <v>114</v>
      </c>
      <c r="R386" s="161"/>
      <c r="S386" s="309">
        <v>136363.63636363635</v>
      </c>
      <c r="T386" s="309">
        <v>0</v>
      </c>
    </row>
    <row r="387" spans="1:20" ht="15.5">
      <c r="A387" s="48">
        <v>0</v>
      </c>
      <c r="B387" s="212"/>
      <c r="C387" s="60"/>
      <c r="D387" s="228"/>
      <c r="E387" s="51"/>
      <c r="F387" s="52"/>
      <c r="G387" s="52"/>
      <c r="H387" s="52"/>
      <c r="I387" s="53"/>
      <c r="J387" s="54">
        <v>0</v>
      </c>
      <c r="K387" s="213">
        <v>0</v>
      </c>
      <c r="L387" s="150" t="s">
        <v>115</v>
      </c>
      <c r="M387" s="324">
        <v>6.5</v>
      </c>
      <c r="N387" s="156" t="s">
        <v>272</v>
      </c>
      <c r="O387" s="157"/>
      <c r="P387" s="159">
        <v>1532.7</v>
      </c>
      <c r="Q387" s="160" t="s">
        <v>272</v>
      </c>
      <c r="R387" s="161"/>
      <c r="S387" s="309">
        <v>13.5</v>
      </c>
      <c r="T387" s="309">
        <v>0</v>
      </c>
    </row>
    <row r="388" spans="1:20" ht="15.5">
      <c r="A388" s="48">
        <v>117</v>
      </c>
      <c r="B388" s="59" t="s">
        <v>450</v>
      </c>
      <c r="C388" s="60" t="s">
        <v>777</v>
      </c>
      <c r="D388" s="228"/>
      <c r="E388" s="51"/>
      <c r="F388" s="52"/>
      <c r="G388" s="52"/>
      <c r="H388" s="52"/>
      <c r="I388" s="53"/>
      <c r="J388" s="54">
        <v>2652.5859999999998</v>
      </c>
      <c r="K388" s="213" t="s">
        <v>251</v>
      </c>
      <c r="L388" s="150" t="s">
        <v>389</v>
      </c>
      <c r="M388" s="324">
        <v>1.0049999999999999</v>
      </c>
      <c r="N388" s="162" t="s">
        <v>251</v>
      </c>
      <c r="O388" s="251">
        <v>0.5</v>
      </c>
      <c r="P388" s="159">
        <v>2665.8489299999997</v>
      </c>
      <c r="Q388" s="160" t="s">
        <v>251</v>
      </c>
      <c r="R388" s="161"/>
      <c r="S388" s="309">
        <v>140909.09090909091</v>
      </c>
      <c r="T388" s="309">
        <v>1878211.7461363634</v>
      </c>
    </row>
    <row r="389" spans="1:20" ht="15.5">
      <c r="A389" s="48">
        <v>0</v>
      </c>
      <c r="B389" s="212"/>
      <c r="C389" s="60"/>
      <c r="D389" s="228"/>
      <c r="E389" s="51"/>
      <c r="F389" s="52"/>
      <c r="G389" s="52"/>
      <c r="H389" s="52"/>
      <c r="I389" s="53"/>
      <c r="J389" s="54"/>
      <c r="K389" s="213"/>
      <c r="L389" s="150" t="s">
        <v>278</v>
      </c>
      <c r="M389" s="324">
        <v>0.12</v>
      </c>
      <c r="N389" s="162" t="s">
        <v>250</v>
      </c>
      <c r="O389" s="251">
        <v>0.5</v>
      </c>
      <c r="P389" s="159">
        <v>318.31031999999999</v>
      </c>
      <c r="Q389" s="160" t="s">
        <v>250</v>
      </c>
      <c r="R389" s="161"/>
      <c r="S389" s="309">
        <v>2727.272727272727</v>
      </c>
      <c r="T389" s="309">
        <v>4340.5952727272725</v>
      </c>
    </row>
    <row r="390" spans="1:20" ht="15.5">
      <c r="A390" s="48">
        <v>0</v>
      </c>
      <c r="B390" s="212"/>
      <c r="C390" s="60"/>
      <c r="D390" s="228"/>
      <c r="E390" s="51"/>
      <c r="F390" s="52"/>
      <c r="G390" s="52"/>
      <c r="H390" s="52"/>
      <c r="I390" s="53"/>
      <c r="J390" s="54"/>
      <c r="K390" s="213"/>
      <c r="L390" s="150" t="s">
        <v>305</v>
      </c>
      <c r="M390" s="324">
        <v>6.9755000000000003</v>
      </c>
      <c r="N390" s="162" t="s">
        <v>250</v>
      </c>
      <c r="O390" s="251">
        <v>0.5</v>
      </c>
      <c r="P390" s="159">
        <v>18503.113643000001</v>
      </c>
      <c r="Q390" s="160" t="s">
        <v>250</v>
      </c>
      <c r="R390" s="161"/>
      <c r="S390" s="309">
        <v>1272.7272727272727</v>
      </c>
      <c r="T390" s="309">
        <v>117747.08681909092</v>
      </c>
    </row>
    <row r="391" spans="1:20" ht="15.5">
      <c r="A391" s="48">
        <v>0</v>
      </c>
      <c r="B391" s="212"/>
      <c r="C391" s="60"/>
      <c r="D391" s="228"/>
      <c r="E391" s="51"/>
      <c r="F391" s="52"/>
      <c r="G391" s="52"/>
      <c r="H391" s="52"/>
      <c r="I391" s="53"/>
      <c r="J391" s="54"/>
      <c r="K391" s="213"/>
      <c r="L391" s="150" t="s">
        <v>275</v>
      </c>
      <c r="M391" s="324">
        <v>2.8000000000000004E-2</v>
      </c>
      <c r="N391" s="162" t="s">
        <v>114</v>
      </c>
      <c r="O391" s="251">
        <v>0.5</v>
      </c>
      <c r="P391" s="159">
        <v>74.272407999999999</v>
      </c>
      <c r="Q391" s="160" t="s">
        <v>114</v>
      </c>
      <c r="R391" s="161"/>
      <c r="S391" s="309">
        <v>136363.63636363635</v>
      </c>
      <c r="T391" s="309">
        <v>50640.278181818176</v>
      </c>
    </row>
    <row r="392" spans="1:20" ht="15.5">
      <c r="A392" s="48">
        <v>0</v>
      </c>
      <c r="B392" s="212"/>
      <c r="C392" s="60"/>
      <c r="D392" s="228"/>
      <c r="E392" s="51"/>
      <c r="F392" s="52"/>
      <c r="G392" s="52"/>
      <c r="H392" s="52"/>
      <c r="I392" s="53"/>
      <c r="J392" s="54"/>
      <c r="K392" s="213"/>
      <c r="L392" s="150" t="s">
        <v>115</v>
      </c>
      <c r="M392" s="324">
        <v>6.5</v>
      </c>
      <c r="N392" s="162" t="s">
        <v>272</v>
      </c>
      <c r="O392" s="251">
        <v>0.5</v>
      </c>
      <c r="P392" s="159">
        <v>17241.808999999997</v>
      </c>
      <c r="Q392" s="160" t="s">
        <v>272</v>
      </c>
      <c r="R392" s="161"/>
      <c r="S392" s="309">
        <v>13.5</v>
      </c>
      <c r="T392" s="309">
        <v>1163.8221074999999</v>
      </c>
    </row>
    <row r="393" spans="1:20" ht="15.5">
      <c r="A393" s="48">
        <v>118</v>
      </c>
      <c r="B393" s="59" t="s">
        <v>450</v>
      </c>
      <c r="C393" s="60" t="s">
        <v>1244</v>
      </c>
      <c r="D393" s="228"/>
      <c r="E393" s="51"/>
      <c r="F393" s="52"/>
      <c r="G393" s="52"/>
      <c r="H393" s="52"/>
      <c r="I393" s="53"/>
      <c r="J393" s="54">
        <v>308</v>
      </c>
      <c r="K393" s="213" t="s">
        <v>251</v>
      </c>
      <c r="L393" s="150" t="s">
        <v>387</v>
      </c>
      <c r="M393" s="324">
        <v>1.0049999999999999</v>
      </c>
      <c r="N393" s="162" t="s">
        <v>251</v>
      </c>
      <c r="O393" s="251">
        <v>0.5</v>
      </c>
      <c r="P393" s="159">
        <v>309.54000000000002</v>
      </c>
      <c r="Q393" s="160" t="s">
        <v>251</v>
      </c>
      <c r="R393" s="161"/>
      <c r="S393" s="309">
        <v>140909.09090909091</v>
      </c>
      <c r="T393" s="309">
        <v>218085</v>
      </c>
    </row>
    <row r="394" spans="1:20" ht="15.5">
      <c r="A394" s="48">
        <v>0</v>
      </c>
      <c r="B394" s="212"/>
      <c r="C394" s="60"/>
      <c r="D394" s="228"/>
      <c r="E394" s="51"/>
      <c r="F394" s="52"/>
      <c r="G394" s="52"/>
      <c r="H394" s="52"/>
      <c r="I394" s="53"/>
      <c r="J394" s="54"/>
      <c r="K394" s="213"/>
      <c r="L394" s="150" t="s">
        <v>278</v>
      </c>
      <c r="M394" s="324">
        <v>0.12</v>
      </c>
      <c r="N394" s="162" t="s">
        <v>250</v>
      </c>
      <c r="O394" s="251">
        <v>0.5</v>
      </c>
      <c r="P394" s="159">
        <v>36.96</v>
      </c>
      <c r="Q394" s="160" t="s">
        <v>250</v>
      </c>
      <c r="R394" s="161"/>
      <c r="S394" s="309">
        <v>2727.272727272727</v>
      </c>
      <c r="T394" s="309">
        <v>504</v>
      </c>
    </row>
    <row r="395" spans="1:20" ht="15.5">
      <c r="A395" s="48">
        <v>0</v>
      </c>
      <c r="B395" s="212"/>
      <c r="C395" s="60"/>
      <c r="D395" s="228"/>
      <c r="E395" s="51"/>
      <c r="F395" s="52"/>
      <c r="G395" s="52"/>
      <c r="H395" s="52"/>
      <c r="I395" s="53"/>
      <c r="J395" s="54"/>
      <c r="K395" s="213"/>
      <c r="L395" s="150" t="s">
        <v>305</v>
      </c>
      <c r="M395" s="324">
        <v>6.9755000000000003</v>
      </c>
      <c r="N395" s="162" t="s">
        <v>250</v>
      </c>
      <c r="O395" s="251">
        <v>0.5</v>
      </c>
      <c r="P395" s="159">
        <v>2148.4540000000002</v>
      </c>
      <c r="Q395" s="160" t="s">
        <v>250</v>
      </c>
      <c r="R395" s="161"/>
      <c r="S395" s="309">
        <v>1272.7272727272727</v>
      </c>
      <c r="T395" s="309">
        <v>13671.98</v>
      </c>
    </row>
    <row r="396" spans="1:20" ht="15.5">
      <c r="A396" s="48">
        <v>0</v>
      </c>
      <c r="B396" s="212"/>
      <c r="C396" s="60"/>
      <c r="D396" s="228"/>
      <c r="E396" s="51"/>
      <c r="F396" s="52"/>
      <c r="G396" s="52"/>
      <c r="H396" s="52"/>
      <c r="I396" s="53"/>
      <c r="J396" s="54"/>
      <c r="K396" s="213"/>
      <c r="L396" s="150" t="s">
        <v>275</v>
      </c>
      <c r="M396" s="324">
        <v>2.8000000000000004E-2</v>
      </c>
      <c r="N396" s="162" t="s">
        <v>114</v>
      </c>
      <c r="O396" s="251">
        <v>0.5</v>
      </c>
      <c r="P396" s="159">
        <v>8.6240000000000006</v>
      </c>
      <c r="Q396" s="160" t="s">
        <v>114</v>
      </c>
      <c r="R396" s="161"/>
      <c r="S396" s="309">
        <v>136363.63636363635</v>
      </c>
      <c r="T396" s="309">
        <v>5880</v>
      </c>
    </row>
    <row r="397" spans="1:20" ht="15.5">
      <c r="A397" s="48">
        <v>0</v>
      </c>
      <c r="B397" s="212"/>
      <c r="C397" s="60"/>
      <c r="D397" s="228"/>
      <c r="E397" s="51"/>
      <c r="F397" s="52"/>
      <c r="G397" s="52"/>
      <c r="H397" s="52"/>
      <c r="I397" s="53"/>
      <c r="J397" s="54"/>
      <c r="K397" s="213"/>
      <c r="L397" s="150" t="s">
        <v>115</v>
      </c>
      <c r="M397" s="324">
        <v>6.5</v>
      </c>
      <c r="N397" s="162" t="s">
        <v>272</v>
      </c>
      <c r="O397" s="251">
        <v>0.5</v>
      </c>
      <c r="P397" s="159">
        <v>2002</v>
      </c>
      <c r="Q397" s="160" t="s">
        <v>272</v>
      </c>
      <c r="R397" s="161"/>
      <c r="S397" s="309">
        <v>13.5</v>
      </c>
      <c r="T397" s="309">
        <v>135.13499999999999</v>
      </c>
    </row>
    <row r="398" spans="1:20" ht="15.5">
      <c r="A398" s="48">
        <v>119</v>
      </c>
      <c r="B398" s="59" t="s">
        <v>1177</v>
      </c>
      <c r="C398" s="60" t="s">
        <v>424</v>
      </c>
      <c r="D398" s="228"/>
      <c r="E398" s="51"/>
      <c r="F398" s="52"/>
      <c r="G398" s="52"/>
      <c r="H398" s="52"/>
      <c r="I398" s="53"/>
      <c r="J398" s="54">
        <v>235.8</v>
      </c>
      <c r="K398" s="213" t="s">
        <v>251</v>
      </c>
      <c r="L398" s="150" t="s">
        <v>939</v>
      </c>
      <c r="M398" s="324">
        <v>1.0049999999999999</v>
      </c>
      <c r="N398" s="162" t="s">
        <v>251</v>
      </c>
      <c r="O398" s="251">
        <v>0.5</v>
      </c>
      <c r="P398" s="159">
        <v>236.97899999999998</v>
      </c>
      <c r="Q398" s="160" t="s">
        <v>251</v>
      </c>
      <c r="R398" s="161"/>
      <c r="S398" s="309">
        <v>123048.66850321395</v>
      </c>
      <c r="T398" s="309">
        <v>145799.75206611567</v>
      </c>
    </row>
    <row r="399" spans="1:20" ht="15.5">
      <c r="A399" s="48">
        <v>0</v>
      </c>
      <c r="B399" s="212"/>
      <c r="C399" s="60"/>
      <c r="D399" s="228"/>
      <c r="E399" s="68"/>
      <c r="F399" s="52"/>
      <c r="G399" s="52"/>
      <c r="H399" s="52"/>
      <c r="I399" s="53"/>
      <c r="J399" s="54"/>
      <c r="K399" s="213"/>
      <c r="L399" s="150" t="s">
        <v>305</v>
      </c>
      <c r="M399" s="324">
        <v>7.0255000000000001</v>
      </c>
      <c r="N399" s="162" t="s">
        <v>250</v>
      </c>
      <c r="O399" s="251">
        <v>0.5</v>
      </c>
      <c r="P399" s="159">
        <v>1656.6129000000001</v>
      </c>
      <c r="Q399" s="160" t="s">
        <v>250</v>
      </c>
      <c r="R399" s="161"/>
      <c r="S399" s="309">
        <v>1272.7272727272727</v>
      </c>
      <c r="T399" s="309">
        <v>10542.082090909093</v>
      </c>
    </row>
    <row r="400" spans="1:20" ht="15.5">
      <c r="A400" s="48">
        <v>0</v>
      </c>
      <c r="B400" s="212"/>
      <c r="C400" s="60"/>
      <c r="D400" s="228"/>
      <c r="E400" s="67"/>
      <c r="F400" s="52"/>
      <c r="G400" s="52"/>
      <c r="H400" s="52"/>
      <c r="I400" s="53"/>
      <c r="J400" s="54"/>
      <c r="K400" s="213"/>
      <c r="L400" s="150" t="s">
        <v>275</v>
      </c>
      <c r="M400" s="324">
        <v>2.8000000000000004E-2</v>
      </c>
      <c r="N400" s="162" t="s">
        <v>114</v>
      </c>
      <c r="O400" s="251">
        <v>0.5</v>
      </c>
      <c r="P400" s="159">
        <v>6.6024000000000012</v>
      </c>
      <c r="Q400" s="160" t="s">
        <v>114</v>
      </c>
      <c r="R400" s="161"/>
      <c r="S400" s="309">
        <v>136363.63636363635</v>
      </c>
      <c r="T400" s="309">
        <v>4501.636363636364</v>
      </c>
    </row>
    <row r="401" spans="1:20" ht="15.5">
      <c r="A401" s="48">
        <v>0</v>
      </c>
      <c r="B401" s="212"/>
      <c r="C401" s="60"/>
      <c r="D401" s="228"/>
      <c r="E401" s="67"/>
      <c r="F401" s="52"/>
      <c r="G401" s="52"/>
      <c r="H401" s="52"/>
      <c r="I401" s="53"/>
      <c r="J401" s="54"/>
      <c r="K401" s="213"/>
      <c r="L401" s="150" t="s">
        <v>115</v>
      </c>
      <c r="M401" s="324">
        <v>6.5</v>
      </c>
      <c r="N401" s="162" t="s">
        <v>272</v>
      </c>
      <c r="O401" s="251">
        <v>0.5</v>
      </c>
      <c r="P401" s="159">
        <v>1532.7</v>
      </c>
      <c r="Q401" s="160" t="s">
        <v>272</v>
      </c>
      <c r="R401" s="161"/>
      <c r="S401" s="309">
        <v>13.5</v>
      </c>
      <c r="T401" s="309">
        <v>103.45725</v>
      </c>
    </row>
    <row r="402" spans="1:20" ht="15.5">
      <c r="A402" s="48">
        <v>0</v>
      </c>
      <c r="B402" s="212"/>
      <c r="C402" s="60"/>
      <c r="D402" s="228"/>
      <c r="E402" s="67"/>
      <c r="F402" s="52"/>
      <c r="G402" s="52"/>
      <c r="H402" s="52"/>
      <c r="I402" s="53"/>
      <c r="J402" s="54"/>
      <c r="K402" s="213"/>
      <c r="L402" s="150" t="s">
        <v>278</v>
      </c>
      <c r="M402" s="324">
        <v>0.18</v>
      </c>
      <c r="N402" s="162" t="s">
        <v>250</v>
      </c>
      <c r="O402" s="251">
        <v>0.5</v>
      </c>
      <c r="P402" s="159">
        <v>42.444000000000003</v>
      </c>
      <c r="Q402" s="160" t="s">
        <v>250</v>
      </c>
      <c r="R402" s="161"/>
      <c r="S402" s="309">
        <v>2727.272727272727</v>
      </c>
      <c r="T402" s="309">
        <v>578.78181818181815</v>
      </c>
    </row>
    <row r="403" spans="1:20" ht="15.5">
      <c r="A403" s="48">
        <v>120</v>
      </c>
      <c r="B403" s="59" t="s">
        <v>892</v>
      </c>
      <c r="C403" s="60" t="s">
        <v>778</v>
      </c>
      <c r="D403" s="228"/>
      <c r="E403" s="67"/>
      <c r="F403" s="52"/>
      <c r="G403" s="52"/>
      <c r="H403" s="52"/>
      <c r="I403" s="53">
        <v>0</v>
      </c>
      <c r="J403" s="54">
        <v>386.18</v>
      </c>
      <c r="K403" s="213" t="s">
        <v>251</v>
      </c>
      <c r="L403" s="150" t="s">
        <v>981</v>
      </c>
      <c r="M403" s="324">
        <v>1.05</v>
      </c>
      <c r="N403" s="162" t="s">
        <v>251</v>
      </c>
      <c r="O403" s="251">
        <v>1</v>
      </c>
      <c r="P403" s="159">
        <v>405.48900000000003</v>
      </c>
      <c r="Q403" s="160" t="s">
        <v>251</v>
      </c>
      <c r="R403" s="161"/>
      <c r="S403" s="309">
        <v>900000</v>
      </c>
      <c r="T403" s="309">
        <v>3649401</v>
      </c>
    </row>
    <row r="404" spans="1:20" ht="15.5">
      <c r="A404" s="48">
        <v>0</v>
      </c>
      <c r="B404" s="212"/>
      <c r="C404" s="60"/>
      <c r="D404" s="228"/>
      <c r="E404" s="67"/>
      <c r="F404" s="52"/>
      <c r="G404" s="52"/>
      <c r="H404" s="52"/>
      <c r="I404" s="53"/>
      <c r="J404" s="54"/>
      <c r="K404" s="213"/>
      <c r="L404" s="150" t="s">
        <v>278</v>
      </c>
      <c r="M404" s="324">
        <v>0.25</v>
      </c>
      <c r="N404" s="162" t="s">
        <v>250</v>
      </c>
      <c r="O404" s="251">
        <v>1</v>
      </c>
      <c r="P404" s="159">
        <v>96.545000000000002</v>
      </c>
      <c r="Q404" s="160" t="s">
        <v>250</v>
      </c>
      <c r="R404" s="161"/>
      <c r="S404" s="309">
        <v>2727.272727272727</v>
      </c>
      <c r="T404" s="309">
        <v>2633.045454545454</v>
      </c>
    </row>
    <row r="405" spans="1:20" ht="15.5">
      <c r="A405" s="48">
        <v>0</v>
      </c>
      <c r="B405" s="212"/>
      <c r="C405" s="60"/>
      <c r="D405" s="228"/>
      <c r="E405" s="67"/>
      <c r="F405" s="52"/>
      <c r="G405" s="52"/>
      <c r="H405" s="52"/>
      <c r="I405" s="53"/>
      <c r="J405" s="54"/>
      <c r="K405" s="213"/>
      <c r="L405" s="150" t="s">
        <v>305</v>
      </c>
      <c r="M405" s="324">
        <v>5.1874200000000004</v>
      </c>
      <c r="N405" s="162" t="s">
        <v>250</v>
      </c>
      <c r="O405" s="251">
        <v>1</v>
      </c>
      <c r="P405" s="159">
        <v>2003.2778556000001</v>
      </c>
      <c r="Q405" s="160" t="s">
        <v>250</v>
      </c>
      <c r="R405" s="161"/>
      <c r="S405" s="309">
        <v>1272.7272727272727</v>
      </c>
      <c r="T405" s="309">
        <v>25496.263616727272</v>
      </c>
    </row>
    <row r="406" spans="1:20" ht="15.5">
      <c r="A406" s="48">
        <v>0</v>
      </c>
      <c r="B406" s="212"/>
      <c r="C406" s="60"/>
      <c r="D406" s="228"/>
      <c r="E406" s="67"/>
      <c r="F406" s="52"/>
      <c r="G406" s="52"/>
      <c r="H406" s="52"/>
      <c r="I406" s="53"/>
      <c r="J406" s="54"/>
      <c r="K406" s="213"/>
      <c r="L406" s="150" t="s">
        <v>275</v>
      </c>
      <c r="M406" s="324">
        <v>2.3520000000000003E-2</v>
      </c>
      <c r="N406" s="162" t="s">
        <v>114</v>
      </c>
      <c r="O406" s="251">
        <v>1</v>
      </c>
      <c r="P406" s="159">
        <v>9.0829536000000015</v>
      </c>
      <c r="Q406" s="160" t="s">
        <v>114</v>
      </c>
      <c r="R406" s="161"/>
      <c r="S406" s="309">
        <v>136363.63636363635</v>
      </c>
      <c r="T406" s="309">
        <v>12385.845818181821</v>
      </c>
    </row>
    <row r="407" spans="1:20" ht="15.5">
      <c r="A407" s="48">
        <v>0</v>
      </c>
      <c r="B407" s="212"/>
      <c r="C407" s="60"/>
      <c r="D407" s="228"/>
      <c r="E407" s="67"/>
      <c r="F407" s="52"/>
      <c r="G407" s="52"/>
      <c r="H407" s="52"/>
      <c r="I407" s="53"/>
      <c r="J407" s="54"/>
      <c r="K407" s="213"/>
      <c r="L407" s="150" t="s">
        <v>115</v>
      </c>
      <c r="M407" s="324">
        <v>5.46</v>
      </c>
      <c r="N407" s="162" t="s">
        <v>272</v>
      </c>
      <c r="O407" s="251">
        <v>1</v>
      </c>
      <c r="P407" s="159">
        <v>2108.5428000000002</v>
      </c>
      <c r="Q407" s="160" t="s">
        <v>272</v>
      </c>
      <c r="R407" s="161"/>
      <c r="S407" s="309">
        <v>13.5</v>
      </c>
      <c r="T407" s="309">
        <v>284.653278</v>
      </c>
    </row>
    <row r="408" spans="1:20" ht="15.5">
      <c r="A408" s="48">
        <v>121</v>
      </c>
      <c r="B408" s="212" t="s">
        <v>552</v>
      </c>
      <c r="C408" s="60" t="s">
        <v>15</v>
      </c>
      <c r="D408" s="228"/>
      <c r="E408" s="51"/>
      <c r="F408" s="52"/>
      <c r="G408" s="52"/>
      <c r="H408" s="52"/>
      <c r="I408" s="53"/>
      <c r="J408" s="54">
        <v>1176.28</v>
      </c>
      <c r="K408" s="55" t="s">
        <v>251</v>
      </c>
      <c r="L408" s="150" t="s">
        <v>278</v>
      </c>
      <c r="M408" s="324">
        <v>0.17</v>
      </c>
      <c r="N408" s="156" t="s">
        <v>250</v>
      </c>
      <c r="O408" s="157">
        <v>1</v>
      </c>
      <c r="P408" s="159">
        <v>199.9676</v>
      </c>
      <c r="Q408" s="160" t="s">
        <v>250</v>
      </c>
      <c r="R408" s="161"/>
      <c r="S408" s="309">
        <v>2727.272727272727</v>
      </c>
      <c r="T408" s="309">
        <v>5453.6618181818176</v>
      </c>
    </row>
    <row r="409" spans="1:20" ht="15.5">
      <c r="A409" s="48">
        <v>0</v>
      </c>
      <c r="B409" s="212"/>
      <c r="C409" s="60"/>
      <c r="D409" s="228"/>
      <c r="E409" s="68"/>
      <c r="F409" s="52"/>
      <c r="G409" s="52"/>
      <c r="H409" s="52"/>
      <c r="I409" s="53"/>
      <c r="J409" s="54"/>
      <c r="K409" s="55"/>
      <c r="L409" s="150" t="s">
        <v>305</v>
      </c>
      <c r="M409" s="324">
        <v>3.9612599999999998</v>
      </c>
      <c r="N409" s="156" t="s">
        <v>250</v>
      </c>
      <c r="O409" s="157">
        <v>1</v>
      </c>
      <c r="P409" s="159">
        <v>4659.5509127999994</v>
      </c>
      <c r="Q409" s="160" t="s">
        <v>250</v>
      </c>
      <c r="R409" s="161"/>
      <c r="S409" s="309">
        <v>1272.7272727272727</v>
      </c>
      <c r="T409" s="309">
        <v>59303.375253818172</v>
      </c>
    </row>
    <row r="410" spans="1:20" ht="15.5">
      <c r="A410" s="48">
        <v>0</v>
      </c>
      <c r="B410" s="212"/>
      <c r="C410" s="60"/>
      <c r="D410" s="228"/>
      <c r="E410" s="51"/>
      <c r="F410" s="52"/>
      <c r="G410" s="52"/>
      <c r="H410" s="52"/>
      <c r="I410" s="53"/>
      <c r="J410" s="54"/>
      <c r="K410" s="55"/>
      <c r="L410" s="150" t="s">
        <v>444</v>
      </c>
      <c r="M410" s="324">
        <v>1.0049999999999999</v>
      </c>
      <c r="N410" s="156" t="s">
        <v>251</v>
      </c>
      <c r="O410" s="157">
        <v>1</v>
      </c>
      <c r="P410" s="159">
        <v>1182.1614</v>
      </c>
      <c r="Q410" s="160" t="s">
        <v>251</v>
      </c>
      <c r="R410" s="161"/>
      <c r="S410" s="309">
        <v>131818.18181818179</v>
      </c>
      <c r="T410" s="309">
        <v>1558303.6636363633</v>
      </c>
    </row>
    <row r="411" spans="1:20" ht="15.5">
      <c r="A411" s="48">
        <v>0</v>
      </c>
      <c r="B411" s="212"/>
      <c r="C411" s="60"/>
      <c r="D411" s="228"/>
      <c r="E411" s="51"/>
      <c r="F411" s="52"/>
      <c r="G411" s="52"/>
      <c r="H411" s="52"/>
      <c r="I411" s="53"/>
      <c r="J411" s="54"/>
      <c r="K411" s="55"/>
      <c r="L411" s="150" t="s">
        <v>115</v>
      </c>
      <c r="M411" s="324">
        <v>3.38</v>
      </c>
      <c r="N411" s="156" t="s">
        <v>272</v>
      </c>
      <c r="O411" s="157">
        <v>1</v>
      </c>
      <c r="P411" s="159">
        <v>3975.8263999999999</v>
      </c>
      <c r="Q411" s="160" t="s">
        <v>272</v>
      </c>
      <c r="R411" s="161"/>
      <c r="S411" s="309">
        <v>13.5</v>
      </c>
      <c r="T411" s="309">
        <v>536.73656400000004</v>
      </c>
    </row>
    <row r="412" spans="1:20" ht="15.5">
      <c r="A412" s="48">
        <v>0</v>
      </c>
      <c r="B412" s="212"/>
      <c r="C412" s="60"/>
      <c r="D412" s="228"/>
      <c r="E412" s="51"/>
      <c r="F412" s="52"/>
      <c r="G412" s="52"/>
      <c r="H412" s="52"/>
      <c r="I412" s="53"/>
      <c r="J412" s="54"/>
      <c r="K412" s="55"/>
      <c r="L412" s="150" t="s">
        <v>275</v>
      </c>
      <c r="M412" s="324">
        <v>1.456E-2</v>
      </c>
      <c r="N412" s="156" t="s">
        <v>114</v>
      </c>
      <c r="O412" s="157">
        <v>1</v>
      </c>
      <c r="P412" s="159">
        <v>17.1266368</v>
      </c>
      <c r="Q412" s="160" t="s">
        <v>114</v>
      </c>
      <c r="R412" s="161"/>
      <c r="S412" s="309">
        <v>136363.63636363635</v>
      </c>
      <c r="T412" s="309">
        <v>23354.504727272728</v>
      </c>
    </row>
    <row r="413" spans="1:20" ht="15.5">
      <c r="A413" s="48">
        <v>122</v>
      </c>
      <c r="B413" s="212" t="s">
        <v>914</v>
      </c>
      <c r="C413" s="60" t="s">
        <v>918</v>
      </c>
      <c r="D413" s="228"/>
      <c r="E413" s="68"/>
      <c r="F413" s="52"/>
      <c r="G413" s="52"/>
      <c r="H413" s="52"/>
      <c r="I413" s="53"/>
      <c r="J413" s="54">
        <v>241.976</v>
      </c>
      <c r="K413" s="55" t="s">
        <v>251</v>
      </c>
      <c r="L413" s="150" t="s">
        <v>305</v>
      </c>
      <c r="M413" s="324">
        <v>2.5</v>
      </c>
      <c r="N413" s="156" t="s">
        <v>250</v>
      </c>
      <c r="O413" s="157">
        <v>0.5</v>
      </c>
      <c r="P413" s="159">
        <v>604.94000000000005</v>
      </c>
      <c r="Q413" s="160" t="s">
        <v>250</v>
      </c>
      <c r="R413" s="161"/>
      <c r="S413" s="309">
        <v>1272.7272727272727</v>
      </c>
      <c r="T413" s="309">
        <v>3849.6181818181822</v>
      </c>
    </row>
    <row r="414" spans="1:20" ht="15.5">
      <c r="A414" s="48">
        <v>0</v>
      </c>
      <c r="B414" s="212"/>
      <c r="C414" s="60"/>
      <c r="D414" s="228"/>
      <c r="E414" s="68"/>
      <c r="F414" s="52"/>
      <c r="G414" s="52"/>
      <c r="H414" s="52"/>
      <c r="I414" s="53"/>
      <c r="J414" s="54"/>
      <c r="K414" s="55"/>
      <c r="L414" s="150" t="s">
        <v>916</v>
      </c>
      <c r="M414" s="324">
        <v>1.0049999999999999</v>
      </c>
      <c r="N414" s="156" t="s">
        <v>251</v>
      </c>
      <c r="O414" s="157">
        <v>0.5</v>
      </c>
      <c r="P414" s="159">
        <v>243.18587999999997</v>
      </c>
      <c r="Q414" s="160" t="s">
        <v>251</v>
      </c>
      <c r="R414" s="161"/>
      <c r="S414" s="309">
        <v>165909.09090909091</v>
      </c>
      <c r="T414" s="309">
        <v>201733.74136363633</v>
      </c>
    </row>
    <row r="415" spans="1:20" ht="15.5">
      <c r="A415" s="48">
        <v>123</v>
      </c>
      <c r="B415" s="212" t="s">
        <v>552</v>
      </c>
      <c r="C415" s="60" t="s">
        <v>1198</v>
      </c>
      <c r="D415" s="228"/>
      <c r="E415" s="68"/>
      <c r="F415" s="52"/>
      <c r="G415" s="52"/>
      <c r="H415" s="52"/>
      <c r="I415" s="53"/>
      <c r="J415" s="54">
        <v>111.6</v>
      </c>
      <c r="K415" s="55" t="s">
        <v>251</v>
      </c>
      <c r="L415" s="150" t="s">
        <v>278</v>
      </c>
      <c r="M415" s="324">
        <v>0.17</v>
      </c>
      <c r="N415" s="156" t="s">
        <v>250</v>
      </c>
      <c r="O415" s="157">
        <v>1</v>
      </c>
      <c r="P415" s="159">
        <v>18.972000000000001</v>
      </c>
      <c r="Q415" s="160" t="s">
        <v>250</v>
      </c>
      <c r="R415" s="161"/>
      <c r="S415" s="309">
        <v>2727.272727272727</v>
      </c>
      <c r="T415" s="309">
        <v>517.41818181818189</v>
      </c>
    </row>
    <row r="416" spans="1:20" ht="15.5">
      <c r="A416" s="48">
        <v>0</v>
      </c>
      <c r="B416" s="212"/>
      <c r="C416" s="60"/>
      <c r="D416" s="228"/>
      <c r="E416" s="68"/>
      <c r="F416" s="52"/>
      <c r="G416" s="52"/>
      <c r="H416" s="52"/>
      <c r="I416" s="53"/>
      <c r="J416" s="54"/>
      <c r="K416" s="55"/>
      <c r="L416" s="150" t="s">
        <v>305</v>
      </c>
      <c r="M416" s="324">
        <v>3.9612599999999998</v>
      </c>
      <c r="N416" s="156" t="s">
        <v>250</v>
      </c>
      <c r="O416" s="157">
        <v>1</v>
      </c>
      <c r="P416" s="159">
        <v>442.07661599999994</v>
      </c>
      <c r="Q416" s="160" t="s">
        <v>250</v>
      </c>
      <c r="R416" s="161"/>
      <c r="S416" s="309">
        <v>1272.7272727272727</v>
      </c>
      <c r="T416" s="309">
        <v>5626.4296581818171</v>
      </c>
    </row>
    <row r="417" spans="1:20" ht="15.5">
      <c r="A417" s="48">
        <v>0</v>
      </c>
      <c r="B417" s="212"/>
      <c r="C417" s="60"/>
      <c r="D417" s="228"/>
      <c r="E417" s="68"/>
      <c r="F417" s="52"/>
      <c r="G417" s="52"/>
      <c r="H417" s="52"/>
      <c r="I417" s="53"/>
      <c r="J417" s="54"/>
      <c r="K417" s="55"/>
      <c r="L417" s="150" t="s">
        <v>444</v>
      </c>
      <c r="M417" s="324">
        <v>1.0049999999999999</v>
      </c>
      <c r="N417" s="156" t="s">
        <v>251</v>
      </c>
      <c r="O417" s="157">
        <v>1</v>
      </c>
      <c r="P417" s="159">
        <v>112.15799999999999</v>
      </c>
      <c r="Q417" s="160" t="s">
        <v>251</v>
      </c>
      <c r="R417" s="161"/>
      <c r="S417" s="309">
        <v>131818.18181818179</v>
      </c>
      <c r="T417" s="309">
        <v>147844.63636363632</v>
      </c>
    </row>
    <row r="418" spans="1:20" ht="15.5">
      <c r="A418" s="48">
        <v>0</v>
      </c>
      <c r="B418" s="212"/>
      <c r="C418" s="60"/>
      <c r="D418" s="228"/>
      <c r="E418" s="68"/>
      <c r="F418" s="52"/>
      <c r="G418" s="52"/>
      <c r="H418" s="52"/>
      <c r="I418" s="53"/>
      <c r="J418" s="54"/>
      <c r="K418" s="55"/>
      <c r="L418" s="150" t="s">
        <v>115</v>
      </c>
      <c r="M418" s="324">
        <v>3.38</v>
      </c>
      <c r="N418" s="156" t="s">
        <v>272</v>
      </c>
      <c r="O418" s="157">
        <v>1</v>
      </c>
      <c r="P418" s="159">
        <v>377.20799999999997</v>
      </c>
      <c r="Q418" s="160" t="s">
        <v>272</v>
      </c>
      <c r="R418" s="161"/>
      <c r="S418" s="309">
        <v>13.5</v>
      </c>
      <c r="T418" s="309">
        <v>50.923079999999999</v>
      </c>
    </row>
    <row r="419" spans="1:20" ht="15.5">
      <c r="A419" s="48">
        <v>0</v>
      </c>
      <c r="B419" s="212"/>
      <c r="C419" s="60"/>
      <c r="D419" s="228"/>
      <c r="E419" s="68"/>
      <c r="F419" s="52"/>
      <c r="G419" s="52"/>
      <c r="H419" s="52"/>
      <c r="I419" s="53"/>
      <c r="J419" s="54"/>
      <c r="K419" s="55"/>
      <c r="L419" s="150" t="s">
        <v>275</v>
      </c>
      <c r="M419" s="324">
        <v>1.456E-2</v>
      </c>
      <c r="N419" s="156" t="s">
        <v>114</v>
      </c>
      <c r="O419" s="157">
        <v>1</v>
      </c>
      <c r="P419" s="159">
        <v>1.6248959999999999</v>
      </c>
      <c r="Q419" s="160" t="s">
        <v>114</v>
      </c>
      <c r="R419" s="161"/>
      <c r="S419" s="309">
        <v>136363.63636363635</v>
      </c>
      <c r="T419" s="309">
        <v>2215.7672727272725</v>
      </c>
    </row>
    <row r="420" spans="1:20" ht="15.5">
      <c r="A420" s="48">
        <v>124</v>
      </c>
      <c r="B420" s="212" t="s">
        <v>552</v>
      </c>
      <c r="C420" s="60" t="s">
        <v>18</v>
      </c>
      <c r="D420" s="228"/>
      <c r="E420" s="68"/>
      <c r="F420" s="52"/>
      <c r="G420" s="52"/>
      <c r="H420" s="52"/>
      <c r="I420" s="53"/>
      <c r="J420" s="54">
        <v>243.6</v>
      </c>
      <c r="K420" s="55" t="s">
        <v>251</v>
      </c>
      <c r="L420" s="150" t="s">
        <v>278</v>
      </c>
      <c r="M420" s="324">
        <v>0.17</v>
      </c>
      <c r="N420" s="156" t="s">
        <v>250</v>
      </c>
      <c r="O420" s="157">
        <v>1</v>
      </c>
      <c r="P420" s="159">
        <v>41.411999999999999</v>
      </c>
      <c r="Q420" s="160" t="s">
        <v>250</v>
      </c>
      <c r="R420" s="161"/>
      <c r="S420" s="309">
        <v>2727.272727272727</v>
      </c>
      <c r="T420" s="309">
        <v>1129.4181818181817</v>
      </c>
    </row>
    <row r="421" spans="1:20" ht="15.5">
      <c r="A421" s="48">
        <v>0</v>
      </c>
      <c r="B421" s="60"/>
      <c r="C421" s="60"/>
      <c r="D421" s="228"/>
      <c r="E421" s="68"/>
      <c r="F421" s="52"/>
      <c r="G421" s="52"/>
      <c r="H421" s="52"/>
      <c r="I421" s="53"/>
      <c r="J421" s="60"/>
      <c r="K421" s="60"/>
      <c r="L421" s="150" t="s">
        <v>305</v>
      </c>
      <c r="M421" s="324">
        <v>3.9612599999999998</v>
      </c>
      <c r="N421" s="156" t="s">
        <v>250</v>
      </c>
      <c r="O421" s="157">
        <v>1</v>
      </c>
      <c r="P421" s="159">
        <v>964.9629359999999</v>
      </c>
      <c r="Q421" s="160" t="s">
        <v>250</v>
      </c>
      <c r="R421" s="161"/>
      <c r="S421" s="309">
        <v>1272.7272727272727</v>
      </c>
      <c r="T421" s="309">
        <v>12281.346458181819</v>
      </c>
    </row>
    <row r="422" spans="1:20" ht="15.5">
      <c r="A422" s="48">
        <v>0</v>
      </c>
      <c r="B422" s="60"/>
      <c r="C422" s="60"/>
      <c r="D422" s="228"/>
      <c r="E422" s="68"/>
      <c r="F422" s="52"/>
      <c r="G422" s="52"/>
      <c r="H422" s="52"/>
      <c r="I422" s="53"/>
      <c r="J422" s="53"/>
      <c r="K422" s="326"/>
      <c r="L422" s="150" t="s">
        <v>444</v>
      </c>
      <c r="M422" s="324">
        <v>1.0049999999999999</v>
      </c>
      <c r="N422" s="156" t="s">
        <v>251</v>
      </c>
      <c r="O422" s="157">
        <v>1</v>
      </c>
      <c r="P422" s="159">
        <v>244.81799999999996</v>
      </c>
      <c r="Q422" s="160" t="s">
        <v>251</v>
      </c>
      <c r="R422" s="161"/>
      <c r="S422" s="309">
        <v>131818.18181818179</v>
      </c>
      <c r="T422" s="309">
        <v>322714.63636363624</v>
      </c>
    </row>
    <row r="423" spans="1:20" ht="15.5">
      <c r="A423" s="48">
        <v>0</v>
      </c>
      <c r="B423" s="60"/>
      <c r="C423" s="60"/>
      <c r="D423" s="228"/>
      <c r="E423" s="68"/>
      <c r="F423" s="52"/>
      <c r="G423" s="52"/>
      <c r="H423" s="52"/>
      <c r="I423" s="53"/>
      <c r="J423" s="53"/>
      <c r="K423" s="326"/>
      <c r="L423" s="150" t="s">
        <v>115</v>
      </c>
      <c r="M423" s="324">
        <v>3.38</v>
      </c>
      <c r="N423" s="156" t="s">
        <v>272</v>
      </c>
      <c r="O423" s="157">
        <v>1</v>
      </c>
      <c r="P423" s="159">
        <v>823.36799999999994</v>
      </c>
      <c r="Q423" s="160" t="s">
        <v>272</v>
      </c>
      <c r="R423" s="161"/>
      <c r="S423" s="309">
        <v>13.5</v>
      </c>
      <c r="T423" s="309">
        <v>111.15467999999998</v>
      </c>
    </row>
    <row r="424" spans="1:20" ht="15.5">
      <c r="A424" s="48">
        <v>0</v>
      </c>
      <c r="B424" s="60"/>
      <c r="C424" s="60"/>
      <c r="D424" s="228"/>
      <c r="E424" s="68"/>
      <c r="F424" s="52"/>
      <c r="G424" s="52"/>
      <c r="H424" s="52"/>
      <c r="I424" s="53"/>
      <c r="J424" s="53"/>
      <c r="K424" s="326"/>
      <c r="L424" s="150" t="s">
        <v>275</v>
      </c>
      <c r="M424" s="324">
        <v>1.456E-2</v>
      </c>
      <c r="N424" s="156" t="s">
        <v>114</v>
      </c>
      <c r="O424" s="157">
        <v>1</v>
      </c>
      <c r="P424" s="159">
        <v>3.5468159999999997</v>
      </c>
      <c r="Q424" s="160" t="s">
        <v>114</v>
      </c>
      <c r="R424" s="161"/>
      <c r="S424" s="309">
        <v>136363.63636363635</v>
      </c>
      <c r="T424" s="309">
        <v>4836.5672727272722</v>
      </c>
    </row>
    <row r="425" spans="1:20" ht="15.5">
      <c r="A425" s="48">
        <v>125</v>
      </c>
      <c r="B425" s="212" t="s">
        <v>561</v>
      </c>
      <c r="C425" s="60" t="s">
        <v>23</v>
      </c>
      <c r="D425" s="228"/>
      <c r="E425" s="68"/>
      <c r="F425" s="52"/>
      <c r="G425" s="52"/>
      <c r="H425" s="52"/>
      <c r="I425" s="53"/>
      <c r="J425" s="54">
        <v>248.958</v>
      </c>
      <c r="K425" s="54" t="s">
        <v>251</v>
      </c>
      <c r="L425" s="150" t="s">
        <v>981</v>
      </c>
      <c r="M425" s="324">
        <v>1.0049999999999999</v>
      </c>
      <c r="N425" s="156" t="s">
        <v>251</v>
      </c>
      <c r="O425" s="157">
        <v>0.5</v>
      </c>
      <c r="P425" s="159">
        <v>250.20278999999996</v>
      </c>
      <c r="Q425" s="160" t="s">
        <v>251</v>
      </c>
      <c r="R425" s="161"/>
      <c r="S425" s="309">
        <v>900000</v>
      </c>
      <c r="T425" s="309">
        <v>1125912.5549999999</v>
      </c>
    </row>
    <row r="426" spans="1:20" ht="15.5">
      <c r="A426" s="48">
        <v>0</v>
      </c>
      <c r="B426" s="212"/>
      <c r="C426" s="60"/>
      <c r="D426" s="228"/>
      <c r="E426" s="68"/>
      <c r="F426" s="52"/>
      <c r="G426" s="52"/>
      <c r="H426" s="52"/>
      <c r="I426" s="53"/>
      <c r="J426" s="54"/>
      <c r="K426" s="55"/>
      <c r="L426" s="150" t="s">
        <v>280</v>
      </c>
      <c r="M426" s="324">
        <v>4.7</v>
      </c>
      <c r="N426" s="156" t="s">
        <v>250</v>
      </c>
      <c r="O426" s="157">
        <v>0.5</v>
      </c>
      <c r="P426" s="159">
        <v>1170.1025999999999</v>
      </c>
      <c r="Q426" s="160" t="s">
        <v>250</v>
      </c>
      <c r="R426" s="161"/>
      <c r="S426" s="309">
        <v>12000</v>
      </c>
      <c r="T426" s="309">
        <v>70206.156000000003</v>
      </c>
    </row>
    <row r="427" spans="1:20" ht="15.5">
      <c r="A427" s="48">
        <v>0</v>
      </c>
      <c r="B427" s="212"/>
      <c r="C427" s="60"/>
      <c r="D427" s="228"/>
      <c r="E427" s="68"/>
      <c r="F427" s="52"/>
      <c r="G427" s="52"/>
      <c r="H427" s="52"/>
      <c r="I427" s="53"/>
      <c r="J427" s="54"/>
      <c r="K427" s="55"/>
      <c r="L427" s="150" t="s">
        <v>279</v>
      </c>
      <c r="M427" s="324">
        <v>0.33</v>
      </c>
      <c r="N427" s="156" t="s">
        <v>250</v>
      </c>
      <c r="O427" s="157">
        <v>0.5</v>
      </c>
      <c r="P427" s="159">
        <v>82.156140000000008</v>
      </c>
      <c r="Q427" s="160" t="s">
        <v>250</v>
      </c>
      <c r="R427" s="161"/>
      <c r="S427" s="309">
        <v>120000</v>
      </c>
      <c r="T427" s="309">
        <v>49293.684000000001</v>
      </c>
    </row>
    <row r="428" spans="1:20" ht="15.5">
      <c r="A428" s="48">
        <v>126</v>
      </c>
      <c r="B428" s="212" t="s">
        <v>561</v>
      </c>
      <c r="C428" s="60" t="s">
        <v>22</v>
      </c>
      <c r="D428" s="228"/>
      <c r="E428" s="68"/>
      <c r="F428" s="52"/>
      <c r="G428" s="52"/>
      <c r="H428" s="52"/>
      <c r="I428" s="53"/>
      <c r="J428" s="54">
        <v>979.52</v>
      </c>
      <c r="K428" s="55" t="s">
        <v>251</v>
      </c>
      <c r="L428" s="150" t="s">
        <v>981</v>
      </c>
      <c r="M428" s="324">
        <v>1.0049999999999999</v>
      </c>
      <c r="N428" s="156" t="s">
        <v>251</v>
      </c>
      <c r="O428" s="157">
        <v>0.5</v>
      </c>
      <c r="P428" s="159">
        <v>984.41759999999988</v>
      </c>
      <c r="Q428" s="160" t="s">
        <v>251</v>
      </c>
      <c r="R428" s="161"/>
      <c r="S428" s="309">
        <v>900000</v>
      </c>
      <c r="T428" s="309">
        <v>4429879.2</v>
      </c>
    </row>
    <row r="429" spans="1:20" ht="15.5">
      <c r="A429" s="48">
        <v>0</v>
      </c>
      <c r="B429" s="212"/>
      <c r="C429" s="60"/>
      <c r="D429" s="228"/>
      <c r="E429" s="68"/>
      <c r="F429" s="52"/>
      <c r="G429" s="52"/>
      <c r="H429" s="52"/>
      <c r="I429" s="53"/>
      <c r="J429" s="54"/>
      <c r="K429" s="55"/>
      <c r="L429" s="150" t="s">
        <v>280</v>
      </c>
      <c r="M429" s="324">
        <v>4.7</v>
      </c>
      <c r="N429" s="156" t="s">
        <v>250</v>
      </c>
      <c r="O429" s="157">
        <v>0.5</v>
      </c>
      <c r="P429" s="159">
        <v>4603.7439999999997</v>
      </c>
      <c r="Q429" s="160" t="s">
        <v>250</v>
      </c>
      <c r="R429" s="161"/>
      <c r="S429" s="309">
        <v>12000</v>
      </c>
      <c r="T429" s="309">
        <v>276224.64000000001</v>
      </c>
    </row>
    <row r="430" spans="1:20" ht="15.5">
      <c r="A430" s="48">
        <v>0</v>
      </c>
      <c r="B430" s="212"/>
      <c r="C430" s="60"/>
      <c r="D430" s="228"/>
      <c r="E430" s="68"/>
      <c r="F430" s="52"/>
      <c r="G430" s="52"/>
      <c r="H430" s="52"/>
      <c r="I430" s="53"/>
      <c r="J430" s="54"/>
      <c r="K430" s="55"/>
      <c r="L430" s="150" t="s">
        <v>279</v>
      </c>
      <c r="M430" s="324">
        <v>0.33</v>
      </c>
      <c r="N430" s="156" t="s">
        <v>250</v>
      </c>
      <c r="O430" s="157">
        <v>0.5</v>
      </c>
      <c r="P430" s="159">
        <v>323.24160000000001</v>
      </c>
      <c r="Q430" s="160" t="s">
        <v>250</v>
      </c>
      <c r="R430" s="161"/>
      <c r="S430" s="309">
        <v>120000</v>
      </c>
      <c r="T430" s="309">
        <v>193944.95999999999</v>
      </c>
    </row>
    <row r="431" spans="1:20" ht="15.5">
      <c r="A431" s="48">
        <v>127</v>
      </c>
      <c r="B431" s="212" t="s">
        <v>32</v>
      </c>
      <c r="C431" s="60" t="s">
        <v>35</v>
      </c>
      <c r="D431" s="61"/>
      <c r="E431" s="51"/>
      <c r="F431" s="52"/>
      <c r="G431" s="52"/>
      <c r="H431" s="52"/>
      <c r="I431" s="53"/>
      <c r="J431" s="54">
        <v>187.08</v>
      </c>
      <c r="K431" s="229" t="s">
        <v>251</v>
      </c>
      <c r="L431" s="150" t="s">
        <v>33</v>
      </c>
      <c r="M431" s="324">
        <v>1.0049999999999999</v>
      </c>
      <c r="N431" s="156" t="s">
        <v>251</v>
      </c>
      <c r="O431" s="157">
        <v>1</v>
      </c>
      <c r="P431" s="159">
        <v>188.0154</v>
      </c>
      <c r="Q431" s="160" t="s">
        <v>251</v>
      </c>
      <c r="R431" s="161"/>
      <c r="S431" s="309">
        <v>255000</v>
      </c>
      <c r="T431" s="309">
        <v>479439.27</v>
      </c>
    </row>
    <row r="432" spans="1:20" ht="15.5">
      <c r="A432" s="48">
        <v>0</v>
      </c>
      <c r="B432" s="59"/>
      <c r="C432" s="60"/>
      <c r="D432" s="61"/>
      <c r="E432" s="51"/>
      <c r="F432" s="52"/>
      <c r="G432" s="52"/>
      <c r="H432" s="52"/>
      <c r="I432" s="53"/>
      <c r="J432" s="54"/>
      <c r="K432" s="229"/>
      <c r="L432" s="150" t="s">
        <v>305</v>
      </c>
      <c r="M432" s="324">
        <v>4.5053000000000001</v>
      </c>
      <c r="N432" s="156" t="s">
        <v>250</v>
      </c>
      <c r="O432" s="157">
        <v>1</v>
      </c>
      <c r="P432" s="159">
        <v>842.85152400000004</v>
      </c>
      <c r="Q432" s="160" t="s">
        <v>250</v>
      </c>
      <c r="R432" s="161"/>
      <c r="S432" s="309">
        <v>1272.7272727272727</v>
      </c>
      <c r="T432" s="309">
        <v>10727.201214545456</v>
      </c>
    </row>
    <row r="433" spans="1:20" ht="15.5">
      <c r="A433" s="48">
        <v>0</v>
      </c>
      <c r="B433" s="59"/>
      <c r="C433" s="60"/>
      <c r="D433" s="61"/>
      <c r="E433" s="51"/>
      <c r="F433" s="52"/>
      <c r="G433" s="52"/>
      <c r="H433" s="52"/>
      <c r="I433" s="53"/>
      <c r="J433" s="54"/>
      <c r="K433" s="229"/>
      <c r="L433" s="150" t="s">
        <v>275</v>
      </c>
      <c r="M433" s="324">
        <v>1.6800000000000002E-2</v>
      </c>
      <c r="N433" s="156" t="s">
        <v>114</v>
      </c>
      <c r="O433" s="157">
        <v>1</v>
      </c>
      <c r="P433" s="159">
        <v>3.1429440000000008</v>
      </c>
      <c r="Q433" s="160" t="s">
        <v>114</v>
      </c>
      <c r="R433" s="161"/>
      <c r="S433" s="309">
        <v>136363.63636363635</v>
      </c>
      <c r="T433" s="309">
        <v>4285.8327272727283</v>
      </c>
    </row>
    <row r="434" spans="1:20" ht="15.5">
      <c r="A434" s="48">
        <v>0</v>
      </c>
      <c r="B434" s="59"/>
      <c r="C434" s="60"/>
      <c r="D434" s="61"/>
      <c r="E434" s="51"/>
      <c r="F434" s="52"/>
      <c r="G434" s="52"/>
      <c r="H434" s="52"/>
      <c r="I434" s="53"/>
      <c r="J434" s="54"/>
      <c r="K434" s="229"/>
      <c r="L434" s="150" t="s">
        <v>115</v>
      </c>
      <c r="M434" s="324">
        <v>3.9</v>
      </c>
      <c r="N434" s="156" t="s">
        <v>272</v>
      </c>
      <c r="O434" s="157">
        <v>1</v>
      </c>
      <c r="P434" s="159">
        <v>729.61200000000008</v>
      </c>
      <c r="Q434" s="160" t="s">
        <v>272</v>
      </c>
      <c r="R434" s="161"/>
      <c r="S434" s="309">
        <v>13.5</v>
      </c>
      <c r="T434" s="309">
        <v>98.497620000000012</v>
      </c>
    </row>
    <row r="435" spans="1:20" ht="15.5">
      <c r="A435" s="48">
        <v>0</v>
      </c>
      <c r="B435" s="59"/>
      <c r="C435" s="60"/>
      <c r="D435" s="61"/>
      <c r="E435" s="51"/>
      <c r="F435" s="52"/>
      <c r="G435" s="52"/>
      <c r="H435" s="52"/>
      <c r="I435" s="53"/>
      <c r="J435" s="54"/>
      <c r="K435" s="229"/>
      <c r="L435" s="150" t="s">
        <v>278</v>
      </c>
      <c r="M435" s="324">
        <v>0.14000000000000001</v>
      </c>
      <c r="N435" s="156" t="s">
        <v>250</v>
      </c>
      <c r="O435" s="157">
        <v>1</v>
      </c>
      <c r="P435" s="159">
        <v>26.191200000000006</v>
      </c>
      <c r="Q435" s="160" t="s">
        <v>250</v>
      </c>
      <c r="R435" s="161"/>
      <c r="S435" s="309">
        <v>2727.272727272727</v>
      </c>
      <c r="T435" s="309">
        <v>714.30545454545472</v>
      </c>
    </row>
    <row r="436" spans="1:20" ht="15.5">
      <c r="A436" s="48">
        <v>128</v>
      </c>
      <c r="B436" s="212" t="s">
        <v>291</v>
      </c>
      <c r="C436" s="60" t="s">
        <v>1139</v>
      </c>
      <c r="D436" s="228"/>
      <c r="E436" s="68"/>
      <c r="F436" s="52"/>
      <c r="G436" s="52"/>
      <c r="H436" s="52"/>
      <c r="I436" s="53"/>
      <c r="J436" s="54">
        <v>66.42</v>
      </c>
      <c r="K436" s="55" t="s">
        <v>251</v>
      </c>
      <c r="L436" s="150" t="s">
        <v>981</v>
      </c>
      <c r="M436" s="324">
        <v>1.05</v>
      </c>
      <c r="N436" s="156" t="s">
        <v>251</v>
      </c>
      <c r="O436" s="157">
        <v>1.5</v>
      </c>
      <c r="P436" s="159">
        <v>69.741</v>
      </c>
      <c r="Q436" s="160" t="s">
        <v>251</v>
      </c>
      <c r="R436" s="161"/>
      <c r="S436" s="309">
        <v>900000</v>
      </c>
      <c r="T436" s="309">
        <v>941503.5</v>
      </c>
    </row>
    <row r="437" spans="1:20" ht="15.5">
      <c r="A437" s="48">
        <v>0</v>
      </c>
      <c r="B437" s="212"/>
      <c r="C437" s="60"/>
      <c r="D437" s="228"/>
      <c r="E437" s="68"/>
      <c r="F437" s="52"/>
      <c r="G437" s="52"/>
      <c r="H437" s="52"/>
      <c r="I437" s="53"/>
      <c r="J437" s="54"/>
      <c r="K437" s="55"/>
      <c r="L437" s="150" t="s">
        <v>278</v>
      </c>
      <c r="M437" s="324">
        <v>0.15</v>
      </c>
      <c r="N437" s="156" t="s">
        <v>250</v>
      </c>
      <c r="O437" s="157">
        <v>1.5</v>
      </c>
      <c r="P437" s="159">
        <v>9.9629999999999992</v>
      </c>
      <c r="Q437" s="160" t="s">
        <v>250</v>
      </c>
      <c r="R437" s="161"/>
      <c r="S437" s="309">
        <v>2727.272727272727</v>
      </c>
      <c r="T437" s="309">
        <v>407.57727272727266</v>
      </c>
    </row>
    <row r="438" spans="1:20" ht="15.5">
      <c r="A438" s="48">
        <v>0</v>
      </c>
      <c r="B438" s="212"/>
      <c r="C438" s="60"/>
      <c r="D438" s="228"/>
      <c r="E438" s="68"/>
      <c r="F438" s="52"/>
      <c r="G438" s="52"/>
      <c r="H438" s="52"/>
      <c r="I438" s="53"/>
      <c r="J438" s="54"/>
      <c r="K438" s="55"/>
      <c r="L438" s="150" t="s">
        <v>305</v>
      </c>
      <c r="M438" s="324">
        <v>6.1755000000000004</v>
      </c>
      <c r="N438" s="156" t="s">
        <v>250</v>
      </c>
      <c r="O438" s="157">
        <v>1.5</v>
      </c>
      <c r="P438" s="159">
        <v>410.17671000000001</v>
      </c>
      <c r="Q438" s="160" t="s">
        <v>250</v>
      </c>
      <c r="R438" s="161"/>
      <c r="S438" s="309">
        <v>1272.7272727272727</v>
      </c>
      <c r="T438" s="309">
        <v>7830.6462818181826</v>
      </c>
    </row>
    <row r="439" spans="1:20" ht="15.5">
      <c r="A439" s="48">
        <v>0</v>
      </c>
      <c r="B439" s="212"/>
      <c r="C439" s="60"/>
      <c r="D439" s="228"/>
      <c r="E439" s="68"/>
      <c r="F439" s="52"/>
      <c r="G439" s="52"/>
      <c r="H439" s="52"/>
      <c r="I439" s="53"/>
      <c r="J439" s="54"/>
      <c r="K439" s="55"/>
      <c r="L439" s="150" t="s">
        <v>275</v>
      </c>
      <c r="M439" s="324">
        <v>2.8000000000000004E-2</v>
      </c>
      <c r="N439" s="156" t="s">
        <v>114</v>
      </c>
      <c r="O439" s="157">
        <v>1.5</v>
      </c>
      <c r="P439" s="159">
        <v>1.8597600000000003</v>
      </c>
      <c r="Q439" s="160" t="s">
        <v>114</v>
      </c>
      <c r="R439" s="161"/>
      <c r="S439" s="309">
        <v>136363.63636363635</v>
      </c>
      <c r="T439" s="309">
        <v>3804.0545454545459</v>
      </c>
    </row>
    <row r="440" spans="1:20" ht="15.5">
      <c r="A440" s="48">
        <v>0</v>
      </c>
      <c r="B440" s="212"/>
      <c r="C440" s="60"/>
      <c r="D440" s="228"/>
      <c r="E440" s="68"/>
      <c r="F440" s="52"/>
      <c r="G440" s="52"/>
      <c r="H440" s="52"/>
      <c r="I440" s="53"/>
      <c r="J440" s="54"/>
      <c r="K440" s="55"/>
      <c r="L440" s="150" t="s">
        <v>115</v>
      </c>
      <c r="M440" s="324">
        <v>6.5</v>
      </c>
      <c r="N440" s="156" t="s">
        <v>272</v>
      </c>
      <c r="O440" s="157">
        <v>1.5</v>
      </c>
      <c r="P440" s="159">
        <v>431.73</v>
      </c>
      <c r="Q440" s="160" t="s">
        <v>272</v>
      </c>
      <c r="R440" s="161"/>
      <c r="S440" s="309">
        <v>13.5</v>
      </c>
      <c r="T440" s="309">
        <v>87.425325000000015</v>
      </c>
    </row>
    <row r="441" spans="1:20" ht="15.5">
      <c r="A441" s="48">
        <v>129</v>
      </c>
      <c r="B441" s="59" t="s">
        <v>290</v>
      </c>
      <c r="C441" s="60" t="s">
        <v>443</v>
      </c>
      <c r="D441" s="61"/>
      <c r="E441" s="52"/>
      <c r="F441" s="52"/>
      <c r="G441" s="52"/>
      <c r="H441" s="52"/>
      <c r="I441" s="53"/>
      <c r="J441" s="54">
        <v>82.706999999999994</v>
      </c>
      <c r="K441" s="213" t="s">
        <v>251</v>
      </c>
      <c r="L441" s="150" t="s">
        <v>444</v>
      </c>
      <c r="M441" s="324">
        <v>1.0049999999999999</v>
      </c>
      <c r="N441" s="162" t="s">
        <v>251</v>
      </c>
      <c r="O441" s="251">
        <v>0.5</v>
      </c>
      <c r="P441" s="159">
        <v>83.12053499999999</v>
      </c>
      <c r="Q441" s="160" t="s">
        <v>251</v>
      </c>
      <c r="R441" s="161"/>
      <c r="S441" s="309">
        <v>131818.18181818179</v>
      </c>
      <c r="T441" s="309">
        <v>54783.988977272704</v>
      </c>
    </row>
    <row r="442" spans="1:20" ht="15.5">
      <c r="A442" s="48">
        <v>0</v>
      </c>
      <c r="B442" s="212"/>
      <c r="C442" s="60"/>
      <c r="D442" s="61"/>
      <c r="E442" s="52"/>
      <c r="F442" s="52"/>
      <c r="G442" s="52"/>
      <c r="H442" s="52"/>
      <c r="I442" s="53"/>
      <c r="J442" s="54"/>
      <c r="K442" s="213"/>
      <c r="L442" s="150" t="s">
        <v>278</v>
      </c>
      <c r="M442" s="324">
        <v>0.16</v>
      </c>
      <c r="N442" s="162" t="s">
        <v>250</v>
      </c>
      <c r="O442" s="251">
        <v>0.5</v>
      </c>
      <c r="P442" s="159">
        <v>13.23312</v>
      </c>
      <c r="Q442" s="160" t="s">
        <v>250</v>
      </c>
      <c r="R442" s="161"/>
      <c r="S442" s="309">
        <v>2727.272727272727</v>
      </c>
      <c r="T442" s="309">
        <v>180.45163636363634</v>
      </c>
    </row>
    <row r="443" spans="1:20" ht="15.5">
      <c r="A443" s="48">
        <v>0</v>
      </c>
      <c r="B443" s="212"/>
      <c r="C443" s="60"/>
      <c r="D443" s="61"/>
      <c r="E443" s="52"/>
      <c r="F443" s="52"/>
      <c r="G443" s="52"/>
      <c r="H443" s="52"/>
      <c r="I443" s="53"/>
      <c r="J443" s="54"/>
      <c r="K443" s="213"/>
      <c r="L443" s="150" t="s">
        <v>305</v>
      </c>
      <c r="M443" s="324">
        <v>6.9755000000000003</v>
      </c>
      <c r="N443" s="162" t="s">
        <v>250</v>
      </c>
      <c r="O443" s="251">
        <v>0.5</v>
      </c>
      <c r="P443" s="159">
        <v>576.92267849999996</v>
      </c>
      <c r="Q443" s="160" t="s">
        <v>250</v>
      </c>
      <c r="R443" s="161"/>
      <c r="S443" s="309">
        <v>1272.7272727272727</v>
      </c>
      <c r="T443" s="309">
        <v>3671.3261359090907</v>
      </c>
    </row>
    <row r="444" spans="1:20" ht="15.5">
      <c r="A444" s="48">
        <v>0</v>
      </c>
      <c r="B444" s="212"/>
      <c r="C444" s="60"/>
      <c r="D444" s="61"/>
      <c r="E444" s="52"/>
      <c r="F444" s="52"/>
      <c r="G444" s="52"/>
      <c r="H444" s="52"/>
      <c r="I444" s="53"/>
      <c r="J444" s="54"/>
      <c r="K444" s="213"/>
      <c r="L444" s="150" t="s">
        <v>275</v>
      </c>
      <c r="M444" s="324">
        <v>2.8000000000000004E-2</v>
      </c>
      <c r="N444" s="162" t="s">
        <v>114</v>
      </c>
      <c r="O444" s="251">
        <v>0.5</v>
      </c>
      <c r="P444" s="159">
        <v>2.3157960000000002</v>
      </c>
      <c r="Q444" s="160" t="s">
        <v>114</v>
      </c>
      <c r="R444" s="161"/>
      <c r="S444" s="309">
        <v>136363.63636363635</v>
      </c>
      <c r="T444" s="309">
        <v>1578.9518181818182</v>
      </c>
    </row>
    <row r="445" spans="1:20" ht="15.5">
      <c r="A445" s="48">
        <v>0</v>
      </c>
      <c r="B445" s="212"/>
      <c r="C445" s="60"/>
      <c r="D445" s="61"/>
      <c r="E445" s="52"/>
      <c r="F445" s="52"/>
      <c r="G445" s="52"/>
      <c r="H445" s="52"/>
      <c r="I445" s="53"/>
      <c r="J445" s="54"/>
      <c r="K445" s="213"/>
      <c r="L445" s="150" t="s">
        <v>115</v>
      </c>
      <c r="M445" s="324">
        <v>6.5</v>
      </c>
      <c r="N445" s="162" t="s">
        <v>272</v>
      </c>
      <c r="O445" s="251">
        <v>0.5</v>
      </c>
      <c r="P445" s="159">
        <v>537.5954999999999</v>
      </c>
      <c r="Q445" s="160" t="s">
        <v>272</v>
      </c>
      <c r="R445" s="161"/>
      <c r="S445" s="309">
        <v>13.5</v>
      </c>
      <c r="T445" s="309">
        <v>36.287696249999996</v>
      </c>
    </row>
    <row r="446" spans="1:20">
      <c r="A446" s="48">
        <v>130</v>
      </c>
      <c r="B446" s="59" t="s">
        <v>306</v>
      </c>
      <c r="C446" s="60" t="s">
        <v>307</v>
      </c>
      <c r="D446" s="75" t="s">
        <v>28</v>
      </c>
      <c r="E446" s="51"/>
      <c r="F446" s="52"/>
      <c r="G446" s="52"/>
      <c r="H446" s="52"/>
      <c r="I446" s="53"/>
      <c r="J446" s="54">
        <v>143.86500000000001</v>
      </c>
      <c r="K446" s="213" t="s">
        <v>251</v>
      </c>
      <c r="L446" s="150" t="s">
        <v>278</v>
      </c>
      <c r="M446" s="324">
        <v>0.15</v>
      </c>
      <c r="N446" s="156" t="s">
        <v>250</v>
      </c>
      <c r="O446" s="157">
        <v>0.5</v>
      </c>
      <c r="P446" s="159">
        <v>21.579750000000001</v>
      </c>
      <c r="Q446" s="160" t="s">
        <v>250</v>
      </c>
      <c r="R446" s="161"/>
      <c r="S446" s="309">
        <v>2727.272727272727</v>
      </c>
      <c r="T446" s="309">
        <v>294.26931818181816</v>
      </c>
    </row>
    <row r="447" spans="1:20" ht="15.5">
      <c r="A447" s="48">
        <v>0</v>
      </c>
      <c r="B447" s="212"/>
      <c r="C447" s="60"/>
      <c r="D447" s="228"/>
      <c r="E447" s="68"/>
      <c r="F447" s="52"/>
      <c r="G447" s="52"/>
      <c r="H447" s="52"/>
      <c r="I447" s="53"/>
      <c r="J447" s="54"/>
      <c r="K447" s="213"/>
      <c r="L447" s="150" t="s">
        <v>1547</v>
      </c>
      <c r="M447" s="324">
        <v>1.05</v>
      </c>
      <c r="N447" s="156" t="s">
        <v>251</v>
      </c>
      <c r="O447" s="157">
        <v>0.5</v>
      </c>
      <c r="P447" s="159">
        <v>151.05825000000002</v>
      </c>
      <c r="Q447" s="160" t="s">
        <v>251</v>
      </c>
      <c r="R447" s="161"/>
      <c r="S447" s="309">
        <v>1200000</v>
      </c>
      <c r="T447" s="309">
        <v>906349.5</v>
      </c>
    </row>
    <row r="448" spans="1:20" ht="15.5">
      <c r="A448" s="48">
        <v>0</v>
      </c>
      <c r="B448" s="212"/>
      <c r="C448" s="60"/>
      <c r="D448" s="61"/>
      <c r="E448" s="51"/>
      <c r="F448" s="52"/>
      <c r="G448" s="52"/>
      <c r="H448" s="52"/>
      <c r="I448" s="53"/>
      <c r="J448" s="54"/>
      <c r="K448" s="213"/>
      <c r="L448" s="150" t="s">
        <v>115</v>
      </c>
      <c r="M448" s="324">
        <v>6.5</v>
      </c>
      <c r="N448" s="156" t="s">
        <v>272</v>
      </c>
      <c r="O448" s="157">
        <v>0.5</v>
      </c>
      <c r="P448" s="159">
        <v>935.12249999999995</v>
      </c>
      <c r="Q448" s="160" t="s">
        <v>272</v>
      </c>
      <c r="R448" s="161"/>
      <c r="S448" s="309">
        <v>13.5</v>
      </c>
      <c r="T448" s="309">
        <v>63.120768750000003</v>
      </c>
    </row>
    <row r="449" spans="1:20" ht="15.5">
      <c r="A449" s="48">
        <v>0</v>
      </c>
      <c r="B449" s="212"/>
      <c r="C449" s="60"/>
      <c r="D449" s="61"/>
      <c r="E449" s="51"/>
      <c r="F449" s="52"/>
      <c r="G449" s="52"/>
      <c r="H449" s="52"/>
      <c r="I449" s="81"/>
      <c r="J449" s="54"/>
      <c r="K449" s="213"/>
      <c r="L449" s="150" t="s">
        <v>275</v>
      </c>
      <c r="M449" s="324">
        <v>2.7E-2</v>
      </c>
      <c r="N449" s="156" t="s">
        <v>114</v>
      </c>
      <c r="O449" s="157">
        <v>0.5</v>
      </c>
      <c r="P449" s="159">
        <v>3.8843550000000002</v>
      </c>
      <c r="Q449" s="160" t="s">
        <v>114</v>
      </c>
      <c r="R449" s="161"/>
      <c r="S449" s="309">
        <v>136363.63636363635</v>
      </c>
      <c r="T449" s="309">
        <v>2648.4238636363634</v>
      </c>
    </row>
    <row r="450" spans="1:20" ht="15.5">
      <c r="A450" s="48">
        <v>0</v>
      </c>
      <c r="B450" s="212"/>
      <c r="C450" s="60"/>
      <c r="D450" s="61"/>
      <c r="E450" s="51"/>
      <c r="F450" s="52"/>
      <c r="G450" s="52"/>
      <c r="H450" s="52"/>
      <c r="I450" s="81"/>
      <c r="J450" s="54">
        <v>0</v>
      </c>
      <c r="K450" s="213">
        <v>0</v>
      </c>
      <c r="L450" s="150" t="s">
        <v>305</v>
      </c>
      <c r="M450" s="324">
        <v>8.0009999999999994</v>
      </c>
      <c r="N450" s="156" t="s">
        <v>250</v>
      </c>
      <c r="O450" s="157">
        <v>0.5</v>
      </c>
      <c r="P450" s="159">
        <v>1151.0638650000001</v>
      </c>
      <c r="Q450" s="160" t="s">
        <v>250</v>
      </c>
      <c r="R450" s="161"/>
      <c r="S450" s="309">
        <v>1272.7272727272727</v>
      </c>
      <c r="T450" s="309">
        <v>7324.951868181819</v>
      </c>
    </row>
    <row r="451" spans="1:20" ht="15.5">
      <c r="A451" s="48">
        <v>131</v>
      </c>
      <c r="B451" s="59" t="s">
        <v>292</v>
      </c>
      <c r="C451" s="60" t="s">
        <v>887</v>
      </c>
      <c r="D451" s="61"/>
      <c r="E451" s="51"/>
      <c r="F451" s="52"/>
      <c r="G451" s="52"/>
      <c r="H451" s="52"/>
      <c r="I451" s="53"/>
      <c r="J451" s="54">
        <v>630.76</v>
      </c>
      <c r="K451" s="213" t="s">
        <v>251</v>
      </c>
      <c r="L451" s="150" t="s">
        <v>520</v>
      </c>
      <c r="M451" s="324">
        <v>1</v>
      </c>
      <c r="N451" s="162" t="s">
        <v>251</v>
      </c>
      <c r="O451" s="157"/>
      <c r="P451" s="159">
        <v>630.76</v>
      </c>
      <c r="Q451" s="160" t="s">
        <v>251</v>
      </c>
      <c r="R451" s="161"/>
      <c r="S451" s="309">
        <v>125000</v>
      </c>
      <c r="T451" s="309">
        <v>0</v>
      </c>
    </row>
    <row r="452" spans="1:20">
      <c r="A452" s="48">
        <v>132</v>
      </c>
      <c r="B452" s="59" t="s">
        <v>86</v>
      </c>
      <c r="C452" s="60" t="s">
        <v>87</v>
      </c>
      <c r="D452" s="75" t="s">
        <v>487</v>
      </c>
      <c r="E452" s="51"/>
      <c r="F452" s="52"/>
      <c r="G452" s="52"/>
      <c r="H452" s="52"/>
      <c r="I452" s="53"/>
      <c r="J452" s="54">
        <v>258.36</v>
      </c>
      <c r="K452" s="213" t="s">
        <v>251</v>
      </c>
      <c r="L452" s="150" t="s">
        <v>813</v>
      </c>
      <c r="M452" s="324">
        <v>1</v>
      </c>
      <c r="N452" s="162" t="s">
        <v>251</v>
      </c>
      <c r="O452" s="157"/>
      <c r="P452" s="159">
        <v>258.36</v>
      </c>
      <c r="Q452" s="160" t="s">
        <v>251</v>
      </c>
      <c r="R452" s="161"/>
      <c r="S452" s="309">
        <v>145000</v>
      </c>
      <c r="T452" s="309">
        <v>0</v>
      </c>
    </row>
    <row r="453" spans="1:20">
      <c r="A453" s="48">
        <v>133</v>
      </c>
      <c r="B453" s="392" t="s">
        <v>86</v>
      </c>
      <c r="C453" s="60" t="s">
        <v>353</v>
      </c>
      <c r="D453" s="75" t="s">
        <v>506</v>
      </c>
      <c r="E453" s="51"/>
      <c r="F453" s="52"/>
      <c r="G453" s="52"/>
      <c r="H453" s="52"/>
      <c r="I453" s="53"/>
      <c r="J453" s="54">
        <v>69.12</v>
      </c>
      <c r="K453" s="213" t="s">
        <v>251</v>
      </c>
      <c r="L453" s="150" t="s">
        <v>73</v>
      </c>
      <c r="M453" s="324">
        <v>1</v>
      </c>
      <c r="N453" s="162" t="s">
        <v>251</v>
      </c>
      <c r="O453" s="157"/>
      <c r="P453" s="159">
        <v>69.12</v>
      </c>
      <c r="Q453" s="160" t="s">
        <v>251</v>
      </c>
      <c r="R453" s="161"/>
      <c r="S453" s="309">
        <v>135000</v>
      </c>
      <c r="T453" s="309">
        <v>0</v>
      </c>
    </row>
    <row r="454" spans="1:20">
      <c r="A454" s="48">
        <v>134</v>
      </c>
      <c r="B454" s="59" t="s">
        <v>293</v>
      </c>
      <c r="C454" s="60" t="s">
        <v>294</v>
      </c>
      <c r="D454" s="75" t="s">
        <v>769</v>
      </c>
      <c r="E454" s="51"/>
      <c r="F454" s="52"/>
      <c r="G454" s="52"/>
      <c r="H454" s="52"/>
      <c r="I454" s="53"/>
      <c r="J454" s="54">
        <v>58.08</v>
      </c>
      <c r="K454" s="213" t="s">
        <v>251</v>
      </c>
      <c r="L454" s="150" t="s">
        <v>787</v>
      </c>
      <c r="M454" s="324">
        <v>1</v>
      </c>
      <c r="N454" s="162" t="s">
        <v>251</v>
      </c>
      <c r="O454" s="157"/>
      <c r="P454" s="159">
        <v>58.08</v>
      </c>
      <c r="Q454" s="160" t="s">
        <v>251</v>
      </c>
      <c r="R454" s="161"/>
      <c r="S454" s="309">
        <v>4000000</v>
      </c>
      <c r="T454" s="309">
        <v>0</v>
      </c>
    </row>
    <row r="455" spans="1:20" ht="15.5">
      <c r="A455" s="48">
        <v>0</v>
      </c>
      <c r="B455" s="212"/>
      <c r="C455" s="60"/>
      <c r="D455" s="228"/>
      <c r="E455" s="68"/>
      <c r="F455" s="52"/>
      <c r="G455" s="52"/>
      <c r="H455" s="52"/>
      <c r="I455" s="53"/>
      <c r="J455" s="54"/>
      <c r="K455" s="213"/>
      <c r="L455" s="150" t="s">
        <v>281</v>
      </c>
      <c r="M455" s="324">
        <v>2</v>
      </c>
      <c r="N455" s="156" t="s">
        <v>112</v>
      </c>
      <c r="O455" s="157"/>
      <c r="P455" s="159">
        <v>116.16</v>
      </c>
      <c r="Q455" s="160" t="s">
        <v>112</v>
      </c>
      <c r="R455" s="161"/>
      <c r="S455" s="309">
        <v>3000</v>
      </c>
      <c r="T455" s="309">
        <v>0</v>
      </c>
    </row>
    <row r="456" spans="1:20" ht="15.5">
      <c r="A456" s="48">
        <v>0</v>
      </c>
      <c r="B456" s="212"/>
      <c r="C456" s="60"/>
      <c r="D456" s="61"/>
      <c r="E456" s="51"/>
      <c r="F456" s="52"/>
      <c r="G456" s="52"/>
      <c r="H456" s="52"/>
      <c r="I456" s="53"/>
      <c r="J456" s="54"/>
      <c r="K456" s="213"/>
      <c r="L456" s="150" t="s">
        <v>305</v>
      </c>
      <c r="M456" s="324">
        <v>1.2</v>
      </c>
      <c r="N456" s="156" t="s">
        <v>250</v>
      </c>
      <c r="O456" s="157"/>
      <c r="P456" s="159">
        <v>69.695999999999998</v>
      </c>
      <c r="Q456" s="160" t="s">
        <v>250</v>
      </c>
      <c r="R456" s="161"/>
      <c r="S456" s="309">
        <v>1272.7272727272727</v>
      </c>
      <c r="T456" s="309">
        <v>0</v>
      </c>
    </row>
    <row r="457" spans="1:20">
      <c r="A457" s="48">
        <v>135</v>
      </c>
      <c r="B457" s="212" t="s">
        <v>293</v>
      </c>
      <c r="C457" s="60" t="s">
        <v>294</v>
      </c>
      <c r="D457" s="75" t="s">
        <v>768</v>
      </c>
      <c r="E457" s="51"/>
      <c r="F457" s="52"/>
      <c r="G457" s="52"/>
      <c r="H457" s="52"/>
      <c r="I457" s="53"/>
      <c r="J457" s="54">
        <v>23.76</v>
      </c>
      <c r="K457" s="213" t="s">
        <v>251</v>
      </c>
      <c r="L457" s="150" t="s">
        <v>780</v>
      </c>
      <c r="M457" s="324">
        <v>1</v>
      </c>
      <c r="N457" s="162" t="s">
        <v>251</v>
      </c>
      <c r="O457" s="157"/>
      <c r="P457" s="159">
        <v>23.76</v>
      </c>
      <c r="Q457" s="160" t="s">
        <v>251</v>
      </c>
      <c r="R457" s="161"/>
      <c r="S457" s="309">
        <v>1500000</v>
      </c>
      <c r="T457" s="309">
        <v>0</v>
      </c>
    </row>
    <row r="458" spans="1:20" ht="15.5">
      <c r="A458" s="48">
        <v>0</v>
      </c>
      <c r="B458" s="212"/>
      <c r="C458" s="60"/>
      <c r="D458" s="228"/>
      <c r="E458" s="68"/>
      <c r="F458" s="52"/>
      <c r="G458" s="52"/>
      <c r="H458" s="52"/>
      <c r="I458" s="53"/>
      <c r="J458" s="54"/>
      <c r="K458" s="213"/>
      <c r="L458" s="150" t="s">
        <v>281</v>
      </c>
      <c r="M458" s="324">
        <v>2</v>
      </c>
      <c r="N458" s="156" t="s">
        <v>112</v>
      </c>
      <c r="O458" s="157"/>
      <c r="P458" s="159">
        <v>47.52</v>
      </c>
      <c r="Q458" s="160" t="s">
        <v>112</v>
      </c>
      <c r="R458" s="161"/>
      <c r="S458" s="309">
        <v>3000</v>
      </c>
      <c r="T458" s="309">
        <v>0</v>
      </c>
    </row>
    <row r="459" spans="1:20" ht="15.5">
      <c r="A459" s="48">
        <v>0</v>
      </c>
      <c r="B459" s="212"/>
      <c r="C459" s="60"/>
      <c r="D459" s="61"/>
      <c r="E459" s="51"/>
      <c r="F459" s="52"/>
      <c r="G459" s="52"/>
      <c r="H459" s="52"/>
      <c r="I459" s="53"/>
      <c r="J459" s="54"/>
      <c r="K459" s="213"/>
      <c r="L459" s="150" t="s">
        <v>305</v>
      </c>
      <c r="M459" s="324">
        <v>1.2</v>
      </c>
      <c r="N459" s="156" t="s">
        <v>250</v>
      </c>
      <c r="O459" s="157"/>
      <c r="P459" s="159">
        <v>28.512</v>
      </c>
      <c r="Q459" s="160" t="s">
        <v>250</v>
      </c>
      <c r="R459" s="161"/>
      <c r="S459" s="309">
        <v>1272.7272727272727</v>
      </c>
      <c r="T459" s="309">
        <v>0</v>
      </c>
    </row>
    <row r="460" spans="1:20">
      <c r="A460" s="48">
        <v>136</v>
      </c>
      <c r="B460" s="212" t="s">
        <v>1002</v>
      </c>
      <c r="C460" s="60" t="s">
        <v>1003</v>
      </c>
      <c r="D460" s="75" t="s">
        <v>1259</v>
      </c>
      <c r="E460" s="51"/>
      <c r="F460" s="52"/>
      <c r="G460" s="52"/>
      <c r="H460" s="52"/>
      <c r="I460" s="53"/>
      <c r="J460" s="54">
        <v>273.60000000000002</v>
      </c>
      <c r="K460" s="213" t="s">
        <v>223</v>
      </c>
      <c r="L460" s="150" t="s">
        <v>781</v>
      </c>
      <c r="M460" s="324">
        <v>1</v>
      </c>
      <c r="N460" s="162" t="s">
        <v>223</v>
      </c>
      <c r="O460" s="157"/>
      <c r="P460" s="159">
        <v>273.60000000000002</v>
      </c>
      <c r="Q460" s="160" t="s">
        <v>223</v>
      </c>
      <c r="R460" s="161"/>
      <c r="S460" s="309">
        <v>410000</v>
      </c>
      <c r="T460" s="309">
        <v>0</v>
      </c>
    </row>
    <row r="461" spans="1:20" ht="15.5">
      <c r="A461" s="48">
        <v>0</v>
      </c>
      <c r="B461" s="212"/>
      <c r="C461" s="60"/>
      <c r="D461" s="61"/>
      <c r="E461" s="51"/>
      <c r="F461" s="52"/>
      <c r="G461" s="52"/>
      <c r="H461" s="52"/>
      <c r="I461" s="53"/>
      <c r="J461" s="54"/>
      <c r="K461" s="213"/>
      <c r="L461" s="150" t="s">
        <v>303</v>
      </c>
      <c r="M461" s="324">
        <v>2</v>
      </c>
      <c r="N461" s="156" t="s">
        <v>112</v>
      </c>
      <c r="O461" s="157"/>
      <c r="P461" s="159">
        <v>547.20000000000005</v>
      </c>
      <c r="Q461" s="160" t="s">
        <v>112</v>
      </c>
      <c r="R461" s="161"/>
      <c r="S461" s="309">
        <v>2500</v>
      </c>
      <c r="T461" s="309">
        <v>0</v>
      </c>
    </row>
    <row r="462" spans="1:20" ht="15.5">
      <c r="A462" s="48">
        <v>0</v>
      </c>
      <c r="B462" s="212"/>
      <c r="C462" s="60"/>
      <c r="D462" s="61"/>
      <c r="E462" s="51"/>
      <c r="F462" s="52"/>
      <c r="G462" s="52"/>
      <c r="H462" s="52"/>
      <c r="I462" s="53"/>
      <c r="J462" s="54"/>
      <c r="K462" s="213"/>
      <c r="L462" s="150" t="s">
        <v>305</v>
      </c>
      <c r="M462" s="324">
        <v>1.1115899999999999</v>
      </c>
      <c r="N462" s="156" t="s">
        <v>250</v>
      </c>
      <c r="O462" s="157"/>
      <c r="P462" s="159">
        <v>304.13102399999997</v>
      </c>
      <c r="Q462" s="160" t="s">
        <v>250</v>
      </c>
      <c r="R462" s="161"/>
      <c r="S462" s="309">
        <v>1272.7272727272727</v>
      </c>
      <c r="T462" s="309">
        <v>0</v>
      </c>
    </row>
    <row r="463" spans="1:20" ht="15.5">
      <c r="A463" s="48">
        <v>0</v>
      </c>
      <c r="B463" s="212"/>
      <c r="C463" s="60"/>
      <c r="D463" s="61"/>
      <c r="E463" s="51"/>
      <c r="F463" s="52"/>
      <c r="G463" s="52"/>
      <c r="H463" s="52"/>
      <c r="I463" s="53"/>
      <c r="J463" s="54"/>
      <c r="K463" s="213"/>
      <c r="L463" s="150" t="s">
        <v>275</v>
      </c>
      <c r="M463" s="324">
        <v>5.0400000000000002E-3</v>
      </c>
      <c r="N463" s="156" t="s">
        <v>114</v>
      </c>
      <c r="O463" s="157"/>
      <c r="P463" s="159">
        <v>1.3789440000000002</v>
      </c>
      <c r="Q463" s="160" t="s">
        <v>114</v>
      </c>
      <c r="R463" s="161"/>
      <c r="S463" s="309">
        <v>136363.63636363635</v>
      </c>
      <c r="T463" s="309">
        <v>0</v>
      </c>
    </row>
    <row r="464" spans="1:20" ht="15.5">
      <c r="A464" s="48">
        <v>0</v>
      </c>
      <c r="B464" s="212"/>
      <c r="C464" s="60"/>
      <c r="D464" s="61"/>
      <c r="E464" s="51"/>
      <c r="F464" s="52"/>
      <c r="G464" s="52"/>
      <c r="H464" s="52"/>
      <c r="I464" s="53"/>
      <c r="J464" s="54"/>
      <c r="K464" s="213"/>
      <c r="L464" s="150" t="s">
        <v>115</v>
      </c>
      <c r="M464" s="324">
        <v>1.17</v>
      </c>
      <c r="N464" s="156" t="s">
        <v>272</v>
      </c>
      <c r="O464" s="157"/>
      <c r="P464" s="159">
        <v>320.11200000000002</v>
      </c>
      <c r="Q464" s="160" t="s">
        <v>272</v>
      </c>
      <c r="R464" s="161"/>
      <c r="S464" s="309">
        <v>13.5</v>
      </c>
      <c r="T464" s="309">
        <v>0</v>
      </c>
    </row>
    <row r="465" spans="1:20">
      <c r="A465" s="48">
        <v>137</v>
      </c>
      <c r="B465" s="212" t="s">
        <v>1002</v>
      </c>
      <c r="C465" s="60" t="s">
        <v>1003</v>
      </c>
      <c r="D465" s="75" t="s">
        <v>1261</v>
      </c>
      <c r="E465" s="51"/>
      <c r="F465" s="52"/>
      <c r="G465" s="52"/>
      <c r="H465" s="52"/>
      <c r="I465" s="53">
        <v>0</v>
      </c>
      <c r="J465" s="54">
        <v>1087.4000000000001</v>
      </c>
      <c r="K465" s="213" t="s">
        <v>223</v>
      </c>
      <c r="L465" s="150" t="s">
        <v>782</v>
      </c>
      <c r="M465" s="324">
        <v>1</v>
      </c>
      <c r="N465" s="162" t="s">
        <v>223</v>
      </c>
      <c r="O465" s="157"/>
      <c r="P465" s="159">
        <v>1087.4000000000001</v>
      </c>
      <c r="Q465" s="160" t="s">
        <v>223</v>
      </c>
      <c r="R465" s="161"/>
      <c r="S465" s="309">
        <v>200000</v>
      </c>
      <c r="T465" s="309">
        <v>0</v>
      </c>
    </row>
    <row r="466" spans="1:20" ht="15.5">
      <c r="A466" s="48">
        <v>0</v>
      </c>
      <c r="B466" s="212"/>
      <c r="C466" s="60"/>
      <c r="D466" s="228"/>
      <c r="E466" s="51"/>
      <c r="F466" s="52"/>
      <c r="G466" s="52"/>
      <c r="H466" s="52"/>
      <c r="I466" s="53"/>
      <c r="J466" s="54"/>
      <c r="K466" s="213">
        <v>0</v>
      </c>
      <c r="L466" s="150" t="s">
        <v>303</v>
      </c>
      <c r="M466" s="324">
        <v>2</v>
      </c>
      <c r="N466" s="156" t="s">
        <v>112</v>
      </c>
      <c r="O466" s="157"/>
      <c r="P466" s="159">
        <v>2174.8000000000002</v>
      </c>
      <c r="Q466" s="160" t="s">
        <v>112</v>
      </c>
      <c r="R466" s="161"/>
      <c r="S466" s="309">
        <v>2500</v>
      </c>
      <c r="T466" s="309">
        <v>0</v>
      </c>
    </row>
    <row r="467" spans="1:20">
      <c r="A467" s="48">
        <v>0</v>
      </c>
      <c r="B467" s="212"/>
      <c r="C467" s="60"/>
      <c r="D467" s="75"/>
      <c r="E467" s="51"/>
      <c r="F467" s="52"/>
      <c r="G467" s="52"/>
      <c r="H467" s="52"/>
      <c r="I467" s="53"/>
      <c r="J467" s="54">
        <v>0</v>
      </c>
      <c r="K467" s="213"/>
      <c r="L467" s="150" t="s">
        <v>305</v>
      </c>
      <c r="M467" s="324">
        <v>1.1115899999999999</v>
      </c>
      <c r="N467" s="156" t="s">
        <v>250</v>
      </c>
      <c r="O467" s="157"/>
      <c r="P467" s="159">
        <v>1208.742966</v>
      </c>
      <c r="Q467" s="160" t="s">
        <v>250</v>
      </c>
      <c r="R467" s="161"/>
      <c r="S467" s="309">
        <v>1272.7272727272727</v>
      </c>
      <c r="T467" s="309">
        <v>0</v>
      </c>
    </row>
    <row r="468" spans="1:20">
      <c r="A468" s="48">
        <v>0</v>
      </c>
      <c r="B468" s="212"/>
      <c r="C468" s="60"/>
      <c r="D468" s="75"/>
      <c r="E468" s="51"/>
      <c r="F468" s="52"/>
      <c r="G468" s="52"/>
      <c r="H468" s="52"/>
      <c r="I468" s="53"/>
      <c r="J468" s="54">
        <v>0</v>
      </c>
      <c r="K468" s="213"/>
      <c r="L468" s="150" t="s">
        <v>275</v>
      </c>
      <c r="M468" s="324">
        <v>5.0400000000000002E-3</v>
      </c>
      <c r="N468" s="156" t="s">
        <v>114</v>
      </c>
      <c r="O468" s="157"/>
      <c r="P468" s="159">
        <v>5.4804960000000005</v>
      </c>
      <c r="Q468" s="160" t="s">
        <v>114</v>
      </c>
      <c r="R468" s="161"/>
      <c r="S468" s="309">
        <v>136363.63636363635</v>
      </c>
      <c r="T468" s="309">
        <v>0</v>
      </c>
    </row>
    <row r="469" spans="1:20">
      <c r="A469" s="48">
        <v>0</v>
      </c>
      <c r="B469" s="212"/>
      <c r="C469" s="60"/>
      <c r="D469" s="75"/>
      <c r="E469" s="51"/>
      <c r="F469" s="52"/>
      <c r="G469" s="52"/>
      <c r="H469" s="52"/>
      <c r="I469" s="53"/>
      <c r="J469" s="54"/>
      <c r="K469" s="213"/>
      <c r="L469" s="150" t="s">
        <v>115</v>
      </c>
      <c r="M469" s="324">
        <v>1.17</v>
      </c>
      <c r="N469" s="156" t="s">
        <v>272</v>
      </c>
      <c r="O469" s="157"/>
      <c r="P469" s="159">
        <v>1272.258</v>
      </c>
      <c r="Q469" s="160" t="s">
        <v>272</v>
      </c>
      <c r="R469" s="161"/>
      <c r="S469" s="309">
        <v>13.5</v>
      </c>
      <c r="T469" s="309">
        <v>0</v>
      </c>
    </row>
    <row r="470" spans="1:20">
      <c r="A470" s="48">
        <v>138</v>
      </c>
      <c r="B470" s="212" t="s">
        <v>1002</v>
      </c>
      <c r="C470" s="60" t="s">
        <v>1003</v>
      </c>
      <c r="D470" s="75" t="s">
        <v>1260</v>
      </c>
      <c r="E470" s="51"/>
      <c r="F470" s="52"/>
      <c r="G470" s="52"/>
      <c r="H470" s="52"/>
      <c r="I470" s="53"/>
      <c r="J470" s="54">
        <v>1361</v>
      </c>
      <c r="K470" s="213" t="s">
        <v>223</v>
      </c>
      <c r="L470" s="150" t="s">
        <v>783</v>
      </c>
      <c r="M470" s="324">
        <v>1</v>
      </c>
      <c r="N470" s="162" t="s">
        <v>223</v>
      </c>
      <c r="O470" s="157"/>
      <c r="P470" s="159">
        <v>1361</v>
      </c>
      <c r="Q470" s="160" t="s">
        <v>223</v>
      </c>
      <c r="R470" s="161"/>
      <c r="S470" s="309">
        <v>20000</v>
      </c>
      <c r="T470" s="309">
        <v>0</v>
      </c>
    </row>
    <row r="471" spans="1:20">
      <c r="A471" s="48">
        <v>139</v>
      </c>
      <c r="B471" s="212" t="s">
        <v>1004</v>
      </c>
      <c r="C471" s="60" t="s">
        <v>1005</v>
      </c>
      <c r="D471" s="75" t="s">
        <v>1258</v>
      </c>
      <c r="E471" s="51"/>
      <c r="F471" s="52"/>
      <c r="G471" s="52"/>
      <c r="H471" s="52"/>
      <c r="I471" s="53"/>
      <c r="J471" s="54">
        <v>191.28899999999999</v>
      </c>
      <c r="K471" s="213" t="s">
        <v>251</v>
      </c>
      <c r="L471" s="150" t="s">
        <v>1217</v>
      </c>
      <c r="M471" s="324">
        <v>1</v>
      </c>
      <c r="N471" s="162" t="s">
        <v>251</v>
      </c>
      <c r="O471" s="157"/>
      <c r="P471" s="159">
        <v>191.28899999999999</v>
      </c>
      <c r="Q471" s="160" t="s">
        <v>251</v>
      </c>
      <c r="R471" s="161"/>
      <c r="S471" s="309">
        <v>2164950</v>
      </c>
      <c r="T471" s="309">
        <v>0</v>
      </c>
    </row>
    <row r="472" spans="1:20">
      <c r="A472" s="48">
        <v>140</v>
      </c>
      <c r="B472" s="212" t="s">
        <v>1004</v>
      </c>
      <c r="C472" s="60" t="s">
        <v>1005</v>
      </c>
      <c r="D472" s="75" t="s">
        <v>1263</v>
      </c>
      <c r="E472" s="51"/>
      <c r="F472" s="52"/>
      <c r="G472" s="52"/>
      <c r="H472" s="52"/>
      <c r="I472" s="53"/>
      <c r="J472" s="54">
        <v>126.489</v>
      </c>
      <c r="K472" s="213" t="s">
        <v>251</v>
      </c>
      <c r="L472" s="150" t="s">
        <v>784</v>
      </c>
      <c r="M472" s="324">
        <v>1</v>
      </c>
      <c r="N472" s="162" t="s">
        <v>251</v>
      </c>
      <c r="O472" s="157"/>
      <c r="P472" s="159">
        <v>126.489</v>
      </c>
      <c r="Q472" s="160" t="s">
        <v>251</v>
      </c>
      <c r="R472" s="161"/>
      <c r="S472" s="309">
        <v>2164950</v>
      </c>
      <c r="T472" s="309">
        <v>0</v>
      </c>
    </row>
    <row r="473" spans="1:20">
      <c r="A473" s="48">
        <v>141</v>
      </c>
      <c r="B473" s="212" t="s">
        <v>1004</v>
      </c>
      <c r="C473" s="60" t="s">
        <v>1005</v>
      </c>
      <c r="D473" s="75" t="s">
        <v>1249</v>
      </c>
      <c r="E473" s="51"/>
      <c r="F473" s="52"/>
      <c r="G473" s="52"/>
      <c r="H473" s="52"/>
      <c r="I473" s="53"/>
      <c r="J473" s="54">
        <v>144.72</v>
      </c>
      <c r="K473" s="213" t="s">
        <v>251</v>
      </c>
      <c r="L473" s="150" t="s">
        <v>796</v>
      </c>
      <c r="M473" s="324">
        <v>1</v>
      </c>
      <c r="N473" s="162" t="s">
        <v>251</v>
      </c>
      <c r="O473" s="157"/>
      <c r="P473" s="159">
        <v>144.72</v>
      </c>
      <c r="Q473" s="160" t="s">
        <v>251</v>
      </c>
      <c r="R473" s="161"/>
      <c r="S473" s="309">
        <v>2402100</v>
      </c>
      <c r="T473" s="309">
        <v>0</v>
      </c>
    </row>
    <row r="474" spans="1:20">
      <c r="A474" s="48">
        <v>142</v>
      </c>
      <c r="B474" s="212" t="s">
        <v>293</v>
      </c>
      <c r="C474" s="60" t="s">
        <v>294</v>
      </c>
      <c r="D474" s="75" t="s">
        <v>1248</v>
      </c>
      <c r="E474" s="51"/>
      <c r="F474" s="52"/>
      <c r="G474" s="52"/>
      <c r="H474" s="52"/>
      <c r="I474" s="53"/>
      <c r="J474" s="54">
        <v>51.84</v>
      </c>
      <c r="K474" s="213" t="s">
        <v>251</v>
      </c>
      <c r="L474" s="150" t="s">
        <v>1264</v>
      </c>
      <c r="M474" s="324">
        <v>1</v>
      </c>
      <c r="N474" s="162" t="s">
        <v>251</v>
      </c>
      <c r="O474" s="157"/>
      <c r="P474" s="159">
        <v>51.84</v>
      </c>
      <c r="Q474" s="160" t="s">
        <v>251</v>
      </c>
      <c r="R474" s="161"/>
      <c r="S474" s="309">
        <v>1450000</v>
      </c>
      <c r="T474" s="309">
        <v>0</v>
      </c>
    </row>
    <row r="475" spans="1:20">
      <c r="A475" s="48">
        <v>0</v>
      </c>
      <c r="B475" s="212"/>
      <c r="C475" s="60"/>
      <c r="D475" s="75"/>
      <c r="E475" s="51"/>
      <c r="F475" s="52"/>
      <c r="G475" s="52"/>
      <c r="H475" s="52"/>
      <c r="I475" s="53"/>
      <c r="J475" s="54"/>
      <c r="K475" s="213"/>
      <c r="L475" s="150" t="s">
        <v>281</v>
      </c>
      <c r="M475" s="324">
        <v>2</v>
      </c>
      <c r="N475" s="156" t="s">
        <v>112</v>
      </c>
      <c r="O475" s="157"/>
      <c r="P475" s="159">
        <v>103.68</v>
      </c>
      <c r="Q475" s="160" t="s">
        <v>112</v>
      </c>
      <c r="R475" s="161"/>
      <c r="S475" s="309">
        <v>3000</v>
      </c>
      <c r="T475" s="309">
        <v>0</v>
      </c>
    </row>
    <row r="476" spans="1:20">
      <c r="A476" s="48">
        <v>0</v>
      </c>
      <c r="B476" s="212"/>
      <c r="C476" s="60"/>
      <c r="D476" s="75"/>
      <c r="E476" s="51"/>
      <c r="F476" s="52"/>
      <c r="G476" s="52"/>
      <c r="H476" s="52"/>
      <c r="I476" s="53"/>
      <c r="J476" s="54"/>
      <c r="K476" s="213"/>
      <c r="L476" s="150" t="s">
        <v>305</v>
      </c>
      <c r="M476" s="324">
        <v>1.2</v>
      </c>
      <c r="N476" s="156" t="s">
        <v>250</v>
      </c>
      <c r="O476" s="157"/>
      <c r="P476" s="159">
        <v>62.207999999999998</v>
      </c>
      <c r="Q476" s="160" t="s">
        <v>250</v>
      </c>
      <c r="R476" s="161"/>
      <c r="S476" s="309">
        <v>1272.7272727272727</v>
      </c>
      <c r="T476" s="309">
        <v>0</v>
      </c>
    </row>
    <row r="477" spans="1:20">
      <c r="A477" s="48">
        <v>143</v>
      </c>
      <c r="B477" s="212" t="s">
        <v>293</v>
      </c>
      <c r="C477" s="60" t="s">
        <v>294</v>
      </c>
      <c r="D477" s="75" t="s">
        <v>1257</v>
      </c>
      <c r="E477" s="51"/>
      <c r="F477" s="52"/>
      <c r="G477" s="52"/>
      <c r="H477" s="52"/>
      <c r="I477" s="53"/>
      <c r="J477" s="54">
        <v>95.04</v>
      </c>
      <c r="K477" s="213" t="s">
        <v>251</v>
      </c>
      <c r="L477" s="150" t="s">
        <v>393</v>
      </c>
      <c r="M477" s="324">
        <v>1</v>
      </c>
      <c r="N477" s="162" t="s">
        <v>251</v>
      </c>
      <c r="O477" s="157"/>
      <c r="P477" s="159">
        <v>95.04</v>
      </c>
      <c r="Q477" s="160" t="s">
        <v>251</v>
      </c>
      <c r="R477" s="161"/>
      <c r="S477" s="309">
        <v>1650000</v>
      </c>
      <c r="T477" s="309">
        <v>0</v>
      </c>
    </row>
    <row r="478" spans="1:20" ht="15.5">
      <c r="A478" s="48">
        <v>0</v>
      </c>
      <c r="B478" s="212"/>
      <c r="C478" s="60"/>
      <c r="D478" s="228"/>
      <c r="E478" s="68"/>
      <c r="F478" s="52"/>
      <c r="G478" s="52"/>
      <c r="H478" s="52"/>
      <c r="I478" s="53"/>
      <c r="J478" s="54"/>
      <c r="K478" s="213"/>
      <c r="L478" s="150" t="s">
        <v>281</v>
      </c>
      <c r="M478" s="324">
        <v>2</v>
      </c>
      <c r="N478" s="156" t="s">
        <v>112</v>
      </c>
      <c r="O478" s="157"/>
      <c r="P478" s="159">
        <v>190.08</v>
      </c>
      <c r="Q478" s="160" t="s">
        <v>112</v>
      </c>
      <c r="R478" s="161"/>
      <c r="S478" s="309">
        <v>3000</v>
      </c>
      <c r="T478" s="309">
        <v>0</v>
      </c>
    </row>
    <row r="479" spans="1:20" ht="15.5">
      <c r="A479" s="48">
        <v>0</v>
      </c>
      <c r="B479" s="212"/>
      <c r="C479" s="60"/>
      <c r="D479" s="61"/>
      <c r="E479" s="51"/>
      <c r="F479" s="52"/>
      <c r="G479" s="52"/>
      <c r="H479" s="52"/>
      <c r="I479" s="53"/>
      <c r="J479" s="54"/>
      <c r="K479" s="213"/>
      <c r="L479" s="150" t="s">
        <v>305</v>
      </c>
      <c r="M479" s="324">
        <v>1.2</v>
      </c>
      <c r="N479" s="156" t="s">
        <v>250</v>
      </c>
      <c r="O479" s="157"/>
      <c r="P479" s="159">
        <v>114.048</v>
      </c>
      <c r="Q479" s="160" t="s">
        <v>250</v>
      </c>
      <c r="R479" s="161"/>
      <c r="S479" s="309">
        <v>1272.7272727272727</v>
      </c>
      <c r="T479" s="309">
        <v>0</v>
      </c>
    </row>
    <row r="480" spans="1:20">
      <c r="A480" s="48">
        <v>144</v>
      </c>
      <c r="B480" s="59" t="s">
        <v>293</v>
      </c>
      <c r="C480" s="60" t="s">
        <v>294</v>
      </c>
      <c r="D480" s="75" t="s">
        <v>976</v>
      </c>
      <c r="E480" s="51"/>
      <c r="F480" s="52"/>
      <c r="G480" s="52"/>
      <c r="H480" s="52"/>
      <c r="I480" s="53"/>
      <c r="J480" s="54">
        <v>216</v>
      </c>
      <c r="K480" s="213" t="s">
        <v>251</v>
      </c>
      <c r="L480" s="150" t="s">
        <v>400</v>
      </c>
      <c r="M480" s="324">
        <v>1</v>
      </c>
      <c r="N480" s="162" t="s">
        <v>251</v>
      </c>
      <c r="O480" s="157"/>
      <c r="P480" s="159">
        <v>216</v>
      </c>
      <c r="Q480" s="160" t="s">
        <v>251</v>
      </c>
      <c r="R480" s="161"/>
      <c r="S480" s="309">
        <v>1450000</v>
      </c>
      <c r="T480" s="309">
        <v>0</v>
      </c>
    </row>
    <row r="481" spans="1:20" ht="15.5">
      <c r="A481" s="48">
        <v>0</v>
      </c>
      <c r="B481" s="212"/>
      <c r="C481" s="60"/>
      <c r="D481" s="228"/>
      <c r="E481" s="51"/>
      <c r="F481" s="52"/>
      <c r="G481" s="52"/>
      <c r="H481" s="52"/>
      <c r="I481" s="53"/>
      <c r="J481" s="54"/>
      <c r="K481" s="213"/>
      <c r="L481" s="150" t="s">
        <v>281</v>
      </c>
      <c r="M481" s="324">
        <v>2</v>
      </c>
      <c r="N481" s="156" t="s">
        <v>112</v>
      </c>
      <c r="O481" s="157"/>
      <c r="P481" s="159">
        <v>432</v>
      </c>
      <c r="Q481" s="160" t="s">
        <v>112</v>
      </c>
      <c r="R481" s="161"/>
      <c r="S481" s="309">
        <v>3000</v>
      </c>
      <c r="T481" s="309">
        <v>0</v>
      </c>
    </row>
    <row r="482" spans="1:20" ht="15.5">
      <c r="A482" s="48">
        <v>0</v>
      </c>
      <c r="B482" s="212"/>
      <c r="C482" s="60"/>
      <c r="D482" s="61"/>
      <c r="E482" s="51"/>
      <c r="F482" s="52"/>
      <c r="G482" s="52"/>
      <c r="H482" s="52"/>
      <c r="I482" s="53"/>
      <c r="J482" s="54"/>
      <c r="K482" s="213"/>
      <c r="L482" s="150" t="s">
        <v>305</v>
      </c>
      <c r="M482" s="324">
        <v>1.2</v>
      </c>
      <c r="N482" s="156" t="s">
        <v>250</v>
      </c>
      <c r="O482" s="157"/>
      <c r="P482" s="159">
        <v>259.2</v>
      </c>
      <c r="Q482" s="160" t="s">
        <v>250</v>
      </c>
      <c r="R482" s="161"/>
      <c r="S482" s="309">
        <v>1272.7272727272727</v>
      </c>
      <c r="T482" s="309">
        <v>0</v>
      </c>
    </row>
    <row r="483" spans="1:20">
      <c r="A483" s="48">
        <v>145</v>
      </c>
      <c r="B483" s="59" t="s">
        <v>293</v>
      </c>
      <c r="C483" s="60" t="s">
        <v>294</v>
      </c>
      <c r="D483" s="75" t="s">
        <v>1250</v>
      </c>
      <c r="E483" s="51"/>
      <c r="F483" s="52"/>
      <c r="G483" s="52"/>
      <c r="H483" s="52"/>
      <c r="I483" s="53"/>
      <c r="J483" s="253">
        <v>19.04</v>
      </c>
      <c r="K483" s="213" t="s">
        <v>251</v>
      </c>
      <c r="L483" s="150" t="s">
        <v>402</v>
      </c>
      <c r="M483" s="324">
        <v>1</v>
      </c>
      <c r="N483" s="162" t="s">
        <v>251</v>
      </c>
      <c r="O483" s="157"/>
      <c r="P483" s="159">
        <v>19.04</v>
      </c>
      <c r="Q483" s="160" t="s">
        <v>251</v>
      </c>
      <c r="R483" s="161"/>
      <c r="S483" s="309">
        <v>1300000</v>
      </c>
      <c r="T483" s="309">
        <v>0</v>
      </c>
    </row>
    <row r="484" spans="1:20" ht="15.5">
      <c r="A484" s="48">
        <v>0</v>
      </c>
      <c r="B484" s="212"/>
      <c r="C484" s="60"/>
      <c r="D484" s="228"/>
      <c r="E484" s="68"/>
      <c r="F484" s="52"/>
      <c r="G484" s="52"/>
      <c r="H484" s="52"/>
      <c r="I484" s="53"/>
      <c r="J484" s="54"/>
      <c r="K484" s="213"/>
      <c r="L484" s="150" t="s">
        <v>281</v>
      </c>
      <c r="M484" s="324">
        <v>2</v>
      </c>
      <c r="N484" s="156" t="s">
        <v>112</v>
      </c>
      <c r="O484" s="157"/>
      <c r="P484" s="159">
        <v>38.08</v>
      </c>
      <c r="Q484" s="160" t="s">
        <v>112</v>
      </c>
      <c r="R484" s="161"/>
      <c r="S484" s="309">
        <v>3000</v>
      </c>
      <c r="T484" s="309">
        <v>0</v>
      </c>
    </row>
    <row r="485" spans="1:20" ht="15.5">
      <c r="A485" s="48">
        <v>0</v>
      </c>
      <c r="B485" s="212"/>
      <c r="C485" s="60"/>
      <c r="D485" s="61"/>
      <c r="E485" s="51"/>
      <c r="F485" s="52"/>
      <c r="G485" s="52"/>
      <c r="H485" s="52"/>
      <c r="I485" s="53"/>
      <c r="J485" s="54"/>
      <c r="K485" s="213"/>
      <c r="L485" s="150" t="s">
        <v>305</v>
      </c>
      <c r="M485" s="324">
        <v>1.2</v>
      </c>
      <c r="N485" s="156" t="s">
        <v>250</v>
      </c>
      <c r="O485" s="157"/>
      <c r="P485" s="159">
        <v>22.847999999999999</v>
      </c>
      <c r="Q485" s="160" t="s">
        <v>250</v>
      </c>
      <c r="R485" s="161"/>
      <c r="S485" s="309">
        <v>1272.7272727272727</v>
      </c>
      <c r="T485" s="309">
        <v>0</v>
      </c>
    </row>
    <row r="486" spans="1:20">
      <c r="A486" s="48">
        <v>146</v>
      </c>
      <c r="B486" s="212" t="s">
        <v>293</v>
      </c>
      <c r="C486" s="60" t="s">
        <v>294</v>
      </c>
      <c r="D486" s="75" t="s">
        <v>1251</v>
      </c>
      <c r="E486" s="51"/>
      <c r="F486" s="52"/>
      <c r="G486" s="52"/>
      <c r="H486" s="52"/>
      <c r="I486" s="53"/>
      <c r="J486" s="54">
        <v>307.2</v>
      </c>
      <c r="K486" s="213" t="s">
        <v>251</v>
      </c>
      <c r="L486" s="150" t="s">
        <v>1548</v>
      </c>
      <c r="M486" s="324">
        <v>1</v>
      </c>
      <c r="N486" s="162" t="s">
        <v>251</v>
      </c>
      <c r="O486" s="157"/>
      <c r="P486" s="159">
        <v>307.2</v>
      </c>
      <c r="Q486" s="160" t="s">
        <v>251</v>
      </c>
      <c r="R486" s="161"/>
      <c r="S486" s="309">
        <v>1300000</v>
      </c>
      <c r="T486" s="309">
        <v>0</v>
      </c>
    </row>
    <row r="487" spans="1:20" ht="15.5">
      <c r="A487" s="48">
        <v>0</v>
      </c>
      <c r="B487" s="212"/>
      <c r="C487" s="60"/>
      <c r="D487" s="61"/>
      <c r="E487" s="51"/>
      <c r="F487" s="52"/>
      <c r="G487" s="52"/>
      <c r="H487" s="52"/>
      <c r="I487" s="53"/>
      <c r="J487" s="54"/>
      <c r="K487" s="213"/>
      <c r="L487" s="150" t="s">
        <v>281</v>
      </c>
      <c r="M487" s="324">
        <v>2</v>
      </c>
      <c r="N487" s="156" t="s">
        <v>112</v>
      </c>
      <c r="O487" s="157"/>
      <c r="P487" s="159">
        <v>614.4</v>
      </c>
      <c r="Q487" s="160" t="s">
        <v>112</v>
      </c>
      <c r="R487" s="161"/>
      <c r="S487" s="309">
        <v>3000</v>
      </c>
      <c r="T487" s="309">
        <v>0</v>
      </c>
    </row>
    <row r="488" spans="1:20" ht="15.5">
      <c r="A488" s="48">
        <v>0</v>
      </c>
      <c r="B488" s="212"/>
      <c r="C488" s="60"/>
      <c r="D488" s="61"/>
      <c r="E488" s="51"/>
      <c r="F488" s="52"/>
      <c r="G488" s="52"/>
      <c r="H488" s="52"/>
      <c r="I488" s="53"/>
      <c r="J488" s="54"/>
      <c r="K488" s="213"/>
      <c r="L488" s="150" t="s">
        <v>305</v>
      </c>
      <c r="M488" s="324">
        <v>1.2</v>
      </c>
      <c r="N488" s="156" t="s">
        <v>250</v>
      </c>
      <c r="O488" s="157"/>
      <c r="P488" s="159">
        <v>368.64</v>
      </c>
      <c r="Q488" s="160" t="s">
        <v>250</v>
      </c>
      <c r="R488" s="161"/>
      <c r="S488" s="309">
        <v>1272.7272727272727</v>
      </c>
      <c r="T488" s="309">
        <v>0</v>
      </c>
    </row>
    <row r="489" spans="1:20">
      <c r="A489" s="48">
        <v>147</v>
      </c>
      <c r="B489" s="212" t="s">
        <v>293</v>
      </c>
      <c r="C489" s="60" t="s">
        <v>294</v>
      </c>
      <c r="D489" s="75" t="s">
        <v>1250</v>
      </c>
      <c r="E489" s="51"/>
      <c r="F489" s="52"/>
      <c r="G489" s="52"/>
      <c r="H489" s="52"/>
      <c r="I489" s="53"/>
      <c r="J489" s="54">
        <v>36</v>
      </c>
      <c r="K489" s="213" t="s">
        <v>251</v>
      </c>
      <c r="L489" s="150" t="s">
        <v>402</v>
      </c>
      <c r="M489" s="324">
        <v>1</v>
      </c>
      <c r="N489" s="162" t="s">
        <v>251</v>
      </c>
      <c r="O489" s="157"/>
      <c r="P489" s="159">
        <v>36</v>
      </c>
      <c r="Q489" s="160" t="s">
        <v>251</v>
      </c>
      <c r="R489" s="161"/>
      <c r="S489" s="309">
        <v>1300000</v>
      </c>
      <c r="T489" s="309">
        <v>0</v>
      </c>
    </row>
    <row r="490" spans="1:20" ht="15.5">
      <c r="A490" s="48">
        <v>0</v>
      </c>
      <c r="B490" s="212"/>
      <c r="C490" s="60"/>
      <c r="D490" s="228"/>
      <c r="E490" s="68"/>
      <c r="F490" s="52"/>
      <c r="G490" s="52"/>
      <c r="H490" s="52"/>
      <c r="I490" s="53"/>
      <c r="J490" s="54"/>
      <c r="K490" s="213"/>
      <c r="L490" s="150" t="s">
        <v>281</v>
      </c>
      <c r="M490" s="324">
        <v>2</v>
      </c>
      <c r="N490" s="156" t="s">
        <v>112</v>
      </c>
      <c r="O490" s="157"/>
      <c r="P490" s="159">
        <v>72</v>
      </c>
      <c r="Q490" s="160" t="s">
        <v>112</v>
      </c>
      <c r="R490" s="161"/>
      <c r="S490" s="309">
        <v>3000</v>
      </c>
      <c r="T490" s="309">
        <v>0</v>
      </c>
    </row>
    <row r="491" spans="1:20" ht="15.5">
      <c r="A491" s="48">
        <v>0</v>
      </c>
      <c r="B491" s="212"/>
      <c r="C491" s="60"/>
      <c r="D491" s="61"/>
      <c r="E491" s="51"/>
      <c r="F491" s="52"/>
      <c r="G491" s="52"/>
      <c r="H491" s="52"/>
      <c r="I491" s="53"/>
      <c r="J491" s="54"/>
      <c r="K491" s="213"/>
      <c r="L491" s="150" t="s">
        <v>305</v>
      </c>
      <c r="M491" s="324">
        <v>1.2</v>
      </c>
      <c r="N491" s="156" t="s">
        <v>250</v>
      </c>
      <c r="O491" s="157"/>
      <c r="P491" s="159">
        <v>43.2</v>
      </c>
      <c r="Q491" s="160" t="s">
        <v>250</v>
      </c>
      <c r="R491" s="161"/>
      <c r="S491" s="309">
        <v>1272.7272727272727</v>
      </c>
      <c r="T491" s="309">
        <v>0</v>
      </c>
    </row>
    <row r="492" spans="1:20">
      <c r="A492" s="48">
        <v>148</v>
      </c>
      <c r="B492" s="212" t="s">
        <v>293</v>
      </c>
      <c r="C492" s="60" t="s">
        <v>294</v>
      </c>
      <c r="D492" s="75" t="s">
        <v>965</v>
      </c>
      <c r="E492" s="51"/>
      <c r="F492" s="52"/>
      <c r="G492" s="52"/>
      <c r="H492" s="52"/>
      <c r="I492" s="53"/>
      <c r="J492" s="54">
        <v>8.64</v>
      </c>
      <c r="K492" s="213" t="s">
        <v>251</v>
      </c>
      <c r="L492" s="150" t="s">
        <v>967</v>
      </c>
      <c r="M492" s="324">
        <v>1</v>
      </c>
      <c r="N492" s="162" t="s">
        <v>251</v>
      </c>
      <c r="O492" s="157"/>
      <c r="P492" s="159">
        <v>8.64</v>
      </c>
      <c r="Q492" s="160" t="s">
        <v>251</v>
      </c>
      <c r="R492" s="161"/>
      <c r="S492" s="309">
        <v>1100000</v>
      </c>
      <c r="T492" s="309">
        <v>0</v>
      </c>
    </row>
    <row r="493" spans="1:20">
      <c r="A493" s="48">
        <v>0</v>
      </c>
      <c r="B493" s="212"/>
      <c r="C493" s="60"/>
      <c r="D493" s="75"/>
      <c r="E493" s="51"/>
      <c r="F493" s="52"/>
      <c r="G493" s="52"/>
      <c r="H493" s="52"/>
      <c r="I493" s="53"/>
      <c r="J493" s="54"/>
      <c r="K493" s="213"/>
      <c r="L493" s="150" t="s">
        <v>281</v>
      </c>
      <c r="M493" s="324">
        <v>2</v>
      </c>
      <c r="N493" s="156" t="s">
        <v>112</v>
      </c>
      <c r="O493" s="157"/>
      <c r="P493" s="159">
        <v>17.28</v>
      </c>
      <c r="Q493" s="160" t="s">
        <v>112</v>
      </c>
      <c r="R493" s="161"/>
      <c r="S493" s="309">
        <v>3000</v>
      </c>
      <c r="T493" s="309">
        <v>0</v>
      </c>
    </row>
    <row r="494" spans="1:20">
      <c r="A494" s="48">
        <v>0</v>
      </c>
      <c r="B494" s="212"/>
      <c r="C494" s="60"/>
      <c r="D494" s="75"/>
      <c r="E494" s="51"/>
      <c r="F494" s="52"/>
      <c r="G494" s="52"/>
      <c r="H494" s="52"/>
      <c r="I494" s="53"/>
      <c r="J494" s="54"/>
      <c r="K494" s="213"/>
      <c r="L494" s="150" t="s">
        <v>305</v>
      </c>
      <c r="M494" s="324">
        <v>1.2</v>
      </c>
      <c r="N494" s="156" t="s">
        <v>250</v>
      </c>
      <c r="O494" s="157"/>
      <c r="P494" s="159">
        <v>10.368</v>
      </c>
      <c r="Q494" s="160" t="s">
        <v>250</v>
      </c>
      <c r="R494" s="161"/>
      <c r="S494" s="309">
        <v>1272.7272727272727</v>
      </c>
      <c r="T494" s="309">
        <v>0</v>
      </c>
    </row>
    <row r="495" spans="1:20">
      <c r="A495" s="48">
        <v>149</v>
      </c>
      <c r="B495" s="212" t="s">
        <v>293</v>
      </c>
      <c r="C495" s="60" t="s">
        <v>294</v>
      </c>
      <c r="D495" s="75" t="s">
        <v>973</v>
      </c>
      <c r="E495" s="51"/>
      <c r="F495" s="52"/>
      <c r="G495" s="52"/>
      <c r="H495" s="52"/>
      <c r="I495" s="53"/>
      <c r="J495" s="54">
        <v>93.146000000000001</v>
      </c>
      <c r="K495" s="213" t="s">
        <v>251</v>
      </c>
      <c r="L495" s="150" t="s">
        <v>974</v>
      </c>
      <c r="M495" s="324">
        <v>1</v>
      </c>
      <c r="N495" s="162" t="s">
        <v>251</v>
      </c>
      <c r="O495" s="157"/>
      <c r="P495" s="159">
        <v>93.146000000000001</v>
      </c>
      <c r="Q495" s="160" t="s">
        <v>251</v>
      </c>
      <c r="R495" s="161"/>
      <c r="S495" s="309">
        <v>1250000</v>
      </c>
      <c r="T495" s="309">
        <v>0</v>
      </c>
    </row>
    <row r="496" spans="1:20">
      <c r="A496" s="48">
        <v>0</v>
      </c>
      <c r="B496" s="212"/>
      <c r="C496" s="60"/>
      <c r="D496" s="75"/>
      <c r="E496" s="51"/>
      <c r="F496" s="52"/>
      <c r="G496" s="52"/>
      <c r="H496" s="52"/>
      <c r="I496" s="53"/>
      <c r="J496" s="54"/>
      <c r="K496" s="213"/>
      <c r="L496" s="150" t="s">
        <v>281</v>
      </c>
      <c r="M496" s="324">
        <v>2</v>
      </c>
      <c r="N496" s="156" t="s">
        <v>112</v>
      </c>
      <c r="O496" s="157"/>
      <c r="P496" s="159">
        <v>186.292</v>
      </c>
      <c r="Q496" s="160" t="s">
        <v>112</v>
      </c>
      <c r="R496" s="161"/>
      <c r="S496" s="309">
        <v>3000</v>
      </c>
      <c r="T496" s="309">
        <v>0</v>
      </c>
    </row>
    <row r="497" spans="1:20">
      <c r="A497" s="48">
        <v>0</v>
      </c>
      <c r="B497" s="212"/>
      <c r="C497" s="60"/>
      <c r="D497" s="75"/>
      <c r="E497" s="51"/>
      <c r="F497" s="52"/>
      <c r="G497" s="52"/>
      <c r="H497" s="52"/>
      <c r="I497" s="53"/>
      <c r="J497" s="54"/>
      <c r="K497" s="213"/>
      <c r="L497" s="150" t="s">
        <v>305</v>
      </c>
      <c r="M497" s="324">
        <v>1.2</v>
      </c>
      <c r="N497" s="156" t="s">
        <v>250</v>
      </c>
      <c r="O497" s="157"/>
      <c r="P497" s="159">
        <v>111.7752</v>
      </c>
      <c r="Q497" s="160" t="s">
        <v>250</v>
      </c>
      <c r="R497" s="161"/>
      <c r="S497" s="309">
        <v>1272.7272727272727</v>
      </c>
      <c r="T497" s="309">
        <v>0</v>
      </c>
    </row>
    <row r="498" spans="1:20">
      <c r="A498" s="48">
        <v>150</v>
      </c>
      <c r="B498" s="212" t="s">
        <v>500</v>
      </c>
      <c r="C498" s="60" t="s">
        <v>786</v>
      </c>
      <c r="D498" s="75" t="s">
        <v>975</v>
      </c>
      <c r="E498" s="51"/>
      <c r="F498" s="52"/>
      <c r="G498" s="52"/>
      <c r="H498" s="52"/>
      <c r="I498" s="53"/>
      <c r="J498" s="54">
        <v>181.32</v>
      </c>
      <c r="K498" s="213" t="s">
        <v>251</v>
      </c>
      <c r="L498" s="150" t="s">
        <v>779</v>
      </c>
      <c r="M498" s="324">
        <v>1</v>
      </c>
      <c r="N498" s="317" t="s">
        <v>251</v>
      </c>
      <c r="O498" s="157"/>
      <c r="P498" s="159">
        <v>181.32</v>
      </c>
      <c r="Q498" s="160" t="s">
        <v>251</v>
      </c>
      <c r="R498" s="161"/>
      <c r="S498" s="309">
        <v>1500000</v>
      </c>
      <c r="T498" s="309">
        <v>0</v>
      </c>
    </row>
    <row r="499" spans="1:20" ht="15.5">
      <c r="A499" s="48">
        <v>0</v>
      </c>
      <c r="B499" s="212"/>
      <c r="C499" s="60"/>
      <c r="D499" s="61"/>
      <c r="E499" s="51"/>
      <c r="F499" s="52"/>
      <c r="G499" s="52"/>
      <c r="H499" s="52"/>
      <c r="I499" s="53"/>
      <c r="J499" s="54"/>
      <c r="K499" s="213"/>
      <c r="L499" s="150" t="s">
        <v>305</v>
      </c>
      <c r="M499" s="324">
        <v>0.49404000000000003</v>
      </c>
      <c r="N499" s="156" t="s">
        <v>250</v>
      </c>
      <c r="O499" s="157">
        <v>5</v>
      </c>
      <c r="P499" s="159">
        <v>89.579332800000003</v>
      </c>
      <c r="Q499" s="160" t="s">
        <v>250</v>
      </c>
      <c r="R499" s="161"/>
      <c r="S499" s="309">
        <v>1272.7272727272727</v>
      </c>
      <c r="T499" s="309">
        <v>5700.5029963636362</v>
      </c>
    </row>
    <row r="500" spans="1:20" ht="15.5">
      <c r="A500" s="48">
        <v>0</v>
      </c>
      <c r="B500" s="212"/>
      <c r="C500" s="60"/>
      <c r="D500" s="61"/>
      <c r="E500" s="51"/>
      <c r="F500" s="52"/>
      <c r="G500" s="52"/>
      <c r="H500" s="52"/>
      <c r="I500" s="53"/>
      <c r="J500" s="54"/>
      <c r="K500" s="213"/>
      <c r="L500" s="150" t="s">
        <v>275</v>
      </c>
      <c r="M500" s="324">
        <v>2.2400000000000002E-3</v>
      </c>
      <c r="N500" s="156" t="s">
        <v>114</v>
      </c>
      <c r="O500" s="157">
        <v>5</v>
      </c>
      <c r="P500" s="159">
        <v>0.40615680000000004</v>
      </c>
      <c r="Q500" s="160" t="s">
        <v>114</v>
      </c>
      <c r="R500" s="161"/>
      <c r="S500" s="309">
        <v>136363.63636363635</v>
      </c>
      <c r="T500" s="309">
        <v>2769.2509090909089</v>
      </c>
    </row>
    <row r="501" spans="1:20" ht="15.5">
      <c r="A501" s="48">
        <v>0</v>
      </c>
      <c r="B501" s="212"/>
      <c r="C501" s="60"/>
      <c r="D501" s="61"/>
      <c r="E501" s="51"/>
      <c r="F501" s="52"/>
      <c r="G501" s="52"/>
      <c r="H501" s="52"/>
      <c r="I501" s="53"/>
      <c r="J501" s="54"/>
      <c r="K501" s="213"/>
      <c r="L501" s="150" t="s">
        <v>115</v>
      </c>
      <c r="M501" s="324">
        <v>0.52</v>
      </c>
      <c r="N501" s="156" t="s">
        <v>272</v>
      </c>
      <c r="O501" s="157">
        <v>5</v>
      </c>
      <c r="P501" s="159">
        <v>94.2864</v>
      </c>
      <c r="Q501" s="160" t="s">
        <v>272</v>
      </c>
      <c r="R501" s="161"/>
      <c r="S501" s="309">
        <v>13.5</v>
      </c>
      <c r="T501" s="309">
        <v>63.643320000000003</v>
      </c>
    </row>
    <row r="502" spans="1:20">
      <c r="A502" s="48">
        <v>151</v>
      </c>
      <c r="B502" s="59" t="s">
        <v>238</v>
      </c>
      <c r="C502" s="60" t="s">
        <v>294</v>
      </c>
      <c r="D502" s="75" t="s">
        <v>1540</v>
      </c>
      <c r="E502" s="51"/>
      <c r="F502" s="52"/>
      <c r="G502" s="52"/>
      <c r="H502" s="52"/>
      <c r="I502" s="53"/>
      <c r="J502" s="54">
        <v>523.702</v>
      </c>
      <c r="K502" s="213" t="s">
        <v>251</v>
      </c>
      <c r="L502" s="150" t="s">
        <v>1173</v>
      </c>
      <c r="M502" s="324">
        <v>1</v>
      </c>
      <c r="N502" s="162" t="s">
        <v>251</v>
      </c>
      <c r="O502" s="157"/>
      <c r="P502" s="159">
        <v>523.702</v>
      </c>
      <c r="Q502" s="160" t="s">
        <v>251</v>
      </c>
      <c r="R502" s="161"/>
      <c r="S502" s="309">
        <v>0</v>
      </c>
      <c r="T502" s="309">
        <v>0</v>
      </c>
    </row>
    <row r="503" spans="1:20">
      <c r="A503" s="48">
        <v>152</v>
      </c>
      <c r="B503" s="59" t="s">
        <v>295</v>
      </c>
      <c r="C503" s="60" t="s">
        <v>812</v>
      </c>
      <c r="D503" s="75" t="s">
        <v>1539</v>
      </c>
      <c r="E503" s="51"/>
      <c r="F503" s="52"/>
      <c r="G503" s="52"/>
      <c r="H503" s="52"/>
      <c r="I503" s="53"/>
      <c r="J503" s="54">
        <v>83.52</v>
      </c>
      <c r="K503" s="213" t="s">
        <v>251</v>
      </c>
      <c r="L503" s="150" t="s">
        <v>447</v>
      </c>
      <c r="M503" s="324">
        <v>1</v>
      </c>
      <c r="N503" s="162" t="s">
        <v>251</v>
      </c>
      <c r="O503" s="157"/>
      <c r="P503" s="159">
        <v>83.52</v>
      </c>
      <c r="Q503" s="160" t="s">
        <v>251</v>
      </c>
      <c r="R503" s="161"/>
      <c r="S503" s="309">
        <v>800000</v>
      </c>
      <c r="T503" s="309">
        <v>0</v>
      </c>
    </row>
    <row r="504" spans="1:20">
      <c r="A504" s="48">
        <v>0</v>
      </c>
      <c r="B504" s="59"/>
      <c r="C504" s="60"/>
      <c r="D504" s="75"/>
      <c r="E504" s="51"/>
      <c r="F504" s="52"/>
      <c r="G504" s="52"/>
      <c r="H504" s="52"/>
      <c r="I504" s="53"/>
      <c r="J504" s="54"/>
      <c r="K504" s="213"/>
      <c r="L504" s="150" t="s">
        <v>273</v>
      </c>
      <c r="M504" s="324">
        <v>0.2</v>
      </c>
      <c r="N504" s="162" t="s">
        <v>250</v>
      </c>
      <c r="O504" s="163">
        <v>5</v>
      </c>
      <c r="P504" s="159">
        <v>16.704000000000001</v>
      </c>
      <c r="Q504" s="160" t="s">
        <v>250</v>
      </c>
      <c r="R504" s="161"/>
      <c r="S504" s="309">
        <v>21500</v>
      </c>
      <c r="T504" s="309">
        <v>17956.8</v>
      </c>
    </row>
    <row r="505" spans="1:20" ht="15.5">
      <c r="A505" s="48">
        <v>0</v>
      </c>
      <c r="B505" s="212"/>
      <c r="C505" s="60"/>
      <c r="D505" s="228"/>
      <c r="E505" s="68"/>
      <c r="F505" s="52"/>
      <c r="G505" s="52"/>
      <c r="H505" s="52"/>
      <c r="I505" s="53"/>
      <c r="J505" s="54"/>
      <c r="K505" s="213"/>
      <c r="L505" s="150" t="s">
        <v>305</v>
      </c>
      <c r="M505" s="324">
        <v>0.61755000000000004</v>
      </c>
      <c r="N505" s="156" t="s">
        <v>250</v>
      </c>
      <c r="O505" s="163">
        <v>5</v>
      </c>
      <c r="P505" s="159">
        <v>51.577776</v>
      </c>
      <c r="Q505" s="160" t="s">
        <v>250</v>
      </c>
      <c r="R505" s="161"/>
      <c r="S505" s="309">
        <v>1272.7272727272727</v>
      </c>
      <c r="T505" s="309">
        <v>3282.2221090909093</v>
      </c>
    </row>
    <row r="506" spans="1:20" ht="15.5">
      <c r="A506" s="48">
        <v>0</v>
      </c>
      <c r="B506" s="212"/>
      <c r="C506" s="60"/>
      <c r="D506" s="61"/>
      <c r="E506" s="83"/>
      <c r="F506" s="52"/>
      <c r="G506" s="52"/>
      <c r="H506" s="52"/>
      <c r="I506" s="53"/>
      <c r="J506" s="54"/>
      <c r="K506" s="213"/>
      <c r="L506" s="150" t="s">
        <v>275</v>
      </c>
      <c r="M506" s="324">
        <v>2.8000000000000004E-3</v>
      </c>
      <c r="N506" s="156" t="s">
        <v>114</v>
      </c>
      <c r="O506" s="163">
        <v>5</v>
      </c>
      <c r="P506" s="159">
        <v>0.23385600000000004</v>
      </c>
      <c r="Q506" s="160" t="s">
        <v>114</v>
      </c>
      <c r="R506" s="161"/>
      <c r="S506" s="309">
        <v>136363.63636363635</v>
      </c>
      <c r="T506" s="309">
        <v>1594.4727272727273</v>
      </c>
    </row>
    <row r="507" spans="1:20" ht="15.5">
      <c r="A507" s="48">
        <v>0</v>
      </c>
      <c r="B507" s="212"/>
      <c r="C507" s="60"/>
      <c r="D507" s="61"/>
      <c r="E507" s="51"/>
      <c r="F507" s="52"/>
      <c r="G507" s="52"/>
      <c r="H507" s="52"/>
      <c r="I507" s="53"/>
      <c r="J507" s="54"/>
      <c r="K507" s="213"/>
      <c r="L507" s="150" t="s">
        <v>115</v>
      </c>
      <c r="M507" s="324">
        <v>0.65</v>
      </c>
      <c r="N507" s="156" t="s">
        <v>272</v>
      </c>
      <c r="O507" s="163">
        <v>5</v>
      </c>
      <c r="P507" s="159">
        <v>54.287999999999997</v>
      </c>
      <c r="Q507" s="160" t="s">
        <v>272</v>
      </c>
      <c r="R507" s="161"/>
      <c r="S507" s="309">
        <v>13.5</v>
      </c>
      <c r="T507" s="309">
        <v>36.644399999999997</v>
      </c>
    </row>
    <row r="508" spans="1:20">
      <c r="A508" s="48">
        <v>153</v>
      </c>
      <c r="B508" s="59" t="s">
        <v>295</v>
      </c>
      <c r="C508" s="60" t="s">
        <v>816</v>
      </c>
      <c r="D508" s="75" t="s">
        <v>979</v>
      </c>
      <c r="E508" s="51"/>
      <c r="F508" s="52"/>
      <c r="G508" s="52"/>
      <c r="H508" s="52"/>
      <c r="I508" s="53"/>
      <c r="J508" s="54">
        <v>134.24</v>
      </c>
      <c r="K508" s="213" t="s">
        <v>251</v>
      </c>
      <c r="L508" s="150" t="s">
        <v>123</v>
      </c>
      <c r="M508" s="324">
        <v>1</v>
      </c>
      <c r="N508" s="162" t="s">
        <v>251</v>
      </c>
      <c r="O508" s="157"/>
      <c r="P508" s="159">
        <v>134.24</v>
      </c>
      <c r="Q508" s="160" t="s">
        <v>251</v>
      </c>
      <c r="R508" s="161"/>
      <c r="S508" s="309">
        <v>2250000</v>
      </c>
      <c r="T508" s="309">
        <v>0</v>
      </c>
    </row>
    <row r="509" spans="1:20">
      <c r="A509" s="48">
        <v>0</v>
      </c>
      <c r="B509" s="59"/>
      <c r="C509" s="60"/>
      <c r="D509" s="75"/>
      <c r="E509" s="51"/>
      <c r="F509" s="52"/>
      <c r="G509" s="52"/>
      <c r="H509" s="52"/>
      <c r="I509" s="53"/>
      <c r="J509" s="54"/>
      <c r="K509" s="213"/>
      <c r="L509" s="150" t="s">
        <v>273</v>
      </c>
      <c r="M509" s="324">
        <v>0.2</v>
      </c>
      <c r="N509" s="162" t="s">
        <v>250</v>
      </c>
      <c r="O509" s="163">
        <v>5</v>
      </c>
      <c r="P509" s="159">
        <v>26.848000000000003</v>
      </c>
      <c r="Q509" s="160" t="s">
        <v>250</v>
      </c>
      <c r="R509" s="161"/>
      <c r="S509" s="309">
        <v>21500</v>
      </c>
      <c r="T509" s="309">
        <v>28861.599999999999</v>
      </c>
    </row>
    <row r="510" spans="1:20" ht="15.5">
      <c r="A510" s="48">
        <v>0</v>
      </c>
      <c r="B510" s="212"/>
      <c r="C510" s="60"/>
      <c r="D510" s="228"/>
      <c r="E510" s="68"/>
      <c r="F510" s="52"/>
      <c r="G510" s="52"/>
      <c r="H510" s="52"/>
      <c r="I510" s="53"/>
      <c r="J510" s="54"/>
      <c r="K510" s="213"/>
      <c r="L510" s="150" t="s">
        <v>305</v>
      </c>
      <c r="M510" s="324">
        <v>0.61755000000000004</v>
      </c>
      <c r="N510" s="156" t="s">
        <v>250</v>
      </c>
      <c r="O510" s="163">
        <v>5</v>
      </c>
      <c r="P510" s="159">
        <v>82.899912000000015</v>
      </c>
      <c r="Q510" s="160" t="s">
        <v>250</v>
      </c>
      <c r="R510" s="161"/>
      <c r="S510" s="309">
        <v>1272.7272727272727</v>
      </c>
      <c r="T510" s="309">
        <v>5275.4489454545464</v>
      </c>
    </row>
    <row r="511" spans="1:20" ht="15.5">
      <c r="A511" s="48">
        <v>0</v>
      </c>
      <c r="B511" s="212"/>
      <c r="C511" s="60"/>
      <c r="D511" s="61"/>
      <c r="E511" s="83"/>
      <c r="F511" s="52"/>
      <c r="G511" s="52"/>
      <c r="H511" s="52"/>
      <c r="I511" s="53"/>
      <c r="J511" s="54"/>
      <c r="K511" s="213"/>
      <c r="L511" s="150" t="s">
        <v>275</v>
      </c>
      <c r="M511" s="324">
        <v>2.8000000000000004E-3</v>
      </c>
      <c r="N511" s="156" t="s">
        <v>114</v>
      </c>
      <c r="O511" s="163">
        <v>5</v>
      </c>
      <c r="P511" s="159">
        <v>0.37587200000000009</v>
      </c>
      <c r="Q511" s="160" t="s">
        <v>114</v>
      </c>
      <c r="R511" s="161"/>
      <c r="S511" s="309">
        <v>136363.63636363635</v>
      </c>
      <c r="T511" s="309">
        <v>2562.7636363636366</v>
      </c>
    </row>
    <row r="512" spans="1:20" ht="15.5">
      <c r="A512" s="48">
        <v>0</v>
      </c>
      <c r="B512" s="212"/>
      <c r="C512" s="60"/>
      <c r="D512" s="61"/>
      <c r="E512" s="51"/>
      <c r="F512" s="52"/>
      <c r="G512" s="52"/>
      <c r="H512" s="52"/>
      <c r="I512" s="53"/>
      <c r="J512" s="54"/>
      <c r="K512" s="213"/>
      <c r="L512" s="150" t="s">
        <v>115</v>
      </c>
      <c r="M512" s="324">
        <v>0.65</v>
      </c>
      <c r="N512" s="156" t="s">
        <v>272</v>
      </c>
      <c r="O512" s="163">
        <v>5</v>
      </c>
      <c r="P512" s="159">
        <v>87.256000000000014</v>
      </c>
      <c r="Q512" s="160" t="s">
        <v>272</v>
      </c>
      <c r="R512" s="161"/>
      <c r="S512" s="309">
        <v>13.5</v>
      </c>
      <c r="T512" s="309">
        <v>58.897800000000004</v>
      </c>
    </row>
    <row r="513" spans="1:20">
      <c r="A513" s="48">
        <v>154</v>
      </c>
      <c r="B513" s="59" t="s">
        <v>293</v>
      </c>
      <c r="C513" s="60" t="s">
        <v>620</v>
      </c>
      <c r="D513" s="75" t="s">
        <v>1541</v>
      </c>
      <c r="E513" s="51"/>
      <c r="F513" s="52"/>
      <c r="G513" s="52"/>
      <c r="H513" s="52"/>
      <c r="I513" s="53"/>
      <c r="J513" s="54">
        <v>77.62</v>
      </c>
      <c r="K513" s="213" t="s">
        <v>251</v>
      </c>
      <c r="L513" s="150" t="s">
        <v>1543</v>
      </c>
      <c r="M513" s="324">
        <v>1</v>
      </c>
      <c r="N513" s="162" t="s">
        <v>251</v>
      </c>
      <c r="O513" s="157"/>
      <c r="P513" s="159">
        <v>77.62</v>
      </c>
      <c r="Q513" s="160" t="s">
        <v>251</v>
      </c>
      <c r="R513" s="161"/>
      <c r="S513" s="309">
        <v>1500000</v>
      </c>
      <c r="T513" s="309">
        <v>0</v>
      </c>
    </row>
    <row r="514" spans="1:20">
      <c r="A514" s="48">
        <v>0</v>
      </c>
      <c r="B514" s="59"/>
      <c r="C514" s="60"/>
      <c r="D514" s="75"/>
      <c r="E514" s="51"/>
      <c r="F514" s="52"/>
      <c r="G514" s="52"/>
      <c r="H514" s="52"/>
      <c r="I514" s="53"/>
      <c r="J514" s="54"/>
      <c r="K514" s="213"/>
      <c r="L514" s="150" t="s">
        <v>305</v>
      </c>
      <c r="M514" s="324">
        <v>1.2</v>
      </c>
      <c r="N514" s="162" t="s">
        <v>250</v>
      </c>
      <c r="O514" s="163"/>
      <c r="P514" s="159">
        <v>93.144000000000005</v>
      </c>
      <c r="Q514" s="160" t="s">
        <v>250</v>
      </c>
      <c r="R514" s="161"/>
      <c r="S514" s="309">
        <v>1272.7272727272727</v>
      </c>
      <c r="T514" s="309">
        <v>0</v>
      </c>
    </row>
    <row r="515" spans="1:20" ht="15.5">
      <c r="A515" s="48">
        <v>0</v>
      </c>
      <c r="B515" s="212"/>
      <c r="C515" s="60"/>
      <c r="D515" s="75"/>
      <c r="E515" s="68"/>
      <c r="F515" s="52"/>
      <c r="G515" s="52"/>
      <c r="H515" s="52"/>
      <c r="I515" s="53"/>
      <c r="J515" s="54"/>
      <c r="K515" s="213"/>
      <c r="L515" s="150" t="s">
        <v>281</v>
      </c>
      <c r="M515" s="324">
        <v>2</v>
      </c>
      <c r="N515" s="156" t="s">
        <v>112</v>
      </c>
      <c r="O515" s="163"/>
      <c r="P515" s="159">
        <v>155.24</v>
      </c>
      <c r="Q515" s="160" t="s">
        <v>112</v>
      </c>
      <c r="R515" s="161"/>
      <c r="S515" s="309">
        <v>3000</v>
      </c>
      <c r="T515" s="309">
        <v>0</v>
      </c>
    </row>
    <row r="516" spans="1:20">
      <c r="A516" s="48">
        <v>155</v>
      </c>
      <c r="B516" s="59" t="s">
        <v>622</v>
      </c>
      <c r="C516" s="60" t="s">
        <v>623</v>
      </c>
      <c r="D516" s="75" t="s">
        <v>1542</v>
      </c>
      <c r="E516" s="51"/>
      <c r="F516" s="52"/>
      <c r="G516" s="52"/>
      <c r="H516" s="52"/>
      <c r="I516" s="53"/>
      <c r="J516" s="54">
        <v>39.5</v>
      </c>
      <c r="K516" s="213" t="s">
        <v>251</v>
      </c>
      <c r="L516" s="150" t="s">
        <v>1544</v>
      </c>
      <c r="M516" s="324">
        <v>1</v>
      </c>
      <c r="N516" s="162" t="s">
        <v>251</v>
      </c>
      <c r="O516" s="163"/>
      <c r="P516" s="159">
        <v>39.5</v>
      </c>
      <c r="Q516" s="160" t="s">
        <v>251</v>
      </c>
      <c r="R516" s="161"/>
      <c r="S516" s="309">
        <v>450000</v>
      </c>
      <c r="T516" s="309">
        <v>0</v>
      </c>
    </row>
    <row r="517" spans="1:20" ht="15.5">
      <c r="A517" s="48">
        <v>0</v>
      </c>
      <c r="B517" s="212"/>
      <c r="C517" s="60"/>
      <c r="D517" s="228"/>
      <c r="E517" s="51"/>
      <c r="F517" s="52"/>
      <c r="G517" s="52"/>
      <c r="H517" s="52"/>
      <c r="I517" s="53"/>
      <c r="J517" s="54"/>
      <c r="K517" s="213"/>
      <c r="L517" s="150" t="s">
        <v>281</v>
      </c>
      <c r="M517" s="324">
        <v>2</v>
      </c>
      <c r="N517" s="156" t="s">
        <v>112</v>
      </c>
      <c r="O517" s="163">
        <v>5</v>
      </c>
      <c r="P517" s="159">
        <v>79</v>
      </c>
      <c r="Q517" s="160" t="s">
        <v>112</v>
      </c>
      <c r="R517" s="161"/>
      <c r="S517" s="309">
        <v>3000</v>
      </c>
      <c r="T517" s="309">
        <v>11850</v>
      </c>
    </row>
    <row r="518" spans="1:20" ht="15.5">
      <c r="A518" s="48">
        <v>0</v>
      </c>
      <c r="B518" s="212"/>
      <c r="C518" s="60"/>
      <c r="D518" s="228"/>
      <c r="E518" s="51"/>
      <c r="F518" s="52"/>
      <c r="G518" s="52"/>
      <c r="H518" s="52"/>
      <c r="I518" s="53"/>
      <c r="J518" s="54"/>
      <c r="K518" s="213"/>
      <c r="L518" s="150" t="s">
        <v>305</v>
      </c>
      <c r="M518" s="324">
        <v>0.49404000000000003</v>
      </c>
      <c r="N518" s="156" t="s">
        <v>250</v>
      </c>
      <c r="O518" s="163">
        <v>5</v>
      </c>
      <c r="P518" s="159">
        <v>19.514580000000002</v>
      </c>
      <c r="Q518" s="160" t="s">
        <v>250</v>
      </c>
      <c r="R518" s="161"/>
      <c r="S518" s="309">
        <v>1272.7272727272727</v>
      </c>
      <c r="T518" s="309">
        <v>1241.8369090909093</v>
      </c>
    </row>
    <row r="519" spans="1:20" ht="15.5">
      <c r="A519" s="48">
        <v>0</v>
      </c>
      <c r="B519" s="212"/>
      <c r="C519" s="60"/>
      <c r="D519" s="228"/>
      <c r="E519" s="51"/>
      <c r="F519" s="52"/>
      <c r="G519" s="52"/>
      <c r="H519" s="52"/>
      <c r="I519" s="53"/>
      <c r="J519" s="54"/>
      <c r="K519" s="213"/>
      <c r="L519" s="150" t="s">
        <v>275</v>
      </c>
      <c r="M519" s="324">
        <v>2.2400000000000002E-3</v>
      </c>
      <c r="N519" s="156" t="s">
        <v>114</v>
      </c>
      <c r="O519" s="163">
        <v>5</v>
      </c>
      <c r="P519" s="159">
        <v>8.8480000000000003E-2</v>
      </c>
      <c r="Q519" s="160" t="s">
        <v>114</v>
      </c>
      <c r="R519" s="161"/>
      <c r="S519" s="309">
        <v>136363.63636363635</v>
      </c>
      <c r="T519" s="309">
        <v>603.27272727272725</v>
      </c>
    </row>
    <row r="520" spans="1:20" ht="15.5">
      <c r="A520" s="48">
        <v>0</v>
      </c>
      <c r="B520" s="212"/>
      <c r="C520" s="60"/>
      <c r="D520" s="228"/>
      <c r="E520" s="51"/>
      <c r="F520" s="52"/>
      <c r="G520" s="52"/>
      <c r="H520" s="52"/>
      <c r="I520" s="53"/>
      <c r="J520" s="54"/>
      <c r="K520" s="213"/>
      <c r="L520" s="150" t="s">
        <v>115</v>
      </c>
      <c r="M520" s="324">
        <v>0.52</v>
      </c>
      <c r="N520" s="156" t="s">
        <v>272</v>
      </c>
      <c r="O520" s="163">
        <v>5</v>
      </c>
      <c r="P520" s="159">
        <v>20.54</v>
      </c>
      <c r="Q520" s="160" t="s">
        <v>272</v>
      </c>
      <c r="R520" s="161"/>
      <c r="S520" s="309">
        <v>13.5</v>
      </c>
      <c r="T520" s="309">
        <v>13.864499999999998</v>
      </c>
    </row>
    <row r="521" spans="1:20" ht="15.5">
      <c r="A521" s="48">
        <v>156</v>
      </c>
      <c r="B521" s="59" t="s">
        <v>999</v>
      </c>
      <c r="C521" s="60" t="s">
        <v>1186</v>
      </c>
      <c r="D521" s="228"/>
      <c r="E521" s="51"/>
      <c r="F521" s="52"/>
      <c r="G521" s="52"/>
      <c r="H521" s="52"/>
      <c r="I521" s="53"/>
      <c r="J521" s="54">
        <v>123.02</v>
      </c>
      <c r="K521" s="213" t="s">
        <v>251</v>
      </c>
      <c r="L521" s="150" t="s">
        <v>65</v>
      </c>
      <c r="M521" s="324">
        <v>0.22500000000000001</v>
      </c>
      <c r="N521" s="156" t="s">
        <v>250</v>
      </c>
      <c r="O521" s="163">
        <v>1</v>
      </c>
      <c r="P521" s="159">
        <v>27.679500000000001</v>
      </c>
      <c r="Q521" s="160" t="s">
        <v>250</v>
      </c>
      <c r="R521" s="161"/>
      <c r="S521" s="309">
        <v>65333.333333333336</v>
      </c>
      <c r="T521" s="309">
        <v>18083.939999999999</v>
      </c>
    </row>
    <row r="522" spans="1:20" ht="15.5">
      <c r="A522" s="48">
        <v>0</v>
      </c>
      <c r="B522" s="212"/>
      <c r="C522" s="60"/>
      <c r="D522" s="228"/>
      <c r="E522" s="51"/>
      <c r="F522" s="52"/>
      <c r="G522" s="52"/>
      <c r="H522" s="52"/>
      <c r="I522" s="53"/>
      <c r="J522" s="54"/>
      <c r="K522" s="213"/>
      <c r="L522" s="150" t="s">
        <v>1000</v>
      </c>
      <c r="M522" s="324">
        <v>0.11799999999999999</v>
      </c>
      <c r="N522" s="156" t="s">
        <v>250</v>
      </c>
      <c r="O522" s="163">
        <v>1</v>
      </c>
      <c r="P522" s="159">
        <v>14.516359999999999</v>
      </c>
      <c r="Q522" s="160" t="s">
        <v>250</v>
      </c>
      <c r="R522" s="161"/>
      <c r="S522" s="309">
        <v>19114.219114219111</v>
      </c>
      <c r="T522" s="309">
        <v>2774.6888578088569</v>
      </c>
    </row>
    <row r="523" spans="1:20" ht="15.5">
      <c r="A523" s="48">
        <v>157</v>
      </c>
      <c r="B523" s="59" t="s">
        <v>238</v>
      </c>
      <c r="C523" s="60" t="s">
        <v>237</v>
      </c>
      <c r="D523" s="75" t="s">
        <v>1187</v>
      </c>
      <c r="E523" s="51"/>
      <c r="F523" s="76"/>
      <c r="G523" s="74"/>
      <c r="H523" s="52"/>
      <c r="I523" s="53"/>
      <c r="J523" s="54">
        <v>388</v>
      </c>
      <c r="K523" s="213" t="s">
        <v>101</v>
      </c>
      <c r="L523" s="150" t="s">
        <v>90</v>
      </c>
      <c r="M523" s="324">
        <v>1</v>
      </c>
      <c r="N523" s="162" t="s">
        <v>101</v>
      </c>
      <c r="O523" s="157"/>
      <c r="P523" s="159">
        <v>388</v>
      </c>
      <c r="Q523" s="160" t="s">
        <v>101</v>
      </c>
      <c r="R523" s="161"/>
      <c r="S523" s="309">
        <v>140000</v>
      </c>
      <c r="T523" s="309">
        <v>0</v>
      </c>
    </row>
    <row r="524" spans="1:20" ht="16">
      <c r="A524" s="48">
        <v>0</v>
      </c>
      <c r="B524" s="214"/>
      <c r="C524" s="501" t="s">
        <v>770</v>
      </c>
      <c r="D524" s="39"/>
      <c r="E524" s="40"/>
      <c r="F524" s="40"/>
      <c r="G524" s="40"/>
      <c r="H524" s="41"/>
      <c r="I524" s="42"/>
      <c r="J524" s="54"/>
      <c r="K524" s="44"/>
      <c r="L524" s="150"/>
      <c r="M524" s="324"/>
      <c r="N524" s="156"/>
      <c r="O524" s="157"/>
      <c r="P524" s="159">
        <v>0</v>
      </c>
      <c r="Q524" s="160">
        <v>0</v>
      </c>
      <c r="R524" s="161"/>
      <c r="S524" s="309">
        <v>0</v>
      </c>
      <c r="T524" s="309">
        <v>0</v>
      </c>
    </row>
    <row r="525" spans="1:20" ht="16">
      <c r="A525" s="48">
        <v>0</v>
      </c>
      <c r="B525" s="49"/>
      <c r="C525" s="502" t="s">
        <v>1277</v>
      </c>
      <c r="D525" s="50"/>
      <c r="E525" s="51"/>
      <c r="F525" s="52"/>
      <c r="G525" s="52"/>
      <c r="H525" s="52"/>
      <c r="I525" s="53">
        <v>0</v>
      </c>
      <c r="J525" s="54"/>
      <c r="K525" s="55"/>
      <c r="L525" s="150"/>
      <c r="M525" s="324"/>
      <c r="N525" s="156"/>
      <c r="O525" s="157"/>
      <c r="P525" s="159">
        <v>0</v>
      </c>
      <c r="Q525" s="160">
        <v>0</v>
      </c>
      <c r="R525" s="161"/>
      <c r="S525" s="309">
        <v>0</v>
      </c>
      <c r="T525" s="309">
        <v>0</v>
      </c>
    </row>
    <row r="526" spans="1:20" ht="15.5">
      <c r="A526" s="48">
        <v>158</v>
      </c>
      <c r="B526" s="392" t="s">
        <v>832</v>
      </c>
      <c r="C526" s="60" t="s">
        <v>840</v>
      </c>
      <c r="D526" s="75"/>
      <c r="E526" s="51"/>
      <c r="F526" s="76"/>
      <c r="G526" s="74"/>
      <c r="H526" s="52"/>
      <c r="I526" s="53"/>
      <c r="J526" s="54">
        <v>712.22400000000005</v>
      </c>
      <c r="K526" s="213" t="s">
        <v>114</v>
      </c>
      <c r="L526" s="150" t="s">
        <v>125</v>
      </c>
      <c r="M526" s="324">
        <v>245.94444444444446</v>
      </c>
      <c r="N526" s="156" t="s">
        <v>274</v>
      </c>
      <c r="O526" s="157">
        <v>6</v>
      </c>
      <c r="P526" s="159">
        <v>175167.53600000002</v>
      </c>
      <c r="Q526" s="160" t="s">
        <v>274</v>
      </c>
      <c r="R526" s="161"/>
      <c r="S526" s="309">
        <v>681</v>
      </c>
      <c r="T526" s="309">
        <v>7157345.5209600003</v>
      </c>
    </row>
    <row r="527" spans="1:20" ht="15.5">
      <c r="A527" s="48">
        <v>0</v>
      </c>
      <c r="B527" s="59"/>
      <c r="C527" s="60"/>
      <c r="D527" s="228"/>
      <c r="E527" s="51"/>
      <c r="F527" s="76"/>
      <c r="G527" s="74"/>
      <c r="H527" s="52"/>
      <c r="I527" s="53"/>
      <c r="J527" s="54"/>
      <c r="K527" s="213"/>
      <c r="L527" s="150" t="s">
        <v>124</v>
      </c>
      <c r="M527" s="324">
        <v>572.11111111111109</v>
      </c>
      <c r="N527" s="156" t="s">
        <v>274</v>
      </c>
      <c r="O527" s="157">
        <v>6</v>
      </c>
      <c r="P527" s="159">
        <v>407471.26400000002</v>
      </c>
      <c r="Q527" s="160" t="s">
        <v>274</v>
      </c>
      <c r="R527" s="161"/>
      <c r="S527" s="309">
        <v>681</v>
      </c>
      <c r="T527" s="309">
        <v>16649275.847040003</v>
      </c>
    </row>
    <row r="528" spans="1:20" ht="15.5">
      <c r="A528" s="48">
        <v>0</v>
      </c>
      <c r="B528" s="59"/>
      <c r="C528" s="60"/>
      <c r="D528" s="75"/>
      <c r="E528" s="51"/>
      <c r="F528" s="76"/>
      <c r="G528" s="74"/>
      <c r="H528" s="52"/>
      <c r="I528" s="53"/>
      <c r="J528" s="54"/>
      <c r="K528" s="213"/>
      <c r="L528" s="150" t="s">
        <v>305</v>
      </c>
      <c r="M528" s="324">
        <v>56.814600000000006</v>
      </c>
      <c r="N528" s="156" t="s">
        <v>250</v>
      </c>
      <c r="O528" s="157">
        <v>6</v>
      </c>
      <c r="P528" s="159">
        <v>40464.721670400009</v>
      </c>
      <c r="Q528" s="160" t="s">
        <v>250</v>
      </c>
      <c r="R528" s="161"/>
      <c r="S528" s="309">
        <v>1272.7272727272727</v>
      </c>
      <c r="T528" s="309">
        <v>3090033.2911941828</v>
      </c>
    </row>
    <row r="529" spans="1:20" ht="15.5">
      <c r="A529" s="48">
        <v>0</v>
      </c>
      <c r="B529" s="59"/>
      <c r="C529" s="60"/>
      <c r="D529" s="75"/>
      <c r="E529" s="51"/>
      <c r="F529" s="76"/>
      <c r="G529" s="74"/>
      <c r="H529" s="52"/>
      <c r="I529" s="53"/>
      <c r="J529" s="54"/>
      <c r="K529" s="213"/>
      <c r="L529" s="150" t="s">
        <v>275</v>
      </c>
      <c r="M529" s="324">
        <v>0.25760000000000005</v>
      </c>
      <c r="N529" s="156" t="s">
        <v>114</v>
      </c>
      <c r="O529" s="157">
        <v>6</v>
      </c>
      <c r="P529" s="159">
        <v>183.46890240000005</v>
      </c>
      <c r="Q529" s="160" t="s">
        <v>114</v>
      </c>
      <c r="R529" s="161"/>
      <c r="S529" s="309">
        <v>136363.63636363635</v>
      </c>
      <c r="T529" s="309">
        <v>1501109.2014545458</v>
      </c>
    </row>
    <row r="530" spans="1:20" ht="15.5">
      <c r="A530" s="48">
        <v>0</v>
      </c>
      <c r="B530" s="59"/>
      <c r="C530" s="60"/>
      <c r="D530" s="75"/>
      <c r="E530" s="51"/>
      <c r="F530" s="76"/>
      <c r="G530" s="74"/>
      <c r="H530" s="52"/>
      <c r="I530" s="53"/>
      <c r="J530" s="54"/>
      <c r="K530" s="213"/>
      <c r="L530" s="150" t="s">
        <v>115</v>
      </c>
      <c r="M530" s="324">
        <v>59.8</v>
      </c>
      <c r="N530" s="156" t="s">
        <v>272</v>
      </c>
      <c r="O530" s="157">
        <v>6</v>
      </c>
      <c r="P530" s="159">
        <v>42590.995199999998</v>
      </c>
      <c r="Q530" s="160" t="s">
        <v>272</v>
      </c>
      <c r="R530" s="161"/>
      <c r="S530" s="309">
        <v>13.5</v>
      </c>
      <c r="T530" s="309">
        <v>34498.706112</v>
      </c>
    </row>
    <row r="531" spans="1:20" ht="15.5">
      <c r="A531" s="48">
        <v>159</v>
      </c>
      <c r="B531" s="392" t="s">
        <v>832</v>
      </c>
      <c r="C531" s="60" t="s">
        <v>839</v>
      </c>
      <c r="D531" s="75"/>
      <c r="E531" s="51"/>
      <c r="F531" s="76"/>
      <c r="G531" s="74"/>
      <c r="H531" s="52"/>
      <c r="I531" s="53"/>
      <c r="J531" s="54">
        <v>73.36</v>
      </c>
      <c r="K531" s="213" t="s">
        <v>114</v>
      </c>
      <c r="L531" s="150" t="s">
        <v>125</v>
      </c>
      <c r="M531" s="324">
        <v>245.94444444444446</v>
      </c>
      <c r="N531" s="156" t="s">
        <v>274</v>
      </c>
      <c r="O531" s="157">
        <v>6</v>
      </c>
      <c r="P531" s="159">
        <v>18042.484444444446</v>
      </c>
      <c r="Q531" s="160" t="s">
        <v>274</v>
      </c>
      <c r="R531" s="161"/>
      <c r="S531" s="309">
        <v>681</v>
      </c>
      <c r="T531" s="309">
        <v>737215.91440000013</v>
      </c>
    </row>
    <row r="532" spans="1:20" ht="15.5">
      <c r="A532" s="48">
        <v>0</v>
      </c>
      <c r="B532" s="59"/>
      <c r="C532" s="60"/>
      <c r="D532" s="228"/>
      <c r="E532" s="51"/>
      <c r="F532" s="76"/>
      <c r="G532" s="74"/>
      <c r="H532" s="52"/>
      <c r="I532" s="53"/>
      <c r="J532" s="54"/>
      <c r="K532" s="213"/>
      <c r="L532" s="150" t="s">
        <v>124</v>
      </c>
      <c r="M532" s="324">
        <v>572.11111111111109</v>
      </c>
      <c r="N532" s="156" t="s">
        <v>274</v>
      </c>
      <c r="O532" s="157">
        <v>6</v>
      </c>
      <c r="P532" s="159">
        <v>41970.071111111109</v>
      </c>
      <c r="Q532" s="160" t="s">
        <v>274</v>
      </c>
      <c r="R532" s="161"/>
      <c r="S532" s="309">
        <v>681</v>
      </c>
      <c r="T532" s="309">
        <v>1714897.1056000001</v>
      </c>
    </row>
    <row r="533" spans="1:20" ht="15.5">
      <c r="A533" s="48">
        <v>0</v>
      </c>
      <c r="B533" s="59"/>
      <c r="C533" s="60"/>
      <c r="D533" s="228"/>
      <c r="E533" s="51"/>
      <c r="F533" s="76"/>
      <c r="G533" s="74"/>
      <c r="H533" s="52"/>
      <c r="I533" s="53"/>
      <c r="J533" s="54"/>
      <c r="K533" s="213"/>
      <c r="L533" s="150" t="s">
        <v>305</v>
      </c>
      <c r="M533" s="324">
        <v>56.814600000000006</v>
      </c>
      <c r="N533" s="156" t="s">
        <v>250</v>
      </c>
      <c r="O533" s="157">
        <v>6</v>
      </c>
      <c r="P533" s="159">
        <v>4167.9190560000006</v>
      </c>
      <c r="Q533" s="160" t="s">
        <v>250</v>
      </c>
      <c r="R533" s="161"/>
      <c r="S533" s="309">
        <v>1272.7272727272727</v>
      </c>
      <c r="T533" s="309">
        <v>318277.45518545457</v>
      </c>
    </row>
    <row r="534" spans="1:20" ht="15.5">
      <c r="A534" s="48">
        <v>0</v>
      </c>
      <c r="B534" s="59"/>
      <c r="C534" s="60"/>
      <c r="D534" s="228"/>
      <c r="E534" s="51"/>
      <c r="F534" s="76"/>
      <c r="G534" s="74"/>
      <c r="H534" s="52"/>
      <c r="I534" s="53"/>
      <c r="J534" s="54"/>
      <c r="K534" s="213"/>
      <c r="L534" s="150" t="s">
        <v>275</v>
      </c>
      <c r="M534" s="324">
        <v>0.25760000000000005</v>
      </c>
      <c r="N534" s="156" t="s">
        <v>114</v>
      </c>
      <c r="O534" s="157">
        <v>6</v>
      </c>
      <c r="P534" s="159">
        <v>18.897536000000002</v>
      </c>
      <c r="Q534" s="160" t="s">
        <v>114</v>
      </c>
      <c r="R534" s="161"/>
      <c r="S534" s="309">
        <v>136363.63636363635</v>
      </c>
      <c r="T534" s="309">
        <v>154616.20363636364</v>
      </c>
    </row>
    <row r="535" spans="1:20" ht="15.5">
      <c r="A535" s="48">
        <v>0</v>
      </c>
      <c r="B535" s="59"/>
      <c r="C535" s="60"/>
      <c r="D535" s="228"/>
      <c r="E535" s="51"/>
      <c r="F535" s="76"/>
      <c r="G535" s="74"/>
      <c r="H535" s="52"/>
      <c r="I535" s="53"/>
      <c r="J535" s="54"/>
      <c r="K535" s="213"/>
      <c r="L535" s="150" t="s">
        <v>115</v>
      </c>
      <c r="M535" s="324">
        <v>59.8</v>
      </c>
      <c r="N535" s="156" t="s">
        <v>272</v>
      </c>
      <c r="O535" s="157">
        <v>6</v>
      </c>
      <c r="P535" s="159">
        <v>4386.9279999999999</v>
      </c>
      <c r="Q535" s="160" t="s">
        <v>272</v>
      </c>
      <c r="R535" s="161"/>
      <c r="S535" s="309">
        <v>13.5</v>
      </c>
      <c r="T535" s="309">
        <v>3553.4116800000002</v>
      </c>
    </row>
    <row r="536" spans="1:20" ht="15.5">
      <c r="A536" s="48">
        <v>160</v>
      </c>
      <c r="B536" s="392" t="s">
        <v>832</v>
      </c>
      <c r="C536" s="60" t="s">
        <v>838</v>
      </c>
      <c r="D536" s="228"/>
      <c r="E536" s="51"/>
      <c r="F536" s="76"/>
      <c r="G536" s="74"/>
      <c r="H536" s="52"/>
      <c r="I536" s="53"/>
      <c r="J536" s="54">
        <v>817.73599999999999</v>
      </c>
      <c r="K536" s="213" t="s">
        <v>114</v>
      </c>
      <c r="L536" s="150" t="s">
        <v>125</v>
      </c>
      <c r="M536" s="324">
        <v>245.94444444444446</v>
      </c>
      <c r="N536" s="156" t="s">
        <v>274</v>
      </c>
      <c r="O536" s="157">
        <v>6</v>
      </c>
      <c r="P536" s="159">
        <v>201117.62622222223</v>
      </c>
      <c r="Q536" s="160" t="s">
        <v>274</v>
      </c>
      <c r="R536" s="161"/>
      <c r="S536" s="309">
        <v>681</v>
      </c>
      <c r="T536" s="309">
        <v>8217666.20744</v>
      </c>
    </row>
    <row r="537" spans="1:20" ht="15.5">
      <c r="A537" s="48">
        <v>0</v>
      </c>
      <c r="B537" s="59"/>
      <c r="C537" s="60"/>
      <c r="D537" s="228"/>
      <c r="E537" s="51"/>
      <c r="F537" s="76"/>
      <c r="G537" s="74"/>
      <c r="H537" s="52"/>
      <c r="I537" s="53"/>
      <c r="J537" s="54"/>
      <c r="K537" s="213"/>
      <c r="L537" s="150" t="s">
        <v>124</v>
      </c>
      <c r="M537" s="324">
        <v>572.11111111111109</v>
      </c>
      <c r="N537" s="156" t="s">
        <v>274</v>
      </c>
      <c r="O537" s="157">
        <v>6</v>
      </c>
      <c r="P537" s="159">
        <v>467835.85155555554</v>
      </c>
      <c r="Q537" s="160" t="s">
        <v>274</v>
      </c>
      <c r="R537" s="161"/>
      <c r="S537" s="309">
        <v>681</v>
      </c>
      <c r="T537" s="309">
        <v>19115772.894560002</v>
      </c>
    </row>
    <row r="538" spans="1:20" ht="15.5">
      <c r="A538" s="48">
        <v>0</v>
      </c>
      <c r="B538" s="59"/>
      <c r="C538" s="60"/>
      <c r="D538" s="228"/>
      <c r="E538" s="51"/>
      <c r="F538" s="76"/>
      <c r="G538" s="74"/>
      <c r="H538" s="52"/>
      <c r="I538" s="53"/>
      <c r="J538" s="54"/>
      <c r="K538" s="213"/>
      <c r="L538" s="150" t="s">
        <v>305</v>
      </c>
      <c r="M538" s="324">
        <v>56.814600000000006</v>
      </c>
      <c r="N538" s="156" t="s">
        <v>250</v>
      </c>
      <c r="O538" s="157">
        <v>6</v>
      </c>
      <c r="P538" s="159">
        <v>46459.343745600003</v>
      </c>
      <c r="Q538" s="160" t="s">
        <v>250</v>
      </c>
      <c r="R538" s="161"/>
      <c r="S538" s="309">
        <v>1272.7272727272727</v>
      </c>
      <c r="T538" s="309">
        <v>3547804.4314821824</v>
      </c>
    </row>
    <row r="539" spans="1:20" ht="15.5">
      <c r="A539" s="48">
        <v>0</v>
      </c>
      <c r="B539" s="59"/>
      <c r="C539" s="60"/>
      <c r="D539" s="228"/>
      <c r="E539" s="51"/>
      <c r="F539" s="76"/>
      <c r="G539" s="74"/>
      <c r="H539" s="52"/>
      <c r="I539" s="53"/>
      <c r="J539" s="54"/>
      <c r="K539" s="213"/>
      <c r="L539" s="150" t="s">
        <v>275</v>
      </c>
      <c r="M539" s="324">
        <v>0.25760000000000005</v>
      </c>
      <c r="N539" s="156" t="s">
        <v>114</v>
      </c>
      <c r="O539" s="157">
        <v>6</v>
      </c>
      <c r="P539" s="159">
        <v>210.64879360000003</v>
      </c>
      <c r="Q539" s="160" t="s">
        <v>114</v>
      </c>
      <c r="R539" s="161"/>
      <c r="S539" s="309">
        <v>136363.63636363635</v>
      </c>
      <c r="T539" s="309">
        <v>1723490.1294545454</v>
      </c>
    </row>
    <row r="540" spans="1:20" ht="15.5">
      <c r="A540" s="48">
        <v>0</v>
      </c>
      <c r="B540" s="59"/>
      <c r="C540" s="60"/>
      <c r="D540" s="228"/>
      <c r="E540" s="51"/>
      <c r="F540" s="76"/>
      <c r="G540" s="74"/>
      <c r="H540" s="52"/>
      <c r="I540" s="53"/>
      <c r="J540" s="54"/>
      <c r="K540" s="213"/>
      <c r="L540" s="150" t="s">
        <v>115</v>
      </c>
      <c r="M540" s="324">
        <v>59.8</v>
      </c>
      <c r="N540" s="156" t="s">
        <v>272</v>
      </c>
      <c r="O540" s="157">
        <v>6</v>
      </c>
      <c r="P540" s="159">
        <v>48900.612799999995</v>
      </c>
      <c r="Q540" s="160" t="s">
        <v>272</v>
      </c>
      <c r="R540" s="161"/>
      <c r="S540" s="309">
        <v>13.5</v>
      </c>
      <c r="T540" s="309">
        <v>39609.496367999993</v>
      </c>
    </row>
    <row r="541" spans="1:20" ht="15.5">
      <c r="A541" s="48">
        <v>161</v>
      </c>
      <c r="B541" s="392" t="s">
        <v>832</v>
      </c>
      <c r="C541" s="60" t="s">
        <v>835</v>
      </c>
      <c r="D541" s="228"/>
      <c r="E541" s="51"/>
      <c r="F541" s="76"/>
      <c r="G541" s="74"/>
      <c r="H541" s="52"/>
      <c r="I541" s="53"/>
      <c r="J541" s="54">
        <v>798.91200000000003</v>
      </c>
      <c r="K541" s="213" t="s">
        <v>114</v>
      </c>
      <c r="L541" s="150" t="s">
        <v>125</v>
      </c>
      <c r="M541" s="324">
        <v>245.94444444444446</v>
      </c>
      <c r="N541" s="156" t="s">
        <v>274</v>
      </c>
      <c r="O541" s="157">
        <v>6</v>
      </c>
      <c r="P541" s="159">
        <v>196487.96800000002</v>
      </c>
      <c r="Q541" s="160" t="s">
        <v>274</v>
      </c>
      <c r="R541" s="161"/>
      <c r="S541" s="309">
        <v>681</v>
      </c>
      <c r="T541" s="309">
        <v>8028498.3724800013</v>
      </c>
    </row>
    <row r="542" spans="1:20" ht="15.5">
      <c r="A542" s="48">
        <v>0</v>
      </c>
      <c r="B542" s="59"/>
      <c r="C542" s="60"/>
      <c r="D542" s="228"/>
      <c r="E542" s="51"/>
      <c r="F542" s="76"/>
      <c r="G542" s="74"/>
      <c r="H542" s="52"/>
      <c r="I542" s="53"/>
      <c r="J542" s="54"/>
      <c r="K542" s="213"/>
      <c r="L542" s="150" t="s">
        <v>124</v>
      </c>
      <c r="M542" s="324">
        <v>572.11111111111109</v>
      </c>
      <c r="N542" s="156" t="s">
        <v>274</v>
      </c>
      <c r="O542" s="157">
        <v>6</v>
      </c>
      <c r="P542" s="159">
        <v>457066.43199999997</v>
      </c>
      <c r="Q542" s="160" t="s">
        <v>274</v>
      </c>
      <c r="R542" s="161"/>
      <c r="S542" s="309">
        <v>681</v>
      </c>
      <c r="T542" s="309">
        <v>18675734.411520001</v>
      </c>
    </row>
    <row r="543" spans="1:20" ht="15.5">
      <c r="A543" s="48">
        <v>0</v>
      </c>
      <c r="B543" s="59"/>
      <c r="C543" s="60"/>
      <c r="D543" s="228"/>
      <c r="E543" s="51"/>
      <c r="F543" s="76"/>
      <c r="G543" s="74"/>
      <c r="H543" s="52"/>
      <c r="I543" s="53"/>
      <c r="J543" s="54"/>
      <c r="K543" s="213"/>
      <c r="L543" s="150" t="s">
        <v>305</v>
      </c>
      <c r="M543" s="324">
        <v>56.814600000000006</v>
      </c>
      <c r="N543" s="156" t="s">
        <v>250</v>
      </c>
      <c r="O543" s="157">
        <v>6</v>
      </c>
      <c r="P543" s="159">
        <v>45389.865715200009</v>
      </c>
      <c r="Q543" s="160" t="s">
        <v>250</v>
      </c>
      <c r="R543" s="161"/>
      <c r="S543" s="309">
        <v>1272.7272727272727</v>
      </c>
      <c r="T543" s="309">
        <v>3466135.2000698186</v>
      </c>
    </row>
    <row r="544" spans="1:20" ht="15.5">
      <c r="A544" s="48">
        <v>0</v>
      </c>
      <c r="B544" s="59"/>
      <c r="C544" s="60"/>
      <c r="D544" s="228"/>
      <c r="E544" s="51"/>
      <c r="F544" s="76"/>
      <c r="G544" s="74"/>
      <c r="H544" s="52"/>
      <c r="I544" s="53"/>
      <c r="J544" s="54"/>
      <c r="K544" s="213"/>
      <c r="L544" s="150" t="s">
        <v>275</v>
      </c>
      <c r="M544" s="324">
        <v>0.25760000000000005</v>
      </c>
      <c r="N544" s="156" t="s">
        <v>114</v>
      </c>
      <c r="O544" s="157">
        <v>6</v>
      </c>
      <c r="P544" s="159">
        <v>205.79973120000005</v>
      </c>
      <c r="Q544" s="160" t="s">
        <v>114</v>
      </c>
      <c r="R544" s="161"/>
      <c r="S544" s="309">
        <v>136363.63636363635</v>
      </c>
      <c r="T544" s="309">
        <v>1683815.9825454548</v>
      </c>
    </row>
    <row r="545" spans="1:20" ht="15.5">
      <c r="A545" s="48">
        <v>0</v>
      </c>
      <c r="B545" s="59"/>
      <c r="C545" s="60"/>
      <c r="D545" s="228"/>
      <c r="E545" s="51"/>
      <c r="F545" s="76"/>
      <c r="G545" s="74"/>
      <c r="H545" s="52"/>
      <c r="I545" s="53"/>
      <c r="J545" s="54"/>
      <c r="K545" s="213"/>
      <c r="L545" s="150" t="s">
        <v>115</v>
      </c>
      <c r="M545" s="324">
        <v>59.8</v>
      </c>
      <c r="N545" s="156" t="s">
        <v>272</v>
      </c>
      <c r="O545" s="157">
        <v>6</v>
      </c>
      <c r="P545" s="159">
        <v>47774.937599999997</v>
      </c>
      <c r="Q545" s="160" t="s">
        <v>272</v>
      </c>
      <c r="R545" s="161"/>
      <c r="S545" s="309">
        <v>13.5</v>
      </c>
      <c r="T545" s="309">
        <v>38697.699455999995</v>
      </c>
    </row>
    <row r="546" spans="1:20" ht="15.5">
      <c r="A546" s="48">
        <v>162</v>
      </c>
      <c r="B546" s="392" t="s">
        <v>832</v>
      </c>
      <c r="C546" s="60" t="s">
        <v>1479</v>
      </c>
      <c r="D546" s="75"/>
      <c r="E546" s="51"/>
      <c r="F546" s="76"/>
      <c r="G546" s="74"/>
      <c r="H546" s="52"/>
      <c r="I546" s="53"/>
      <c r="J546" s="54">
        <v>189.36</v>
      </c>
      <c r="K546" s="213" t="s">
        <v>114</v>
      </c>
      <c r="L546" s="150" t="s">
        <v>125</v>
      </c>
      <c r="M546" s="324">
        <v>245.94444444444446</v>
      </c>
      <c r="N546" s="156" t="s">
        <v>274</v>
      </c>
      <c r="O546" s="157">
        <v>6</v>
      </c>
      <c r="P546" s="159">
        <v>46572.04</v>
      </c>
      <c r="Q546" s="160" t="s">
        <v>274</v>
      </c>
      <c r="R546" s="161"/>
      <c r="S546" s="309">
        <v>681</v>
      </c>
      <c r="T546" s="309">
        <v>1902933.5544000003</v>
      </c>
    </row>
    <row r="547" spans="1:20" ht="15.5">
      <c r="A547" s="48">
        <v>0</v>
      </c>
      <c r="B547" s="60"/>
      <c r="C547" s="60"/>
      <c r="D547" s="228"/>
      <c r="E547" s="51"/>
      <c r="F547" s="76"/>
      <c r="G547" s="74"/>
      <c r="H547" s="52"/>
      <c r="I547" s="53"/>
      <c r="J547" s="54"/>
      <c r="K547" s="213"/>
      <c r="L547" s="150" t="s">
        <v>124</v>
      </c>
      <c r="M547" s="324">
        <v>572.11111111111109</v>
      </c>
      <c r="N547" s="156" t="s">
        <v>274</v>
      </c>
      <c r="O547" s="157">
        <v>6</v>
      </c>
      <c r="P547" s="159">
        <v>108334.96</v>
      </c>
      <c r="Q547" s="160" t="s">
        <v>274</v>
      </c>
      <c r="R547" s="161"/>
      <c r="S547" s="309">
        <v>681</v>
      </c>
      <c r="T547" s="309">
        <v>4426566.4656000007</v>
      </c>
    </row>
    <row r="548" spans="1:20" ht="15.5">
      <c r="A548" s="48">
        <v>0</v>
      </c>
      <c r="B548" s="60"/>
      <c r="C548" s="60"/>
      <c r="D548" s="228"/>
      <c r="E548" s="51"/>
      <c r="F548" s="76"/>
      <c r="G548" s="74"/>
      <c r="H548" s="52"/>
      <c r="I548" s="53"/>
      <c r="J548" s="54"/>
      <c r="K548" s="213"/>
      <c r="L548" s="150" t="s">
        <v>305</v>
      </c>
      <c r="M548" s="324">
        <v>56.814600000000006</v>
      </c>
      <c r="N548" s="156" t="s">
        <v>250</v>
      </c>
      <c r="O548" s="157">
        <v>6</v>
      </c>
      <c r="P548" s="159">
        <v>10758.412656000002</v>
      </c>
      <c r="Q548" s="160" t="s">
        <v>250</v>
      </c>
      <c r="R548" s="161"/>
      <c r="S548" s="309">
        <v>1272.7272727272727</v>
      </c>
      <c r="T548" s="309">
        <v>821551.5119127275</v>
      </c>
    </row>
    <row r="549" spans="1:20" ht="15.5">
      <c r="A549" s="48">
        <v>0</v>
      </c>
      <c r="B549" s="60"/>
      <c r="C549" s="60"/>
      <c r="D549" s="228"/>
      <c r="E549" s="51"/>
      <c r="F549" s="76"/>
      <c r="G549" s="74"/>
      <c r="H549" s="52"/>
      <c r="I549" s="53"/>
      <c r="J549" s="54"/>
      <c r="K549" s="213"/>
      <c r="L549" s="150" t="s">
        <v>275</v>
      </c>
      <c r="M549" s="324">
        <v>0.25760000000000005</v>
      </c>
      <c r="N549" s="156" t="s">
        <v>114</v>
      </c>
      <c r="O549" s="157">
        <v>6</v>
      </c>
      <c r="P549" s="159">
        <v>48.779136000000015</v>
      </c>
      <c r="Q549" s="160" t="s">
        <v>114</v>
      </c>
      <c r="R549" s="161"/>
      <c r="S549" s="309">
        <v>136363.63636363635</v>
      </c>
      <c r="T549" s="309">
        <v>399102.02181818185</v>
      </c>
    </row>
    <row r="550" spans="1:20" ht="15.5">
      <c r="A550" s="48">
        <v>0</v>
      </c>
      <c r="B550" s="60"/>
      <c r="C550" s="60"/>
      <c r="D550" s="228"/>
      <c r="E550" s="51"/>
      <c r="F550" s="76"/>
      <c r="G550" s="74"/>
      <c r="H550" s="52"/>
      <c r="I550" s="53"/>
      <c r="J550" s="54"/>
      <c r="K550" s="213"/>
      <c r="L550" s="150" t="s">
        <v>115</v>
      </c>
      <c r="M550" s="324">
        <v>59.8</v>
      </c>
      <c r="N550" s="156" t="s">
        <v>272</v>
      </c>
      <c r="O550" s="157">
        <v>6</v>
      </c>
      <c r="P550" s="159">
        <v>11323.728000000001</v>
      </c>
      <c r="Q550" s="160" t="s">
        <v>272</v>
      </c>
      <c r="R550" s="161"/>
      <c r="S550" s="309">
        <v>13.5</v>
      </c>
      <c r="T550" s="309">
        <v>9172.219680000002</v>
      </c>
    </row>
    <row r="551" spans="1:20" ht="15.5">
      <c r="A551" s="48">
        <v>163</v>
      </c>
      <c r="B551" s="392" t="s">
        <v>832</v>
      </c>
      <c r="C551" s="60" t="s">
        <v>1482</v>
      </c>
      <c r="D551" s="228"/>
      <c r="E551" s="51"/>
      <c r="F551" s="76"/>
      <c r="G551" s="74"/>
      <c r="H551" s="52"/>
      <c r="I551" s="53"/>
      <c r="J551" s="54">
        <v>251.88</v>
      </c>
      <c r="K551" s="213" t="s">
        <v>114</v>
      </c>
      <c r="L551" s="150" t="s">
        <v>125</v>
      </c>
      <c r="M551" s="324">
        <v>245.94444444444446</v>
      </c>
      <c r="N551" s="156" t="s">
        <v>274</v>
      </c>
      <c r="O551" s="157">
        <v>6</v>
      </c>
      <c r="P551" s="159">
        <v>61948.486666666671</v>
      </c>
      <c r="Q551" s="160" t="s">
        <v>274</v>
      </c>
      <c r="R551" s="161"/>
      <c r="S551" s="309">
        <v>681</v>
      </c>
      <c r="T551" s="309">
        <v>2531215.1652000002</v>
      </c>
    </row>
    <row r="552" spans="1:20" ht="15.5">
      <c r="A552" s="48">
        <v>0</v>
      </c>
      <c r="B552" s="60"/>
      <c r="C552" s="60"/>
      <c r="D552" s="228"/>
      <c r="E552" s="51"/>
      <c r="F552" s="76"/>
      <c r="G552" s="74"/>
      <c r="H552" s="52"/>
      <c r="I552" s="53"/>
      <c r="J552" s="54"/>
      <c r="K552" s="213"/>
      <c r="L552" s="150" t="s">
        <v>124</v>
      </c>
      <c r="M552" s="324">
        <v>572.11111111111109</v>
      </c>
      <c r="N552" s="156" t="s">
        <v>274</v>
      </c>
      <c r="O552" s="157">
        <v>6</v>
      </c>
      <c r="P552" s="159">
        <v>144103.34666666665</v>
      </c>
      <c r="Q552" s="160" t="s">
        <v>274</v>
      </c>
      <c r="R552" s="161"/>
      <c r="S552" s="309">
        <v>681</v>
      </c>
      <c r="T552" s="309">
        <v>5888062.7447999986</v>
      </c>
    </row>
    <row r="553" spans="1:20" ht="15.5">
      <c r="A553" s="48">
        <v>0</v>
      </c>
      <c r="B553" s="60"/>
      <c r="C553" s="60"/>
      <c r="D553" s="228"/>
      <c r="E553" s="51"/>
      <c r="F553" s="76"/>
      <c r="G553" s="74"/>
      <c r="H553" s="52"/>
      <c r="I553" s="53"/>
      <c r="J553" s="54"/>
      <c r="K553" s="213"/>
      <c r="L553" s="150" t="s">
        <v>305</v>
      </c>
      <c r="M553" s="324">
        <v>56.814600000000006</v>
      </c>
      <c r="N553" s="156" t="s">
        <v>250</v>
      </c>
      <c r="O553" s="157">
        <v>6</v>
      </c>
      <c r="P553" s="159">
        <v>14310.461448000002</v>
      </c>
      <c r="Q553" s="160" t="s">
        <v>250</v>
      </c>
      <c r="R553" s="161"/>
      <c r="S553" s="309">
        <v>1272.7272727272727</v>
      </c>
      <c r="T553" s="309">
        <v>1092798.8742109092</v>
      </c>
    </row>
    <row r="554" spans="1:20" ht="15.5">
      <c r="A554" s="48">
        <v>0</v>
      </c>
      <c r="B554" s="60"/>
      <c r="C554" s="60"/>
      <c r="D554" s="228"/>
      <c r="E554" s="51"/>
      <c r="F554" s="76"/>
      <c r="G554" s="74"/>
      <c r="H554" s="52"/>
      <c r="I554" s="53"/>
      <c r="J554" s="54"/>
      <c r="K554" s="213"/>
      <c r="L554" s="150" t="s">
        <v>275</v>
      </c>
      <c r="M554" s="324">
        <v>0.25760000000000005</v>
      </c>
      <c r="N554" s="156" t="s">
        <v>114</v>
      </c>
      <c r="O554" s="157">
        <v>6</v>
      </c>
      <c r="P554" s="159">
        <v>64.884288000000012</v>
      </c>
      <c r="Q554" s="160" t="s">
        <v>114</v>
      </c>
      <c r="R554" s="161"/>
      <c r="S554" s="309">
        <v>136363.63636363635</v>
      </c>
      <c r="T554" s="309">
        <v>530871.44727272738</v>
      </c>
    </row>
    <row r="555" spans="1:20" ht="15.5">
      <c r="A555" s="48">
        <v>0</v>
      </c>
      <c r="B555" s="60"/>
      <c r="C555" s="60"/>
      <c r="D555" s="228"/>
      <c r="E555" s="51"/>
      <c r="F555" s="76"/>
      <c r="G555" s="74"/>
      <c r="H555" s="52"/>
      <c r="I555" s="53"/>
      <c r="J555" s="54"/>
      <c r="K555" s="213"/>
      <c r="L555" s="150" t="s">
        <v>115</v>
      </c>
      <c r="M555" s="324">
        <v>59.8</v>
      </c>
      <c r="N555" s="156" t="s">
        <v>272</v>
      </c>
      <c r="O555" s="157">
        <v>6</v>
      </c>
      <c r="P555" s="159">
        <v>15062.423999999999</v>
      </c>
      <c r="Q555" s="160" t="s">
        <v>272</v>
      </c>
      <c r="R555" s="161"/>
      <c r="S555" s="309">
        <v>13.5</v>
      </c>
      <c r="T555" s="309">
        <v>12200.56344</v>
      </c>
    </row>
    <row r="556" spans="1:20" ht="15.5">
      <c r="A556" s="48">
        <v>164</v>
      </c>
      <c r="B556" s="392" t="s">
        <v>492</v>
      </c>
      <c r="C556" s="60" t="s">
        <v>1055</v>
      </c>
      <c r="D556" s="75"/>
      <c r="E556" s="51"/>
      <c r="F556" s="76"/>
      <c r="G556" s="74"/>
      <c r="H556" s="52"/>
      <c r="I556" s="53"/>
      <c r="J556" s="54">
        <v>76.2</v>
      </c>
      <c r="K556" s="213" t="s">
        <v>114</v>
      </c>
      <c r="L556" s="150" t="s">
        <v>125</v>
      </c>
      <c r="M556" s="324">
        <v>1147.3888888888889</v>
      </c>
      <c r="N556" s="156" t="s">
        <v>274</v>
      </c>
      <c r="O556" s="157">
        <v>6</v>
      </c>
      <c r="P556" s="159">
        <v>87431.03333333334</v>
      </c>
      <c r="Q556" s="160" t="s">
        <v>274</v>
      </c>
      <c r="R556" s="161"/>
      <c r="S556" s="309">
        <v>681</v>
      </c>
      <c r="T556" s="309">
        <v>3572432.0220000003</v>
      </c>
    </row>
    <row r="557" spans="1:20" ht="15.5">
      <c r="A557" s="48">
        <v>0</v>
      </c>
      <c r="B557" s="59"/>
      <c r="C557" s="60"/>
      <c r="D557" s="228"/>
      <c r="E557" s="51"/>
      <c r="F557" s="76"/>
      <c r="G557" s="74"/>
      <c r="H557" s="52"/>
      <c r="I557" s="53"/>
      <c r="J557" s="54"/>
      <c r="K557" s="213"/>
      <c r="L557" s="150" t="s">
        <v>305</v>
      </c>
      <c r="M557" s="324">
        <v>81.022560000000013</v>
      </c>
      <c r="N557" s="156" t="s">
        <v>250</v>
      </c>
      <c r="O557" s="157">
        <v>6</v>
      </c>
      <c r="P557" s="159">
        <v>6173.9190720000015</v>
      </c>
      <c r="Q557" s="160" t="s">
        <v>250</v>
      </c>
      <c r="R557" s="161"/>
      <c r="S557" s="309">
        <v>1272.7272727272727</v>
      </c>
      <c r="T557" s="309">
        <v>471462.91095272743</v>
      </c>
    </row>
    <row r="558" spans="1:20" ht="15.5">
      <c r="A558" s="48">
        <v>0</v>
      </c>
      <c r="B558" s="59"/>
      <c r="C558" s="60"/>
      <c r="D558" s="228"/>
      <c r="E558" s="51"/>
      <c r="F558" s="76"/>
      <c r="G558" s="74"/>
      <c r="H558" s="52"/>
      <c r="I558" s="53"/>
      <c r="J558" s="54"/>
      <c r="K558" s="213"/>
      <c r="L558" s="150" t="s">
        <v>275</v>
      </c>
      <c r="M558" s="324">
        <v>0.36736000000000008</v>
      </c>
      <c r="N558" s="156" t="s">
        <v>114</v>
      </c>
      <c r="O558" s="157">
        <v>6</v>
      </c>
      <c r="P558" s="159">
        <v>27.992832000000007</v>
      </c>
      <c r="Q558" s="160" t="s">
        <v>114</v>
      </c>
      <c r="R558" s="161"/>
      <c r="S558" s="309">
        <v>136363.63636363635</v>
      </c>
      <c r="T558" s="309">
        <v>229032.26181818187</v>
      </c>
    </row>
    <row r="559" spans="1:20" ht="15.5">
      <c r="A559" s="48">
        <v>0</v>
      </c>
      <c r="B559" s="59"/>
      <c r="C559" s="60"/>
      <c r="D559" s="228"/>
      <c r="E559" s="51"/>
      <c r="F559" s="76"/>
      <c r="G559" s="74"/>
      <c r="H559" s="52"/>
      <c r="I559" s="53"/>
      <c r="J559" s="54"/>
      <c r="K559" s="213"/>
      <c r="L559" s="150" t="s">
        <v>115</v>
      </c>
      <c r="M559" s="324">
        <v>85.28</v>
      </c>
      <c r="N559" s="156" t="s">
        <v>272</v>
      </c>
      <c r="O559" s="157">
        <v>6</v>
      </c>
      <c r="P559" s="159">
        <v>6498.3360000000002</v>
      </c>
      <c r="Q559" s="160" t="s">
        <v>272</v>
      </c>
      <c r="R559" s="161"/>
      <c r="S559" s="309">
        <v>13.5</v>
      </c>
      <c r="T559" s="309">
        <v>5263.6521600000005</v>
      </c>
    </row>
    <row r="560" spans="1:20" ht="15.5">
      <c r="A560" s="48">
        <v>165</v>
      </c>
      <c r="B560" s="392" t="s">
        <v>1025</v>
      </c>
      <c r="C560" s="60" t="s">
        <v>194</v>
      </c>
      <c r="D560" s="228"/>
      <c r="E560" s="51"/>
      <c r="F560" s="76"/>
      <c r="G560" s="74"/>
      <c r="H560" s="52"/>
      <c r="I560" s="53"/>
      <c r="J560" s="54">
        <v>119.16</v>
      </c>
      <c r="K560" s="213" t="s">
        <v>114</v>
      </c>
      <c r="L560" s="150" t="s">
        <v>305</v>
      </c>
      <c r="M560" s="324">
        <v>288.02499999999998</v>
      </c>
      <c r="N560" s="156" t="s">
        <v>250</v>
      </c>
      <c r="O560" s="157">
        <v>1</v>
      </c>
      <c r="P560" s="159">
        <v>34321.058999999994</v>
      </c>
      <c r="Q560" s="160" t="s">
        <v>250</v>
      </c>
      <c r="R560" s="161" t="s">
        <v>302</v>
      </c>
      <c r="S560" s="309">
        <v>1272.7272727272727</v>
      </c>
      <c r="T560" s="309">
        <v>436813.47818181815</v>
      </c>
    </row>
    <row r="561" spans="1:20" ht="15.5">
      <c r="A561" s="48">
        <v>0</v>
      </c>
      <c r="B561" s="59"/>
      <c r="C561" s="60"/>
      <c r="D561" s="228" t="s">
        <v>354</v>
      </c>
      <c r="E561" s="51"/>
      <c r="F561" s="76"/>
      <c r="G561" s="74"/>
      <c r="H561" s="52"/>
      <c r="I561" s="53"/>
      <c r="J561" s="54"/>
      <c r="K561" s="213"/>
      <c r="L561" s="150" t="s">
        <v>1027</v>
      </c>
      <c r="M561" s="324">
        <v>0.50532499999999991</v>
      </c>
      <c r="N561" s="156" t="s">
        <v>114</v>
      </c>
      <c r="O561" s="157">
        <v>1</v>
      </c>
      <c r="P561" s="159">
        <v>60.21452699999999</v>
      </c>
      <c r="Q561" s="160" t="s">
        <v>114</v>
      </c>
      <c r="R561" s="161" t="s">
        <v>302</v>
      </c>
      <c r="S561" s="309">
        <v>181818.18181818179</v>
      </c>
      <c r="T561" s="309">
        <v>109480.95818181815</v>
      </c>
    </row>
    <row r="562" spans="1:20" ht="15.5">
      <c r="A562" s="48">
        <v>0</v>
      </c>
      <c r="B562" s="59"/>
      <c r="C562" s="60"/>
      <c r="D562" s="228"/>
      <c r="E562" s="51"/>
      <c r="F562" s="76"/>
      <c r="G562" s="74"/>
      <c r="H562" s="52"/>
      <c r="I562" s="53"/>
      <c r="J562" s="54"/>
      <c r="K562" s="213"/>
      <c r="L562" s="150" t="s">
        <v>1028</v>
      </c>
      <c r="M562" s="324">
        <v>0.91327499999999995</v>
      </c>
      <c r="N562" s="156" t="s">
        <v>114</v>
      </c>
      <c r="O562" s="157">
        <v>1</v>
      </c>
      <c r="P562" s="159">
        <v>108.82584899999999</v>
      </c>
      <c r="Q562" s="160" t="s">
        <v>114</v>
      </c>
      <c r="R562" s="161" t="s">
        <v>302</v>
      </c>
      <c r="S562" s="309">
        <v>245454.54545454544</v>
      </c>
      <c r="T562" s="309">
        <v>267117.99299999996</v>
      </c>
    </row>
    <row r="563" spans="1:20" ht="15.5">
      <c r="A563" s="48">
        <v>0</v>
      </c>
      <c r="B563" s="59"/>
      <c r="C563" s="60"/>
      <c r="D563" s="228"/>
      <c r="E563" s="51"/>
      <c r="F563" s="76"/>
      <c r="G563" s="74"/>
      <c r="H563" s="52"/>
      <c r="I563" s="53"/>
      <c r="J563" s="54"/>
      <c r="K563" s="213"/>
      <c r="L563" s="150" t="s">
        <v>115</v>
      </c>
      <c r="M563" s="324">
        <v>189.625</v>
      </c>
      <c r="N563" s="156" t="s">
        <v>272</v>
      </c>
      <c r="O563" s="157">
        <v>1</v>
      </c>
      <c r="P563" s="159">
        <v>22595.715</v>
      </c>
      <c r="Q563" s="160" t="s">
        <v>272</v>
      </c>
      <c r="R563" s="161" t="s">
        <v>302</v>
      </c>
      <c r="S563" s="309">
        <v>13.5</v>
      </c>
      <c r="T563" s="309">
        <v>3050.4215250000002</v>
      </c>
    </row>
    <row r="564" spans="1:20" ht="15.5">
      <c r="A564" s="48">
        <v>166</v>
      </c>
      <c r="B564" s="392" t="s">
        <v>1374</v>
      </c>
      <c r="C564" s="60" t="s">
        <v>805</v>
      </c>
      <c r="D564" s="228"/>
      <c r="E564" s="51"/>
      <c r="F564" s="76"/>
      <c r="G564" s="74"/>
      <c r="H564" s="52"/>
      <c r="I564" s="53"/>
      <c r="J564" s="54">
        <v>21.844000000000001</v>
      </c>
      <c r="K564" s="213" t="s">
        <v>114</v>
      </c>
      <c r="L564" s="150" t="s">
        <v>305</v>
      </c>
      <c r="M564" s="324">
        <v>285.21499999999997</v>
      </c>
      <c r="N564" s="156" t="s">
        <v>250</v>
      </c>
      <c r="O564" s="157">
        <v>0.5</v>
      </c>
      <c r="P564" s="159">
        <v>6230.2364600000001</v>
      </c>
      <c r="Q564" s="160" t="s">
        <v>250</v>
      </c>
      <c r="R564" s="161" t="s">
        <v>302</v>
      </c>
      <c r="S564" s="309">
        <v>1272.7272727272727</v>
      </c>
      <c r="T564" s="309">
        <v>39646.959290909093</v>
      </c>
    </row>
    <row r="565" spans="1:20" ht="15.5">
      <c r="A565" s="48">
        <v>0</v>
      </c>
      <c r="B565" s="504"/>
      <c r="C565" s="60"/>
      <c r="D565" s="228" t="s">
        <v>354</v>
      </c>
      <c r="E565" s="51"/>
      <c r="F565" s="76"/>
      <c r="G565" s="74"/>
      <c r="H565" s="52"/>
      <c r="I565" s="53"/>
      <c r="J565" s="54"/>
      <c r="K565" s="213"/>
      <c r="L565" s="150" t="s">
        <v>1027</v>
      </c>
      <c r="M565" s="324">
        <v>0.50039499999999992</v>
      </c>
      <c r="N565" s="156" t="s">
        <v>114</v>
      </c>
      <c r="O565" s="157">
        <v>0.5</v>
      </c>
      <c r="P565" s="159">
        <v>10.930628379999998</v>
      </c>
      <c r="Q565" s="160" t="s">
        <v>114</v>
      </c>
      <c r="R565" s="161" t="s">
        <v>302</v>
      </c>
      <c r="S565" s="309">
        <v>181818.18181818179</v>
      </c>
      <c r="T565" s="309">
        <v>9936.9348909090877</v>
      </c>
    </row>
    <row r="566" spans="1:20" ht="15.5">
      <c r="A566" s="48">
        <v>0</v>
      </c>
      <c r="B566" s="504"/>
      <c r="C566" s="60"/>
      <c r="D566" s="228"/>
      <c r="E566" s="51"/>
      <c r="F566" s="76"/>
      <c r="G566" s="74"/>
      <c r="H566" s="52"/>
      <c r="I566" s="53"/>
      <c r="J566" s="54"/>
      <c r="K566" s="213"/>
      <c r="L566" s="150" t="s">
        <v>1028</v>
      </c>
      <c r="M566" s="324">
        <v>0.90436499999999997</v>
      </c>
      <c r="N566" s="156" t="s">
        <v>114</v>
      </c>
      <c r="O566" s="157">
        <v>0.5</v>
      </c>
      <c r="P566" s="159">
        <v>19.754949060000001</v>
      </c>
      <c r="Q566" s="160" t="s">
        <v>114</v>
      </c>
      <c r="R566" s="161" t="s">
        <v>302</v>
      </c>
      <c r="S566" s="309">
        <v>245454.54545454544</v>
      </c>
      <c r="T566" s="309">
        <v>24244.710210000001</v>
      </c>
    </row>
    <row r="567" spans="1:20" ht="15.5">
      <c r="A567" s="48">
        <v>0</v>
      </c>
      <c r="B567" s="504"/>
      <c r="C567" s="60"/>
      <c r="D567" s="228"/>
      <c r="E567" s="51"/>
      <c r="F567" s="76"/>
      <c r="G567" s="74"/>
      <c r="H567" s="52"/>
      <c r="I567" s="53"/>
      <c r="J567" s="54"/>
      <c r="K567" s="213"/>
      <c r="L567" s="150" t="s">
        <v>115</v>
      </c>
      <c r="M567" s="324">
        <v>187.77500000000001</v>
      </c>
      <c r="N567" s="156" t="s">
        <v>272</v>
      </c>
      <c r="O567" s="157">
        <v>0.5</v>
      </c>
      <c r="P567" s="159">
        <v>4101.7571000000007</v>
      </c>
      <c r="Q567" s="160" t="s">
        <v>272</v>
      </c>
      <c r="R567" s="161" t="s">
        <v>302</v>
      </c>
      <c r="S567" s="309">
        <v>13.5</v>
      </c>
      <c r="T567" s="309">
        <v>276.86860425000009</v>
      </c>
    </row>
    <row r="568" spans="1:20" ht="15.5">
      <c r="A568" s="48">
        <v>167</v>
      </c>
      <c r="B568" s="392" t="s">
        <v>968</v>
      </c>
      <c r="C568" s="60" t="s">
        <v>969</v>
      </c>
      <c r="D568" s="228"/>
      <c r="E568" s="51"/>
      <c r="F568" s="76"/>
      <c r="G568" s="74"/>
      <c r="H568" s="52"/>
      <c r="I568" s="53"/>
      <c r="J568" s="54">
        <v>21.209</v>
      </c>
      <c r="K568" s="213" t="s">
        <v>1017</v>
      </c>
      <c r="L568" s="150" t="s">
        <v>512</v>
      </c>
      <c r="M568" s="324">
        <v>0.79200000000000004</v>
      </c>
      <c r="N568" s="156" t="s">
        <v>114</v>
      </c>
      <c r="O568" s="157">
        <v>1</v>
      </c>
      <c r="P568" s="159">
        <v>16.797528</v>
      </c>
      <c r="Q568" s="160" t="s">
        <v>114</v>
      </c>
      <c r="R568" s="161" t="s">
        <v>302</v>
      </c>
      <c r="S568" s="309">
        <v>3810000</v>
      </c>
      <c r="T568" s="309">
        <v>639985.81680000003</v>
      </c>
    </row>
    <row r="569" spans="1:20" ht="15.5">
      <c r="A569" s="48">
        <v>0</v>
      </c>
      <c r="B569" s="59"/>
      <c r="C569" s="60"/>
      <c r="D569" s="228" t="s">
        <v>354</v>
      </c>
      <c r="E569" s="51"/>
      <c r="F569" s="76"/>
      <c r="G569" s="74"/>
      <c r="H569" s="52"/>
      <c r="I569" s="53"/>
      <c r="J569" s="54"/>
      <c r="K569" s="213"/>
      <c r="L569" s="150" t="s">
        <v>513</v>
      </c>
      <c r="M569" s="324">
        <v>0.112</v>
      </c>
      <c r="N569" s="156" t="s">
        <v>114</v>
      </c>
      <c r="O569" s="157">
        <v>1</v>
      </c>
      <c r="P569" s="159">
        <v>2.3754080000000002</v>
      </c>
      <c r="Q569" s="160" t="s">
        <v>114</v>
      </c>
      <c r="R569" s="161" t="s">
        <v>302</v>
      </c>
      <c r="S569" s="309">
        <v>3810000</v>
      </c>
      <c r="T569" s="309">
        <v>90503.044800000003</v>
      </c>
    </row>
    <row r="570" spans="1:20" ht="15.5">
      <c r="A570" s="48">
        <v>0</v>
      </c>
      <c r="B570" s="59"/>
      <c r="C570" s="60"/>
      <c r="D570" s="228"/>
      <c r="E570" s="51"/>
      <c r="F570" s="76"/>
      <c r="G570" s="74"/>
      <c r="H570" s="52"/>
      <c r="I570" s="53"/>
      <c r="J570" s="54"/>
      <c r="K570" s="213"/>
      <c r="L570" s="150" t="s">
        <v>514</v>
      </c>
      <c r="M570" s="324">
        <v>0.66800000000000004</v>
      </c>
      <c r="N570" s="156" t="s">
        <v>114</v>
      </c>
      <c r="O570" s="157">
        <v>1</v>
      </c>
      <c r="P570" s="159">
        <v>14.167612</v>
      </c>
      <c r="Q570" s="160" t="s">
        <v>114</v>
      </c>
      <c r="R570" s="161" t="s">
        <v>302</v>
      </c>
      <c r="S570" s="309">
        <v>3810000</v>
      </c>
      <c r="T570" s="309">
        <v>539786.0172</v>
      </c>
    </row>
    <row r="571" spans="1:20" ht="15.5">
      <c r="A571" s="48">
        <v>0</v>
      </c>
      <c r="B571" s="59"/>
      <c r="C571" s="60"/>
      <c r="D571" s="228"/>
      <c r="E571" s="51"/>
      <c r="F571" s="76"/>
      <c r="G571" s="74"/>
      <c r="H571" s="52"/>
      <c r="I571" s="53"/>
      <c r="J571" s="54"/>
      <c r="K571" s="213"/>
      <c r="L571" s="150" t="s">
        <v>515</v>
      </c>
      <c r="M571" s="324">
        <v>8.0500000000000007</v>
      </c>
      <c r="N571" s="156" t="s">
        <v>250</v>
      </c>
      <c r="O571" s="157">
        <v>1</v>
      </c>
      <c r="P571" s="159">
        <v>170.73245</v>
      </c>
      <c r="Q571" s="160" t="s">
        <v>250</v>
      </c>
      <c r="R571" s="161" t="s">
        <v>302</v>
      </c>
      <c r="S571" s="309">
        <v>18000</v>
      </c>
      <c r="T571" s="309">
        <v>30731.841</v>
      </c>
    </row>
    <row r="572" spans="1:20" ht="15.5">
      <c r="A572" s="48">
        <v>168</v>
      </c>
      <c r="B572" s="392" t="s">
        <v>807</v>
      </c>
      <c r="C572" s="60" t="s">
        <v>808</v>
      </c>
      <c r="D572" s="228"/>
      <c r="E572" s="51"/>
      <c r="F572" s="76"/>
      <c r="G572" s="74"/>
      <c r="H572" s="52"/>
      <c r="I572" s="53"/>
      <c r="J572" s="54">
        <v>1.0049999999999999</v>
      </c>
      <c r="K572" s="213" t="s">
        <v>1017</v>
      </c>
      <c r="L572" s="150" t="s">
        <v>512</v>
      </c>
      <c r="M572" s="324">
        <v>0.123</v>
      </c>
      <c r="N572" s="156" t="s">
        <v>114</v>
      </c>
      <c r="O572" s="157">
        <v>1</v>
      </c>
      <c r="P572" s="159">
        <v>0.12361499999999999</v>
      </c>
      <c r="Q572" s="160" t="s">
        <v>114</v>
      </c>
      <c r="R572" s="161">
        <v>0</v>
      </c>
      <c r="S572" s="309">
        <v>3810000</v>
      </c>
      <c r="T572" s="309">
        <v>4709.7314999999999</v>
      </c>
    </row>
    <row r="573" spans="1:20" ht="15.5">
      <c r="A573" s="48">
        <v>0</v>
      </c>
      <c r="B573" s="59"/>
      <c r="C573" s="60"/>
      <c r="D573" s="228" t="s">
        <v>354</v>
      </c>
      <c r="E573" s="51"/>
      <c r="F573" s="76"/>
      <c r="G573" s="74"/>
      <c r="H573" s="52"/>
      <c r="I573" s="53"/>
      <c r="J573" s="54"/>
      <c r="K573" s="213"/>
      <c r="L573" s="150" t="s">
        <v>515</v>
      </c>
      <c r="M573" s="324">
        <v>0.16</v>
      </c>
      <c r="N573" s="156" t="s">
        <v>250</v>
      </c>
      <c r="O573" s="157">
        <v>1</v>
      </c>
      <c r="P573" s="159">
        <v>0.1608</v>
      </c>
      <c r="Q573" s="160" t="s">
        <v>250</v>
      </c>
      <c r="R573" s="161">
        <v>0</v>
      </c>
      <c r="S573" s="309">
        <v>18000</v>
      </c>
      <c r="T573" s="309">
        <v>28.944000000000003</v>
      </c>
    </row>
    <row r="574" spans="1:20" ht="15.5">
      <c r="A574" s="48">
        <v>169</v>
      </c>
      <c r="B574" s="392" t="s">
        <v>539</v>
      </c>
      <c r="C574" s="60" t="s">
        <v>531</v>
      </c>
      <c r="D574" s="228"/>
      <c r="E574" s="68"/>
      <c r="F574" s="52"/>
      <c r="G574" s="52"/>
      <c r="H574" s="52"/>
      <c r="I574" s="53">
        <v>0</v>
      </c>
      <c r="J574" s="54">
        <v>9.5329999999999995</v>
      </c>
      <c r="K574" s="229" t="s">
        <v>452</v>
      </c>
      <c r="L574" s="150" t="s">
        <v>63</v>
      </c>
      <c r="M574" s="324">
        <v>1005</v>
      </c>
      <c r="N574" s="156" t="s">
        <v>250</v>
      </c>
      <c r="O574" s="157"/>
      <c r="P574" s="159">
        <v>9580.6649999999991</v>
      </c>
      <c r="Q574" s="160" t="s">
        <v>250</v>
      </c>
      <c r="R574" s="161"/>
      <c r="S574" s="309">
        <v>14686</v>
      </c>
      <c r="T574" s="309">
        <v>0</v>
      </c>
    </row>
    <row r="575" spans="1:20" ht="15.5">
      <c r="A575" s="48">
        <v>0</v>
      </c>
      <c r="B575" s="392">
        <v>0</v>
      </c>
      <c r="C575" s="60">
        <v>0</v>
      </c>
      <c r="D575" s="228"/>
      <c r="E575" s="68"/>
      <c r="F575" s="52"/>
      <c r="G575" s="52"/>
      <c r="H575" s="52"/>
      <c r="I575" s="53"/>
      <c r="J575" s="54">
        <v>0</v>
      </c>
      <c r="K575" s="229">
        <v>0</v>
      </c>
      <c r="L575" s="150" t="s">
        <v>64</v>
      </c>
      <c r="M575" s="324">
        <v>21.42</v>
      </c>
      <c r="N575" s="156" t="s">
        <v>250</v>
      </c>
      <c r="O575" s="157"/>
      <c r="P575" s="159">
        <v>204.19686000000002</v>
      </c>
      <c r="Q575" s="160" t="s">
        <v>250</v>
      </c>
      <c r="R575" s="161"/>
      <c r="S575" s="309">
        <v>18000</v>
      </c>
      <c r="T575" s="309">
        <v>0</v>
      </c>
    </row>
    <row r="576" spans="1:20" ht="15.5">
      <c r="A576" s="48">
        <v>170</v>
      </c>
      <c r="B576" s="392" t="s">
        <v>540</v>
      </c>
      <c r="C576" s="60" t="s">
        <v>532</v>
      </c>
      <c r="D576" s="228"/>
      <c r="E576" s="68"/>
      <c r="F576" s="52"/>
      <c r="G576" s="52"/>
      <c r="H576" s="52"/>
      <c r="I576" s="53"/>
      <c r="J576" s="54">
        <v>14.298999999999999</v>
      </c>
      <c r="K576" s="229" t="s">
        <v>452</v>
      </c>
      <c r="L576" s="150" t="s">
        <v>1036</v>
      </c>
      <c r="M576" s="324">
        <v>1020</v>
      </c>
      <c r="N576" s="156" t="s">
        <v>250</v>
      </c>
      <c r="O576" s="157"/>
      <c r="P576" s="159">
        <v>14584.98</v>
      </c>
      <c r="Q576" s="160" t="s">
        <v>250</v>
      </c>
      <c r="R576" s="161"/>
      <c r="S576" s="309">
        <v>14586</v>
      </c>
      <c r="T576" s="309">
        <v>0</v>
      </c>
    </row>
    <row r="577" spans="1:20" ht="15.5">
      <c r="A577" s="48">
        <v>0</v>
      </c>
      <c r="B577" s="392">
        <v>0</v>
      </c>
      <c r="C577" s="60">
        <v>0</v>
      </c>
      <c r="D577" s="228"/>
      <c r="E577" s="68"/>
      <c r="F577" s="52"/>
      <c r="G577" s="52"/>
      <c r="H577" s="52"/>
      <c r="I577" s="53"/>
      <c r="J577" s="54">
        <v>0</v>
      </c>
      <c r="K577" s="229"/>
      <c r="L577" s="150" t="s">
        <v>64</v>
      </c>
      <c r="M577" s="324">
        <v>14.28</v>
      </c>
      <c r="N577" s="156" t="s">
        <v>250</v>
      </c>
      <c r="O577" s="157"/>
      <c r="P577" s="159">
        <v>204.18971999999999</v>
      </c>
      <c r="Q577" s="160" t="s">
        <v>250</v>
      </c>
      <c r="R577" s="161"/>
      <c r="S577" s="309">
        <v>18000</v>
      </c>
      <c r="T577" s="309">
        <v>0</v>
      </c>
    </row>
    <row r="578" spans="1:20" ht="15.5">
      <c r="A578" s="48">
        <v>0</v>
      </c>
      <c r="B578" s="392"/>
      <c r="C578" s="60"/>
      <c r="D578" s="228"/>
      <c r="E578" s="68"/>
      <c r="F578" s="52"/>
      <c r="G578" s="52"/>
      <c r="H578" s="52"/>
      <c r="I578" s="53"/>
      <c r="J578" s="54"/>
      <c r="K578" s="229"/>
      <c r="L578" s="150" t="s">
        <v>273</v>
      </c>
      <c r="M578" s="324">
        <v>4.617</v>
      </c>
      <c r="N578" s="156" t="s">
        <v>250</v>
      </c>
      <c r="O578" s="157"/>
      <c r="P578" s="159">
        <v>66.018483000000003</v>
      </c>
      <c r="Q578" s="160" t="s">
        <v>250</v>
      </c>
      <c r="R578" s="161"/>
      <c r="S578" s="309">
        <v>21500</v>
      </c>
      <c r="T578" s="309">
        <v>0</v>
      </c>
    </row>
    <row r="579" spans="1:20" ht="15.5">
      <c r="A579" s="48">
        <v>171</v>
      </c>
      <c r="B579" s="392" t="s">
        <v>535</v>
      </c>
      <c r="C579" s="60" t="s">
        <v>536</v>
      </c>
      <c r="D579" s="228"/>
      <c r="E579" s="68"/>
      <c r="F579" s="52"/>
      <c r="G579" s="52"/>
      <c r="H579" s="52"/>
      <c r="I579" s="53">
        <v>0</v>
      </c>
      <c r="J579" s="54">
        <v>1.966</v>
      </c>
      <c r="K579" s="229" t="s">
        <v>452</v>
      </c>
      <c r="L579" s="150" t="s">
        <v>64</v>
      </c>
      <c r="M579" s="324">
        <v>21.42</v>
      </c>
      <c r="N579" s="156" t="s">
        <v>250</v>
      </c>
      <c r="O579" s="157"/>
      <c r="P579" s="159">
        <v>42.111720000000005</v>
      </c>
      <c r="Q579" s="160" t="s">
        <v>250</v>
      </c>
      <c r="R579" s="161"/>
      <c r="S579" s="309">
        <v>18000</v>
      </c>
      <c r="T579" s="309">
        <v>0</v>
      </c>
    </row>
    <row r="580" spans="1:20" ht="15.5">
      <c r="A580" s="48">
        <v>0</v>
      </c>
      <c r="B580" s="212"/>
      <c r="C580" s="60"/>
      <c r="D580" s="228"/>
      <c r="E580" s="68"/>
      <c r="F580" s="52"/>
      <c r="G580" s="52"/>
      <c r="H580" s="52"/>
      <c r="I580" s="53"/>
      <c r="J580" s="54"/>
      <c r="K580" s="229"/>
      <c r="L580" s="150" t="s">
        <v>63</v>
      </c>
      <c r="M580" s="324">
        <v>1005</v>
      </c>
      <c r="N580" s="156" t="s">
        <v>250</v>
      </c>
      <c r="O580" s="157"/>
      <c r="P580" s="159">
        <v>1975.83</v>
      </c>
      <c r="Q580" s="160" t="s">
        <v>250</v>
      </c>
      <c r="R580" s="161"/>
      <c r="S580" s="309">
        <v>14686</v>
      </c>
      <c r="T580" s="309">
        <v>0</v>
      </c>
    </row>
    <row r="581" spans="1:20" ht="15.5">
      <c r="A581" s="48">
        <v>172</v>
      </c>
      <c r="B581" s="59" t="s">
        <v>298</v>
      </c>
      <c r="C581" s="60" t="s">
        <v>1279</v>
      </c>
      <c r="D581" s="75"/>
      <c r="E581" s="51"/>
      <c r="F581" s="76"/>
      <c r="G581" s="74"/>
      <c r="H581" s="52"/>
      <c r="I581" s="53"/>
      <c r="J581" s="54">
        <v>5234.08</v>
      </c>
      <c r="K581" s="213" t="s">
        <v>251</v>
      </c>
      <c r="L581" s="150" t="s">
        <v>115</v>
      </c>
      <c r="M581" s="324">
        <v>4.42</v>
      </c>
      <c r="N581" s="156" t="s">
        <v>272</v>
      </c>
      <c r="O581" s="157">
        <v>0.5</v>
      </c>
      <c r="P581" s="159">
        <v>23134.633600000001</v>
      </c>
      <c r="Q581" s="160" t="s">
        <v>272</v>
      </c>
      <c r="R581" s="161" t="s">
        <v>302</v>
      </c>
      <c r="S581" s="309">
        <v>13.5</v>
      </c>
      <c r="T581" s="309">
        <v>1561.5877679999999</v>
      </c>
    </row>
    <row r="582" spans="1:20" ht="15.5">
      <c r="A582" s="48">
        <v>0</v>
      </c>
      <c r="B582" s="59"/>
      <c r="C582" s="60"/>
      <c r="D582" s="228" t="s">
        <v>354</v>
      </c>
      <c r="E582" s="51"/>
      <c r="F582" s="76"/>
      <c r="G582" s="74"/>
      <c r="H582" s="52"/>
      <c r="I582" s="53"/>
      <c r="J582" s="54"/>
      <c r="K582" s="213"/>
      <c r="L582" s="150" t="s">
        <v>275</v>
      </c>
      <c r="M582" s="324">
        <v>1.9040000000000005E-2</v>
      </c>
      <c r="N582" s="156" t="s">
        <v>114</v>
      </c>
      <c r="O582" s="157">
        <v>0.5</v>
      </c>
      <c r="P582" s="159">
        <v>99.656883200000024</v>
      </c>
      <c r="Q582" s="160" t="s">
        <v>114</v>
      </c>
      <c r="R582" s="161" t="s">
        <v>302</v>
      </c>
      <c r="S582" s="309">
        <v>136363.63636363635</v>
      </c>
      <c r="T582" s="309">
        <v>67947.874909090926</v>
      </c>
    </row>
    <row r="583" spans="1:20" ht="15.5">
      <c r="A583" s="48">
        <v>0</v>
      </c>
      <c r="B583" s="59"/>
      <c r="C583" s="60"/>
      <c r="D583" s="75"/>
      <c r="E583" s="51"/>
      <c r="F583" s="76"/>
      <c r="G583" s="74"/>
      <c r="H583" s="52"/>
      <c r="I583" s="53"/>
      <c r="J583" s="54"/>
      <c r="K583" s="213"/>
      <c r="L583" s="150" t="s">
        <v>305</v>
      </c>
      <c r="M583" s="324">
        <v>4.1993400000000003</v>
      </c>
      <c r="N583" s="156" t="s">
        <v>250</v>
      </c>
      <c r="O583" s="157">
        <v>0.5</v>
      </c>
      <c r="P583" s="159">
        <v>21979.681507200003</v>
      </c>
      <c r="Q583" s="160" t="s">
        <v>250</v>
      </c>
      <c r="R583" s="161" t="s">
        <v>302</v>
      </c>
      <c r="S583" s="309">
        <v>1272.7272727272727</v>
      </c>
      <c r="T583" s="309">
        <v>139870.70050036366</v>
      </c>
    </row>
    <row r="584" spans="1:20" ht="15.5">
      <c r="A584" s="48">
        <v>173</v>
      </c>
      <c r="B584" s="59" t="s">
        <v>299</v>
      </c>
      <c r="C584" s="60" t="s">
        <v>1280</v>
      </c>
      <c r="D584" s="228"/>
      <c r="E584" s="51"/>
      <c r="F584" s="76"/>
      <c r="G584" s="74"/>
      <c r="H584" s="52"/>
      <c r="I584" s="53"/>
      <c r="J584" s="54">
        <v>31076.2</v>
      </c>
      <c r="K584" s="213" t="s">
        <v>251</v>
      </c>
      <c r="L584" s="150" t="s">
        <v>115</v>
      </c>
      <c r="M584" s="324">
        <v>4.42</v>
      </c>
      <c r="N584" s="156" t="s">
        <v>272</v>
      </c>
      <c r="O584" s="157">
        <v>0.5</v>
      </c>
      <c r="P584" s="159">
        <v>137356.804</v>
      </c>
      <c r="Q584" s="160" t="s">
        <v>272</v>
      </c>
      <c r="R584" s="161" t="s">
        <v>302</v>
      </c>
      <c r="S584" s="309">
        <v>13.5</v>
      </c>
      <c r="T584" s="309">
        <v>9271.5842699999994</v>
      </c>
    </row>
    <row r="585" spans="1:20" ht="15.5">
      <c r="A585" s="48">
        <v>0</v>
      </c>
      <c r="B585" s="59"/>
      <c r="C585" s="60"/>
      <c r="D585" s="228" t="s">
        <v>354</v>
      </c>
      <c r="E585" s="51"/>
      <c r="F585" s="76"/>
      <c r="G585" s="74"/>
      <c r="H585" s="52"/>
      <c r="I585" s="53"/>
      <c r="J585" s="54"/>
      <c r="K585" s="213"/>
      <c r="L585" s="150" t="s">
        <v>275</v>
      </c>
      <c r="M585" s="324">
        <v>1.9040000000000005E-2</v>
      </c>
      <c r="N585" s="156" t="s">
        <v>114</v>
      </c>
      <c r="O585" s="157">
        <v>0.5</v>
      </c>
      <c r="P585" s="159">
        <v>591.69084800000019</v>
      </c>
      <c r="Q585" s="160" t="s">
        <v>114</v>
      </c>
      <c r="R585" s="161" t="s">
        <v>302</v>
      </c>
      <c r="S585" s="309">
        <v>136363.63636363635</v>
      </c>
      <c r="T585" s="309">
        <v>403425.5781818183</v>
      </c>
    </row>
    <row r="586" spans="1:20" ht="15.5">
      <c r="A586" s="48">
        <v>0</v>
      </c>
      <c r="B586" s="59"/>
      <c r="C586" s="60"/>
      <c r="D586" s="75"/>
      <c r="E586" s="51"/>
      <c r="F586" s="76"/>
      <c r="G586" s="74"/>
      <c r="H586" s="52"/>
      <c r="I586" s="53"/>
      <c r="J586" s="54"/>
      <c r="K586" s="213"/>
      <c r="L586" s="150" t="s">
        <v>305</v>
      </c>
      <c r="M586" s="324">
        <v>4.1993400000000003</v>
      </c>
      <c r="N586" s="156" t="s">
        <v>250</v>
      </c>
      <c r="O586" s="157">
        <v>0.5</v>
      </c>
      <c r="P586" s="159">
        <v>130499.52970800002</v>
      </c>
      <c r="Q586" s="160" t="s">
        <v>250</v>
      </c>
      <c r="R586" s="161" t="s">
        <v>302</v>
      </c>
      <c r="S586" s="309">
        <v>1272.7272727272727</v>
      </c>
      <c r="T586" s="309">
        <v>830451.5526872729</v>
      </c>
    </row>
    <row r="587" spans="1:20" ht="15.5">
      <c r="A587" s="48">
        <v>174</v>
      </c>
      <c r="B587" s="59" t="s">
        <v>300</v>
      </c>
      <c r="C587" s="60" t="s">
        <v>1281</v>
      </c>
      <c r="D587" s="75"/>
      <c r="E587" s="51"/>
      <c r="F587" s="76"/>
      <c r="G587" s="74"/>
      <c r="H587" s="52"/>
      <c r="I587" s="53"/>
      <c r="J587" s="54">
        <v>658.75099999999998</v>
      </c>
      <c r="K587" s="213" t="s">
        <v>251</v>
      </c>
      <c r="L587" s="150" t="s">
        <v>115</v>
      </c>
      <c r="M587" s="324">
        <v>4.68</v>
      </c>
      <c r="N587" s="156" t="s">
        <v>272</v>
      </c>
      <c r="O587" s="157">
        <v>0.5</v>
      </c>
      <c r="P587" s="159">
        <v>3082.9546799999998</v>
      </c>
      <c r="Q587" s="160" t="s">
        <v>272</v>
      </c>
      <c r="R587" s="161" t="s">
        <v>302</v>
      </c>
      <c r="S587" s="309">
        <v>13.5</v>
      </c>
      <c r="T587" s="309">
        <v>208.09944089999996</v>
      </c>
    </row>
    <row r="588" spans="1:20" ht="15.5">
      <c r="A588" s="48">
        <v>0</v>
      </c>
      <c r="B588" s="59"/>
      <c r="C588" s="60"/>
      <c r="D588" s="228" t="s">
        <v>354</v>
      </c>
      <c r="E588" s="51"/>
      <c r="F588" s="76"/>
      <c r="G588" s="74"/>
      <c r="H588" s="52"/>
      <c r="I588" s="53"/>
      <c r="J588" s="54"/>
      <c r="K588" s="213"/>
      <c r="L588" s="150" t="s">
        <v>275</v>
      </c>
      <c r="M588" s="324">
        <v>2.0160000000000001E-2</v>
      </c>
      <c r="N588" s="156" t="s">
        <v>114</v>
      </c>
      <c r="O588" s="157">
        <v>0.5</v>
      </c>
      <c r="P588" s="159">
        <v>13.28042016</v>
      </c>
      <c r="Q588" s="160" t="s">
        <v>114</v>
      </c>
      <c r="R588" s="161" t="s">
        <v>302</v>
      </c>
      <c r="S588" s="309">
        <v>136363.63636363635</v>
      </c>
      <c r="T588" s="309">
        <v>9054.8319272727258</v>
      </c>
    </row>
    <row r="589" spans="1:20" ht="15.5">
      <c r="A589" s="48">
        <v>0</v>
      </c>
      <c r="B589" s="59"/>
      <c r="C589" s="60"/>
      <c r="D589" s="75"/>
      <c r="E589" s="51"/>
      <c r="F589" s="76"/>
      <c r="G589" s="74"/>
      <c r="H589" s="52"/>
      <c r="I589" s="53"/>
      <c r="J589" s="54"/>
      <c r="K589" s="213"/>
      <c r="L589" s="150" t="s">
        <v>305</v>
      </c>
      <c r="M589" s="324">
        <v>4.4463599999999994</v>
      </c>
      <c r="N589" s="156" t="s">
        <v>250</v>
      </c>
      <c r="O589" s="157">
        <v>0.5</v>
      </c>
      <c r="P589" s="159">
        <v>2929.0440963599995</v>
      </c>
      <c r="Q589" s="160" t="s">
        <v>250</v>
      </c>
      <c r="R589" s="161" t="s">
        <v>302</v>
      </c>
      <c r="S589" s="309">
        <v>1272.7272727272727</v>
      </c>
      <c r="T589" s="309">
        <v>18639.371522290909</v>
      </c>
    </row>
    <row r="590" spans="1:20" ht="15.5">
      <c r="A590" s="48">
        <v>175</v>
      </c>
      <c r="B590" s="59" t="s">
        <v>300</v>
      </c>
      <c r="C590" s="60" t="s">
        <v>1282</v>
      </c>
      <c r="D590" s="75"/>
      <c r="E590" s="51"/>
      <c r="F590" s="76"/>
      <c r="G590" s="74"/>
      <c r="H590" s="52"/>
      <c r="I590" s="53"/>
      <c r="J590" s="54">
        <v>4778.0230000000001</v>
      </c>
      <c r="K590" s="213" t="s">
        <v>251</v>
      </c>
      <c r="L590" s="150" t="s">
        <v>115</v>
      </c>
      <c r="M590" s="324">
        <v>4.68</v>
      </c>
      <c r="N590" s="156" t="s">
        <v>272</v>
      </c>
      <c r="O590" s="157">
        <v>0.5</v>
      </c>
      <c r="P590" s="159">
        <v>22361.147639999999</v>
      </c>
      <c r="Q590" s="160" t="s">
        <v>272</v>
      </c>
      <c r="R590" s="161" t="s">
        <v>302</v>
      </c>
      <c r="S590" s="309">
        <v>13.5</v>
      </c>
      <c r="T590" s="309">
        <v>1509.3774656999999</v>
      </c>
    </row>
    <row r="591" spans="1:20" ht="15.5">
      <c r="A591" s="48">
        <v>0</v>
      </c>
      <c r="B591" s="59"/>
      <c r="C591" s="60"/>
      <c r="D591" s="228" t="s">
        <v>354</v>
      </c>
      <c r="E591" s="51"/>
      <c r="F591" s="76"/>
      <c r="G591" s="74"/>
      <c r="H591" s="52"/>
      <c r="I591" s="53"/>
      <c r="J591" s="54"/>
      <c r="K591" s="213"/>
      <c r="L591" s="150" t="s">
        <v>275</v>
      </c>
      <c r="M591" s="324">
        <v>2.0160000000000001E-2</v>
      </c>
      <c r="N591" s="156" t="s">
        <v>114</v>
      </c>
      <c r="O591" s="157">
        <v>0.5</v>
      </c>
      <c r="P591" s="159">
        <v>96.324943680000004</v>
      </c>
      <c r="Q591" s="160" t="s">
        <v>114</v>
      </c>
      <c r="R591" s="161" t="s">
        <v>302</v>
      </c>
      <c r="S591" s="309">
        <v>136363.63636363635</v>
      </c>
      <c r="T591" s="309">
        <v>65676.097963636363</v>
      </c>
    </row>
    <row r="592" spans="1:20" ht="15.5">
      <c r="A592" s="48">
        <v>0</v>
      </c>
      <c r="B592" s="59"/>
      <c r="C592" s="60"/>
      <c r="D592" s="75"/>
      <c r="E592" s="51"/>
      <c r="F592" s="76"/>
      <c r="G592" s="74"/>
      <c r="H592" s="52"/>
      <c r="I592" s="53"/>
      <c r="J592" s="54"/>
      <c r="K592" s="213"/>
      <c r="L592" s="150" t="s">
        <v>305</v>
      </c>
      <c r="M592" s="324">
        <v>4.4463599999999994</v>
      </c>
      <c r="N592" s="156" t="s">
        <v>250</v>
      </c>
      <c r="O592" s="157">
        <v>0.5</v>
      </c>
      <c r="P592" s="159">
        <v>21244.810346279999</v>
      </c>
      <c r="Q592" s="160" t="s">
        <v>250</v>
      </c>
      <c r="R592" s="161" t="s">
        <v>302</v>
      </c>
      <c r="S592" s="309">
        <v>1272.7272727272727</v>
      </c>
      <c r="T592" s="309">
        <v>135194.24765814544</v>
      </c>
    </row>
    <row r="593" spans="1:20" ht="15.5">
      <c r="A593" s="48">
        <v>176</v>
      </c>
      <c r="B593" s="59" t="s">
        <v>283</v>
      </c>
      <c r="C593" s="60" t="s">
        <v>1283</v>
      </c>
      <c r="D593" s="75"/>
      <c r="E593" s="51"/>
      <c r="F593" s="76"/>
      <c r="G593" s="74"/>
      <c r="H593" s="52"/>
      <c r="I593" s="53"/>
      <c r="J593" s="54">
        <v>4854.66</v>
      </c>
      <c r="K593" s="213" t="s">
        <v>251</v>
      </c>
      <c r="L593" s="150" t="s">
        <v>115</v>
      </c>
      <c r="M593" s="324">
        <v>4.68</v>
      </c>
      <c r="N593" s="156" t="s">
        <v>272</v>
      </c>
      <c r="O593" s="157">
        <v>0.5</v>
      </c>
      <c r="P593" s="159">
        <v>22719.808799999999</v>
      </c>
      <c r="Q593" s="160" t="s">
        <v>272</v>
      </c>
      <c r="R593" s="161" t="s">
        <v>302</v>
      </c>
      <c r="S593" s="309">
        <v>13.5</v>
      </c>
      <c r="T593" s="309">
        <v>1533.587094</v>
      </c>
    </row>
    <row r="594" spans="1:20" ht="15.5">
      <c r="A594" s="48">
        <v>0</v>
      </c>
      <c r="B594" s="59"/>
      <c r="C594" s="60"/>
      <c r="D594" s="228" t="s">
        <v>354</v>
      </c>
      <c r="E594" s="51"/>
      <c r="F594" s="76"/>
      <c r="G594" s="74"/>
      <c r="H594" s="52"/>
      <c r="I594" s="53"/>
      <c r="J594" s="54"/>
      <c r="K594" s="213"/>
      <c r="L594" s="150" t="s">
        <v>275</v>
      </c>
      <c r="M594" s="324">
        <v>2.0160000000000001E-2</v>
      </c>
      <c r="N594" s="156" t="s">
        <v>114</v>
      </c>
      <c r="O594" s="157">
        <v>0.5</v>
      </c>
      <c r="P594" s="159">
        <v>97.869945599999994</v>
      </c>
      <c r="Q594" s="160" t="s">
        <v>114</v>
      </c>
      <c r="R594" s="161" t="s">
        <v>302</v>
      </c>
      <c r="S594" s="309">
        <v>136363.63636363635</v>
      </c>
      <c r="T594" s="309">
        <v>66729.508363636356</v>
      </c>
    </row>
    <row r="595" spans="1:20" ht="15.5">
      <c r="A595" s="48">
        <v>0</v>
      </c>
      <c r="B595" s="59"/>
      <c r="C595" s="60"/>
      <c r="D595" s="75"/>
      <c r="E595" s="51"/>
      <c r="F595" s="76"/>
      <c r="G595" s="74"/>
      <c r="H595" s="52"/>
      <c r="I595" s="53"/>
      <c r="J595" s="54"/>
      <c r="K595" s="213"/>
      <c r="L595" s="150" t="s">
        <v>305</v>
      </c>
      <c r="M595" s="324">
        <v>4.4463599999999994</v>
      </c>
      <c r="N595" s="156" t="s">
        <v>250</v>
      </c>
      <c r="O595" s="157">
        <v>0.5</v>
      </c>
      <c r="P595" s="159">
        <v>21585.566037599998</v>
      </c>
      <c r="Q595" s="160" t="s">
        <v>250</v>
      </c>
      <c r="R595" s="161" t="s">
        <v>302</v>
      </c>
      <c r="S595" s="309">
        <v>1272.7272727272727</v>
      </c>
      <c r="T595" s="309">
        <v>137362.69296654544</v>
      </c>
    </row>
    <row r="596" spans="1:20" ht="15.5">
      <c r="A596" s="48">
        <v>177</v>
      </c>
      <c r="B596" s="59" t="s">
        <v>284</v>
      </c>
      <c r="C596" s="60" t="s">
        <v>1284</v>
      </c>
      <c r="D596" s="75"/>
      <c r="E596" s="51"/>
      <c r="F596" s="76"/>
      <c r="G596" s="74"/>
      <c r="H596" s="52"/>
      <c r="I596" s="53"/>
      <c r="J596" s="54">
        <v>14223.4</v>
      </c>
      <c r="K596" s="213" t="s">
        <v>251</v>
      </c>
      <c r="L596" s="150" t="s">
        <v>115</v>
      </c>
      <c r="M596" s="324">
        <v>4.68</v>
      </c>
      <c r="N596" s="156" t="s">
        <v>272</v>
      </c>
      <c r="O596" s="157">
        <v>0.5</v>
      </c>
      <c r="P596" s="159">
        <v>66565.511999999988</v>
      </c>
      <c r="Q596" s="160" t="s">
        <v>272</v>
      </c>
      <c r="R596" s="161" t="s">
        <v>302</v>
      </c>
      <c r="S596" s="309">
        <v>13.5</v>
      </c>
      <c r="T596" s="309">
        <v>4493.172059999999</v>
      </c>
    </row>
    <row r="597" spans="1:20" ht="15.5">
      <c r="A597" s="48">
        <v>0</v>
      </c>
      <c r="B597" s="59"/>
      <c r="C597" s="60"/>
      <c r="D597" s="228" t="s">
        <v>997</v>
      </c>
      <c r="E597" s="51"/>
      <c r="F597" s="76"/>
      <c r="G597" s="74"/>
      <c r="H597" s="52"/>
      <c r="I597" s="53"/>
      <c r="J597" s="54"/>
      <c r="K597" s="213"/>
      <c r="L597" s="150" t="s">
        <v>275</v>
      </c>
      <c r="M597" s="324">
        <v>2.0160000000000001E-2</v>
      </c>
      <c r="N597" s="156" t="s">
        <v>114</v>
      </c>
      <c r="O597" s="157">
        <v>0.5</v>
      </c>
      <c r="P597" s="159">
        <v>286.74374399999999</v>
      </c>
      <c r="Q597" s="160" t="s">
        <v>114</v>
      </c>
      <c r="R597" s="161" t="s">
        <v>302</v>
      </c>
      <c r="S597" s="309">
        <v>136363.63636363635</v>
      </c>
      <c r="T597" s="309">
        <v>195507.09818181818</v>
      </c>
    </row>
    <row r="598" spans="1:20" ht="15.5">
      <c r="A598" s="48">
        <v>0</v>
      </c>
      <c r="B598" s="59"/>
      <c r="C598" s="60"/>
      <c r="D598" s="75"/>
      <c r="E598" s="51"/>
      <c r="F598" s="76"/>
      <c r="G598" s="74"/>
      <c r="H598" s="52"/>
      <c r="I598" s="53"/>
      <c r="J598" s="54"/>
      <c r="K598" s="213"/>
      <c r="L598" s="150" t="s">
        <v>305</v>
      </c>
      <c r="M598" s="324">
        <v>4.4463599999999994</v>
      </c>
      <c r="N598" s="156" t="s">
        <v>250</v>
      </c>
      <c r="O598" s="157">
        <v>0.5</v>
      </c>
      <c r="P598" s="159">
        <v>63242.356823999988</v>
      </c>
      <c r="Q598" s="160" t="s">
        <v>250</v>
      </c>
      <c r="R598" s="161" t="s">
        <v>302</v>
      </c>
      <c r="S598" s="309">
        <v>1272.7272727272727</v>
      </c>
      <c r="T598" s="309">
        <v>402451.36160727264</v>
      </c>
    </row>
    <row r="599" spans="1:20" ht="15.5">
      <c r="A599" s="48">
        <v>178</v>
      </c>
      <c r="B599" s="59" t="s">
        <v>283</v>
      </c>
      <c r="C599" s="60" t="s">
        <v>1285</v>
      </c>
      <c r="D599" s="75"/>
      <c r="E599" s="51"/>
      <c r="F599" s="76"/>
      <c r="G599" s="74"/>
      <c r="H599" s="52"/>
      <c r="I599" s="53"/>
      <c r="J599" s="54">
        <v>2120.9</v>
      </c>
      <c r="K599" s="213" t="s">
        <v>251</v>
      </c>
      <c r="L599" s="150" t="s">
        <v>115</v>
      </c>
      <c r="M599" s="324">
        <v>4.68</v>
      </c>
      <c r="N599" s="156" t="s">
        <v>272</v>
      </c>
      <c r="O599" s="157">
        <v>0.5</v>
      </c>
      <c r="P599" s="159">
        <v>9925.8119999999999</v>
      </c>
      <c r="Q599" s="160" t="s">
        <v>272</v>
      </c>
      <c r="R599" s="161" t="s">
        <v>302</v>
      </c>
      <c r="S599" s="309">
        <v>13.5</v>
      </c>
      <c r="T599" s="309">
        <v>669.99230999999997</v>
      </c>
    </row>
    <row r="600" spans="1:20" ht="15.5">
      <c r="A600" s="48">
        <v>0</v>
      </c>
      <c r="B600" s="59"/>
      <c r="C600" s="60"/>
      <c r="D600" s="228" t="s">
        <v>997</v>
      </c>
      <c r="E600" s="51"/>
      <c r="F600" s="76"/>
      <c r="G600" s="74"/>
      <c r="H600" s="52"/>
      <c r="I600" s="53"/>
      <c r="J600" s="54"/>
      <c r="K600" s="213"/>
      <c r="L600" s="150" t="s">
        <v>275</v>
      </c>
      <c r="M600" s="324">
        <v>2.0160000000000001E-2</v>
      </c>
      <c r="N600" s="156" t="s">
        <v>114</v>
      </c>
      <c r="O600" s="157">
        <v>0.5</v>
      </c>
      <c r="P600" s="159">
        <v>42.757344000000003</v>
      </c>
      <c r="Q600" s="160" t="s">
        <v>114</v>
      </c>
      <c r="R600" s="161" t="s">
        <v>302</v>
      </c>
      <c r="S600" s="309">
        <v>136363.63636363635</v>
      </c>
      <c r="T600" s="309">
        <v>29152.734545454547</v>
      </c>
    </row>
    <row r="601" spans="1:20" ht="15.5">
      <c r="A601" s="48">
        <v>0</v>
      </c>
      <c r="B601" s="59"/>
      <c r="C601" s="60"/>
      <c r="D601" s="75"/>
      <c r="E601" s="51"/>
      <c r="F601" s="76"/>
      <c r="G601" s="74"/>
      <c r="H601" s="52"/>
      <c r="I601" s="53"/>
      <c r="J601" s="54"/>
      <c r="K601" s="213"/>
      <c r="L601" s="150" t="s">
        <v>305</v>
      </c>
      <c r="M601" s="324">
        <v>4.4463599999999994</v>
      </c>
      <c r="N601" s="156" t="s">
        <v>250</v>
      </c>
      <c r="O601" s="157">
        <v>0.5</v>
      </c>
      <c r="P601" s="159">
        <v>9430.2849239999996</v>
      </c>
      <c r="Q601" s="160" t="s">
        <v>250</v>
      </c>
      <c r="R601" s="161" t="s">
        <v>302</v>
      </c>
      <c r="S601" s="309">
        <v>1272.7272727272727</v>
      </c>
      <c r="T601" s="309">
        <v>60010.904061818175</v>
      </c>
    </row>
    <row r="602" spans="1:20" ht="15.5">
      <c r="A602" s="48">
        <v>179</v>
      </c>
      <c r="B602" s="392" t="s">
        <v>283</v>
      </c>
      <c r="C602" s="60" t="s">
        <v>810</v>
      </c>
      <c r="D602" s="75"/>
      <c r="E602" s="51"/>
      <c r="F602" s="76"/>
      <c r="G602" s="74"/>
      <c r="H602" s="52"/>
      <c r="I602" s="53"/>
      <c r="J602" s="54">
        <v>100.5</v>
      </c>
      <c r="K602" s="213" t="s">
        <v>251</v>
      </c>
      <c r="L602" s="150" t="s">
        <v>115</v>
      </c>
      <c r="M602" s="324">
        <v>4.68</v>
      </c>
      <c r="N602" s="156" t="s">
        <v>272</v>
      </c>
      <c r="O602" s="157">
        <v>0.5</v>
      </c>
      <c r="P602" s="159">
        <v>470.34</v>
      </c>
      <c r="Q602" s="160" t="s">
        <v>272</v>
      </c>
      <c r="R602" s="161" t="s">
        <v>302</v>
      </c>
      <c r="S602" s="309">
        <v>13.5</v>
      </c>
      <c r="T602" s="309">
        <v>31.747949999999996</v>
      </c>
    </row>
    <row r="603" spans="1:20" ht="15.5">
      <c r="A603" s="48">
        <v>0</v>
      </c>
      <c r="B603" s="59"/>
      <c r="C603" s="60"/>
      <c r="D603" s="228" t="s">
        <v>997</v>
      </c>
      <c r="E603" s="51"/>
      <c r="F603" s="76"/>
      <c r="G603" s="74"/>
      <c r="H603" s="52"/>
      <c r="I603" s="53"/>
      <c r="J603" s="54"/>
      <c r="K603" s="213"/>
      <c r="L603" s="150" t="s">
        <v>275</v>
      </c>
      <c r="M603" s="324">
        <v>2.0160000000000001E-2</v>
      </c>
      <c r="N603" s="156" t="s">
        <v>114</v>
      </c>
      <c r="O603" s="157">
        <v>0.5</v>
      </c>
      <c r="P603" s="159">
        <v>2.0260799999999999</v>
      </c>
      <c r="Q603" s="160" t="s">
        <v>114</v>
      </c>
      <c r="R603" s="161" t="s">
        <v>302</v>
      </c>
      <c r="S603" s="309">
        <v>136363.63636363635</v>
      </c>
      <c r="T603" s="309">
        <v>1381.4181818181817</v>
      </c>
    </row>
    <row r="604" spans="1:20" ht="15.5">
      <c r="A604" s="48">
        <v>0</v>
      </c>
      <c r="B604" s="59"/>
      <c r="C604" s="60"/>
      <c r="D604" s="75"/>
      <c r="E604" s="51"/>
      <c r="F604" s="76"/>
      <c r="G604" s="74"/>
      <c r="H604" s="52"/>
      <c r="I604" s="53"/>
      <c r="J604" s="54"/>
      <c r="K604" s="213"/>
      <c r="L604" s="150" t="s">
        <v>305</v>
      </c>
      <c r="M604" s="324">
        <v>4.4463599999999994</v>
      </c>
      <c r="N604" s="156" t="s">
        <v>250</v>
      </c>
      <c r="O604" s="157">
        <v>0.5</v>
      </c>
      <c r="P604" s="159">
        <v>446.85917999999992</v>
      </c>
      <c r="Q604" s="160" t="s">
        <v>250</v>
      </c>
      <c r="R604" s="161" t="s">
        <v>302</v>
      </c>
      <c r="S604" s="309">
        <v>1272.7272727272727</v>
      </c>
      <c r="T604" s="309">
        <v>2843.6493272727266</v>
      </c>
    </row>
    <row r="605" spans="1:20" ht="15.5">
      <c r="A605" s="48">
        <v>0</v>
      </c>
      <c r="B605" s="59"/>
      <c r="C605" s="60"/>
      <c r="D605" s="75"/>
      <c r="E605" s="51"/>
      <c r="F605" s="76"/>
      <c r="G605" s="74"/>
      <c r="H605" s="52"/>
      <c r="I605" s="53"/>
      <c r="J605" s="54"/>
      <c r="K605" s="213"/>
      <c r="L605" s="150"/>
      <c r="M605" s="324"/>
      <c r="N605" s="156"/>
      <c r="O605" s="157"/>
      <c r="P605" s="159">
        <v>0</v>
      </c>
      <c r="Q605" s="160">
        <v>0</v>
      </c>
      <c r="R605" s="161">
        <v>0</v>
      </c>
      <c r="S605" s="309">
        <v>0</v>
      </c>
      <c r="T605" s="309">
        <v>0</v>
      </c>
    </row>
    <row r="606" spans="1:20" ht="15.5">
      <c r="A606" s="48">
        <v>180</v>
      </c>
      <c r="B606" s="59" t="s">
        <v>963</v>
      </c>
      <c r="C606" s="60" t="s">
        <v>1507</v>
      </c>
      <c r="D606" s="75"/>
      <c r="E606" s="51"/>
      <c r="F606" s="76"/>
      <c r="G606" s="74"/>
      <c r="H606" s="52"/>
      <c r="I606" s="53"/>
      <c r="J606" s="54">
        <v>4000</v>
      </c>
      <c r="K606" s="213" t="s">
        <v>223</v>
      </c>
      <c r="L606" s="150" t="s">
        <v>115</v>
      </c>
      <c r="M606" s="324">
        <v>0.65</v>
      </c>
      <c r="N606" s="156" t="s">
        <v>272</v>
      </c>
      <c r="O606" s="157">
        <v>9.5</v>
      </c>
      <c r="P606" s="159">
        <v>2600</v>
      </c>
      <c r="Q606" s="160" t="s">
        <v>272</v>
      </c>
      <c r="R606" s="161" t="s">
        <v>302</v>
      </c>
      <c r="S606" s="309">
        <v>13.5</v>
      </c>
      <c r="T606" s="309">
        <v>3334.5</v>
      </c>
    </row>
    <row r="607" spans="1:20" ht="15.5">
      <c r="A607" s="48">
        <v>0</v>
      </c>
      <c r="B607" s="59"/>
      <c r="C607" s="60"/>
      <c r="D607" s="228" t="s">
        <v>997</v>
      </c>
      <c r="E607" s="51"/>
      <c r="F607" s="52"/>
      <c r="G607" s="52"/>
      <c r="H607" s="52"/>
      <c r="I607" s="53"/>
      <c r="J607" s="54"/>
      <c r="K607" s="230"/>
      <c r="L607" s="150" t="s">
        <v>275</v>
      </c>
      <c r="M607" s="324">
        <v>2.8000000000000004E-3</v>
      </c>
      <c r="N607" s="156" t="s">
        <v>114</v>
      </c>
      <c r="O607" s="157">
        <v>9.5</v>
      </c>
      <c r="P607" s="159">
        <v>11.2</v>
      </c>
      <c r="Q607" s="160" t="s">
        <v>114</v>
      </c>
      <c r="R607" s="161" t="s">
        <v>302</v>
      </c>
      <c r="S607" s="309">
        <v>136363.63636363635</v>
      </c>
      <c r="T607" s="309">
        <v>145090.90909090909</v>
      </c>
    </row>
    <row r="608" spans="1:20" ht="15.5">
      <c r="A608" s="48">
        <v>0</v>
      </c>
      <c r="B608" s="212"/>
      <c r="C608" s="60"/>
      <c r="D608" s="61"/>
      <c r="E608" s="68"/>
      <c r="F608" s="52"/>
      <c r="G608" s="52"/>
      <c r="H608" s="52"/>
      <c r="I608" s="53"/>
      <c r="J608" s="54"/>
      <c r="K608" s="55"/>
      <c r="L608" s="150" t="s">
        <v>305</v>
      </c>
      <c r="M608" s="324">
        <v>0.61755000000000004</v>
      </c>
      <c r="N608" s="156" t="s">
        <v>250</v>
      </c>
      <c r="O608" s="157">
        <v>9.5</v>
      </c>
      <c r="P608" s="159">
        <v>2470.1999999999998</v>
      </c>
      <c r="Q608" s="160" t="s">
        <v>250</v>
      </c>
      <c r="R608" s="161" t="s">
        <v>302</v>
      </c>
      <c r="S608" s="309">
        <v>1272.7272727272727</v>
      </c>
      <c r="T608" s="309">
        <v>298669.63636363641</v>
      </c>
    </row>
    <row r="609" spans="1:20" ht="16">
      <c r="A609" s="48">
        <v>0</v>
      </c>
      <c r="B609" s="49"/>
      <c r="C609" s="502" t="s">
        <v>1278</v>
      </c>
      <c r="D609" s="50"/>
      <c r="E609" s="51"/>
      <c r="F609" s="52"/>
      <c r="G609" s="52"/>
      <c r="H609" s="52"/>
      <c r="I609" s="53"/>
      <c r="J609" s="54"/>
      <c r="K609" s="55"/>
      <c r="L609" s="150"/>
      <c r="M609" s="324"/>
      <c r="N609" s="156"/>
      <c r="O609" s="157"/>
      <c r="P609" s="159">
        <v>0</v>
      </c>
      <c r="Q609" s="160">
        <v>0</v>
      </c>
      <c r="R609" s="161">
        <v>0</v>
      </c>
      <c r="S609" s="309">
        <v>0</v>
      </c>
      <c r="T609" s="309">
        <v>0</v>
      </c>
    </row>
    <row r="610" spans="1:20" ht="15.5">
      <c r="A610" s="48">
        <v>181</v>
      </c>
      <c r="B610" s="59" t="s">
        <v>285</v>
      </c>
      <c r="C610" s="60" t="s">
        <v>1508</v>
      </c>
      <c r="D610" s="75"/>
      <c r="E610" s="51"/>
      <c r="F610" s="76"/>
      <c r="G610" s="74"/>
      <c r="H610" s="52"/>
      <c r="I610" s="53">
        <v>0</v>
      </c>
      <c r="J610" s="54">
        <v>5234.08</v>
      </c>
      <c r="K610" s="213" t="s">
        <v>251</v>
      </c>
      <c r="L610" s="150" t="s">
        <v>277</v>
      </c>
      <c r="M610" s="324">
        <v>0.02</v>
      </c>
      <c r="N610" s="156" t="s">
        <v>251</v>
      </c>
      <c r="O610" s="157"/>
      <c r="P610" s="159">
        <v>104.6816</v>
      </c>
      <c r="Q610" s="160" t="s">
        <v>251</v>
      </c>
      <c r="R610" s="161" t="s">
        <v>302</v>
      </c>
      <c r="S610" s="309">
        <v>8000</v>
      </c>
      <c r="T610" s="309">
        <v>0</v>
      </c>
    </row>
    <row r="611" spans="1:20" ht="15.5">
      <c r="A611" s="48">
        <v>0</v>
      </c>
      <c r="B611" s="59"/>
      <c r="C611" s="60"/>
      <c r="D611" s="228" t="s">
        <v>997</v>
      </c>
      <c r="E611" s="51"/>
      <c r="F611" s="76"/>
      <c r="G611" s="74"/>
      <c r="H611" s="52"/>
      <c r="I611" s="53"/>
      <c r="J611" s="54"/>
      <c r="K611" s="213"/>
      <c r="L611" s="150" t="s">
        <v>276</v>
      </c>
      <c r="M611" s="324">
        <v>0.4</v>
      </c>
      <c r="N611" s="156" t="s">
        <v>250</v>
      </c>
      <c r="O611" s="157"/>
      <c r="P611" s="159">
        <v>2093.6320000000001</v>
      </c>
      <c r="Q611" s="160" t="s">
        <v>250</v>
      </c>
      <c r="R611" s="161" t="s">
        <v>302</v>
      </c>
      <c r="S611" s="309">
        <v>5681.8181818181811</v>
      </c>
      <c r="T611" s="309">
        <v>0</v>
      </c>
    </row>
    <row r="612" spans="1:20" ht="15.5">
      <c r="A612" s="48">
        <v>182</v>
      </c>
      <c r="B612" s="59" t="s">
        <v>285</v>
      </c>
      <c r="C612" s="60" t="s">
        <v>1509</v>
      </c>
      <c r="D612" s="75"/>
      <c r="E612" s="51"/>
      <c r="F612" s="76"/>
      <c r="G612" s="74"/>
      <c r="H612" s="52"/>
      <c r="I612" s="53"/>
      <c r="J612" s="54">
        <v>29127.603999999999</v>
      </c>
      <c r="K612" s="213" t="s">
        <v>251</v>
      </c>
      <c r="L612" s="150" t="s">
        <v>277</v>
      </c>
      <c r="M612" s="324">
        <v>0.02</v>
      </c>
      <c r="N612" s="156" t="s">
        <v>251</v>
      </c>
      <c r="O612" s="157"/>
      <c r="P612" s="159">
        <v>582.55208000000005</v>
      </c>
      <c r="Q612" s="160" t="s">
        <v>251</v>
      </c>
      <c r="R612" s="161" t="s">
        <v>302</v>
      </c>
      <c r="S612" s="309">
        <v>8000</v>
      </c>
      <c r="T612" s="309">
        <v>0</v>
      </c>
    </row>
    <row r="613" spans="1:20" ht="15.5">
      <c r="A613" s="48">
        <v>0</v>
      </c>
      <c r="B613" s="59"/>
      <c r="C613" s="60"/>
      <c r="D613" s="228" t="s">
        <v>997</v>
      </c>
      <c r="E613" s="51"/>
      <c r="F613" s="76"/>
      <c r="G613" s="74"/>
      <c r="H613" s="52"/>
      <c r="I613" s="53"/>
      <c r="J613" s="54"/>
      <c r="K613" s="213"/>
      <c r="L613" s="150" t="s">
        <v>276</v>
      </c>
      <c r="M613" s="324">
        <v>0.4</v>
      </c>
      <c r="N613" s="156" t="s">
        <v>250</v>
      </c>
      <c r="O613" s="157"/>
      <c r="P613" s="159">
        <v>11651.0416</v>
      </c>
      <c r="Q613" s="160" t="s">
        <v>250</v>
      </c>
      <c r="R613" s="161" t="s">
        <v>302</v>
      </c>
      <c r="S613" s="309">
        <v>5681.8181818181811</v>
      </c>
      <c r="T613" s="309">
        <v>0</v>
      </c>
    </row>
    <row r="614" spans="1:20" ht="15.5">
      <c r="A614" s="48">
        <v>183</v>
      </c>
      <c r="B614" s="59" t="s">
        <v>286</v>
      </c>
      <c r="C614" s="60" t="s">
        <v>1510</v>
      </c>
      <c r="D614" s="75"/>
      <c r="E614" s="51"/>
      <c r="F614" s="76"/>
      <c r="G614" s="74"/>
      <c r="H614" s="52"/>
      <c r="I614" s="53"/>
      <c r="J614" s="54">
        <v>658.75099999999998</v>
      </c>
      <c r="K614" s="213" t="s">
        <v>251</v>
      </c>
      <c r="L614" s="150" t="s">
        <v>277</v>
      </c>
      <c r="M614" s="324">
        <v>0.02</v>
      </c>
      <c r="N614" s="156" t="s">
        <v>251</v>
      </c>
      <c r="O614" s="157"/>
      <c r="P614" s="159">
        <v>13.17502</v>
      </c>
      <c r="Q614" s="160" t="s">
        <v>251</v>
      </c>
      <c r="R614" s="161" t="s">
        <v>302</v>
      </c>
      <c r="S614" s="309">
        <v>8000</v>
      </c>
      <c r="T614" s="309">
        <v>0</v>
      </c>
    </row>
    <row r="615" spans="1:20" ht="15.5">
      <c r="A615" s="48">
        <v>0</v>
      </c>
      <c r="B615" s="59"/>
      <c r="C615" s="60"/>
      <c r="D615" s="228" t="s">
        <v>997</v>
      </c>
      <c r="E615" s="51"/>
      <c r="F615" s="76"/>
      <c r="G615" s="74"/>
      <c r="H615" s="52"/>
      <c r="I615" s="53"/>
      <c r="J615" s="54"/>
      <c r="K615" s="213"/>
      <c r="L615" s="150" t="s">
        <v>276</v>
      </c>
      <c r="M615" s="324">
        <v>0.4</v>
      </c>
      <c r="N615" s="156" t="s">
        <v>250</v>
      </c>
      <c r="O615" s="157"/>
      <c r="P615" s="159">
        <v>263.50040000000001</v>
      </c>
      <c r="Q615" s="160" t="s">
        <v>250</v>
      </c>
      <c r="R615" s="161" t="s">
        <v>302</v>
      </c>
      <c r="S615" s="309">
        <v>5681.8181818181811</v>
      </c>
      <c r="T615" s="309">
        <v>0</v>
      </c>
    </row>
    <row r="616" spans="1:20" ht="15.5">
      <c r="A616" s="48">
        <v>184</v>
      </c>
      <c r="B616" s="59" t="s">
        <v>286</v>
      </c>
      <c r="C616" s="60" t="s">
        <v>1511</v>
      </c>
      <c r="D616" s="75"/>
      <c r="E616" s="51"/>
      <c r="F616" s="76"/>
      <c r="G616" s="74"/>
      <c r="H616" s="52"/>
      <c r="I616" s="53"/>
      <c r="J616" s="54">
        <v>26077.483</v>
      </c>
      <c r="K616" s="213" t="s">
        <v>251</v>
      </c>
      <c r="L616" s="150" t="s">
        <v>277</v>
      </c>
      <c r="M616" s="324">
        <v>0.02</v>
      </c>
      <c r="N616" s="156" t="s">
        <v>251</v>
      </c>
      <c r="O616" s="157"/>
      <c r="P616" s="159">
        <v>521.54966000000002</v>
      </c>
      <c r="Q616" s="160" t="s">
        <v>251</v>
      </c>
      <c r="R616" s="161" t="s">
        <v>302</v>
      </c>
      <c r="S616" s="309">
        <v>8000</v>
      </c>
      <c r="T616" s="309">
        <v>0</v>
      </c>
    </row>
    <row r="617" spans="1:20" ht="15.5">
      <c r="A617" s="48">
        <v>0</v>
      </c>
      <c r="B617" s="59"/>
      <c r="C617" s="60"/>
      <c r="D617" s="228" t="s">
        <v>997</v>
      </c>
      <c r="E617" s="51"/>
      <c r="F617" s="76"/>
      <c r="G617" s="74"/>
      <c r="H617" s="52"/>
      <c r="I617" s="53"/>
      <c r="J617" s="54"/>
      <c r="K617" s="213"/>
      <c r="L617" s="150" t="s">
        <v>276</v>
      </c>
      <c r="M617" s="324">
        <v>0.4</v>
      </c>
      <c r="N617" s="156" t="s">
        <v>250</v>
      </c>
      <c r="O617" s="157"/>
      <c r="P617" s="159">
        <v>10430.993200000001</v>
      </c>
      <c r="Q617" s="160" t="s">
        <v>250</v>
      </c>
      <c r="R617" s="161" t="s">
        <v>302</v>
      </c>
      <c r="S617" s="309">
        <v>5681.8181818181811</v>
      </c>
      <c r="T617" s="309">
        <v>0</v>
      </c>
    </row>
    <row r="618" spans="1:20" ht="15.5">
      <c r="A618" s="48">
        <v>185</v>
      </c>
      <c r="B618" s="59" t="s">
        <v>288</v>
      </c>
      <c r="C618" s="60" t="s">
        <v>1556</v>
      </c>
      <c r="D618" s="75"/>
      <c r="E618" s="51"/>
      <c r="F618" s="76"/>
      <c r="G618" s="74"/>
      <c r="H618" s="52"/>
      <c r="I618" s="53"/>
      <c r="J618" s="54">
        <v>5892.8310000000001</v>
      </c>
      <c r="K618" s="213" t="s">
        <v>251</v>
      </c>
      <c r="L618" s="150" t="s">
        <v>543</v>
      </c>
      <c r="M618" s="324">
        <v>0.18</v>
      </c>
      <c r="N618" s="156" t="s">
        <v>250</v>
      </c>
      <c r="O618" s="157">
        <v>1</v>
      </c>
      <c r="P618" s="159">
        <v>1060.70958</v>
      </c>
      <c r="Q618" s="160" t="s">
        <v>250</v>
      </c>
      <c r="R618" s="161" t="s">
        <v>302</v>
      </c>
      <c r="S618" s="309">
        <v>79272.727272727265</v>
      </c>
      <c r="T618" s="309">
        <v>840853.41250909073</v>
      </c>
    </row>
    <row r="619" spans="1:20" ht="15.5">
      <c r="A619" s="48">
        <v>0</v>
      </c>
      <c r="B619" s="59"/>
      <c r="C619" s="60"/>
      <c r="D619" s="228" t="s">
        <v>997</v>
      </c>
      <c r="E619" s="51"/>
      <c r="F619" s="76"/>
      <c r="G619" s="74"/>
      <c r="H619" s="52"/>
      <c r="I619" s="53"/>
      <c r="J619" s="54"/>
      <c r="K619" s="213"/>
      <c r="L619" s="150" t="s">
        <v>388</v>
      </c>
      <c r="M619" s="324">
        <v>0.125</v>
      </c>
      <c r="N619" s="156" t="s">
        <v>250</v>
      </c>
      <c r="O619" s="157">
        <v>1</v>
      </c>
      <c r="P619" s="159">
        <v>736.60387500000002</v>
      </c>
      <c r="Q619" s="160" t="s">
        <v>250</v>
      </c>
      <c r="R619" s="161" t="s">
        <v>302</v>
      </c>
      <c r="S619" s="309">
        <v>48666.666666666672</v>
      </c>
      <c r="T619" s="309">
        <v>358480.55250000005</v>
      </c>
    </row>
    <row r="620" spans="1:20" ht="15.5">
      <c r="A620" s="48">
        <v>186</v>
      </c>
      <c r="B620" s="59" t="s">
        <v>287</v>
      </c>
      <c r="C620" s="60" t="s">
        <v>1557</v>
      </c>
      <c r="D620" s="75"/>
      <c r="E620" s="51"/>
      <c r="F620" s="76"/>
      <c r="G620" s="74"/>
      <c r="H620" s="52"/>
      <c r="I620" s="53"/>
      <c r="J620" s="54">
        <v>55205.087</v>
      </c>
      <c r="K620" s="213" t="s">
        <v>251</v>
      </c>
      <c r="L620" s="150" t="s">
        <v>544</v>
      </c>
      <c r="M620" s="324">
        <v>0.16</v>
      </c>
      <c r="N620" s="156" t="s">
        <v>250</v>
      </c>
      <c r="O620" s="157">
        <v>1</v>
      </c>
      <c r="P620" s="159">
        <v>8832.8139200000005</v>
      </c>
      <c r="Q620" s="160" t="s">
        <v>250</v>
      </c>
      <c r="R620" s="161" t="s">
        <v>302</v>
      </c>
      <c r="S620" s="309">
        <v>69818.181818181809</v>
      </c>
      <c r="T620" s="309">
        <v>6166910.0823272718</v>
      </c>
    </row>
    <row r="621" spans="1:20" ht="15.5">
      <c r="A621" s="48">
        <v>0</v>
      </c>
      <c r="B621" s="59"/>
      <c r="C621" s="60"/>
      <c r="D621" s="228" t="s">
        <v>997</v>
      </c>
      <c r="E621" s="51"/>
      <c r="F621" s="76"/>
      <c r="G621" s="74"/>
      <c r="H621" s="52"/>
      <c r="I621" s="53"/>
      <c r="J621" s="54"/>
      <c r="K621" s="213"/>
      <c r="L621" s="150" t="s">
        <v>388</v>
      </c>
      <c r="M621" s="324">
        <v>0.125</v>
      </c>
      <c r="N621" s="156" t="s">
        <v>250</v>
      </c>
      <c r="O621" s="157">
        <v>1</v>
      </c>
      <c r="P621" s="159">
        <v>6900.6358749999999</v>
      </c>
      <c r="Q621" s="160" t="s">
        <v>250</v>
      </c>
      <c r="R621" s="161" t="s">
        <v>302</v>
      </c>
      <c r="S621" s="309">
        <v>48666.666666666672</v>
      </c>
      <c r="T621" s="309">
        <v>3358309.459166667</v>
      </c>
    </row>
    <row r="622" spans="1:20" ht="15.5">
      <c r="A622" s="48">
        <v>187</v>
      </c>
      <c r="B622" s="59" t="s">
        <v>289</v>
      </c>
      <c r="C622" s="60" t="s">
        <v>1562</v>
      </c>
      <c r="D622" s="75"/>
      <c r="E622" s="51"/>
      <c r="F622" s="76"/>
      <c r="G622" s="74"/>
      <c r="H622" s="52"/>
      <c r="I622" s="53"/>
      <c r="J622" s="54">
        <v>1032</v>
      </c>
      <c r="K622" s="213" t="s">
        <v>251</v>
      </c>
      <c r="L622" s="150" t="s">
        <v>305</v>
      </c>
      <c r="M622" s="324">
        <v>6.1755000000000004</v>
      </c>
      <c r="N622" s="156" t="s">
        <v>250</v>
      </c>
      <c r="O622" s="157"/>
      <c r="P622" s="159">
        <v>6373.1160000000009</v>
      </c>
      <c r="Q622" s="160" t="s">
        <v>250</v>
      </c>
      <c r="R622" s="161" t="s">
        <v>302</v>
      </c>
      <c r="S622" s="309">
        <v>1272.7272727272727</v>
      </c>
      <c r="T622" s="309">
        <v>0</v>
      </c>
    </row>
    <row r="623" spans="1:20" ht="15.5">
      <c r="A623" s="48">
        <v>0</v>
      </c>
      <c r="B623" s="59"/>
      <c r="C623" s="60"/>
      <c r="D623" s="228" t="s">
        <v>997</v>
      </c>
      <c r="E623" s="51"/>
      <c r="F623" s="76"/>
      <c r="G623" s="74"/>
      <c r="H623" s="52"/>
      <c r="I623" s="53"/>
      <c r="J623" s="54"/>
      <c r="K623" s="213"/>
      <c r="L623" s="150" t="s">
        <v>275</v>
      </c>
      <c r="M623" s="324">
        <v>2.8000000000000004E-2</v>
      </c>
      <c r="N623" s="156" t="s">
        <v>114</v>
      </c>
      <c r="O623" s="157"/>
      <c r="P623" s="159">
        <v>28.896000000000004</v>
      </c>
      <c r="Q623" s="160" t="s">
        <v>114</v>
      </c>
      <c r="R623" s="161" t="s">
        <v>302</v>
      </c>
      <c r="S623" s="309">
        <v>136363.63636363635</v>
      </c>
      <c r="T623" s="309">
        <v>0</v>
      </c>
    </row>
    <row r="624" spans="1:20" ht="15.5">
      <c r="A624" s="48">
        <v>0</v>
      </c>
      <c r="B624" s="59"/>
      <c r="C624" s="60"/>
      <c r="D624" s="75"/>
      <c r="E624" s="51"/>
      <c r="F624" s="76"/>
      <c r="G624" s="74"/>
      <c r="H624" s="52"/>
      <c r="I624" s="53"/>
      <c r="J624" s="54"/>
      <c r="K624" s="213"/>
      <c r="L624" s="150" t="s">
        <v>115</v>
      </c>
      <c r="M624" s="324">
        <v>6.5</v>
      </c>
      <c r="N624" s="156" t="s">
        <v>272</v>
      </c>
      <c r="O624" s="157"/>
      <c r="P624" s="159">
        <v>6708</v>
      </c>
      <c r="Q624" s="160" t="s">
        <v>272</v>
      </c>
      <c r="R624" s="161" t="s">
        <v>302</v>
      </c>
      <c r="S624" s="309">
        <v>13.5</v>
      </c>
      <c r="T624" s="309">
        <v>0</v>
      </c>
    </row>
    <row r="625" spans="1:20" ht="15.5">
      <c r="A625" s="48">
        <v>188</v>
      </c>
      <c r="B625" s="59" t="s">
        <v>289</v>
      </c>
      <c r="C625" s="60" t="s">
        <v>1563</v>
      </c>
      <c r="D625" s="75"/>
      <c r="E625" s="51"/>
      <c r="F625" s="76"/>
      <c r="G625" s="74"/>
      <c r="H625" s="52"/>
      <c r="I625" s="53"/>
      <c r="J625" s="54">
        <v>897.84</v>
      </c>
      <c r="K625" s="213" t="s">
        <v>251</v>
      </c>
      <c r="L625" s="150" t="s">
        <v>305</v>
      </c>
      <c r="M625" s="324">
        <v>6.1755000000000004</v>
      </c>
      <c r="N625" s="156" t="s">
        <v>250</v>
      </c>
      <c r="O625" s="157"/>
      <c r="P625" s="159">
        <v>5544.610920000001</v>
      </c>
      <c r="Q625" s="160" t="s">
        <v>250</v>
      </c>
      <c r="R625" s="161" t="s">
        <v>302</v>
      </c>
      <c r="S625" s="309">
        <v>1272.7272727272727</v>
      </c>
      <c r="T625" s="309">
        <v>0</v>
      </c>
    </row>
    <row r="626" spans="1:20" ht="15.5">
      <c r="A626" s="48">
        <v>0</v>
      </c>
      <c r="B626" s="59"/>
      <c r="C626" s="60"/>
      <c r="D626" s="228" t="s">
        <v>997</v>
      </c>
      <c r="E626" s="51"/>
      <c r="F626" s="76"/>
      <c r="G626" s="74"/>
      <c r="H626" s="52"/>
      <c r="I626" s="53"/>
      <c r="J626" s="54"/>
      <c r="K626" s="213"/>
      <c r="L626" s="150" t="s">
        <v>275</v>
      </c>
      <c r="M626" s="324">
        <v>2.8000000000000004E-2</v>
      </c>
      <c r="N626" s="156" t="s">
        <v>114</v>
      </c>
      <c r="O626" s="157"/>
      <c r="P626" s="159">
        <v>25.139520000000005</v>
      </c>
      <c r="Q626" s="160" t="s">
        <v>114</v>
      </c>
      <c r="R626" s="161" t="s">
        <v>302</v>
      </c>
      <c r="S626" s="309">
        <v>136363.63636363635</v>
      </c>
      <c r="T626" s="309">
        <v>0</v>
      </c>
    </row>
    <row r="627" spans="1:20" ht="15.5">
      <c r="A627" s="48">
        <v>0</v>
      </c>
      <c r="B627" s="59"/>
      <c r="C627" s="60"/>
      <c r="D627" s="75"/>
      <c r="E627" s="51"/>
      <c r="F627" s="76"/>
      <c r="G627" s="74"/>
      <c r="H627" s="52"/>
      <c r="I627" s="53"/>
      <c r="J627" s="54"/>
      <c r="K627" s="213"/>
      <c r="L627" s="150" t="s">
        <v>115</v>
      </c>
      <c r="M627" s="324">
        <v>6.5</v>
      </c>
      <c r="N627" s="156" t="s">
        <v>272</v>
      </c>
      <c r="O627" s="157"/>
      <c r="P627" s="159">
        <v>5835.96</v>
      </c>
      <c r="Q627" s="160" t="s">
        <v>272</v>
      </c>
      <c r="R627" s="161" t="s">
        <v>302</v>
      </c>
      <c r="S627" s="309">
        <v>13.5</v>
      </c>
      <c r="T627" s="309">
        <v>0</v>
      </c>
    </row>
    <row r="628" spans="1:20" ht="15.5">
      <c r="A628" s="48">
        <v>189</v>
      </c>
      <c r="B628" s="59" t="s">
        <v>1177</v>
      </c>
      <c r="C628" s="60" t="s">
        <v>330</v>
      </c>
      <c r="D628" s="75"/>
      <c r="E628" s="51"/>
      <c r="F628" s="76"/>
      <c r="G628" s="74"/>
      <c r="H628" s="52"/>
      <c r="I628" s="53"/>
      <c r="J628" s="54">
        <v>897.84</v>
      </c>
      <c r="K628" s="213" t="s">
        <v>251</v>
      </c>
      <c r="L628" s="150" t="s">
        <v>939</v>
      </c>
      <c r="M628" s="324">
        <v>1.0049999999999999</v>
      </c>
      <c r="N628" s="162" t="s">
        <v>251</v>
      </c>
      <c r="O628" s="251">
        <v>0.5</v>
      </c>
      <c r="P628" s="159">
        <v>902.3291999999999</v>
      </c>
      <c r="Q628" s="160" t="s">
        <v>251</v>
      </c>
      <c r="R628" s="161" t="s">
        <v>302</v>
      </c>
      <c r="S628" s="309">
        <v>123048.66850321395</v>
      </c>
      <c r="T628" s="309">
        <v>555152.03305785113</v>
      </c>
    </row>
    <row r="629" spans="1:20" ht="15.5">
      <c r="A629" s="48">
        <v>0</v>
      </c>
      <c r="B629" s="59"/>
      <c r="C629" s="60"/>
      <c r="D629" s="228" t="s">
        <v>997</v>
      </c>
      <c r="E629" s="51"/>
      <c r="F629" s="76"/>
      <c r="G629" s="74"/>
      <c r="H629" s="52"/>
      <c r="I629" s="53"/>
      <c r="J629" s="54"/>
      <c r="K629" s="213"/>
      <c r="L629" s="150" t="s">
        <v>305</v>
      </c>
      <c r="M629" s="324">
        <v>7.0255000000000001</v>
      </c>
      <c r="N629" s="162" t="s">
        <v>250</v>
      </c>
      <c r="O629" s="251">
        <v>0.5</v>
      </c>
      <c r="P629" s="159">
        <v>6307.7749200000007</v>
      </c>
      <c r="Q629" s="160" t="s">
        <v>250</v>
      </c>
      <c r="R629" s="161" t="s">
        <v>302</v>
      </c>
      <c r="S629" s="309">
        <v>1272.7272727272727</v>
      </c>
      <c r="T629" s="309">
        <v>40140.385854545457</v>
      </c>
    </row>
    <row r="630" spans="1:20" ht="15.5">
      <c r="A630" s="48">
        <v>0</v>
      </c>
      <c r="B630" s="59"/>
      <c r="C630" s="60"/>
      <c r="D630" s="75"/>
      <c r="E630" s="51"/>
      <c r="F630" s="76"/>
      <c r="G630" s="74"/>
      <c r="H630" s="52"/>
      <c r="I630" s="53"/>
      <c r="J630" s="54"/>
      <c r="K630" s="213"/>
      <c r="L630" s="150" t="s">
        <v>275</v>
      </c>
      <c r="M630" s="324">
        <v>2.8000000000000004E-2</v>
      </c>
      <c r="N630" s="162" t="s">
        <v>114</v>
      </c>
      <c r="O630" s="251">
        <v>0.5</v>
      </c>
      <c r="P630" s="159">
        <v>25.139520000000005</v>
      </c>
      <c r="Q630" s="160" t="s">
        <v>114</v>
      </c>
      <c r="R630" s="161" t="s">
        <v>302</v>
      </c>
      <c r="S630" s="309">
        <v>136363.63636363635</v>
      </c>
      <c r="T630" s="309">
        <v>17140.581818181818</v>
      </c>
    </row>
    <row r="631" spans="1:20" ht="15.5">
      <c r="A631" s="48">
        <v>0</v>
      </c>
      <c r="B631" s="59"/>
      <c r="C631" s="60"/>
      <c r="D631" s="75"/>
      <c r="E631" s="51"/>
      <c r="F631" s="76"/>
      <c r="G631" s="74"/>
      <c r="H631" s="52"/>
      <c r="I631" s="53"/>
      <c r="J631" s="54"/>
      <c r="K631" s="213"/>
      <c r="L631" s="150" t="s">
        <v>115</v>
      </c>
      <c r="M631" s="324">
        <v>6.5</v>
      </c>
      <c r="N631" s="162" t="s">
        <v>272</v>
      </c>
      <c r="O631" s="251">
        <v>0.5</v>
      </c>
      <c r="P631" s="159">
        <v>5835.96</v>
      </c>
      <c r="Q631" s="160" t="s">
        <v>272</v>
      </c>
      <c r="R631" s="161" t="s">
        <v>302</v>
      </c>
      <c r="S631" s="309">
        <v>13.5</v>
      </c>
      <c r="T631" s="309">
        <v>393.92730000000006</v>
      </c>
    </row>
    <row r="632" spans="1:20" ht="15.5">
      <c r="A632" s="48">
        <v>0</v>
      </c>
      <c r="B632" s="59"/>
      <c r="C632" s="60"/>
      <c r="D632" s="75"/>
      <c r="E632" s="51"/>
      <c r="F632" s="76"/>
      <c r="G632" s="74"/>
      <c r="H632" s="52"/>
      <c r="I632" s="53"/>
      <c r="J632" s="54"/>
      <c r="K632" s="213"/>
      <c r="L632" s="150" t="s">
        <v>278</v>
      </c>
      <c r="M632" s="324">
        <v>0.18</v>
      </c>
      <c r="N632" s="162" t="s">
        <v>250</v>
      </c>
      <c r="O632" s="251">
        <v>0.5</v>
      </c>
      <c r="P632" s="159">
        <v>161.6112</v>
      </c>
      <c r="Q632" s="160" t="s">
        <v>250</v>
      </c>
      <c r="R632" s="161" t="s">
        <v>302</v>
      </c>
      <c r="S632" s="309">
        <v>2727.272727272727</v>
      </c>
      <c r="T632" s="309">
        <v>2203.7890909090906</v>
      </c>
    </row>
    <row r="633" spans="1:20" ht="15.5">
      <c r="A633" s="48">
        <v>190</v>
      </c>
      <c r="B633" s="59" t="s">
        <v>450</v>
      </c>
      <c r="C633" s="60" t="s">
        <v>774</v>
      </c>
      <c r="D633" s="75"/>
      <c r="E633" s="51"/>
      <c r="F633" s="76"/>
      <c r="G633" s="74"/>
      <c r="H633" s="52"/>
      <c r="I633" s="53"/>
      <c r="J633" s="54">
        <v>1032</v>
      </c>
      <c r="K633" s="213" t="s">
        <v>251</v>
      </c>
      <c r="L633" s="150" t="s">
        <v>387</v>
      </c>
      <c r="M633" s="324">
        <v>1.0049999999999999</v>
      </c>
      <c r="N633" s="156" t="s">
        <v>251</v>
      </c>
      <c r="O633" s="157">
        <v>0.5</v>
      </c>
      <c r="P633" s="159">
        <v>1037.1600000000001</v>
      </c>
      <c r="Q633" s="160" t="s">
        <v>251</v>
      </c>
      <c r="R633" s="161" t="s">
        <v>302</v>
      </c>
      <c r="S633" s="309">
        <v>140909.09090909091</v>
      </c>
      <c r="T633" s="309">
        <v>730726.36363636365</v>
      </c>
    </row>
    <row r="634" spans="1:20" ht="15.5">
      <c r="A634" s="48">
        <v>0</v>
      </c>
      <c r="B634" s="59"/>
      <c r="C634" s="60"/>
      <c r="D634" s="228" t="s">
        <v>997</v>
      </c>
      <c r="E634" s="51"/>
      <c r="F634" s="76"/>
      <c r="G634" s="74"/>
      <c r="H634" s="52"/>
      <c r="I634" s="53"/>
      <c r="J634" s="54"/>
      <c r="K634" s="213"/>
      <c r="L634" s="150" t="s">
        <v>278</v>
      </c>
      <c r="M634" s="324">
        <v>0.12</v>
      </c>
      <c r="N634" s="156" t="s">
        <v>250</v>
      </c>
      <c r="O634" s="157">
        <v>0.5</v>
      </c>
      <c r="P634" s="159">
        <v>123.84</v>
      </c>
      <c r="Q634" s="160" t="s">
        <v>250</v>
      </c>
      <c r="R634" s="161" t="s">
        <v>302</v>
      </c>
      <c r="S634" s="309">
        <v>2727.272727272727</v>
      </c>
      <c r="T634" s="309">
        <v>1688.7272727272723</v>
      </c>
    </row>
    <row r="635" spans="1:20" ht="15.5">
      <c r="A635" s="48">
        <v>0</v>
      </c>
      <c r="B635" s="59"/>
      <c r="C635" s="60"/>
      <c r="D635" s="75"/>
      <c r="E635" s="51"/>
      <c r="F635" s="76"/>
      <c r="G635" s="74"/>
      <c r="H635" s="52"/>
      <c r="I635" s="53"/>
      <c r="J635" s="54"/>
      <c r="K635" s="213"/>
      <c r="L635" s="150" t="s">
        <v>305</v>
      </c>
      <c r="M635" s="324">
        <v>6.9755000000000003</v>
      </c>
      <c r="N635" s="156" t="s">
        <v>250</v>
      </c>
      <c r="O635" s="157">
        <v>0.5</v>
      </c>
      <c r="P635" s="159">
        <v>7198.7160000000003</v>
      </c>
      <c r="Q635" s="160" t="s">
        <v>250</v>
      </c>
      <c r="R635" s="161" t="s">
        <v>302</v>
      </c>
      <c r="S635" s="309">
        <v>1272.7272727272727</v>
      </c>
      <c r="T635" s="309">
        <v>45810.01090909091</v>
      </c>
    </row>
    <row r="636" spans="1:20" ht="15.5">
      <c r="A636" s="48">
        <v>0</v>
      </c>
      <c r="B636" s="59"/>
      <c r="C636" s="60"/>
      <c r="D636" s="75"/>
      <c r="E636" s="51"/>
      <c r="F636" s="76"/>
      <c r="G636" s="74"/>
      <c r="H636" s="52"/>
      <c r="I636" s="53"/>
      <c r="J636" s="54"/>
      <c r="K636" s="213"/>
      <c r="L636" s="150" t="s">
        <v>275</v>
      </c>
      <c r="M636" s="324">
        <v>2.8000000000000004E-2</v>
      </c>
      <c r="N636" s="156" t="s">
        <v>114</v>
      </c>
      <c r="O636" s="157">
        <v>0.5</v>
      </c>
      <c r="P636" s="159">
        <v>28.896000000000004</v>
      </c>
      <c r="Q636" s="160" t="s">
        <v>114</v>
      </c>
      <c r="R636" s="161" t="s">
        <v>302</v>
      </c>
      <c r="S636" s="309">
        <v>136363.63636363635</v>
      </c>
      <c r="T636" s="309">
        <v>19701.818181818184</v>
      </c>
    </row>
    <row r="637" spans="1:20" ht="15.5">
      <c r="A637" s="48">
        <v>0</v>
      </c>
      <c r="B637" s="59"/>
      <c r="C637" s="60"/>
      <c r="D637" s="75"/>
      <c r="E637" s="51"/>
      <c r="F637" s="76"/>
      <c r="G637" s="74"/>
      <c r="H637" s="52"/>
      <c r="I637" s="53"/>
      <c r="J637" s="54"/>
      <c r="K637" s="213"/>
      <c r="L637" s="150" t="s">
        <v>115</v>
      </c>
      <c r="M637" s="324">
        <v>6.5</v>
      </c>
      <c r="N637" s="156" t="s">
        <v>272</v>
      </c>
      <c r="O637" s="157">
        <v>0.5</v>
      </c>
      <c r="P637" s="159">
        <v>6708</v>
      </c>
      <c r="Q637" s="160" t="s">
        <v>272</v>
      </c>
      <c r="R637" s="161" t="s">
        <v>302</v>
      </c>
      <c r="S637" s="309">
        <v>13.5</v>
      </c>
      <c r="T637" s="309">
        <v>452.79</v>
      </c>
    </row>
    <row r="638" spans="1:20" ht="15.5">
      <c r="A638" s="48">
        <v>191</v>
      </c>
      <c r="B638" s="59" t="s">
        <v>450</v>
      </c>
      <c r="C638" s="60" t="s">
        <v>776</v>
      </c>
      <c r="D638" s="75"/>
      <c r="E638" s="51"/>
      <c r="F638" s="76"/>
      <c r="G638" s="74"/>
      <c r="H638" s="52"/>
      <c r="I638" s="53"/>
      <c r="J638" s="54">
        <v>9616.4240000000009</v>
      </c>
      <c r="K638" s="213" t="s">
        <v>251</v>
      </c>
      <c r="L638" s="150" t="s">
        <v>389</v>
      </c>
      <c r="M638" s="324">
        <v>1.0049999999999999</v>
      </c>
      <c r="N638" s="162" t="s">
        <v>251</v>
      </c>
      <c r="O638" s="251">
        <v>0.5</v>
      </c>
      <c r="P638" s="159">
        <v>9664.50612</v>
      </c>
      <c r="Q638" s="160" t="s">
        <v>251</v>
      </c>
      <c r="R638" s="161" t="s">
        <v>302</v>
      </c>
      <c r="S638" s="309">
        <v>140909.09090909091</v>
      </c>
      <c r="T638" s="309">
        <v>6809083.8572727274</v>
      </c>
    </row>
    <row r="639" spans="1:20" ht="15.5">
      <c r="A639" s="48">
        <v>0</v>
      </c>
      <c r="B639" s="59"/>
      <c r="C639" s="60"/>
      <c r="D639" s="228" t="s">
        <v>997</v>
      </c>
      <c r="E639" s="51"/>
      <c r="F639" s="76"/>
      <c r="G639" s="74"/>
      <c r="H639" s="52"/>
      <c r="I639" s="53"/>
      <c r="J639" s="54"/>
      <c r="K639" s="213"/>
      <c r="L639" s="150" t="s">
        <v>278</v>
      </c>
      <c r="M639" s="324">
        <v>0.12</v>
      </c>
      <c r="N639" s="162" t="s">
        <v>250</v>
      </c>
      <c r="O639" s="251">
        <v>0.5</v>
      </c>
      <c r="P639" s="159">
        <v>1153.9708800000001</v>
      </c>
      <c r="Q639" s="160" t="s">
        <v>250</v>
      </c>
      <c r="R639" s="161" t="s">
        <v>302</v>
      </c>
      <c r="S639" s="309">
        <v>2727.272727272727</v>
      </c>
      <c r="T639" s="309">
        <v>15735.966545454545</v>
      </c>
    </row>
    <row r="640" spans="1:20" ht="15.5">
      <c r="A640" s="48">
        <v>0</v>
      </c>
      <c r="B640" s="59"/>
      <c r="C640" s="60"/>
      <c r="D640" s="75"/>
      <c r="E640" s="51"/>
      <c r="F640" s="76"/>
      <c r="G640" s="74"/>
      <c r="H640" s="52"/>
      <c r="I640" s="53"/>
      <c r="J640" s="54"/>
      <c r="K640" s="213"/>
      <c r="L640" s="150" t="s">
        <v>305</v>
      </c>
      <c r="M640" s="324">
        <v>6.9755000000000003</v>
      </c>
      <c r="N640" s="162" t="s">
        <v>250</v>
      </c>
      <c r="O640" s="251">
        <v>0.5</v>
      </c>
      <c r="P640" s="159">
        <v>67079.365612000009</v>
      </c>
      <c r="Q640" s="160" t="s">
        <v>250</v>
      </c>
      <c r="R640" s="161" t="s">
        <v>302</v>
      </c>
      <c r="S640" s="309">
        <v>1272.7272727272727</v>
      </c>
      <c r="T640" s="309">
        <v>426868.69025818189</v>
      </c>
    </row>
    <row r="641" spans="1:20" ht="15.5">
      <c r="A641" s="48">
        <v>0</v>
      </c>
      <c r="B641" s="59"/>
      <c r="C641" s="60"/>
      <c r="D641" s="75"/>
      <c r="E641" s="51"/>
      <c r="F641" s="76"/>
      <c r="G641" s="74"/>
      <c r="H641" s="52"/>
      <c r="I641" s="53"/>
      <c r="J641" s="54"/>
      <c r="K641" s="213"/>
      <c r="L641" s="150" t="s">
        <v>275</v>
      </c>
      <c r="M641" s="324">
        <v>2.8000000000000004E-2</v>
      </c>
      <c r="N641" s="162" t="s">
        <v>114</v>
      </c>
      <c r="O641" s="251">
        <v>0.5</v>
      </c>
      <c r="P641" s="159">
        <v>269.25987200000009</v>
      </c>
      <c r="Q641" s="160" t="s">
        <v>114</v>
      </c>
      <c r="R641" s="161" t="s">
        <v>302</v>
      </c>
      <c r="S641" s="309">
        <v>136363.63636363635</v>
      </c>
      <c r="T641" s="309">
        <v>183586.2763636364</v>
      </c>
    </row>
    <row r="642" spans="1:20" ht="15.5">
      <c r="A642" s="48">
        <v>0</v>
      </c>
      <c r="B642" s="59"/>
      <c r="C642" s="60"/>
      <c r="D642" s="75"/>
      <c r="E642" s="51"/>
      <c r="F642" s="76"/>
      <c r="G642" s="74"/>
      <c r="H642" s="52"/>
      <c r="I642" s="53"/>
      <c r="J642" s="54"/>
      <c r="K642" s="213"/>
      <c r="L642" s="150" t="s">
        <v>115</v>
      </c>
      <c r="M642" s="324">
        <v>6.5</v>
      </c>
      <c r="N642" s="162" t="s">
        <v>272</v>
      </c>
      <c r="O642" s="251">
        <v>0.5</v>
      </c>
      <c r="P642" s="159">
        <v>62506.756000000008</v>
      </c>
      <c r="Q642" s="160" t="s">
        <v>272</v>
      </c>
      <c r="R642" s="161" t="s">
        <v>302</v>
      </c>
      <c r="S642" s="309">
        <v>13.5</v>
      </c>
      <c r="T642" s="309">
        <v>4219.2060300000003</v>
      </c>
    </row>
    <row r="643" spans="1:20" ht="15.5">
      <c r="A643" s="48">
        <v>192</v>
      </c>
      <c r="B643" s="59" t="s">
        <v>892</v>
      </c>
      <c r="C643" s="60" t="s">
        <v>919</v>
      </c>
      <c r="D643" s="75"/>
      <c r="E643" s="51"/>
      <c r="F643" s="76"/>
      <c r="G643" s="74"/>
      <c r="H643" s="52"/>
      <c r="I643" s="53"/>
      <c r="J643" s="54">
        <v>1119.5999999999999</v>
      </c>
      <c r="K643" s="213" t="s">
        <v>251</v>
      </c>
      <c r="L643" s="150" t="s">
        <v>278</v>
      </c>
      <c r="M643" s="324">
        <v>0.1</v>
      </c>
      <c r="N643" s="156" t="s">
        <v>250</v>
      </c>
      <c r="O643" s="157">
        <v>0.5</v>
      </c>
      <c r="P643" s="159">
        <v>111.96</v>
      </c>
      <c r="Q643" s="160" t="s">
        <v>250</v>
      </c>
      <c r="R643" s="161" t="s">
        <v>302</v>
      </c>
      <c r="S643" s="309">
        <v>2727.272727272727</v>
      </c>
      <c r="T643" s="309">
        <v>1526.7272727272727</v>
      </c>
    </row>
    <row r="644" spans="1:20" ht="15.5">
      <c r="A644" s="48">
        <v>0</v>
      </c>
      <c r="B644" s="59"/>
      <c r="C644" s="60"/>
      <c r="D644" s="228" t="s">
        <v>997</v>
      </c>
      <c r="E644" s="51"/>
      <c r="F644" s="76"/>
      <c r="G644" s="74"/>
      <c r="H644" s="52"/>
      <c r="I644" s="53"/>
      <c r="J644" s="54"/>
      <c r="K644" s="213"/>
      <c r="L644" s="150" t="s">
        <v>305</v>
      </c>
      <c r="M644" s="324">
        <v>6.8255000000000008</v>
      </c>
      <c r="N644" s="156" t="s">
        <v>250</v>
      </c>
      <c r="O644" s="157">
        <v>0.5</v>
      </c>
      <c r="P644" s="159">
        <v>7641.8298000000004</v>
      </c>
      <c r="Q644" s="160" t="s">
        <v>250</v>
      </c>
      <c r="R644" s="161" t="s">
        <v>302</v>
      </c>
      <c r="S644" s="309">
        <v>1272.7272727272727</v>
      </c>
      <c r="T644" s="309">
        <v>48629.826000000008</v>
      </c>
    </row>
    <row r="645" spans="1:20" ht="15.5">
      <c r="A645" s="48">
        <v>0</v>
      </c>
      <c r="B645" s="59"/>
      <c r="C645" s="60"/>
      <c r="D645" s="75"/>
      <c r="E645" s="51"/>
      <c r="F645" s="76"/>
      <c r="G645" s="74"/>
      <c r="H645" s="52"/>
      <c r="I645" s="53"/>
      <c r="J645" s="54"/>
      <c r="K645" s="213"/>
      <c r="L645" s="150" t="s">
        <v>981</v>
      </c>
      <c r="M645" s="324">
        <v>1.0049999999999999</v>
      </c>
      <c r="N645" s="156" t="s">
        <v>251</v>
      </c>
      <c r="O645" s="157">
        <v>0.5</v>
      </c>
      <c r="P645" s="159">
        <v>1125.1979999999999</v>
      </c>
      <c r="Q645" s="160" t="s">
        <v>251</v>
      </c>
      <c r="R645" s="161" t="s">
        <v>302</v>
      </c>
      <c r="S645" s="309">
        <v>900000</v>
      </c>
      <c r="T645" s="309">
        <v>5063391</v>
      </c>
    </row>
    <row r="646" spans="1:20" ht="15.5">
      <c r="A646" s="48">
        <v>0</v>
      </c>
      <c r="B646" s="59"/>
      <c r="C646" s="60"/>
      <c r="D646" s="75"/>
      <c r="E646" s="51"/>
      <c r="F646" s="76"/>
      <c r="G646" s="74"/>
      <c r="H646" s="52"/>
      <c r="I646" s="53"/>
      <c r="J646" s="54"/>
      <c r="K646" s="213"/>
      <c r="L646" s="150" t="s">
        <v>115</v>
      </c>
      <c r="M646" s="324">
        <v>6.5</v>
      </c>
      <c r="N646" s="156" t="s">
        <v>272</v>
      </c>
      <c r="O646" s="157">
        <v>0.5</v>
      </c>
      <c r="P646" s="159">
        <v>7277.4</v>
      </c>
      <c r="Q646" s="160" t="s">
        <v>272</v>
      </c>
      <c r="R646" s="161" t="s">
        <v>302</v>
      </c>
      <c r="S646" s="309">
        <v>13.5</v>
      </c>
      <c r="T646" s="309">
        <v>491.22449999999998</v>
      </c>
    </row>
    <row r="647" spans="1:20" ht="15.5">
      <c r="A647" s="48">
        <v>0</v>
      </c>
      <c r="B647" s="59"/>
      <c r="C647" s="60"/>
      <c r="D647" s="75"/>
      <c r="E647" s="51"/>
      <c r="F647" s="76"/>
      <c r="G647" s="74"/>
      <c r="H647" s="52"/>
      <c r="I647" s="53"/>
      <c r="J647" s="54"/>
      <c r="K647" s="213"/>
      <c r="L647" s="150" t="s">
        <v>275</v>
      </c>
      <c r="M647" s="324">
        <v>2.8000000000000004E-2</v>
      </c>
      <c r="N647" s="156" t="s">
        <v>114</v>
      </c>
      <c r="O647" s="157">
        <v>0.5</v>
      </c>
      <c r="P647" s="159">
        <v>31.348800000000001</v>
      </c>
      <c r="Q647" s="160" t="s">
        <v>114</v>
      </c>
      <c r="R647" s="161" t="s">
        <v>302</v>
      </c>
      <c r="S647" s="309">
        <v>136363.63636363635</v>
      </c>
      <c r="T647" s="309">
        <v>21374.181818181816</v>
      </c>
    </row>
    <row r="648" spans="1:20" ht="15.5">
      <c r="A648" s="48">
        <v>193</v>
      </c>
      <c r="B648" s="59" t="s">
        <v>552</v>
      </c>
      <c r="C648" s="60" t="s">
        <v>1201</v>
      </c>
      <c r="D648" s="75"/>
      <c r="E648" s="51"/>
      <c r="F648" s="76"/>
      <c r="G648" s="74"/>
      <c r="H648" s="52"/>
      <c r="I648" s="53"/>
      <c r="J648" s="54">
        <v>4492.32</v>
      </c>
      <c r="K648" s="213" t="s">
        <v>251</v>
      </c>
      <c r="L648" s="150" t="s">
        <v>278</v>
      </c>
      <c r="M648" s="324">
        <v>0.17</v>
      </c>
      <c r="N648" s="156" t="s">
        <v>250</v>
      </c>
      <c r="O648" s="157">
        <v>1</v>
      </c>
      <c r="P648" s="159">
        <v>763.69439999999997</v>
      </c>
      <c r="Q648" s="160" t="s">
        <v>250</v>
      </c>
      <c r="R648" s="161" t="s">
        <v>302</v>
      </c>
      <c r="S648" s="309">
        <v>2727.272727272727</v>
      </c>
      <c r="T648" s="309">
        <v>20828.029090909091</v>
      </c>
    </row>
    <row r="649" spans="1:20" ht="15.5">
      <c r="A649" s="48">
        <v>0</v>
      </c>
      <c r="B649" s="59"/>
      <c r="C649" s="60"/>
      <c r="D649" s="228" t="s">
        <v>997</v>
      </c>
      <c r="E649" s="51"/>
      <c r="F649" s="76"/>
      <c r="G649" s="74"/>
      <c r="H649" s="52"/>
      <c r="I649" s="53"/>
      <c r="J649" s="54"/>
      <c r="K649" s="213"/>
      <c r="L649" s="150" t="s">
        <v>305</v>
      </c>
      <c r="M649" s="324">
        <v>3.9612599999999998</v>
      </c>
      <c r="N649" s="156" t="s">
        <v>250</v>
      </c>
      <c r="O649" s="157">
        <v>1</v>
      </c>
      <c r="P649" s="159">
        <v>17795.247523199996</v>
      </c>
      <c r="Q649" s="160" t="s">
        <v>250</v>
      </c>
      <c r="R649" s="161" t="s">
        <v>302</v>
      </c>
      <c r="S649" s="309">
        <v>1272.7272727272727</v>
      </c>
      <c r="T649" s="309">
        <v>226484.96847709085</v>
      </c>
    </row>
    <row r="650" spans="1:20" ht="15.5">
      <c r="A650" s="48">
        <v>0</v>
      </c>
      <c r="B650" s="59"/>
      <c r="C650" s="60"/>
      <c r="D650" s="75"/>
      <c r="E650" s="51"/>
      <c r="F650" s="76"/>
      <c r="G650" s="74"/>
      <c r="H650" s="52"/>
      <c r="I650" s="53"/>
      <c r="J650" s="54"/>
      <c r="K650" s="213"/>
      <c r="L650" s="150" t="s">
        <v>444</v>
      </c>
      <c r="M650" s="324">
        <v>1.0049999999999999</v>
      </c>
      <c r="N650" s="156" t="s">
        <v>251</v>
      </c>
      <c r="O650" s="157">
        <v>1</v>
      </c>
      <c r="P650" s="159">
        <v>4514.7815999999993</v>
      </c>
      <c r="Q650" s="160" t="s">
        <v>251</v>
      </c>
      <c r="R650" s="161" t="s">
        <v>302</v>
      </c>
      <c r="S650" s="309">
        <v>131818.18181818179</v>
      </c>
      <c r="T650" s="309">
        <v>5951303.0181818167</v>
      </c>
    </row>
    <row r="651" spans="1:20" ht="15.5">
      <c r="A651" s="48">
        <v>0</v>
      </c>
      <c r="B651" s="59"/>
      <c r="C651" s="60"/>
      <c r="D651" s="75"/>
      <c r="E651" s="51"/>
      <c r="F651" s="76"/>
      <c r="G651" s="74"/>
      <c r="H651" s="52"/>
      <c r="I651" s="53"/>
      <c r="J651" s="54"/>
      <c r="K651" s="213"/>
      <c r="L651" s="150" t="s">
        <v>115</v>
      </c>
      <c r="M651" s="324">
        <v>3.38</v>
      </c>
      <c r="N651" s="156" t="s">
        <v>272</v>
      </c>
      <c r="O651" s="157">
        <v>1</v>
      </c>
      <c r="P651" s="159">
        <v>15184.041599999999</v>
      </c>
      <c r="Q651" s="160" t="s">
        <v>272</v>
      </c>
      <c r="R651" s="161" t="s">
        <v>302</v>
      </c>
      <c r="S651" s="309">
        <v>13.5</v>
      </c>
      <c r="T651" s="309">
        <v>2049.8456160000001</v>
      </c>
    </row>
    <row r="652" spans="1:20" ht="15.5">
      <c r="A652" s="48">
        <v>0</v>
      </c>
      <c r="B652" s="59"/>
      <c r="C652" s="60"/>
      <c r="D652" s="75"/>
      <c r="E652" s="51"/>
      <c r="F652" s="76"/>
      <c r="G652" s="74"/>
      <c r="H652" s="52"/>
      <c r="I652" s="53"/>
      <c r="J652" s="54"/>
      <c r="K652" s="213"/>
      <c r="L652" s="150" t="s">
        <v>275</v>
      </c>
      <c r="M652" s="324">
        <v>1.456E-2</v>
      </c>
      <c r="N652" s="156" t="s">
        <v>114</v>
      </c>
      <c r="O652" s="157">
        <v>1</v>
      </c>
      <c r="P652" s="159">
        <v>65.408179199999992</v>
      </c>
      <c r="Q652" s="160" t="s">
        <v>114</v>
      </c>
      <c r="R652" s="161" t="s">
        <v>302</v>
      </c>
      <c r="S652" s="309">
        <v>136363.63636363635</v>
      </c>
      <c r="T652" s="309">
        <v>89192.971636363625</v>
      </c>
    </row>
    <row r="653" spans="1:20" ht="15.5">
      <c r="A653" s="48">
        <v>194</v>
      </c>
      <c r="B653" s="59" t="s">
        <v>914</v>
      </c>
      <c r="C653" s="60" t="s">
        <v>917</v>
      </c>
      <c r="D653" s="75"/>
      <c r="E653" s="51"/>
      <c r="F653" s="76"/>
      <c r="G653" s="74"/>
      <c r="H653" s="52"/>
      <c r="I653" s="53"/>
      <c r="J653" s="54">
        <v>924.86400000000003</v>
      </c>
      <c r="K653" s="213" t="s">
        <v>251</v>
      </c>
      <c r="L653" s="150" t="s">
        <v>916</v>
      </c>
      <c r="M653" s="324">
        <v>1.0049999999999999</v>
      </c>
      <c r="N653" s="162" t="s">
        <v>251</v>
      </c>
      <c r="O653" s="251">
        <v>0.5</v>
      </c>
      <c r="P653" s="159">
        <v>929.48831999999993</v>
      </c>
      <c r="Q653" s="160" t="s">
        <v>251</v>
      </c>
      <c r="R653" s="161" t="s">
        <v>302</v>
      </c>
      <c r="S653" s="309">
        <v>165909.09090909091</v>
      </c>
      <c r="T653" s="309">
        <v>771052.81090909091</v>
      </c>
    </row>
    <row r="654" spans="1:20" ht="15.5">
      <c r="A654" s="48">
        <v>0</v>
      </c>
      <c r="B654" s="59"/>
      <c r="C654" s="60"/>
      <c r="D654" s="228" t="s">
        <v>997</v>
      </c>
      <c r="E654" s="51"/>
      <c r="F654" s="76"/>
      <c r="G654" s="74"/>
      <c r="H654" s="52"/>
      <c r="I654" s="53"/>
      <c r="J654" s="54"/>
      <c r="K654" s="213"/>
      <c r="L654" s="150" t="s">
        <v>305</v>
      </c>
      <c r="M654" s="324">
        <v>2.5</v>
      </c>
      <c r="N654" s="162" t="s">
        <v>250</v>
      </c>
      <c r="O654" s="251">
        <v>0.5</v>
      </c>
      <c r="P654" s="159">
        <v>2312.16</v>
      </c>
      <c r="Q654" s="160" t="s">
        <v>250</v>
      </c>
      <c r="R654" s="161" t="s">
        <v>302</v>
      </c>
      <c r="S654" s="309">
        <v>1272.7272727272727</v>
      </c>
      <c r="T654" s="309">
        <v>14713.745454545455</v>
      </c>
    </row>
    <row r="655" spans="1:20" ht="15.5">
      <c r="A655" s="48">
        <v>195</v>
      </c>
      <c r="B655" s="59" t="s">
        <v>552</v>
      </c>
      <c r="C655" s="60" t="s">
        <v>1202</v>
      </c>
      <c r="D655" s="75"/>
      <c r="E655" s="51"/>
      <c r="F655" s="76"/>
      <c r="G655" s="74"/>
      <c r="H655" s="52"/>
      <c r="I655" s="53"/>
      <c r="J655" s="54">
        <v>446.4</v>
      </c>
      <c r="K655" s="213" t="s">
        <v>251</v>
      </c>
      <c r="L655" s="150" t="s">
        <v>278</v>
      </c>
      <c r="M655" s="324">
        <v>0.17</v>
      </c>
      <c r="N655" s="156" t="s">
        <v>250</v>
      </c>
      <c r="O655" s="157">
        <v>1</v>
      </c>
      <c r="P655" s="159">
        <v>75.888000000000005</v>
      </c>
      <c r="Q655" s="160" t="s">
        <v>250</v>
      </c>
      <c r="R655" s="161" t="s">
        <v>302</v>
      </c>
      <c r="S655" s="309">
        <v>2727.272727272727</v>
      </c>
      <c r="T655" s="309">
        <v>2069.6727272727276</v>
      </c>
    </row>
    <row r="656" spans="1:20" ht="15.5">
      <c r="A656" s="48">
        <v>0</v>
      </c>
      <c r="B656" s="59"/>
      <c r="C656" s="60"/>
      <c r="D656" s="228" t="s">
        <v>997</v>
      </c>
      <c r="E656" s="51"/>
      <c r="F656" s="76"/>
      <c r="G656" s="74"/>
      <c r="H656" s="52"/>
      <c r="I656" s="53"/>
      <c r="J656" s="54"/>
      <c r="K656" s="213"/>
      <c r="L656" s="150" t="s">
        <v>305</v>
      </c>
      <c r="M656" s="324">
        <v>3.9612599999999998</v>
      </c>
      <c r="N656" s="156" t="s">
        <v>250</v>
      </c>
      <c r="O656" s="157">
        <v>1</v>
      </c>
      <c r="P656" s="159">
        <v>1768.3064639999998</v>
      </c>
      <c r="Q656" s="160" t="s">
        <v>250</v>
      </c>
      <c r="R656" s="161" t="s">
        <v>302</v>
      </c>
      <c r="S656" s="309">
        <v>1272.7272727272727</v>
      </c>
      <c r="T656" s="309">
        <v>22505.718632727268</v>
      </c>
    </row>
    <row r="657" spans="1:20" ht="15.5">
      <c r="A657" s="48">
        <v>0</v>
      </c>
      <c r="B657" s="59"/>
      <c r="C657" s="60"/>
      <c r="D657" s="75"/>
      <c r="E657" s="51"/>
      <c r="F657" s="76"/>
      <c r="G657" s="74"/>
      <c r="H657" s="52"/>
      <c r="I657" s="53"/>
      <c r="J657" s="54"/>
      <c r="K657" s="213"/>
      <c r="L657" s="150" t="s">
        <v>444</v>
      </c>
      <c r="M657" s="324">
        <v>1.0049999999999999</v>
      </c>
      <c r="N657" s="156" t="s">
        <v>251</v>
      </c>
      <c r="O657" s="157">
        <v>1</v>
      </c>
      <c r="P657" s="159">
        <v>448.63199999999995</v>
      </c>
      <c r="Q657" s="160" t="s">
        <v>251</v>
      </c>
      <c r="R657" s="161" t="s">
        <v>302</v>
      </c>
      <c r="S657" s="309">
        <v>131818.18181818179</v>
      </c>
      <c r="T657" s="309">
        <v>591378.5454545453</v>
      </c>
    </row>
    <row r="658" spans="1:20" ht="15.5">
      <c r="A658" s="48">
        <v>0</v>
      </c>
      <c r="B658" s="59"/>
      <c r="C658" s="60"/>
      <c r="D658" s="75"/>
      <c r="E658" s="51"/>
      <c r="F658" s="76"/>
      <c r="G658" s="74"/>
      <c r="H658" s="52"/>
      <c r="I658" s="53"/>
      <c r="J658" s="54"/>
      <c r="K658" s="213"/>
      <c r="L658" s="150" t="s">
        <v>115</v>
      </c>
      <c r="M658" s="324">
        <v>3.38</v>
      </c>
      <c r="N658" s="156" t="s">
        <v>272</v>
      </c>
      <c r="O658" s="157">
        <v>1</v>
      </c>
      <c r="P658" s="159">
        <v>1508.8319999999999</v>
      </c>
      <c r="Q658" s="160" t="s">
        <v>272</v>
      </c>
      <c r="R658" s="161" t="s">
        <v>302</v>
      </c>
      <c r="S658" s="309">
        <v>13.5</v>
      </c>
      <c r="T658" s="309">
        <v>203.69232</v>
      </c>
    </row>
    <row r="659" spans="1:20" ht="15.5">
      <c r="A659" s="48">
        <v>0</v>
      </c>
      <c r="B659" s="59"/>
      <c r="C659" s="60"/>
      <c r="D659" s="75"/>
      <c r="E659" s="51"/>
      <c r="F659" s="76"/>
      <c r="G659" s="74"/>
      <c r="H659" s="52"/>
      <c r="I659" s="53"/>
      <c r="J659" s="54"/>
      <c r="K659" s="213"/>
      <c r="L659" s="150" t="s">
        <v>275</v>
      </c>
      <c r="M659" s="324">
        <v>1.456E-2</v>
      </c>
      <c r="N659" s="156" t="s">
        <v>114</v>
      </c>
      <c r="O659" s="157">
        <v>1</v>
      </c>
      <c r="P659" s="159">
        <v>6.4995839999999996</v>
      </c>
      <c r="Q659" s="160" t="s">
        <v>114</v>
      </c>
      <c r="R659" s="161" t="s">
        <v>302</v>
      </c>
      <c r="S659" s="309">
        <v>136363.63636363635</v>
      </c>
      <c r="T659" s="309">
        <v>8863.0690909090899</v>
      </c>
    </row>
    <row r="660" spans="1:20" ht="15.5">
      <c r="A660" s="48">
        <v>196</v>
      </c>
      <c r="B660" s="59" t="s">
        <v>552</v>
      </c>
      <c r="C660" s="60" t="s">
        <v>521</v>
      </c>
      <c r="D660" s="75"/>
      <c r="E660" s="51"/>
      <c r="F660" s="76"/>
      <c r="G660" s="74"/>
      <c r="H660" s="52"/>
      <c r="I660" s="53"/>
      <c r="J660" s="54">
        <v>849.6</v>
      </c>
      <c r="K660" s="213" t="s">
        <v>251</v>
      </c>
      <c r="L660" s="150" t="s">
        <v>278</v>
      </c>
      <c r="M660" s="324">
        <v>0.17</v>
      </c>
      <c r="N660" s="156" t="s">
        <v>250</v>
      </c>
      <c r="O660" s="157">
        <v>1</v>
      </c>
      <c r="P660" s="159">
        <v>144.43200000000002</v>
      </c>
      <c r="Q660" s="160" t="s">
        <v>250</v>
      </c>
      <c r="R660" s="161" t="s">
        <v>302</v>
      </c>
      <c r="S660" s="309">
        <v>2727.272727272727</v>
      </c>
      <c r="T660" s="309">
        <v>3939.0545454545454</v>
      </c>
    </row>
    <row r="661" spans="1:20" ht="15.5">
      <c r="A661" s="48">
        <v>0</v>
      </c>
      <c r="B661" s="59"/>
      <c r="C661" s="60"/>
      <c r="D661" s="228" t="s">
        <v>997</v>
      </c>
      <c r="E661" s="51"/>
      <c r="F661" s="76"/>
      <c r="G661" s="74"/>
      <c r="H661" s="52"/>
      <c r="I661" s="53"/>
      <c r="J661" s="54"/>
      <c r="K661" s="213"/>
      <c r="L661" s="150" t="s">
        <v>305</v>
      </c>
      <c r="M661" s="324">
        <v>3.9612599999999998</v>
      </c>
      <c r="N661" s="156" t="s">
        <v>250</v>
      </c>
      <c r="O661" s="157">
        <v>1</v>
      </c>
      <c r="P661" s="159">
        <v>3365.486496</v>
      </c>
      <c r="Q661" s="160" t="s">
        <v>250</v>
      </c>
      <c r="R661" s="161" t="s">
        <v>302</v>
      </c>
      <c r="S661" s="309">
        <v>1272.7272727272727</v>
      </c>
      <c r="T661" s="309">
        <v>42833.464494545457</v>
      </c>
    </row>
    <row r="662" spans="1:20" ht="15.5">
      <c r="A662" s="48">
        <v>0</v>
      </c>
      <c r="B662" s="59"/>
      <c r="C662" s="60"/>
      <c r="D662" s="228"/>
      <c r="E662" s="51"/>
      <c r="F662" s="76"/>
      <c r="G662" s="74"/>
      <c r="H662" s="52"/>
      <c r="I662" s="53"/>
      <c r="J662" s="54"/>
      <c r="K662" s="213"/>
      <c r="L662" s="150" t="s">
        <v>444</v>
      </c>
      <c r="M662" s="324">
        <v>1.0049999999999999</v>
      </c>
      <c r="N662" s="156" t="s">
        <v>251</v>
      </c>
      <c r="O662" s="157">
        <v>1</v>
      </c>
      <c r="P662" s="159">
        <v>853.84799999999996</v>
      </c>
      <c r="Q662" s="160" t="s">
        <v>251</v>
      </c>
      <c r="R662" s="161" t="s">
        <v>302</v>
      </c>
      <c r="S662" s="309">
        <v>131818.18181818179</v>
      </c>
      <c r="T662" s="309">
        <v>1125526.9090909087</v>
      </c>
    </row>
    <row r="663" spans="1:20" ht="15.5">
      <c r="A663" s="48">
        <v>0</v>
      </c>
      <c r="B663" s="59"/>
      <c r="C663" s="60"/>
      <c r="D663" s="228"/>
      <c r="E663" s="51"/>
      <c r="F663" s="76"/>
      <c r="G663" s="74"/>
      <c r="H663" s="52"/>
      <c r="I663" s="53"/>
      <c r="J663" s="54"/>
      <c r="K663" s="213"/>
      <c r="L663" s="150" t="s">
        <v>115</v>
      </c>
      <c r="M663" s="324">
        <v>3.38</v>
      </c>
      <c r="N663" s="156" t="s">
        <v>272</v>
      </c>
      <c r="O663" s="157">
        <v>1</v>
      </c>
      <c r="P663" s="159">
        <v>2871.6480000000001</v>
      </c>
      <c r="Q663" s="160" t="s">
        <v>272</v>
      </c>
      <c r="R663" s="161" t="s">
        <v>302</v>
      </c>
      <c r="S663" s="309">
        <v>13.5</v>
      </c>
      <c r="T663" s="309">
        <v>387.67248000000001</v>
      </c>
    </row>
    <row r="664" spans="1:20" ht="15.5">
      <c r="A664" s="48">
        <v>0</v>
      </c>
      <c r="B664" s="59"/>
      <c r="C664" s="60"/>
      <c r="D664" s="228"/>
      <c r="E664" s="51"/>
      <c r="F664" s="76"/>
      <c r="G664" s="74"/>
      <c r="H664" s="52"/>
      <c r="I664" s="53"/>
      <c r="J664" s="54"/>
      <c r="K664" s="213"/>
      <c r="L664" s="150" t="s">
        <v>275</v>
      </c>
      <c r="M664" s="324">
        <v>1.456E-2</v>
      </c>
      <c r="N664" s="156" t="s">
        <v>114</v>
      </c>
      <c r="O664" s="157">
        <v>1</v>
      </c>
      <c r="P664" s="159">
        <v>12.370176000000001</v>
      </c>
      <c r="Q664" s="160" t="s">
        <v>114</v>
      </c>
      <c r="R664" s="161" t="s">
        <v>302</v>
      </c>
      <c r="S664" s="309">
        <v>136363.63636363635</v>
      </c>
      <c r="T664" s="309">
        <v>16868.421818181818</v>
      </c>
    </row>
    <row r="665" spans="1:20" ht="15.5">
      <c r="A665" s="48">
        <v>197</v>
      </c>
      <c r="B665" s="59" t="s">
        <v>561</v>
      </c>
      <c r="C665" s="60" t="s">
        <v>25</v>
      </c>
      <c r="D665" s="75"/>
      <c r="E665" s="51"/>
      <c r="F665" s="76"/>
      <c r="G665" s="74"/>
      <c r="H665" s="52"/>
      <c r="I665" s="53"/>
      <c r="J665" s="54">
        <v>1023.732</v>
      </c>
      <c r="K665" s="213" t="s">
        <v>251</v>
      </c>
      <c r="L665" s="150" t="s">
        <v>981</v>
      </c>
      <c r="M665" s="324">
        <v>1.0049999999999999</v>
      </c>
      <c r="N665" s="156" t="s">
        <v>251</v>
      </c>
      <c r="O665" s="157">
        <v>0.5</v>
      </c>
      <c r="P665" s="159">
        <v>1028.8506599999998</v>
      </c>
      <c r="Q665" s="160" t="s">
        <v>251</v>
      </c>
      <c r="R665" s="161" t="s">
        <v>302</v>
      </c>
      <c r="S665" s="309">
        <v>900000</v>
      </c>
      <c r="T665" s="309">
        <v>4629827.97</v>
      </c>
    </row>
    <row r="666" spans="1:20" ht="15.5">
      <c r="A666" s="48">
        <v>0</v>
      </c>
      <c r="B666" s="59"/>
      <c r="C666" s="60"/>
      <c r="D666" s="228" t="s">
        <v>997</v>
      </c>
      <c r="E666" s="51"/>
      <c r="F666" s="76"/>
      <c r="G666" s="74"/>
      <c r="H666" s="52"/>
      <c r="I666" s="53"/>
      <c r="J666" s="54"/>
      <c r="K666" s="213"/>
      <c r="L666" s="150" t="s">
        <v>280</v>
      </c>
      <c r="M666" s="324">
        <v>4.7</v>
      </c>
      <c r="N666" s="156" t="s">
        <v>250</v>
      </c>
      <c r="O666" s="157">
        <v>0.5</v>
      </c>
      <c r="P666" s="159">
        <v>4811.5403999999999</v>
      </c>
      <c r="Q666" s="160" t="s">
        <v>250</v>
      </c>
      <c r="R666" s="161" t="s">
        <v>302</v>
      </c>
      <c r="S666" s="309">
        <v>12000</v>
      </c>
      <c r="T666" s="309">
        <v>288692.424</v>
      </c>
    </row>
    <row r="667" spans="1:20" ht="15.5">
      <c r="A667" s="48">
        <v>0</v>
      </c>
      <c r="B667" s="59"/>
      <c r="C667" s="60"/>
      <c r="D667" s="75"/>
      <c r="E667" s="51"/>
      <c r="F667" s="76"/>
      <c r="G667" s="74"/>
      <c r="H667" s="52"/>
      <c r="I667" s="53"/>
      <c r="J667" s="54"/>
      <c r="K667" s="213"/>
      <c r="L667" s="150" t="s">
        <v>279</v>
      </c>
      <c r="M667" s="324">
        <v>0.33</v>
      </c>
      <c r="N667" s="156" t="s">
        <v>250</v>
      </c>
      <c r="O667" s="157">
        <v>0.5</v>
      </c>
      <c r="P667" s="159">
        <v>337.83156000000002</v>
      </c>
      <c r="Q667" s="160" t="s">
        <v>250</v>
      </c>
      <c r="R667" s="161" t="s">
        <v>302</v>
      </c>
      <c r="S667" s="309">
        <v>120000</v>
      </c>
      <c r="T667" s="309">
        <v>202698.93600000002</v>
      </c>
    </row>
    <row r="668" spans="1:20" ht="15.5">
      <c r="A668" s="48">
        <v>198</v>
      </c>
      <c r="B668" s="59" t="s">
        <v>32</v>
      </c>
      <c r="C668" s="60" t="s">
        <v>37</v>
      </c>
      <c r="D668" s="61"/>
      <c r="E668" s="51"/>
      <c r="F668" s="52"/>
      <c r="G668" s="52"/>
      <c r="H668" s="52"/>
      <c r="I668" s="53"/>
      <c r="J668" s="54">
        <v>748.32</v>
      </c>
      <c r="K668" s="229" t="s">
        <v>251</v>
      </c>
      <c r="L668" s="150" t="s">
        <v>33</v>
      </c>
      <c r="M668" s="324">
        <v>1.0049999999999999</v>
      </c>
      <c r="N668" s="156" t="s">
        <v>251</v>
      </c>
      <c r="O668" s="157">
        <v>1</v>
      </c>
      <c r="P668" s="159">
        <v>752.0616</v>
      </c>
      <c r="Q668" s="160" t="s">
        <v>251</v>
      </c>
      <c r="R668" s="161" t="s">
        <v>302</v>
      </c>
      <c r="S668" s="309">
        <v>255000</v>
      </c>
      <c r="T668" s="309">
        <v>1917757.08</v>
      </c>
    </row>
    <row r="669" spans="1:20" ht="15.5">
      <c r="A669" s="48">
        <v>0</v>
      </c>
      <c r="B669" s="59"/>
      <c r="C669" s="60"/>
      <c r="D669" s="228" t="s">
        <v>997</v>
      </c>
      <c r="E669" s="51"/>
      <c r="F669" s="52"/>
      <c r="G669" s="52"/>
      <c r="H669" s="52"/>
      <c r="I669" s="53"/>
      <c r="J669" s="54"/>
      <c r="K669" s="229"/>
      <c r="L669" s="150" t="s">
        <v>305</v>
      </c>
      <c r="M669" s="324">
        <v>4.5053000000000001</v>
      </c>
      <c r="N669" s="156" t="s">
        <v>250</v>
      </c>
      <c r="O669" s="157">
        <v>1</v>
      </c>
      <c r="P669" s="159">
        <v>3371.4060960000002</v>
      </c>
      <c r="Q669" s="160" t="s">
        <v>250</v>
      </c>
      <c r="R669" s="161" t="s">
        <v>302</v>
      </c>
      <c r="S669" s="309">
        <v>1272.7272727272727</v>
      </c>
      <c r="T669" s="309">
        <v>42908.804858181822</v>
      </c>
    </row>
    <row r="670" spans="1:20" ht="15.5">
      <c r="A670" s="48">
        <v>0</v>
      </c>
      <c r="B670" s="59"/>
      <c r="C670" s="60"/>
      <c r="D670" s="61"/>
      <c r="E670" s="51"/>
      <c r="F670" s="52"/>
      <c r="G670" s="52"/>
      <c r="H670" s="52"/>
      <c r="I670" s="53"/>
      <c r="J670" s="54"/>
      <c r="K670" s="229"/>
      <c r="L670" s="150" t="s">
        <v>275</v>
      </c>
      <c r="M670" s="324">
        <v>1.6800000000000002E-2</v>
      </c>
      <c r="N670" s="156" t="s">
        <v>114</v>
      </c>
      <c r="O670" s="157">
        <v>1</v>
      </c>
      <c r="P670" s="159">
        <v>12.571776000000003</v>
      </c>
      <c r="Q670" s="160" t="s">
        <v>114</v>
      </c>
      <c r="R670" s="161" t="s">
        <v>302</v>
      </c>
      <c r="S670" s="309">
        <v>136363.63636363635</v>
      </c>
      <c r="T670" s="309">
        <v>17143.330909090913</v>
      </c>
    </row>
    <row r="671" spans="1:20" ht="15.5">
      <c r="A671" s="48">
        <v>0</v>
      </c>
      <c r="B671" s="59"/>
      <c r="C671" s="60"/>
      <c r="D671" s="61"/>
      <c r="E671" s="51"/>
      <c r="F671" s="52"/>
      <c r="G671" s="52"/>
      <c r="H671" s="52"/>
      <c r="I671" s="53"/>
      <c r="J671" s="54"/>
      <c r="K671" s="229"/>
      <c r="L671" s="150" t="s">
        <v>115</v>
      </c>
      <c r="M671" s="324">
        <v>3.9</v>
      </c>
      <c r="N671" s="156" t="s">
        <v>272</v>
      </c>
      <c r="O671" s="157">
        <v>1</v>
      </c>
      <c r="P671" s="159">
        <v>2918.4480000000003</v>
      </c>
      <c r="Q671" s="160" t="s">
        <v>272</v>
      </c>
      <c r="R671" s="161" t="s">
        <v>302</v>
      </c>
      <c r="S671" s="309">
        <v>13.5</v>
      </c>
      <c r="T671" s="309">
        <v>393.99048000000005</v>
      </c>
    </row>
    <row r="672" spans="1:20" ht="15.5">
      <c r="A672" s="48">
        <v>0</v>
      </c>
      <c r="B672" s="59"/>
      <c r="C672" s="60"/>
      <c r="D672" s="61"/>
      <c r="E672" s="51"/>
      <c r="F672" s="52"/>
      <c r="G672" s="52"/>
      <c r="H672" s="52"/>
      <c r="I672" s="53"/>
      <c r="J672" s="54"/>
      <c r="K672" s="229"/>
      <c r="L672" s="150" t="s">
        <v>278</v>
      </c>
      <c r="M672" s="324">
        <v>0.14000000000000001</v>
      </c>
      <c r="N672" s="156" t="s">
        <v>250</v>
      </c>
      <c r="O672" s="157">
        <v>1</v>
      </c>
      <c r="P672" s="159">
        <v>104.76480000000002</v>
      </c>
      <c r="Q672" s="160" t="s">
        <v>250</v>
      </c>
      <c r="R672" s="161" t="s">
        <v>302</v>
      </c>
      <c r="S672" s="309">
        <v>2727.272727272727</v>
      </c>
      <c r="T672" s="309">
        <v>2857.2218181818189</v>
      </c>
    </row>
    <row r="673" spans="1:20" ht="15.5">
      <c r="A673" s="48">
        <v>199</v>
      </c>
      <c r="B673" s="59" t="s">
        <v>291</v>
      </c>
      <c r="C673" s="60" t="s">
        <v>1564</v>
      </c>
      <c r="D673" s="75"/>
      <c r="E673" s="51"/>
      <c r="F673" s="76"/>
      <c r="G673" s="74"/>
      <c r="H673" s="52"/>
      <c r="I673" s="53"/>
      <c r="J673" s="54">
        <v>264.48</v>
      </c>
      <c r="K673" s="213" t="s">
        <v>251</v>
      </c>
      <c r="L673" s="150" t="s">
        <v>981</v>
      </c>
      <c r="M673" s="324">
        <v>1.05</v>
      </c>
      <c r="N673" s="156" t="s">
        <v>251</v>
      </c>
      <c r="O673" s="157">
        <v>1.5</v>
      </c>
      <c r="P673" s="159">
        <v>277.70400000000001</v>
      </c>
      <c r="Q673" s="160" t="s">
        <v>251</v>
      </c>
      <c r="R673" s="161" t="s">
        <v>302</v>
      </c>
      <c r="S673" s="309">
        <v>900000</v>
      </c>
      <c r="T673" s="309">
        <v>3749004</v>
      </c>
    </row>
    <row r="674" spans="1:20" ht="15.5">
      <c r="A674" s="48">
        <v>0</v>
      </c>
      <c r="B674" s="59"/>
      <c r="C674" s="60"/>
      <c r="D674" s="228" t="s">
        <v>997</v>
      </c>
      <c r="E674" s="51"/>
      <c r="F674" s="76"/>
      <c r="G674" s="74"/>
      <c r="H674" s="52"/>
      <c r="I674" s="53"/>
      <c r="J674" s="54"/>
      <c r="K674" s="213"/>
      <c r="L674" s="150" t="s">
        <v>278</v>
      </c>
      <c r="M674" s="324">
        <v>0.15</v>
      </c>
      <c r="N674" s="156" t="s">
        <v>250</v>
      </c>
      <c r="O674" s="157">
        <v>1.5</v>
      </c>
      <c r="P674" s="159">
        <v>39.672000000000004</v>
      </c>
      <c r="Q674" s="160" t="s">
        <v>250</v>
      </c>
      <c r="R674" s="161" t="s">
        <v>302</v>
      </c>
      <c r="S674" s="309">
        <v>2727.272727272727</v>
      </c>
      <c r="T674" s="309">
        <v>1622.9454545454544</v>
      </c>
    </row>
    <row r="675" spans="1:20" ht="15.5">
      <c r="A675" s="48">
        <v>0</v>
      </c>
      <c r="B675" s="59"/>
      <c r="C675" s="60"/>
      <c r="D675" s="75"/>
      <c r="E675" s="51"/>
      <c r="F675" s="76"/>
      <c r="G675" s="74"/>
      <c r="H675" s="52"/>
      <c r="I675" s="53"/>
      <c r="J675" s="54"/>
      <c r="K675" s="213"/>
      <c r="L675" s="150" t="s">
        <v>305</v>
      </c>
      <c r="M675" s="324">
        <v>6.1755000000000004</v>
      </c>
      <c r="N675" s="156" t="s">
        <v>250</v>
      </c>
      <c r="O675" s="157">
        <v>1.5</v>
      </c>
      <c r="P675" s="159">
        <v>1633.2962400000001</v>
      </c>
      <c r="Q675" s="160" t="s">
        <v>250</v>
      </c>
      <c r="R675" s="161" t="s">
        <v>302</v>
      </c>
      <c r="S675" s="309">
        <v>1272.7272727272727</v>
      </c>
      <c r="T675" s="309">
        <v>31181.11003636364</v>
      </c>
    </row>
    <row r="676" spans="1:20" ht="15.5">
      <c r="A676" s="48">
        <v>0</v>
      </c>
      <c r="B676" s="59"/>
      <c r="C676" s="60"/>
      <c r="D676" s="75"/>
      <c r="E676" s="51"/>
      <c r="F676" s="76"/>
      <c r="G676" s="74"/>
      <c r="H676" s="52"/>
      <c r="I676" s="53"/>
      <c r="J676" s="54"/>
      <c r="K676" s="213"/>
      <c r="L676" s="150" t="s">
        <v>275</v>
      </c>
      <c r="M676" s="324">
        <v>2.8000000000000004E-2</v>
      </c>
      <c r="N676" s="156" t="s">
        <v>114</v>
      </c>
      <c r="O676" s="157">
        <v>1.5</v>
      </c>
      <c r="P676" s="159">
        <v>7.4054400000000014</v>
      </c>
      <c r="Q676" s="160" t="s">
        <v>114</v>
      </c>
      <c r="R676" s="161" t="s">
        <v>302</v>
      </c>
      <c r="S676" s="309">
        <v>136363.63636363635</v>
      </c>
      <c r="T676" s="309">
        <v>15147.490909090911</v>
      </c>
    </row>
    <row r="677" spans="1:20" ht="15.5">
      <c r="A677" s="48">
        <v>0</v>
      </c>
      <c r="B677" s="59"/>
      <c r="C677" s="60"/>
      <c r="D677" s="75"/>
      <c r="E677" s="51"/>
      <c r="F677" s="76"/>
      <c r="G677" s="74"/>
      <c r="H677" s="52"/>
      <c r="I677" s="53"/>
      <c r="J677" s="54"/>
      <c r="K677" s="213"/>
      <c r="L677" s="150" t="s">
        <v>115</v>
      </c>
      <c r="M677" s="324">
        <v>6.5</v>
      </c>
      <c r="N677" s="156" t="s">
        <v>272</v>
      </c>
      <c r="O677" s="157">
        <v>1.5</v>
      </c>
      <c r="P677" s="159">
        <v>1719.12</v>
      </c>
      <c r="Q677" s="160" t="s">
        <v>272</v>
      </c>
      <c r="R677" s="161" t="s">
        <v>302</v>
      </c>
      <c r="S677" s="309">
        <v>13.5</v>
      </c>
      <c r="T677" s="309">
        <v>348.12180000000006</v>
      </c>
    </row>
    <row r="678" spans="1:20" ht="15.5">
      <c r="A678" s="48">
        <v>200</v>
      </c>
      <c r="B678" s="59" t="s">
        <v>306</v>
      </c>
      <c r="C678" s="60" t="s">
        <v>307</v>
      </c>
      <c r="D678" s="75" t="s">
        <v>31</v>
      </c>
      <c r="E678" s="51"/>
      <c r="F678" s="76"/>
      <c r="G678" s="74"/>
      <c r="H678" s="52"/>
      <c r="I678" s="53"/>
      <c r="J678" s="54">
        <v>575.45799999999997</v>
      </c>
      <c r="K678" s="213" t="s">
        <v>251</v>
      </c>
      <c r="L678" s="150" t="s">
        <v>278</v>
      </c>
      <c r="M678" s="324">
        <v>0.15</v>
      </c>
      <c r="N678" s="156" t="s">
        <v>250</v>
      </c>
      <c r="O678" s="157">
        <v>0.5</v>
      </c>
      <c r="P678" s="159">
        <v>86.318699999999993</v>
      </c>
      <c r="Q678" s="160" t="s">
        <v>250</v>
      </c>
      <c r="R678" s="161" t="s">
        <v>302</v>
      </c>
      <c r="S678" s="309">
        <v>2727.272727272727</v>
      </c>
      <c r="T678" s="309">
        <v>1177.0731818181816</v>
      </c>
    </row>
    <row r="679" spans="1:20" ht="15.5">
      <c r="A679" s="48">
        <v>0</v>
      </c>
      <c r="B679" s="59"/>
      <c r="C679" s="60"/>
      <c r="D679" s="228" t="s">
        <v>997</v>
      </c>
      <c r="E679" s="51"/>
      <c r="F679" s="76"/>
      <c r="G679" s="74"/>
      <c r="H679" s="52"/>
      <c r="I679" s="53"/>
      <c r="J679" s="54"/>
      <c r="K679" s="213"/>
      <c r="L679" s="150" t="s">
        <v>1547</v>
      </c>
      <c r="M679" s="324">
        <v>1.05</v>
      </c>
      <c r="N679" s="156" t="s">
        <v>251</v>
      </c>
      <c r="O679" s="157">
        <v>0.5</v>
      </c>
      <c r="P679" s="159">
        <v>604.23090000000002</v>
      </c>
      <c r="Q679" s="160" t="s">
        <v>251</v>
      </c>
      <c r="R679" s="161" t="s">
        <v>302</v>
      </c>
      <c r="S679" s="309">
        <v>1200000</v>
      </c>
      <c r="T679" s="309">
        <v>3625385.4</v>
      </c>
    </row>
    <row r="680" spans="1:20" ht="15.5">
      <c r="A680" s="48">
        <v>0</v>
      </c>
      <c r="B680" s="59"/>
      <c r="C680" s="60"/>
      <c r="D680" s="75"/>
      <c r="E680" s="51"/>
      <c r="F680" s="76"/>
      <c r="G680" s="74"/>
      <c r="H680" s="52"/>
      <c r="I680" s="53"/>
      <c r="J680" s="54"/>
      <c r="K680" s="213"/>
      <c r="L680" s="150" t="s">
        <v>115</v>
      </c>
      <c r="M680" s="324">
        <v>6.5</v>
      </c>
      <c r="N680" s="156" t="s">
        <v>272</v>
      </c>
      <c r="O680" s="157">
        <v>0.5</v>
      </c>
      <c r="P680" s="159">
        <v>3740.4769999999999</v>
      </c>
      <c r="Q680" s="160" t="s">
        <v>272</v>
      </c>
      <c r="R680" s="161" t="s">
        <v>302</v>
      </c>
      <c r="S680" s="309">
        <v>13.5</v>
      </c>
      <c r="T680" s="309">
        <v>252.48219750000001</v>
      </c>
    </row>
    <row r="681" spans="1:20" ht="15.5">
      <c r="A681" s="48">
        <v>0</v>
      </c>
      <c r="B681" s="59"/>
      <c r="C681" s="60"/>
      <c r="D681" s="75"/>
      <c r="E681" s="51"/>
      <c r="F681" s="76"/>
      <c r="G681" s="74"/>
      <c r="H681" s="52"/>
      <c r="I681" s="53"/>
      <c r="J681" s="54"/>
      <c r="K681" s="213"/>
      <c r="L681" s="150" t="s">
        <v>275</v>
      </c>
      <c r="M681" s="324">
        <v>2.7E-2</v>
      </c>
      <c r="N681" s="156" t="s">
        <v>114</v>
      </c>
      <c r="O681" s="157">
        <v>0.5</v>
      </c>
      <c r="P681" s="159">
        <v>15.537365999999999</v>
      </c>
      <c r="Q681" s="160" t="s">
        <v>114</v>
      </c>
      <c r="R681" s="161" t="s">
        <v>302</v>
      </c>
      <c r="S681" s="309">
        <v>136363.63636363635</v>
      </c>
      <c r="T681" s="309">
        <v>10593.658636363636</v>
      </c>
    </row>
    <row r="682" spans="1:20" ht="15.5">
      <c r="A682" s="48">
        <v>0</v>
      </c>
      <c r="B682" s="59"/>
      <c r="C682" s="60"/>
      <c r="D682" s="75"/>
      <c r="E682" s="51"/>
      <c r="F682" s="76"/>
      <c r="G682" s="74"/>
      <c r="H682" s="52"/>
      <c r="I682" s="53"/>
      <c r="J682" s="54"/>
      <c r="K682" s="213"/>
      <c r="L682" s="150" t="s">
        <v>305</v>
      </c>
      <c r="M682" s="324">
        <v>8.0009999999999994</v>
      </c>
      <c r="N682" s="156" t="s">
        <v>250</v>
      </c>
      <c r="O682" s="157">
        <v>0.5</v>
      </c>
      <c r="P682" s="159">
        <v>4604.2394579999991</v>
      </c>
      <c r="Q682" s="160" t="s">
        <v>250</v>
      </c>
      <c r="R682" s="161" t="s">
        <v>302</v>
      </c>
      <c r="S682" s="309">
        <v>1272.7272727272727</v>
      </c>
      <c r="T682" s="309">
        <v>29299.705641818178</v>
      </c>
    </row>
    <row r="683" spans="1:20" ht="15.5">
      <c r="A683" s="48">
        <v>201</v>
      </c>
      <c r="B683" s="59" t="s">
        <v>290</v>
      </c>
      <c r="C683" s="60" t="s">
        <v>937</v>
      </c>
      <c r="D683" s="75"/>
      <c r="E683" s="51"/>
      <c r="F683" s="76"/>
      <c r="G683" s="74"/>
      <c r="H683" s="52"/>
      <c r="I683" s="53"/>
      <c r="J683" s="54">
        <v>332.23700000000002</v>
      </c>
      <c r="K683" s="213" t="s">
        <v>251</v>
      </c>
      <c r="L683" s="150" t="s">
        <v>444</v>
      </c>
      <c r="M683" s="324">
        <v>1.0049999999999999</v>
      </c>
      <c r="N683" s="162" t="s">
        <v>251</v>
      </c>
      <c r="O683" s="251">
        <v>0.5</v>
      </c>
      <c r="P683" s="159">
        <v>333.89818500000001</v>
      </c>
      <c r="Q683" s="160" t="s">
        <v>251</v>
      </c>
      <c r="R683" s="161" t="s">
        <v>302</v>
      </c>
      <c r="S683" s="309">
        <v>131818.18181818179</v>
      </c>
      <c r="T683" s="309">
        <v>220069.25829545452</v>
      </c>
    </row>
    <row r="684" spans="1:20" ht="15.5">
      <c r="A684" s="48">
        <v>0</v>
      </c>
      <c r="B684" s="59"/>
      <c r="C684" s="60"/>
      <c r="D684" s="228" t="s">
        <v>997</v>
      </c>
      <c r="E684" s="51"/>
      <c r="F684" s="76"/>
      <c r="G684" s="74"/>
      <c r="H684" s="52"/>
      <c r="I684" s="53"/>
      <c r="J684" s="54"/>
      <c r="K684" s="213"/>
      <c r="L684" s="150" t="s">
        <v>278</v>
      </c>
      <c r="M684" s="324">
        <v>0.16</v>
      </c>
      <c r="N684" s="162" t="s">
        <v>250</v>
      </c>
      <c r="O684" s="251">
        <v>0.5</v>
      </c>
      <c r="P684" s="159">
        <v>53.157920000000004</v>
      </c>
      <c r="Q684" s="160" t="s">
        <v>250</v>
      </c>
      <c r="R684" s="161" t="s">
        <v>302</v>
      </c>
      <c r="S684" s="309">
        <v>2727.272727272727</v>
      </c>
      <c r="T684" s="309">
        <v>724.8807272727272</v>
      </c>
    </row>
    <row r="685" spans="1:20" ht="15.5">
      <c r="A685" s="48">
        <v>0</v>
      </c>
      <c r="B685" s="59"/>
      <c r="C685" s="60"/>
      <c r="D685" s="75"/>
      <c r="E685" s="51"/>
      <c r="F685" s="76"/>
      <c r="G685" s="74"/>
      <c r="H685" s="52"/>
      <c r="I685" s="53"/>
      <c r="J685" s="54"/>
      <c r="K685" s="213"/>
      <c r="L685" s="150" t="s">
        <v>305</v>
      </c>
      <c r="M685" s="324">
        <v>6.9755000000000003</v>
      </c>
      <c r="N685" s="162" t="s">
        <v>250</v>
      </c>
      <c r="O685" s="251">
        <v>0.5</v>
      </c>
      <c r="P685" s="159">
        <v>2317.5191935000003</v>
      </c>
      <c r="Q685" s="160" t="s">
        <v>250</v>
      </c>
      <c r="R685" s="161" t="s">
        <v>302</v>
      </c>
      <c r="S685" s="309">
        <v>1272.7272727272727</v>
      </c>
      <c r="T685" s="309">
        <v>14747.849413181821</v>
      </c>
    </row>
    <row r="686" spans="1:20" ht="15.5">
      <c r="A686" s="48">
        <v>0</v>
      </c>
      <c r="B686" s="59"/>
      <c r="C686" s="60"/>
      <c r="D686" s="75"/>
      <c r="E686" s="51"/>
      <c r="F686" s="76"/>
      <c r="G686" s="74"/>
      <c r="H686" s="52"/>
      <c r="I686" s="53"/>
      <c r="J686" s="54"/>
      <c r="K686" s="213"/>
      <c r="L686" s="150" t="s">
        <v>275</v>
      </c>
      <c r="M686" s="324">
        <v>2.8000000000000004E-2</v>
      </c>
      <c r="N686" s="162" t="s">
        <v>114</v>
      </c>
      <c r="O686" s="251">
        <v>0.5</v>
      </c>
      <c r="P686" s="159">
        <v>9.3026360000000015</v>
      </c>
      <c r="Q686" s="160" t="s">
        <v>114</v>
      </c>
      <c r="R686" s="161" t="s">
        <v>302</v>
      </c>
      <c r="S686" s="309">
        <v>136363.63636363635</v>
      </c>
      <c r="T686" s="309">
        <v>6342.7063636363646</v>
      </c>
    </row>
    <row r="687" spans="1:20" ht="15.5">
      <c r="A687" s="48">
        <v>0</v>
      </c>
      <c r="B687" s="59"/>
      <c r="C687" s="60"/>
      <c r="D687" s="75"/>
      <c r="E687" s="51"/>
      <c r="F687" s="76"/>
      <c r="G687" s="74"/>
      <c r="H687" s="52"/>
      <c r="I687" s="53"/>
      <c r="J687" s="54"/>
      <c r="K687" s="213"/>
      <c r="L687" s="150" t="s">
        <v>115</v>
      </c>
      <c r="M687" s="324">
        <v>6.5</v>
      </c>
      <c r="N687" s="162" t="s">
        <v>272</v>
      </c>
      <c r="O687" s="251">
        <v>0.5</v>
      </c>
      <c r="P687" s="159">
        <v>2159.5405000000001</v>
      </c>
      <c r="Q687" s="160" t="s">
        <v>272</v>
      </c>
      <c r="R687" s="161" t="s">
        <v>302</v>
      </c>
      <c r="S687" s="309">
        <v>13.5</v>
      </c>
      <c r="T687" s="309">
        <v>145.76898375000002</v>
      </c>
    </row>
    <row r="688" spans="1:20" ht="15.5">
      <c r="A688" s="48">
        <v>202</v>
      </c>
      <c r="B688" s="59" t="s">
        <v>292</v>
      </c>
      <c r="C688" s="60" t="s">
        <v>1192</v>
      </c>
      <c r="D688" s="75"/>
      <c r="E688" s="51"/>
      <c r="F688" s="76"/>
      <c r="G688" s="74"/>
      <c r="H688" s="52"/>
      <c r="I688" s="53"/>
      <c r="J688" s="54">
        <v>1929.84</v>
      </c>
      <c r="K688" s="213" t="s">
        <v>251</v>
      </c>
      <c r="L688" s="150" t="s">
        <v>829</v>
      </c>
      <c r="M688" s="324">
        <v>1</v>
      </c>
      <c r="N688" s="162" t="s">
        <v>251</v>
      </c>
      <c r="O688" s="157"/>
      <c r="P688" s="159">
        <v>1929.84</v>
      </c>
      <c r="Q688" s="160" t="s">
        <v>251</v>
      </c>
      <c r="R688" s="161" t="s">
        <v>302</v>
      </c>
      <c r="S688" s="309">
        <v>125000</v>
      </c>
      <c r="T688" s="309">
        <v>0</v>
      </c>
    </row>
    <row r="689" spans="1:20" ht="15.5">
      <c r="A689" s="48">
        <v>0</v>
      </c>
      <c r="B689" s="59"/>
      <c r="C689" s="60"/>
      <c r="D689" s="228" t="s">
        <v>997</v>
      </c>
      <c r="E689" s="51"/>
      <c r="F689" s="76"/>
      <c r="G689" s="74"/>
      <c r="H689" s="52"/>
      <c r="I689" s="53"/>
      <c r="J689" s="54"/>
      <c r="K689" s="213"/>
      <c r="L689" s="150"/>
      <c r="M689" s="324"/>
      <c r="N689" s="156"/>
      <c r="O689" s="157"/>
      <c r="P689" s="159">
        <v>0</v>
      </c>
      <c r="Q689" s="160">
        <v>0</v>
      </c>
      <c r="R689" s="161">
        <v>0</v>
      </c>
      <c r="S689" s="309">
        <v>0</v>
      </c>
      <c r="T689" s="309">
        <v>0</v>
      </c>
    </row>
    <row r="690" spans="1:20" ht="15.5">
      <c r="A690" s="48">
        <v>203</v>
      </c>
      <c r="B690" s="59" t="s">
        <v>86</v>
      </c>
      <c r="C690" s="60" t="s">
        <v>87</v>
      </c>
      <c r="D690" s="75" t="s">
        <v>1237</v>
      </c>
      <c r="E690" s="51"/>
      <c r="F690" s="76"/>
      <c r="G690" s="74"/>
      <c r="H690" s="52"/>
      <c r="I690" s="53"/>
      <c r="J690" s="54">
        <v>1034.1600000000001</v>
      </c>
      <c r="K690" s="213" t="s">
        <v>251</v>
      </c>
      <c r="L690" s="150" t="s">
        <v>813</v>
      </c>
      <c r="M690" s="324">
        <v>1</v>
      </c>
      <c r="N690" s="162" t="s">
        <v>251</v>
      </c>
      <c r="O690" s="157"/>
      <c r="P690" s="159">
        <v>1034.1600000000001</v>
      </c>
      <c r="Q690" s="160" t="s">
        <v>251</v>
      </c>
      <c r="R690" s="161" t="s">
        <v>302</v>
      </c>
      <c r="S690" s="309">
        <v>145000</v>
      </c>
      <c r="T690" s="309">
        <v>0</v>
      </c>
    </row>
    <row r="691" spans="1:20" ht="15.5">
      <c r="A691" s="48">
        <v>0</v>
      </c>
      <c r="B691" s="59"/>
      <c r="C691" s="60"/>
      <c r="D691" s="228" t="s">
        <v>997</v>
      </c>
      <c r="E691" s="51"/>
      <c r="F691" s="76"/>
      <c r="G691" s="74"/>
      <c r="H691" s="52"/>
      <c r="I691" s="53"/>
      <c r="J691" s="54"/>
      <c r="K691" s="213"/>
      <c r="L691" s="150"/>
      <c r="M691" s="324"/>
      <c r="N691" s="156"/>
      <c r="O691" s="157"/>
      <c r="P691" s="159">
        <v>0</v>
      </c>
      <c r="Q691" s="160">
        <v>0</v>
      </c>
      <c r="R691" s="161">
        <v>0</v>
      </c>
      <c r="S691" s="309">
        <v>0</v>
      </c>
      <c r="T691" s="309">
        <v>0</v>
      </c>
    </row>
    <row r="692" spans="1:20" ht="15.5">
      <c r="A692" s="48">
        <v>204</v>
      </c>
      <c r="B692" s="392" t="s">
        <v>86</v>
      </c>
      <c r="C692" s="60" t="s">
        <v>87</v>
      </c>
      <c r="D692" s="75" t="s">
        <v>1554</v>
      </c>
      <c r="E692" s="51"/>
      <c r="F692" s="76"/>
      <c r="G692" s="74"/>
      <c r="H692" s="52"/>
      <c r="I692" s="53"/>
      <c r="J692" s="54">
        <v>276.48</v>
      </c>
      <c r="K692" s="213" t="s">
        <v>251</v>
      </c>
      <c r="L692" s="150" t="s">
        <v>73</v>
      </c>
      <c r="M692" s="324">
        <v>1</v>
      </c>
      <c r="N692" s="317" t="s">
        <v>251</v>
      </c>
      <c r="O692" s="163"/>
      <c r="P692" s="159">
        <v>276.48</v>
      </c>
      <c r="Q692" s="160" t="s">
        <v>251</v>
      </c>
      <c r="R692" s="161" t="s">
        <v>302</v>
      </c>
      <c r="S692" s="309">
        <v>135000</v>
      </c>
      <c r="T692" s="309">
        <v>0</v>
      </c>
    </row>
    <row r="693" spans="1:20" ht="15.5">
      <c r="A693" s="48">
        <v>0</v>
      </c>
      <c r="B693" s="59"/>
      <c r="C693" s="60"/>
      <c r="D693" s="228" t="s">
        <v>997</v>
      </c>
      <c r="E693" s="51"/>
      <c r="F693" s="76"/>
      <c r="G693" s="74"/>
      <c r="H693" s="52"/>
      <c r="I693" s="53"/>
      <c r="J693" s="54"/>
      <c r="K693" s="213"/>
      <c r="L693" s="150"/>
      <c r="M693" s="324"/>
      <c r="N693" s="156"/>
      <c r="O693" s="163"/>
      <c r="P693" s="159">
        <v>0</v>
      </c>
      <c r="Q693" s="160">
        <v>0</v>
      </c>
      <c r="R693" s="161">
        <v>0</v>
      </c>
      <c r="S693" s="309">
        <v>0</v>
      </c>
      <c r="T693" s="309">
        <v>0</v>
      </c>
    </row>
    <row r="694" spans="1:20" ht="15.5">
      <c r="A694" s="48">
        <v>205</v>
      </c>
      <c r="B694" s="59" t="s">
        <v>293</v>
      </c>
      <c r="C694" s="60" t="s">
        <v>294</v>
      </c>
      <c r="D694" s="75" t="s">
        <v>936</v>
      </c>
      <c r="E694" s="51"/>
      <c r="F694" s="76"/>
      <c r="G694" s="74"/>
      <c r="H694" s="52"/>
      <c r="I694" s="53"/>
      <c r="J694" s="54">
        <v>232.32</v>
      </c>
      <c r="K694" s="213" t="s">
        <v>251</v>
      </c>
      <c r="L694" s="150" t="s">
        <v>787</v>
      </c>
      <c r="M694" s="324">
        <v>1</v>
      </c>
      <c r="N694" s="317" t="s">
        <v>251</v>
      </c>
      <c r="O694" s="163"/>
      <c r="P694" s="159">
        <v>232.32</v>
      </c>
      <c r="Q694" s="160" t="s">
        <v>251</v>
      </c>
      <c r="R694" s="161" t="s">
        <v>302</v>
      </c>
      <c r="S694" s="309">
        <v>4000000</v>
      </c>
      <c r="T694" s="309">
        <v>0</v>
      </c>
    </row>
    <row r="695" spans="1:20" ht="15.5">
      <c r="A695" s="48">
        <v>0</v>
      </c>
      <c r="B695" s="59"/>
      <c r="C695" s="60"/>
      <c r="D695" s="228" t="s">
        <v>997</v>
      </c>
      <c r="E695" s="51"/>
      <c r="F695" s="76"/>
      <c r="G695" s="74"/>
      <c r="H695" s="52"/>
      <c r="I695" s="53"/>
      <c r="J695" s="54"/>
      <c r="K695" s="213"/>
      <c r="L695" s="150" t="s">
        <v>305</v>
      </c>
      <c r="M695" s="324">
        <v>1.2</v>
      </c>
      <c r="N695" s="162" t="s">
        <v>250</v>
      </c>
      <c r="O695" s="163"/>
      <c r="P695" s="159">
        <v>278.78399999999999</v>
      </c>
      <c r="Q695" s="160" t="s">
        <v>250</v>
      </c>
      <c r="R695" s="161" t="s">
        <v>302</v>
      </c>
      <c r="S695" s="309">
        <v>1272.7272727272727</v>
      </c>
      <c r="T695" s="309">
        <v>0</v>
      </c>
    </row>
    <row r="696" spans="1:20" ht="15.5">
      <c r="A696" s="48">
        <v>0</v>
      </c>
      <c r="B696" s="59"/>
      <c r="C696" s="60"/>
      <c r="D696" s="228"/>
      <c r="E696" s="51"/>
      <c r="F696" s="76"/>
      <c r="G696" s="74"/>
      <c r="H696" s="52"/>
      <c r="I696" s="53"/>
      <c r="J696" s="54"/>
      <c r="K696" s="213"/>
      <c r="L696" s="150" t="s">
        <v>281</v>
      </c>
      <c r="M696" s="324">
        <v>2</v>
      </c>
      <c r="N696" s="162" t="s">
        <v>112</v>
      </c>
      <c r="O696" s="163"/>
      <c r="P696" s="159">
        <v>464.64</v>
      </c>
      <c r="Q696" s="160" t="s">
        <v>112</v>
      </c>
      <c r="R696" s="161" t="s">
        <v>302</v>
      </c>
      <c r="S696" s="309">
        <v>3000</v>
      </c>
      <c r="T696" s="309">
        <v>0</v>
      </c>
    </row>
    <row r="697" spans="1:20" ht="15.5">
      <c r="A697" s="48">
        <v>206</v>
      </c>
      <c r="B697" s="59" t="s">
        <v>293</v>
      </c>
      <c r="C697" s="60" t="s">
        <v>294</v>
      </c>
      <c r="D697" s="75" t="s">
        <v>935</v>
      </c>
      <c r="E697" s="51"/>
      <c r="F697" s="76"/>
      <c r="G697" s="74"/>
      <c r="H697" s="52"/>
      <c r="I697" s="53"/>
      <c r="J697" s="54">
        <v>95.04</v>
      </c>
      <c r="K697" s="213" t="s">
        <v>251</v>
      </c>
      <c r="L697" s="150" t="s">
        <v>780</v>
      </c>
      <c r="M697" s="324">
        <v>1</v>
      </c>
      <c r="N697" s="317" t="s">
        <v>251</v>
      </c>
      <c r="O697" s="163"/>
      <c r="P697" s="159">
        <v>95.04</v>
      </c>
      <c r="Q697" s="160" t="s">
        <v>251</v>
      </c>
      <c r="R697" s="161" t="s">
        <v>302</v>
      </c>
      <c r="S697" s="309">
        <v>1500000</v>
      </c>
      <c r="T697" s="309">
        <v>0</v>
      </c>
    </row>
    <row r="698" spans="1:20" ht="15.5">
      <c r="A698" s="48">
        <v>0</v>
      </c>
      <c r="B698" s="59"/>
      <c r="C698" s="60"/>
      <c r="D698" s="228" t="s">
        <v>997</v>
      </c>
      <c r="E698" s="51"/>
      <c r="F698" s="76"/>
      <c r="G698" s="74"/>
      <c r="H698" s="52"/>
      <c r="I698" s="53"/>
      <c r="J698" s="54"/>
      <c r="K698" s="213"/>
      <c r="L698" s="150" t="s">
        <v>305</v>
      </c>
      <c r="M698" s="324">
        <v>1.2</v>
      </c>
      <c r="N698" s="162" t="s">
        <v>250</v>
      </c>
      <c r="O698" s="163"/>
      <c r="P698" s="159">
        <v>114.048</v>
      </c>
      <c r="Q698" s="160" t="s">
        <v>250</v>
      </c>
      <c r="R698" s="161" t="s">
        <v>302</v>
      </c>
      <c r="S698" s="309">
        <v>1272.7272727272727</v>
      </c>
      <c r="T698" s="309">
        <v>0</v>
      </c>
    </row>
    <row r="699" spans="1:20" ht="15.5">
      <c r="A699" s="48">
        <v>0</v>
      </c>
      <c r="B699" s="59"/>
      <c r="C699" s="60"/>
      <c r="D699" s="228"/>
      <c r="E699" s="51"/>
      <c r="F699" s="76"/>
      <c r="G699" s="74"/>
      <c r="H699" s="52"/>
      <c r="I699" s="53"/>
      <c r="J699" s="54"/>
      <c r="K699" s="213"/>
      <c r="L699" s="150" t="s">
        <v>281</v>
      </c>
      <c r="M699" s="324">
        <v>2</v>
      </c>
      <c r="N699" s="162" t="s">
        <v>112</v>
      </c>
      <c r="O699" s="163"/>
      <c r="P699" s="159">
        <v>190.08</v>
      </c>
      <c r="Q699" s="160" t="s">
        <v>112</v>
      </c>
      <c r="R699" s="161" t="s">
        <v>302</v>
      </c>
      <c r="S699" s="309">
        <v>3000</v>
      </c>
      <c r="T699" s="309">
        <v>0</v>
      </c>
    </row>
    <row r="700" spans="1:20" ht="15.5">
      <c r="A700" s="48">
        <v>207</v>
      </c>
      <c r="B700" s="59" t="s">
        <v>1002</v>
      </c>
      <c r="C700" s="60" t="s">
        <v>1003</v>
      </c>
      <c r="D700" s="75" t="s">
        <v>934</v>
      </c>
      <c r="E700" s="51"/>
      <c r="F700" s="76"/>
      <c r="G700" s="74"/>
      <c r="H700" s="52"/>
      <c r="I700" s="53"/>
      <c r="J700" s="54">
        <v>1094.4000000000001</v>
      </c>
      <c r="K700" s="213" t="s">
        <v>223</v>
      </c>
      <c r="L700" s="150" t="s">
        <v>781</v>
      </c>
      <c r="M700" s="324">
        <v>1</v>
      </c>
      <c r="N700" s="317" t="s">
        <v>223</v>
      </c>
      <c r="O700" s="163"/>
      <c r="P700" s="159">
        <v>1094.4000000000001</v>
      </c>
      <c r="Q700" s="160" t="s">
        <v>223</v>
      </c>
      <c r="R700" s="161" t="s">
        <v>302</v>
      </c>
      <c r="S700" s="309">
        <v>410000</v>
      </c>
      <c r="T700" s="309">
        <v>0</v>
      </c>
    </row>
    <row r="701" spans="1:20" ht="15.5">
      <c r="A701" s="48">
        <v>0</v>
      </c>
      <c r="B701" s="59"/>
      <c r="C701" s="60"/>
      <c r="D701" s="228" t="s">
        <v>997</v>
      </c>
      <c r="E701" s="51"/>
      <c r="F701" s="76"/>
      <c r="G701" s="74"/>
      <c r="H701" s="52"/>
      <c r="I701" s="53"/>
      <c r="J701" s="54"/>
      <c r="K701" s="213"/>
      <c r="L701" s="150" t="s">
        <v>303</v>
      </c>
      <c r="M701" s="324">
        <v>2</v>
      </c>
      <c r="N701" s="162" t="s">
        <v>112</v>
      </c>
      <c r="O701" s="251"/>
      <c r="P701" s="159">
        <v>2188.8000000000002</v>
      </c>
      <c r="Q701" s="160" t="s">
        <v>112</v>
      </c>
      <c r="R701" s="161" t="s">
        <v>302</v>
      </c>
      <c r="S701" s="309">
        <v>2500</v>
      </c>
      <c r="T701" s="309">
        <v>0</v>
      </c>
    </row>
    <row r="702" spans="1:20" ht="15.5">
      <c r="A702" s="48">
        <v>0</v>
      </c>
      <c r="B702" s="59"/>
      <c r="C702" s="60"/>
      <c r="D702" s="228"/>
      <c r="E702" s="51"/>
      <c r="F702" s="76"/>
      <c r="G702" s="74"/>
      <c r="H702" s="52"/>
      <c r="I702" s="53"/>
      <c r="J702" s="54"/>
      <c r="K702" s="213"/>
      <c r="L702" s="150" t="s">
        <v>305</v>
      </c>
      <c r="M702" s="324">
        <v>1.1115899999999999</v>
      </c>
      <c r="N702" s="162" t="s">
        <v>250</v>
      </c>
      <c r="O702" s="251"/>
      <c r="P702" s="159">
        <v>1216.5240959999999</v>
      </c>
      <c r="Q702" s="160" t="s">
        <v>250</v>
      </c>
      <c r="R702" s="161" t="s">
        <v>302</v>
      </c>
      <c r="S702" s="309">
        <v>1272.7272727272727</v>
      </c>
      <c r="T702" s="309">
        <v>0</v>
      </c>
    </row>
    <row r="703" spans="1:20" ht="15.5">
      <c r="A703" s="48">
        <v>0</v>
      </c>
      <c r="B703" s="59"/>
      <c r="C703" s="60"/>
      <c r="D703" s="228"/>
      <c r="E703" s="51"/>
      <c r="F703" s="76"/>
      <c r="G703" s="74"/>
      <c r="H703" s="52"/>
      <c r="I703" s="53"/>
      <c r="J703" s="54"/>
      <c r="K703" s="213"/>
      <c r="L703" s="150" t="s">
        <v>275</v>
      </c>
      <c r="M703" s="324">
        <v>5.0400000000000002E-3</v>
      </c>
      <c r="N703" s="162" t="s">
        <v>114</v>
      </c>
      <c r="O703" s="251"/>
      <c r="P703" s="159">
        <v>5.5157760000000007</v>
      </c>
      <c r="Q703" s="160" t="s">
        <v>114</v>
      </c>
      <c r="R703" s="161" t="s">
        <v>302</v>
      </c>
      <c r="S703" s="309">
        <v>136363.63636363635</v>
      </c>
      <c r="T703" s="309">
        <v>0</v>
      </c>
    </row>
    <row r="704" spans="1:20" ht="15.5">
      <c r="A704" s="48">
        <v>0</v>
      </c>
      <c r="B704" s="59"/>
      <c r="C704" s="60"/>
      <c r="D704" s="228"/>
      <c r="E704" s="51"/>
      <c r="F704" s="76"/>
      <c r="G704" s="74"/>
      <c r="H704" s="52"/>
      <c r="I704" s="53"/>
      <c r="J704" s="54"/>
      <c r="K704" s="213"/>
      <c r="L704" s="150" t="s">
        <v>115</v>
      </c>
      <c r="M704" s="324">
        <v>1.17</v>
      </c>
      <c r="N704" s="162" t="s">
        <v>272</v>
      </c>
      <c r="O704" s="251"/>
      <c r="P704" s="159">
        <v>1280.4480000000001</v>
      </c>
      <c r="Q704" s="160" t="s">
        <v>272</v>
      </c>
      <c r="R704" s="161" t="s">
        <v>302</v>
      </c>
      <c r="S704" s="309">
        <v>13.5</v>
      </c>
      <c r="T704" s="309">
        <v>0</v>
      </c>
    </row>
    <row r="705" spans="1:20" ht="15.5">
      <c r="A705" s="48">
        <v>208</v>
      </c>
      <c r="B705" s="59" t="s">
        <v>1002</v>
      </c>
      <c r="C705" s="60" t="s">
        <v>1003</v>
      </c>
      <c r="D705" s="75" t="s">
        <v>933</v>
      </c>
      <c r="E705" s="51"/>
      <c r="F705" s="76"/>
      <c r="G705" s="74"/>
      <c r="H705" s="52"/>
      <c r="I705" s="53"/>
      <c r="J705" s="54">
        <v>4267.2</v>
      </c>
      <c r="K705" s="213" t="s">
        <v>223</v>
      </c>
      <c r="L705" s="150" t="s">
        <v>782</v>
      </c>
      <c r="M705" s="324">
        <v>1</v>
      </c>
      <c r="N705" s="317" t="s">
        <v>223</v>
      </c>
      <c r="O705" s="163"/>
      <c r="P705" s="159">
        <v>4267.2</v>
      </c>
      <c r="Q705" s="160" t="s">
        <v>223</v>
      </c>
      <c r="R705" s="161" t="s">
        <v>302</v>
      </c>
      <c r="S705" s="309">
        <v>200000</v>
      </c>
      <c r="T705" s="309">
        <v>0</v>
      </c>
    </row>
    <row r="706" spans="1:20" ht="15.5">
      <c r="A706" s="48">
        <v>0</v>
      </c>
      <c r="B706" s="59"/>
      <c r="C706" s="60"/>
      <c r="D706" s="228" t="s">
        <v>997</v>
      </c>
      <c r="E706" s="51"/>
      <c r="F706" s="76"/>
      <c r="G706" s="74"/>
      <c r="H706" s="52"/>
      <c r="I706" s="53"/>
      <c r="J706" s="54"/>
      <c r="K706" s="213"/>
      <c r="L706" s="150" t="s">
        <v>303</v>
      </c>
      <c r="M706" s="324">
        <v>2</v>
      </c>
      <c r="N706" s="162" t="s">
        <v>112</v>
      </c>
      <c r="O706" s="251"/>
      <c r="P706" s="159">
        <v>8534.4</v>
      </c>
      <c r="Q706" s="160" t="s">
        <v>112</v>
      </c>
      <c r="R706" s="161" t="s">
        <v>302</v>
      </c>
      <c r="S706" s="309">
        <v>2500</v>
      </c>
      <c r="T706" s="309">
        <v>0</v>
      </c>
    </row>
    <row r="707" spans="1:20" ht="15.5">
      <c r="A707" s="48">
        <v>0</v>
      </c>
      <c r="B707" s="59"/>
      <c r="C707" s="60"/>
      <c r="D707" s="75"/>
      <c r="E707" s="51"/>
      <c r="F707" s="76"/>
      <c r="G707" s="74"/>
      <c r="H707" s="52"/>
      <c r="I707" s="53"/>
      <c r="J707" s="54"/>
      <c r="K707" s="213"/>
      <c r="L707" s="150" t="s">
        <v>305</v>
      </c>
      <c r="M707" s="324">
        <v>1.1115899999999999</v>
      </c>
      <c r="N707" s="162" t="s">
        <v>250</v>
      </c>
      <c r="O707" s="251"/>
      <c r="P707" s="159">
        <v>4743.376847999999</v>
      </c>
      <c r="Q707" s="160" t="s">
        <v>250</v>
      </c>
      <c r="R707" s="161" t="s">
        <v>302</v>
      </c>
      <c r="S707" s="309">
        <v>1272.7272727272727</v>
      </c>
      <c r="T707" s="309">
        <v>0</v>
      </c>
    </row>
    <row r="708" spans="1:20" ht="15.5">
      <c r="A708" s="48">
        <v>0</v>
      </c>
      <c r="B708" s="59"/>
      <c r="C708" s="60"/>
      <c r="D708" s="75"/>
      <c r="E708" s="51"/>
      <c r="F708" s="76"/>
      <c r="G708" s="74"/>
      <c r="H708" s="52"/>
      <c r="I708" s="53"/>
      <c r="J708" s="54"/>
      <c r="K708" s="213"/>
      <c r="L708" s="150" t="s">
        <v>275</v>
      </c>
      <c r="M708" s="324">
        <v>5.0400000000000002E-3</v>
      </c>
      <c r="N708" s="162" t="s">
        <v>114</v>
      </c>
      <c r="O708" s="251"/>
      <c r="P708" s="159">
        <v>21.506688</v>
      </c>
      <c r="Q708" s="160" t="s">
        <v>114</v>
      </c>
      <c r="R708" s="161" t="s">
        <v>302</v>
      </c>
      <c r="S708" s="309">
        <v>136363.63636363635</v>
      </c>
      <c r="T708" s="309">
        <v>0</v>
      </c>
    </row>
    <row r="709" spans="1:20" ht="15.5">
      <c r="A709" s="48">
        <v>0</v>
      </c>
      <c r="B709" s="59"/>
      <c r="C709" s="60"/>
      <c r="D709" s="75"/>
      <c r="E709" s="51"/>
      <c r="F709" s="76"/>
      <c r="G709" s="74"/>
      <c r="H709" s="52"/>
      <c r="I709" s="53"/>
      <c r="J709" s="54"/>
      <c r="K709" s="213"/>
      <c r="L709" s="150" t="s">
        <v>115</v>
      </c>
      <c r="M709" s="324">
        <v>1.17</v>
      </c>
      <c r="N709" s="162" t="s">
        <v>272</v>
      </c>
      <c r="O709" s="251"/>
      <c r="P709" s="159">
        <v>4992.6239999999998</v>
      </c>
      <c r="Q709" s="160" t="s">
        <v>272</v>
      </c>
      <c r="R709" s="161" t="s">
        <v>302</v>
      </c>
      <c r="S709" s="309">
        <v>13.5</v>
      </c>
      <c r="T709" s="309">
        <v>0</v>
      </c>
    </row>
    <row r="710" spans="1:20" ht="15.5">
      <c r="A710" s="48">
        <v>209</v>
      </c>
      <c r="B710" s="59" t="s">
        <v>1002</v>
      </c>
      <c r="C710" s="60" t="s">
        <v>1003</v>
      </c>
      <c r="D710" s="75" t="s">
        <v>932</v>
      </c>
      <c r="E710" s="51"/>
      <c r="F710" s="76"/>
      <c r="G710" s="74"/>
      <c r="H710" s="52"/>
      <c r="I710" s="53"/>
      <c r="J710" s="54">
        <v>5361.6</v>
      </c>
      <c r="K710" s="213" t="s">
        <v>223</v>
      </c>
      <c r="L710" s="150" t="s">
        <v>783</v>
      </c>
      <c r="M710" s="324">
        <v>1</v>
      </c>
      <c r="N710" s="317" t="s">
        <v>223</v>
      </c>
      <c r="O710" s="163"/>
      <c r="P710" s="159">
        <v>5361.6</v>
      </c>
      <c r="Q710" s="160" t="s">
        <v>223</v>
      </c>
      <c r="R710" s="161" t="s">
        <v>302</v>
      </c>
      <c r="S710" s="309">
        <v>20000</v>
      </c>
      <c r="T710" s="309">
        <v>0</v>
      </c>
    </row>
    <row r="711" spans="1:20" ht="15.5">
      <c r="A711" s="48">
        <v>0</v>
      </c>
      <c r="B711" s="59"/>
      <c r="C711" s="60"/>
      <c r="D711" s="228" t="s">
        <v>997</v>
      </c>
      <c r="E711" s="51"/>
      <c r="F711" s="76"/>
      <c r="G711" s="74"/>
      <c r="H711" s="52"/>
      <c r="I711" s="53"/>
      <c r="J711" s="54"/>
      <c r="K711" s="213"/>
      <c r="L711" s="150"/>
      <c r="M711" s="324"/>
      <c r="N711" s="162"/>
      <c r="O711" s="251"/>
      <c r="P711" s="159">
        <v>0</v>
      </c>
      <c r="Q711" s="160">
        <v>0</v>
      </c>
      <c r="R711" s="161">
        <v>0</v>
      </c>
      <c r="S711" s="309">
        <v>0</v>
      </c>
      <c r="T711" s="309">
        <v>0</v>
      </c>
    </row>
    <row r="712" spans="1:20" ht="15.5">
      <c r="A712" s="48">
        <v>210</v>
      </c>
      <c r="B712" s="59" t="s">
        <v>1004</v>
      </c>
      <c r="C712" s="60" t="s">
        <v>1005</v>
      </c>
      <c r="D712" s="75" t="s">
        <v>931</v>
      </c>
      <c r="E712" s="51"/>
      <c r="F712" s="76"/>
      <c r="G712" s="74"/>
      <c r="H712" s="52"/>
      <c r="I712" s="53"/>
      <c r="J712" s="54">
        <v>765.15899999999999</v>
      </c>
      <c r="K712" s="213" t="s">
        <v>251</v>
      </c>
      <c r="L712" s="150" t="s">
        <v>1217</v>
      </c>
      <c r="M712" s="324">
        <v>1</v>
      </c>
      <c r="N712" s="317" t="s">
        <v>251</v>
      </c>
      <c r="O712" s="163"/>
      <c r="P712" s="159">
        <v>765.15899999999999</v>
      </c>
      <c r="Q712" s="160" t="s">
        <v>251</v>
      </c>
      <c r="R712" s="161" t="s">
        <v>302</v>
      </c>
      <c r="S712" s="309">
        <v>2164950</v>
      </c>
      <c r="T712" s="309">
        <v>0</v>
      </c>
    </row>
    <row r="713" spans="1:20" ht="15.5">
      <c r="A713" s="48">
        <v>0</v>
      </c>
      <c r="B713" s="59"/>
      <c r="C713" s="60"/>
      <c r="D713" s="228" t="s">
        <v>997</v>
      </c>
      <c r="E713" s="51"/>
      <c r="F713" s="76"/>
      <c r="G713" s="74"/>
      <c r="H713" s="52"/>
      <c r="I713" s="53"/>
      <c r="J713" s="54"/>
      <c r="K713" s="213"/>
      <c r="L713" s="150"/>
      <c r="M713" s="324"/>
      <c r="N713" s="156"/>
      <c r="O713" s="163"/>
      <c r="P713" s="159">
        <v>0</v>
      </c>
      <c r="Q713" s="160">
        <v>0</v>
      </c>
      <c r="R713" s="161">
        <v>0</v>
      </c>
      <c r="S713" s="309">
        <v>0</v>
      </c>
      <c r="T713" s="309">
        <v>0</v>
      </c>
    </row>
    <row r="714" spans="1:20" ht="15.5">
      <c r="A714" s="48">
        <v>211</v>
      </c>
      <c r="B714" s="59" t="s">
        <v>1004</v>
      </c>
      <c r="C714" s="60" t="s">
        <v>1005</v>
      </c>
      <c r="D714" s="75" t="s">
        <v>930</v>
      </c>
      <c r="E714" s="51"/>
      <c r="F714" s="76"/>
      <c r="G714" s="74"/>
      <c r="H714" s="52"/>
      <c r="I714" s="53"/>
      <c r="J714" s="54">
        <v>505.959</v>
      </c>
      <c r="K714" s="213" t="s">
        <v>251</v>
      </c>
      <c r="L714" s="325" t="s">
        <v>784</v>
      </c>
      <c r="M714" s="324">
        <v>1</v>
      </c>
      <c r="N714" s="317" t="s">
        <v>251</v>
      </c>
      <c r="O714" s="163"/>
      <c r="P714" s="159">
        <v>505.959</v>
      </c>
      <c r="Q714" s="160" t="s">
        <v>251</v>
      </c>
      <c r="R714" s="161" t="s">
        <v>302</v>
      </c>
      <c r="S714" s="309">
        <v>2164950</v>
      </c>
      <c r="T714" s="309">
        <v>0</v>
      </c>
    </row>
    <row r="715" spans="1:20" ht="15.5">
      <c r="A715" s="48">
        <v>0</v>
      </c>
      <c r="B715" s="59"/>
      <c r="C715" s="60"/>
      <c r="D715" s="228" t="s">
        <v>997</v>
      </c>
      <c r="E715" s="51"/>
      <c r="F715" s="76"/>
      <c r="G715" s="74"/>
      <c r="H715" s="52"/>
      <c r="I715" s="53"/>
      <c r="J715" s="54"/>
      <c r="K715" s="213"/>
      <c r="L715" s="150"/>
      <c r="M715" s="324"/>
      <c r="N715" s="156"/>
      <c r="O715" s="163"/>
      <c r="P715" s="159">
        <v>0</v>
      </c>
      <c r="Q715" s="160">
        <v>0</v>
      </c>
      <c r="R715" s="161">
        <v>0</v>
      </c>
      <c r="S715" s="309">
        <v>0</v>
      </c>
      <c r="T715" s="309">
        <v>0</v>
      </c>
    </row>
    <row r="716" spans="1:20" ht="15.5">
      <c r="A716" s="48">
        <v>212</v>
      </c>
      <c r="B716" s="59" t="s">
        <v>1004</v>
      </c>
      <c r="C716" s="60" t="s">
        <v>1005</v>
      </c>
      <c r="D716" s="75" t="s">
        <v>929</v>
      </c>
      <c r="E716" s="51"/>
      <c r="F716" s="76"/>
      <c r="G716" s="74"/>
      <c r="H716" s="52"/>
      <c r="I716" s="53"/>
      <c r="J716" s="54">
        <v>555.72500000000002</v>
      </c>
      <c r="K716" s="213" t="s">
        <v>251</v>
      </c>
      <c r="L716" s="150" t="s">
        <v>796</v>
      </c>
      <c r="M716" s="324">
        <v>1</v>
      </c>
      <c r="N716" s="317" t="s">
        <v>251</v>
      </c>
      <c r="O716" s="163"/>
      <c r="P716" s="159">
        <v>555.72500000000002</v>
      </c>
      <c r="Q716" s="160" t="s">
        <v>251</v>
      </c>
      <c r="R716" s="161" t="s">
        <v>302</v>
      </c>
      <c r="S716" s="309">
        <v>2402100</v>
      </c>
      <c r="T716" s="309">
        <v>0</v>
      </c>
    </row>
    <row r="717" spans="1:20" ht="15.5">
      <c r="A717" s="48">
        <v>0</v>
      </c>
      <c r="B717" s="59"/>
      <c r="C717" s="60"/>
      <c r="D717" s="228" t="s">
        <v>997</v>
      </c>
      <c r="E717" s="51"/>
      <c r="F717" s="76"/>
      <c r="G717" s="74"/>
      <c r="H717" s="52"/>
      <c r="I717" s="53"/>
      <c r="J717" s="54"/>
      <c r="K717" s="213"/>
      <c r="L717" s="150"/>
      <c r="M717" s="324"/>
      <c r="N717" s="156"/>
      <c r="O717" s="163"/>
      <c r="P717" s="159">
        <v>0</v>
      </c>
      <c r="Q717" s="160">
        <v>0</v>
      </c>
      <c r="R717" s="161">
        <v>0</v>
      </c>
      <c r="S717" s="309">
        <v>0</v>
      </c>
      <c r="T717" s="309">
        <v>0</v>
      </c>
    </row>
    <row r="718" spans="1:20" ht="15.5">
      <c r="A718" s="48">
        <v>213</v>
      </c>
      <c r="B718" s="59" t="s">
        <v>293</v>
      </c>
      <c r="C718" s="60" t="s">
        <v>294</v>
      </c>
      <c r="D718" s="75" t="s">
        <v>928</v>
      </c>
      <c r="E718" s="51"/>
      <c r="F718" s="76"/>
      <c r="G718" s="74"/>
      <c r="H718" s="52"/>
      <c r="I718" s="53"/>
      <c r="J718" s="54">
        <v>207.36</v>
      </c>
      <c r="K718" s="213" t="s">
        <v>251</v>
      </c>
      <c r="L718" s="150" t="s">
        <v>1264</v>
      </c>
      <c r="M718" s="324">
        <v>1</v>
      </c>
      <c r="N718" s="317" t="s">
        <v>251</v>
      </c>
      <c r="O718" s="163"/>
      <c r="P718" s="159">
        <v>207.36</v>
      </c>
      <c r="Q718" s="160" t="s">
        <v>251</v>
      </c>
      <c r="R718" s="161" t="s">
        <v>302</v>
      </c>
      <c r="S718" s="309">
        <v>1450000</v>
      </c>
      <c r="T718" s="309">
        <v>0</v>
      </c>
    </row>
    <row r="719" spans="1:20" ht="15.5">
      <c r="A719" s="48">
        <v>0</v>
      </c>
      <c r="B719" s="59"/>
      <c r="C719" s="60"/>
      <c r="D719" s="228" t="s">
        <v>997</v>
      </c>
      <c r="E719" s="51"/>
      <c r="F719" s="76"/>
      <c r="G719" s="74"/>
      <c r="H719" s="52"/>
      <c r="I719" s="53"/>
      <c r="J719" s="54"/>
      <c r="K719" s="213"/>
      <c r="L719" s="150" t="s">
        <v>305</v>
      </c>
      <c r="M719" s="324">
        <v>1.2</v>
      </c>
      <c r="N719" s="162" t="s">
        <v>250</v>
      </c>
      <c r="O719" s="163"/>
      <c r="P719" s="159">
        <v>248.83199999999999</v>
      </c>
      <c r="Q719" s="160" t="s">
        <v>250</v>
      </c>
      <c r="R719" s="161" t="s">
        <v>302</v>
      </c>
      <c r="S719" s="309">
        <v>1272.7272727272727</v>
      </c>
      <c r="T719" s="309">
        <v>0</v>
      </c>
    </row>
    <row r="720" spans="1:20" ht="15.5">
      <c r="A720" s="48">
        <v>0</v>
      </c>
      <c r="B720" s="59"/>
      <c r="C720" s="60"/>
      <c r="D720" s="75"/>
      <c r="E720" s="51"/>
      <c r="F720" s="76"/>
      <c r="G720" s="74"/>
      <c r="H720" s="52"/>
      <c r="I720" s="53"/>
      <c r="J720" s="54"/>
      <c r="K720" s="213"/>
      <c r="L720" s="150" t="s">
        <v>281</v>
      </c>
      <c r="M720" s="324">
        <v>2</v>
      </c>
      <c r="N720" s="162" t="s">
        <v>112</v>
      </c>
      <c r="O720" s="163"/>
      <c r="P720" s="159">
        <v>414.72</v>
      </c>
      <c r="Q720" s="160" t="s">
        <v>112</v>
      </c>
      <c r="R720" s="161" t="s">
        <v>302</v>
      </c>
      <c r="S720" s="309">
        <v>3000</v>
      </c>
      <c r="T720" s="309">
        <v>0</v>
      </c>
    </row>
    <row r="721" spans="1:20" ht="15.5">
      <c r="A721" s="48">
        <v>214</v>
      </c>
      <c r="B721" s="59" t="s">
        <v>293</v>
      </c>
      <c r="C721" s="60" t="s">
        <v>294</v>
      </c>
      <c r="D721" s="75" t="s">
        <v>927</v>
      </c>
      <c r="E721" s="51"/>
      <c r="F721" s="76"/>
      <c r="G721" s="74"/>
      <c r="H721" s="52"/>
      <c r="I721" s="53"/>
      <c r="J721" s="54">
        <v>380.16</v>
      </c>
      <c r="K721" s="213" t="s">
        <v>251</v>
      </c>
      <c r="L721" s="150" t="s">
        <v>393</v>
      </c>
      <c r="M721" s="324">
        <v>1</v>
      </c>
      <c r="N721" s="317" t="s">
        <v>251</v>
      </c>
      <c r="O721" s="163"/>
      <c r="P721" s="159">
        <v>380.16</v>
      </c>
      <c r="Q721" s="160" t="s">
        <v>251</v>
      </c>
      <c r="R721" s="161" t="s">
        <v>302</v>
      </c>
      <c r="S721" s="309">
        <v>1650000</v>
      </c>
      <c r="T721" s="309">
        <v>0</v>
      </c>
    </row>
    <row r="722" spans="1:20" ht="15.5">
      <c r="A722" s="48">
        <v>0</v>
      </c>
      <c r="B722" s="59"/>
      <c r="C722" s="60"/>
      <c r="D722" s="228" t="s">
        <v>997</v>
      </c>
      <c r="E722" s="51"/>
      <c r="F722" s="76"/>
      <c r="G722" s="74"/>
      <c r="H722" s="52"/>
      <c r="I722" s="53"/>
      <c r="J722" s="54"/>
      <c r="K722" s="213"/>
      <c r="L722" s="150" t="s">
        <v>305</v>
      </c>
      <c r="M722" s="324">
        <v>1.2</v>
      </c>
      <c r="N722" s="162" t="s">
        <v>250</v>
      </c>
      <c r="O722" s="163"/>
      <c r="P722" s="159">
        <v>456.19200000000001</v>
      </c>
      <c r="Q722" s="160" t="s">
        <v>250</v>
      </c>
      <c r="R722" s="161" t="s">
        <v>302</v>
      </c>
      <c r="S722" s="309">
        <v>1272.7272727272727</v>
      </c>
      <c r="T722" s="309">
        <v>0</v>
      </c>
    </row>
    <row r="723" spans="1:20" ht="15.5">
      <c r="A723" s="48">
        <v>0</v>
      </c>
      <c r="B723" s="59"/>
      <c r="C723" s="60"/>
      <c r="D723" s="75"/>
      <c r="E723" s="51"/>
      <c r="F723" s="76"/>
      <c r="G723" s="74"/>
      <c r="H723" s="52"/>
      <c r="I723" s="53"/>
      <c r="J723" s="54"/>
      <c r="K723" s="213"/>
      <c r="L723" s="150" t="s">
        <v>281</v>
      </c>
      <c r="M723" s="324">
        <v>2</v>
      </c>
      <c r="N723" s="162" t="s">
        <v>112</v>
      </c>
      <c r="O723" s="163"/>
      <c r="P723" s="159">
        <v>760.32</v>
      </c>
      <c r="Q723" s="160" t="s">
        <v>112</v>
      </c>
      <c r="R723" s="161" t="s">
        <v>302</v>
      </c>
      <c r="S723" s="309">
        <v>3000</v>
      </c>
      <c r="T723" s="309">
        <v>0</v>
      </c>
    </row>
    <row r="724" spans="1:20" ht="15.5">
      <c r="A724" s="48">
        <v>215</v>
      </c>
      <c r="B724" s="59" t="s">
        <v>293</v>
      </c>
      <c r="C724" s="60" t="s">
        <v>294</v>
      </c>
      <c r="D724" s="75" t="s">
        <v>926</v>
      </c>
      <c r="E724" s="51"/>
      <c r="F724" s="76"/>
      <c r="G724" s="74"/>
      <c r="H724" s="52"/>
      <c r="I724" s="53"/>
      <c r="J724" s="54">
        <v>864</v>
      </c>
      <c r="K724" s="213" t="s">
        <v>251</v>
      </c>
      <c r="L724" s="150" t="s">
        <v>400</v>
      </c>
      <c r="M724" s="324">
        <v>1</v>
      </c>
      <c r="N724" s="317" t="s">
        <v>251</v>
      </c>
      <c r="O724" s="163"/>
      <c r="P724" s="159">
        <v>864</v>
      </c>
      <c r="Q724" s="160" t="s">
        <v>251</v>
      </c>
      <c r="R724" s="161" t="s">
        <v>302</v>
      </c>
      <c r="S724" s="309">
        <v>1450000</v>
      </c>
      <c r="T724" s="309">
        <v>0</v>
      </c>
    </row>
    <row r="725" spans="1:20" ht="15.5">
      <c r="A725" s="48">
        <v>0</v>
      </c>
      <c r="B725" s="59"/>
      <c r="C725" s="60"/>
      <c r="D725" s="228" t="s">
        <v>997</v>
      </c>
      <c r="E725" s="51"/>
      <c r="F725" s="76"/>
      <c r="G725" s="74"/>
      <c r="H725" s="52"/>
      <c r="I725" s="53"/>
      <c r="J725" s="54"/>
      <c r="K725" s="213"/>
      <c r="L725" s="150" t="s">
        <v>305</v>
      </c>
      <c r="M725" s="324">
        <v>1.2</v>
      </c>
      <c r="N725" s="162" t="s">
        <v>250</v>
      </c>
      <c r="O725" s="163"/>
      <c r="P725" s="159">
        <v>1036.8</v>
      </c>
      <c r="Q725" s="160" t="s">
        <v>250</v>
      </c>
      <c r="R725" s="161" t="s">
        <v>302</v>
      </c>
      <c r="S725" s="309">
        <v>1272.7272727272727</v>
      </c>
      <c r="T725" s="309">
        <v>0</v>
      </c>
    </row>
    <row r="726" spans="1:20" ht="15.5">
      <c r="A726" s="48">
        <v>0</v>
      </c>
      <c r="B726" s="59"/>
      <c r="C726" s="60"/>
      <c r="D726" s="75"/>
      <c r="E726" s="51"/>
      <c r="F726" s="76"/>
      <c r="G726" s="74"/>
      <c r="H726" s="52"/>
      <c r="I726" s="53"/>
      <c r="J726" s="54"/>
      <c r="K726" s="213"/>
      <c r="L726" s="150" t="s">
        <v>281</v>
      </c>
      <c r="M726" s="324">
        <v>2</v>
      </c>
      <c r="N726" s="162" t="s">
        <v>112</v>
      </c>
      <c r="O726" s="163"/>
      <c r="P726" s="159">
        <v>1728</v>
      </c>
      <c r="Q726" s="160" t="s">
        <v>112</v>
      </c>
      <c r="R726" s="161" t="s">
        <v>302</v>
      </c>
      <c r="S726" s="309">
        <v>3000</v>
      </c>
      <c r="T726" s="309">
        <v>0</v>
      </c>
    </row>
    <row r="727" spans="1:20" ht="15.5">
      <c r="A727" s="48">
        <v>216</v>
      </c>
      <c r="B727" s="59" t="s">
        <v>293</v>
      </c>
      <c r="C727" s="60" t="s">
        <v>294</v>
      </c>
      <c r="D727" s="75" t="s">
        <v>42</v>
      </c>
      <c r="E727" s="51"/>
      <c r="F727" s="76"/>
      <c r="G727" s="74"/>
      <c r="H727" s="52"/>
      <c r="I727" s="53"/>
      <c r="J727" s="54">
        <v>144</v>
      </c>
      <c r="K727" s="213" t="s">
        <v>251</v>
      </c>
      <c r="L727" s="150" t="s">
        <v>402</v>
      </c>
      <c r="M727" s="324">
        <v>1</v>
      </c>
      <c r="N727" s="317" t="s">
        <v>251</v>
      </c>
      <c r="O727" s="163"/>
      <c r="P727" s="159">
        <v>144</v>
      </c>
      <c r="Q727" s="160" t="s">
        <v>251</v>
      </c>
      <c r="R727" s="161" t="s">
        <v>302</v>
      </c>
      <c r="S727" s="309">
        <v>1300000</v>
      </c>
      <c r="T727" s="309">
        <v>0</v>
      </c>
    </row>
    <row r="728" spans="1:20" ht="15.5">
      <c r="A728" s="48">
        <v>0</v>
      </c>
      <c r="B728" s="59"/>
      <c r="C728" s="60"/>
      <c r="D728" s="228" t="s">
        <v>997</v>
      </c>
      <c r="E728" s="51"/>
      <c r="F728" s="76"/>
      <c r="G728" s="74"/>
      <c r="H728" s="52"/>
      <c r="I728" s="53"/>
      <c r="J728" s="54"/>
      <c r="K728" s="213"/>
      <c r="L728" s="150" t="s">
        <v>305</v>
      </c>
      <c r="M728" s="324">
        <v>1.2</v>
      </c>
      <c r="N728" s="162" t="s">
        <v>250</v>
      </c>
      <c r="O728" s="163"/>
      <c r="P728" s="159">
        <v>172.8</v>
      </c>
      <c r="Q728" s="160" t="s">
        <v>250</v>
      </c>
      <c r="R728" s="161" t="s">
        <v>302</v>
      </c>
      <c r="S728" s="309">
        <v>1272.7272727272727</v>
      </c>
      <c r="T728" s="309">
        <v>0</v>
      </c>
    </row>
    <row r="729" spans="1:20" ht="15.5">
      <c r="A729" s="48">
        <v>0</v>
      </c>
      <c r="B729" s="59"/>
      <c r="C729" s="60"/>
      <c r="D729" s="75"/>
      <c r="E729" s="51"/>
      <c r="F729" s="76"/>
      <c r="G729" s="74"/>
      <c r="H729" s="52"/>
      <c r="I729" s="53"/>
      <c r="J729" s="54"/>
      <c r="K729" s="213"/>
      <c r="L729" s="150" t="s">
        <v>281</v>
      </c>
      <c r="M729" s="324">
        <v>2</v>
      </c>
      <c r="N729" s="162" t="s">
        <v>112</v>
      </c>
      <c r="O729" s="163"/>
      <c r="P729" s="159">
        <v>288</v>
      </c>
      <c r="Q729" s="160" t="s">
        <v>112</v>
      </c>
      <c r="R729" s="161" t="s">
        <v>302</v>
      </c>
      <c r="S729" s="309">
        <v>3000</v>
      </c>
      <c r="T729" s="309">
        <v>0</v>
      </c>
    </row>
    <row r="730" spans="1:20" ht="15.5">
      <c r="A730" s="48">
        <v>217</v>
      </c>
      <c r="B730" s="59" t="s">
        <v>293</v>
      </c>
      <c r="C730" s="60" t="s">
        <v>294</v>
      </c>
      <c r="D730" s="75" t="s">
        <v>925</v>
      </c>
      <c r="E730" s="51"/>
      <c r="F730" s="76"/>
      <c r="G730" s="74"/>
      <c r="H730" s="52"/>
      <c r="I730" s="53"/>
      <c r="J730" s="54">
        <v>34.56</v>
      </c>
      <c r="K730" s="213" t="s">
        <v>251</v>
      </c>
      <c r="L730" s="150" t="s">
        <v>967</v>
      </c>
      <c r="M730" s="324">
        <v>1</v>
      </c>
      <c r="N730" s="317" t="s">
        <v>251</v>
      </c>
      <c r="O730" s="163"/>
      <c r="P730" s="159">
        <v>34.56</v>
      </c>
      <c r="Q730" s="160" t="s">
        <v>251</v>
      </c>
      <c r="R730" s="161" t="s">
        <v>302</v>
      </c>
      <c r="S730" s="309">
        <v>1100000</v>
      </c>
      <c r="T730" s="309">
        <v>0</v>
      </c>
    </row>
    <row r="731" spans="1:20" ht="15.5">
      <c r="A731" s="48">
        <v>0</v>
      </c>
      <c r="B731" s="59"/>
      <c r="C731" s="60"/>
      <c r="D731" s="228" t="s">
        <v>997</v>
      </c>
      <c r="E731" s="51"/>
      <c r="F731" s="76"/>
      <c r="G731" s="74"/>
      <c r="H731" s="52"/>
      <c r="I731" s="53"/>
      <c r="J731" s="54"/>
      <c r="K731" s="213"/>
      <c r="L731" s="150" t="s">
        <v>305</v>
      </c>
      <c r="M731" s="324">
        <v>1.2</v>
      </c>
      <c r="N731" s="162" t="s">
        <v>250</v>
      </c>
      <c r="O731" s="163"/>
      <c r="P731" s="159">
        <v>41.472000000000001</v>
      </c>
      <c r="Q731" s="160" t="s">
        <v>250</v>
      </c>
      <c r="R731" s="161" t="s">
        <v>302</v>
      </c>
      <c r="S731" s="309">
        <v>1272.7272727272727</v>
      </c>
      <c r="T731" s="309">
        <v>0</v>
      </c>
    </row>
    <row r="732" spans="1:20" ht="15.5">
      <c r="A732" s="48">
        <v>0</v>
      </c>
      <c r="B732" s="59"/>
      <c r="C732" s="60"/>
      <c r="D732" s="75"/>
      <c r="E732" s="51"/>
      <c r="F732" s="76"/>
      <c r="G732" s="74"/>
      <c r="H732" s="52"/>
      <c r="I732" s="53"/>
      <c r="J732" s="54"/>
      <c r="K732" s="213"/>
      <c r="L732" s="150" t="s">
        <v>281</v>
      </c>
      <c r="M732" s="324">
        <v>2</v>
      </c>
      <c r="N732" s="162" t="s">
        <v>112</v>
      </c>
      <c r="O732" s="163"/>
      <c r="P732" s="159">
        <v>69.12</v>
      </c>
      <c r="Q732" s="160" t="s">
        <v>112</v>
      </c>
      <c r="R732" s="161" t="s">
        <v>302</v>
      </c>
      <c r="S732" s="309">
        <v>3000</v>
      </c>
      <c r="T732" s="309">
        <v>0</v>
      </c>
    </row>
    <row r="733" spans="1:20" ht="15.5">
      <c r="A733" s="48">
        <v>218</v>
      </c>
      <c r="B733" s="59" t="s">
        <v>293</v>
      </c>
      <c r="C733" s="60" t="s">
        <v>294</v>
      </c>
      <c r="D733" s="75" t="s">
        <v>924</v>
      </c>
      <c r="E733" s="51"/>
      <c r="F733" s="76"/>
      <c r="G733" s="74"/>
      <c r="H733" s="52"/>
      <c r="I733" s="53"/>
      <c r="J733" s="54">
        <v>365.202</v>
      </c>
      <c r="K733" s="213" t="s">
        <v>251</v>
      </c>
      <c r="L733" s="150" t="s">
        <v>974</v>
      </c>
      <c r="M733" s="324">
        <v>1</v>
      </c>
      <c r="N733" s="317" t="s">
        <v>251</v>
      </c>
      <c r="O733" s="163"/>
      <c r="P733" s="159">
        <v>365.202</v>
      </c>
      <c r="Q733" s="160" t="s">
        <v>251</v>
      </c>
      <c r="R733" s="161" t="s">
        <v>302</v>
      </c>
      <c r="S733" s="309">
        <v>1250000</v>
      </c>
      <c r="T733" s="309">
        <v>0</v>
      </c>
    </row>
    <row r="734" spans="1:20" ht="15.5">
      <c r="A734" s="48">
        <v>0</v>
      </c>
      <c r="B734" s="59"/>
      <c r="C734" s="60"/>
      <c r="D734" s="228" t="s">
        <v>997</v>
      </c>
      <c r="E734" s="51"/>
      <c r="F734" s="76"/>
      <c r="G734" s="74"/>
      <c r="H734" s="52"/>
      <c r="I734" s="53"/>
      <c r="J734" s="54"/>
      <c r="K734" s="213"/>
      <c r="L734" s="150" t="s">
        <v>305</v>
      </c>
      <c r="M734" s="324">
        <v>1.2</v>
      </c>
      <c r="N734" s="162" t="s">
        <v>250</v>
      </c>
      <c r="O734" s="163"/>
      <c r="P734" s="159">
        <v>438.24239999999998</v>
      </c>
      <c r="Q734" s="160" t="s">
        <v>250</v>
      </c>
      <c r="R734" s="161" t="s">
        <v>302</v>
      </c>
      <c r="S734" s="309">
        <v>1272.7272727272727</v>
      </c>
      <c r="T734" s="309">
        <v>0</v>
      </c>
    </row>
    <row r="735" spans="1:20" ht="15.5">
      <c r="A735" s="48">
        <v>0</v>
      </c>
      <c r="B735" s="59"/>
      <c r="C735" s="60"/>
      <c r="D735" s="75"/>
      <c r="E735" s="51"/>
      <c r="F735" s="76"/>
      <c r="G735" s="74"/>
      <c r="H735" s="52"/>
      <c r="I735" s="53"/>
      <c r="J735" s="54"/>
      <c r="K735" s="213"/>
      <c r="L735" s="150" t="s">
        <v>281</v>
      </c>
      <c r="M735" s="324">
        <v>2</v>
      </c>
      <c r="N735" s="162" t="s">
        <v>112</v>
      </c>
      <c r="O735" s="163"/>
      <c r="P735" s="159">
        <v>730.404</v>
      </c>
      <c r="Q735" s="160" t="s">
        <v>112</v>
      </c>
      <c r="R735" s="161" t="s">
        <v>302</v>
      </c>
      <c r="S735" s="309">
        <v>3000</v>
      </c>
      <c r="T735" s="309">
        <v>0</v>
      </c>
    </row>
    <row r="736" spans="1:20" ht="15.5">
      <c r="A736" s="48">
        <v>219</v>
      </c>
      <c r="B736" s="59" t="s">
        <v>500</v>
      </c>
      <c r="C736" s="60" t="s">
        <v>786</v>
      </c>
      <c r="D736" s="75" t="s">
        <v>923</v>
      </c>
      <c r="E736" s="51"/>
      <c r="F736" s="76"/>
      <c r="G736" s="74"/>
      <c r="H736" s="52"/>
      <c r="I736" s="53"/>
      <c r="J736" s="54">
        <v>1298.8800000000001</v>
      </c>
      <c r="K736" s="213" t="s">
        <v>251</v>
      </c>
      <c r="L736" s="150" t="s">
        <v>779</v>
      </c>
      <c r="M736" s="324">
        <v>1</v>
      </c>
      <c r="N736" s="317" t="s">
        <v>251</v>
      </c>
      <c r="O736" s="163"/>
      <c r="P736" s="159">
        <v>1298.8800000000001</v>
      </c>
      <c r="Q736" s="160" t="s">
        <v>251</v>
      </c>
      <c r="R736" s="161" t="s">
        <v>302</v>
      </c>
      <c r="S736" s="309">
        <v>1500000</v>
      </c>
      <c r="T736" s="309">
        <v>0</v>
      </c>
    </row>
    <row r="737" spans="1:20" ht="15.5">
      <c r="A737" s="48">
        <v>0</v>
      </c>
      <c r="B737" s="59"/>
      <c r="C737" s="60"/>
      <c r="D737" s="228" t="s">
        <v>997</v>
      </c>
      <c r="E737" s="51"/>
      <c r="F737" s="76"/>
      <c r="G737" s="74"/>
      <c r="H737" s="52"/>
      <c r="I737" s="53"/>
      <c r="J737" s="54"/>
      <c r="K737" s="213"/>
      <c r="L737" s="150" t="s">
        <v>305</v>
      </c>
      <c r="M737" s="324">
        <v>0.49404000000000003</v>
      </c>
      <c r="N737" s="162" t="s">
        <v>250</v>
      </c>
      <c r="O737" s="251">
        <v>5</v>
      </c>
      <c r="P737" s="159">
        <v>641.69867520000014</v>
      </c>
      <c r="Q737" s="160" t="s">
        <v>250</v>
      </c>
      <c r="R737" s="161" t="s">
        <v>302</v>
      </c>
      <c r="S737" s="309">
        <v>1272.7272727272727</v>
      </c>
      <c r="T737" s="309">
        <v>40835.370240000004</v>
      </c>
    </row>
    <row r="738" spans="1:20" ht="15.5">
      <c r="A738" s="48">
        <v>0</v>
      </c>
      <c r="B738" s="59"/>
      <c r="C738" s="60"/>
      <c r="D738" s="75"/>
      <c r="E738" s="51"/>
      <c r="F738" s="76"/>
      <c r="G738" s="74"/>
      <c r="H738" s="52"/>
      <c r="I738" s="53"/>
      <c r="J738" s="54"/>
      <c r="K738" s="213"/>
      <c r="L738" s="150" t="s">
        <v>275</v>
      </c>
      <c r="M738" s="324">
        <v>2.2400000000000002E-3</v>
      </c>
      <c r="N738" s="162" t="s">
        <v>114</v>
      </c>
      <c r="O738" s="251">
        <v>5</v>
      </c>
      <c r="P738" s="159">
        <v>2.9094912000000006</v>
      </c>
      <c r="Q738" s="160" t="s">
        <v>114</v>
      </c>
      <c r="R738" s="161" t="s">
        <v>302</v>
      </c>
      <c r="S738" s="309">
        <v>136363.63636363635</v>
      </c>
      <c r="T738" s="309">
        <v>19837.439999999999</v>
      </c>
    </row>
    <row r="739" spans="1:20" ht="15.5">
      <c r="A739" s="48">
        <v>0</v>
      </c>
      <c r="B739" s="59"/>
      <c r="C739" s="60"/>
      <c r="D739" s="75"/>
      <c r="E739" s="51"/>
      <c r="F739" s="76"/>
      <c r="G739" s="74"/>
      <c r="H739" s="52"/>
      <c r="I739" s="53"/>
      <c r="J739" s="54"/>
      <c r="K739" s="213"/>
      <c r="L739" s="150" t="s">
        <v>115</v>
      </c>
      <c r="M739" s="324">
        <v>0.52</v>
      </c>
      <c r="N739" s="162" t="s">
        <v>272</v>
      </c>
      <c r="O739" s="251">
        <v>5</v>
      </c>
      <c r="P739" s="159">
        <v>675.41760000000011</v>
      </c>
      <c r="Q739" s="160" t="s">
        <v>272</v>
      </c>
      <c r="R739" s="161" t="s">
        <v>302</v>
      </c>
      <c r="S739" s="309">
        <v>13.5</v>
      </c>
      <c r="T739" s="309">
        <v>455.90688000000011</v>
      </c>
    </row>
    <row r="740" spans="1:20" ht="15.5">
      <c r="A740" s="48">
        <v>220</v>
      </c>
      <c r="B740" s="59" t="s">
        <v>238</v>
      </c>
      <c r="C740" s="60" t="s">
        <v>237</v>
      </c>
      <c r="D740" s="75" t="s">
        <v>628</v>
      </c>
      <c r="E740" s="51"/>
      <c r="F740" s="76"/>
      <c r="G740" s="74"/>
      <c r="H740" s="52"/>
      <c r="I740" s="53"/>
      <c r="J740" s="54">
        <v>1615.163</v>
      </c>
      <c r="K740" s="213" t="s">
        <v>251</v>
      </c>
      <c r="L740" s="150" t="s">
        <v>1173</v>
      </c>
      <c r="M740" s="324">
        <v>1</v>
      </c>
      <c r="N740" s="162" t="s">
        <v>251</v>
      </c>
      <c r="O740" s="163"/>
      <c r="P740" s="159">
        <v>1615.163</v>
      </c>
      <c r="Q740" s="160" t="s">
        <v>251</v>
      </c>
      <c r="R740" s="161" t="s">
        <v>302</v>
      </c>
      <c r="S740" s="309">
        <v>0</v>
      </c>
      <c r="T740" s="309">
        <v>0</v>
      </c>
    </row>
    <row r="741" spans="1:20" ht="15.5">
      <c r="A741" s="48">
        <v>0</v>
      </c>
      <c r="B741" s="59"/>
      <c r="C741" s="60"/>
      <c r="D741" s="228" t="s">
        <v>997</v>
      </c>
      <c r="E741" s="51"/>
      <c r="F741" s="76"/>
      <c r="G741" s="74"/>
      <c r="H741" s="52"/>
      <c r="I741" s="53"/>
      <c r="J741" s="54"/>
      <c r="K741" s="213"/>
      <c r="L741" s="150"/>
      <c r="M741" s="324"/>
      <c r="N741" s="156"/>
      <c r="O741" s="163"/>
      <c r="P741" s="159">
        <v>0</v>
      </c>
      <c r="Q741" s="160">
        <v>0</v>
      </c>
      <c r="R741" s="161">
        <v>0</v>
      </c>
      <c r="S741" s="309">
        <v>0</v>
      </c>
      <c r="T741" s="309">
        <v>0</v>
      </c>
    </row>
    <row r="742" spans="1:20" ht="15.5">
      <c r="A742" s="48">
        <v>221</v>
      </c>
      <c r="B742" s="392" t="s">
        <v>295</v>
      </c>
      <c r="C742" s="60" t="s">
        <v>816</v>
      </c>
      <c r="D742" s="75" t="s">
        <v>630</v>
      </c>
      <c r="E742" s="51"/>
      <c r="F742" s="76"/>
      <c r="G742" s="74"/>
      <c r="H742" s="52"/>
      <c r="I742" s="53"/>
      <c r="J742" s="54">
        <v>20.88</v>
      </c>
      <c r="K742" s="213" t="s">
        <v>251</v>
      </c>
      <c r="L742" s="150" t="s">
        <v>447</v>
      </c>
      <c r="M742" s="324">
        <v>0.2</v>
      </c>
      <c r="N742" s="162" t="s">
        <v>250</v>
      </c>
      <c r="O742" s="157">
        <v>5</v>
      </c>
      <c r="P742" s="159">
        <v>4.1760000000000002</v>
      </c>
      <c r="Q742" s="160" t="s">
        <v>250</v>
      </c>
      <c r="R742" s="161" t="s">
        <v>302</v>
      </c>
      <c r="S742" s="309">
        <v>800000</v>
      </c>
      <c r="T742" s="309">
        <v>167040</v>
      </c>
    </row>
    <row r="743" spans="1:20" ht="15.5">
      <c r="A743" s="48">
        <v>0</v>
      </c>
      <c r="B743" s="59"/>
      <c r="C743" s="60"/>
      <c r="D743" s="228" t="s">
        <v>997</v>
      </c>
      <c r="E743" s="51"/>
      <c r="F743" s="76"/>
      <c r="G743" s="74"/>
      <c r="H743" s="52"/>
      <c r="I743" s="53"/>
      <c r="J743" s="54"/>
      <c r="K743" s="213"/>
      <c r="L743" s="150" t="s">
        <v>273</v>
      </c>
      <c r="M743" s="324">
        <v>0.2</v>
      </c>
      <c r="N743" s="156" t="s">
        <v>250</v>
      </c>
      <c r="O743" s="163">
        <v>5</v>
      </c>
      <c r="P743" s="159">
        <v>4.1760000000000002</v>
      </c>
      <c r="Q743" s="160" t="s">
        <v>250</v>
      </c>
      <c r="R743" s="161" t="s">
        <v>302</v>
      </c>
      <c r="S743" s="309">
        <v>21500</v>
      </c>
      <c r="T743" s="309">
        <v>4489.2</v>
      </c>
    </row>
    <row r="744" spans="1:20" ht="15.5">
      <c r="A744" s="48">
        <v>0</v>
      </c>
      <c r="B744" s="59"/>
      <c r="C744" s="60"/>
      <c r="D744" s="75"/>
      <c r="E744" s="51"/>
      <c r="F744" s="76"/>
      <c r="G744" s="74"/>
      <c r="H744" s="52"/>
      <c r="I744" s="53"/>
      <c r="J744" s="54"/>
      <c r="K744" s="213"/>
      <c r="L744" s="150" t="s">
        <v>305</v>
      </c>
      <c r="M744" s="324">
        <v>0.61755000000000004</v>
      </c>
      <c r="N744" s="156" t="s">
        <v>250</v>
      </c>
      <c r="O744" s="163">
        <v>5</v>
      </c>
      <c r="P744" s="159">
        <v>12.894444</v>
      </c>
      <c r="Q744" s="160" t="s">
        <v>250</v>
      </c>
      <c r="R744" s="161" t="s">
        <v>302</v>
      </c>
      <c r="S744" s="309">
        <v>1272.7272727272727</v>
      </c>
      <c r="T744" s="309">
        <v>820.55552727272732</v>
      </c>
    </row>
    <row r="745" spans="1:20" ht="15.5">
      <c r="A745" s="48">
        <v>0</v>
      </c>
      <c r="B745" s="59"/>
      <c r="C745" s="60"/>
      <c r="D745" s="75"/>
      <c r="E745" s="51"/>
      <c r="F745" s="76"/>
      <c r="G745" s="74"/>
      <c r="H745" s="52"/>
      <c r="I745" s="53"/>
      <c r="J745" s="54"/>
      <c r="K745" s="213"/>
      <c r="L745" s="150" t="s">
        <v>275</v>
      </c>
      <c r="M745" s="324">
        <v>2.8000000000000004E-3</v>
      </c>
      <c r="N745" s="156" t="s">
        <v>114</v>
      </c>
      <c r="O745" s="163">
        <v>5</v>
      </c>
      <c r="P745" s="159">
        <v>5.8464000000000009E-2</v>
      </c>
      <c r="Q745" s="160" t="s">
        <v>114</v>
      </c>
      <c r="R745" s="161" t="s">
        <v>302</v>
      </c>
      <c r="S745" s="309">
        <v>136363.63636363635</v>
      </c>
      <c r="T745" s="309">
        <v>398.61818181818182</v>
      </c>
    </row>
    <row r="746" spans="1:20" ht="15.5">
      <c r="A746" s="48">
        <v>0</v>
      </c>
      <c r="B746" s="59"/>
      <c r="C746" s="60"/>
      <c r="D746" s="75"/>
      <c r="E746" s="51"/>
      <c r="F746" s="76"/>
      <c r="G746" s="74"/>
      <c r="H746" s="52"/>
      <c r="I746" s="53"/>
      <c r="J746" s="54"/>
      <c r="K746" s="213"/>
      <c r="L746" s="150" t="s">
        <v>115</v>
      </c>
      <c r="M746" s="324">
        <v>0.65</v>
      </c>
      <c r="N746" s="156" t="s">
        <v>272</v>
      </c>
      <c r="O746" s="163">
        <v>5</v>
      </c>
      <c r="P746" s="159">
        <v>13.571999999999999</v>
      </c>
      <c r="Q746" s="160" t="s">
        <v>272</v>
      </c>
      <c r="R746" s="161" t="s">
        <v>302</v>
      </c>
      <c r="S746" s="309">
        <v>13.5</v>
      </c>
      <c r="T746" s="309">
        <v>9.1610999999999994</v>
      </c>
    </row>
    <row r="747" spans="1:20" ht="15.5">
      <c r="A747" s="48">
        <v>222</v>
      </c>
      <c r="B747" s="392" t="s">
        <v>295</v>
      </c>
      <c r="C747" s="60" t="s">
        <v>816</v>
      </c>
      <c r="D747" s="75" t="s">
        <v>558</v>
      </c>
      <c r="E747" s="51"/>
      <c r="F747" s="76"/>
      <c r="G747" s="74"/>
      <c r="H747" s="52"/>
      <c r="I747" s="53">
        <v>0</v>
      </c>
      <c r="J747" s="54">
        <v>348</v>
      </c>
      <c r="K747" s="213" t="s">
        <v>251</v>
      </c>
      <c r="L747" s="150" t="s">
        <v>123</v>
      </c>
      <c r="M747" s="324">
        <v>1</v>
      </c>
      <c r="N747" s="162" t="s">
        <v>251</v>
      </c>
      <c r="O747" s="157"/>
      <c r="P747" s="159">
        <v>348</v>
      </c>
      <c r="Q747" s="160" t="s">
        <v>251</v>
      </c>
      <c r="R747" s="161" t="s">
        <v>302</v>
      </c>
      <c r="S747" s="309">
        <v>2250000</v>
      </c>
      <c r="T747" s="309">
        <v>0</v>
      </c>
    </row>
    <row r="748" spans="1:20" ht="15.5">
      <c r="A748" s="48">
        <v>0</v>
      </c>
      <c r="B748" s="59"/>
      <c r="C748" s="60"/>
      <c r="D748" s="228" t="s">
        <v>997</v>
      </c>
      <c r="E748" s="51"/>
      <c r="F748" s="76"/>
      <c r="G748" s="74"/>
      <c r="H748" s="52"/>
      <c r="I748" s="53"/>
      <c r="J748" s="54"/>
      <c r="K748" s="213"/>
      <c r="L748" s="150" t="s">
        <v>273</v>
      </c>
      <c r="M748" s="324">
        <v>0.2</v>
      </c>
      <c r="N748" s="156" t="s">
        <v>250</v>
      </c>
      <c r="O748" s="163">
        <v>5</v>
      </c>
      <c r="P748" s="159">
        <v>69.599999999999994</v>
      </c>
      <c r="Q748" s="160" t="s">
        <v>250</v>
      </c>
      <c r="R748" s="161" t="s">
        <v>302</v>
      </c>
      <c r="S748" s="309">
        <v>21500</v>
      </c>
      <c r="T748" s="309">
        <v>74820</v>
      </c>
    </row>
    <row r="749" spans="1:20" ht="15.5">
      <c r="A749" s="48">
        <v>0</v>
      </c>
      <c r="B749" s="59"/>
      <c r="C749" s="60"/>
      <c r="D749" s="75"/>
      <c r="E749" s="51"/>
      <c r="F749" s="76"/>
      <c r="G749" s="74"/>
      <c r="H749" s="52"/>
      <c r="I749" s="53"/>
      <c r="J749" s="54"/>
      <c r="K749" s="213"/>
      <c r="L749" s="150" t="s">
        <v>305</v>
      </c>
      <c r="M749" s="324">
        <v>0.61755000000000004</v>
      </c>
      <c r="N749" s="156" t="s">
        <v>250</v>
      </c>
      <c r="O749" s="163">
        <v>5</v>
      </c>
      <c r="P749" s="159">
        <v>214.90740000000002</v>
      </c>
      <c r="Q749" s="160" t="s">
        <v>250</v>
      </c>
      <c r="R749" s="161" t="s">
        <v>302</v>
      </c>
      <c r="S749" s="309">
        <v>1272.7272727272727</v>
      </c>
      <c r="T749" s="309">
        <v>13675.925454545459</v>
      </c>
    </row>
    <row r="750" spans="1:20" ht="15.5">
      <c r="A750" s="48">
        <v>0</v>
      </c>
      <c r="B750" s="59"/>
      <c r="C750" s="60"/>
      <c r="D750" s="75"/>
      <c r="E750" s="51"/>
      <c r="F750" s="76"/>
      <c r="G750" s="74"/>
      <c r="H750" s="52"/>
      <c r="I750" s="53"/>
      <c r="J750" s="54"/>
      <c r="K750" s="213"/>
      <c r="L750" s="150" t="s">
        <v>275</v>
      </c>
      <c r="M750" s="324">
        <v>2.8000000000000004E-3</v>
      </c>
      <c r="N750" s="156" t="s">
        <v>114</v>
      </c>
      <c r="O750" s="163">
        <v>5</v>
      </c>
      <c r="P750" s="159">
        <v>0.97440000000000015</v>
      </c>
      <c r="Q750" s="160" t="s">
        <v>114</v>
      </c>
      <c r="R750" s="161" t="s">
        <v>302</v>
      </c>
      <c r="S750" s="309">
        <v>136363.63636363635</v>
      </c>
      <c r="T750" s="309">
        <v>6643.6363636363649</v>
      </c>
    </row>
    <row r="751" spans="1:20" ht="15.5">
      <c r="A751" s="48">
        <v>0</v>
      </c>
      <c r="B751" s="59"/>
      <c r="C751" s="60"/>
      <c r="D751" s="75"/>
      <c r="E751" s="51"/>
      <c r="F751" s="76"/>
      <c r="G751" s="74"/>
      <c r="H751" s="52"/>
      <c r="I751" s="53"/>
      <c r="J751" s="54"/>
      <c r="K751" s="213"/>
      <c r="L751" s="150" t="s">
        <v>115</v>
      </c>
      <c r="M751" s="324">
        <v>0.65</v>
      </c>
      <c r="N751" s="156" t="s">
        <v>272</v>
      </c>
      <c r="O751" s="163">
        <v>5</v>
      </c>
      <c r="P751" s="159">
        <v>226.2</v>
      </c>
      <c r="Q751" s="160" t="s">
        <v>272</v>
      </c>
      <c r="R751" s="161" t="s">
        <v>302</v>
      </c>
      <c r="S751" s="309">
        <v>13.5</v>
      </c>
      <c r="T751" s="309">
        <v>152.685</v>
      </c>
    </row>
    <row r="752" spans="1:20" ht="15.5">
      <c r="A752" s="48">
        <v>223</v>
      </c>
      <c r="B752" s="392" t="s">
        <v>295</v>
      </c>
      <c r="C752" s="60" t="s">
        <v>634</v>
      </c>
      <c r="D752" s="75" t="s">
        <v>1553</v>
      </c>
      <c r="E752" s="51"/>
      <c r="F752" s="76"/>
      <c r="G752" s="74"/>
      <c r="H752" s="52"/>
      <c r="I752" s="53">
        <v>0</v>
      </c>
      <c r="J752" s="54">
        <v>138</v>
      </c>
      <c r="K752" s="213" t="s">
        <v>223</v>
      </c>
      <c r="L752" s="150" t="s">
        <v>1544</v>
      </c>
      <c r="M752" s="324">
        <v>1</v>
      </c>
      <c r="N752" s="162" t="s">
        <v>223</v>
      </c>
      <c r="O752" s="157"/>
      <c r="P752" s="159">
        <v>138</v>
      </c>
      <c r="Q752" s="160" t="s">
        <v>223</v>
      </c>
      <c r="R752" s="161" t="s">
        <v>302</v>
      </c>
      <c r="S752" s="309">
        <v>450000</v>
      </c>
      <c r="T752" s="309">
        <v>0</v>
      </c>
    </row>
    <row r="753" spans="1:20" ht="15.5">
      <c r="A753" s="48">
        <v>0</v>
      </c>
      <c r="B753" s="59"/>
      <c r="C753" s="60"/>
      <c r="D753" s="228" t="s">
        <v>997</v>
      </c>
      <c r="E753" s="51"/>
      <c r="F753" s="76"/>
      <c r="G753" s="74"/>
      <c r="H753" s="52"/>
      <c r="I753" s="53"/>
      <c r="J753" s="54"/>
      <c r="K753" s="213"/>
      <c r="L753" s="150" t="s">
        <v>273</v>
      </c>
      <c r="M753" s="324">
        <v>0.2</v>
      </c>
      <c r="N753" s="156" t="s">
        <v>250</v>
      </c>
      <c r="O753" s="163">
        <v>5</v>
      </c>
      <c r="P753" s="159">
        <v>27.6</v>
      </c>
      <c r="Q753" s="160" t="s">
        <v>250</v>
      </c>
      <c r="R753" s="161" t="s">
        <v>302</v>
      </c>
      <c r="S753" s="309">
        <v>21500</v>
      </c>
      <c r="T753" s="309">
        <v>29670</v>
      </c>
    </row>
    <row r="754" spans="1:20" ht="15.5">
      <c r="A754" s="48">
        <v>0</v>
      </c>
      <c r="B754" s="59"/>
      <c r="C754" s="60"/>
      <c r="D754" s="75"/>
      <c r="E754" s="51"/>
      <c r="F754" s="76"/>
      <c r="G754" s="74"/>
      <c r="H754" s="52"/>
      <c r="I754" s="53"/>
      <c r="J754" s="54"/>
      <c r="K754" s="213"/>
      <c r="L754" s="150" t="s">
        <v>305</v>
      </c>
      <c r="M754" s="324">
        <v>0.61755000000000004</v>
      </c>
      <c r="N754" s="156" t="s">
        <v>250</v>
      </c>
      <c r="O754" s="163">
        <v>5</v>
      </c>
      <c r="P754" s="159">
        <v>85.221900000000005</v>
      </c>
      <c r="Q754" s="160" t="s">
        <v>250</v>
      </c>
      <c r="R754" s="161" t="s">
        <v>302</v>
      </c>
      <c r="S754" s="309">
        <v>1272.7272727272727</v>
      </c>
      <c r="T754" s="309">
        <v>5423.2118181818187</v>
      </c>
    </row>
    <row r="755" spans="1:20" ht="15.5">
      <c r="A755" s="48">
        <v>0</v>
      </c>
      <c r="B755" s="59"/>
      <c r="C755" s="60"/>
      <c r="D755" s="75"/>
      <c r="E755" s="51"/>
      <c r="F755" s="76"/>
      <c r="G755" s="74"/>
      <c r="H755" s="52"/>
      <c r="I755" s="53"/>
      <c r="J755" s="54"/>
      <c r="K755" s="213"/>
      <c r="L755" s="150" t="s">
        <v>275</v>
      </c>
      <c r="M755" s="324">
        <v>2.8000000000000004E-3</v>
      </c>
      <c r="N755" s="156" t="s">
        <v>114</v>
      </c>
      <c r="O755" s="163">
        <v>5</v>
      </c>
      <c r="P755" s="159">
        <v>0.38640000000000008</v>
      </c>
      <c r="Q755" s="160" t="s">
        <v>114</v>
      </c>
      <c r="R755" s="161" t="s">
        <v>302</v>
      </c>
      <c r="S755" s="309">
        <v>136363.63636363635</v>
      </c>
      <c r="T755" s="309">
        <v>2634.5454545454545</v>
      </c>
    </row>
    <row r="756" spans="1:20" ht="15.5">
      <c r="A756" s="48">
        <v>0</v>
      </c>
      <c r="B756" s="59"/>
      <c r="C756" s="60"/>
      <c r="D756" s="75"/>
      <c r="E756" s="51"/>
      <c r="F756" s="76"/>
      <c r="G756" s="74"/>
      <c r="H756" s="52"/>
      <c r="I756" s="53"/>
      <c r="J756" s="54"/>
      <c r="K756" s="213"/>
      <c r="L756" s="150" t="s">
        <v>115</v>
      </c>
      <c r="M756" s="324">
        <v>0.65</v>
      </c>
      <c r="N756" s="156" t="s">
        <v>272</v>
      </c>
      <c r="O756" s="163">
        <v>5</v>
      </c>
      <c r="P756" s="159">
        <v>89.7</v>
      </c>
      <c r="Q756" s="160" t="s">
        <v>272</v>
      </c>
      <c r="R756" s="161" t="s">
        <v>302</v>
      </c>
      <c r="S756" s="309">
        <v>13.5</v>
      </c>
      <c r="T756" s="309">
        <v>60.547499999999999</v>
      </c>
    </row>
    <row r="757" spans="1:20" ht="15.5">
      <c r="A757" s="48">
        <v>224</v>
      </c>
      <c r="B757" s="59" t="s">
        <v>999</v>
      </c>
      <c r="C757" s="60" t="s">
        <v>1565</v>
      </c>
      <c r="D757" s="75"/>
      <c r="E757" s="51"/>
      <c r="F757" s="76"/>
      <c r="G757" s="74"/>
      <c r="H757" s="52"/>
      <c r="I757" s="53"/>
      <c r="J757" s="54">
        <v>158.88</v>
      </c>
      <c r="K757" s="213" t="s">
        <v>251</v>
      </c>
      <c r="L757" s="150" t="s">
        <v>1001</v>
      </c>
      <c r="M757" s="324">
        <v>0.22500000000000001</v>
      </c>
      <c r="N757" s="156" t="s">
        <v>250</v>
      </c>
      <c r="O757" s="163">
        <v>1</v>
      </c>
      <c r="P757" s="159">
        <v>35.747999999999998</v>
      </c>
      <c r="Q757" s="160" t="s">
        <v>250</v>
      </c>
      <c r="R757" s="161" t="s">
        <v>302</v>
      </c>
      <c r="S757" s="309">
        <v>65333.333333333336</v>
      </c>
      <c r="T757" s="309">
        <v>23355.360000000001</v>
      </c>
    </row>
    <row r="758" spans="1:20" ht="15.5">
      <c r="A758" s="48">
        <v>0</v>
      </c>
      <c r="B758" s="59"/>
      <c r="C758" s="60"/>
      <c r="D758" s="228" t="s">
        <v>997</v>
      </c>
      <c r="E758" s="51"/>
      <c r="F758" s="76"/>
      <c r="G758" s="74"/>
      <c r="H758" s="52"/>
      <c r="I758" s="53"/>
      <c r="J758" s="54"/>
      <c r="K758" s="213"/>
      <c r="L758" s="150" t="s">
        <v>1000</v>
      </c>
      <c r="M758" s="324">
        <v>0.11799999999999999</v>
      </c>
      <c r="N758" s="156" t="s">
        <v>250</v>
      </c>
      <c r="O758" s="163">
        <v>1</v>
      </c>
      <c r="P758" s="159">
        <v>18.74784</v>
      </c>
      <c r="Q758" s="160" t="s">
        <v>250</v>
      </c>
      <c r="R758" s="161" t="s">
        <v>302</v>
      </c>
      <c r="S758" s="309">
        <v>19114.219114219111</v>
      </c>
      <c r="T758" s="309">
        <v>3583.5032167832164</v>
      </c>
    </row>
    <row r="759" spans="1:20" ht="15.5">
      <c r="A759" s="48">
        <v>225</v>
      </c>
      <c r="B759" s="59" t="s">
        <v>238</v>
      </c>
      <c r="C759" s="60" t="s">
        <v>237</v>
      </c>
      <c r="D759" s="75" t="s">
        <v>1566</v>
      </c>
      <c r="E759" s="51"/>
      <c r="F759" s="76"/>
      <c r="G759" s="74"/>
      <c r="H759" s="52"/>
      <c r="I759" s="53"/>
      <c r="J759" s="54">
        <v>1536</v>
      </c>
      <c r="K759" s="213" t="s">
        <v>101</v>
      </c>
      <c r="L759" s="150" t="s">
        <v>90</v>
      </c>
      <c r="M759" s="324">
        <v>1</v>
      </c>
      <c r="N759" s="162" t="s">
        <v>101</v>
      </c>
      <c r="O759" s="157"/>
      <c r="P759" s="159">
        <v>1536</v>
      </c>
      <c r="Q759" s="160" t="s">
        <v>101</v>
      </c>
      <c r="R759" s="161" t="s">
        <v>302</v>
      </c>
      <c r="S759" s="309">
        <v>140000</v>
      </c>
      <c r="T759" s="309">
        <v>0</v>
      </c>
    </row>
    <row r="760" spans="1:20" ht="15.5">
      <c r="A760" s="48">
        <v>0</v>
      </c>
      <c r="B760" s="212"/>
      <c r="C760" s="60"/>
      <c r="D760" s="228" t="s">
        <v>997</v>
      </c>
      <c r="E760" s="68"/>
      <c r="F760" s="52"/>
      <c r="G760" s="52"/>
      <c r="H760" s="52"/>
      <c r="I760" s="53"/>
      <c r="J760" s="54"/>
      <c r="K760" s="213"/>
      <c r="L760" s="150"/>
      <c r="M760" s="324"/>
      <c r="N760" s="156"/>
      <c r="O760" s="157"/>
      <c r="P760" s="159">
        <v>0</v>
      </c>
      <c r="Q760" s="160">
        <v>0</v>
      </c>
      <c r="R760" s="161">
        <v>0</v>
      </c>
      <c r="S760" s="309">
        <v>0</v>
      </c>
      <c r="T760" s="309">
        <v>0</v>
      </c>
    </row>
    <row r="761" spans="1:20" ht="16">
      <c r="A761" s="48">
        <v>0</v>
      </c>
      <c r="B761" s="214"/>
      <c r="C761" s="501" t="s">
        <v>771</v>
      </c>
      <c r="D761" s="39"/>
      <c r="E761" s="40"/>
      <c r="F761" s="40"/>
      <c r="G761" s="40"/>
      <c r="H761" s="41"/>
      <c r="I761" s="42"/>
      <c r="J761" s="54"/>
      <c r="K761" s="44"/>
      <c r="L761" s="150"/>
      <c r="M761" s="324"/>
      <c r="N761" s="156"/>
      <c r="O761" s="157"/>
      <c r="P761" s="159">
        <v>0</v>
      </c>
      <c r="Q761" s="160">
        <v>0</v>
      </c>
      <c r="R761" s="161">
        <v>0</v>
      </c>
      <c r="S761" s="309">
        <v>0</v>
      </c>
      <c r="T761" s="309">
        <v>0</v>
      </c>
    </row>
    <row r="762" spans="1:20" ht="16">
      <c r="A762" s="48">
        <v>0</v>
      </c>
      <c r="B762" s="49"/>
      <c r="C762" s="502" t="s">
        <v>1572</v>
      </c>
      <c r="D762" s="50"/>
      <c r="E762" s="51"/>
      <c r="F762" s="52"/>
      <c r="G762" s="52"/>
      <c r="H762" s="52"/>
      <c r="I762" s="53">
        <v>0</v>
      </c>
      <c r="J762" s="54"/>
      <c r="K762" s="55"/>
      <c r="L762" s="150"/>
      <c r="M762" s="324"/>
      <c r="N762" s="156"/>
      <c r="O762" s="157"/>
      <c r="P762" s="159">
        <v>0</v>
      </c>
      <c r="Q762" s="160">
        <v>0</v>
      </c>
      <c r="R762" s="161">
        <v>0</v>
      </c>
      <c r="S762" s="309">
        <v>0</v>
      </c>
      <c r="T762" s="309">
        <v>0</v>
      </c>
    </row>
    <row r="763" spans="1:20" ht="15.5">
      <c r="A763" s="48">
        <v>226</v>
      </c>
      <c r="B763" s="392" t="s">
        <v>833</v>
      </c>
      <c r="C763" s="60" t="s">
        <v>834</v>
      </c>
      <c r="D763" s="75"/>
      <c r="E763" s="51"/>
      <c r="F763" s="76"/>
      <c r="G763" s="74"/>
      <c r="H763" s="52"/>
      <c r="I763" s="53"/>
      <c r="J763" s="54">
        <v>271.51400000000001</v>
      </c>
      <c r="K763" s="213" t="s">
        <v>114</v>
      </c>
      <c r="L763" s="150" t="s">
        <v>125</v>
      </c>
      <c r="M763" s="324">
        <v>245.94444444444446</v>
      </c>
      <c r="N763" s="156" t="s">
        <v>274</v>
      </c>
      <c r="O763" s="157">
        <v>6</v>
      </c>
      <c r="P763" s="159">
        <v>66777.359888888896</v>
      </c>
      <c r="Q763" s="160" t="s">
        <v>274</v>
      </c>
      <c r="R763" s="161">
        <v>0</v>
      </c>
      <c r="S763" s="309">
        <v>681</v>
      </c>
      <c r="T763" s="309">
        <v>2728522.9250600003</v>
      </c>
    </row>
    <row r="764" spans="1:20" ht="15.5">
      <c r="A764" s="48">
        <v>0</v>
      </c>
      <c r="B764" s="59"/>
      <c r="C764" s="60"/>
      <c r="D764" s="75"/>
      <c r="E764" s="51"/>
      <c r="F764" s="76"/>
      <c r="G764" s="74"/>
      <c r="H764" s="52"/>
      <c r="I764" s="53"/>
      <c r="J764" s="54"/>
      <c r="K764" s="213"/>
      <c r="L764" s="150" t="s">
        <v>124</v>
      </c>
      <c r="M764" s="324">
        <v>572.11111111111109</v>
      </c>
      <c r="N764" s="156" t="s">
        <v>274</v>
      </c>
      <c r="O764" s="157">
        <v>6</v>
      </c>
      <c r="P764" s="159">
        <v>155336.17622222222</v>
      </c>
      <c r="Q764" s="160" t="s">
        <v>274</v>
      </c>
      <c r="R764" s="161">
        <v>0</v>
      </c>
      <c r="S764" s="309">
        <v>681</v>
      </c>
      <c r="T764" s="309">
        <v>6347036.1604399988</v>
      </c>
    </row>
    <row r="765" spans="1:20" ht="15.5">
      <c r="A765" s="48">
        <v>0</v>
      </c>
      <c r="B765" s="59"/>
      <c r="C765" s="60"/>
      <c r="D765" s="75"/>
      <c r="E765" s="51"/>
      <c r="F765" s="76"/>
      <c r="G765" s="74"/>
      <c r="H765" s="52"/>
      <c r="I765" s="53"/>
      <c r="J765" s="54"/>
      <c r="K765" s="213"/>
      <c r="L765" s="150" t="s">
        <v>305</v>
      </c>
      <c r="M765" s="324">
        <v>56.814600000000006</v>
      </c>
      <c r="N765" s="156" t="s">
        <v>250</v>
      </c>
      <c r="O765" s="157">
        <v>6</v>
      </c>
      <c r="P765" s="159">
        <v>15425.959304400003</v>
      </c>
      <c r="Q765" s="160" t="s">
        <v>250</v>
      </c>
      <c r="R765" s="161">
        <v>0</v>
      </c>
      <c r="S765" s="309">
        <v>1272.7272727272727</v>
      </c>
      <c r="T765" s="309">
        <v>1177982.3468814548</v>
      </c>
    </row>
    <row r="766" spans="1:20" ht="15.5">
      <c r="A766" s="48">
        <v>0</v>
      </c>
      <c r="B766" s="59"/>
      <c r="C766" s="60"/>
      <c r="D766" s="75"/>
      <c r="E766" s="51"/>
      <c r="F766" s="76"/>
      <c r="G766" s="74"/>
      <c r="H766" s="52"/>
      <c r="I766" s="53"/>
      <c r="J766" s="54"/>
      <c r="K766" s="213"/>
      <c r="L766" s="150" t="s">
        <v>275</v>
      </c>
      <c r="M766" s="324">
        <v>0.25760000000000005</v>
      </c>
      <c r="N766" s="156" t="s">
        <v>114</v>
      </c>
      <c r="O766" s="157">
        <v>6</v>
      </c>
      <c r="P766" s="159">
        <v>69.942006400000011</v>
      </c>
      <c r="Q766" s="160" t="s">
        <v>114</v>
      </c>
      <c r="R766" s="161">
        <v>0</v>
      </c>
      <c r="S766" s="309">
        <v>136363.63636363635</v>
      </c>
      <c r="T766" s="309">
        <v>572252.77963636373</v>
      </c>
    </row>
    <row r="767" spans="1:20" ht="15.5">
      <c r="A767" s="48">
        <v>0</v>
      </c>
      <c r="B767" s="59"/>
      <c r="C767" s="60"/>
      <c r="D767" s="75"/>
      <c r="E767" s="51"/>
      <c r="F767" s="76"/>
      <c r="G767" s="74"/>
      <c r="H767" s="52"/>
      <c r="I767" s="53"/>
      <c r="J767" s="54"/>
      <c r="K767" s="213"/>
      <c r="L767" s="150" t="s">
        <v>115</v>
      </c>
      <c r="M767" s="324">
        <v>59.8</v>
      </c>
      <c r="N767" s="156" t="s">
        <v>272</v>
      </c>
      <c r="O767" s="157">
        <v>6</v>
      </c>
      <c r="P767" s="159">
        <v>16236.537200000001</v>
      </c>
      <c r="Q767" s="160" t="s">
        <v>272</v>
      </c>
      <c r="R767" s="161">
        <v>0</v>
      </c>
      <c r="S767" s="309">
        <v>13.5</v>
      </c>
      <c r="T767" s="309">
        <v>13151.595132000002</v>
      </c>
    </row>
    <row r="768" spans="1:20" ht="15.5">
      <c r="A768" s="48">
        <v>227</v>
      </c>
      <c r="B768" s="392" t="s">
        <v>833</v>
      </c>
      <c r="C768" s="60" t="s">
        <v>881</v>
      </c>
      <c r="D768" s="75"/>
      <c r="E768" s="51"/>
      <c r="F768" s="76"/>
      <c r="G768" s="74"/>
      <c r="H768" s="52"/>
      <c r="I768" s="53"/>
      <c r="J768" s="54">
        <v>139.28700000000001</v>
      </c>
      <c r="K768" s="213" t="s">
        <v>114</v>
      </c>
      <c r="L768" s="150" t="s">
        <v>125</v>
      </c>
      <c r="M768" s="324">
        <v>245.94444444444446</v>
      </c>
      <c r="N768" s="156" t="s">
        <v>274</v>
      </c>
      <c r="O768" s="157">
        <v>6</v>
      </c>
      <c r="P768" s="159">
        <v>34256.863833333337</v>
      </c>
      <c r="Q768" s="160" t="s">
        <v>274</v>
      </c>
      <c r="R768" s="161">
        <v>0</v>
      </c>
      <c r="S768" s="309">
        <v>681</v>
      </c>
      <c r="T768" s="309">
        <v>1399735.4562299999</v>
      </c>
    </row>
    <row r="769" spans="1:20" ht="15.5">
      <c r="A769" s="48">
        <v>0</v>
      </c>
      <c r="B769" s="59"/>
      <c r="C769" s="60"/>
      <c r="D769" s="75"/>
      <c r="E769" s="51"/>
      <c r="F769" s="76"/>
      <c r="G769" s="74"/>
      <c r="H769" s="52"/>
      <c r="I769" s="53"/>
      <c r="J769" s="54"/>
      <c r="K769" s="213"/>
      <c r="L769" s="150" t="s">
        <v>124</v>
      </c>
      <c r="M769" s="324">
        <v>572.11111111111109</v>
      </c>
      <c r="N769" s="156" t="s">
        <v>274</v>
      </c>
      <c r="O769" s="157">
        <v>6</v>
      </c>
      <c r="P769" s="159">
        <v>79687.640333333329</v>
      </c>
      <c r="Q769" s="160" t="s">
        <v>274</v>
      </c>
      <c r="R769" s="161">
        <v>0</v>
      </c>
      <c r="S769" s="309">
        <v>681</v>
      </c>
      <c r="T769" s="309">
        <v>3256036.9840199994</v>
      </c>
    </row>
    <row r="770" spans="1:20" ht="15.5">
      <c r="A770" s="48">
        <v>0</v>
      </c>
      <c r="B770" s="59"/>
      <c r="C770" s="60"/>
      <c r="D770" s="75"/>
      <c r="E770" s="51"/>
      <c r="F770" s="76"/>
      <c r="G770" s="74"/>
      <c r="H770" s="52"/>
      <c r="I770" s="53"/>
      <c r="J770" s="54"/>
      <c r="K770" s="213"/>
      <c r="L770" s="150" t="s">
        <v>305</v>
      </c>
      <c r="M770" s="324">
        <v>56.814600000000006</v>
      </c>
      <c r="N770" s="156" t="s">
        <v>250</v>
      </c>
      <c r="O770" s="157">
        <v>6</v>
      </c>
      <c r="P770" s="159">
        <v>7913.5351902000011</v>
      </c>
      <c r="Q770" s="160" t="s">
        <v>250</v>
      </c>
      <c r="R770" s="161">
        <v>0</v>
      </c>
      <c r="S770" s="309">
        <v>1272.7272727272727</v>
      </c>
      <c r="T770" s="309">
        <v>604306.32361527288</v>
      </c>
    </row>
    <row r="771" spans="1:20" ht="15.5">
      <c r="A771" s="48">
        <v>0</v>
      </c>
      <c r="B771" s="59"/>
      <c r="C771" s="60"/>
      <c r="D771" s="75"/>
      <c r="E771" s="51"/>
      <c r="F771" s="76"/>
      <c r="G771" s="74"/>
      <c r="H771" s="52"/>
      <c r="I771" s="53"/>
      <c r="J771" s="54"/>
      <c r="K771" s="213"/>
      <c r="L771" s="150" t="s">
        <v>275</v>
      </c>
      <c r="M771" s="324">
        <v>0.25760000000000005</v>
      </c>
      <c r="N771" s="156" t="s">
        <v>114</v>
      </c>
      <c r="O771" s="157">
        <v>6</v>
      </c>
      <c r="P771" s="159">
        <v>35.880331200000008</v>
      </c>
      <c r="Q771" s="160" t="s">
        <v>114</v>
      </c>
      <c r="R771" s="161">
        <v>0</v>
      </c>
      <c r="S771" s="309">
        <v>136363.63636363635</v>
      </c>
      <c r="T771" s="309">
        <v>293566.34618181823</v>
      </c>
    </row>
    <row r="772" spans="1:20" ht="15.5">
      <c r="A772" s="48">
        <v>0</v>
      </c>
      <c r="B772" s="59"/>
      <c r="C772" s="60"/>
      <c r="D772" s="75"/>
      <c r="E772" s="51"/>
      <c r="F772" s="76"/>
      <c r="G772" s="74"/>
      <c r="H772" s="52"/>
      <c r="I772" s="53"/>
      <c r="J772" s="54"/>
      <c r="K772" s="213"/>
      <c r="L772" s="150" t="s">
        <v>115</v>
      </c>
      <c r="M772" s="324">
        <v>59.8</v>
      </c>
      <c r="N772" s="156" t="s">
        <v>272</v>
      </c>
      <c r="O772" s="157">
        <v>6</v>
      </c>
      <c r="P772" s="159">
        <v>8329.3626000000004</v>
      </c>
      <c r="Q772" s="160" t="s">
        <v>272</v>
      </c>
      <c r="R772" s="161">
        <v>0</v>
      </c>
      <c r="S772" s="309">
        <v>13.5</v>
      </c>
      <c r="T772" s="309">
        <v>6746.7837060000002</v>
      </c>
    </row>
    <row r="773" spans="1:20" ht="15.5">
      <c r="A773" s="48">
        <v>228</v>
      </c>
      <c r="B773" s="392" t="s">
        <v>833</v>
      </c>
      <c r="C773" s="60" t="s">
        <v>882</v>
      </c>
      <c r="D773" s="75"/>
      <c r="E773" s="51"/>
      <c r="F773" s="76"/>
      <c r="G773" s="74"/>
      <c r="H773" s="52"/>
      <c r="I773" s="53"/>
      <c r="J773" s="54">
        <v>13.743</v>
      </c>
      <c r="K773" s="213" t="s">
        <v>114</v>
      </c>
      <c r="L773" s="150" t="s">
        <v>125</v>
      </c>
      <c r="M773" s="324">
        <v>245.94444444444446</v>
      </c>
      <c r="N773" s="156" t="s">
        <v>274</v>
      </c>
      <c r="O773" s="157">
        <v>6</v>
      </c>
      <c r="P773" s="159">
        <v>3380.0145000000002</v>
      </c>
      <c r="Q773" s="160" t="s">
        <v>274</v>
      </c>
      <c r="R773" s="161">
        <v>0</v>
      </c>
      <c r="S773" s="309">
        <v>681</v>
      </c>
      <c r="T773" s="309">
        <v>138107.39247000002</v>
      </c>
    </row>
    <row r="774" spans="1:20" ht="15.5">
      <c r="A774" s="48">
        <v>0</v>
      </c>
      <c r="B774" s="59"/>
      <c r="C774" s="60"/>
      <c r="D774" s="75"/>
      <c r="E774" s="51"/>
      <c r="F774" s="76"/>
      <c r="G774" s="74"/>
      <c r="H774" s="52"/>
      <c r="I774" s="53"/>
      <c r="J774" s="54"/>
      <c r="K774" s="213"/>
      <c r="L774" s="150" t="s">
        <v>124</v>
      </c>
      <c r="M774" s="324">
        <v>572.11111111111109</v>
      </c>
      <c r="N774" s="156" t="s">
        <v>274</v>
      </c>
      <c r="O774" s="157">
        <v>6</v>
      </c>
      <c r="P774" s="159">
        <v>7862.5230000000001</v>
      </c>
      <c r="Q774" s="160" t="s">
        <v>274</v>
      </c>
      <c r="R774" s="161">
        <v>0</v>
      </c>
      <c r="S774" s="309">
        <v>681</v>
      </c>
      <c r="T774" s="309">
        <v>321262.68978000002</v>
      </c>
    </row>
    <row r="775" spans="1:20" ht="15.5">
      <c r="A775" s="48">
        <v>0</v>
      </c>
      <c r="B775" s="59"/>
      <c r="C775" s="60"/>
      <c r="D775" s="75"/>
      <c r="E775" s="51"/>
      <c r="F775" s="76"/>
      <c r="G775" s="74"/>
      <c r="H775" s="52"/>
      <c r="I775" s="53"/>
      <c r="J775" s="54"/>
      <c r="K775" s="213"/>
      <c r="L775" s="150" t="s">
        <v>305</v>
      </c>
      <c r="M775" s="324">
        <v>56.814600000000006</v>
      </c>
      <c r="N775" s="156" t="s">
        <v>250</v>
      </c>
      <c r="O775" s="157">
        <v>6</v>
      </c>
      <c r="P775" s="159">
        <v>780.80304780000006</v>
      </c>
      <c r="Q775" s="160" t="s">
        <v>250</v>
      </c>
      <c r="R775" s="161">
        <v>0</v>
      </c>
      <c r="S775" s="309">
        <v>1272.7272727272727</v>
      </c>
      <c r="T775" s="309">
        <v>59624.960013818185</v>
      </c>
    </row>
    <row r="776" spans="1:20" ht="15.5">
      <c r="A776" s="48">
        <v>0</v>
      </c>
      <c r="B776" s="59"/>
      <c r="C776" s="60"/>
      <c r="D776" s="75"/>
      <c r="E776" s="51"/>
      <c r="F776" s="76"/>
      <c r="G776" s="74"/>
      <c r="H776" s="52"/>
      <c r="I776" s="53"/>
      <c r="J776" s="54"/>
      <c r="K776" s="213"/>
      <c r="L776" s="150" t="s">
        <v>275</v>
      </c>
      <c r="M776" s="324">
        <v>0.25760000000000005</v>
      </c>
      <c r="N776" s="156" t="s">
        <v>114</v>
      </c>
      <c r="O776" s="157">
        <v>6</v>
      </c>
      <c r="P776" s="159">
        <v>3.5401968000000008</v>
      </c>
      <c r="Q776" s="160" t="s">
        <v>114</v>
      </c>
      <c r="R776" s="161">
        <v>0</v>
      </c>
      <c r="S776" s="309">
        <v>136363.63636363635</v>
      </c>
      <c r="T776" s="309">
        <v>28965.246545454553</v>
      </c>
    </row>
    <row r="777" spans="1:20" ht="15.5">
      <c r="A777" s="48">
        <v>0</v>
      </c>
      <c r="B777" s="59"/>
      <c r="C777" s="60"/>
      <c r="D777" s="75"/>
      <c r="E777" s="51"/>
      <c r="F777" s="76"/>
      <c r="G777" s="74"/>
      <c r="H777" s="52"/>
      <c r="I777" s="53"/>
      <c r="J777" s="54"/>
      <c r="K777" s="213"/>
      <c r="L777" s="150" t="s">
        <v>115</v>
      </c>
      <c r="M777" s="324">
        <v>59.8</v>
      </c>
      <c r="N777" s="156" t="s">
        <v>272</v>
      </c>
      <c r="O777" s="157">
        <v>6</v>
      </c>
      <c r="P777" s="159">
        <v>821.83140000000003</v>
      </c>
      <c r="Q777" s="160" t="s">
        <v>272</v>
      </c>
      <c r="R777" s="161">
        <v>0</v>
      </c>
      <c r="S777" s="309">
        <v>13.5</v>
      </c>
      <c r="T777" s="309">
        <v>665.68343400000015</v>
      </c>
    </row>
    <row r="778" spans="1:20" ht="15.5">
      <c r="A778" s="48">
        <v>229</v>
      </c>
      <c r="B778" s="392" t="s">
        <v>833</v>
      </c>
      <c r="C778" s="60" t="s">
        <v>883</v>
      </c>
      <c r="D778" s="75"/>
      <c r="E778" s="51"/>
      <c r="F778" s="76"/>
      <c r="G778" s="74"/>
      <c r="H778" s="52"/>
      <c r="I778" s="53"/>
      <c r="J778" s="54">
        <v>125.542</v>
      </c>
      <c r="K778" s="213" t="s">
        <v>114</v>
      </c>
      <c r="L778" s="150" t="s">
        <v>125</v>
      </c>
      <c r="M778" s="324">
        <v>245.94444444444446</v>
      </c>
      <c r="N778" s="156" t="s">
        <v>274</v>
      </c>
      <c r="O778" s="157">
        <v>6</v>
      </c>
      <c r="P778" s="159">
        <v>30876.357444444446</v>
      </c>
      <c r="Q778" s="160" t="s">
        <v>274</v>
      </c>
      <c r="R778" s="161">
        <v>0</v>
      </c>
      <c r="S778" s="309">
        <v>681</v>
      </c>
      <c r="T778" s="309">
        <v>1261607.9651800001</v>
      </c>
    </row>
    <row r="779" spans="1:20" ht="15.5">
      <c r="A779" s="48">
        <v>0</v>
      </c>
      <c r="B779" s="59"/>
      <c r="C779" s="60"/>
      <c r="D779" s="75"/>
      <c r="E779" s="51"/>
      <c r="F779" s="76"/>
      <c r="G779" s="74"/>
      <c r="H779" s="52"/>
      <c r="I779" s="53"/>
      <c r="J779" s="54"/>
      <c r="K779" s="213"/>
      <c r="L779" s="150" t="s">
        <v>124</v>
      </c>
      <c r="M779" s="324">
        <v>572.11111111111109</v>
      </c>
      <c r="N779" s="156" t="s">
        <v>274</v>
      </c>
      <c r="O779" s="157">
        <v>6</v>
      </c>
      <c r="P779" s="159">
        <v>71823.973111111103</v>
      </c>
      <c r="Q779" s="160" t="s">
        <v>274</v>
      </c>
      <c r="R779" s="161">
        <v>0</v>
      </c>
      <c r="S779" s="309">
        <v>681</v>
      </c>
      <c r="T779" s="309">
        <v>2934727.5413199998</v>
      </c>
    </row>
    <row r="780" spans="1:20" ht="15.5">
      <c r="A780" s="48">
        <v>0</v>
      </c>
      <c r="B780" s="59"/>
      <c r="C780" s="60"/>
      <c r="D780" s="75"/>
      <c r="E780" s="51"/>
      <c r="F780" s="76"/>
      <c r="G780" s="74"/>
      <c r="H780" s="52"/>
      <c r="I780" s="53"/>
      <c r="J780" s="54"/>
      <c r="K780" s="213"/>
      <c r="L780" s="150" t="s">
        <v>305</v>
      </c>
      <c r="M780" s="324">
        <v>56.814600000000006</v>
      </c>
      <c r="N780" s="156" t="s">
        <v>250</v>
      </c>
      <c r="O780" s="157">
        <v>6</v>
      </c>
      <c r="P780" s="159">
        <v>7132.618513200001</v>
      </c>
      <c r="Q780" s="160" t="s">
        <v>250</v>
      </c>
      <c r="R780" s="161">
        <v>0</v>
      </c>
      <c r="S780" s="309">
        <v>1272.7272727272727</v>
      </c>
      <c r="T780" s="309">
        <v>544672.68646254553</v>
      </c>
    </row>
    <row r="781" spans="1:20" ht="15.5">
      <c r="A781" s="48">
        <v>0</v>
      </c>
      <c r="B781" s="59"/>
      <c r="C781" s="60"/>
      <c r="D781" s="75"/>
      <c r="E781" s="51"/>
      <c r="F781" s="76"/>
      <c r="G781" s="74"/>
      <c r="H781" s="52"/>
      <c r="I781" s="53"/>
      <c r="J781" s="54"/>
      <c r="K781" s="213"/>
      <c r="L781" s="150" t="s">
        <v>275</v>
      </c>
      <c r="M781" s="324">
        <v>0.25760000000000005</v>
      </c>
      <c r="N781" s="156" t="s">
        <v>114</v>
      </c>
      <c r="O781" s="157">
        <v>6</v>
      </c>
      <c r="P781" s="159">
        <v>32.339619200000008</v>
      </c>
      <c r="Q781" s="160" t="s">
        <v>114</v>
      </c>
      <c r="R781" s="161">
        <v>0</v>
      </c>
      <c r="S781" s="309">
        <v>136363.63636363635</v>
      </c>
      <c r="T781" s="309">
        <v>264596.88436363637</v>
      </c>
    </row>
    <row r="782" spans="1:20" ht="15.5">
      <c r="A782" s="48">
        <v>0</v>
      </c>
      <c r="B782" s="59"/>
      <c r="C782" s="60"/>
      <c r="D782" s="75"/>
      <c r="E782" s="51"/>
      <c r="F782" s="76"/>
      <c r="G782" s="74"/>
      <c r="H782" s="52"/>
      <c r="I782" s="53"/>
      <c r="J782" s="54"/>
      <c r="K782" s="213"/>
      <c r="L782" s="150" t="s">
        <v>115</v>
      </c>
      <c r="M782" s="324">
        <v>59.8</v>
      </c>
      <c r="N782" s="156" t="s">
        <v>272</v>
      </c>
      <c r="O782" s="157">
        <v>6</v>
      </c>
      <c r="P782" s="159">
        <v>7507.4115999999995</v>
      </c>
      <c r="Q782" s="160" t="s">
        <v>272</v>
      </c>
      <c r="R782" s="161">
        <v>0</v>
      </c>
      <c r="S782" s="309">
        <v>13.5</v>
      </c>
      <c r="T782" s="309">
        <v>6081.0033959999992</v>
      </c>
    </row>
    <row r="783" spans="1:20" ht="15.5">
      <c r="A783" s="48">
        <v>230</v>
      </c>
      <c r="B783" s="392" t="s">
        <v>833</v>
      </c>
      <c r="C783" s="60" t="s">
        <v>886</v>
      </c>
      <c r="D783" s="75"/>
      <c r="E783" s="51"/>
      <c r="F783" s="76"/>
      <c r="G783" s="74"/>
      <c r="H783" s="52"/>
      <c r="I783" s="53"/>
      <c r="J783" s="54">
        <v>28.532</v>
      </c>
      <c r="K783" s="213" t="s">
        <v>114</v>
      </c>
      <c r="L783" s="150" t="s">
        <v>125</v>
      </c>
      <c r="M783" s="324">
        <v>245.94444444444446</v>
      </c>
      <c r="N783" s="156" t="s">
        <v>274</v>
      </c>
      <c r="O783" s="157">
        <v>6</v>
      </c>
      <c r="P783" s="159">
        <v>7017.2868888888888</v>
      </c>
      <c r="Q783" s="160" t="s">
        <v>274</v>
      </c>
      <c r="R783" s="161">
        <v>0</v>
      </c>
      <c r="S783" s="309">
        <v>681</v>
      </c>
      <c r="T783" s="309">
        <v>286726.34227999998</v>
      </c>
    </row>
    <row r="784" spans="1:20" ht="15.5">
      <c r="A784" s="48">
        <v>0</v>
      </c>
      <c r="B784" s="59"/>
      <c r="C784" s="60"/>
      <c r="D784" s="75"/>
      <c r="E784" s="51"/>
      <c r="F784" s="76"/>
      <c r="G784" s="74"/>
      <c r="H784" s="52"/>
      <c r="I784" s="53"/>
      <c r="J784" s="54"/>
      <c r="K784" s="213"/>
      <c r="L784" s="150" t="s">
        <v>124</v>
      </c>
      <c r="M784" s="324">
        <v>572.11111111111109</v>
      </c>
      <c r="N784" s="156" t="s">
        <v>274</v>
      </c>
      <c r="O784" s="157">
        <v>6</v>
      </c>
      <c r="P784" s="159">
        <v>16323.474222222221</v>
      </c>
      <c r="Q784" s="160" t="s">
        <v>274</v>
      </c>
      <c r="R784" s="161">
        <v>0</v>
      </c>
      <c r="S784" s="309">
        <v>681</v>
      </c>
      <c r="T784" s="309">
        <v>666977.15671999985</v>
      </c>
    </row>
    <row r="785" spans="1:20" ht="15.5">
      <c r="A785" s="48">
        <v>0</v>
      </c>
      <c r="B785" s="59"/>
      <c r="C785" s="60"/>
      <c r="D785" s="75"/>
      <c r="E785" s="51"/>
      <c r="F785" s="76"/>
      <c r="G785" s="74"/>
      <c r="H785" s="52"/>
      <c r="I785" s="53"/>
      <c r="J785" s="54"/>
      <c r="K785" s="213"/>
      <c r="L785" s="150" t="s">
        <v>305</v>
      </c>
      <c r="M785" s="324">
        <v>56.814600000000006</v>
      </c>
      <c r="N785" s="156" t="s">
        <v>250</v>
      </c>
      <c r="O785" s="157">
        <v>6</v>
      </c>
      <c r="P785" s="159">
        <v>1621.0341672000002</v>
      </c>
      <c r="Q785" s="160" t="s">
        <v>250</v>
      </c>
      <c r="R785" s="161">
        <v>0</v>
      </c>
      <c r="S785" s="309">
        <v>1272.7272727272727</v>
      </c>
      <c r="T785" s="309">
        <v>123788.06367709093</v>
      </c>
    </row>
    <row r="786" spans="1:20" ht="15.5">
      <c r="A786" s="48">
        <v>0</v>
      </c>
      <c r="B786" s="59"/>
      <c r="C786" s="60"/>
      <c r="D786" s="75"/>
      <c r="E786" s="51"/>
      <c r="F786" s="76"/>
      <c r="G786" s="74"/>
      <c r="H786" s="52"/>
      <c r="I786" s="53"/>
      <c r="J786" s="54"/>
      <c r="K786" s="213"/>
      <c r="L786" s="150" t="s">
        <v>275</v>
      </c>
      <c r="M786" s="324">
        <v>0.25760000000000005</v>
      </c>
      <c r="N786" s="156" t="s">
        <v>114</v>
      </c>
      <c r="O786" s="157">
        <v>6</v>
      </c>
      <c r="P786" s="159">
        <v>7.3498432000000014</v>
      </c>
      <c r="Q786" s="160" t="s">
        <v>114</v>
      </c>
      <c r="R786" s="161">
        <v>0</v>
      </c>
      <c r="S786" s="309">
        <v>136363.63636363635</v>
      </c>
      <c r="T786" s="309">
        <v>60135.080727272732</v>
      </c>
    </row>
    <row r="787" spans="1:20" ht="15.5">
      <c r="A787" s="48">
        <v>0</v>
      </c>
      <c r="B787" s="59"/>
      <c r="C787" s="60"/>
      <c r="D787" s="75"/>
      <c r="E787" s="51"/>
      <c r="F787" s="76"/>
      <c r="G787" s="74"/>
      <c r="H787" s="52"/>
      <c r="I787" s="53"/>
      <c r="J787" s="54"/>
      <c r="K787" s="213"/>
      <c r="L787" s="150" t="s">
        <v>115</v>
      </c>
      <c r="M787" s="324">
        <v>59.8</v>
      </c>
      <c r="N787" s="156" t="s">
        <v>272</v>
      </c>
      <c r="O787" s="157">
        <v>6</v>
      </c>
      <c r="P787" s="159">
        <v>1706.2135999999998</v>
      </c>
      <c r="Q787" s="160" t="s">
        <v>272</v>
      </c>
      <c r="R787" s="161">
        <v>0</v>
      </c>
      <c r="S787" s="309">
        <v>13.5</v>
      </c>
      <c r="T787" s="309">
        <v>1382.0330159999999</v>
      </c>
    </row>
    <row r="788" spans="1:20" ht="15.5">
      <c r="A788" s="48">
        <v>231</v>
      </c>
      <c r="B788" s="392" t="s">
        <v>833</v>
      </c>
      <c r="C788" s="60" t="s">
        <v>885</v>
      </c>
      <c r="D788" s="75"/>
      <c r="E788" s="51"/>
      <c r="F788" s="76"/>
      <c r="G788" s="74"/>
      <c r="H788" s="52"/>
      <c r="I788" s="53"/>
      <c r="J788" s="54">
        <v>45.564</v>
      </c>
      <c r="K788" s="213" t="s">
        <v>114</v>
      </c>
      <c r="L788" s="150" t="s">
        <v>125</v>
      </c>
      <c r="M788" s="324">
        <v>245.94444444444446</v>
      </c>
      <c r="N788" s="156" t="s">
        <v>274</v>
      </c>
      <c r="O788" s="157">
        <v>6</v>
      </c>
      <c r="P788" s="159">
        <v>11206.212666666668</v>
      </c>
      <c r="Q788" s="160" t="s">
        <v>274</v>
      </c>
      <c r="R788" s="161">
        <v>0</v>
      </c>
      <c r="S788" s="309">
        <v>681</v>
      </c>
      <c r="T788" s="309">
        <v>457885.84956000006</v>
      </c>
    </row>
    <row r="789" spans="1:20" ht="15.5">
      <c r="A789" s="48">
        <v>0</v>
      </c>
      <c r="B789" s="59"/>
      <c r="C789" s="60"/>
      <c r="D789" s="75"/>
      <c r="E789" s="51"/>
      <c r="F789" s="76"/>
      <c r="G789" s="74"/>
      <c r="H789" s="52"/>
      <c r="I789" s="53"/>
      <c r="J789" s="54"/>
      <c r="K789" s="213"/>
      <c r="L789" s="150" t="s">
        <v>124</v>
      </c>
      <c r="M789" s="324">
        <v>572.11111111111109</v>
      </c>
      <c r="N789" s="156" t="s">
        <v>274</v>
      </c>
      <c r="O789" s="157">
        <v>6</v>
      </c>
      <c r="P789" s="159">
        <v>26067.670666666665</v>
      </c>
      <c r="Q789" s="160" t="s">
        <v>274</v>
      </c>
      <c r="R789" s="161">
        <v>0</v>
      </c>
      <c r="S789" s="309">
        <v>681</v>
      </c>
      <c r="T789" s="309">
        <v>1065125.0234399999</v>
      </c>
    </row>
    <row r="790" spans="1:20" ht="15.5">
      <c r="A790" s="48">
        <v>0</v>
      </c>
      <c r="B790" s="59"/>
      <c r="C790" s="60"/>
      <c r="D790" s="75"/>
      <c r="E790" s="51"/>
      <c r="F790" s="76"/>
      <c r="G790" s="74"/>
      <c r="H790" s="52"/>
      <c r="I790" s="53"/>
      <c r="J790" s="54"/>
      <c r="K790" s="213"/>
      <c r="L790" s="150" t="s">
        <v>305</v>
      </c>
      <c r="M790" s="324">
        <v>56.814600000000006</v>
      </c>
      <c r="N790" s="156" t="s">
        <v>250</v>
      </c>
      <c r="O790" s="157">
        <v>6</v>
      </c>
      <c r="P790" s="159">
        <v>2588.7004344000002</v>
      </c>
      <c r="Q790" s="160" t="s">
        <v>250</v>
      </c>
      <c r="R790" s="161">
        <v>0</v>
      </c>
      <c r="S790" s="309">
        <v>1272.7272727272727</v>
      </c>
      <c r="T790" s="309">
        <v>197682.57862690912</v>
      </c>
    </row>
    <row r="791" spans="1:20" ht="15.5">
      <c r="A791" s="48">
        <v>0</v>
      </c>
      <c r="B791" s="59"/>
      <c r="C791" s="60"/>
      <c r="D791" s="75"/>
      <c r="E791" s="51"/>
      <c r="F791" s="76"/>
      <c r="G791" s="74"/>
      <c r="H791" s="52"/>
      <c r="I791" s="53"/>
      <c r="J791" s="54"/>
      <c r="K791" s="213"/>
      <c r="L791" s="150" t="s">
        <v>275</v>
      </c>
      <c r="M791" s="324">
        <v>0.25760000000000005</v>
      </c>
      <c r="N791" s="156" t="s">
        <v>114</v>
      </c>
      <c r="O791" s="157">
        <v>6</v>
      </c>
      <c r="P791" s="159">
        <v>11.737286400000002</v>
      </c>
      <c r="Q791" s="160" t="s">
        <v>114</v>
      </c>
      <c r="R791" s="161">
        <v>0</v>
      </c>
      <c r="S791" s="309">
        <v>136363.63636363635</v>
      </c>
      <c r="T791" s="309">
        <v>96032.343272727274</v>
      </c>
    </row>
    <row r="792" spans="1:20" ht="15.5">
      <c r="A792" s="48">
        <v>0</v>
      </c>
      <c r="B792" s="59"/>
      <c r="C792" s="60"/>
      <c r="D792" s="75"/>
      <c r="E792" s="51"/>
      <c r="F792" s="76"/>
      <c r="G792" s="74"/>
      <c r="H792" s="52"/>
      <c r="I792" s="53"/>
      <c r="J792" s="54"/>
      <c r="K792" s="213"/>
      <c r="L792" s="150" t="s">
        <v>115</v>
      </c>
      <c r="M792" s="324">
        <v>59.8</v>
      </c>
      <c r="N792" s="156" t="s">
        <v>272</v>
      </c>
      <c r="O792" s="157">
        <v>6</v>
      </c>
      <c r="P792" s="159">
        <v>2724.7271999999998</v>
      </c>
      <c r="Q792" s="160" t="s">
        <v>272</v>
      </c>
      <c r="R792" s="161">
        <v>0</v>
      </c>
      <c r="S792" s="309">
        <v>13.5</v>
      </c>
      <c r="T792" s="309">
        <v>2207.0290319999999</v>
      </c>
    </row>
    <row r="793" spans="1:20" ht="15.5">
      <c r="A793" s="48">
        <v>232</v>
      </c>
      <c r="B793" s="392" t="s">
        <v>884</v>
      </c>
      <c r="C793" s="60" t="s">
        <v>1056</v>
      </c>
      <c r="D793" s="75"/>
      <c r="E793" s="51"/>
      <c r="F793" s="76"/>
      <c r="G793" s="74"/>
      <c r="H793" s="52"/>
      <c r="I793" s="53"/>
      <c r="J793" s="54">
        <v>12.352</v>
      </c>
      <c r="K793" s="213" t="s">
        <v>114</v>
      </c>
      <c r="L793" s="150" t="s">
        <v>125</v>
      </c>
      <c r="M793" s="324">
        <v>1147.3888888888889</v>
      </c>
      <c r="N793" s="156" t="s">
        <v>274</v>
      </c>
      <c r="O793" s="157">
        <v>6</v>
      </c>
      <c r="P793" s="159">
        <v>14172.547555555557</v>
      </c>
      <c r="Q793" s="160" t="s">
        <v>274</v>
      </c>
      <c r="R793" s="161">
        <v>0</v>
      </c>
      <c r="S793" s="309">
        <v>681</v>
      </c>
      <c r="T793" s="309">
        <v>579090.29312000005</v>
      </c>
    </row>
    <row r="794" spans="1:20" ht="15.5">
      <c r="A794" s="48">
        <v>0</v>
      </c>
      <c r="B794" s="59"/>
      <c r="C794" s="60"/>
      <c r="D794" s="75"/>
      <c r="E794" s="51"/>
      <c r="F794" s="76"/>
      <c r="G794" s="74"/>
      <c r="H794" s="52"/>
      <c r="I794" s="53"/>
      <c r="J794" s="54"/>
      <c r="K794" s="213"/>
      <c r="L794" s="150" t="s">
        <v>305</v>
      </c>
      <c r="M794" s="324">
        <v>81.022560000000013</v>
      </c>
      <c r="N794" s="156" t="s">
        <v>250</v>
      </c>
      <c r="O794" s="157">
        <v>6</v>
      </c>
      <c r="P794" s="159">
        <v>1000.7906611200002</v>
      </c>
      <c r="Q794" s="160" t="s">
        <v>250</v>
      </c>
      <c r="R794" s="161">
        <v>0</v>
      </c>
      <c r="S794" s="309">
        <v>1272.7272727272727</v>
      </c>
      <c r="T794" s="309">
        <v>76424.014121890927</v>
      </c>
    </row>
    <row r="795" spans="1:20" ht="15.5">
      <c r="A795" s="48">
        <v>0</v>
      </c>
      <c r="B795" s="59"/>
      <c r="C795" s="60"/>
      <c r="D795" s="75"/>
      <c r="E795" s="51"/>
      <c r="F795" s="76"/>
      <c r="G795" s="74"/>
      <c r="H795" s="52"/>
      <c r="I795" s="53"/>
      <c r="J795" s="54"/>
      <c r="K795" s="213"/>
      <c r="L795" s="150" t="s">
        <v>275</v>
      </c>
      <c r="M795" s="324">
        <v>0.36736000000000008</v>
      </c>
      <c r="N795" s="156" t="s">
        <v>114</v>
      </c>
      <c r="O795" s="157">
        <v>6</v>
      </c>
      <c r="P795" s="159">
        <v>4.537630720000001</v>
      </c>
      <c r="Q795" s="160" t="s">
        <v>114</v>
      </c>
      <c r="R795" s="161">
        <v>0</v>
      </c>
      <c r="S795" s="309">
        <v>136363.63636363635</v>
      </c>
      <c r="T795" s="309">
        <v>37126.069527272732</v>
      </c>
    </row>
    <row r="796" spans="1:20" ht="15.5">
      <c r="A796" s="48">
        <v>0</v>
      </c>
      <c r="B796" s="59"/>
      <c r="C796" s="60"/>
      <c r="D796" s="75"/>
      <c r="E796" s="51"/>
      <c r="F796" s="76"/>
      <c r="G796" s="74"/>
      <c r="H796" s="52"/>
      <c r="I796" s="53"/>
      <c r="J796" s="54"/>
      <c r="K796" s="213"/>
      <c r="L796" s="150" t="s">
        <v>115</v>
      </c>
      <c r="M796" s="324">
        <v>85.28</v>
      </c>
      <c r="N796" s="156" t="s">
        <v>272</v>
      </c>
      <c r="O796" s="157">
        <v>6</v>
      </c>
      <c r="P796" s="159">
        <v>1053.3785600000001</v>
      </c>
      <c r="Q796" s="160" t="s">
        <v>272</v>
      </c>
      <c r="R796" s="161">
        <v>0</v>
      </c>
      <c r="S796" s="309">
        <v>13.5</v>
      </c>
      <c r="T796" s="309">
        <v>853.2366336</v>
      </c>
    </row>
    <row r="797" spans="1:20" ht="15.5">
      <c r="A797" s="48">
        <v>233</v>
      </c>
      <c r="B797" s="392" t="s">
        <v>1025</v>
      </c>
      <c r="C797" s="60" t="s">
        <v>194</v>
      </c>
      <c r="D797" s="75"/>
      <c r="E797" s="51"/>
      <c r="F797" s="76"/>
      <c r="G797" s="74"/>
      <c r="H797" s="52"/>
      <c r="I797" s="53"/>
      <c r="J797" s="54">
        <v>18.806000000000001</v>
      </c>
      <c r="K797" s="213" t="s">
        <v>114</v>
      </c>
      <c r="L797" s="150" t="s">
        <v>305</v>
      </c>
      <c r="M797" s="324">
        <v>288.02499999999998</v>
      </c>
      <c r="N797" s="156" t="s">
        <v>250</v>
      </c>
      <c r="O797" s="157">
        <v>1</v>
      </c>
      <c r="P797" s="159">
        <v>5416.5981499999998</v>
      </c>
      <c r="Q797" s="160" t="s">
        <v>250</v>
      </c>
      <c r="R797" s="161" t="s">
        <v>302</v>
      </c>
      <c r="S797" s="309">
        <v>1272.7272727272727</v>
      </c>
      <c r="T797" s="309">
        <v>68938.521909090909</v>
      </c>
    </row>
    <row r="798" spans="1:20" ht="15.5">
      <c r="A798" s="48">
        <v>0</v>
      </c>
      <c r="B798" s="59"/>
      <c r="C798" s="60"/>
      <c r="D798" s="228" t="s">
        <v>354</v>
      </c>
      <c r="E798" s="51"/>
      <c r="F798" s="76"/>
      <c r="G798" s="74"/>
      <c r="H798" s="52"/>
      <c r="I798" s="53"/>
      <c r="J798" s="54"/>
      <c r="K798" s="213"/>
      <c r="L798" s="150" t="s">
        <v>1027</v>
      </c>
      <c r="M798" s="324">
        <v>0.50532499999999991</v>
      </c>
      <c r="N798" s="156" t="s">
        <v>114</v>
      </c>
      <c r="O798" s="157">
        <v>1</v>
      </c>
      <c r="P798" s="159">
        <v>9.5031419499999981</v>
      </c>
      <c r="Q798" s="160" t="s">
        <v>114</v>
      </c>
      <c r="R798" s="161" t="s">
        <v>302</v>
      </c>
      <c r="S798" s="309">
        <v>181818.18181818179</v>
      </c>
      <c r="T798" s="309">
        <v>17278.439909090903</v>
      </c>
    </row>
    <row r="799" spans="1:20" ht="15.5">
      <c r="A799" s="48">
        <v>0</v>
      </c>
      <c r="B799" s="59"/>
      <c r="C799" s="60"/>
      <c r="D799" s="228"/>
      <c r="E799" s="51"/>
      <c r="F799" s="76"/>
      <c r="G799" s="74"/>
      <c r="H799" s="52"/>
      <c r="I799" s="53"/>
      <c r="J799" s="54"/>
      <c r="K799" s="213"/>
      <c r="L799" s="150" t="s">
        <v>1028</v>
      </c>
      <c r="M799" s="324">
        <v>0.91327499999999995</v>
      </c>
      <c r="N799" s="156" t="s">
        <v>114</v>
      </c>
      <c r="O799" s="157">
        <v>1</v>
      </c>
      <c r="P799" s="159">
        <v>17.175049649999998</v>
      </c>
      <c r="Q799" s="160" t="s">
        <v>114</v>
      </c>
      <c r="R799" s="161" t="s">
        <v>302</v>
      </c>
      <c r="S799" s="309">
        <v>245454.54545454544</v>
      </c>
      <c r="T799" s="309">
        <v>42156.94004999999</v>
      </c>
    </row>
    <row r="800" spans="1:20" ht="15.5">
      <c r="A800" s="48">
        <v>0</v>
      </c>
      <c r="B800" s="59"/>
      <c r="C800" s="60"/>
      <c r="D800" s="228"/>
      <c r="E800" s="51"/>
      <c r="F800" s="76"/>
      <c r="G800" s="74"/>
      <c r="H800" s="52"/>
      <c r="I800" s="53"/>
      <c r="J800" s="54"/>
      <c r="K800" s="213"/>
      <c r="L800" s="150" t="s">
        <v>115</v>
      </c>
      <c r="M800" s="324">
        <v>189.625</v>
      </c>
      <c r="N800" s="156" t="s">
        <v>272</v>
      </c>
      <c r="O800" s="157">
        <v>1</v>
      </c>
      <c r="P800" s="159">
        <v>3566.0877500000001</v>
      </c>
      <c r="Q800" s="160" t="s">
        <v>272</v>
      </c>
      <c r="R800" s="161" t="s">
        <v>302</v>
      </c>
      <c r="S800" s="309">
        <v>13.5</v>
      </c>
      <c r="T800" s="309">
        <v>481.42184625000004</v>
      </c>
    </row>
    <row r="801" spans="1:20" ht="15.5">
      <c r="A801" s="48">
        <v>234</v>
      </c>
      <c r="B801" s="392" t="s">
        <v>1374</v>
      </c>
      <c r="C801" s="60" t="s">
        <v>805</v>
      </c>
      <c r="D801" s="228"/>
      <c r="E801" s="51"/>
      <c r="F801" s="76"/>
      <c r="G801" s="74"/>
      <c r="H801" s="52"/>
      <c r="I801" s="53"/>
      <c r="J801" s="54">
        <v>2.9340000000000002</v>
      </c>
      <c r="K801" s="213" t="s">
        <v>114</v>
      </c>
      <c r="L801" s="150" t="s">
        <v>305</v>
      </c>
      <c r="M801" s="324">
        <v>285.21499999999997</v>
      </c>
      <c r="N801" s="156" t="s">
        <v>250</v>
      </c>
      <c r="O801" s="157">
        <v>0.5</v>
      </c>
      <c r="P801" s="159">
        <v>836.82080999999994</v>
      </c>
      <c r="Q801" s="160" t="s">
        <v>250</v>
      </c>
      <c r="R801" s="161" t="s">
        <v>302</v>
      </c>
      <c r="S801" s="309">
        <v>1272.7272727272727</v>
      </c>
      <c r="T801" s="309">
        <v>5325.223336363636</v>
      </c>
    </row>
    <row r="802" spans="1:20" ht="15.5">
      <c r="A802" s="48">
        <v>0</v>
      </c>
      <c r="B802" s="504"/>
      <c r="C802" s="60"/>
      <c r="D802" s="228" t="s">
        <v>354</v>
      </c>
      <c r="E802" s="51"/>
      <c r="F802" s="76"/>
      <c r="G802" s="74"/>
      <c r="H802" s="52"/>
      <c r="I802" s="53"/>
      <c r="J802" s="54"/>
      <c r="K802" s="213"/>
      <c r="L802" s="150" t="s">
        <v>1027</v>
      </c>
      <c r="M802" s="324">
        <v>0.50039499999999992</v>
      </c>
      <c r="N802" s="156" t="s">
        <v>114</v>
      </c>
      <c r="O802" s="157">
        <v>0.5</v>
      </c>
      <c r="P802" s="159">
        <v>1.4681589299999998</v>
      </c>
      <c r="Q802" s="160" t="s">
        <v>114</v>
      </c>
      <c r="R802" s="161" t="s">
        <v>302</v>
      </c>
      <c r="S802" s="309">
        <v>181818.18181818179</v>
      </c>
      <c r="T802" s="309">
        <v>1334.689936363636</v>
      </c>
    </row>
    <row r="803" spans="1:20" ht="15.5">
      <c r="A803" s="48">
        <v>0</v>
      </c>
      <c r="B803" s="504"/>
      <c r="C803" s="60"/>
      <c r="D803" s="228"/>
      <c r="E803" s="51"/>
      <c r="F803" s="76"/>
      <c r="G803" s="74"/>
      <c r="H803" s="52"/>
      <c r="I803" s="53"/>
      <c r="J803" s="54"/>
      <c r="K803" s="213"/>
      <c r="L803" s="150" t="s">
        <v>1028</v>
      </c>
      <c r="M803" s="324">
        <v>0.90436499999999997</v>
      </c>
      <c r="N803" s="156" t="s">
        <v>114</v>
      </c>
      <c r="O803" s="157">
        <v>0.5</v>
      </c>
      <c r="P803" s="159">
        <v>2.6534069100000002</v>
      </c>
      <c r="Q803" s="160" t="s">
        <v>114</v>
      </c>
      <c r="R803" s="161" t="s">
        <v>302</v>
      </c>
      <c r="S803" s="309">
        <v>245454.54545454544</v>
      </c>
      <c r="T803" s="309">
        <v>3256.453935</v>
      </c>
    </row>
    <row r="804" spans="1:20" ht="15.5">
      <c r="A804" s="48">
        <v>0</v>
      </c>
      <c r="B804" s="504"/>
      <c r="C804" s="60"/>
      <c r="D804" s="228"/>
      <c r="E804" s="51"/>
      <c r="F804" s="76"/>
      <c r="G804" s="74"/>
      <c r="H804" s="52"/>
      <c r="I804" s="53"/>
      <c r="J804" s="54"/>
      <c r="K804" s="213"/>
      <c r="L804" s="150" t="s">
        <v>115</v>
      </c>
      <c r="M804" s="324">
        <v>187.77500000000001</v>
      </c>
      <c r="N804" s="156" t="s">
        <v>272</v>
      </c>
      <c r="O804" s="157">
        <v>0.5</v>
      </c>
      <c r="P804" s="159">
        <v>550.93185000000005</v>
      </c>
      <c r="Q804" s="160" t="s">
        <v>272</v>
      </c>
      <c r="R804" s="161" t="s">
        <v>302</v>
      </c>
      <c r="S804" s="309">
        <v>13.5</v>
      </c>
      <c r="T804" s="309">
        <v>37.187899874999999</v>
      </c>
    </row>
    <row r="805" spans="1:20" ht="15.5">
      <c r="A805" s="48">
        <v>235</v>
      </c>
      <c r="B805" s="392" t="s">
        <v>968</v>
      </c>
      <c r="C805" s="60" t="s">
        <v>969</v>
      </c>
      <c r="D805" s="75"/>
      <c r="E805" s="51"/>
      <c r="F805" s="76"/>
      <c r="G805" s="74"/>
      <c r="H805" s="52"/>
      <c r="I805" s="53"/>
      <c r="J805" s="54">
        <v>3.2919999999999998</v>
      </c>
      <c r="K805" s="213" t="s">
        <v>1017</v>
      </c>
      <c r="L805" s="150" t="s">
        <v>512</v>
      </c>
      <c r="M805" s="324">
        <v>0.79200000000000004</v>
      </c>
      <c r="N805" s="156" t="s">
        <v>114</v>
      </c>
      <c r="O805" s="157">
        <v>1</v>
      </c>
      <c r="P805" s="159">
        <v>2.6072639999999998</v>
      </c>
      <c r="Q805" s="160" t="s">
        <v>114</v>
      </c>
      <c r="R805" s="161" t="s">
        <v>302</v>
      </c>
      <c r="S805" s="309">
        <v>3810000</v>
      </c>
      <c r="T805" s="309">
        <v>99336.758399999992</v>
      </c>
    </row>
    <row r="806" spans="1:20" ht="15.5">
      <c r="A806" s="48">
        <v>0</v>
      </c>
      <c r="B806" s="59"/>
      <c r="C806" s="60"/>
      <c r="D806" s="228" t="s">
        <v>354</v>
      </c>
      <c r="E806" s="51"/>
      <c r="F806" s="76"/>
      <c r="G806" s="74"/>
      <c r="H806" s="52"/>
      <c r="I806" s="53"/>
      <c r="J806" s="54"/>
      <c r="K806" s="213"/>
      <c r="L806" s="150" t="s">
        <v>513</v>
      </c>
      <c r="M806" s="324">
        <v>0.112</v>
      </c>
      <c r="N806" s="156" t="s">
        <v>114</v>
      </c>
      <c r="O806" s="157">
        <v>1</v>
      </c>
      <c r="P806" s="159">
        <v>0.36870399999999998</v>
      </c>
      <c r="Q806" s="160" t="s">
        <v>114</v>
      </c>
      <c r="R806" s="161" t="s">
        <v>302</v>
      </c>
      <c r="S806" s="309">
        <v>3810000</v>
      </c>
      <c r="T806" s="309">
        <v>14047.6224</v>
      </c>
    </row>
    <row r="807" spans="1:20" ht="15.5">
      <c r="A807" s="48">
        <v>0</v>
      </c>
      <c r="B807" s="59"/>
      <c r="C807" s="60"/>
      <c r="D807" s="75"/>
      <c r="E807" s="51"/>
      <c r="F807" s="76"/>
      <c r="G807" s="74"/>
      <c r="H807" s="52"/>
      <c r="I807" s="53"/>
      <c r="J807" s="54"/>
      <c r="K807" s="213"/>
      <c r="L807" s="150" t="s">
        <v>514</v>
      </c>
      <c r="M807" s="324">
        <v>0.66800000000000004</v>
      </c>
      <c r="N807" s="156" t="s">
        <v>114</v>
      </c>
      <c r="O807" s="157">
        <v>1</v>
      </c>
      <c r="P807" s="159">
        <v>2.1990560000000001</v>
      </c>
      <c r="Q807" s="160" t="s">
        <v>114</v>
      </c>
      <c r="R807" s="161" t="s">
        <v>302</v>
      </c>
      <c r="S807" s="309">
        <v>3810000</v>
      </c>
      <c r="T807" s="309">
        <v>83784.03360000001</v>
      </c>
    </row>
    <row r="808" spans="1:20" ht="15.5">
      <c r="A808" s="48">
        <v>0</v>
      </c>
      <c r="B808" s="59"/>
      <c r="C808" s="60"/>
      <c r="D808" s="75"/>
      <c r="E808" s="51"/>
      <c r="F808" s="76"/>
      <c r="G808" s="74"/>
      <c r="H808" s="52"/>
      <c r="I808" s="53"/>
      <c r="J808" s="54"/>
      <c r="K808" s="213"/>
      <c r="L808" s="150" t="s">
        <v>515</v>
      </c>
      <c r="M808" s="324">
        <v>8.0500000000000007</v>
      </c>
      <c r="N808" s="156" t="s">
        <v>250</v>
      </c>
      <c r="O808" s="157">
        <v>1</v>
      </c>
      <c r="P808" s="159">
        <v>26.500600000000002</v>
      </c>
      <c r="Q808" s="160" t="s">
        <v>250</v>
      </c>
      <c r="R808" s="161" t="s">
        <v>302</v>
      </c>
      <c r="S808" s="309">
        <v>18000</v>
      </c>
      <c r="T808" s="309">
        <v>4770.1080000000002</v>
      </c>
    </row>
    <row r="809" spans="1:20" ht="15.5">
      <c r="A809" s="48">
        <v>236</v>
      </c>
      <c r="B809" s="392" t="s">
        <v>807</v>
      </c>
      <c r="C809" s="60" t="s">
        <v>808</v>
      </c>
      <c r="D809" s="75"/>
      <c r="E809" s="51"/>
      <c r="F809" s="76"/>
      <c r="G809" s="74"/>
      <c r="H809" s="52"/>
      <c r="I809" s="53"/>
      <c r="J809" s="54">
        <v>0.13500000000000001</v>
      </c>
      <c r="K809" s="213" t="s">
        <v>1017</v>
      </c>
      <c r="L809" s="150" t="s">
        <v>512</v>
      </c>
      <c r="M809" s="324">
        <v>0.123</v>
      </c>
      <c r="N809" s="156" t="s">
        <v>114</v>
      </c>
      <c r="O809" s="157">
        <v>1</v>
      </c>
      <c r="P809" s="159">
        <v>1.6605000000000002E-2</v>
      </c>
      <c r="Q809" s="160" t="s">
        <v>114</v>
      </c>
      <c r="R809" s="161">
        <v>0</v>
      </c>
      <c r="S809" s="309">
        <v>3810000</v>
      </c>
      <c r="T809" s="309">
        <v>632.65050000000008</v>
      </c>
    </row>
    <row r="810" spans="1:20" ht="15.5">
      <c r="A810" s="48">
        <v>0</v>
      </c>
      <c r="B810" s="59"/>
      <c r="C810" s="60"/>
      <c r="D810" s="228" t="s">
        <v>354</v>
      </c>
      <c r="E810" s="51"/>
      <c r="F810" s="76"/>
      <c r="G810" s="74"/>
      <c r="H810" s="52"/>
      <c r="I810" s="53"/>
      <c r="J810" s="54"/>
      <c r="K810" s="213"/>
      <c r="L810" s="150" t="s">
        <v>515</v>
      </c>
      <c r="M810" s="324">
        <v>0.16</v>
      </c>
      <c r="N810" s="156" t="s">
        <v>250</v>
      </c>
      <c r="O810" s="157">
        <v>1</v>
      </c>
      <c r="P810" s="159">
        <v>2.1600000000000001E-2</v>
      </c>
      <c r="Q810" s="160" t="s">
        <v>250</v>
      </c>
      <c r="R810" s="161">
        <v>0</v>
      </c>
      <c r="S810" s="309">
        <v>18000</v>
      </c>
      <c r="T810" s="309">
        <v>3.8879999999999999</v>
      </c>
    </row>
    <row r="811" spans="1:20" ht="15.5">
      <c r="A811" s="48">
        <v>237</v>
      </c>
      <c r="B811" s="392" t="s">
        <v>537</v>
      </c>
      <c r="C811" s="60" t="s">
        <v>531</v>
      </c>
      <c r="D811" s="228"/>
      <c r="E811" s="68"/>
      <c r="F811" s="52"/>
      <c r="G811" s="52"/>
      <c r="H811" s="52"/>
      <c r="I811" s="53">
        <v>0</v>
      </c>
      <c r="J811" s="54">
        <v>1.504</v>
      </c>
      <c r="K811" s="229" t="s">
        <v>452</v>
      </c>
      <c r="L811" s="150" t="s">
        <v>63</v>
      </c>
      <c r="M811" s="324">
        <v>1005</v>
      </c>
      <c r="N811" s="156" t="s">
        <v>250</v>
      </c>
      <c r="O811" s="157"/>
      <c r="P811" s="159">
        <v>1511.52</v>
      </c>
      <c r="Q811" s="160" t="s">
        <v>250</v>
      </c>
      <c r="R811" s="161"/>
      <c r="S811" s="309">
        <v>14686</v>
      </c>
      <c r="T811" s="309">
        <v>0</v>
      </c>
    </row>
    <row r="812" spans="1:20" ht="15.5">
      <c r="A812" s="48">
        <v>0</v>
      </c>
      <c r="B812" s="392">
        <v>0</v>
      </c>
      <c r="C812" s="60">
        <v>0</v>
      </c>
      <c r="D812" s="228"/>
      <c r="E812" s="68"/>
      <c r="F812" s="52"/>
      <c r="G812" s="52"/>
      <c r="H812" s="52"/>
      <c r="I812" s="53"/>
      <c r="J812" s="54">
        <v>0</v>
      </c>
      <c r="K812" s="229">
        <v>0</v>
      </c>
      <c r="L812" s="150" t="s">
        <v>64</v>
      </c>
      <c r="M812" s="324">
        <v>21.42</v>
      </c>
      <c r="N812" s="156" t="s">
        <v>250</v>
      </c>
      <c r="O812" s="157"/>
      <c r="P812" s="159">
        <v>32.215680000000006</v>
      </c>
      <c r="Q812" s="160" t="s">
        <v>250</v>
      </c>
      <c r="R812" s="161"/>
      <c r="S812" s="309">
        <v>18000</v>
      </c>
      <c r="T812" s="309">
        <v>0</v>
      </c>
    </row>
    <row r="813" spans="1:20" ht="15.5">
      <c r="A813" s="48">
        <v>238</v>
      </c>
      <c r="B813" s="392" t="s">
        <v>538</v>
      </c>
      <c r="C813" s="60" t="s">
        <v>532</v>
      </c>
      <c r="D813" s="228"/>
      <c r="E813" s="68"/>
      <c r="F813" s="52"/>
      <c r="G813" s="52"/>
      <c r="H813" s="52"/>
      <c r="I813" s="53"/>
      <c r="J813" s="54">
        <v>2.2570000000000001</v>
      </c>
      <c r="K813" s="229" t="s">
        <v>452</v>
      </c>
      <c r="L813" s="150" t="s">
        <v>1036</v>
      </c>
      <c r="M813" s="324">
        <v>1020</v>
      </c>
      <c r="N813" s="156" t="s">
        <v>250</v>
      </c>
      <c r="O813" s="157"/>
      <c r="P813" s="159">
        <v>2302.14</v>
      </c>
      <c r="Q813" s="160" t="s">
        <v>250</v>
      </c>
      <c r="R813" s="161"/>
      <c r="S813" s="309">
        <v>14586</v>
      </c>
      <c r="T813" s="309">
        <v>0</v>
      </c>
    </row>
    <row r="814" spans="1:20" ht="15.5">
      <c r="A814" s="48">
        <v>0</v>
      </c>
      <c r="B814" s="392">
        <v>0</v>
      </c>
      <c r="C814" s="60">
        <v>0</v>
      </c>
      <c r="D814" s="228"/>
      <c r="E814" s="68"/>
      <c r="F814" s="52"/>
      <c r="G814" s="52"/>
      <c r="H814" s="52"/>
      <c r="I814" s="53"/>
      <c r="J814" s="54">
        <v>0</v>
      </c>
      <c r="K814" s="229"/>
      <c r="L814" s="150" t="s">
        <v>64</v>
      </c>
      <c r="M814" s="324">
        <v>14.28</v>
      </c>
      <c r="N814" s="156" t="s">
        <v>250</v>
      </c>
      <c r="O814" s="157"/>
      <c r="P814" s="159">
        <v>32.229959999999998</v>
      </c>
      <c r="Q814" s="160" t="s">
        <v>250</v>
      </c>
      <c r="R814" s="161"/>
      <c r="S814" s="309">
        <v>18000</v>
      </c>
      <c r="T814" s="309">
        <v>0</v>
      </c>
    </row>
    <row r="815" spans="1:20" ht="15.5">
      <c r="A815" s="48">
        <v>0</v>
      </c>
      <c r="B815" s="392"/>
      <c r="C815" s="60"/>
      <c r="D815" s="228"/>
      <c r="E815" s="68"/>
      <c r="F815" s="52"/>
      <c r="G815" s="52"/>
      <c r="H815" s="52"/>
      <c r="I815" s="53"/>
      <c r="J815" s="54"/>
      <c r="K815" s="229"/>
      <c r="L815" s="150" t="s">
        <v>273</v>
      </c>
      <c r="M815" s="324">
        <v>4.617</v>
      </c>
      <c r="N815" s="156" t="s">
        <v>250</v>
      </c>
      <c r="O815" s="157"/>
      <c r="P815" s="159">
        <v>10.420569</v>
      </c>
      <c r="Q815" s="160" t="s">
        <v>250</v>
      </c>
      <c r="R815" s="161"/>
      <c r="S815" s="309">
        <v>21500</v>
      </c>
      <c r="T815" s="309">
        <v>0</v>
      </c>
    </row>
    <row r="816" spans="1:20" ht="15.5">
      <c r="A816" s="48">
        <v>239</v>
      </c>
      <c r="B816" s="392" t="s">
        <v>535</v>
      </c>
      <c r="C816" s="60" t="s">
        <v>536</v>
      </c>
      <c r="D816" s="228"/>
      <c r="E816" s="68"/>
      <c r="F816" s="52"/>
      <c r="G816" s="52"/>
      <c r="H816" s="52"/>
      <c r="I816" s="53">
        <v>0</v>
      </c>
      <c r="J816" s="54">
        <v>0.26400000000000001</v>
      </c>
      <c r="K816" s="229" t="s">
        <v>452</v>
      </c>
      <c r="L816" s="150" t="s">
        <v>64</v>
      </c>
      <c r="M816" s="324">
        <v>21.42</v>
      </c>
      <c r="N816" s="156" t="s">
        <v>250</v>
      </c>
      <c r="O816" s="157"/>
      <c r="P816" s="159">
        <v>5.6548800000000004</v>
      </c>
      <c r="Q816" s="160" t="s">
        <v>250</v>
      </c>
      <c r="R816" s="161"/>
      <c r="S816" s="309">
        <v>18000</v>
      </c>
      <c r="T816" s="309">
        <v>0</v>
      </c>
    </row>
    <row r="817" spans="1:20" ht="15.5">
      <c r="A817" s="48">
        <v>0</v>
      </c>
      <c r="B817" s="212"/>
      <c r="C817" s="60"/>
      <c r="D817" s="228"/>
      <c r="E817" s="68"/>
      <c r="F817" s="52"/>
      <c r="G817" s="52"/>
      <c r="H817" s="52"/>
      <c r="I817" s="53"/>
      <c r="J817" s="54"/>
      <c r="K817" s="229"/>
      <c r="L817" s="150" t="s">
        <v>63</v>
      </c>
      <c r="M817" s="324">
        <v>1005</v>
      </c>
      <c r="N817" s="156" t="s">
        <v>250</v>
      </c>
      <c r="O817" s="157"/>
      <c r="P817" s="159">
        <v>265.32</v>
      </c>
      <c r="Q817" s="160" t="s">
        <v>250</v>
      </c>
      <c r="R817" s="161"/>
      <c r="S817" s="309">
        <v>14686</v>
      </c>
      <c r="T817" s="309">
        <v>0</v>
      </c>
    </row>
    <row r="818" spans="1:20" ht="15.5">
      <c r="A818" s="48">
        <v>240</v>
      </c>
      <c r="B818" s="59" t="s">
        <v>298</v>
      </c>
      <c r="C818" s="60" t="s">
        <v>1573</v>
      </c>
      <c r="D818" s="75"/>
      <c r="E818" s="51"/>
      <c r="F818" s="76"/>
      <c r="G818" s="74"/>
      <c r="H818" s="52"/>
      <c r="I818" s="53"/>
      <c r="J818" s="54">
        <v>2214.395</v>
      </c>
      <c r="K818" s="213" t="s">
        <v>251</v>
      </c>
      <c r="L818" s="150" t="s">
        <v>115</v>
      </c>
      <c r="M818" s="324">
        <v>4.42</v>
      </c>
      <c r="N818" s="156" t="s">
        <v>272</v>
      </c>
      <c r="O818" s="157">
        <v>0.5</v>
      </c>
      <c r="P818" s="159">
        <v>9787.6258999999991</v>
      </c>
      <c r="Q818" s="160" t="s">
        <v>272</v>
      </c>
      <c r="R818" s="161" t="s">
        <v>302</v>
      </c>
      <c r="S818" s="309">
        <v>13.5</v>
      </c>
      <c r="T818" s="309">
        <v>660.66474825</v>
      </c>
    </row>
    <row r="819" spans="1:20" ht="15.5">
      <c r="A819" s="48">
        <v>0</v>
      </c>
      <c r="B819" s="59"/>
      <c r="C819" s="60"/>
      <c r="D819" s="228" t="s">
        <v>354</v>
      </c>
      <c r="E819" s="51"/>
      <c r="F819" s="76"/>
      <c r="G819" s="74"/>
      <c r="H819" s="52"/>
      <c r="I819" s="53"/>
      <c r="J819" s="54"/>
      <c r="K819" s="213"/>
      <c r="L819" s="150" t="s">
        <v>275</v>
      </c>
      <c r="M819" s="324">
        <v>1.9040000000000005E-2</v>
      </c>
      <c r="N819" s="156" t="s">
        <v>114</v>
      </c>
      <c r="O819" s="157">
        <v>0.5</v>
      </c>
      <c r="P819" s="159">
        <v>42.162080800000012</v>
      </c>
      <c r="Q819" s="160" t="s">
        <v>114</v>
      </c>
      <c r="R819" s="161" t="s">
        <v>302</v>
      </c>
      <c r="S819" s="309">
        <v>136363.63636363635</v>
      </c>
      <c r="T819" s="309">
        <v>28746.87327272728</v>
      </c>
    </row>
    <row r="820" spans="1:20" ht="15.5">
      <c r="A820" s="48">
        <v>0</v>
      </c>
      <c r="B820" s="59"/>
      <c r="C820" s="60"/>
      <c r="D820" s="75"/>
      <c r="E820" s="51"/>
      <c r="F820" s="76"/>
      <c r="G820" s="74"/>
      <c r="H820" s="52"/>
      <c r="I820" s="53"/>
      <c r="J820" s="54"/>
      <c r="K820" s="213"/>
      <c r="L820" s="150" t="s">
        <v>305</v>
      </c>
      <c r="M820" s="324">
        <v>4.1993400000000003</v>
      </c>
      <c r="N820" s="156" t="s">
        <v>250</v>
      </c>
      <c r="O820" s="157">
        <v>0.5</v>
      </c>
      <c r="P820" s="159">
        <v>9298.9974993000014</v>
      </c>
      <c r="Q820" s="160" t="s">
        <v>250</v>
      </c>
      <c r="R820" s="161" t="s">
        <v>302</v>
      </c>
      <c r="S820" s="309">
        <v>1272.7272727272727</v>
      </c>
      <c r="T820" s="309">
        <v>59175.438631909099</v>
      </c>
    </row>
    <row r="821" spans="1:20" ht="15.5">
      <c r="A821" s="48">
        <v>241</v>
      </c>
      <c r="B821" s="59" t="s">
        <v>299</v>
      </c>
      <c r="C821" s="60" t="s">
        <v>0</v>
      </c>
      <c r="D821" s="75"/>
      <c r="E821" s="51"/>
      <c r="F821" s="76"/>
      <c r="G821" s="74"/>
      <c r="H821" s="52"/>
      <c r="I821" s="53"/>
      <c r="J821" s="54">
        <v>5202.9110000000001</v>
      </c>
      <c r="K821" s="213" t="s">
        <v>251</v>
      </c>
      <c r="L821" s="150" t="s">
        <v>115</v>
      </c>
      <c r="M821" s="324">
        <v>4.42</v>
      </c>
      <c r="N821" s="156" t="s">
        <v>272</v>
      </c>
      <c r="O821" s="157">
        <v>0.5</v>
      </c>
      <c r="P821" s="159">
        <v>22996.866620000001</v>
      </c>
      <c r="Q821" s="160" t="s">
        <v>272</v>
      </c>
      <c r="R821" s="161" t="s">
        <v>302</v>
      </c>
      <c r="S821" s="309">
        <v>13.5</v>
      </c>
      <c r="T821" s="309">
        <v>1552.28849685</v>
      </c>
    </row>
    <row r="822" spans="1:20" ht="15.5">
      <c r="A822" s="48">
        <v>0</v>
      </c>
      <c r="B822" s="59"/>
      <c r="C822" s="60"/>
      <c r="D822" s="228" t="s">
        <v>354</v>
      </c>
      <c r="E822" s="51"/>
      <c r="F822" s="76"/>
      <c r="G822" s="74"/>
      <c r="H822" s="52"/>
      <c r="I822" s="53"/>
      <c r="J822" s="54"/>
      <c r="K822" s="213"/>
      <c r="L822" s="150" t="s">
        <v>275</v>
      </c>
      <c r="M822" s="324">
        <v>1.9040000000000005E-2</v>
      </c>
      <c r="N822" s="156" t="s">
        <v>114</v>
      </c>
      <c r="O822" s="157">
        <v>0.5</v>
      </c>
      <c r="P822" s="159">
        <v>99.063425440000032</v>
      </c>
      <c r="Q822" s="160" t="s">
        <v>114</v>
      </c>
      <c r="R822" s="161" t="s">
        <v>302</v>
      </c>
      <c r="S822" s="309">
        <v>136363.63636363635</v>
      </c>
      <c r="T822" s="309">
        <v>67543.244618181838</v>
      </c>
    </row>
    <row r="823" spans="1:20" ht="15.5">
      <c r="A823" s="48">
        <v>0</v>
      </c>
      <c r="B823" s="59"/>
      <c r="C823" s="60"/>
      <c r="D823" s="75"/>
      <c r="E823" s="51"/>
      <c r="F823" s="76"/>
      <c r="G823" s="74"/>
      <c r="H823" s="52"/>
      <c r="I823" s="53"/>
      <c r="J823" s="54"/>
      <c r="K823" s="213"/>
      <c r="L823" s="150" t="s">
        <v>305</v>
      </c>
      <c r="M823" s="324">
        <v>4.1993400000000003</v>
      </c>
      <c r="N823" s="156" t="s">
        <v>250</v>
      </c>
      <c r="O823" s="157">
        <v>0.5</v>
      </c>
      <c r="P823" s="159">
        <v>21848.792278740002</v>
      </c>
      <c r="Q823" s="160" t="s">
        <v>250</v>
      </c>
      <c r="R823" s="161" t="s">
        <v>302</v>
      </c>
      <c r="S823" s="309">
        <v>1272.7272727272727</v>
      </c>
      <c r="T823" s="309">
        <v>139037.7690465273</v>
      </c>
    </row>
    <row r="824" spans="1:20" ht="15.5">
      <c r="A824" s="48">
        <v>242</v>
      </c>
      <c r="B824" s="59" t="s">
        <v>300</v>
      </c>
      <c r="C824" s="60" t="s">
        <v>1</v>
      </c>
      <c r="D824" s="75"/>
      <c r="E824" s="51"/>
      <c r="F824" s="76"/>
      <c r="G824" s="74"/>
      <c r="H824" s="52"/>
      <c r="I824" s="53"/>
      <c r="J824" s="54">
        <v>105.884</v>
      </c>
      <c r="K824" s="213" t="s">
        <v>251</v>
      </c>
      <c r="L824" s="150" t="s">
        <v>115</v>
      </c>
      <c r="M824" s="324">
        <v>4.68</v>
      </c>
      <c r="N824" s="156" t="s">
        <v>272</v>
      </c>
      <c r="O824" s="157">
        <v>0.5</v>
      </c>
      <c r="P824" s="159">
        <v>495.53711999999996</v>
      </c>
      <c r="Q824" s="160" t="s">
        <v>272</v>
      </c>
      <c r="R824" s="161" t="s">
        <v>302</v>
      </c>
      <c r="S824" s="309">
        <v>13.5</v>
      </c>
      <c r="T824" s="309">
        <v>33.448755599999998</v>
      </c>
    </row>
    <row r="825" spans="1:20" ht="15.5">
      <c r="A825" s="48">
        <v>0</v>
      </c>
      <c r="B825" s="59"/>
      <c r="C825" s="60"/>
      <c r="D825" s="228" t="s">
        <v>354</v>
      </c>
      <c r="E825" s="51"/>
      <c r="F825" s="76"/>
      <c r="G825" s="74"/>
      <c r="H825" s="52"/>
      <c r="I825" s="53"/>
      <c r="J825" s="54"/>
      <c r="K825" s="213"/>
      <c r="L825" s="150" t="s">
        <v>275</v>
      </c>
      <c r="M825" s="324">
        <v>2.0160000000000001E-2</v>
      </c>
      <c r="N825" s="156" t="s">
        <v>114</v>
      </c>
      <c r="O825" s="157">
        <v>0.5</v>
      </c>
      <c r="P825" s="159">
        <v>2.1346214400000001</v>
      </c>
      <c r="Q825" s="160" t="s">
        <v>114</v>
      </c>
      <c r="R825" s="161" t="s">
        <v>302</v>
      </c>
      <c r="S825" s="309">
        <v>136363.63636363635</v>
      </c>
      <c r="T825" s="309">
        <v>1455.4237090909091</v>
      </c>
    </row>
    <row r="826" spans="1:20" ht="15.5">
      <c r="A826" s="48">
        <v>0</v>
      </c>
      <c r="B826" s="59"/>
      <c r="C826" s="60"/>
      <c r="D826" s="75"/>
      <c r="E826" s="51"/>
      <c r="F826" s="76"/>
      <c r="G826" s="74"/>
      <c r="H826" s="52"/>
      <c r="I826" s="53"/>
      <c r="J826" s="54"/>
      <c r="K826" s="213"/>
      <c r="L826" s="150" t="s">
        <v>305</v>
      </c>
      <c r="M826" s="324">
        <v>4.4463599999999994</v>
      </c>
      <c r="N826" s="156" t="s">
        <v>250</v>
      </c>
      <c r="O826" s="157">
        <v>0.5</v>
      </c>
      <c r="P826" s="159">
        <v>470.79838223999997</v>
      </c>
      <c r="Q826" s="160" t="s">
        <v>250</v>
      </c>
      <c r="R826" s="161" t="s">
        <v>302</v>
      </c>
      <c r="S826" s="309">
        <v>1272.7272727272727</v>
      </c>
      <c r="T826" s="309">
        <v>2995.9897051636362</v>
      </c>
    </row>
    <row r="827" spans="1:20" ht="15.5">
      <c r="A827" s="48">
        <v>243</v>
      </c>
      <c r="B827" s="59" t="s">
        <v>300</v>
      </c>
      <c r="C827" s="60" t="s">
        <v>2</v>
      </c>
      <c r="D827" s="75"/>
      <c r="E827" s="51"/>
      <c r="F827" s="76"/>
      <c r="G827" s="74"/>
      <c r="H827" s="52"/>
      <c r="I827" s="53"/>
      <c r="J827" s="54">
        <v>780.81</v>
      </c>
      <c r="K827" s="213" t="s">
        <v>251</v>
      </c>
      <c r="L827" s="150" t="s">
        <v>115</v>
      </c>
      <c r="M827" s="324">
        <v>4.68</v>
      </c>
      <c r="N827" s="156" t="s">
        <v>272</v>
      </c>
      <c r="O827" s="157">
        <v>0.5</v>
      </c>
      <c r="P827" s="159">
        <v>3654.1907999999994</v>
      </c>
      <c r="Q827" s="160" t="s">
        <v>272</v>
      </c>
      <c r="R827" s="161" t="s">
        <v>302</v>
      </c>
      <c r="S827" s="309">
        <v>13.5</v>
      </c>
      <c r="T827" s="309">
        <v>246.65787899999995</v>
      </c>
    </row>
    <row r="828" spans="1:20" ht="15.5">
      <c r="A828" s="48">
        <v>0</v>
      </c>
      <c r="B828" s="59"/>
      <c r="C828" s="60"/>
      <c r="D828" s="228" t="s">
        <v>354</v>
      </c>
      <c r="E828" s="51"/>
      <c r="F828" s="76"/>
      <c r="G828" s="74"/>
      <c r="H828" s="52"/>
      <c r="I828" s="53"/>
      <c r="J828" s="54"/>
      <c r="K828" s="213"/>
      <c r="L828" s="150" t="s">
        <v>275</v>
      </c>
      <c r="M828" s="324">
        <v>2.0160000000000001E-2</v>
      </c>
      <c r="N828" s="156" t="s">
        <v>114</v>
      </c>
      <c r="O828" s="157">
        <v>0.5</v>
      </c>
      <c r="P828" s="159">
        <v>15.741129599999999</v>
      </c>
      <c r="Q828" s="160" t="s">
        <v>114</v>
      </c>
      <c r="R828" s="161" t="s">
        <v>302</v>
      </c>
      <c r="S828" s="309">
        <v>136363.63636363635</v>
      </c>
      <c r="T828" s="309">
        <v>10732.588363636361</v>
      </c>
    </row>
    <row r="829" spans="1:20" ht="15.5">
      <c r="A829" s="48">
        <v>0</v>
      </c>
      <c r="B829" s="59"/>
      <c r="C829" s="60"/>
      <c r="D829" s="75"/>
      <c r="E829" s="51"/>
      <c r="F829" s="76"/>
      <c r="G829" s="74"/>
      <c r="H829" s="52"/>
      <c r="I829" s="53"/>
      <c r="J829" s="54"/>
      <c r="K829" s="213"/>
      <c r="L829" s="150" t="s">
        <v>305</v>
      </c>
      <c r="M829" s="324">
        <v>4.4463599999999994</v>
      </c>
      <c r="N829" s="156" t="s">
        <v>250</v>
      </c>
      <c r="O829" s="157">
        <v>0.5</v>
      </c>
      <c r="P829" s="159">
        <v>3471.7623515999994</v>
      </c>
      <c r="Q829" s="160" t="s">
        <v>250</v>
      </c>
      <c r="R829" s="161" t="s">
        <v>302</v>
      </c>
      <c r="S829" s="309">
        <v>1272.7272727272727</v>
      </c>
      <c r="T829" s="309">
        <v>22093.033146545451</v>
      </c>
    </row>
    <row r="830" spans="1:20" ht="15.5">
      <c r="A830" s="48">
        <v>244</v>
      </c>
      <c r="B830" s="59" t="s">
        <v>283</v>
      </c>
      <c r="C830" s="60" t="s">
        <v>3</v>
      </c>
      <c r="D830" s="75"/>
      <c r="E830" s="51"/>
      <c r="F830" s="76"/>
      <c r="G830" s="74"/>
      <c r="H830" s="52"/>
      <c r="I830" s="53"/>
      <c r="J830" s="54">
        <v>1147.9000000000001</v>
      </c>
      <c r="K830" s="213" t="s">
        <v>251</v>
      </c>
      <c r="L830" s="150" t="s">
        <v>115</v>
      </c>
      <c r="M830" s="324">
        <v>4.68</v>
      </c>
      <c r="N830" s="156" t="s">
        <v>272</v>
      </c>
      <c r="O830" s="157">
        <v>0.5</v>
      </c>
      <c r="P830" s="159">
        <v>5372.1720000000005</v>
      </c>
      <c r="Q830" s="160" t="s">
        <v>272</v>
      </c>
      <c r="R830" s="161" t="s">
        <v>302</v>
      </c>
      <c r="S830" s="309">
        <v>13.5</v>
      </c>
      <c r="T830" s="309">
        <v>362.62160999999998</v>
      </c>
    </row>
    <row r="831" spans="1:20" ht="15.5">
      <c r="A831" s="48">
        <v>0</v>
      </c>
      <c r="B831" s="59"/>
      <c r="C831" s="60"/>
      <c r="D831" s="228" t="s">
        <v>354</v>
      </c>
      <c r="E831" s="51"/>
      <c r="F831" s="76"/>
      <c r="G831" s="74"/>
      <c r="H831" s="52"/>
      <c r="I831" s="53"/>
      <c r="J831" s="54"/>
      <c r="K831" s="213"/>
      <c r="L831" s="150" t="s">
        <v>275</v>
      </c>
      <c r="M831" s="324">
        <v>2.0160000000000001E-2</v>
      </c>
      <c r="N831" s="156" t="s">
        <v>114</v>
      </c>
      <c r="O831" s="157">
        <v>0.5</v>
      </c>
      <c r="P831" s="159">
        <v>23.141664000000002</v>
      </c>
      <c r="Q831" s="160" t="s">
        <v>114</v>
      </c>
      <c r="R831" s="161" t="s">
        <v>302</v>
      </c>
      <c r="S831" s="309">
        <v>136363.63636363635</v>
      </c>
      <c r="T831" s="309">
        <v>15778.407272727272</v>
      </c>
    </row>
    <row r="832" spans="1:20" ht="15.5">
      <c r="A832" s="48">
        <v>0</v>
      </c>
      <c r="B832" s="59"/>
      <c r="C832" s="60"/>
      <c r="D832" s="75"/>
      <c r="E832" s="51"/>
      <c r="F832" s="76"/>
      <c r="G832" s="74"/>
      <c r="H832" s="52"/>
      <c r="I832" s="53"/>
      <c r="J832" s="54"/>
      <c r="K832" s="213"/>
      <c r="L832" s="150" t="s">
        <v>305</v>
      </c>
      <c r="M832" s="324">
        <v>4.4463599999999994</v>
      </c>
      <c r="N832" s="156" t="s">
        <v>250</v>
      </c>
      <c r="O832" s="157">
        <v>0.5</v>
      </c>
      <c r="P832" s="159">
        <v>5103.9766439999994</v>
      </c>
      <c r="Q832" s="160" t="s">
        <v>250</v>
      </c>
      <c r="R832" s="161" t="s">
        <v>302</v>
      </c>
      <c r="S832" s="309">
        <v>1272.7272727272727</v>
      </c>
      <c r="T832" s="309">
        <v>32479.851370909088</v>
      </c>
    </row>
    <row r="833" spans="1:20" ht="15.5">
      <c r="A833" s="48">
        <v>245</v>
      </c>
      <c r="B833" s="59" t="s">
        <v>284</v>
      </c>
      <c r="C833" s="60" t="s">
        <v>4</v>
      </c>
      <c r="D833" s="75"/>
      <c r="E833" s="51"/>
      <c r="F833" s="76"/>
      <c r="G833" s="74"/>
      <c r="H833" s="52"/>
      <c r="I833" s="53"/>
      <c r="J833" s="54">
        <v>2379.3000000000002</v>
      </c>
      <c r="K833" s="213" t="s">
        <v>251</v>
      </c>
      <c r="L833" s="150" t="s">
        <v>115</v>
      </c>
      <c r="M833" s="324">
        <v>4.68</v>
      </c>
      <c r="N833" s="156" t="s">
        <v>272</v>
      </c>
      <c r="O833" s="157">
        <v>0.5</v>
      </c>
      <c r="P833" s="159">
        <v>11135.124</v>
      </c>
      <c r="Q833" s="160" t="s">
        <v>272</v>
      </c>
      <c r="R833" s="161" t="s">
        <v>302</v>
      </c>
      <c r="S833" s="309">
        <v>13.5</v>
      </c>
      <c r="T833" s="309">
        <v>751.62086999999997</v>
      </c>
    </row>
    <row r="834" spans="1:20" ht="15.5">
      <c r="A834" s="48">
        <v>0</v>
      </c>
      <c r="B834" s="59"/>
      <c r="C834" s="60"/>
      <c r="D834" s="228" t="s">
        <v>997</v>
      </c>
      <c r="E834" s="51"/>
      <c r="F834" s="76"/>
      <c r="G834" s="74"/>
      <c r="H834" s="52"/>
      <c r="I834" s="53"/>
      <c r="J834" s="54"/>
      <c r="K834" s="213"/>
      <c r="L834" s="150" t="s">
        <v>275</v>
      </c>
      <c r="M834" s="324">
        <v>2.0160000000000001E-2</v>
      </c>
      <c r="N834" s="156" t="s">
        <v>114</v>
      </c>
      <c r="O834" s="157">
        <v>0.5</v>
      </c>
      <c r="P834" s="159">
        <v>47.966688000000005</v>
      </c>
      <c r="Q834" s="160" t="s">
        <v>114</v>
      </c>
      <c r="R834" s="161" t="s">
        <v>302</v>
      </c>
      <c r="S834" s="309">
        <v>136363.63636363635</v>
      </c>
      <c r="T834" s="309">
        <v>32704.560000000001</v>
      </c>
    </row>
    <row r="835" spans="1:20" ht="15.5">
      <c r="A835" s="48">
        <v>0</v>
      </c>
      <c r="B835" s="59"/>
      <c r="C835" s="60"/>
      <c r="D835" s="75"/>
      <c r="E835" s="51"/>
      <c r="F835" s="76"/>
      <c r="G835" s="74"/>
      <c r="H835" s="52"/>
      <c r="I835" s="53"/>
      <c r="J835" s="54"/>
      <c r="K835" s="213"/>
      <c r="L835" s="150" t="s">
        <v>305</v>
      </c>
      <c r="M835" s="324">
        <v>4.4463599999999994</v>
      </c>
      <c r="N835" s="156" t="s">
        <v>250</v>
      </c>
      <c r="O835" s="157">
        <v>0.5</v>
      </c>
      <c r="P835" s="159">
        <v>10579.224348</v>
      </c>
      <c r="Q835" s="160" t="s">
        <v>250</v>
      </c>
      <c r="R835" s="161" t="s">
        <v>302</v>
      </c>
      <c r="S835" s="309">
        <v>1272.7272727272727</v>
      </c>
      <c r="T835" s="309">
        <v>67322.336760000006</v>
      </c>
    </row>
    <row r="836" spans="1:20" ht="15.5">
      <c r="A836" s="48">
        <v>246</v>
      </c>
      <c r="B836" s="59" t="s">
        <v>283</v>
      </c>
      <c r="C836" s="60" t="s">
        <v>5</v>
      </c>
      <c r="D836" s="75"/>
      <c r="E836" s="51"/>
      <c r="F836" s="76"/>
      <c r="G836" s="74"/>
      <c r="H836" s="52"/>
      <c r="I836" s="53"/>
      <c r="J836" s="54">
        <v>311.77999999999997</v>
      </c>
      <c r="K836" s="213" t="s">
        <v>251</v>
      </c>
      <c r="L836" s="150" t="s">
        <v>115</v>
      </c>
      <c r="M836" s="324">
        <v>4.68</v>
      </c>
      <c r="N836" s="156" t="s">
        <v>272</v>
      </c>
      <c r="O836" s="157">
        <v>0.5</v>
      </c>
      <c r="P836" s="159">
        <v>1459.1303999999998</v>
      </c>
      <c r="Q836" s="160" t="s">
        <v>272</v>
      </c>
      <c r="R836" s="161" t="s">
        <v>302</v>
      </c>
      <c r="S836" s="309">
        <v>13.5</v>
      </c>
      <c r="T836" s="309">
        <v>98.491301999999976</v>
      </c>
    </row>
    <row r="837" spans="1:20" ht="15.5">
      <c r="A837" s="48">
        <v>0</v>
      </c>
      <c r="B837" s="59"/>
      <c r="C837" s="60"/>
      <c r="D837" s="228" t="s">
        <v>997</v>
      </c>
      <c r="E837" s="51"/>
      <c r="F837" s="76"/>
      <c r="G837" s="74"/>
      <c r="H837" s="52"/>
      <c r="I837" s="53"/>
      <c r="J837" s="54"/>
      <c r="K837" s="213"/>
      <c r="L837" s="150" t="s">
        <v>275</v>
      </c>
      <c r="M837" s="324">
        <v>2.0160000000000001E-2</v>
      </c>
      <c r="N837" s="156" t="s">
        <v>114</v>
      </c>
      <c r="O837" s="157">
        <v>0.5</v>
      </c>
      <c r="P837" s="159">
        <v>6.2854847999999999</v>
      </c>
      <c r="Q837" s="160" t="s">
        <v>114</v>
      </c>
      <c r="R837" s="161" t="s">
        <v>302</v>
      </c>
      <c r="S837" s="309">
        <v>136363.63636363635</v>
      </c>
      <c r="T837" s="309">
        <v>4285.5578181818182</v>
      </c>
    </row>
    <row r="838" spans="1:20" ht="15.5">
      <c r="A838" s="48">
        <v>0</v>
      </c>
      <c r="B838" s="59"/>
      <c r="C838" s="60"/>
      <c r="D838" s="75"/>
      <c r="E838" s="51"/>
      <c r="F838" s="76"/>
      <c r="G838" s="74"/>
      <c r="H838" s="52"/>
      <c r="I838" s="53"/>
      <c r="J838" s="54"/>
      <c r="K838" s="213"/>
      <c r="L838" s="150" t="s">
        <v>305</v>
      </c>
      <c r="M838" s="324">
        <v>4.4463599999999994</v>
      </c>
      <c r="N838" s="156" t="s">
        <v>250</v>
      </c>
      <c r="O838" s="157">
        <v>0.5</v>
      </c>
      <c r="P838" s="159">
        <v>1386.2861207999997</v>
      </c>
      <c r="Q838" s="160" t="s">
        <v>250</v>
      </c>
      <c r="R838" s="161" t="s">
        <v>302</v>
      </c>
      <c r="S838" s="309">
        <v>1272.7272727272727</v>
      </c>
      <c r="T838" s="309">
        <v>8821.8207687272716</v>
      </c>
    </row>
    <row r="839" spans="1:20" ht="15.5">
      <c r="A839" s="48">
        <v>247</v>
      </c>
      <c r="B839" s="392" t="s">
        <v>283</v>
      </c>
      <c r="C839" s="60" t="s">
        <v>811</v>
      </c>
      <c r="D839" s="75"/>
      <c r="E839" s="51"/>
      <c r="F839" s="76"/>
      <c r="G839" s="74"/>
      <c r="H839" s="52"/>
      <c r="I839" s="53"/>
      <c r="J839" s="54">
        <v>13.5</v>
      </c>
      <c r="K839" s="213" t="s">
        <v>251</v>
      </c>
      <c r="L839" s="150" t="s">
        <v>115</v>
      </c>
      <c r="M839" s="324">
        <v>4.68</v>
      </c>
      <c r="N839" s="156" t="s">
        <v>272</v>
      </c>
      <c r="O839" s="157">
        <v>0.5</v>
      </c>
      <c r="P839" s="159">
        <v>63.18</v>
      </c>
      <c r="Q839" s="160" t="s">
        <v>272</v>
      </c>
      <c r="R839" s="161" t="s">
        <v>302</v>
      </c>
      <c r="S839" s="309">
        <v>13.5</v>
      </c>
      <c r="T839" s="309">
        <v>4.2646499999999996</v>
      </c>
    </row>
    <row r="840" spans="1:20" ht="15.5">
      <c r="A840" s="48">
        <v>0</v>
      </c>
      <c r="B840" s="59"/>
      <c r="C840" s="60"/>
      <c r="D840" s="228" t="s">
        <v>997</v>
      </c>
      <c r="E840" s="51"/>
      <c r="F840" s="76"/>
      <c r="G840" s="74"/>
      <c r="H840" s="52"/>
      <c r="I840" s="53"/>
      <c r="J840" s="54"/>
      <c r="K840" s="213"/>
      <c r="L840" s="150" t="s">
        <v>275</v>
      </c>
      <c r="M840" s="324">
        <v>2.0160000000000001E-2</v>
      </c>
      <c r="N840" s="156" t="s">
        <v>114</v>
      </c>
      <c r="O840" s="157">
        <v>0.5</v>
      </c>
      <c r="P840" s="159">
        <v>0.27216000000000001</v>
      </c>
      <c r="Q840" s="160" t="s">
        <v>114</v>
      </c>
      <c r="R840" s="161" t="s">
        <v>302</v>
      </c>
      <c r="S840" s="309">
        <v>136363.63636363635</v>
      </c>
      <c r="T840" s="309">
        <v>185.56363636363636</v>
      </c>
    </row>
    <row r="841" spans="1:20" ht="15.5">
      <c r="A841" s="48">
        <v>0</v>
      </c>
      <c r="B841" s="59"/>
      <c r="C841" s="60"/>
      <c r="D841" s="75"/>
      <c r="E841" s="51"/>
      <c r="F841" s="76"/>
      <c r="G841" s="74"/>
      <c r="H841" s="52"/>
      <c r="I841" s="53"/>
      <c r="J841" s="54"/>
      <c r="K841" s="213"/>
      <c r="L841" s="150" t="s">
        <v>305</v>
      </c>
      <c r="M841" s="324">
        <v>4.4463599999999994</v>
      </c>
      <c r="N841" s="156" t="s">
        <v>250</v>
      </c>
      <c r="O841" s="157">
        <v>0.5</v>
      </c>
      <c r="P841" s="159">
        <v>60.025859999999994</v>
      </c>
      <c r="Q841" s="160" t="s">
        <v>250</v>
      </c>
      <c r="R841" s="161" t="s">
        <v>302</v>
      </c>
      <c r="S841" s="309">
        <v>1272.7272727272727</v>
      </c>
      <c r="T841" s="309">
        <v>381.98274545454547</v>
      </c>
    </row>
    <row r="842" spans="1:20" ht="15.5">
      <c r="A842" s="48">
        <v>248</v>
      </c>
      <c r="B842" s="59" t="s">
        <v>963</v>
      </c>
      <c r="C842" s="60" t="s">
        <v>8</v>
      </c>
      <c r="D842" s="75"/>
      <c r="E842" s="51"/>
      <c r="F842" s="76"/>
      <c r="G842" s="74"/>
      <c r="H842" s="52"/>
      <c r="I842" s="53"/>
      <c r="J842" s="54">
        <v>3000</v>
      </c>
      <c r="K842" s="213" t="s">
        <v>223</v>
      </c>
      <c r="L842" s="150" t="s">
        <v>115</v>
      </c>
      <c r="M842" s="324">
        <v>0.65</v>
      </c>
      <c r="N842" s="156" t="s">
        <v>272</v>
      </c>
      <c r="O842" s="157">
        <v>9.5</v>
      </c>
      <c r="P842" s="159">
        <v>1950</v>
      </c>
      <c r="Q842" s="160" t="s">
        <v>272</v>
      </c>
      <c r="R842" s="161" t="s">
        <v>302</v>
      </c>
      <c r="S842" s="309">
        <v>13.5</v>
      </c>
      <c r="T842" s="309">
        <v>2500.875</v>
      </c>
    </row>
    <row r="843" spans="1:20" ht="15.5">
      <c r="A843" s="48">
        <v>0</v>
      </c>
      <c r="B843" s="59"/>
      <c r="C843" s="60"/>
      <c r="D843" s="228" t="s">
        <v>997</v>
      </c>
      <c r="E843" s="51"/>
      <c r="F843" s="52"/>
      <c r="G843" s="52"/>
      <c r="H843" s="52"/>
      <c r="I843" s="53"/>
      <c r="J843" s="54"/>
      <c r="K843" s="230"/>
      <c r="L843" s="150" t="s">
        <v>275</v>
      </c>
      <c r="M843" s="324">
        <v>2.8000000000000004E-3</v>
      </c>
      <c r="N843" s="156" t="s">
        <v>114</v>
      </c>
      <c r="O843" s="157">
        <v>9.5</v>
      </c>
      <c r="P843" s="159">
        <v>8.4</v>
      </c>
      <c r="Q843" s="160" t="s">
        <v>114</v>
      </c>
      <c r="R843" s="161" t="s">
        <v>302</v>
      </c>
      <c r="S843" s="309">
        <v>136363.63636363635</v>
      </c>
      <c r="T843" s="309">
        <v>108818.18181818182</v>
      </c>
    </row>
    <row r="844" spans="1:20" ht="15.5">
      <c r="A844" s="48">
        <v>0</v>
      </c>
      <c r="B844" s="212"/>
      <c r="C844" s="60"/>
      <c r="D844" s="61"/>
      <c r="E844" s="68"/>
      <c r="F844" s="52"/>
      <c r="G844" s="52"/>
      <c r="H844" s="52"/>
      <c r="I844" s="53"/>
      <c r="J844" s="54"/>
      <c r="K844" s="55"/>
      <c r="L844" s="150" t="s">
        <v>305</v>
      </c>
      <c r="M844" s="324">
        <v>0.61755000000000004</v>
      </c>
      <c r="N844" s="156" t="s">
        <v>250</v>
      </c>
      <c r="O844" s="157">
        <v>9.5</v>
      </c>
      <c r="P844" s="159">
        <v>1852.65</v>
      </c>
      <c r="Q844" s="160" t="s">
        <v>250</v>
      </c>
      <c r="R844" s="161" t="s">
        <v>302</v>
      </c>
      <c r="S844" s="309">
        <v>1272.7272727272727</v>
      </c>
      <c r="T844" s="309">
        <v>224002.22727272729</v>
      </c>
    </row>
    <row r="845" spans="1:20" ht="16">
      <c r="A845" s="48">
        <v>0</v>
      </c>
      <c r="B845" s="49"/>
      <c r="C845" s="502" t="s">
        <v>9</v>
      </c>
      <c r="D845" s="50"/>
      <c r="E845" s="51"/>
      <c r="F845" s="52"/>
      <c r="G845" s="52"/>
      <c r="H845" s="52"/>
      <c r="I845" s="53"/>
      <c r="J845" s="54"/>
      <c r="K845" s="55"/>
      <c r="L845" s="150"/>
      <c r="M845" s="324"/>
      <c r="N845" s="156"/>
      <c r="O845" s="157"/>
      <c r="P845" s="159">
        <v>0</v>
      </c>
      <c r="Q845" s="160">
        <v>0</v>
      </c>
      <c r="R845" s="161">
        <v>0</v>
      </c>
      <c r="S845" s="309">
        <v>0</v>
      </c>
      <c r="T845" s="309">
        <v>0</v>
      </c>
    </row>
    <row r="846" spans="1:20" ht="15.5">
      <c r="A846" s="48">
        <v>249</v>
      </c>
      <c r="B846" s="59" t="s">
        <v>285</v>
      </c>
      <c r="C846" s="60" t="s">
        <v>10</v>
      </c>
      <c r="D846" s="75"/>
      <c r="E846" s="51"/>
      <c r="F846" s="76"/>
      <c r="G846" s="74"/>
      <c r="H846" s="52"/>
      <c r="I846" s="53">
        <v>0</v>
      </c>
      <c r="J846" s="54">
        <v>2214.395</v>
      </c>
      <c r="K846" s="213" t="s">
        <v>251</v>
      </c>
      <c r="L846" s="150" t="s">
        <v>277</v>
      </c>
      <c r="M846" s="324">
        <v>0.02</v>
      </c>
      <c r="N846" s="156" t="s">
        <v>251</v>
      </c>
      <c r="O846" s="157"/>
      <c r="P846" s="159">
        <v>44.2879</v>
      </c>
      <c r="Q846" s="160" t="s">
        <v>251</v>
      </c>
      <c r="R846" s="161" t="s">
        <v>302</v>
      </c>
      <c r="S846" s="309">
        <v>8000</v>
      </c>
      <c r="T846" s="309">
        <v>0</v>
      </c>
    </row>
    <row r="847" spans="1:20" ht="15.5">
      <c r="A847" s="48">
        <v>0</v>
      </c>
      <c r="B847" s="59"/>
      <c r="C847" s="60"/>
      <c r="D847" s="228" t="s">
        <v>997</v>
      </c>
      <c r="E847" s="51"/>
      <c r="F847" s="76"/>
      <c r="G847" s="74"/>
      <c r="H847" s="52"/>
      <c r="I847" s="53"/>
      <c r="J847" s="54"/>
      <c r="K847" s="213"/>
      <c r="L847" s="150" t="s">
        <v>276</v>
      </c>
      <c r="M847" s="324">
        <v>0.4</v>
      </c>
      <c r="N847" s="156" t="s">
        <v>250</v>
      </c>
      <c r="O847" s="157"/>
      <c r="P847" s="159">
        <v>885.75800000000004</v>
      </c>
      <c r="Q847" s="160" t="s">
        <v>250</v>
      </c>
      <c r="R847" s="161" t="s">
        <v>302</v>
      </c>
      <c r="S847" s="309">
        <v>5681.8181818181811</v>
      </c>
      <c r="T847" s="309">
        <v>0</v>
      </c>
    </row>
    <row r="848" spans="1:20" ht="15.5">
      <c r="A848" s="48">
        <v>250</v>
      </c>
      <c r="B848" s="59" t="s">
        <v>285</v>
      </c>
      <c r="C848" s="60" t="s">
        <v>11</v>
      </c>
      <c r="D848" s="228"/>
      <c r="E848" s="51"/>
      <c r="F848" s="76"/>
      <c r="G848" s="74"/>
      <c r="H848" s="52"/>
      <c r="I848" s="53"/>
      <c r="J848" s="54">
        <v>4846.2550000000001</v>
      </c>
      <c r="K848" s="213" t="s">
        <v>251</v>
      </c>
      <c r="L848" s="150" t="s">
        <v>277</v>
      </c>
      <c r="M848" s="324">
        <v>0.02</v>
      </c>
      <c r="N848" s="156" t="s">
        <v>251</v>
      </c>
      <c r="O848" s="157"/>
      <c r="P848" s="159">
        <v>96.9251</v>
      </c>
      <c r="Q848" s="160" t="s">
        <v>251</v>
      </c>
      <c r="R848" s="161" t="s">
        <v>302</v>
      </c>
      <c r="S848" s="309">
        <v>8000</v>
      </c>
      <c r="T848" s="309">
        <v>0</v>
      </c>
    </row>
    <row r="849" spans="1:20" ht="15.5">
      <c r="A849" s="48">
        <v>0</v>
      </c>
      <c r="B849" s="59"/>
      <c r="C849" s="60"/>
      <c r="D849" s="228" t="s">
        <v>997</v>
      </c>
      <c r="E849" s="51"/>
      <c r="F849" s="76"/>
      <c r="G849" s="74"/>
      <c r="H849" s="52"/>
      <c r="I849" s="53"/>
      <c r="J849" s="54"/>
      <c r="K849" s="213"/>
      <c r="L849" s="150" t="s">
        <v>276</v>
      </c>
      <c r="M849" s="324">
        <v>0.4</v>
      </c>
      <c r="N849" s="156" t="s">
        <v>250</v>
      </c>
      <c r="O849" s="157"/>
      <c r="P849" s="159">
        <v>1938.5020000000002</v>
      </c>
      <c r="Q849" s="160" t="s">
        <v>250</v>
      </c>
      <c r="R849" s="161" t="s">
        <v>302</v>
      </c>
      <c r="S849" s="309">
        <v>5681.8181818181811</v>
      </c>
      <c r="T849" s="309">
        <v>0</v>
      </c>
    </row>
    <row r="850" spans="1:20" ht="15.5">
      <c r="A850" s="48">
        <v>251</v>
      </c>
      <c r="B850" s="59" t="s">
        <v>286</v>
      </c>
      <c r="C850" s="60" t="s">
        <v>12</v>
      </c>
      <c r="D850" s="228"/>
      <c r="E850" s="51"/>
      <c r="F850" s="76"/>
      <c r="G850" s="74"/>
      <c r="H850" s="52"/>
      <c r="I850" s="53"/>
      <c r="J850" s="54">
        <v>105.884</v>
      </c>
      <c r="K850" s="213" t="s">
        <v>251</v>
      </c>
      <c r="L850" s="150" t="s">
        <v>277</v>
      </c>
      <c r="M850" s="324">
        <v>0.02</v>
      </c>
      <c r="N850" s="156" t="s">
        <v>251</v>
      </c>
      <c r="O850" s="157"/>
      <c r="P850" s="159">
        <v>2.11768</v>
      </c>
      <c r="Q850" s="160" t="s">
        <v>251</v>
      </c>
      <c r="R850" s="161" t="s">
        <v>302</v>
      </c>
      <c r="S850" s="309">
        <v>8000</v>
      </c>
      <c r="T850" s="309">
        <v>0</v>
      </c>
    </row>
    <row r="851" spans="1:20" ht="15.5">
      <c r="A851" s="48">
        <v>0</v>
      </c>
      <c r="B851" s="59"/>
      <c r="C851" s="60"/>
      <c r="D851" s="228" t="s">
        <v>997</v>
      </c>
      <c r="E851" s="51"/>
      <c r="F851" s="76"/>
      <c r="G851" s="74"/>
      <c r="H851" s="52"/>
      <c r="I851" s="53"/>
      <c r="J851" s="54"/>
      <c r="K851" s="213"/>
      <c r="L851" s="150" t="s">
        <v>276</v>
      </c>
      <c r="M851" s="324">
        <v>0.4</v>
      </c>
      <c r="N851" s="156" t="s">
        <v>250</v>
      </c>
      <c r="O851" s="157"/>
      <c r="P851" s="159">
        <v>42.3536</v>
      </c>
      <c r="Q851" s="160" t="s">
        <v>250</v>
      </c>
      <c r="R851" s="161" t="s">
        <v>302</v>
      </c>
      <c r="S851" s="309">
        <v>5681.8181818181811</v>
      </c>
      <c r="T851" s="309">
        <v>0</v>
      </c>
    </row>
    <row r="852" spans="1:20" ht="15.5">
      <c r="A852" s="48">
        <v>252</v>
      </c>
      <c r="B852" s="59" t="s">
        <v>286</v>
      </c>
      <c r="C852" s="60" t="s">
        <v>13</v>
      </c>
      <c r="D852" s="228"/>
      <c r="E852" s="51"/>
      <c r="F852" s="76"/>
      <c r="G852" s="74"/>
      <c r="H852" s="52"/>
      <c r="I852" s="53"/>
      <c r="J852" s="54">
        <v>4633.29</v>
      </c>
      <c r="K852" s="213" t="s">
        <v>251</v>
      </c>
      <c r="L852" s="150" t="s">
        <v>277</v>
      </c>
      <c r="M852" s="324">
        <v>0.02</v>
      </c>
      <c r="N852" s="156" t="s">
        <v>251</v>
      </c>
      <c r="O852" s="157"/>
      <c r="P852" s="159">
        <v>92.665800000000004</v>
      </c>
      <c r="Q852" s="160" t="s">
        <v>251</v>
      </c>
      <c r="R852" s="161" t="s">
        <v>302</v>
      </c>
      <c r="S852" s="309">
        <v>8000</v>
      </c>
      <c r="T852" s="309">
        <v>0</v>
      </c>
    </row>
    <row r="853" spans="1:20" ht="15.5">
      <c r="A853" s="48">
        <v>0</v>
      </c>
      <c r="B853" s="59"/>
      <c r="C853" s="60"/>
      <c r="D853" s="228" t="s">
        <v>997</v>
      </c>
      <c r="E853" s="51"/>
      <c r="F853" s="76"/>
      <c r="G853" s="74"/>
      <c r="H853" s="52"/>
      <c r="I853" s="53"/>
      <c r="J853" s="54"/>
      <c r="K853" s="213"/>
      <c r="L853" s="150" t="s">
        <v>276</v>
      </c>
      <c r="M853" s="324">
        <v>0.4</v>
      </c>
      <c r="N853" s="156" t="s">
        <v>250</v>
      </c>
      <c r="O853" s="157"/>
      <c r="P853" s="159">
        <v>1853.316</v>
      </c>
      <c r="Q853" s="160" t="s">
        <v>250</v>
      </c>
      <c r="R853" s="161" t="s">
        <v>302</v>
      </c>
      <c r="S853" s="309">
        <v>5681.8181818181811</v>
      </c>
      <c r="T853" s="309">
        <v>0</v>
      </c>
    </row>
    <row r="854" spans="1:20" ht="15.5">
      <c r="A854" s="48">
        <v>253</v>
      </c>
      <c r="B854" s="59" t="s">
        <v>288</v>
      </c>
      <c r="C854" s="60" t="s">
        <v>14</v>
      </c>
      <c r="D854" s="228"/>
      <c r="E854" s="51"/>
      <c r="F854" s="76"/>
      <c r="G854" s="74"/>
      <c r="H854" s="52"/>
      <c r="I854" s="53"/>
      <c r="J854" s="54">
        <v>2320.279</v>
      </c>
      <c r="K854" s="213" t="s">
        <v>251</v>
      </c>
      <c r="L854" s="150" t="s">
        <v>543</v>
      </c>
      <c r="M854" s="324">
        <v>0.18</v>
      </c>
      <c r="N854" s="156" t="s">
        <v>250</v>
      </c>
      <c r="O854" s="157">
        <v>1</v>
      </c>
      <c r="P854" s="159">
        <v>417.65021999999999</v>
      </c>
      <c r="Q854" s="160" t="s">
        <v>250</v>
      </c>
      <c r="R854" s="161" t="s">
        <v>302</v>
      </c>
      <c r="S854" s="309">
        <v>79272.727272727265</v>
      </c>
      <c r="T854" s="309">
        <v>331082.71985454543</v>
      </c>
    </row>
    <row r="855" spans="1:20" ht="15.5">
      <c r="A855" s="48">
        <v>0</v>
      </c>
      <c r="B855" s="59"/>
      <c r="C855" s="60"/>
      <c r="D855" s="228" t="s">
        <v>997</v>
      </c>
      <c r="E855" s="51"/>
      <c r="F855" s="76"/>
      <c r="G855" s="74"/>
      <c r="H855" s="52"/>
      <c r="I855" s="53"/>
      <c r="J855" s="54"/>
      <c r="K855" s="213"/>
      <c r="L855" s="150" t="s">
        <v>388</v>
      </c>
      <c r="M855" s="324">
        <v>0.125</v>
      </c>
      <c r="N855" s="156" t="s">
        <v>250</v>
      </c>
      <c r="O855" s="157">
        <v>1</v>
      </c>
      <c r="P855" s="159">
        <v>290.034875</v>
      </c>
      <c r="Q855" s="160" t="s">
        <v>250</v>
      </c>
      <c r="R855" s="161" t="s">
        <v>302</v>
      </c>
      <c r="S855" s="309">
        <v>48666.666666666672</v>
      </c>
      <c r="T855" s="309">
        <v>141150.30583333335</v>
      </c>
    </row>
    <row r="856" spans="1:20" ht="15.5">
      <c r="A856" s="48">
        <v>254</v>
      </c>
      <c r="B856" s="59" t="s">
        <v>287</v>
      </c>
      <c r="C856" s="60" t="s">
        <v>60</v>
      </c>
      <c r="D856" s="228"/>
      <c r="E856" s="51"/>
      <c r="F856" s="76"/>
      <c r="G856" s="74"/>
      <c r="H856" s="52"/>
      <c r="I856" s="53"/>
      <c r="J856" s="54">
        <v>9479.5450000000001</v>
      </c>
      <c r="K856" s="213" t="s">
        <v>251</v>
      </c>
      <c r="L856" s="150" t="s">
        <v>544</v>
      </c>
      <c r="M856" s="324">
        <v>0.16</v>
      </c>
      <c r="N856" s="156" t="s">
        <v>250</v>
      </c>
      <c r="O856" s="157">
        <v>1</v>
      </c>
      <c r="P856" s="159">
        <v>1516.7272</v>
      </c>
      <c r="Q856" s="160" t="s">
        <v>250</v>
      </c>
      <c r="R856" s="161" t="s">
        <v>302</v>
      </c>
      <c r="S856" s="309">
        <v>69818.181818181809</v>
      </c>
      <c r="T856" s="309">
        <v>1058951.354181818</v>
      </c>
    </row>
    <row r="857" spans="1:20" ht="15.5">
      <c r="A857" s="48">
        <v>0</v>
      </c>
      <c r="B857" s="59"/>
      <c r="C857" s="60"/>
      <c r="D857" s="228" t="s">
        <v>997</v>
      </c>
      <c r="E857" s="51"/>
      <c r="F857" s="76"/>
      <c r="G857" s="74"/>
      <c r="H857" s="52"/>
      <c r="I857" s="53"/>
      <c r="J857" s="54"/>
      <c r="K857" s="213"/>
      <c r="L857" s="150" t="s">
        <v>388</v>
      </c>
      <c r="M857" s="324">
        <v>0.125</v>
      </c>
      <c r="N857" s="156" t="s">
        <v>250</v>
      </c>
      <c r="O857" s="157">
        <v>1</v>
      </c>
      <c r="P857" s="159">
        <v>1184.943125</v>
      </c>
      <c r="Q857" s="160" t="s">
        <v>250</v>
      </c>
      <c r="R857" s="161" t="s">
        <v>302</v>
      </c>
      <c r="S857" s="309">
        <v>48666.666666666672</v>
      </c>
      <c r="T857" s="309">
        <v>576672.3208333333</v>
      </c>
    </row>
    <row r="858" spans="1:20" ht="15.5">
      <c r="A858" s="48">
        <v>255</v>
      </c>
      <c r="B858" s="59" t="s">
        <v>289</v>
      </c>
      <c r="C858" s="60" t="s">
        <v>1166</v>
      </c>
      <c r="D858" s="228"/>
      <c r="E858" s="51"/>
      <c r="F858" s="76"/>
      <c r="G858" s="74"/>
      <c r="H858" s="52"/>
      <c r="I858" s="53"/>
      <c r="J858" s="54">
        <v>300.7</v>
      </c>
      <c r="K858" s="213" t="s">
        <v>251</v>
      </c>
      <c r="L858" s="150" t="s">
        <v>305</v>
      </c>
      <c r="M858" s="324">
        <v>6.1755000000000004</v>
      </c>
      <c r="N858" s="156" t="s">
        <v>250</v>
      </c>
      <c r="O858" s="157"/>
      <c r="P858" s="159">
        <v>1856.9728500000001</v>
      </c>
      <c r="Q858" s="160" t="s">
        <v>250</v>
      </c>
      <c r="R858" s="161" t="s">
        <v>302</v>
      </c>
      <c r="S858" s="309">
        <v>1272.7272727272727</v>
      </c>
      <c r="T858" s="309">
        <v>0</v>
      </c>
    </row>
    <row r="859" spans="1:20" ht="15.5">
      <c r="A859" s="48">
        <v>0</v>
      </c>
      <c r="B859" s="59"/>
      <c r="C859" s="60"/>
      <c r="D859" s="228" t="s">
        <v>997</v>
      </c>
      <c r="E859" s="51"/>
      <c r="F859" s="76"/>
      <c r="G859" s="74"/>
      <c r="H859" s="52"/>
      <c r="I859" s="53"/>
      <c r="J859" s="54"/>
      <c r="K859" s="213"/>
      <c r="L859" s="150" t="s">
        <v>275</v>
      </c>
      <c r="M859" s="324">
        <v>2.8000000000000004E-2</v>
      </c>
      <c r="N859" s="156" t="s">
        <v>114</v>
      </c>
      <c r="O859" s="157"/>
      <c r="P859" s="159">
        <v>8.4196000000000009</v>
      </c>
      <c r="Q859" s="160" t="s">
        <v>114</v>
      </c>
      <c r="R859" s="161" t="s">
        <v>302</v>
      </c>
      <c r="S859" s="309">
        <v>136363.63636363635</v>
      </c>
      <c r="T859" s="309">
        <v>0</v>
      </c>
    </row>
    <row r="860" spans="1:20" ht="15.5">
      <c r="A860" s="48">
        <v>0</v>
      </c>
      <c r="B860" s="59"/>
      <c r="C860" s="60"/>
      <c r="D860" s="75"/>
      <c r="E860" s="51"/>
      <c r="F860" s="76"/>
      <c r="G860" s="74"/>
      <c r="H860" s="52"/>
      <c r="I860" s="53"/>
      <c r="J860" s="54"/>
      <c r="K860" s="213"/>
      <c r="L860" s="150" t="s">
        <v>115</v>
      </c>
      <c r="M860" s="324">
        <v>6.5</v>
      </c>
      <c r="N860" s="156" t="s">
        <v>272</v>
      </c>
      <c r="O860" s="157"/>
      <c r="P860" s="159">
        <v>1954.55</v>
      </c>
      <c r="Q860" s="160" t="s">
        <v>272</v>
      </c>
      <c r="R860" s="161" t="s">
        <v>302</v>
      </c>
      <c r="S860" s="309">
        <v>13.5</v>
      </c>
      <c r="T860" s="309">
        <v>0</v>
      </c>
    </row>
    <row r="861" spans="1:20" ht="15.5">
      <c r="A861" s="48">
        <v>256</v>
      </c>
      <c r="B861" s="59" t="s">
        <v>289</v>
      </c>
      <c r="C861" s="60" t="s">
        <v>61</v>
      </c>
      <c r="D861" s="75"/>
      <c r="E861" s="51"/>
      <c r="F861" s="76"/>
      <c r="G861" s="74"/>
      <c r="H861" s="52"/>
      <c r="I861" s="53"/>
      <c r="J861" s="54">
        <v>156.30000000000001</v>
      </c>
      <c r="K861" s="213" t="s">
        <v>251</v>
      </c>
      <c r="L861" s="150" t="s">
        <v>305</v>
      </c>
      <c r="M861" s="324">
        <v>6.1755000000000004</v>
      </c>
      <c r="N861" s="156" t="s">
        <v>250</v>
      </c>
      <c r="O861" s="157"/>
      <c r="P861" s="159">
        <v>965.23065000000008</v>
      </c>
      <c r="Q861" s="160" t="s">
        <v>250</v>
      </c>
      <c r="R861" s="161" t="s">
        <v>302</v>
      </c>
      <c r="S861" s="309">
        <v>1272.7272727272727</v>
      </c>
      <c r="T861" s="309">
        <v>0</v>
      </c>
    </row>
    <row r="862" spans="1:20" ht="15.5">
      <c r="A862" s="48">
        <v>0</v>
      </c>
      <c r="B862" s="59"/>
      <c r="C862" s="60"/>
      <c r="D862" s="228" t="s">
        <v>997</v>
      </c>
      <c r="E862" s="51"/>
      <c r="F862" s="76"/>
      <c r="G862" s="74"/>
      <c r="H862" s="52"/>
      <c r="I862" s="53"/>
      <c r="J862" s="54"/>
      <c r="K862" s="213"/>
      <c r="L862" s="150" t="s">
        <v>275</v>
      </c>
      <c r="M862" s="324">
        <v>2.8000000000000004E-2</v>
      </c>
      <c r="N862" s="156" t="s">
        <v>114</v>
      </c>
      <c r="O862" s="157"/>
      <c r="P862" s="159">
        <v>4.3764000000000012</v>
      </c>
      <c r="Q862" s="160" t="s">
        <v>114</v>
      </c>
      <c r="R862" s="161" t="s">
        <v>302</v>
      </c>
      <c r="S862" s="309">
        <v>136363.63636363635</v>
      </c>
      <c r="T862" s="309">
        <v>0</v>
      </c>
    </row>
    <row r="863" spans="1:20" ht="15.5">
      <c r="A863" s="48">
        <v>0</v>
      </c>
      <c r="B863" s="59"/>
      <c r="C863" s="60"/>
      <c r="D863" s="75"/>
      <c r="E863" s="51"/>
      <c r="F863" s="76"/>
      <c r="G863" s="74"/>
      <c r="H863" s="52"/>
      <c r="I863" s="53"/>
      <c r="J863" s="54"/>
      <c r="K863" s="213"/>
      <c r="L863" s="150" t="s">
        <v>115</v>
      </c>
      <c r="M863" s="324">
        <v>6.5</v>
      </c>
      <c r="N863" s="156" t="s">
        <v>272</v>
      </c>
      <c r="O863" s="157"/>
      <c r="P863" s="159">
        <v>1015.95</v>
      </c>
      <c r="Q863" s="160" t="s">
        <v>272</v>
      </c>
      <c r="R863" s="161" t="s">
        <v>302</v>
      </c>
      <c r="S863" s="309">
        <v>13.5</v>
      </c>
      <c r="T863" s="309">
        <v>0</v>
      </c>
    </row>
    <row r="864" spans="1:20" ht="15.5">
      <c r="A864" s="48">
        <v>257</v>
      </c>
      <c r="B864" s="59" t="s">
        <v>289</v>
      </c>
      <c r="C864" s="60" t="s">
        <v>328</v>
      </c>
      <c r="D864" s="75"/>
      <c r="E864" s="51"/>
      <c r="F864" s="76"/>
      <c r="G864" s="74"/>
      <c r="H864" s="52"/>
      <c r="I864" s="53"/>
      <c r="J864" s="54">
        <v>1052.26</v>
      </c>
      <c r="K864" s="213" t="s">
        <v>251</v>
      </c>
      <c r="L864" s="150" t="s">
        <v>305</v>
      </c>
      <c r="M864" s="324">
        <v>6.1755000000000004</v>
      </c>
      <c r="N864" s="156" t="s">
        <v>250</v>
      </c>
      <c r="O864" s="157"/>
      <c r="P864" s="159">
        <v>6498.2316300000002</v>
      </c>
      <c r="Q864" s="160" t="s">
        <v>250</v>
      </c>
      <c r="R864" s="161" t="s">
        <v>302</v>
      </c>
      <c r="S864" s="309">
        <v>1272.7272727272727</v>
      </c>
      <c r="T864" s="309">
        <v>0</v>
      </c>
    </row>
    <row r="865" spans="1:20" ht="15.5">
      <c r="A865" s="48">
        <v>0</v>
      </c>
      <c r="B865" s="59"/>
      <c r="C865" s="60"/>
      <c r="D865" s="228" t="s">
        <v>997</v>
      </c>
      <c r="E865" s="51"/>
      <c r="F865" s="76"/>
      <c r="G865" s="74"/>
      <c r="H865" s="52"/>
      <c r="I865" s="53"/>
      <c r="J865" s="54"/>
      <c r="K865" s="213"/>
      <c r="L865" s="150" t="s">
        <v>275</v>
      </c>
      <c r="M865" s="324">
        <v>2.8000000000000004E-2</v>
      </c>
      <c r="N865" s="156" t="s">
        <v>114</v>
      </c>
      <c r="O865" s="157"/>
      <c r="P865" s="159">
        <v>29.463280000000005</v>
      </c>
      <c r="Q865" s="160" t="s">
        <v>114</v>
      </c>
      <c r="R865" s="161" t="s">
        <v>302</v>
      </c>
      <c r="S865" s="309">
        <v>136363.63636363635</v>
      </c>
      <c r="T865" s="309">
        <v>0</v>
      </c>
    </row>
    <row r="866" spans="1:20" ht="15.5">
      <c r="A866" s="48">
        <v>0</v>
      </c>
      <c r="B866" s="59"/>
      <c r="C866" s="60"/>
      <c r="D866" s="75"/>
      <c r="E866" s="51"/>
      <c r="F866" s="76"/>
      <c r="G866" s="74"/>
      <c r="H866" s="52"/>
      <c r="I866" s="53"/>
      <c r="J866" s="54"/>
      <c r="K866" s="213"/>
      <c r="L866" s="150" t="s">
        <v>115</v>
      </c>
      <c r="M866" s="324">
        <v>6.5</v>
      </c>
      <c r="N866" s="156" t="s">
        <v>272</v>
      </c>
      <c r="O866" s="157"/>
      <c r="P866" s="159">
        <v>6839.69</v>
      </c>
      <c r="Q866" s="160" t="s">
        <v>272</v>
      </c>
      <c r="R866" s="161" t="s">
        <v>302</v>
      </c>
      <c r="S866" s="309">
        <v>13.5</v>
      </c>
      <c r="T866" s="309">
        <v>0</v>
      </c>
    </row>
    <row r="867" spans="1:20" ht="15.5">
      <c r="A867" s="48">
        <v>258</v>
      </c>
      <c r="B867" s="59" t="s">
        <v>1177</v>
      </c>
      <c r="C867" s="60" t="s">
        <v>331</v>
      </c>
      <c r="D867" s="75"/>
      <c r="E867" s="51"/>
      <c r="F867" s="76"/>
      <c r="G867" s="74"/>
      <c r="H867" s="52"/>
      <c r="I867" s="53"/>
      <c r="J867" s="54">
        <v>156.30000000000001</v>
      </c>
      <c r="K867" s="213" t="s">
        <v>251</v>
      </c>
      <c r="L867" s="150" t="s">
        <v>939</v>
      </c>
      <c r="M867" s="324">
        <v>1.0049999999999999</v>
      </c>
      <c r="N867" s="162" t="s">
        <v>251</v>
      </c>
      <c r="O867" s="251">
        <v>0.5</v>
      </c>
      <c r="P867" s="159">
        <v>157.08150000000001</v>
      </c>
      <c r="Q867" s="160" t="s">
        <v>251</v>
      </c>
      <c r="R867" s="161" t="s">
        <v>302</v>
      </c>
      <c r="S867" s="309">
        <v>123048.66850321395</v>
      </c>
      <c r="T867" s="309">
        <v>96643.347107438021</v>
      </c>
    </row>
    <row r="868" spans="1:20" ht="15.5">
      <c r="A868" s="48">
        <v>0</v>
      </c>
      <c r="B868" s="59"/>
      <c r="C868" s="60"/>
      <c r="D868" s="228" t="s">
        <v>997</v>
      </c>
      <c r="E868" s="51"/>
      <c r="F868" s="76"/>
      <c r="G868" s="74"/>
      <c r="H868" s="52"/>
      <c r="I868" s="53"/>
      <c r="J868" s="54"/>
      <c r="K868" s="213"/>
      <c r="L868" s="150" t="s">
        <v>305</v>
      </c>
      <c r="M868" s="324">
        <v>7.0255000000000001</v>
      </c>
      <c r="N868" s="162" t="s">
        <v>250</v>
      </c>
      <c r="O868" s="251">
        <v>0.5</v>
      </c>
      <c r="P868" s="159">
        <v>1098.08565</v>
      </c>
      <c r="Q868" s="160" t="s">
        <v>250</v>
      </c>
      <c r="R868" s="161" t="s">
        <v>302</v>
      </c>
      <c r="S868" s="309">
        <v>1272.7272727272727</v>
      </c>
      <c r="T868" s="309">
        <v>6987.8177727272723</v>
      </c>
    </row>
    <row r="869" spans="1:20" ht="15.5">
      <c r="A869" s="48">
        <v>0</v>
      </c>
      <c r="B869" s="59"/>
      <c r="C869" s="60"/>
      <c r="D869" s="75"/>
      <c r="E869" s="51"/>
      <c r="F869" s="76"/>
      <c r="G869" s="74"/>
      <c r="H869" s="52"/>
      <c r="I869" s="53"/>
      <c r="J869" s="54"/>
      <c r="K869" s="213"/>
      <c r="L869" s="150" t="s">
        <v>275</v>
      </c>
      <c r="M869" s="324">
        <v>2.8000000000000004E-2</v>
      </c>
      <c r="N869" s="162" t="s">
        <v>114</v>
      </c>
      <c r="O869" s="251">
        <v>0.5</v>
      </c>
      <c r="P869" s="159">
        <v>4.3764000000000012</v>
      </c>
      <c r="Q869" s="160" t="s">
        <v>114</v>
      </c>
      <c r="R869" s="161" t="s">
        <v>302</v>
      </c>
      <c r="S869" s="309">
        <v>136363.63636363635</v>
      </c>
      <c r="T869" s="309">
        <v>2983.9090909090919</v>
      </c>
    </row>
    <row r="870" spans="1:20" ht="15.5">
      <c r="A870" s="48">
        <v>0</v>
      </c>
      <c r="B870" s="59"/>
      <c r="C870" s="60"/>
      <c r="D870" s="75"/>
      <c r="E870" s="51"/>
      <c r="F870" s="76"/>
      <c r="G870" s="74"/>
      <c r="H870" s="52"/>
      <c r="I870" s="53"/>
      <c r="J870" s="54"/>
      <c r="K870" s="213"/>
      <c r="L870" s="150" t="s">
        <v>115</v>
      </c>
      <c r="M870" s="324">
        <v>6.5</v>
      </c>
      <c r="N870" s="162" t="s">
        <v>272</v>
      </c>
      <c r="O870" s="251">
        <v>0.5</v>
      </c>
      <c r="P870" s="159">
        <v>1015.95</v>
      </c>
      <c r="Q870" s="160" t="s">
        <v>272</v>
      </c>
      <c r="R870" s="161" t="s">
        <v>302</v>
      </c>
      <c r="S870" s="309">
        <v>13.5</v>
      </c>
      <c r="T870" s="309">
        <v>68.576625000000007</v>
      </c>
    </row>
    <row r="871" spans="1:20" ht="15.5">
      <c r="A871" s="48">
        <v>0</v>
      </c>
      <c r="B871" s="59"/>
      <c r="C871" s="60"/>
      <c r="D871" s="75"/>
      <c r="E871" s="51"/>
      <c r="F871" s="76"/>
      <c r="G871" s="74"/>
      <c r="H871" s="52"/>
      <c r="I871" s="53"/>
      <c r="J871" s="54"/>
      <c r="K871" s="213"/>
      <c r="L871" s="150" t="s">
        <v>278</v>
      </c>
      <c r="M871" s="324">
        <v>0.18</v>
      </c>
      <c r="N871" s="162" t="s">
        <v>250</v>
      </c>
      <c r="O871" s="251">
        <v>0.5</v>
      </c>
      <c r="P871" s="159">
        <v>28.134</v>
      </c>
      <c r="Q871" s="160" t="s">
        <v>250</v>
      </c>
      <c r="R871" s="161" t="s">
        <v>302</v>
      </c>
      <c r="S871" s="309">
        <v>2727.272727272727</v>
      </c>
      <c r="T871" s="309">
        <v>383.64545454545447</v>
      </c>
    </row>
    <row r="872" spans="1:20" ht="15.5">
      <c r="A872" s="48">
        <v>259</v>
      </c>
      <c r="B872" s="59" t="s">
        <v>450</v>
      </c>
      <c r="C872" s="60" t="s">
        <v>911</v>
      </c>
      <c r="D872" s="75"/>
      <c r="E872" s="51"/>
      <c r="F872" s="76"/>
      <c r="G872" s="74"/>
      <c r="H872" s="52"/>
      <c r="I872" s="53"/>
      <c r="J872" s="54">
        <v>300.7</v>
      </c>
      <c r="K872" s="213" t="s">
        <v>251</v>
      </c>
      <c r="L872" s="150" t="s">
        <v>387</v>
      </c>
      <c r="M872" s="324">
        <v>1.0049999999999999</v>
      </c>
      <c r="N872" s="162" t="s">
        <v>251</v>
      </c>
      <c r="O872" s="251">
        <v>0.5</v>
      </c>
      <c r="P872" s="159">
        <v>302.20349999999996</v>
      </c>
      <c r="Q872" s="160" t="s">
        <v>251</v>
      </c>
      <c r="R872" s="161" t="s">
        <v>302</v>
      </c>
      <c r="S872" s="309">
        <v>140909.09090909091</v>
      </c>
      <c r="T872" s="309">
        <v>212916.10227272726</v>
      </c>
    </row>
    <row r="873" spans="1:20" ht="15.5">
      <c r="A873" s="48">
        <v>0</v>
      </c>
      <c r="B873" s="59"/>
      <c r="C873" s="60"/>
      <c r="D873" s="228" t="s">
        <v>997</v>
      </c>
      <c r="E873" s="51"/>
      <c r="F873" s="76"/>
      <c r="G873" s="74"/>
      <c r="H873" s="52"/>
      <c r="I873" s="53"/>
      <c r="J873" s="54"/>
      <c r="K873" s="213"/>
      <c r="L873" s="150" t="s">
        <v>278</v>
      </c>
      <c r="M873" s="324">
        <v>0.12</v>
      </c>
      <c r="N873" s="162" t="s">
        <v>250</v>
      </c>
      <c r="O873" s="251">
        <v>0.5</v>
      </c>
      <c r="P873" s="159">
        <v>36.083999999999996</v>
      </c>
      <c r="Q873" s="160" t="s">
        <v>250</v>
      </c>
      <c r="R873" s="161" t="s">
        <v>302</v>
      </c>
      <c r="S873" s="309">
        <v>2727.272727272727</v>
      </c>
      <c r="T873" s="309">
        <v>492.05454545454535</v>
      </c>
    </row>
    <row r="874" spans="1:20" ht="15.5">
      <c r="A874" s="48">
        <v>0</v>
      </c>
      <c r="B874" s="59"/>
      <c r="C874" s="60"/>
      <c r="D874" s="75"/>
      <c r="E874" s="51"/>
      <c r="F874" s="76"/>
      <c r="G874" s="74"/>
      <c r="H874" s="52"/>
      <c r="I874" s="53"/>
      <c r="J874" s="54"/>
      <c r="K874" s="213"/>
      <c r="L874" s="150" t="s">
        <v>305</v>
      </c>
      <c r="M874" s="324">
        <v>6.9755000000000003</v>
      </c>
      <c r="N874" s="162" t="s">
        <v>250</v>
      </c>
      <c r="O874" s="251">
        <v>0.5</v>
      </c>
      <c r="P874" s="159">
        <v>2097.5328500000001</v>
      </c>
      <c r="Q874" s="160" t="s">
        <v>250</v>
      </c>
      <c r="R874" s="161" t="s">
        <v>302</v>
      </c>
      <c r="S874" s="309">
        <v>1272.7272727272727</v>
      </c>
      <c r="T874" s="309">
        <v>13347.936318181819</v>
      </c>
    </row>
    <row r="875" spans="1:20" ht="15.5">
      <c r="A875" s="48">
        <v>0</v>
      </c>
      <c r="B875" s="59"/>
      <c r="C875" s="60"/>
      <c r="D875" s="75"/>
      <c r="E875" s="51"/>
      <c r="F875" s="76"/>
      <c r="G875" s="74"/>
      <c r="H875" s="52"/>
      <c r="I875" s="53"/>
      <c r="J875" s="54"/>
      <c r="K875" s="213"/>
      <c r="L875" s="150" t="s">
        <v>275</v>
      </c>
      <c r="M875" s="324">
        <v>2.8000000000000004E-2</v>
      </c>
      <c r="N875" s="162" t="s">
        <v>114</v>
      </c>
      <c r="O875" s="251">
        <v>0.5</v>
      </c>
      <c r="P875" s="159">
        <v>8.4196000000000009</v>
      </c>
      <c r="Q875" s="160" t="s">
        <v>114</v>
      </c>
      <c r="R875" s="161" t="s">
        <v>302</v>
      </c>
      <c r="S875" s="309">
        <v>136363.63636363635</v>
      </c>
      <c r="T875" s="309">
        <v>5740.636363636364</v>
      </c>
    </row>
    <row r="876" spans="1:20" ht="15.5">
      <c r="A876" s="48">
        <v>0</v>
      </c>
      <c r="B876" s="59"/>
      <c r="C876" s="60"/>
      <c r="D876" s="75"/>
      <c r="E876" s="51"/>
      <c r="F876" s="76"/>
      <c r="G876" s="74"/>
      <c r="H876" s="52"/>
      <c r="I876" s="53"/>
      <c r="J876" s="54"/>
      <c r="K876" s="213"/>
      <c r="L876" s="150" t="s">
        <v>115</v>
      </c>
      <c r="M876" s="324">
        <v>6.5</v>
      </c>
      <c r="N876" s="162" t="s">
        <v>272</v>
      </c>
      <c r="O876" s="251">
        <v>0.5</v>
      </c>
      <c r="P876" s="159">
        <v>1954.55</v>
      </c>
      <c r="Q876" s="160" t="s">
        <v>272</v>
      </c>
      <c r="R876" s="161" t="s">
        <v>302</v>
      </c>
      <c r="S876" s="309">
        <v>13.5</v>
      </c>
      <c r="T876" s="309">
        <v>131.93212499999998</v>
      </c>
    </row>
    <row r="877" spans="1:20" ht="15.5">
      <c r="A877" s="48">
        <v>260</v>
      </c>
      <c r="B877" s="59" t="s">
        <v>450</v>
      </c>
      <c r="C877" s="60" t="s">
        <v>912</v>
      </c>
      <c r="D877" s="75"/>
      <c r="E877" s="51"/>
      <c r="F877" s="76"/>
      <c r="G877" s="74"/>
      <c r="H877" s="52"/>
      <c r="I877" s="53"/>
      <c r="J877" s="54">
        <v>1573.3920000000001</v>
      </c>
      <c r="K877" s="213" t="s">
        <v>251</v>
      </c>
      <c r="L877" s="150" t="s">
        <v>389</v>
      </c>
      <c r="M877" s="324">
        <v>1.0049999999999999</v>
      </c>
      <c r="N877" s="162" t="s">
        <v>251</v>
      </c>
      <c r="O877" s="251">
        <v>0.5</v>
      </c>
      <c r="P877" s="159">
        <v>1581.2589599999999</v>
      </c>
      <c r="Q877" s="160" t="s">
        <v>251</v>
      </c>
      <c r="R877" s="161" t="s">
        <v>302</v>
      </c>
      <c r="S877" s="309">
        <v>140909.09090909091</v>
      </c>
      <c r="T877" s="309">
        <v>1114068.8127272727</v>
      </c>
    </row>
    <row r="878" spans="1:20" ht="15.5">
      <c r="A878" s="48">
        <v>0</v>
      </c>
      <c r="B878" s="59"/>
      <c r="C878" s="60"/>
      <c r="D878" s="228" t="s">
        <v>997</v>
      </c>
      <c r="E878" s="51"/>
      <c r="F878" s="76"/>
      <c r="G878" s="74"/>
      <c r="H878" s="52"/>
      <c r="I878" s="53"/>
      <c r="J878" s="54"/>
      <c r="K878" s="213"/>
      <c r="L878" s="150" t="s">
        <v>278</v>
      </c>
      <c r="M878" s="324">
        <v>0.12</v>
      </c>
      <c r="N878" s="162" t="s">
        <v>250</v>
      </c>
      <c r="O878" s="251">
        <v>0.5</v>
      </c>
      <c r="P878" s="159">
        <v>188.80704</v>
      </c>
      <c r="Q878" s="160" t="s">
        <v>250</v>
      </c>
      <c r="R878" s="161" t="s">
        <v>302</v>
      </c>
      <c r="S878" s="309">
        <v>2727.272727272727</v>
      </c>
      <c r="T878" s="309">
        <v>2574.6414545454541</v>
      </c>
    </row>
    <row r="879" spans="1:20" ht="15.5">
      <c r="A879" s="48">
        <v>0</v>
      </c>
      <c r="B879" s="59"/>
      <c r="C879" s="60"/>
      <c r="D879" s="75"/>
      <c r="E879" s="51"/>
      <c r="F879" s="76"/>
      <c r="G879" s="74"/>
      <c r="H879" s="52"/>
      <c r="I879" s="53"/>
      <c r="J879" s="54"/>
      <c r="K879" s="213"/>
      <c r="L879" s="150" t="s">
        <v>305</v>
      </c>
      <c r="M879" s="324">
        <v>6.9755000000000003</v>
      </c>
      <c r="N879" s="162" t="s">
        <v>250</v>
      </c>
      <c r="O879" s="251">
        <v>0.5</v>
      </c>
      <c r="P879" s="159">
        <v>10975.195896000001</v>
      </c>
      <c r="Q879" s="160" t="s">
        <v>250</v>
      </c>
      <c r="R879" s="161" t="s">
        <v>302</v>
      </c>
      <c r="S879" s="309">
        <v>1272.7272727272727</v>
      </c>
      <c r="T879" s="309">
        <v>69842.155701818192</v>
      </c>
    </row>
    <row r="880" spans="1:20" ht="15.5">
      <c r="A880" s="48">
        <v>0</v>
      </c>
      <c r="B880" s="59"/>
      <c r="C880" s="60"/>
      <c r="D880" s="75"/>
      <c r="E880" s="51"/>
      <c r="F880" s="76"/>
      <c r="G880" s="74"/>
      <c r="H880" s="52"/>
      <c r="I880" s="53"/>
      <c r="J880" s="54"/>
      <c r="K880" s="213"/>
      <c r="L880" s="150" t="s">
        <v>275</v>
      </c>
      <c r="M880" s="324">
        <v>2.8000000000000004E-2</v>
      </c>
      <c r="N880" s="162" t="s">
        <v>114</v>
      </c>
      <c r="O880" s="251">
        <v>0.5</v>
      </c>
      <c r="P880" s="159">
        <v>44.054976000000011</v>
      </c>
      <c r="Q880" s="160" t="s">
        <v>114</v>
      </c>
      <c r="R880" s="161" t="s">
        <v>302</v>
      </c>
      <c r="S880" s="309">
        <v>136363.63636363635</v>
      </c>
      <c r="T880" s="309">
        <v>30037.483636363642</v>
      </c>
    </row>
    <row r="881" spans="1:20" ht="15.5">
      <c r="A881" s="48">
        <v>0</v>
      </c>
      <c r="B881" s="59"/>
      <c r="C881" s="60"/>
      <c r="D881" s="75"/>
      <c r="E881" s="51"/>
      <c r="F881" s="76"/>
      <c r="G881" s="74"/>
      <c r="H881" s="52"/>
      <c r="I881" s="53"/>
      <c r="J881" s="54"/>
      <c r="K881" s="213"/>
      <c r="L881" s="150" t="s">
        <v>115</v>
      </c>
      <c r="M881" s="324">
        <v>6.5</v>
      </c>
      <c r="N881" s="162" t="s">
        <v>272</v>
      </c>
      <c r="O881" s="251">
        <v>0.5</v>
      </c>
      <c r="P881" s="159">
        <v>10227.048000000001</v>
      </c>
      <c r="Q881" s="160" t="s">
        <v>272</v>
      </c>
      <c r="R881" s="161" t="s">
        <v>302</v>
      </c>
      <c r="S881" s="309">
        <v>13.5</v>
      </c>
      <c r="T881" s="309">
        <v>690.32574000000011</v>
      </c>
    </row>
    <row r="882" spans="1:20" ht="15.5">
      <c r="A882" s="48">
        <v>261</v>
      </c>
      <c r="B882" s="59" t="s">
        <v>892</v>
      </c>
      <c r="C882" s="60" t="s">
        <v>337</v>
      </c>
      <c r="D882" s="75"/>
      <c r="E882" s="51"/>
      <c r="F882" s="76"/>
      <c r="G882" s="74"/>
      <c r="H882" s="52"/>
      <c r="I882" s="53"/>
      <c r="J882" s="54">
        <v>222.08</v>
      </c>
      <c r="K882" s="213" t="s">
        <v>251</v>
      </c>
      <c r="L882" s="150" t="s">
        <v>981</v>
      </c>
      <c r="M882" s="324">
        <v>1.05</v>
      </c>
      <c r="N882" s="162" t="s">
        <v>251</v>
      </c>
      <c r="O882" s="251">
        <v>1</v>
      </c>
      <c r="P882" s="159">
        <v>233.18400000000003</v>
      </c>
      <c r="Q882" s="160" t="s">
        <v>251</v>
      </c>
      <c r="R882" s="161" t="s">
        <v>302</v>
      </c>
      <c r="S882" s="309">
        <v>900000</v>
      </c>
      <c r="T882" s="309">
        <v>2098656</v>
      </c>
    </row>
    <row r="883" spans="1:20" ht="15.5">
      <c r="A883" s="48">
        <v>0</v>
      </c>
      <c r="B883" s="59"/>
      <c r="C883" s="60"/>
      <c r="D883" s="228" t="s">
        <v>997</v>
      </c>
      <c r="E883" s="51"/>
      <c r="F883" s="76"/>
      <c r="G883" s="74"/>
      <c r="H883" s="52"/>
      <c r="I883" s="53"/>
      <c r="J883" s="54"/>
      <c r="K883" s="213"/>
      <c r="L883" s="150" t="s">
        <v>278</v>
      </c>
      <c r="M883" s="324">
        <v>0.25</v>
      </c>
      <c r="N883" s="162" t="s">
        <v>250</v>
      </c>
      <c r="O883" s="251">
        <v>1</v>
      </c>
      <c r="P883" s="159">
        <v>55.52</v>
      </c>
      <c r="Q883" s="160" t="s">
        <v>250</v>
      </c>
      <c r="R883" s="161" t="s">
        <v>302</v>
      </c>
      <c r="S883" s="309">
        <v>2727.272727272727</v>
      </c>
      <c r="T883" s="309">
        <v>1514.1818181818182</v>
      </c>
    </row>
    <row r="884" spans="1:20" ht="15.5">
      <c r="A884" s="48">
        <v>0</v>
      </c>
      <c r="B884" s="59"/>
      <c r="C884" s="60"/>
      <c r="D884" s="75"/>
      <c r="E884" s="51"/>
      <c r="F884" s="76"/>
      <c r="G884" s="74"/>
      <c r="H884" s="52"/>
      <c r="I884" s="53"/>
      <c r="J884" s="54"/>
      <c r="K884" s="213"/>
      <c r="L884" s="150" t="s">
        <v>305</v>
      </c>
      <c r="M884" s="324">
        <v>5.1874200000000004</v>
      </c>
      <c r="N884" s="162" t="s">
        <v>250</v>
      </c>
      <c r="O884" s="251">
        <v>1</v>
      </c>
      <c r="P884" s="159">
        <v>1152.0222336000002</v>
      </c>
      <c r="Q884" s="160" t="s">
        <v>250</v>
      </c>
      <c r="R884" s="161" t="s">
        <v>302</v>
      </c>
      <c r="S884" s="309">
        <v>1272.7272727272727</v>
      </c>
      <c r="T884" s="309">
        <v>14662.101154909094</v>
      </c>
    </row>
    <row r="885" spans="1:20" ht="15.5">
      <c r="A885" s="48">
        <v>0</v>
      </c>
      <c r="B885" s="59"/>
      <c r="C885" s="60"/>
      <c r="D885" s="75"/>
      <c r="E885" s="51"/>
      <c r="F885" s="76"/>
      <c r="G885" s="74"/>
      <c r="H885" s="52"/>
      <c r="I885" s="53"/>
      <c r="J885" s="54"/>
      <c r="K885" s="213"/>
      <c r="L885" s="150" t="s">
        <v>275</v>
      </c>
      <c r="M885" s="324">
        <v>2.3520000000000003E-2</v>
      </c>
      <c r="N885" s="162" t="s">
        <v>114</v>
      </c>
      <c r="O885" s="251">
        <v>1</v>
      </c>
      <c r="P885" s="159">
        <v>5.2233216000000011</v>
      </c>
      <c r="Q885" s="160" t="s">
        <v>114</v>
      </c>
      <c r="R885" s="161" t="s">
        <v>302</v>
      </c>
      <c r="S885" s="309">
        <v>136363.63636363635</v>
      </c>
      <c r="T885" s="309">
        <v>7122.7112727272734</v>
      </c>
    </row>
    <row r="886" spans="1:20" ht="15.5">
      <c r="A886" s="48">
        <v>0</v>
      </c>
      <c r="B886" s="59"/>
      <c r="C886" s="60"/>
      <c r="D886" s="75"/>
      <c r="E886" s="51"/>
      <c r="F886" s="76"/>
      <c r="G886" s="74"/>
      <c r="H886" s="52"/>
      <c r="I886" s="53"/>
      <c r="J886" s="54"/>
      <c r="K886" s="213"/>
      <c r="L886" s="150" t="s">
        <v>115</v>
      </c>
      <c r="M886" s="324">
        <v>5.46</v>
      </c>
      <c r="N886" s="162" t="s">
        <v>272</v>
      </c>
      <c r="O886" s="251">
        <v>1</v>
      </c>
      <c r="P886" s="159">
        <v>1212.5568000000001</v>
      </c>
      <c r="Q886" s="160" t="s">
        <v>272</v>
      </c>
      <c r="R886" s="161" t="s">
        <v>302</v>
      </c>
      <c r="S886" s="309">
        <v>13.5</v>
      </c>
      <c r="T886" s="309">
        <v>163.69516800000002</v>
      </c>
    </row>
    <row r="887" spans="1:20" ht="15.5">
      <c r="A887" s="48">
        <v>262</v>
      </c>
      <c r="B887" s="59" t="s">
        <v>552</v>
      </c>
      <c r="C887" s="60" t="s">
        <v>913</v>
      </c>
      <c r="D887" s="75"/>
      <c r="E887" s="51"/>
      <c r="F887" s="76"/>
      <c r="G887" s="74"/>
      <c r="H887" s="52"/>
      <c r="I887" s="53"/>
      <c r="J887" s="54">
        <v>776.66</v>
      </c>
      <c r="K887" s="213" t="s">
        <v>251</v>
      </c>
      <c r="L887" s="150" t="s">
        <v>278</v>
      </c>
      <c r="M887" s="324">
        <v>0.17</v>
      </c>
      <c r="N887" s="156" t="s">
        <v>250</v>
      </c>
      <c r="O887" s="157">
        <v>1</v>
      </c>
      <c r="P887" s="159">
        <v>132.03220000000002</v>
      </c>
      <c r="Q887" s="160" t="s">
        <v>250</v>
      </c>
      <c r="R887" s="161" t="s">
        <v>302</v>
      </c>
      <c r="S887" s="309">
        <v>2727.272727272727</v>
      </c>
      <c r="T887" s="309">
        <v>3600.8781818181819</v>
      </c>
    </row>
    <row r="888" spans="1:20" ht="15.5">
      <c r="A888" s="48">
        <v>0</v>
      </c>
      <c r="B888" s="59"/>
      <c r="C888" s="60"/>
      <c r="D888" s="228" t="s">
        <v>997</v>
      </c>
      <c r="E888" s="51"/>
      <c r="F888" s="76"/>
      <c r="G888" s="74"/>
      <c r="H888" s="52"/>
      <c r="I888" s="53"/>
      <c r="J888" s="54"/>
      <c r="K888" s="213"/>
      <c r="L888" s="150" t="s">
        <v>305</v>
      </c>
      <c r="M888" s="324">
        <v>3.9612599999999998</v>
      </c>
      <c r="N888" s="156" t="s">
        <v>250</v>
      </c>
      <c r="O888" s="157">
        <v>1</v>
      </c>
      <c r="P888" s="159">
        <v>3076.5521915999998</v>
      </c>
      <c r="Q888" s="160" t="s">
        <v>250</v>
      </c>
      <c r="R888" s="161" t="s">
        <v>302</v>
      </c>
      <c r="S888" s="309">
        <v>1272.7272727272727</v>
      </c>
      <c r="T888" s="309">
        <v>39156.118802181816</v>
      </c>
    </row>
    <row r="889" spans="1:20" ht="15.5">
      <c r="A889" s="48">
        <v>0</v>
      </c>
      <c r="B889" s="59"/>
      <c r="C889" s="60"/>
      <c r="D889" s="75"/>
      <c r="E889" s="51"/>
      <c r="F889" s="76"/>
      <c r="G889" s="74"/>
      <c r="H889" s="52"/>
      <c r="I889" s="53"/>
      <c r="J889" s="54"/>
      <c r="K889" s="213"/>
      <c r="L889" s="150" t="s">
        <v>444</v>
      </c>
      <c r="M889" s="324">
        <v>1.0049999999999999</v>
      </c>
      <c r="N889" s="156" t="s">
        <v>251</v>
      </c>
      <c r="O889" s="157">
        <v>1</v>
      </c>
      <c r="P889" s="159">
        <v>780.54329999999993</v>
      </c>
      <c r="Q889" s="160" t="s">
        <v>251</v>
      </c>
      <c r="R889" s="161" t="s">
        <v>302</v>
      </c>
      <c r="S889" s="309">
        <v>131818.18181818179</v>
      </c>
      <c r="T889" s="309">
        <v>1028897.9863636361</v>
      </c>
    </row>
    <row r="890" spans="1:20" ht="15.5">
      <c r="A890" s="48">
        <v>0</v>
      </c>
      <c r="B890" s="59"/>
      <c r="C890" s="60"/>
      <c r="D890" s="75"/>
      <c r="E890" s="51"/>
      <c r="F890" s="76"/>
      <c r="G890" s="74"/>
      <c r="H890" s="52"/>
      <c r="I890" s="53"/>
      <c r="J890" s="54"/>
      <c r="K890" s="213"/>
      <c r="L890" s="150" t="s">
        <v>115</v>
      </c>
      <c r="M890" s="324">
        <v>3.38</v>
      </c>
      <c r="N890" s="156" t="s">
        <v>272</v>
      </c>
      <c r="O890" s="157">
        <v>1</v>
      </c>
      <c r="P890" s="159">
        <v>2625.1107999999999</v>
      </c>
      <c r="Q890" s="160" t="s">
        <v>272</v>
      </c>
      <c r="R890" s="161" t="s">
        <v>302</v>
      </c>
      <c r="S890" s="309">
        <v>13.5</v>
      </c>
      <c r="T890" s="309">
        <v>354.38995799999998</v>
      </c>
    </row>
    <row r="891" spans="1:20" ht="15.5">
      <c r="A891" s="48">
        <v>0</v>
      </c>
      <c r="B891" s="59"/>
      <c r="C891" s="60"/>
      <c r="D891" s="75"/>
      <c r="E891" s="51"/>
      <c r="F891" s="76"/>
      <c r="G891" s="74"/>
      <c r="H891" s="52"/>
      <c r="I891" s="53"/>
      <c r="J891" s="54"/>
      <c r="K891" s="213"/>
      <c r="L891" s="150" t="s">
        <v>275</v>
      </c>
      <c r="M891" s="324">
        <v>1.456E-2</v>
      </c>
      <c r="N891" s="156" t="s">
        <v>114</v>
      </c>
      <c r="O891" s="157">
        <v>1</v>
      </c>
      <c r="P891" s="159">
        <v>11.308169599999999</v>
      </c>
      <c r="Q891" s="160" t="s">
        <v>114</v>
      </c>
      <c r="R891" s="161" t="s">
        <v>302</v>
      </c>
      <c r="S891" s="309">
        <v>136363.63636363635</v>
      </c>
      <c r="T891" s="309">
        <v>15420.231272727269</v>
      </c>
    </row>
    <row r="892" spans="1:20" ht="15.5">
      <c r="A892" s="48">
        <v>263</v>
      </c>
      <c r="B892" s="59" t="s">
        <v>914</v>
      </c>
      <c r="C892" s="60" t="s">
        <v>915</v>
      </c>
      <c r="D892" s="75"/>
      <c r="E892" s="51"/>
      <c r="F892" s="76"/>
      <c r="G892" s="74"/>
      <c r="H892" s="52"/>
      <c r="I892" s="53"/>
      <c r="J892" s="54">
        <v>144.464</v>
      </c>
      <c r="K892" s="213" t="s">
        <v>251</v>
      </c>
      <c r="L892" s="150" t="s">
        <v>916</v>
      </c>
      <c r="M892" s="324">
        <v>1.0049999999999999</v>
      </c>
      <c r="N892" s="162" t="s">
        <v>251</v>
      </c>
      <c r="O892" s="251">
        <v>0.5</v>
      </c>
      <c r="P892" s="159">
        <v>145.18631999999999</v>
      </c>
      <c r="Q892" s="160" t="s">
        <v>251</v>
      </c>
      <c r="R892" s="161" t="s">
        <v>302</v>
      </c>
      <c r="S892" s="309">
        <v>165909.09090909091</v>
      </c>
      <c r="T892" s="309">
        <v>120438.65181818181</v>
      </c>
    </row>
    <row r="893" spans="1:20" ht="15.5">
      <c r="A893" s="48">
        <v>0</v>
      </c>
      <c r="B893" s="59"/>
      <c r="C893" s="60"/>
      <c r="D893" s="228" t="s">
        <v>997</v>
      </c>
      <c r="E893" s="51"/>
      <c r="F893" s="76"/>
      <c r="G893" s="74"/>
      <c r="H893" s="52"/>
      <c r="I893" s="53"/>
      <c r="J893" s="54"/>
      <c r="K893" s="213"/>
      <c r="L893" s="150" t="s">
        <v>305</v>
      </c>
      <c r="M893" s="324">
        <v>2.5</v>
      </c>
      <c r="N893" s="162" t="s">
        <v>250</v>
      </c>
      <c r="O893" s="251">
        <v>0.5</v>
      </c>
      <c r="P893" s="159">
        <v>361.16</v>
      </c>
      <c r="Q893" s="160" t="s">
        <v>250</v>
      </c>
      <c r="R893" s="161" t="s">
        <v>302</v>
      </c>
      <c r="S893" s="309">
        <v>1272.7272727272727</v>
      </c>
      <c r="T893" s="309">
        <v>2298.2909090909088</v>
      </c>
    </row>
    <row r="894" spans="1:20" ht="15.5">
      <c r="A894" s="48">
        <v>264</v>
      </c>
      <c r="B894" s="59" t="s">
        <v>552</v>
      </c>
      <c r="C894" s="60" t="s">
        <v>920</v>
      </c>
      <c r="D894" s="75"/>
      <c r="E894" s="51"/>
      <c r="F894" s="76"/>
      <c r="G894" s="74"/>
      <c r="H894" s="52"/>
      <c r="I894" s="53"/>
      <c r="J894" s="54">
        <v>55.704000000000001</v>
      </c>
      <c r="K894" s="213" t="s">
        <v>251</v>
      </c>
      <c r="L894" s="150" t="s">
        <v>278</v>
      </c>
      <c r="M894" s="324">
        <v>0.17</v>
      </c>
      <c r="N894" s="156" t="s">
        <v>250</v>
      </c>
      <c r="O894" s="157">
        <v>1</v>
      </c>
      <c r="P894" s="159">
        <v>9.4696800000000003</v>
      </c>
      <c r="Q894" s="160" t="s">
        <v>250</v>
      </c>
      <c r="R894" s="161" t="s">
        <v>302</v>
      </c>
      <c r="S894" s="309">
        <v>2727.272727272727</v>
      </c>
      <c r="T894" s="309">
        <v>258.26399999999995</v>
      </c>
    </row>
    <row r="895" spans="1:20" ht="15.5">
      <c r="A895" s="48">
        <v>0</v>
      </c>
      <c r="B895" s="59"/>
      <c r="C895" s="60"/>
      <c r="D895" s="228" t="s">
        <v>997</v>
      </c>
      <c r="E895" s="51"/>
      <c r="F895" s="76"/>
      <c r="G895" s="74"/>
      <c r="H895" s="52"/>
      <c r="I895" s="53"/>
      <c r="J895" s="54"/>
      <c r="K895" s="213"/>
      <c r="L895" s="150" t="s">
        <v>305</v>
      </c>
      <c r="M895" s="324">
        <v>3.9612599999999998</v>
      </c>
      <c r="N895" s="156" t="s">
        <v>250</v>
      </c>
      <c r="O895" s="157">
        <v>1</v>
      </c>
      <c r="P895" s="159">
        <v>220.65802703999998</v>
      </c>
      <c r="Q895" s="160" t="s">
        <v>250</v>
      </c>
      <c r="R895" s="161" t="s">
        <v>302</v>
      </c>
      <c r="S895" s="309">
        <v>1272.7272727272727</v>
      </c>
      <c r="T895" s="309">
        <v>2808.3748895999997</v>
      </c>
    </row>
    <row r="896" spans="1:20" ht="15.5">
      <c r="A896" s="48">
        <v>0</v>
      </c>
      <c r="B896" s="59"/>
      <c r="C896" s="60"/>
      <c r="D896" s="75"/>
      <c r="E896" s="51"/>
      <c r="F896" s="76"/>
      <c r="G896" s="74"/>
      <c r="H896" s="52"/>
      <c r="I896" s="53"/>
      <c r="J896" s="54"/>
      <c r="K896" s="213"/>
      <c r="L896" s="150" t="s">
        <v>444</v>
      </c>
      <c r="M896" s="324">
        <v>1.0049999999999999</v>
      </c>
      <c r="N896" s="156" t="s">
        <v>251</v>
      </c>
      <c r="O896" s="157">
        <v>1</v>
      </c>
      <c r="P896" s="159">
        <v>55.982519999999994</v>
      </c>
      <c r="Q896" s="160" t="s">
        <v>251</v>
      </c>
      <c r="R896" s="161" t="s">
        <v>302</v>
      </c>
      <c r="S896" s="309">
        <v>131818.18181818179</v>
      </c>
      <c r="T896" s="309">
        <v>73795.14</v>
      </c>
    </row>
    <row r="897" spans="1:20" ht="15.5">
      <c r="A897" s="48">
        <v>0</v>
      </c>
      <c r="B897" s="59"/>
      <c r="C897" s="60"/>
      <c r="D897" s="75"/>
      <c r="E897" s="51"/>
      <c r="F897" s="76"/>
      <c r="G897" s="74"/>
      <c r="H897" s="52"/>
      <c r="I897" s="53"/>
      <c r="J897" s="54"/>
      <c r="K897" s="213"/>
      <c r="L897" s="150" t="s">
        <v>115</v>
      </c>
      <c r="M897" s="324">
        <v>3.38</v>
      </c>
      <c r="N897" s="156" t="s">
        <v>272</v>
      </c>
      <c r="O897" s="157">
        <v>1</v>
      </c>
      <c r="P897" s="159">
        <v>188.27951999999999</v>
      </c>
      <c r="Q897" s="160" t="s">
        <v>272</v>
      </c>
      <c r="R897" s="161" t="s">
        <v>302</v>
      </c>
      <c r="S897" s="309">
        <v>13.5</v>
      </c>
      <c r="T897" s="309">
        <v>25.417735199999996</v>
      </c>
    </row>
    <row r="898" spans="1:20" ht="15.5">
      <c r="A898" s="48">
        <v>0</v>
      </c>
      <c r="B898" s="59"/>
      <c r="C898" s="60"/>
      <c r="D898" s="75"/>
      <c r="E898" s="51"/>
      <c r="F898" s="76"/>
      <c r="G898" s="74"/>
      <c r="H898" s="52"/>
      <c r="I898" s="53"/>
      <c r="J898" s="54"/>
      <c r="K898" s="213"/>
      <c r="L898" s="150" t="s">
        <v>275</v>
      </c>
      <c r="M898" s="324">
        <v>1.456E-2</v>
      </c>
      <c r="N898" s="156" t="s">
        <v>114</v>
      </c>
      <c r="O898" s="157">
        <v>1</v>
      </c>
      <c r="P898" s="159">
        <v>0.81105024000000003</v>
      </c>
      <c r="Q898" s="160" t="s">
        <v>114</v>
      </c>
      <c r="R898" s="161" t="s">
        <v>302</v>
      </c>
      <c r="S898" s="309">
        <v>136363.63636363635</v>
      </c>
      <c r="T898" s="309">
        <v>1105.9775999999999</v>
      </c>
    </row>
    <row r="899" spans="1:20" ht="15.5">
      <c r="A899" s="48">
        <v>265</v>
      </c>
      <c r="B899" s="59" t="s">
        <v>552</v>
      </c>
      <c r="C899" s="60" t="s">
        <v>45</v>
      </c>
      <c r="D899" s="75"/>
      <c r="E899" s="51"/>
      <c r="F899" s="76"/>
      <c r="G899" s="74"/>
      <c r="H899" s="52"/>
      <c r="I899" s="53"/>
      <c r="J899" s="54">
        <v>110.1</v>
      </c>
      <c r="K899" s="213" t="s">
        <v>251</v>
      </c>
      <c r="L899" s="150" t="s">
        <v>278</v>
      </c>
      <c r="M899" s="324">
        <v>0.17</v>
      </c>
      <c r="N899" s="156" t="s">
        <v>250</v>
      </c>
      <c r="O899" s="157">
        <v>1</v>
      </c>
      <c r="P899" s="159">
        <v>18.716999999999999</v>
      </c>
      <c r="Q899" s="160" t="s">
        <v>250</v>
      </c>
      <c r="R899" s="161" t="s">
        <v>302</v>
      </c>
      <c r="S899" s="309">
        <v>2727.272727272727</v>
      </c>
      <c r="T899" s="309">
        <v>510.46363636363623</v>
      </c>
    </row>
    <row r="900" spans="1:20" ht="15.5">
      <c r="A900" s="48">
        <v>0</v>
      </c>
      <c r="B900" s="59"/>
      <c r="C900" s="60"/>
      <c r="D900" s="228" t="s">
        <v>997</v>
      </c>
      <c r="E900" s="51"/>
      <c r="F900" s="76"/>
      <c r="G900" s="74"/>
      <c r="H900" s="52"/>
      <c r="I900" s="53"/>
      <c r="J900" s="54"/>
      <c r="K900" s="213"/>
      <c r="L900" s="150" t="s">
        <v>305</v>
      </c>
      <c r="M900" s="324">
        <v>3.9612599999999998</v>
      </c>
      <c r="N900" s="156" t="s">
        <v>250</v>
      </c>
      <c r="O900" s="157">
        <v>1</v>
      </c>
      <c r="P900" s="159">
        <v>436.13472599999994</v>
      </c>
      <c r="Q900" s="160" t="s">
        <v>250</v>
      </c>
      <c r="R900" s="161" t="s">
        <v>302</v>
      </c>
      <c r="S900" s="309">
        <v>1272.7272727272727</v>
      </c>
      <c r="T900" s="309">
        <v>5550.8056036363632</v>
      </c>
    </row>
    <row r="901" spans="1:20" ht="15.5">
      <c r="A901" s="48">
        <v>0</v>
      </c>
      <c r="B901" s="59"/>
      <c r="C901" s="60"/>
      <c r="D901" s="228"/>
      <c r="E901" s="51"/>
      <c r="F901" s="76"/>
      <c r="G901" s="74"/>
      <c r="H901" s="52"/>
      <c r="I901" s="53"/>
      <c r="J901" s="54"/>
      <c r="K901" s="213"/>
      <c r="L901" s="150" t="s">
        <v>444</v>
      </c>
      <c r="M901" s="324">
        <v>1.0049999999999999</v>
      </c>
      <c r="N901" s="156" t="s">
        <v>251</v>
      </c>
      <c r="O901" s="157">
        <v>1</v>
      </c>
      <c r="P901" s="159">
        <v>110.65049999999998</v>
      </c>
      <c r="Q901" s="160" t="s">
        <v>251</v>
      </c>
      <c r="R901" s="161" t="s">
        <v>302</v>
      </c>
      <c r="S901" s="309">
        <v>131818.18181818179</v>
      </c>
      <c r="T901" s="309">
        <v>145857.47727272724</v>
      </c>
    </row>
    <row r="902" spans="1:20" ht="15.5">
      <c r="A902" s="48">
        <v>0</v>
      </c>
      <c r="B902" s="59"/>
      <c r="C902" s="60"/>
      <c r="D902" s="228"/>
      <c r="E902" s="51"/>
      <c r="F902" s="76"/>
      <c r="G902" s="74"/>
      <c r="H902" s="52"/>
      <c r="I902" s="53"/>
      <c r="J902" s="54"/>
      <c r="K902" s="213"/>
      <c r="L902" s="150" t="s">
        <v>115</v>
      </c>
      <c r="M902" s="324">
        <v>3.38</v>
      </c>
      <c r="N902" s="156" t="s">
        <v>272</v>
      </c>
      <c r="O902" s="157">
        <v>1</v>
      </c>
      <c r="P902" s="159">
        <v>372.13799999999998</v>
      </c>
      <c r="Q902" s="160" t="s">
        <v>272</v>
      </c>
      <c r="R902" s="161" t="s">
        <v>302</v>
      </c>
      <c r="S902" s="309">
        <v>13.5</v>
      </c>
      <c r="T902" s="309">
        <v>50.238629999999993</v>
      </c>
    </row>
    <row r="903" spans="1:20" ht="15.5">
      <c r="A903" s="48">
        <v>0</v>
      </c>
      <c r="B903" s="59"/>
      <c r="C903" s="60"/>
      <c r="D903" s="228"/>
      <c r="E903" s="51"/>
      <c r="F903" s="76"/>
      <c r="G903" s="74"/>
      <c r="H903" s="52"/>
      <c r="I903" s="53"/>
      <c r="J903" s="54"/>
      <c r="K903" s="213"/>
      <c r="L903" s="150" t="s">
        <v>275</v>
      </c>
      <c r="M903" s="324">
        <v>1.456E-2</v>
      </c>
      <c r="N903" s="156" t="s">
        <v>114</v>
      </c>
      <c r="O903" s="157">
        <v>1</v>
      </c>
      <c r="P903" s="159">
        <v>1.6030559999999998</v>
      </c>
      <c r="Q903" s="160" t="s">
        <v>114</v>
      </c>
      <c r="R903" s="161" t="s">
        <v>302</v>
      </c>
      <c r="S903" s="309">
        <v>136363.63636363635</v>
      </c>
      <c r="T903" s="309">
        <v>2185.9854545454541</v>
      </c>
    </row>
    <row r="904" spans="1:20" ht="15.5">
      <c r="A904" s="48">
        <v>266</v>
      </c>
      <c r="B904" s="59" t="s">
        <v>561</v>
      </c>
      <c r="C904" s="60" t="s">
        <v>48</v>
      </c>
      <c r="D904" s="75"/>
      <c r="E904" s="51"/>
      <c r="F904" s="76"/>
      <c r="G904" s="74"/>
      <c r="H904" s="52"/>
      <c r="I904" s="53"/>
      <c r="J904" s="54">
        <v>212.19200000000001</v>
      </c>
      <c r="K904" s="213" t="s">
        <v>251</v>
      </c>
      <c r="L904" s="150" t="s">
        <v>981</v>
      </c>
      <c r="M904" s="324">
        <v>1.0049999999999999</v>
      </c>
      <c r="N904" s="156" t="s">
        <v>251</v>
      </c>
      <c r="O904" s="157">
        <v>0.5</v>
      </c>
      <c r="P904" s="159">
        <v>213.25295999999997</v>
      </c>
      <c r="Q904" s="160" t="s">
        <v>251</v>
      </c>
      <c r="R904" s="161" t="s">
        <v>302</v>
      </c>
      <c r="S904" s="309">
        <v>900000</v>
      </c>
      <c r="T904" s="309">
        <v>959638.32</v>
      </c>
    </row>
    <row r="905" spans="1:20" ht="15.5">
      <c r="A905" s="48">
        <v>0</v>
      </c>
      <c r="B905" s="59"/>
      <c r="C905" s="60"/>
      <c r="D905" s="228" t="s">
        <v>997</v>
      </c>
      <c r="E905" s="51"/>
      <c r="F905" s="76"/>
      <c r="G905" s="74"/>
      <c r="H905" s="52"/>
      <c r="I905" s="53"/>
      <c r="J905" s="54"/>
      <c r="K905" s="213"/>
      <c r="L905" s="150" t="s">
        <v>280</v>
      </c>
      <c r="M905" s="324">
        <v>4.7</v>
      </c>
      <c r="N905" s="156" t="s">
        <v>250</v>
      </c>
      <c r="O905" s="157">
        <v>0.5</v>
      </c>
      <c r="P905" s="159">
        <v>997.30240000000003</v>
      </c>
      <c r="Q905" s="160" t="s">
        <v>250</v>
      </c>
      <c r="R905" s="161" t="s">
        <v>302</v>
      </c>
      <c r="S905" s="309">
        <v>12000</v>
      </c>
      <c r="T905" s="309">
        <v>59838.144</v>
      </c>
    </row>
    <row r="906" spans="1:20" ht="15.5">
      <c r="A906" s="48">
        <v>0</v>
      </c>
      <c r="B906" s="59"/>
      <c r="C906" s="60"/>
      <c r="D906" s="75"/>
      <c r="E906" s="51"/>
      <c r="F906" s="76"/>
      <c r="G906" s="74"/>
      <c r="H906" s="52"/>
      <c r="I906" s="53"/>
      <c r="J906" s="54"/>
      <c r="K906" s="213"/>
      <c r="L906" s="150" t="s">
        <v>279</v>
      </c>
      <c r="M906" s="324">
        <v>0.33</v>
      </c>
      <c r="N906" s="156" t="s">
        <v>250</v>
      </c>
      <c r="O906" s="157">
        <v>0.5</v>
      </c>
      <c r="P906" s="159">
        <v>70.023360000000011</v>
      </c>
      <c r="Q906" s="160" t="s">
        <v>250</v>
      </c>
      <c r="R906" s="161" t="s">
        <v>302</v>
      </c>
      <c r="S906" s="309">
        <v>120000</v>
      </c>
      <c r="T906" s="309">
        <v>42014.016000000003</v>
      </c>
    </row>
    <row r="907" spans="1:20" ht="15.5">
      <c r="A907" s="48">
        <v>267</v>
      </c>
      <c r="B907" s="59" t="s">
        <v>291</v>
      </c>
      <c r="C907" s="60" t="s">
        <v>62</v>
      </c>
      <c r="D907" s="75"/>
      <c r="E907" s="51"/>
      <c r="F907" s="76"/>
      <c r="G907" s="74"/>
      <c r="H907" s="52"/>
      <c r="I907" s="53"/>
      <c r="J907" s="54">
        <v>32.159999999999997</v>
      </c>
      <c r="K907" s="213" t="s">
        <v>251</v>
      </c>
      <c r="L907" s="150" t="s">
        <v>981</v>
      </c>
      <c r="M907" s="324">
        <v>1.05</v>
      </c>
      <c r="N907" s="156" t="s">
        <v>251</v>
      </c>
      <c r="O907" s="157">
        <v>1.5</v>
      </c>
      <c r="P907" s="159">
        <v>33.768000000000001</v>
      </c>
      <c r="Q907" s="160" t="s">
        <v>251</v>
      </c>
      <c r="R907" s="161" t="s">
        <v>302</v>
      </c>
      <c r="S907" s="309">
        <v>900000</v>
      </c>
      <c r="T907" s="309">
        <v>455868</v>
      </c>
    </row>
    <row r="908" spans="1:20" ht="15.5">
      <c r="A908" s="48">
        <v>0</v>
      </c>
      <c r="B908" s="59"/>
      <c r="C908" s="60"/>
      <c r="D908" s="228" t="s">
        <v>997</v>
      </c>
      <c r="E908" s="51"/>
      <c r="F908" s="76"/>
      <c r="G908" s="74"/>
      <c r="H908" s="52"/>
      <c r="I908" s="53"/>
      <c r="J908" s="54"/>
      <c r="K908" s="213"/>
      <c r="L908" s="150" t="s">
        <v>278</v>
      </c>
      <c r="M908" s="324">
        <v>0.15</v>
      </c>
      <c r="N908" s="156" t="s">
        <v>250</v>
      </c>
      <c r="O908" s="157">
        <v>1.5</v>
      </c>
      <c r="P908" s="159">
        <v>4.823999999999999</v>
      </c>
      <c r="Q908" s="160" t="s">
        <v>250</v>
      </c>
      <c r="R908" s="161" t="s">
        <v>302</v>
      </c>
      <c r="S908" s="309">
        <v>2727.272727272727</v>
      </c>
      <c r="T908" s="309">
        <v>197.34545454545449</v>
      </c>
    </row>
    <row r="909" spans="1:20" ht="15.5">
      <c r="A909" s="48">
        <v>0</v>
      </c>
      <c r="B909" s="59"/>
      <c r="C909" s="60"/>
      <c r="D909" s="75"/>
      <c r="E909" s="51"/>
      <c r="F909" s="76"/>
      <c r="G909" s="74"/>
      <c r="H909" s="52"/>
      <c r="I909" s="53"/>
      <c r="J909" s="54"/>
      <c r="K909" s="213"/>
      <c r="L909" s="150" t="s">
        <v>305</v>
      </c>
      <c r="M909" s="324">
        <v>6.1755000000000004</v>
      </c>
      <c r="N909" s="156" t="s">
        <v>250</v>
      </c>
      <c r="O909" s="157">
        <v>1.5</v>
      </c>
      <c r="P909" s="159">
        <v>198.60407999999998</v>
      </c>
      <c r="Q909" s="160" t="s">
        <v>250</v>
      </c>
      <c r="R909" s="161" t="s">
        <v>302</v>
      </c>
      <c r="S909" s="309">
        <v>1272.7272727272727</v>
      </c>
      <c r="T909" s="309">
        <v>3791.532436363636</v>
      </c>
    </row>
    <row r="910" spans="1:20" ht="15.5">
      <c r="A910" s="48">
        <v>0</v>
      </c>
      <c r="B910" s="59"/>
      <c r="C910" s="60"/>
      <c r="D910" s="75"/>
      <c r="E910" s="51"/>
      <c r="F910" s="76"/>
      <c r="G910" s="74"/>
      <c r="H910" s="52"/>
      <c r="I910" s="53"/>
      <c r="J910" s="54"/>
      <c r="K910" s="213"/>
      <c r="L910" s="150" t="s">
        <v>275</v>
      </c>
      <c r="M910" s="324">
        <v>2.8000000000000004E-2</v>
      </c>
      <c r="N910" s="156" t="s">
        <v>114</v>
      </c>
      <c r="O910" s="157">
        <v>1.5</v>
      </c>
      <c r="P910" s="159">
        <v>0.90048000000000006</v>
      </c>
      <c r="Q910" s="160" t="s">
        <v>114</v>
      </c>
      <c r="R910" s="161" t="s">
        <v>302</v>
      </c>
      <c r="S910" s="309">
        <v>136363.63636363635</v>
      </c>
      <c r="T910" s="309">
        <v>1841.8909090909087</v>
      </c>
    </row>
    <row r="911" spans="1:20" ht="15.5">
      <c r="A911" s="48">
        <v>0</v>
      </c>
      <c r="B911" s="59"/>
      <c r="C911" s="60"/>
      <c r="D911" s="75"/>
      <c r="E911" s="51"/>
      <c r="F911" s="76"/>
      <c r="G911" s="74"/>
      <c r="H911" s="52"/>
      <c r="I911" s="53"/>
      <c r="J911" s="54"/>
      <c r="K911" s="213"/>
      <c r="L911" s="150" t="s">
        <v>115</v>
      </c>
      <c r="M911" s="324">
        <v>6.5</v>
      </c>
      <c r="N911" s="156" t="s">
        <v>272</v>
      </c>
      <c r="O911" s="157">
        <v>1.5</v>
      </c>
      <c r="P911" s="159">
        <v>209.04</v>
      </c>
      <c r="Q911" s="160" t="s">
        <v>272</v>
      </c>
      <c r="R911" s="161" t="s">
        <v>302</v>
      </c>
      <c r="S911" s="309">
        <v>13.5</v>
      </c>
      <c r="T911" s="309">
        <v>42.330599999999997</v>
      </c>
    </row>
    <row r="912" spans="1:20" ht="15.5">
      <c r="A912" s="48">
        <v>268</v>
      </c>
      <c r="B912" s="59" t="s">
        <v>32</v>
      </c>
      <c r="C912" s="60" t="s">
        <v>39</v>
      </c>
      <c r="D912" s="61"/>
      <c r="E912" s="51"/>
      <c r="F912" s="52"/>
      <c r="G912" s="52"/>
      <c r="H912" s="52"/>
      <c r="I912" s="53"/>
      <c r="J912" s="54">
        <v>179.72</v>
      </c>
      <c r="K912" s="229" t="s">
        <v>251</v>
      </c>
      <c r="L912" s="150" t="s">
        <v>33</v>
      </c>
      <c r="M912" s="324">
        <v>1.0049999999999999</v>
      </c>
      <c r="N912" s="156" t="s">
        <v>251</v>
      </c>
      <c r="O912" s="157">
        <v>1</v>
      </c>
      <c r="P912" s="159">
        <v>180.61859999999999</v>
      </c>
      <c r="Q912" s="160" t="s">
        <v>251</v>
      </c>
      <c r="R912" s="161" t="s">
        <v>302</v>
      </c>
      <c r="S912" s="309">
        <v>255000</v>
      </c>
      <c r="T912" s="309">
        <v>460577.43</v>
      </c>
    </row>
    <row r="913" spans="1:20" ht="15.5">
      <c r="A913" s="48">
        <v>0</v>
      </c>
      <c r="B913" s="59"/>
      <c r="C913" s="60"/>
      <c r="D913" s="228" t="s">
        <v>997</v>
      </c>
      <c r="E913" s="51"/>
      <c r="F913" s="52"/>
      <c r="G913" s="52"/>
      <c r="H913" s="52"/>
      <c r="I913" s="53"/>
      <c r="J913" s="54"/>
      <c r="K913" s="229"/>
      <c r="L913" s="150" t="s">
        <v>305</v>
      </c>
      <c r="M913" s="324">
        <v>4.5053000000000001</v>
      </c>
      <c r="N913" s="156" t="s">
        <v>250</v>
      </c>
      <c r="O913" s="157">
        <v>1</v>
      </c>
      <c r="P913" s="159">
        <v>809.69251599999996</v>
      </c>
      <c r="Q913" s="160" t="s">
        <v>250</v>
      </c>
      <c r="R913" s="161" t="s">
        <v>302</v>
      </c>
      <c r="S913" s="309">
        <v>1272.7272727272727</v>
      </c>
      <c r="T913" s="309">
        <v>10305.177476363637</v>
      </c>
    </row>
    <row r="914" spans="1:20" ht="15.5">
      <c r="A914" s="48">
        <v>0</v>
      </c>
      <c r="B914" s="59"/>
      <c r="C914" s="60"/>
      <c r="D914" s="61"/>
      <c r="E914" s="51"/>
      <c r="F914" s="52"/>
      <c r="G914" s="52"/>
      <c r="H914" s="52"/>
      <c r="I914" s="53"/>
      <c r="J914" s="54"/>
      <c r="K914" s="229"/>
      <c r="L914" s="150" t="s">
        <v>275</v>
      </c>
      <c r="M914" s="324">
        <v>1.6800000000000002E-2</v>
      </c>
      <c r="N914" s="156" t="s">
        <v>114</v>
      </c>
      <c r="O914" s="157">
        <v>1</v>
      </c>
      <c r="P914" s="159">
        <v>3.0192960000000002</v>
      </c>
      <c r="Q914" s="160" t="s">
        <v>114</v>
      </c>
      <c r="R914" s="161" t="s">
        <v>302</v>
      </c>
      <c r="S914" s="309">
        <v>136363.63636363635</v>
      </c>
      <c r="T914" s="309">
        <v>4117.221818181818</v>
      </c>
    </row>
    <row r="915" spans="1:20" ht="15.5">
      <c r="A915" s="48">
        <v>0</v>
      </c>
      <c r="B915" s="59"/>
      <c r="C915" s="60"/>
      <c r="D915" s="61"/>
      <c r="E915" s="51"/>
      <c r="F915" s="52"/>
      <c r="G915" s="52"/>
      <c r="H915" s="52"/>
      <c r="I915" s="53"/>
      <c r="J915" s="54"/>
      <c r="K915" s="229"/>
      <c r="L915" s="150" t="s">
        <v>115</v>
      </c>
      <c r="M915" s="324">
        <v>3.9</v>
      </c>
      <c r="N915" s="156" t="s">
        <v>272</v>
      </c>
      <c r="O915" s="157">
        <v>1</v>
      </c>
      <c r="P915" s="159">
        <v>700.90800000000002</v>
      </c>
      <c r="Q915" s="160" t="s">
        <v>272</v>
      </c>
      <c r="R915" s="161" t="s">
        <v>302</v>
      </c>
      <c r="S915" s="309">
        <v>13.5</v>
      </c>
      <c r="T915" s="309">
        <v>94.622579999999999</v>
      </c>
    </row>
    <row r="916" spans="1:20" ht="15.5">
      <c r="A916" s="48">
        <v>0</v>
      </c>
      <c r="B916" s="59"/>
      <c r="C916" s="60"/>
      <c r="D916" s="61"/>
      <c r="E916" s="51"/>
      <c r="F916" s="52"/>
      <c r="G916" s="52"/>
      <c r="H916" s="52"/>
      <c r="I916" s="53"/>
      <c r="J916" s="54"/>
      <c r="K916" s="229"/>
      <c r="L916" s="150" t="s">
        <v>278</v>
      </c>
      <c r="M916" s="324">
        <v>0.14000000000000001</v>
      </c>
      <c r="N916" s="156" t="s">
        <v>250</v>
      </c>
      <c r="O916" s="157">
        <v>1</v>
      </c>
      <c r="P916" s="159">
        <v>25.160800000000002</v>
      </c>
      <c r="Q916" s="160" t="s">
        <v>250</v>
      </c>
      <c r="R916" s="161" t="s">
        <v>302</v>
      </c>
      <c r="S916" s="309">
        <v>2727.272727272727</v>
      </c>
      <c r="T916" s="309">
        <v>686.20363636363629</v>
      </c>
    </row>
    <row r="917" spans="1:20" ht="15.5">
      <c r="A917" s="48">
        <v>269</v>
      </c>
      <c r="B917" s="59" t="s">
        <v>1177</v>
      </c>
      <c r="C917" s="60" t="s">
        <v>332</v>
      </c>
      <c r="D917" s="75"/>
      <c r="E917" s="51"/>
      <c r="F917" s="76"/>
      <c r="G917" s="74"/>
      <c r="H917" s="52"/>
      <c r="I917" s="53"/>
      <c r="J917" s="54">
        <v>88.16</v>
      </c>
      <c r="K917" s="213" t="s">
        <v>251</v>
      </c>
      <c r="L917" s="150" t="s">
        <v>1179</v>
      </c>
      <c r="M917" s="324">
        <v>1.0049999999999999</v>
      </c>
      <c r="N917" s="162" t="s">
        <v>251</v>
      </c>
      <c r="O917" s="251">
        <v>0.5</v>
      </c>
      <c r="P917" s="159">
        <v>88.600799999999992</v>
      </c>
      <c r="Q917" s="160" t="s">
        <v>251</v>
      </c>
      <c r="R917" s="161" t="s">
        <v>302</v>
      </c>
      <c r="S917" s="309">
        <v>123048.66850321395</v>
      </c>
      <c r="T917" s="309">
        <v>54511.052341597788</v>
      </c>
    </row>
    <row r="918" spans="1:20" ht="15.5">
      <c r="A918" s="48">
        <v>0</v>
      </c>
      <c r="B918" s="59"/>
      <c r="C918" s="60"/>
      <c r="D918" s="228" t="s">
        <v>997</v>
      </c>
      <c r="E918" s="51"/>
      <c r="F918" s="76"/>
      <c r="G918" s="74"/>
      <c r="H918" s="52"/>
      <c r="I918" s="53"/>
      <c r="J918" s="54"/>
      <c r="K918" s="213"/>
      <c r="L918" s="150" t="s">
        <v>305</v>
      </c>
      <c r="M918" s="324">
        <v>7.0255000000000001</v>
      </c>
      <c r="N918" s="162" t="s">
        <v>250</v>
      </c>
      <c r="O918" s="251">
        <v>0.5</v>
      </c>
      <c r="P918" s="159">
        <v>619.36807999999996</v>
      </c>
      <c r="Q918" s="160" t="s">
        <v>250</v>
      </c>
      <c r="R918" s="161" t="s">
        <v>302</v>
      </c>
      <c r="S918" s="309">
        <v>1272.7272727272727</v>
      </c>
      <c r="T918" s="309">
        <v>3941.4332363636363</v>
      </c>
    </row>
    <row r="919" spans="1:20" ht="15.5">
      <c r="A919" s="48">
        <v>0</v>
      </c>
      <c r="B919" s="59"/>
      <c r="C919" s="60"/>
      <c r="D919" s="75"/>
      <c r="E919" s="51"/>
      <c r="F919" s="76"/>
      <c r="G919" s="74"/>
      <c r="H919" s="52"/>
      <c r="I919" s="53"/>
      <c r="J919" s="54"/>
      <c r="K919" s="213"/>
      <c r="L919" s="150" t="s">
        <v>275</v>
      </c>
      <c r="M919" s="324">
        <v>2.8000000000000004E-2</v>
      </c>
      <c r="N919" s="162" t="s">
        <v>114</v>
      </c>
      <c r="O919" s="251">
        <v>0.5</v>
      </c>
      <c r="P919" s="159">
        <v>2.4684800000000005</v>
      </c>
      <c r="Q919" s="160" t="s">
        <v>114</v>
      </c>
      <c r="R919" s="161" t="s">
        <v>302</v>
      </c>
      <c r="S919" s="309">
        <v>136363.63636363635</v>
      </c>
      <c r="T919" s="309">
        <v>1683.0545454545456</v>
      </c>
    </row>
    <row r="920" spans="1:20" ht="15.5">
      <c r="A920" s="48">
        <v>0</v>
      </c>
      <c r="B920" s="59"/>
      <c r="C920" s="60"/>
      <c r="D920" s="75"/>
      <c r="E920" s="51"/>
      <c r="F920" s="76"/>
      <c r="G920" s="74"/>
      <c r="H920" s="52"/>
      <c r="I920" s="53"/>
      <c r="J920" s="54"/>
      <c r="K920" s="213"/>
      <c r="L920" s="150" t="s">
        <v>115</v>
      </c>
      <c r="M920" s="324">
        <v>6.5</v>
      </c>
      <c r="N920" s="162" t="s">
        <v>272</v>
      </c>
      <c r="O920" s="251">
        <v>0.5</v>
      </c>
      <c r="P920" s="159">
        <v>573.04</v>
      </c>
      <c r="Q920" s="160" t="s">
        <v>272</v>
      </c>
      <c r="R920" s="161" t="s">
        <v>302</v>
      </c>
      <c r="S920" s="309">
        <v>13.5</v>
      </c>
      <c r="T920" s="309">
        <v>38.680199999999992</v>
      </c>
    </row>
    <row r="921" spans="1:20" ht="15.5">
      <c r="A921" s="48">
        <v>0</v>
      </c>
      <c r="B921" s="59"/>
      <c r="C921" s="60"/>
      <c r="D921" s="75"/>
      <c r="E921" s="51"/>
      <c r="F921" s="76"/>
      <c r="G921" s="74"/>
      <c r="H921" s="52"/>
      <c r="I921" s="53"/>
      <c r="J921" s="54"/>
      <c r="K921" s="213"/>
      <c r="L921" s="150" t="s">
        <v>278</v>
      </c>
      <c r="M921" s="324">
        <v>0.18</v>
      </c>
      <c r="N921" s="162" t="s">
        <v>250</v>
      </c>
      <c r="O921" s="251">
        <v>0.5</v>
      </c>
      <c r="P921" s="159">
        <v>15.868799999999998</v>
      </c>
      <c r="Q921" s="160" t="s">
        <v>250</v>
      </c>
      <c r="R921" s="161" t="s">
        <v>302</v>
      </c>
      <c r="S921" s="309">
        <v>2727.272727272727</v>
      </c>
      <c r="T921" s="309">
        <v>216.39272727272726</v>
      </c>
    </row>
    <row r="922" spans="1:20" ht="15.5">
      <c r="A922" s="48">
        <v>270</v>
      </c>
      <c r="B922" s="59" t="s">
        <v>552</v>
      </c>
      <c r="C922" s="60" t="s">
        <v>518</v>
      </c>
      <c r="D922" s="75"/>
      <c r="E922" s="51"/>
      <c r="F922" s="76"/>
      <c r="G922" s="74"/>
      <c r="H922" s="52"/>
      <c r="I922" s="53"/>
      <c r="J922" s="54">
        <v>286.08</v>
      </c>
      <c r="K922" s="54" t="s">
        <v>251</v>
      </c>
      <c r="L922" s="150" t="s">
        <v>278</v>
      </c>
      <c r="M922" s="324">
        <v>0.17</v>
      </c>
      <c r="N922" s="156" t="s">
        <v>250</v>
      </c>
      <c r="O922" s="157">
        <v>1</v>
      </c>
      <c r="P922" s="159">
        <v>48.633600000000001</v>
      </c>
      <c r="Q922" s="160" t="s">
        <v>250</v>
      </c>
      <c r="R922" s="161" t="s">
        <v>302</v>
      </c>
      <c r="S922" s="309">
        <v>2727.272727272727</v>
      </c>
      <c r="T922" s="309">
        <v>1326.3709090909092</v>
      </c>
    </row>
    <row r="923" spans="1:20" ht="15.5">
      <c r="A923" s="48">
        <v>0</v>
      </c>
      <c r="B923" s="59"/>
      <c r="C923" s="60"/>
      <c r="D923" s="228" t="s">
        <v>997</v>
      </c>
      <c r="E923" s="51"/>
      <c r="F923" s="76"/>
      <c r="G923" s="74"/>
      <c r="H923" s="52"/>
      <c r="I923" s="53"/>
      <c r="J923" s="54"/>
      <c r="K923" s="213"/>
      <c r="L923" s="150" t="s">
        <v>305</v>
      </c>
      <c r="M923" s="324">
        <v>3.9612599999999998</v>
      </c>
      <c r="N923" s="156" t="s">
        <v>250</v>
      </c>
      <c r="O923" s="157">
        <v>1</v>
      </c>
      <c r="P923" s="159">
        <v>1133.2372607999998</v>
      </c>
      <c r="Q923" s="160" t="s">
        <v>250</v>
      </c>
      <c r="R923" s="161" t="s">
        <v>302</v>
      </c>
      <c r="S923" s="309">
        <v>1272.7272727272727</v>
      </c>
      <c r="T923" s="309">
        <v>14423.019682909089</v>
      </c>
    </row>
    <row r="924" spans="1:20" ht="15.5">
      <c r="A924" s="48">
        <v>0</v>
      </c>
      <c r="B924" s="59"/>
      <c r="C924" s="60"/>
      <c r="D924" s="228"/>
      <c r="E924" s="51"/>
      <c r="F924" s="76"/>
      <c r="G924" s="74"/>
      <c r="H924" s="52"/>
      <c r="I924" s="53"/>
      <c r="J924" s="54"/>
      <c r="K924" s="213"/>
      <c r="L924" s="150" t="s">
        <v>444</v>
      </c>
      <c r="M924" s="324">
        <v>1.0049999999999999</v>
      </c>
      <c r="N924" s="156" t="s">
        <v>251</v>
      </c>
      <c r="O924" s="157">
        <v>1</v>
      </c>
      <c r="P924" s="159">
        <v>287.51039999999995</v>
      </c>
      <c r="Q924" s="160" t="s">
        <v>251</v>
      </c>
      <c r="R924" s="161" t="s">
        <v>302</v>
      </c>
      <c r="S924" s="309">
        <v>131818.18181818179</v>
      </c>
      <c r="T924" s="309">
        <v>378990.98181818164</v>
      </c>
    </row>
    <row r="925" spans="1:20" ht="15.5">
      <c r="A925" s="48">
        <v>0</v>
      </c>
      <c r="B925" s="59"/>
      <c r="C925" s="60"/>
      <c r="D925" s="228"/>
      <c r="E925" s="51"/>
      <c r="F925" s="76"/>
      <c r="G925" s="74"/>
      <c r="H925" s="52"/>
      <c r="I925" s="53"/>
      <c r="J925" s="54"/>
      <c r="K925" s="213"/>
      <c r="L925" s="150" t="s">
        <v>115</v>
      </c>
      <c r="M925" s="324">
        <v>3.38</v>
      </c>
      <c r="N925" s="156" t="s">
        <v>272</v>
      </c>
      <c r="O925" s="157">
        <v>1</v>
      </c>
      <c r="P925" s="159">
        <v>966.95039999999995</v>
      </c>
      <c r="Q925" s="160" t="s">
        <v>272</v>
      </c>
      <c r="R925" s="161" t="s">
        <v>302</v>
      </c>
      <c r="S925" s="309">
        <v>13.5</v>
      </c>
      <c r="T925" s="309">
        <v>130.53830399999998</v>
      </c>
    </row>
    <row r="926" spans="1:20" ht="15.5">
      <c r="A926" s="48">
        <v>0</v>
      </c>
      <c r="B926" s="59"/>
      <c r="C926" s="60"/>
      <c r="D926" s="228"/>
      <c r="E926" s="51"/>
      <c r="F926" s="76"/>
      <c r="G926" s="74"/>
      <c r="H926" s="52"/>
      <c r="I926" s="53"/>
      <c r="J926" s="54"/>
      <c r="K926" s="213"/>
      <c r="L926" s="150" t="s">
        <v>275</v>
      </c>
      <c r="M926" s="324">
        <v>1.456E-2</v>
      </c>
      <c r="N926" s="156" t="s">
        <v>114</v>
      </c>
      <c r="O926" s="157">
        <v>1</v>
      </c>
      <c r="P926" s="159">
        <v>4.1653247999999996</v>
      </c>
      <c r="Q926" s="160" t="s">
        <v>114</v>
      </c>
      <c r="R926" s="161" t="s">
        <v>302</v>
      </c>
      <c r="S926" s="309">
        <v>136363.63636363635</v>
      </c>
      <c r="T926" s="309">
        <v>5679.9883636363629</v>
      </c>
    </row>
    <row r="927" spans="1:20" ht="15.5">
      <c r="A927" s="48">
        <v>271</v>
      </c>
      <c r="B927" s="59" t="s">
        <v>306</v>
      </c>
      <c r="C927" s="60" t="s">
        <v>307</v>
      </c>
      <c r="D927" s="75" t="s">
        <v>49</v>
      </c>
      <c r="E927" s="51"/>
      <c r="F927" s="76"/>
      <c r="G927" s="74"/>
      <c r="H927" s="52"/>
      <c r="I927" s="53"/>
      <c r="J927" s="54">
        <v>83.884</v>
      </c>
      <c r="K927" s="213" t="s">
        <v>251</v>
      </c>
      <c r="L927" s="150" t="s">
        <v>981</v>
      </c>
      <c r="M927" s="324">
        <v>1.05</v>
      </c>
      <c r="N927" s="156" t="s">
        <v>251</v>
      </c>
      <c r="O927" s="157">
        <v>0.5</v>
      </c>
      <c r="P927" s="159">
        <v>88.07820000000001</v>
      </c>
      <c r="Q927" s="160" t="s">
        <v>251</v>
      </c>
      <c r="R927" s="161" t="s">
        <v>302</v>
      </c>
      <c r="S927" s="309">
        <v>900000</v>
      </c>
      <c r="T927" s="309">
        <v>396351.9</v>
      </c>
    </row>
    <row r="928" spans="1:20" ht="15.5">
      <c r="A928" s="48">
        <v>0</v>
      </c>
      <c r="B928" s="59"/>
      <c r="C928" s="60"/>
      <c r="D928" s="228" t="s">
        <v>997</v>
      </c>
      <c r="E928" s="51"/>
      <c r="F928" s="76"/>
      <c r="G928" s="74"/>
      <c r="H928" s="52"/>
      <c r="I928" s="53"/>
      <c r="J928" s="54"/>
      <c r="K928" s="213"/>
      <c r="L928" s="150" t="s">
        <v>278</v>
      </c>
      <c r="M928" s="324">
        <v>0.15</v>
      </c>
      <c r="N928" s="156" t="s">
        <v>250</v>
      </c>
      <c r="O928" s="157">
        <v>0.5</v>
      </c>
      <c r="P928" s="159">
        <v>12.582599999999999</v>
      </c>
      <c r="Q928" s="160" t="s">
        <v>250</v>
      </c>
      <c r="R928" s="161" t="s">
        <v>302</v>
      </c>
      <c r="S928" s="309">
        <v>2727.272727272727</v>
      </c>
      <c r="T928" s="309">
        <v>171.58090909090907</v>
      </c>
    </row>
    <row r="929" spans="1:20" ht="15.5">
      <c r="A929" s="48">
        <v>0</v>
      </c>
      <c r="B929" s="59"/>
      <c r="C929" s="60"/>
      <c r="D929" s="75"/>
      <c r="E929" s="51"/>
      <c r="F929" s="76"/>
      <c r="G929" s="74"/>
      <c r="H929" s="52"/>
      <c r="I929" s="53"/>
      <c r="J929" s="54"/>
      <c r="K929" s="213"/>
      <c r="L929" s="150" t="s">
        <v>66</v>
      </c>
      <c r="M929" s="324">
        <v>6.1755000000000004</v>
      </c>
      <c r="N929" s="156" t="s">
        <v>250</v>
      </c>
      <c r="O929" s="157">
        <v>0.5</v>
      </c>
      <c r="P929" s="159">
        <v>518.02564200000006</v>
      </c>
      <c r="Q929" s="160" t="s">
        <v>250</v>
      </c>
      <c r="R929" s="161" t="s">
        <v>302</v>
      </c>
      <c r="S929" s="309">
        <v>1247.2727272727273</v>
      </c>
      <c r="T929" s="309">
        <v>3230.5962764727278</v>
      </c>
    </row>
    <row r="930" spans="1:20" ht="15.5">
      <c r="A930" s="48">
        <v>0</v>
      </c>
      <c r="B930" s="59"/>
      <c r="C930" s="60"/>
      <c r="D930" s="75"/>
      <c r="E930" s="51"/>
      <c r="F930" s="76"/>
      <c r="G930" s="74"/>
      <c r="H930" s="52"/>
      <c r="I930" s="53"/>
      <c r="J930" s="54"/>
      <c r="K930" s="213"/>
      <c r="L930" s="150" t="s">
        <v>275</v>
      </c>
      <c r="M930" s="324">
        <v>2.8000000000000004E-2</v>
      </c>
      <c r="N930" s="156" t="s">
        <v>114</v>
      </c>
      <c r="O930" s="157">
        <v>0.5</v>
      </c>
      <c r="P930" s="159">
        <v>2.3487520000000002</v>
      </c>
      <c r="Q930" s="160" t="s">
        <v>114</v>
      </c>
      <c r="R930" s="161" t="s">
        <v>302</v>
      </c>
      <c r="S930" s="309">
        <v>136363.63636363635</v>
      </c>
      <c r="T930" s="309">
        <v>1601.4218181818183</v>
      </c>
    </row>
    <row r="931" spans="1:20" ht="15.5">
      <c r="A931" s="48">
        <v>0</v>
      </c>
      <c r="B931" s="59"/>
      <c r="C931" s="60"/>
      <c r="D931" s="75"/>
      <c r="E931" s="51"/>
      <c r="F931" s="76"/>
      <c r="G931" s="74"/>
      <c r="H931" s="52"/>
      <c r="I931" s="53"/>
      <c r="J931" s="54"/>
      <c r="K931" s="213"/>
      <c r="L931" s="150" t="s">
        <v>115</v>
      </c>
      <c r="M931" s="324">
        <v>6.5</v>
      </c>
      <c r="N931" s="156" t="s">
        <v>272</v>
      </c>
      <c r="O931" s="157">
        <v>0.5</v>
      </c>
      <c r="P931" s="159">
        <v>545.24599999999998</v>
      </c>
      <c r="Q931" s="160" t="s">
        <v>272</v>
      </c>
      <c r="R931" s="161" t="s">
        <v>302</v>
      </c>
      <c r="S931" s="309">
        <v>13.5</v>
      </c>
      <c r="T931" s="309">
        <v>36.804105</v>
      </c>
    </row>
    <row r="932" spans="1:20" ht="15.5">
      <c r="A932" s="48">
        <v>272</v>
      </c>
      <c r="B932" s="59" t="s">
        <v>290</v>
      </c>
      <c r="C932" s="60" t="s">
        <v>922</v>
      </c>
      <c r="D932" s="75"/>
      <c r="E932" s="51"/>
      <c r="F932" s="76"/>
      <c r="G932" s="74"/>
      <c r="H932" s="52"/>
      <c r="I932" s="53"/>
      <c r="J932" s="54">
        <v>41.93</v>
      </c>
      <c r="K932" s="213" t="s">
        <v>251</v>
      </c>
      <c r="L932" s="150" t="s">
        <v>444</v>
      </c>
      <c r="M932" s="324">
        <v>1.0049999999999999</v>
      </c>
      <c r="N932" s="162" t="s">
        <v>251</v>
      </c>
      <c r="O932" s="251">
        <v>0.5</v>
      </c>
      <c r="P932" s="159">
        <v>42.139649999999996</v>
      </c>
      <c r="Q932" s="160" t="s">
        <v>251</v>
      </c>
      <c r="R932" s="161" t="s">
        <v>302</v>
      </c>
      <c r="S932" s="309">
        <v>131818.18181818179</v>
      </c>
      <c r="T932" s="309">
        <v>27773.860227272718</v>
      </c>
    </row>
    <row r="933" spans="1:20" ht="15.5">
      <c r="A933" s="48">
        <v>0</v>
      </c>
      <c r="B933" s="59"/>
      <c r="C933" s="60"/>
      <c r="D933" s="228" t="s">
        <v>997</v>
      </c>
      <c r="E933" s="51"/>
      <c r="F933" s="76"/>
      <c r="G933" s="74"/>
      <c r="H933" s="52"/>
      <c r="I933" s="53"/>
      <c r="J933" s="54"/>
      <c r="K933" s="213"/>
      <c r="L933" s="150" t="s">
        <v>278</v>
      </c>
      <c r="M933" s="324">
        <v>0.16</v>
      </c>
      <c r="N933" s="162" t="s">
        <v>250</v>
      </c>
      <c r="O933" s="251">
        <v>0.5</v>
      </c>
      <c r="P933" s="159">
        <v>6.7088000000000001</v>
      </c>
      <c r="Q933" s="160" t="s">
        <v>250</v>
      </c>
      <c r="R933" s="161" t="s">
        <v>302</v>
      </c>
      <c r="S933" s="309">
        <v>2727.272727272727</v>
      </c>
      <c r="T933" s="309">
        <v>91.483636363636364</v>
      </c>
    </row>
    <row r="934" spans="1:20" ht="15.5">
      <c r="A934" s="48">
        <v>0</v>
      </c>
      <c r="B934" s="59"/>
      <c r="C934" s="60"/>
      <c r="D934" s="75"/>
      <c r="E934" s="51"/>
      <c r="F934" s="76"/>
      <c r="G934" s="74"/>
      <c r="H934" s="52"/>
      <c r="I934" s="53"/>
      <c r="J934" s="54"/>
      <c r="K934" s="213"/>
      <c r="L934" s="150" t="s">
        <v>305</v>
      </c>
      <c r="M934" s="324">
        <v>6.9755000000000003</v>
      </c>
      <c r="N934" s="162" t="s">
        <v>250</v>
      </c>
      <c r="O934" s="251">
        <v>0.5</v>
      </c>
      <c r="P934" s="159">
        <v>292.48271499999998</v>
      </c>
      <c r="Q934" s="160" t="s">
        <v>250</v>
      </c>
      <c r="R934" s="161" t="s">
        <v>302</v>
      </c>
      <c r="S934" s="309">
        <v>1272.7272727272727</v>
      </c>
      <c r="T934" s="309">
        <v>1861.2536409090908</v>
      </c>
    </row>
    <row r="935" spans="1:20" ht="15.5">
      <c r="A935" s="48">
        <v>0</v>
      </c>
      <c r="B935" s="59"/>
      <c r="C935" s="60"/>
      <c r="D935" s="75"/>
      <c r="E935" s="51"/>
      <c r="F935" s="76"/>
      <c r="G935" s="74"/>
      <c r="H935" s="52"/>
      <c r="I935" s="53"/>
      <c r="J935" s="54"/>
      <c r="K935" s="213"/>
      <c r="L935" s="150" t="s">
        <v>275</v>
      </c>
      <c r="M935" s="324">
        <v>2.8000000000000004E-2</v>
      </c>
      <c r="N935" s="162" t="s">
        <v>114</v>
      </c>
      <c r="O935" s="251">
        <v>0.5</v>
      </c>
      <c r="P935" s="159">
        <v>1.1740400000000002</v>
      </c>
      <c r="Q935" s="160" t="s">
        <v>114</v>
      </c>
      <c r="R935" s="161" t="s">
        <v>302</v>
      </c>
      <c r="S935" s="309">
        <v>136363.63636363635</v>
      </c>
      <c r="T935" s="309">
        <v>800.4818181818182</v>
      </c>
    </row>
    <row r="936" spans="1:20" ht="15.5">
      <c r="A936" s="48">
        <v>0</v>
      </c>
      <c r="B936" s="59"/>
      <c r="C936" s="60"/>
      <c r="D936" s="75"/>
      <c r="E936" s="51"/>
      <c r="F936" s="76"/>
      <c r="G936" s="74"/>
      <c r="H936" s="52"/>
      <c r="I936" s="53"/>
      <c r="J936" s="54"/>
      <c r="K936" s="213"/>
      <c r="L936" s="150" t="s">
        <v>115</v>
      </c>
      <c r="M936" s="324">
        <v>6.5</v>
      </c>
      <c r="N936" s="162" t="s">
        <v>272</v>
      </c>
      <c r="O936" s="251">
        <v>0.5</v>
      </c>
      <c r="P936" s="159">
        <v>272.54500000000002</v>
      </c>
      <c r="Q936" s="160" t="s">
        <v>272</v>
      </c>
      <c r="R936" s="161" t="s">
        <v>302</v>
      </c>
      <c r="S936" s="309">
        <v>13.5</v>
      </c>
      <c r="T936" s="309">
        <v>18.396787500000002</v>
      </c>
    </row>
    <row r="937" spans="1:20" ht="15.5">
      <c r="A937" s="48">
        <v>273</v>
      </c>
      <c r="B937" s="59" t="s">
        <v>292</v>
      </c>
      <c r="C937" s="60" t="s">
        <v>69</v>
      </c>
      <c r="D937" s="75"/>
      <c r="E937" s="51"/>
      <c r="F937" s="76"/>
      <c r="G937" s="74"/>
      <c r="H937" s="52"/>
      <c r="I937" s="53"/>
      <c r="J937" s="54">
        <v>2110.8200000000002</v>
      </c>
      <c r="K937" s="213" t="s">
        <v>251</v>
      </c>
      <c r="L937" s="150" t="s">
        <v>800</v>
      </c>
      <c r="M937" s="324">
        <v>1</v>
      </c>
      <c r="N937" s="162" t="s">
        <v>251</v>
      </c>
      <c r="O937" s="157"/>
      <c r="P937" s="159">
        <v>2110.8200000000002</v>
      </c>
      <c r="Q937" s="160" t="s">
        <v>251</v>
      </c>
      <c r="R937" s="161" t="s">
        <v>302</v>
      </c>
      <c r="S937" s="309">
        <v>125000</v>
      </c>
      <c r="T937" s="309">
        <v>0</v>
      </c>
    </row>
    <row r="938" spans="1:20" ht="15.5">
      <c r="A938" s="48">
        <v>0</v>
      </c>
      <c r="B938" s="59"/>
      <c r="C938" s="60"/>
      <c r="D938" s="228" t="s">
        <v>997</v>
      </c>
      <c r="E938" s="51"/>
      <c r="F938" s="76"/>
      <c r="G938" s="74"/>
      <c r="H938" s="52"/>
      <c r="I938" s="53"/>
      <c r="J938" s="54"/>
      <c r="K938" s="213"/>
      <c r="L938" s="150"/>
      <c r="M938" s="324"/>
      <c r="N938" s="156"/>
      <c r="O938" s="157"/>
      <c r="P938" s="159">
        <v>0</v>
      </c>
      <c r="Q938" s="160">
        <v>0</v>
      </c>
      <c r="R938" s="161">
        <v>0</v>
      </c>
      <c r="S938" s="309">
        <v>0</v>
      </c>
      <c r="T938" s="309">
        <v>0</v>
      </c>
    </row>
    <row r="939" spans="1:20" ht="15.5">
      <c r="A939" s="48">
        <v>274</v>
      </c>
      <c r="B939" s="59" t="s">
        <v>86</v>
      </c>
      <c r="C939" s="60" t="s">
        <v>353</v>
      </c>
      <c r="D939" s="75" t="s">
        <v>921</v>
      </c>
      <c r="E939" s="51"/>
      <c r="F939" s="76"/>
      <c r="G939" s="74"/>
      <c r="H939" s="52"/>
      <c r="I939" s="53"/>
      <c r="J939" s="54">
        <v>86.18</v>
      </c>
      <c r="K939" s="213" t="s">
        <v>251</v>
      </c>
      <c r="L939" s="150" t="s">
        <v>813</v>
      </c>
      <c r="M939" s="324">
        <v>1</v>
      </c>
      <c r="N939" s="162" t="s">
        <v>251</v>
      </c>
      <c r="O939" s="157"/>
      <c r="P939" s="159">
        <v>86.18</v>
      </c>
      <c r="Q939" s="160" t="s">
        <v>251</v>
      </c>
      <c r="R939" s="161" t="s">
        <v>302</v>
      </c>
      <c r="S939" s="309">
        <v>145000</v>
      </c>
      <c r="T939" s="309">
        <v>0</v>
      </c>
    </row>
    <row r="940" spans="1:20" ht="15.5">
      <c r="A940" s="48">
        <v>0</v>
      </c>
      <c r="B940" s="59"/>
      <c r="C940" s="60"/>
      <c r="D940" s="228" t="s">
        <v>997</v>
      </c>
      <c r="E940" s="51"/>
      <c r="F940" s="76"/>
      <c r="G940" s="74"/>
      <c r="H940" s="52"/>
      <c r="I940" s="53"/>
      <c r="J940" s="54"/>
      <c r="K940" s="213"/>
      <c r="L940" s="150"/>
      <c r="M940" s="324"/>
      <c r="N940" s="156"/>
      <c r="O940" s="157"/>
      <c r="P940" s="159">
        <v>0</v>
      </c>
      <c r="Q940" s="160">
        <v>0</v>
      </c>
      <c r="R940" s="161">
        <v>0</v>
      </c>
      <c r="S940" s="309">
        <v>0</v>
      </c>
      <c r="T940" s="309">
        <v>0</v>
      </c>
    </row>
    <row r="941" spans="1:20" ht="15.5">
      <c r="A941" s="48">
        <v>275</v>
      </c>
      <c r="B941" s="392" t="s">
        <v>86</v>
      </c>
      <c r="C941" s="60" t="s">
        <v>353</v>
      </c>
      <c r="D941" s="75" t="s">
        <v>509</v>
      </c>
      <c r="E941" s="51"/>
      <c r="F941" s="76"/>
      <c r="G941" s="74"/>
      <c r="H941" s="52"/>
      <c r="I941" s="53"/>
      <c r="J941" s="54">
        <v>46.08</v>
      </c>
      <c r="K941" s="213" t="s">
        <v>251</v>
      </c>
      <c r="L941" s="150" t="s">
        <v>73</v>
      </c>
      <c r="M941" s="324">
        <v>1</v>
      </c>
      <c r="N941" s="317" t="s">
        <v>251</v>
      </c>
      <c r="O941" s="157"/>
      <c r="P941" s="159">
        <v>46.08</v>
      </c>
      <c r="Q941" s="160" t="s">
        <v>251</v>
      </c>
      <c r="R941" s="161" t="s">
        <v>302</v>
      </c>
      <c r="S941" s="309">
        <v>135000</v>
      </c>
      <c r="T941" s="309">
        <v>0</v>
      </c>
    </row>
    <row r="942" spans="1:20" ht="15.5">
      <c r="A942" s="48">
        <v>0</v>
      </c>
      <c r="B942" s="392"/>
      <c r="C942" s="60"/>
      <c r="D942" s="228" t="s">
        <v>997</v>
      </c>
      <c r="E942" s="51"/>
      <c r="F942" s="76"/>
      <c r="G942" s="74"/>
      <c r="H942" s="52"/>
      <c r="I942" s="53"/>
      <c r="J942" s="54"/>
      <c r="K942" s="213"/>
      <c r="L942" s="150"/>
      <c r="M942" s="324"/>
      <c r="N942" s="317"/>
      <c r="O942" s="157"/>
      <c r="P942" s="159">
        <v>0</v>
      </c>
      <c r="Q942" s="160">
        <v>0</v>
      </c>
      <c r="R942" s="161">
        <v>0</v>
      </c>
      <c r="S942" s="309">
        <v>0</v>
      </c>
      <c r="T942" s="309">
        <v>0</v>
      </c>
    </row>
    <row r="943" spans="1:20" ht="15.5">
      <c r="A943" s="48">
        <v>276</v>
      </c>
      <c r="B943" s="59" t="s">
        <v>293</v>
      </c>
      <c r="C943" s="60" t="s">
        <v>294</v>
      </c>
      <c r="D943" s="75" t="s">
        <v>1203</v>
      </c>
      <c r="E943" s="51"/>
      <c r="F943" s="76"/>
      <c r="G943" s="74"/>
      <c r="H943" s="52"/>
      <c r="I943" s="53"/>
      <c r="J943" s="54">
        <v>48.4</v>
      </c>
      <c r="K943" s="213" t="s">
        <v>251</v>
      </c>
      <c r="L943" s="150" t="s">
        <v>787</v>
      </c>
      <c r="M943" s="324">
        <v>1</v>
      </c>
      <c r="N943" s="317" t="s">
        <v>251</v>
      </c>
      <c r="O943" s="157"/>
      <c r="P943" s="159">
        <v>48.4</v>
      </c>
      <c r="Q943" s="160" t="s">
        <v>251</v>
      </c>
      <c r="R943" s="161" t="s">
        <v>302</v>
      </c>
      <c r="S943" s="309">
        <v>4000000</v>
      </c>
      <c r="T943" s="309">
        <v>0</v>
      </c>
    </row>
    <row r="944" spans="1:20" ht="15.5">
      <c r="A944" s="48">
        <v>0</v>
      </c>
      <c r="B944" s="59"/>
      <c r="C944" s="60"/>
      <c r="D944" s="228" t="s">
        <v>997</v>
      </c>
      <c r="E944" s="51"/>
      <c r="F944" s="76"/>
      <c r="G944" s="74"/>
      <c r="H944" s="52"/>
      <c r="I944" s="53"/>
      <c r="J944" s="54"/>
      <c r="K944" s="213"/>
      <c r="L944" s="150" t="s">
        <v>305</v>
      </c>
      <c r="M944" s="324">
        <v>1.2</v>
      </c>
      <c r="N944" s="162" t="s">
        <v>250</v>
      </c>
      <c r="O944" s="157"/>
      <c r="P944" s="159">
        <v>58.08</v>
      </c>
      <c r="Q944" s="160" t="s">
        <v>250</v>
      </c>
      <c r="R944" s="161" t="s">
        <v>302</v>
      </c>
      <c r="S944" s="309">
        <v>1272.7272727272727</v>
      </c>
      <c r="T944" s="309">
        <v>0</v>
      </c>
    </row>
    <row r="945" spans="1:20" ht="15.5">
      <c r="A945" s="48">
        <v>0</v>
      </c>
      <c r="B945" s="59"/>
      <c r="C945" s="60"/>
      <c r="D945" s="75"/>
      <c r="E945" s="51"/>
      <c r="F945" s="76"/>
      <c r="G945" s="74"/>
      <c r="H945" s="52"/>
      <c r="I945" s="53"/>
      <c r="J945" s="54"/>
      <c r="K945" s="213"/>
      <c r="L945" s="150" t="s">
        <v>281</v>
      </c>
      <c r="M945" s="324">
        <v>2</v>
      </c>
      <c r="N945" s="162" t="s">
        <v>112</v>
      </c>
      <c r="O945" s="157"/>
      <c r="P945" s="159">
        <v>96.8</v>
      </c>
      <c r="Q945" s="160" t="s">
        <v>112</v>
      </c>
      <c r="R945" s="161" t="s">
        <v>302</v>
      </c>
      <c r="S945" s="309">
        <v>3000</v>
      </c>
      <c r="T945" s="309">
        <v>0</v>
      </c>
    </row>
    <row r="946" spans="1:20" ht="15.5">
      <c r="A946" s="48">
        <v>277</v>
      </c>
      <c r="B946" s="59" t="s">
        <v>293</v>
      </c>
      <c r="C946" s="60" t="s">
        <v>294</v>
      </c>
      <c r="D946" s="75" t="s">
        <v>1204</v>
      </c>
      <c r="E946" s="51"/>
      <c r="F946" s="76"/>
      <c r="G946" s="74"/>
      <c r="H946" s="52"/>
      <c r="I946" s="53"/>
      <c r="J946" s="54">
        <v>19.8</v>
      </c>
      <c r="K946" s="213" t="s">
        <v>251</v>
      </c>
      <c r="L946" s="150" t="s">
        <v>780</v>
      </c>
      <c r="M946" s="324">
        <v>1</v>
      </c>
      <c r="N946" s="317" t="s">
        <v>251</v>
      </c>
      <c r="O946" s="157"/>
      <c r="P946" s="159">
        <v>19.8</v>
      </c>
      <c r="Q946" s="160" t="s">
        <v>251</v>
      </c>
      <c r="R946" s="161" t="s">
        <v>302</v>
      </c>
      <c r="S946" s="309">
        <v>1500000</v>
      </c>
      <c r="T946" s="309">
        <v>0</v>
      </c>
    </row>
    <row r="947" spans="1:20" ht="15.5">
      <c r="A947" s="48">
        <v>0</v>
      </c>
      <c r="B947" s="59"/>
      <c r="C947" s="60"/>
      <c r="D947" s="228" t="s">
        <v>997</v>
      </c>
      <c r="E947" s="51"/>
      <c r="F947" s="76"/>
      <c r="G947" s="74"/>
      <c r="H947" s="52"/>
      <c r="I947" s="53"/>
      <c r="J947" s="54"/>
      <c r="K947" s="213"/>
      <c r="L947" s="150" t="s">
        <v>305</v>
      </c>
      <c r="M947" s="324">
        <v>1.2</v>
      </c>
      <c r="N947" s="162" t="s">
        <v>250</v>
      </c>
      <c r="O947" s="157"/>
      <c r="P947" s="159">
        <v>23.76</v>
      </c>
      <c r="Q947" s="160" t="s">
        <v>250</v>
      </c>
      <c r="R947" s="161" t="s">
        <v>302</v>
      </c>
      <c r="S947" s="309">
        <v>1272.7272727272727</v>
      </c>
      <c r="T947" s="309">
        <v>0</v>
      </c>
    </row>
    <row r="948" spans="1:20" ht="15.5">
      <c r="A948" s="48">
        <v>0</v>
      </c>
      <c r="B948" s="59"/>
      <c r="C948" s="60"/>
      <c r="D948" s="228"/>
      <c r="E948" s="51"/>
      <c r="F948" s="76"/>
      <c r="G948" s="74"/>
      <c r="H948" s="52"/>
      <c r="I948" s="53"/>
      <c r="J948" s="54"/>
      <c r="K948" s="213"/>
      <c r="L948" s="150" t="s">
        <v>281</v>
      </c>
      <c r="M948" s="324">
        <v>2</v>
      </c>
      <c r="N948" s="162" t="s">
        <v>112</v>
      </c>
      <c r="O948" s="157"/>
      <c r="P948" s="159">
        <v>39.6</v>
      </c>
      <c r="Q948" s="160" t="s">
        <v>112</v>
      </c>
      <c r="R948" s="161" t="s">
        <v>302</v>
      </c>
      <c r="S948" s="309">
        <v>3000</v>
      </c>
      <c r="T948" s="309">
        <v>0</v>
      </c>
    </row>
    <row r="949" spans="1:20" ht="15.5">
      <c r="A949" s="48">
        <v>278</v>
      </c>
      <c r="B949" s="59" t="s">
        <v>1002</v>
      </c>
      <c r="C949" s="60" t="s">
        <v>1003</v>
      </c>
      <c r="D949" s="75" t="s">
        <v>1205</v>
      </c>
      <c r="E949" s="51"/>
      <c r="F949" s="76"/>
      <c r="G949" s="74"/>
      <c r="H949" s="52"/>
      <c r="I949" s="53"/>
      <c r="J949" s="54">
        <v>136.80000000000001</v>
      </c>
      <c r="K949" s="213" t="s">
        <v>223</v>
      </c>
      <c r="L949" s="150" t="s">
        <v>781</v>
      </c>
      <c r="M949" s="324">
        <v>1</v>
      </c>
      <c r="N949" s="317" t="s">
        <v>223</v>
      </c>
      <c r="O949" s="157"/>
      <c r="P949" s="159">
        <v>136.80000000000001</v>
      </c>
      <c r="Q949" s="160" t="s">
        <v>223</v>
      </c>
      <c r="R949" s="161" t="s">
        <v>302</v>
      </c>
      <c r="S949" s="309">
        <v>410000</v>
      </c>
      <c r="T949" s="309">
        <v>0</v>
      </c>
    </row>
    <row r="950" spans="1:20" ht="15.5">
      <c r="A950" s="48">
        <v>0</v>
      </c>
      <c r="B950" s="59"/>
      <c r="C950" s="60"/>
      <c r="D950" s="228" t="s">
        <v>997</v>
      </c>
      <c r="E950" s="51"/>
      <c r="F950" s="76"/>
      <c r="G950" s="74"/>
      <c r="H950" s="52"/>
      <c r="I950" s="53"/>
      <c r="J950" s="54"/>
      <c r="K950" s="213"/>
      <c r="L950" s="150" t="s">
        <v>303</v>
      </c>
      <c r="M950" s="324">
        <v>2</v>
      </c>
      <c r="N950" s="162" t="s">
        <v>112</v>
      </c>
      <c r="O950" s="251"/>
      <c r="P950" s="159">
        <v>273.60000000000002</v>
      </c>
      <c r="Q950" s="160" t="s">
        <v>112</v>
      </c>
      <c r="R950" s="161" t="s">
        <v>302</v>
      </c>
      <c r="S950" s="309">
        <v>2500</v>
      </c>
      <c r="T950" s="309">
        <v>0</v>
      </c>
    </row>
    <row r="951" spans="1:20" ht="15.5">
      <c r="A951" s="48">
        <v>0</v>
      </c>
      <c r="B951" s="59"/>
      <c r="C951" s="60"/>
      <c r="D951" s="75"/>
      <c r="E951" s="51"/>
      <c r="F951" s="76"/>
      <c r="G951" s="74"/>
      <c r="H951" s="52"/>
      <c r="I951" s="53"/>
      <c r="J951" s="54"/>
      <c r="K951" s="213"/>
      <c r="L951" s="150" t="s">
        <v>305</v>
      </c>
      <c r="M951" s="324">
        <v>1.1115899999999999</v>
      </c>
      <c r="N951" s="162" t="s">
        <v>250</v>
      </c>
      <c r="O951" s="251"/>
      <c r="P951" s="159">
        <v>152.06551199999998</v>
      </c>
      <c r="Q951" s="160" t="s">
        <v>250</v>
      </c>
      <c r="R951" s="161" t="s">
        <v>302</v>
      </c>
      <c r="S951" s="309">
        <v>1272.7272727272727</v>
      </c>
      <c r="T951" s="309">
        <v>0</v>
      </c>
    </row>
    <row r="952" spans="1:20" ht="15.5">
      <c r="A952" s="48">
        <v>0</v>
      </c>
      <c r="B952" s="59"/>
      <c r="C952" s="60"/>
      <c r="D952" s="75"/>
      <c r="E952" s="51"/>
      <c r="F952" s="76"/>
      <c r="G952" s="74"/>
      <c r="H952" s="52"/>
      <c r="I952" s="53"/>
      <c r="J952" s="54"/>
      <c r="K952" s="213"/>
      <c r="L952" s="150" t="s">
        <v>275</v>
      </c>
      <c r="M952" s="324">
        <v>5.0400000000000002E-3</v>
      </c>
      <c r="N952" s="162" t="s">
        <v>114</v>
      </c>
      <c r="O952" s="251"/>
      <c r="P952" s="159">
        <v>0.68947200000000008</v>
      </c>
      <c r="Q952" s="160" t="s">
        <v>114</v>
      </c>
      <c r="R952" s="161" t="s">
        <v>302</v>
      </c>
      <c r="S952" s="309">
        <v>136363.63636363635</v>
      </c>
      <c r="T952" s="309">
        <v>0</v>
      </c>
    </row>
    <row r="953" spans="1:20" ht="15.5">
      <c r="A953" s="48">
        <v>0</v>
      </c>
      <c r="B953" s="59"/>
      <c r="C953" s="60"/>
      <c r="D953" s="75"/>
      <c r="E953" s="51"/>
      <c r="F953" s="76"/>
      <c r="G953" s="74"/>
      <c r="H953" s="52"/>
      <c r="I953" s="53"/>
      <c r="J953" s="54"/>
      <c r="K953" s="213"/>
      <c r="L953" s="150" t="s">
        <v>115</v>
      </c>
      <c r="M953" s="324">
        <v>1.17</v>
      </c>
      <c r="N953" s="162" t="s">
        <v>272</v>
      </c>
      <c r="O953" s="251"/>
      <c r="P953" s="159">
        <v>160.05600000000001</v>
      </c>
      <c r="Q953" s="160" t="s">
        <v>272</v>
      </c>
      <c r="R953" s="161" t="s">
        <v>302</v>
      </c>
      <c r="S953" s="309">
        <v>13.5</v>
      </c>
      <c r="T953" s="309">
        <v>0</v>
      </c>
    </row>
    <row r="954" spans="1:20" ht="15.5">
      <c r="A954" s="48">
        <v>279</v>
      </c>
      <c r="B954" s="59" t="s">
        <v>1002</v>
      </c>
      <c r="C954" s="60" t="s">
        <v>1003</v>
      </c>
      <c r="D954" s="75" t="s">
        <v>1206</v>
      </c>
      <c r="E954" s="51"/>
      <c r="F954" s="76"/>
      <c r="G954" s="74"/>
      <c r="H954" s="52"/>
      <c r="I954" s="53"/>
      <c r="J954" s="54">
        <v>606.4</v>
      </c>
      <c r="K954" s="213" t="s">
        <v>223</v>
      </c>
      <c r="L954" s="150" t="s">
        <v>782</v>
      </c>
      <c r="M954" s="324">
        <v>1</v>
      </c>
      <c r="N954" s="317" t="s">
        <v>223</v>
      </c>
      <c r="O954" s="157"/>
      <c r="P954" s="159">
        <v>606.4</v>
      </c>
      <c r="Q954" s="160" t="s">
        <v>223</v>
      </c>
      <c r="R954" s="161" t="s">
        <v>302</v>
      </c>
      <c r="S954" s="309">
        <v>200000</v>
      </c>
      <c r="T954" s="309">
        <v>0</v>
      </c>
    </row>
    <row r="955" spans="1:20" ht="15.5">
      <c r="A955" s="48">
        <v>0</v>
      </c>
      <c r="B955" s="59"/>
      <c r="C955" s="60"/>
      <c r="D955" s="228" t="s">
        <v>997</v>
      </c>
      <c r="E955" s="51"/>
      <c r="F955" s="76"/>
      <c r="G955" s="74"/>
      <c r="H955" s="52"/>
      <c r="I955" s="53"/>
      <c r="J955" s="54"/>
      <c r="K955" s="213"/>
      <c r="L955" s="150" t="s">
        <v>303</v>
      </c>
      <c r="M955" s="324">
        <v>2</v>
      </c>
      <c r="N955" s="162" t="s">
        <v>112</v>
      </c>
      <c r="O955" s="251"/>
      <c r="P955" s="159">
        <v>1212.8</v>
      </c>
      <c r="Q955" s="160" t="s">
        <v>112</v>
      </c>
      <c r="R955" s="161" t="s">
        <v>302</v>
      </c>
      <c r="S955" s="309">
        <v>2500</v>
      </c>
      <c r="T955" s="309">
        <v>0</v>
      </c>
    </row>
    <row r="956" spans="1:20" ht="15.5">
      <c r="A956" s="48">
        <v>0</v>
      </c>
      <c r="B956" s="59"/>
      <c r="C956" s="60"/>
      <c r="D956" s="75"/>
      <c r="E956" s="51"/>
      <c r="F956" s="76"/>
      <c r="G956" s="74"/>
      <c r="H956" s="52"/>
      <c r="I956" s="53"/>
      <c r="J956" s="54"/>
      <c r="K956" s="213"/>
      <c r="L956" s="150" t="s">
        <v>305</v>
      </c>
      <c r="M956" s="324">
        <v>1.1115899999999999</v>
      </c>
      <c r="N956" s="162" t="s">
        <v>250</v>
      </c>
      <c r="O956" s="251"/>
      <c r="P956" s="159">
        <v>674.06817599999988</v>
      </c>
      <c r="Q956" s="160" t="s">
        <v>250</v>
      </c>
      <c r="R956" s="161" t="s">
        <v>302</v>
      </c>
      <c r="S956" s="309">
        <v>1272.7272727272727</v>
      </c>
      <c r="T956" s="309">
        <v>0</v>
      </c>
    </row>
    <row r="957" spans="1:20" ht="15.5">
      <c r="A957" s="48">
        <v>0</v>
      </c>
      <c r="B957" s="59"/>
      <c r="C957" s="60"/>
      <c r="D957" s="75"/>
      <c r="E957" s="51"/>
      <c r="F957" s="76"/>
      <c r="G957" s="74"/>
      <c r="H957" s="52"/>
      <c r="I957" s="53"/>
      <c r="J957" s="54"/>
      <c r="K957" s="213"/>
      <c r="L957" s="150" t="s">
        <v>275</v>
      </c>
      <c r="M957" s="324">
        <v>5.0400000000000002E-3</v>
      </c>
      <c r="N957" s="162" t="s">
        <v>114</v>
      </c>
      <c r="O957" s="251"/>
      <c r="P957" s="159">
        <v>3.0562559999999999</v>
      </c>
      <c r="Q957" s="160" t="s">
        <v>114</v>
      </c>
      <c r="R957" s="161" t="s">
        <v>302</v>
      </c>
      <c r="S957" s="309">
        <v>136363.63636363635</v>
      </c>
      <c r="T957" s="309">
        <v>0</v>
      </c>
    </row>
    <row r="958" spans="1:20" ht="15.5">
      <c r="A958" s="48">
        <v>0</v>
      </c>
      <c r="B958" s="59"/>
      <c r="C958" s="60"/>
      <c r="D958" s="75"/>
      <c r="E958" s="51"/>
      <c r="F958" s="76"/>
      <c r="G958" s="74"/>
      <c r="H958" s="52"/>
      <c r="I958" s="53"/>
      <c r="J958" s="54"/>
      <c r="K958" s="213"/>
      <c r="L958" s="150" t="s">
        <v>115</v>
      </c>
      <c r="M958" s="324">
        <v>1.17</v>
      </c>
      <c r="N958" s="162" t="s">
        <v>272</v>
      </c>
      <c r="O958" s="251"/>
      <c r="P958" s="159">
        <v>709.48799999999994</v>
      </c>
      <c r="Q958" s="160" t="s">
        <v>272</v>
      </c>
      <c r="R958" s="161" t="s">
        <v>302</v>
      </c>
      <c r="S958" s="309">
        <v>13.5</v>
      </c>
      <c r="T958" s="309">
        <v>0</v>
      </c>
    </row>
    <row r="959" spans="1:20" ht="15.5">
      <c r="A959" s="48">
        <v>280</v>
      </c>
      <c r="B959" s="59" t="s">
        <v>1002</v>
      </c>
      <c r="C959" s="60" t="s">
        <v>1003</v>
      </c>
      <c r="D959" s="75" t="s">
        <v>1207</v>
      </c>
      <c r="E959" s="51"/>
      <c r="F959" s="76"/>
      <c r="G959" s="74"/>
      <c r="H959" s="52"/>
      <c r="I959" s="53"/>
      <c r="J959" s="54">
        <v>743.2</v>
      </c>
      <c r="K959" s="213" t="s">
        <v>223</v>
      </c>
      <c r="L959" s="150" t="s">
        <v>783</v>
      </c>
      <c r="M959" s="324">
        <v>1</v>
      </c>
      <c r="N959" s="317" t="s">
        <v>223</v>
      </c>
      <c r="O959" s="157"/>
      <c r="P959" s="159">
        <v>743.2</v>
      </c>
      <c r="Q959" s="160" t="s">
        <v>223</v>
      </c>
      <c r="R959" s="161" t="s">
        <v>302</v>
      </c>
      <c r="S959" s="309">
        <v>20000</v>
      </c>
      <c r="T959" s="309">
        <v>0</v>
      </c>
    </row>
    <row r="960" spans="1:20" ht="15.5">
      <c r="A960" s="48">
        <v>0</v>
      </c>
      <c r="B960" s="59"/>
      <c r="C960" s="60"/>
      <c r="D960" s="228" t="s">
        <v>997</v>
      </c>
      <c r="E960" s="51"/>
      <c r="F960" s="76"/>
      <c r="G960" s="74"/>
      <c r="H960" s="52"/>
      <c r="I960" s="53"/>
      <c r="J960" s="54"/>
      <c r="K960" s="213"/>
      <c r="L960" s="150"/>
      <c r="M960" s="324"/>
      <c r="N960" s="162"/>
      <c r="O960" s="251"/>
      <c r="P960" s="159">
        <v>0</v>
      </c>
      <c r="Q960" s="160">
        <v>0</v>
      </c>
      <c r="R960" s="161">
        <v>0</v>
      </c>
      <c r="S960" s="309">
        <v>0</v>
      </c>
      <c r="T960" s="309">
        <v>0</v>
      </c>
    </row>
    <row r="961" spans="1:20" ht="15.5">
      <c r="A961" s="48">
        <v>281</v>
      </c>
      <c r="B961" s="59" t="s">
        <v>1004</v>
      </c>
      <c r="C961" s="60" t="s">
        <v>1005</v>
      </c>
      <c r="D961" s="75" t="s">
        <v>1208</v>
      </c>
      <c r="E961" s="51"/>
      <c r="F961" s="76"/>
      <c r="G961" s="74"/>
      <c r="H961" s="52"/>
      <c r="I961" s="53"/>
      <c r="J961" s="54">
        <v>106.27200000000001</v>
      </c>
      <c r="K961" s="213" t="s">
        <v>251</v>
      </c>
      <c r="L961" s="150" t="s">
        <v>1217</v>
      </c>
      <c r="M961" s="324">
        <v>1</v>
      </c>
      <c r="N961" s="317" t="s">
        <v>251</v>
      </c>
      <c r="O961" s="157"/>
      <c r="P961" s="159">
        <v>106.27200000000001</v>
      </c>
      <c r="Q961" s="160" t="s">
        <v>251</v>
      </c>
      <c r="R961" s="161" t="s">
        <v>302</v>
      </c>
      <c r="S961" s="309">
        <v>2164950</v>
      </c>
      <c r="T961" s="309">
        <v>0</v>
      </c>
    </row>
    <row r="962" spans="1:20" ht="15.5">
      <c r="A962" s="48">
        <v>0</v>
      </c>
      <c r="B962" s="59"/>
      <c r="C962" s="60"/>
      <c r="D962" s="228" t="s">
        <v>997</v>
      </c>
      <c r="E962" s="51"/>
      <c r="F962" s="76"/>
      <c r="G962" s="74"/>
      <c r="H962" s="52"/>
      <c r="I962" s="53"/>
      <c r="J962" s="54"/>
      <c r="K962" s="213"/>
      <c r="L962" s="150"/>
      <c r="M962" s="324"/>
      <c r="N962" s="156"/>
      <c r="O962" s="157"/>
      <c r="P962" s="159">
        <v>0</v>
      </c>
      <c r="Q962" s="160">
        <v>0</v>
      </c>
      <c r="R962" s="161">
        <v>0</v>
      </c>
      <c r="S962" s="309">
        <v>0</v>
      </c>
      <c r="T962" s="309">
        <v>0</v>
      </c>
    </row>
    <row r="963" spans="1:20" ht="15.5">
      <c r="A963" s="48">
        <v>282</v>
      </c>
      <c r="B963" s="59" t="s">
        <v>1004</v>
      </c>
      <c r="C963" s="60" t="s">
        <v>1005</v>
      </c>
      <c r="D963" s="75" t="s">
        <v>1209</v>
      </c>
      <c r="E963" s="51"/>
      <c r="F963" s="76"/>
      <c r="G963" s="74"/>
      <c r="H963" s="52"/>
      <c r="I963" s="53"/>
      <c r="J963" s="54">
        <v>63.244999999999997</v>
      </c>
      <c r="K963" s="213" t="s">
        <v>251</v>
      </c>
      <c r="L963" s="150" t="s">
        <v>784</v>
      </c>
      <c r="M963" s="324">
        <v>1</v>
      </c>
      <c r="N963" s="317" t="s">
        <v>251</v>
      </c>
      <c r="O963" s="157"/>
      <c r="P963" s="159">
        <v>63.244999999999997</v>
      </c>
      <c r="Q963" s="160" t="s">
        <v>251</v>
      </c>
      <c r="R963" s="161" t="s">
        <v>302</v>
      </c>
      <c r="S963" s="309">
        <v>2164950</v>
      </c>
      <c r="T963" s="309">
        <v>0</v>
      </c>
    </row>
    <row r="964" spans="1:20" ht="15.5">
      <c r="A964" s="48">
        <v>0</v>
      </c>
      <c r="B964" s="59"/>
      <c r="C964" s="60"/>
      <c r="D964" s="228" t="s">
        <v>997</v>
      </c>
      <c r="E964" s="51"/>
      <c r="F964" s="76"/>
      <c r="G964" s="74"/>
      <c r="H964" s="52"/>
      <c r="I964" s="53"/>
      <c r="J964" s="54"/>
      <c r="K964" s="213"/>
      <c r="L964" s="150"/>
      <c r="M964" s="324"/>
      <c r="N964" s="156"/>
      <c r="O964" s="157"/>
      <c r="P964" s="159">
        <v>0</v>
      </c>
      <c r="Q964" s="160">
        <v>0</v>
      </c>
      <c r="R964" s="161">
        <v>0</v>
      </c>
      <c r="S964" s="309">
        <v>0</v>
      </c>
      <c r="T964" s="309">
        <v>0</v>
      </c>
    </row>
    <row r="965" spans="1:20" ht="15.5">
      <c r="A965" s="48">
        <v>283</v>
      </c>
      <c r="B965" s="59" t="s">
        <v>1004</v>
      </c>
      <c r="C965" s="60" t="s">
        <v>1005</v>
      </c>
      <c r="D965" s="75" t="s">
        <v>1210</v>
      </c>
      <c r="E965" s="51"/>
      <c r="F965" s="76"/>
      <c r="G965" s="74"/>
      <c r="H965" s="52"/>
      <c r="I965" s="53"/>
      <c r="J965" s="54">
        <v>81.043000000000006</v>
      </c>
      <c r="K965" s="213" t="s">
        <v>251</v>
      </c>
      <c r="L965" s="150" t="s">
        <v>796</v>
      </c>
      <c r="M965" s="324">
        <v>1</v>
      </c>
      <c r="N965" s="317" t="s">
        <v>251</v>
      </c>
      <c r="O965" s="157"/>
      <c r="P965" s="159">
        <v>81.043000000000006</v>
      </c>
      <c r="Q965" s="160" t="s">
        <v>251</v>
      </c>
      <c r="R965" s="161" t="s">
        <v>302</v>
      </c>
      <c r="S965" s="309">
        <v>2402100</v>
      </c>
      <c r="T965" s="309">
        <v>0</v>
      </c>
    </row>
    <row r="966" spans="1:20" ht="15.5">
      <c r="A966" s="48">
        <v>0</v>
      </c>
      <c r="B966" s="59"/>
      <c r="C966" s="60"/>
      <c r="D966" s="228" t="s">
        <v>997</v>
      </c>
      <c r="E966" s="51"/>
      <c r="F966" s="76"/>
      <c r="G966" s="74"/>
      <c r="H966" s="52"/>
      <c r="I966" s="53"/>
      <c r="J966" s="54"/>
      <c r="K966" s="213"/>
      <c r="L966" s="150"/>
      <c r="M966" s="324"/>
      <c r="N966" s="156"/>
      <c r="O966" s="157"/>
      <c r="P966" s="159">
        <v>0</v>
      </c>
      <c r="Q966" s="160">
        <v>0</v>
      </c>
      <c r="R966" s="161">
        <v>0</v>
      </c>
      <c r="S966" s="309">
        <v>0</v>
      </c>
      <c r="T966" s="309">
        <v>0</v>
      </c>
    </row>
    <row r="967" spans="1:20" ht="15.5">
      <c r="A967" s="48">
        <v>284</v>
      </c>
      <c r="B967" s="59" t="s">
        <v>293</v>
      </c>
      <c r="C967" s="60" t="s">
        <v>294</v>
      </c>
      <c r="D967" s="75" t="s">
        <v>1211</v>
      </c>
      <c r="E967" s="51"/>
      <c r="F967" s="76"/>
      <c r="G967" s="74"/>
      <c r="H967" s="52"/>
      <c r="I967" s="53"/>
      <c r="J967" s="54">
        <v>24.96</v>
      </c>
      <c r="K967" s="213" t="s">
        <v>251</v>
      </c>
      <c r="L967" s="150" t="s">
        <v>1264</v>
      </c>
      <c r="M967" s="324">
        <v>1</v>
      </c>
      <c r="N967" s="317" t="s">
        <v>251</v>
      </c>
      <c r="O967" s="157"/>
      <c r="P967" s="159">
        <v>24.96</v>
      </c>
      <c r="Q967" s="160" t="s">
        <v>251</v>
      </c>
      <c r="R967" s="161" t="s">
        <v>302</v>
      </c>
      <c r="S967" s="309">
        <v>1450000</v>
      </c>
      <c r="T967" s="309">
        <v>0</v>
      </c>
    </row>
    <row r="968" spans="1:20" ht="15.5">
      <c r="A968" s="48">
        <v>0</v>
      </c>
      <c r="B968" s="59"/>
      <c r="C968" s="60"/>
      <c r="D968" s="228" t="s">
        <v>997</v>
      </c>
      <c r="E968" s="51"/>
      <c r="F968" s="76"/>
      <c r="G968" s="74"/>
      <c r="H968" s="52"/>
      <c r="I968" s="53"/>
      <c r="J968" s="54"/>
      <c r="K968" s="213"/>
      <c r="L968" s="150" t="s">
        <v>305</v>
      </c>
      <c r="M968" s="324">
        <v>1.2</v>
      </c>
      <c r="N968" s="162" t="s">
        <v>250</v>
      </c>
      <c r="O968" s="157"/>
      <c r="P968" s="159">
        <v>29.951999999999998</v>
      </c>
      <c r="Q968" s="160" t="s">
        <v>250</v>
      </c>
      <c r="R968" s="161" t="s">
        <v>302</v>
      </c>
      <c r="S968" s="309">
        <v>1272.7272727272727</v>
      </c>
      <c r="T968" s="309">
        <v>0</v>
      </c>
    </row>
    <row r="969" spans="1:20" ht="15.5">
      <c r="A969" s="48">
        <v>0</v>
      </c>
      <c r="B969" s="59"/>
      <c r="C969" s="60"/>
      <c r="D969" s="75"/>
      <c r="E969" s="51"/>
      <c r="F969" s="76"/>
      <c r="G969" s="74"/>
      <c r="H969" s="52"/>
      <c r="I969" s="53"/>
      <c r="J969" s="54"/>
      <c r="K969" s="213"/>
      <c r="L969" s="150" t="s">
        <v>281</v>
      </c>
      <c r="M969" s="324">
        <v>2</v>
      </c>
      <c r="N969" s="162" t="s">
        <v>112</v>
      </c>
      <c r="O969" s="157"/>
      <c r="P969" s="159">
        <v>49.92</v>
      </c>
      <c r="Q969" s="160" t="s">
        <v>112</v>
      </c>
      <c r="R969" s="161" t="s">
        <v>302</v>
      </c>
      <c r="S969" s="309">
        <v>3000</v>
      </c>
      <c r="T969" s="309">
        <v>0</v>
      </c>
    </row>
    <row r="970" spans="1:20" ht="15.5">
      <c r="A970" s="48">
        <v>285</v>
      </c>
      <c r="B970" s="59" t="s">
        <v>293</v>
      </c>
      <c r="C970" s="60" t="s">
        <v>294</v>
      </c>
      <c r="D970" s="75" t="s">
        <v>1212</v>
      </c>
      <c r="E970" s="51"/>
      <c r="F970" s="76"/>
      <c r="G970" s="74"/>
      <c r="H970" s="52"/>
      <c r="I970" s="53"/>
      <c r="J970" s="54">
        <v>55.228000000000002</v>
      </c>
      <c r="K970" s="213" t="s">
        <v>251</v>
      </c>
      <c r="L970" s="150" t="s">
        <v>393</v>
      </c>
      <c r="M970" s="324">
        <v>1</v>
      </c>
      <c r="N970" s="317" t="s">
        <v>251</v>
      </c>
      <c r="O970" s="157"/>
      <c r="P970" s="159">
        <v>55.228000000000002</v>
      </c>
      <c r="Q970" s="160" t="s">
        <v>251</v>
      </c>
      <c r="R970" s="161" t="s">
        <v>302</v>
      </c>
      <c r="S970" s="309">
        <v>1650000</v>
      </c>
      <c r="T970" s="309">
        <v>0</v>
      </c>
    </row>
    <row r="971" spans="1:20" ht="15.5">
      <c r="A971" s="48">
        <v>0</v>
      </c>
      <c r="B971" s="59"/>
      <c r="C971" s="60"/>
      <c r="D971" s="228" t="s">
        <v>997</v>
      </c>
      <c r="E971" s="51"/>
      <c r="F971" s="76"/>
      <c r="G971" s="74"/>
      <c r="H971" s="52"/>
      <c r="I971" s="53"/>
      <c r="J971" s="54"/>
      <c r="K971" s="213"/>
      <c r="L971" s="150" t="s">
        <v>305</v>
      </c>
      <c r="M971" s="324">
        <v>1.2</v>
      </c>
      <c r="N971" s="162" t="s">
        <v>250</v>
      </c>
      <c r="O971" s="157"/>
      <c r="P971" s="159">
        <v>66.273600000000002</v>
      </c>
      <c r="Q971" s="160" t="s">
        <v>250</v>
      </c>
      <c r="R971" s="161" t="s">
        <v>302</v>
      </c>
      <c r="S971" s="309">
        <v>1272.7272727272727</v>
      </c>
      <c r="T971" s="309">
        <v>0</v>
      </c>
    </row>
    <row r="972" spans="1:20" ht="15.5">
      <c r="A972" s="48">
        <v>0</v>
      </c>
      <c r="B972" s="59"/>
      <c r="C972" s="60"/>
      <c r="D972" s="75"/>
      <c r="E972" s="51"/>
      <c r="F972" s="76"/>
      <c r="G972" s="74"/>
      <c r="H972" s="52"/>
      <c r="I972" s="53"/>
      <c r="J972" s="54"/>
      <c r="K972" s="213"/>
      <c r="L972" s="150" t="s">
        <v>281</v>
      </c>
      <c r="M972" s="324">
        <v>2</v>
      </c>
      <c r="N972" s="162" t="s">
        <v>112</v>
      </c>
      <c r="O972" s="157"/>
      <c r="P972" s="159">
        <v>110.456</v>
      </c>
      <c r="Q972" s="160" t="s">
        <v>112</v>
      </c>
      <c r="R972" s="161" t="s">
        <v>302</v>
      </c>
      <c r="S972" s="309">
        <v>3000</v>
      </c>
      <c r="T972" s="309">
        <v>0</v>
      </c>
    </row>
    <row r="973" spans="1:20" ht="15.5">
      <c r="A973" s="48">
        <v>286</v>
      </c>
      <c r="B973" s="59" t="s">
        <v>293</v>
      </c>
      <c r="C973" s="60" t="s">
        <v>294</v>
      </c>
      <c r="D973" s="75" t="s">
        <v>1213</v>
      </c>
      <c r="E973" s="51"/>
      <c r="F973" s="76"/>
      <c r="G973" s="74"/>
      <c r="H973" s="52"/>
      <c r="I973" s="53"/>
      <c r="J973" s="54">
        <v>91.2</v>
      </c>
      <c r="K973" s="213" t="s">
        <v>251</v>
      </c>
      <c r="L973" s="150" t="s">
        <v>400</v>
      </c>
      <c r="M973" s="324">
        <v>1</v>
      </c>
      <c r="N973" s="317" t="s">
        <v>251</v>
      </c>
      <c r="O973" s="157"/>
      <c r="P973" s="159">
        <v>91.2</v>
      </c>
      <c r="Q973" s="160" t="s">
        <v>251</v>
      </c>
      <c r="R973" s="161" t="s">
        <v>302</v>
      </c>
      <c r="S973" s="309">
        <v>1450000</v>
      </c>
      <c r="T973" s="309">
        <v>0</v>
      </c>
    </row>
    <row r="974" spans="1:20" ht="15.5">
      <c r="A974" s="48">
        <v>0</v>
      </c>
      <c r="B974" s="59"/>
      <c r="C974" s="60"/>
      <c r="D974" s="228" t="s">
        <v>997</v>
      </c>
      <c r="E974" s="51"/>
      <c r="F974" s="76"/>
      <c r="G974" s="74"/>
      <c r="H974" s="52"/>
      <c r="I974" s="53"/>
      <c r="J974" s="54"/>
      <c r="K974" s="213"/>
      <c r="L974" s="150" t="s">
        <v>305</v>
      </c>
      <c r="M974" s="324">
        <v>1.2</v>
      </c>
      <c r="N974" s="162" t="s">
        <v>250</v>
      </c>
      <c r="O974" s="157"/>
      <c r="P974" s="159">
        <v>109.44</v>
      </c>
      <c r="Q974" s="160" t="s">
        <v>250</v>
      </c>
      <c r="R974" s="161" t="s">
        <v>302</v>
      </c>
      <c r="S974" s="309">
        <v>1272.7272727272727</v>
      </c>
      <c r="T974" s="309">
        <v>0</v>
      </c>
    </row>
    <row r="975" spans="1:20" ht="15.5">
      <c r="A975" s="48">
        <v>0</v>
      </c>
      <c r="B975" s="59"/>
      <c r="C975" s="60"/>
      <c r="D975" s="75"/>
      <c r="E975" s="51"/>
      <c r="F975" s="76"/>
      <c r="G975" s="74"/>
      <c r="H975" s="52"/>
      <c r="I975" s="53"/>
      <c r="J975" s="54"/>
      <c r="K975" s="213"/>
      <c r="L975" s="150" t="s">
        <v>281</v>
      </c>
      <c r="M975" s="324">
        <v>2</v>
      </c>
      <c r="N975" s="162" t="s">
        <v>112</v>
      </c>
      <c r="O975" s="157"/>
      <c r="P975" s="159">
        <v>182.4</v>
      </c>
      <c r="Q975" s="160" t="s">
        <v>112</v>
      </c>
      <c r="R975" s="161" t="s">
        <v>302</v>
      </c>
      <c r="S975" s="309">
        <v>3000</v>
      </c>
      <c r="T975" s="309">
        <v>0</v>
      </c>
    </row>
    <row r="976" spans="1:20" ht="15.5">
      <c r="A976" s="48">
        <v>287</v>
      </c>
      <c r="B976" s="59" t="s">
        <v>293</v>
      </c>
      <c r="C976" s="60" t="s">
        <v>294</v>
      </c>
      <c r="D976" s="75" t="s">
        <v>907</v>
      </c>
      <c r="E976" s="51"/>
      <c r="F976" s="76"/>
      <c r="G976" s="74"/>
      <c r="H976" s="52"/>
      <c r="I976" s="53"/>
      <c r="J976" s="54">
        <v>72</v>
      </c>
      <c r="K976" s="213" t="s">
        <v>251</v>
      </c>
      <c r="L976" s="150" t="s">
        <v>909</v>
      </c>
      <c r="M976" s="324">
        <v>1</v>
      </c>
      <c r="N976" s="162" t="s">
        <v>251</v>
      </c>
      <c r="O976" s="157"/>
      <c r="P976" s="159">
        <v>72</v>
      </c>
      <c r="Q976" s="160" t="s">
        <v>251</v>
      </c>
      <c r="R976" s="161" t="s">
        <v>302</v>
      </c>
      <c r="S976" s="309">
        <v>1450000</v>
      </c>
      <c r="T976" s="309">
        <v>0</v>
      </c>
    </row>
    <row r="977" spans="1:20" ht="15.5">
      <c r="A977" s="48">
        <v>0</v>
      </c>
      <c r="B977" s="59"/>
      <c r="C977" s="60"/>
      <c r="D977" s="228" t="s">
        <v>997</v>
      </c>
      <c r="E977" s="51"/>
      <c r="F977" s="76"/>
      <c r="G977" s="74"/>
      <c r="H977" s="52"/>
      <c r="I977" s="53"/>
      <c r="J977" s="54"/>
      <c r="K977" s="213"/>
      <c r="L977" s="150" t="s">
        <v>305</v>
      </c>
      <c r="M977" s="324">
        <v>1.2</v>
      </c>
      <c r="N977" s="162" t="s">
        <v>250</v>
      </c>
      <c r="O977" s="157"/>
      <c r="P977" s="159">
        <v>86.4</v>
      </c>
      <c r="Q977" s="160" t="s">
        <v>250</v>
      </c>
      <c r="R977" s="161" t="s">
        <v>302</v>
      </c>
      <c r="S977" s="309">
        <v>1272.7272727272727</v>
      </c>
      <c r="T977" s="309">
        <v>0</v>
      </c>
    </row>
    <row r="978" spans="1:20" ht="15.5">
      <c r="A978" s="48">
        <v>0</v>
      </c>
      <c r="B978" s="59"/>
      <c r="C978" s="60"/>
      <c r="D978" s="75"/>
      <c r="E978" s="51"/>
      <c r="F978" s="76"/>
      <c r="G978" s="74"/>
      <c r="H978" s="52"/>
      <c r="I978" s="53"/>
      <c r="J978" s="54"/>
      <c r="K978" s="213"/>
      <c r="L978" s="150" t="s">
        <v>281</v>
      </c>
      <c r="M978" s="324">
        <v>2</v>
      </c>
      <c r="N978" s="162" t="s">
        <v>112</v>
      </c>
      <c r="O978" s="157"/>
      <c r="P978" s="159">
        <v>144</v>
      </c>
      <c r="Q978" s="160" t="s">
        <v>112</v>
      </c>
      <c r="R978" s="161" t="s">
        <v>302</v>
      </c>
      <c r="S978" s="309">
        <v>3000</v>
      </c>
      <c r="T978" s="309">
        <v>0</v>
      </c>
    </row>
    <row r="979" spans="1:20" ht="15.5">
      <c r="A979" s="48">
        <v>288</v>
      </c>
      <c r="B979" s="59" t="s">
        <v>293</v>
      </c>
      <c r="C979" s="60" t="s">
        <v>294</v>
      </c>
      <c r="D979" s="75" t="s">
        <v>43</v>
      </c>
      <c r="E979" s="51"/>
      <c r="F979" s="76"/>
      <c r="G979" s="74"/>
      <c r="H979" s="52"/>
      <c r="I979" s="53"/>
      <c r="J979" s="54">
        <v>33</v>
      </c>
      <c r="K979" s="213" t="s">
        <v>251</v>
      </c>
      <c r="L979" s="150" t="s">
        <v>402</v>
      </c>
      <c r="M979" s="324">
        <v>1</v>
      </c>
      <c r="N979" s="317" t="s">
        <v>251</v>
      </c>
      <c r="O979" s="157"/>
      <c r="P979" s="159">
        <v>33</v>
      </c>
      <c r="Q979" s="160" t="s">
        <v>251</v>
      </c>
      <c r="R979" s="161" t="s">
        <v>302</v>
      </c>
      <c r="S979" s="309">
        <v>1300000</v>
      </c>
      <c r="T979" s="309">
        <v>0</v>
      </c>
    </row>
    <row r="980" spans="1:20" ht="15.5">
      <c r="A980" s="48">
        <v>0</v>
      </c>
      <c r="B980" s="59"/>
      <c r="C980" s="60"/>
      <c r="D980" s="228" t="s">
        <v>997</v>
      </c>
      <c r="E980" s="51"/>
      <c r="F980" s="76"/>
      <c r="G980" s="74"/>
      <c r="H980" s="52"/>
      <c r="I980" s="53"/>
      <c r="J980" s="54"/>
      <c r="K980" s="213"/>
      <c r="L980" s="150" t="s">
        <v>305</v>
      </c>
      <c r="M980" s="324">
        <v>1.2</v>
      </c>
      <c r="N980" s="162" t="s">
        <v>250</v>
      </c>
      <c r="O980" s="157"/>
      <c r="P980" s="159">
        <v>39.6</v>
      </c>
      <c r="Q980" s="160" t="s">
        <v>250</v>
      </c>
      <c r="R980" s="161" t="s">
        <v>302</v>
      </c>
      <c r="S980" s="309">
        <v>1272.7272727272727</v>
      </c>
      <c r="T980" s="309">
        <v>0</v>
      </c>
    </row>
    <row r="981" spans="1:20" ht="15.5">
      <c r="A981" s="48">
        <v>0</v>
      </c>
      <c r="B981" s="59"/>
      <c r="C981" s="60"/>
      <c r="D981" s="75"/>
      <c r="E981" s="51"/>
      <c r="F981" s="76"/>
      <c r="G981" s="74"/>
      <c r="H981" s="52"/>
      <c r="I981" s="53"/>
      <c r="J981" s="54"/>
      <c r="K981" s="213"/>
      <c r="L981" s="150" t="s">
        <v>281</v>
      </c>
      <c r="M981" s="324">
        <v>2</v>
      </c>
      <c r="N981" s="162" t="s">
        <v>112</v>
      </c>
      <c r="O981" s="157"/>
      <c r="P981" s="159">
        <v>66</v>
      </c>
      <c r="Q981" s="160" t="s">
        <v>112</v>
      </c>
      <c r="R981" s="161" t="s">
        <v>302</v>
      </c>
      <c r="S981" s="309">
        <v>3000</v>
      </c>
      <c r="T981" s="309">
        <v>0</v>
      </c>
    </row>
    <row r="982" spans="1:20" ht="15.5">
      <c r="A982" s="48">
        <v>289</v>
      </c>
      <c r="B982" s="59" t="s">
        <v>293</v>
      </c>
      <c r="C982" s="60" t="s">
        <v>294</v>
      </c>
      <c r="D982" s="75" t="s">
        <v>1214</v>
      </c>
      <c r="E982" s="51"/>
      <c r="F982" s="76"/>
      <c r="G982" s="74"/>
      <c r="H982" s="52"/>
      <c r="I982" s="53"/>
      <c r="J982" s="54">
        <v>5.04</v>
      </c>
      <c r="K982" s="213" t="s">
        <v>251</v>
      </c>
      <c r="L982" s="150" t="s">
        <v>967</v>
      </c>
      <c r="M982" s="324">
        <v>1</v>
      </c>
      <c r="N982" s="317" t="s">
        <v>251</v>
      </c>
      <c r="O982" s="157"/>
      <c r="P982" s="159">
        <v>5.04</v>
      </c>
      <c r="Q982" s="160" t="s">
        <v>251</v>
      </c>
      <c r="R982" s="161" t="s">
        <v>302</v>
      </c>
      <c r="S982" s="309">
        <v>1100000</v>
      </c>
      <c r="T982" s="309">
        <v>0</v>
      </c>
    </row>
    <row r="983" spans="1:20" ht="15.5">
      <c r="A983" s="48">
        <v>0</v>
      </c>
      <c r="B983" s="59"/>
      <c r="C983" s="60"/>
      <c r="D983" s="228" t="s">
        <v>997</v>
      </c>
      <c r="E983" s="51"/>
      <c r="F983" s="76"/>
      <c r="G983" s="74"/>
      <c r="H983" s="52"/>
      <c r="I983" s="53"/>
      <c r="J983" s="54"/>
      <c r="K983" s="213"/>
      <c r="L983" s="150" t="s">
        <v>305</v>
      </c>
      <c r="M983" s="324">
        <v>1.2</v>
      </c>
      <c r="N983" s="162" t="s">
        <v>250</v>
      </c>
      <c r="O983" s="157"/>
      <c r="P983" s="159">
        <v>6.048</v>
      </c>
      <c r="Q983" s="160" t="s">
        <v>250</v>
      </c>
      <c r="R983" s="161" t="s">
        <v>302</v>
      </c>
      <c r="S983" s="309">
        <v>1272.7272727272727</v>
      </c>
      <c r="T983" s="309">
        <v>0</v>
      </c>
    </row>
    <row r="984" spans="1:20" ht="15.5">
      <c r="A984" s="48">
        <v>0</v>
      </c>
      <c r="B984" s="59"/>
      <c r="C984" s="60"/>
      <c r="D984" s="75"/>
      <c r="E984" s="51"/>
      <c r="F984" s="76"/>
      <c r="G984" s="74"/>
      <c r="H984" s="52"/>
      <c r="I984" s="53"/>
      <c r="J984" s="54"/>
      <c r="K984" s="213"/>
      <c r="L984" s="150" t="s">
        <v>281</v>
      </c>
      <c r="M984" s="324">
        <v>2</v>
      </c>
      <c r="N984" s="162" t="s">
        <v>112</v>
      </c>
      <c r="O984" s="157"/>
      <c r="P984" s="159">
        <v>10.08</v>
      </c>
      <c r="Q984" s="160" t="s">
        <v>112</v>
      </c>
      <c r="R984" s="161" t="s">
        <v>302</v>
      </c>
      <c r="S984" s="309">
        <v>3000</v>
      </c>
      <c r="T984" s="309">
        <v>0</v>
      </c>
    </row>
    <row r="985" spans="1:20" ht="15.5">
      <c r="A985" s="48">
        <v>290</v>
      </c>
      <c r="B985" s="59" t="s">
        <v>293</v>
      </c>
      <c r="C985" s="60" t="s">
        <v>294</v>
      </c>
      <c r="D985" s="75" t="s">
        <v>1215</v>
      </c>
      <c r="E985" s="51"/>
      <c r="F985" s="76"/>
      <c r="G985" s="74"/>
      <c r="H985" s="52"/>
      <c r="I985" s="53"/>
      <c r="J985" s="54">
        <v>46.456000000000003</v>
      </c>
      <c r="K985" s="213" t="s">
        <v>251</v>
      </c>
      <c r="L985" s="150" t="s">
        <v>974</v>
      </c>
      <c r="M985" s="324">
        <v>1</v>
      </c>
      <c r="N985" s="317" t="s">
        <v>251</v>
      </c>
      <c r="O985" s="157"/>
      <c r="P985" s="159">
        <v>46.456000000000003</v>
      </c>
      <c r="Q985" s="160" t="s">
        <v>251</v>
      </c>
      <c r="R985" s="161" t="s">
        <v>302</v>
      </c>
      <c r="S985" s="309">
        <v>1250000</v>
      </c>
      <c r="T985" s="309">
        <v>0</v>
      </c>
    </row>
    <row r="986" spans="1:20" ht="15.5">
      <c r="A986" s="48">
        <v>0</v>
      </c>
      <c r="B986" s="59"/>
      <c r="C986" s="60"/>
      <c r="D986" s="228" t="s">
        <v>997</v>
      </c>
      <c r="E986" s="51"/>
      <c r="F986" s="76"/>
      <c r="G986" s="74"/>
      <c r="H986" s="52"/>
      <c r="I986" s="53"/>
      <c r="J986" s="54"/>
      <c r="K986" s="213"/>
      <c r="L986" s="150" t="s">
        <v>305</v>
      </c>
      <c r="M986" s="324">
        <v>1.2</v>
      </c>
      <c r="N986" s="162" t="s">
        <v>250</v>
      </c>
      <c r="O986" s="157"/>
      <c r="P986" s="159">
        <v>55.747199999999999</v>
      </c>
      <c r="Q986" s="160" t="s">
        <v>250</v>
      </c>
      <c r="R986" s="161" t="s">
        <v>302</v>
      </c>
      <c r="S986" s="309">
        <v>1272.7272727272727</v>
      </c>
      <c r="T986" s="309">
        <v>0</v>
      </c>
    </row>
    <row r="987" spans="1:20" ht="15.5">
      <c r="A987" s="48">
        <v>0</v>
      </c>
      <c r="B987" s="59"/>
      <c r="C987" s="60"/>
      <c r="D987" s="75"/>
      <c r="E987" s="51"/>
      <c r="F987" s="76"/>
      <c r="G987" s="74"/>
      <c r="H987" s="52"/>
      <c r="I987" s="53"/>
      <c r="J987" s="54"/>
      <c r="K987" s="213"/>
      <c r="L987" s="150" t="s">
        <v>281</v>
      </c>
      <c r="M987" s="324">
        <v>2</v>
      </c>
      <c r="N987" s="162" t="s">
        <v>112</v>
      </c>
      <c r="O987" s="157"/>
      <c r="P987" s="159">
        <v>92.912000000000006</v>
      </c>
      <c r="Q987" s="160" t="s">
        <v>112</v>
      </c>
      <c r="R987" s="161" t="s">
        <v>302</v>
      </c>
      <c r="S987" s="309">
        <v>3000</v>
      </c>
      <c r="T987" s="309">
        <v>0</v>
      </c>
    </row>
    <row r="988" spans="1:20" ht="15.5">
      <c r="A988" s="48">
        <v>291</v>
      </c>
      <c r="B988" s="59" t="s">
        <v>500</v>
      </c>
      <c r="C988" s="60" t="s">
        <v>786</v>
      </c>
      <c r="D988" s="75" t="s">
        <v>1216</v>
      </c>
      <c r="E988" s="51"/>
      <c r="F988" s="76"/>
      <c r="G988" s="74"/>
      <c r="H988" s="52"/>
      <c r="I988" s="53">
        <v>0</v>
      </c>
      <c r="J988" s="54">
        <v>180.40799999999999</v>
      </c>
      <c r="K988" s="213" t="s">
        <v>251</v>
      </c>
      <c r="L988" s="150" t="s">
        <v>779</v>
      </c>
      <c r="M988" s="324">
        <v>1</v>
      </c>
      <c r="N988" s="317" t="s">
        <v>251</v>
      </c>
      <c r="O988" s="157"/>
      <c r="P988" s="159">
        <v>180.40799999999999</v>
      </c>
      <c r="Q988" s="160" t="s">
        <v>251</v>
      </c>
      <c r="R988" s="161" t="s">
        <v>302</v>
      </c>
      <c r="S988" s="309">
        <v>1500000</v>
      </c>
      <c r="T988" s="309">
        <v>0</v>
      </c>
    </row>
    <row r="989" spans="1:20" ht="15.5">
      <c r="A989" s="48">
        <v>0</v>
      </c>
      <c r="B989" s="59"/>
      <c r="C989" s="60"/>
      <c r="D989" s="228" t="s">
        <v>997</v>
      </c>
      <c r="E989" s="51"/>
      <c r="F989" s="76"/>
      <c r="G989" s="74"/>
      <c r="H989" s="52"/>
      <c r="I989" s="53"/>
      <c r="J989" s="54"/>
      <c r="K989" s="213"/>
      <c r="L989" s="150" t="s">
        <v>305</v>
      </c>
      <c r="M989" s="324">
        <v>0.49404000000000003</v>
      </c>
      <c r="N989" s="162" t="s">
        <v>250</v>
      </c>
      <c r="O989" s="251">
        <v>5</v>
      </c>
      <c r="P989" s="159">
        <v>89.128768320000006</v>
      </c>
      <c r="Q989" s="160" t="s">
        <v>250</v>
      </c>
      <c r="R989" s="161" t="s">
        <v>302</v>
      </c>
      <c r="S989" s="309">
        <v>1272.7272727272727</v>
      </c>
      <c r="T989" s="309">
        <v>5671.830711272728</v>
      </c>
    </row>
    <row r="990" spans="1:20" ht="15.5">
      <c r="A990" s="48">
        <v>0</v>
      </c>
      <c r="B990" s="59"/>
      <c r="C990" s="60"/>
      <c r="D990" s="75"/>
      <c r="E990" s="51"/>
      <c r="F990" s="76"/>
      <c r="G990" s="74"/>
      <c r="H990" s="52"/>
      <c r="I990" s="53"/>
      <c r="J990" s="54"/>
      <c r="K990" s="213"/>
      <c r="L990" s="150" t="s">
        <v>275</v>
      </c>
      <c r="M990" s="324">
        <v>2.2400000000000002E-3</v>
      </c>
      <c r="N990" s="162" t="s">
        <v>114</v>
      </c>
      <c r="O990" s="251">
        <v>5</v>
      </c>
      <c r="P990" s="159">
        <v>0.40411392000000002</v>
      </c>
      <c r="Q990" s="160" t="s">
        <v>114</v>
      </c>
      <c r="R990" s="161" t="s">
        <v>302</v>
      </c>
      <c r="S990" s="309">
        <v>136363.63636363635</v>
      </c>
      <c r="T990" s="309">
        <v>2755.3221818181814</v>
      </c>
    </row>
    <row r="991" spans="1:20" ht="15.5">
      <c r="A991" s="48">
        <v>0</v>
      </c>
      <c r="B991" s="59"/>
      <c r="C991" s="60"/>
      <c r="D991" s="75"/>
      <c r="E991" s="51"/>
      <c r="F991" s="76"/>
      <c r="G991" s="74"/>
      <c r="H991" s="52"/>
      <c r="I991" s="53"/>
      <c r="J991" s="54"/>
      <c r="K991" s="213"/>
      <c r="L991" s="150" t="s">
        <v>115</v>
      </c>
      <c r="M991" s="324">
        <v>0.52</v>
      </c>
      <c r="N991" s="162" t="s">
        <v>272</v>
      </c>
      <c r="O991" s="251">
        <v>5</v>
      </c>
      <c r="P991" s="159">
        <v>93.812159999999992</v>
      </c>
      <c r="Q991" s="160" t="s">
        <v>272</v>
      </c>
      <c r="R991" s="161" t="s">
        <v>302</v>
      </c>
      <c r="S991" s="309">
        <v>13.5</v>
      </c>
      <c r="T991" s="309">
        <v>63.323207999999994</v>
      </c>
    </row>
    <row r="992" spans="1:20" ht="15.5">
      <c r="A992" s="48">
        <v>292</v>
      </c>
      <c r="B992" s="392" t="s">
        <v>238</v>
      </c>
      <c r="C992" s="60" t="s">
        <v>294</v>
      </c>
      <c r="D992" s="75" t="s">
        <v>523</v>
      </c>
      <c r="E992" s="51"/>
      <c r="F992" s="76"/>
      <c r="G992" s="74"/>
      <c r="H992" s="52"/>
      <c r="I992" s="53"/>
      <c r="J992" s="54">
        <v>222.34100000000001</v>
      </c>
      <c r="K992" s="213" t="s">
        <v>251</v>
      </c>
      <c r="L992" s="150" t="s">
        <v>1173</v>
      </c>
      <c r="M992" s="324">
        <v>1</v>
      </c>
      <c r="N992" s="162" t="s">
        <v>251</v>
      </c>
      <c r="O992" s="163"/>
      <c r="P992" s="159">
        <v>222.34100000000001</v>
      </c>
      <c r="Q992" s="160" t="s">
        <v>251</v>
      </c>
      <c r="R992" s="161" t="s">
        <v>302</v>
      </c>
      <c r="S992" s="309">
        <v>0</v>
      </c>
      <c r="T992" s="309">
        <v>0</v>
      </c>
    </row>
    <row r="993" spans="1:20" ht="15.5">
      <c r="A993" s="48">
        <v>0</v>
      </c>
      <c r="B993" s="59"/>
      <c r="C993" s="60"/>
      <c r="D993" s="228" t="s">
        <v>997</v>
      </c>
      <c r="E993" s="51"/>
      <c r="F993" s="76"/>
      <c r="G993" s="74"/>
      <c r="H993" s="52"/>
      <c r="I993" s="53"/>
      <c r="J993" s="54"/>
      <c r="K993" s="213"/>
      <c r="L993" s="150"/>
      <c r="M993" s="324"/>
      <c r="N993" s="156"/>
      <c r="O993" s="163"/>
      <c r="P993" s="159">
        <v>0</v>
      </c>
      <c r="Q993" s="160">
        <v>0</v>
      </c>
      <c r="R993" s="161">
        <v>0</v>
      </c>
      <c r="S993" s="309">
        <v>0</v>
      </c>
      <c r="T993" s="309">
        <v>0</v>
      </c>
    </row>
    <row r="994" spans="1:20" ht="15.5">
      <c r="A994" s="48">
        <v>293</v>
      </c>
      <c r="B994" s="392" t="s">
        <v>295</v>
      </c>
      <c r="C994" s="60" t="s">
        <v>816</v>
      </c>
      <c r="D994" s="75" t="s">
        <v>758</v>
      </c>
      <c r="E994" s="51"/>
      <c r="F994" s="76"/>
      <c r="G994" s="74"/>
      <c r="H994" s="52"/>
      <c r="I994" s="53"/>
      <c r="J994" s="54">
        <v>48.384</v>
      </c>
      <c r="K994" s="213" t="s">
        <v>251</v>
      </c>
      <c r="L994" s="150" t="s">
        <v>447</v>
      </c>
      <c r="M994" s="324">
        <v>1</v>
      </c>
      <c r="N994" s="162" t="s">
        <v>251</v>
      </c>
      <c r="O994" s="163"/>
      <c r="P994" s="159">
        <v>48.384</v>
      </c>
      <c r="Q994" s="160" t="s">
        <v>251</v>
      </c>
      <c r="R994" s="161" t="s">
        <v>302</v>
      </c>
      <c r="S994" s="309">
        <v>800000</v>
      </c>
      <c r="T994" s="309">
        <v>0</v>
      </c>
    </row>
    <row r="995" spans="1:20" ht="15.5">
      <c r="A995" s="48">
        <v>0</v>
      </c>
      <c r="B995" s="59"/>
      <c r="C995" s="60"/>
      <c r="D995" s="228" t="s">
        <v>997</v>
      </c>
      <c r="E995" s="51"/>
      <c r="F995" s="76"/>
      <c r="G995" s="74"/>
      <c r="H995" s="52"/>
      <c r="I995" s="53"/>
      <c r="J995" s="54"/>
      <c r="K995" s="213"/>
      <c r="L995" s="150" t="s">
        <v>273</v>
      </c>
      <c r="M995" s="324">
        <v>0.2</v>
      </c>
      <c r="N995" s="156" t="s">
        <v>250</v>
      </c>
      <c r="O995" s="163">
        <v>5</v>
      </c>
      <c r="P995" s="159">
        <v>9.6768000000000001</v>
      </c>
      <c r="Q995" s="160" t="s">
        <v>250</v>
      </c>
      <c r="R995" s="161" t="s">
        <v>302</v>
      </c>
      <c r="S995" s="309">
        <v>21500</v>
      </c>
      <c r="T995" s="309">
        <v>10402.56</v>
      </c>
    </row>
    <row r="996" spans="1:20" ht="15.5">
      <c r="A996" s="48">
        <v>0</v>
      </c>
      <c r="B996" s="59"/>
      <c r="C996" s="60"/>
      <c r="D996" s="228"/>
      <c r="E996" s="51"/>
      <c r="F996" s="76"/>
      <c r="G996" s="74"/>
      <c r="H996" s="52"/>
      <c r="I996" s="53"/>
      <c r="J996" s="54"/>
      <c r="K996" s="213"/>
      <c r="L996" s="150" t="s">
        <v>305</v>
      </c>
      <c r="M996" s="324">
        <v>0.61755000000000004</v>
      </c>
      <c r="N996" s="156" t="s">
        <v>250</v>
      </c>
      <c r="O996" s="163">
        <v>5</v>
      </c>
      <c r="P996" s="159">
        <v>29.879539200000004</v>
      </c>
      <c r="Q996" s="160" t="s">
        <v>250</v>
      </c>
      <c r="R996" s="161" t="s">
        <v>302</v>
      </c>
      <c r="S996" s="309">
        <v>1272.7272727272727</v>
      </c>
      <c r="T996" s="309">
        <v>1901.4252218181821</v>
      </c>
    </row>
    <row r="997" spans="1:20" ht="15.5">
      <c r="A997" s="48">
        <v>0</v>
      </c>
      <c r="B997" s="59"/>
      <c r="C997" s="60"/>
      <c r="D997" s="228"/>
      <c r="E997" s="51"/>
      <c r="F997" s="76"/>
      <c r="G997" s="74"/>
      <c r="H997" s="52"/>
      <c r="I997" s="53"/>
      <c r="J997" s="54"/>
      <c r="K997" s="213"/>
      <c r="L997" s="150" t="s">
        <v>275</v>
      </c>
      <c r="M997" s="324">
        <v>2.8000000000000004E-3</v>
      </c>
      <c r="N997" s="156" t="s">
        <v>114</v>
      </c>
      <c r="O997" s="163">
        <v>5</v>
      </c>
      <c r="P997" s="159">
        <v>0.13547520000000002</v>
      </c>
      <c r="Q997" s="160" t="s">
        <v>114</v>
      </c>
      <c r="R997" s="161" t="s">
        <v>302</v>
      </c>
      <c r="S997" s="309">
        <v>136363.63636363635</v>
      </c>
      <c r="T997" s="309">
        <v>923.69454545454562</v>
      </c>
    </row>
    <row r="998" spans="1:20" ht="15.5">
      <c r="A998" s="48">
        <v>0</v>
      </c>
      <c r="B998" s="60"/>
      <c r="C998" s="60"/>
      <c r="D998" s="228"/>
      <c r="E998" s="51"/>
      <c r="F998" s="76"/>
      <c r="G998" s="74"/>
      <c r="H998" s="52"/>
      <c r="I998" s="53"/>
      <c r="J998" s="54"/>
      <c r="K998" s="213"/>
      <c r="L998" s="150" t="s">
        <v>115</v>
      </c>
      <c r="M998" s="324">
        <v>0.65</v>
      </c>
      <c r="N998" s="156" t="s">
        <v>272</v>
      </c>
      <c r="O998" s="163">
        <v>5</v>
      </c>
      <c r="P998" s="159">
        <v>31.4496</v>
      </c>
      <c r="Q998" s="160" t="s">
        <v>272</v>
      </c>
      <c r="R998" s="161" t="s">
        <v>302</v>
      </c>
      <c r="S998" s="309">
        <v>13.5</v>
      </c>
      <c r="T998" s="309">
        <v>21.228480000000001</v>
      </c>
    </row>
    <row r="999" spans="1:20" ht="15.5">
      <c r="A999" s="48">
        <v>294</v>
      </c>
      <c r="B999" s="392" t="s">
        <v>295</v>
      </c>
      <c r="C999" s="60" t="s">
        <v>816</v>
      </c>
      <c r="D999" s="75" t="s">
        <v>359</v>
      </c>
      <c r="E999" s="51"/>
      <c r="F999" s="76"/>
      <c r="G999" s="74"/>
      <c r="H999" s="52"/>
      <c r="I999" s="53"/>
      <c r="J999" s="54">
        <v>86.5</v>
      </c>
      <c r="K999" s="213" t="s">
        <v>251</v>
      </c>
      <c r="L999" s="150" t="s">
        <v>123</v>
      </c>
      <c r="M999" s="324">
        <v>1</v>
      </c>
      <c r="N999" s="162" t="s">
        <v>251</v>
      </c>
      <c r="O999" s="157"/>
      <c r="P999" s="159">
        <v>86.5</v>
      </c>
      <c r="Q999" s="160" t="s">
        <v>251</v>
      </c>
      <c r="R999" s="161" t="s">
        <v>302</v>
      </c>
      <c r="S999" s="309">
        <v>2250000</v>
      </c>
      <c r="T999" s="309">
        <v>0</v>
      </c>
    </row>
    <row r="1000" spans="1:20" ht="15.5">
      <c r="A1000" s="48">
        <v>0</v>
      </c>
      <c r="B1000" s="59"/>
      <c r="C1000" s="60"/>
      <c r="D1000" s="228" t="s">
        <v>997</v>
      </c>
      <c r="E1000" s="51"/>
      <c r="F1000" s="76"/>
      <c r="G1000" s="74"/>
      <c r="H1000" s="52"/>
      <c r="I1000" s="53"/>
      <c r="J1000" s="54"/>
      <c r="K1000" s="213"/>
      <c r="L1000" s="150" t="s">
        <v>273</v>
      </c>
      <c r="M1000" s="324">
        <v>0.2</v>
      </c>
      <c r="N1000" s="156" t="s">
        <v>250</v>
      </c>
      <c r="O1000" s="163">
        <v>5</v>
      </c>
      <c r="P1000" s="159">
        <v>17.3</v>
      </c>
      <c r="Q1000" s="160" t="s">
        <v>250</v>
      </c>
      <c r="R1000" s="161" t="s">
        <v>302</v>
      </c>
      <c r="S1000" s="309">
        <v>21500</v>
      </c>
      <c r="T1000" s="309">
        <v>18597.5</v>
      </c>
    </row>
    <row r="1001" spans="1:20" ht="15.5">
      <c r="A1001" s="48">
        <v>0</v>
      </c>
      <c r="B1001" s="59"/>
      <c r="C1001" s="60"/>
      <c r="D1001" s="75"/>
      <c r="E1001" s="51"/>
      <c r="F1001" s="76"/>
      <c r="G1001" s="74"/>
      <c r="H1001" s="52"/>
      <c r="I1001" s="53"/>
      <c r="J1001" s="54"/>
      <c r="K1001" s="213"/>
      <c r="L1001" s="150" t="s">
        <v>305</v>
      </c>
      <c r="M1001" s="324">
        <v>0.61755000000000004</v>
      </c>
      <c r="N1001" s="156" t="s">
        <v>250</v>
      </c>
      <c r="O1001" s="163">
        <v>5</v>
      </c>
      <c r="P1001" s="159">
        <v>53.418075000000002</v>
      </c>
      <c r="Q1001" s="160" t="s">
        <v>250</v>
      </c>
      <c r="R1001" s="161" t="s">
        <v>302</v>
      </c>
      <c r="S1001" s="309">
        <v>1272.7272727272727</v>
      </c>
      <c r="T1001" s="309">
        <v>3399.332045454546</v>
      </c>
    </row>
    <row r="1002" spans="1:20" ht="15.5">
      <c r="A1002" s="48">
        <v>0</v>
      </c>
      <c r="B1002" s="59"/>
      <c r="C1002" s="60"/>
      <c r="D1002" s="75"/>
      <c r="E1002" s="51"/>
      <c r="F1002" s="76"/>
      <c r="G1002" s="74"/>
      <c r="H1002" s="52"/>
      <c r="I1002" s="53"/>
      <c r="J1002" s="54"/>
      <c r="K1002" s="213"/>
      <c r="L1002" s="150" t="s">
        <v>275</v>
      </c>
      <c r="M1002" s="324">
        <v>2.8000000000000004E-3</v>
      </c>
      <c r="N1002" s="156" t="s">
        <v>114</v>
      </c>
      <c r="O1002" s="163">
        <v>5</v>
      </c>
      <c r="P1002" s="159">
        <v>0.24220000000000003</v>
      </c>
      <c r="Q1002" s="160" t="s">
        <v>114</v>
      </c>
      <c r="R1002" s="161" t="s">
        <v>302</v>
      </c>
      <c r="S1002" s="309">
        <v>136363.63636363635</v>
      </c>
      <c r="T1002" s="309">
        <v>1651.3636363636365</v>
      </c>
    </row>
    <row r="1003" spans="1:20" ht="15.5">
      <c r="A1003" s="48">
        <v>0</v>
      </c>
      <c r="B1003" s="59"/>
      <c r="C1003" s="60"/>
      <c r="D1003" s="75"/>
      <c r="E1003" s="51"/>
      <c r="F1003" s="76"/>
      <c r="G1003" s="74"/>
      <c r="H1003" s="52"/>
      <c r="I1003" s="53"/>
      <c r="J1003" s="54"/>
      <c r="K1003" s="213"/>
      <c r="L1003" s="150" t="s">
        <v>115</v>
      </c>
      <c r="M1003" s="324">
        <v>0.65</v>
      </c>
      <c r="N1003" s="156" t="s">
        <v>272</v>
      </c>
      <c r="O1003" s="163">
        <v>5</v>
      </c>
      <c r="P1003" s="159">
        <v>56.225000000000001</v>
      </c>
      <c r="Q1003" s="160" t="s">
        <v>272</v>
      </c>
      <c r="R1003" s="161" t="s">
        <v>302</v>
      </c>
      <c r="S1003" s="309">
        <v>13.5</v>
      </c>
      <c r="T1003" s="309">
        <v>37.951875000000001</v>
      </c>
    </row>
    <row r="1004" spans="1:20" ht="15.5">
      <c r="A1004" s="48">
        <v>295</v>
      </c>
      <c r="B1004" s="392" t="s">
        <v>295</v>
      </c>
      <c r="C1004" s="60" t="s">
        <v>815</v>
      </c>
      <c r="D1004" s="75" t="s">
        <v>1009</v>
      </c>
      <c r="E1004" s="51"/>
      <c r="F1004" s="76"/>
      <c r="G1004" s="74"/>
      <c r="H1004" s="52"/>
      <c r="I1004" s="53"/>
      <c r="J1004" s="54">
        <v>8.74</v>
      </c>
      <c r="K1004" s="213" t="s">
        <v>251</v>
      </c>
      <c r="L1004" s="150" t="s">
        <v>1544</v>
      </c>
      <c r="M1004" s="324">
        <v>1</v>
      </c>
      <c r="N1004" s="162" t="s">
        <v>251</v>
      </c>
      <c r="O1004" s="157"/>
      <c r="P1004" s="159">
        <v>8.74</v>
      </c>
      <c r="Q1004" s="160" t="s">
        <v>251</v>
      </c>
      <c r="R1004" s="161" t="s">
        <v>302</v>
      </c>
      <c r="S1004" s="309">
        <v>450000</v>
      </c>
      <c r="T1004" s="309">
        <v>0</v>
      </c>
    </row>
    <row r="1005" spans="1:20" ht="15.5">
      <c r="A1005" s="48">
        <v>0</v>
      </c>
      <c r="B1005" s="59"/>
      <c r="C1005" s="60"/>
      <c r="D1005" s="228" t="s">
        <v>997</v>
      </c>
      <c r="E1005" s="51"/>
      <c r="F1005" s="76"/>
      <c r="G1005" s="74"/>
      <c r="H1005" s="52"/>
      <c r="I1005" s="53"/>
      <c r="J1005" s="54"/>
      <c r="K1005" s="213"/>
      <c r="L1005" s="150" t="s">
        <v>273</v>
      </c>
      <c r="M1005" s="324">
        <v>0.2</v>
      </c>
      <c r="N1005" s="156" t="s">
        <v>250</v>
      </c>
      <c r="O1005" s="163">
        <v>5</v>
      </c>
      <c r="P1005" s="159">
        <v>1.7480000000000002</v>
      </c>
      <c r="Q1005" s="160" t="s">
        <v>250</v>
      </c>
      <c r="R1005" s="161" t="s">
        <v>302</v>
      </c>
      <c r="S1005" s="309">
        <v>21500</v>
      </c>
      <c r="T1005" s="309">
        <v>1879.1</v>
      </c>
    </row>
    <row r="1006" spans="1:20" ht="15.5">
      <c r="A1006" s="48">
        <v>0</v>
      </c>
      <c r="B1006" s="59"/>
      <c r="C1006" s="60"/>
      <c r="D1006" s="75"/>
      <c r="E1006" s="51"/>
      <c r="F1006" s="76"/>
      <c r="G1006" s="74"/>
      <c r="H1006" s="52"/>
      <c r="I1006" s="53"/>
      <c r="J1006" s="54"/>
      <c r="K1006" s="213"/>
      <c r="L1006" s="150" t="s">
        <v>305</v>
      </c>
      <c r="M1006" s="324">
        <v>0.61755000000000004</v>
      </c>
      <c r="N1006" s="156" t="s">
        <v>250</v>
      </c>
      <c r="O1006" s="163">
        <v>5</v>
      </c>
      <c r="P1006" s="159">
        <v>5.3973870000000002</v>
      </c>
      <c r="Q1006" s="160" t="s">
        <v>250</v>
      </c>
      <c r="R1006" s="161" t="s">
        <v>302</v>
      </c>
      <c r="S1006" s="309">
        <v>1272.7272727272727</v>
      </c>
      <c r="T1006" s="309">
        <v>343.47008181818177</v>
      </c>
    </row>
    <row r="1007" spans="1:20" ht="15.5">
      <c r="A1007" s="48">
        <v>0</v>
      </c>
      <c r="B1007" s="59"/>
      <c r="C1007" s="60"/>
      <c r="D1007" s="75"/>
      <c r="E1007" s="51"/>
      <c r="F1007" s="76"/>
      <c r="G1007" s="74"/>
      <c r="H1007" s="52"/>
      <c r="I1007" s="53"/>
      <c r="J1007" s="54"/>
      <c r="K1007" s="213"/>
      <c r="L1007" s="150" t="s">
        <v>275</v>
      </c>
      <c r="M1007" s="324">
        <v>2.8000000000000004E-3</v>
      </c>
      <c r="N1007" s="156" t="s">
        <v>114</v>
      </c>
      <c r="O1007" s="163">
        <v>5</v>
      </c>
      <c r="P1007" s="159">
        <v>2.4472000000000004E-2</v>
      </c>
      <c r="Q1007" s="160" t="s">
        <v>114</v>
      </c>
      <c r="R1007" s="161" t="s">
        <v>302</v>
      </c>
      <c r="S1007" s="309">
        <v>136363.63636363635</v>
      </c>
      <c r="T1007" s="309">
        <v>166.85454545454547</v>
      </c>
    </row>
    <row r="1008" spans="1:20" ht="15.5">
      <c r="A1008" s="48">
        <v>0</v>
      </c>
      <c r="B1008" s="59"/>
      <c r="C1008" s="60"/>
      <c r="D1008" s="75"/>
      <c r="E1008" s="51"/>
      <c r="F1008" s="76"/>
      <c r="G1008" s="74"/>
      <c r="H1008" s="52"/>
      <c r="I1008" s="53"/>
      <c r="J1008" s="54"/>
      <c r="K1008" s="213"/>
      <c r="L1008" s="150" t="s">
        <v>115</v>
      </c>
      <c r="M1008" s="324">
        <v>0.65</v>
      </c>
      <c r="N1008" s="156" t="s">
        <v>272</v>
      </c>
      <c r="O1008" s="163">
        <v>5</v>
      </c>
      <c r="P1008" s="159">
        <v>5.681</v>
      </c>
      <c r="Q1008" s="160" t="s">
        <v>272</v>
      </c>
      <c r="R1008" s="161" t="s">
        <v>302</v>
      </c>
      <c r="S1008" s="309">
        <v>13.5</v>
      </c>
      <c r="T1008" s="309">
        <v>3.8346749999999998</v>
      </c>
    </row>
    <row r="1009" spans="1:20" ht="15.5">
      <c r="A1009" s="48">
        <v>296</v>
      </c>
      <c r="B1009" s="59" t="s">
        <v>999</v>
      </c>
      <c r="C1009" s="60" t="s">
        <v>70</v>
      </c>
      <c r="D1009" s="75"/>
      <c r="E1009" s="51"/>
      <c r="F1009" s="76"/>
      <c r="G1009" s="74"/>
      <c r="H1009" s="52"/>
      <c r="I1009" s="53"/>
      <c r="J1009" s="54">
        <v>57.124000000000002</v>
      </c>
      <c r="K1009" s="213" t="s">
        <v>251</v>
      </c>
      <c r="L1009" s="150" t="s">
        <v>1001</v>
      </c>
      <c r="M1009" s="324">
        <v>0.22500000000000001</v>
      </c>
      <c r="N1009" s="156" t="s">
        <v>250</v>
      </c>
      <c r="O1009" s="163">
        <v>1</v>
      </c>
      <c r="P1009" s="159">
        <v>12.8529</v>
      </c>
      <c r="Q1009" s="160" t="s">
        <v>250</v>
      </c>
      <c r="R1009" s="161" t="s">
        <v>302</v>
      </c>
      <c r="S1009" s="309">
        <v>65333.333333333336</v>
      </c>
      <c r="T1009" s="309">
        <v>8397.228000000001</v>
      </c>
    </row>
    <row r="1010" spans="1:20" ht="15.5">
      <c r="A1010" s="48">
        <v>0</v>
      </c>
      <c r="B1010" s="59"/>
      <c r="C1010" s="60"/>
      <c r="D1010" s="228" t="s">
        <v>997</v>
      </c>
      <c r="E1010" s="51"/>
      <c r="F1010" s="76"/>
      <c r="G1010" s="74"/>
      <c r="H1010" s="52"/>
      <c r="I1010" s="53"/>
      <c r="J1010" s="54"/>
      <c r="K1010" s="213"/>
      <c r="L1010" s="150" t="s">
        <v>1000</v>
      </c>
      <c r="M1010" s="324">
        <v>0.11799999999999999</v>
      </c>
      <c r="N1010" s="156" t="s">
        <v>250</v>
      </c>
      <c r="O1010" s="163">
        <v>1</v>
      </c>
      <c r="P1010" s="159">
        <v>6.7406319999999997</v>
      </c>
      <c r="Q1010" s="160" t="s">
        <v>250</v>
      </c>
      <c r="R1010" s="161" t="s">
        <v>302</v>
      </c>
      <c r="S1010" s="309">
        <v>19114.219114219111</v>
      </c>
      <c r="T1010" s="309">
        <v>1288.4191701631698</v>
      </c>
    </row>
    <row r="1011" spans="1:20" ht="15.5">
      <c r="A1011" s="48">
        <v>297</v>
      </c>
      <c r="B1011" s="59" t="s">
        <v>238</v>
      </c>
      <c r="C1011" s="60" t="s">
        <v>237</v>
      </c>
      <c r="D1011" s="75" t="s">
        <v>40</v>
      </c>
      <c r="E1011" s="51"/>
      <c r="F1011" s="76"/>
      <c r="G1011" s="74"/>
      <c r="H1011" s="52"/>
      <c r="I1011" s="53"/>
      <c r="J1011" s="54">
        <v>4</v>
      </c>
      <c r="K1011" s="213" t="s">
        <v>223</v>
      </c>
      <c r="L1011" s="150" t="s">
        <v>41</v>
      </c>
      <c r="M1011" s="324">
        <v>1</v>
      </c>
      <c r="N1011" s="162" t="s">
        <v>223</v>
      </c>
      <c r="O1011" s="157"/>
      <c r="P1011" s="159">
        <v>4</v>
      </c>
      <c r="Q1011" s="160" t="s">
        <v>223</v>
      </c>
      <c r="R1011" s="161" t="s">
        <v>302</v>
      </c>
      <c r="S1011" s="309">
        <v>1000000</v>
      </c>
      <c r="T1011" s="309">
        <v>0</v>
      </c>
    </row>
    <row r="1012" spans="1:20" ht="15.5">
      <c r="A1012" s="48">
        <v>0</v>
      </c>
      <c r="B1012" s="59"/>
      <c r="C1012" s="60"/>
      <c r="D1012" s="228" t="s">
        <v>997</v>
      </c>
      <c r="E1012" s="51"/>
      <c r="F1012" s="76"/>
      <c r="G1012" s="74"/>
      <c r="H1012" s="52"/>
      <c r="I1012" s="53"/>
      <c r="J1012" s="54"/>
      <c r="K1012" s="213"/>
      <c r="L1012" s="150"/>
      <c r="M1012" s="324"/>
      <c r="N1012" s="162">
        <v>0</v>
      </c>
      <c r="O1012" s="157"/>
      <c r="P1012" s="159">
        <v>0</v>
      </c>
      <c r="Q1012" s="160">
        <v>0</v>
      </c>
      <c r="R1012" s="161">
        <v>0</v>
      </c>
      <c r="S1012" s="309">
        <v>0</v>
      </c>
      <c r="T1012" s="309">
        <v>0</v>
      </c>
    </row>
    <row r="1013" spans="1:20" ht="15.5">
      <c r="A1013" s="48">
        <v>298</v>
      </c>
      <c r="B1013" s="59" t="s">
        <v>238</v>
      </c>
      <c r="C1013" s="60" t="s">
        <v>237</v>
      </c>
      <c r="D1013" s="75" t="s">
        <v>71</v>
      </c>
      <c r="E1013" s="51"/>
      <c r="F1013" s="76"/>
      <c r="G1013" s="74"/>
      <c r="H1013" s="52"/>
      <c r="I1013" s="53"/>
      <c r="J1013" s="54">
        <v>224</v>
      </c>
      <c r="K1013" s="213" t="s">
        <v>101</v>
      </c>
      <c r="L1013" s="150" t="s">
        <v>90</v>
      </c>
      <c r="M1013" s="324">
        <v>1</v>
      </c>
      <c r="N1013" s="162" t="s">
        <v>101</v>
      </c>
      <c r="O1013" s="157"/>
      <c r="P1013" s="159">
        <v>224</v>
      </c>
      <c r="Q1013" s="160" t="s">
        <v>101</v>
      </c>
      <c r="R1013" s="161" t="s">
        <v>302</v>
      </c>
      <c r="S1013" s="309">
        <v>140000</v>
      </c>
      <c r="T1013" s="309">
        <v>0</v>
      </c>
    </row>
    <row r="1014" spans="1:20" ht="15.5">
      <c r="A1014" s="48">
        <v>0</v>
      </c>
      <c r="B1014" s="212"/>
      <c r="C1014" s="60"/>
      <c r="D1014" s="228" t="s">
        <v>997</v>
      </c>
      <c r="E1014" s="68"/>
      <c r="F1014" s="52"/>
      <c r="G1014" s="52"/>
      <c r="H1014" s="52"/>
      <c r="I1014" s="53"/>
      <c r="J1014" s="54"/>
      <c r="K1014" s="213"/>
      <c r="L1014" s="150"/>
      <c r="M1014" s="324"/>
      <c r="N1014" s="156"/>
      <c r="O1014" s="157"/>
      <c r="P1014" s="159">
        <v>0</v>
      </c>
      <c r="Q1014" s="160">
        <v>0</v>
      </c>
      <c r="R1014" s="161"/>
      <c r="S1014" s="309">
        <v>0</v>
      </c>
      <c r="T1014" s="309">
        <v>0</v>
      </c>
    </row>
    <row r="1015" spans="1:20" s="58" customFormat="1" ht="16">
      <c r="A1015" s="48">
        <v>0</v>
      </c>
      <c r="B1015" s="59"/>
      <c r="C1015" s="503" t="s">
        <v>1014</v>
      </c>
      <c r="D1015" s="61"/>
      <c r="E1015" s="51"/>
      <c r="F1015" s="52"/>
      <c r="G1015" s="52"/>
      <c r="H1015" s="52"/>
      <c r="I1015" s="247"/>
      <c r="J1015" s="248"/>
      <c r="K1015" s="55"/>
      <c r="L1015" s="150"/>
      <c r="M1015" s="324"/>
      <c r="N1015" s="156"/>
      <c r="O1015" s="251"/>
      <c r="P1015" s="159">
        <v>0</v>
      </c>
      <c r="Q1015" s="160">
        <v>0</v>
      </c>
      <c r="R1015" s="161"/>
      <c r="S1015" s="309">
        <v>0</v>
      </c>
      <c r="T1015" s="309">
        <v>0</v>
      </c>
    </row>
    <row r="1016" spans="1:20" s="58" customFormat="1">
      <c r="A1016" s="48">
        <v>299</v>
      </c>
      <c r="B1016" s="59" t="s">
        <v>1015</v>
      </c>
      <c r="C1016" s="60" t="s">
        <v>1016</v>
      </c>
      <c r="D1016" s="75"/>
      <c r="E1016" s="51"/>
      <c r="F1016" s="250"/>
      <c r="G1016" s="52"/>
      <c r="H1016" s="52"/>
      <c r="I1016" s="247"/>
      <c r="J1016" s="248">
        <v>51.637</v>
      </c>
      <c r="K1016" s="55" t="s">
        <v>1017</v>
      </c>
      <c r="L1016" s="150" t="s">
        <v>1034</v>
      </c>
      <c r="M1016" s="324">
        <v>0.42</v>
      </c>
      <c r="N1016" s="156" t="s">
        <v>114</v>
      </c>
      <c r="O1016" s="251">
        <v>10</v>
      </c>
      <c r="P1016" s="159">
        <v>21.687540000000002</v>
      </c>
      <c r="Q1016" s="160" t="s">
        <v>114</v>
      </c>
      <c r="R1016" s="161"/>
      <c r="S1016" s="309">
        <v>3810000</v>
      </c>
      <c r="T1016" s="309">
        <v>8262952.7400000002</v>
      </c>
    </row>
    <row r="1017" spans="1:20" s="58" customFormat="1" ht="15.5">
      <c r="A1017" s="48">
        <v>0</v>
      </c>
      <c r="B1017" s="212"/>
      <c r="C1017" s="60"/>
      <c r="D1017" s="228" t="s">
        <v>1033</v>
      </c>
      <c r="E1017" s="51"/>
      <c r="F1017" s="250"/>
      <c r="G1017" s="52"/>
      <c r="H1017" s="52"/>
      <c r="I1017" s="247"/>
      <c r="J1017" s="248"/>
      <c r="K1017" s="55"/>
      <c r="L1017" s="150" t="s">
        <v>1035</v>
      </c>
      <c r="M1017" s="324">
        <v>114</v>
      </c>
      <c r="N1017" s="156" t="s">
        <v>250</v>
      </c>
      <c r="O1017" s="251">
        <v>10</v>
      </c>
      <c r="P1017" s="159">
        <v>5886.6180000000004</v>
      </c>
      <c r="Q1017" s="160" t="s">
        <v>250</v>
      </c>
      <c r="R1017" s="161"/>
      <c r="S1017" s="309">
        <v>25000</v>
      </c>
      <c r="T1017" s="309">
        <v>14716545</v>
      </c>
    </row>
    <row r="1018" spans="1:20" s="58" customFormat="1">
      <c r="A1018" s="48">
        <v>0</v>
      </c>
      <c r="B1018" s="59"/>
      <c r="C1018" s="60"/>
      <c r="D1018" s="75"/>
      <c r="E1018" s="51"/>
      <c r="F1018" s="250"/>
      <c r="G1018" s="52"/>
      <c r="H1018" s="52"/>
      <c r="I1018" s="247"/>
      <c r="J1018" s="248"/>
      <c r="K1018" s="55"/>
      <c r="L1018" s="150" t="s">
        <v>1036</v>
      </c>
      <c r="M1018" s="324">
        <v>18</v>
      </c>
      <c r="N1018" s="156" t="s">
        <v>250</v>
      </c>
      <c r="O1018" s="251">
        <v>10</v>
      </c>
      <c r="P1018" s="159">
        <v>929.46600000000001</v>
      </c>
      <c r="Q1018" s="160" t="s">
        <v>250</v>
      </c>
      <c r="R1018" s="161"/>
      <c r="S1018" s="309">
        <v>14586</v>
      </c>
      <c r="T1018" s="309">
        <v>1355719.1076</v>
      </c>
    </row>
    <row r="1019" spans="1:20" s="58" customFormat="1" ht="15.5">
      <c r="A1019" s="48">
        <v>0</v>
      </c>
      <c r="B1019" s="212"/>
      <c r="C1019" s="60"/>
      <c r="D1019" s="228"/>
      <c r="E1019" s="51"/>
      <c r="F1019" s="250"/>
      <c r="G1019" s="52"/>
      <c r="H1019" s="52"/>
      <c r="I1019" s="247"/>
      <c r="J1019" s="248"/>
      <c r="K1019" s="55"/>
      <c r="L1019" s="150" t="s">
        <v>822</v>
      </c>
      <c r="M1019" s="324">
        <v>36</v>
      </c>
      <c r="N1019" s="156" t="s">
        <v>250</v>
      </c>
      <c r="O1019" s="251">
        <v>10</v>
      </c>
      <c r="P1019" s="159">
        <v>1858.932</v>
      </c>
      <c r="Q1019" s="160" t="s">
        <v>250</v>
      </c>
      <c r="R1019" s="161"/>
      <c r="S1019" s="309">
        <v>15455</v>
      </c>
      <c r="T1019" s="309">
        <v>2872979.4059999995</v>
      </c>
    </row>
    <row r="1020" spans="1:20" s="58" customFormat="1">
      <c r="A1020" s="48">
        <v>300</v>
      </c>
      <c r="B1020" s="59" t="s">
        <v>1018</v>
      </c>
      <c r="C1020" s="60" t="s">
        <v>1019</v>
      </c>
      <c r="D1020" s="75"/>
      <c r="E1020" s="51"/>
      <c r="F1020" s="250"/>
      <c r="G1020" s="52"/>
      <c r="H1020" s="52"/>
      <c r="I1020" s="247"/>
      <c r="J1020" s="248">
        <v>107.712</v>
      </c>
      <c r="K1020" s="55" t="s">
        <v>1017</v>
      </c>
      <c r="L1020" s="150" t="s">
        <v>1034</v>
      </c>
      <c r="M1020" s="324">
        <v>0.48</v>
      </c>
      <c r="N1020" s="156" t="s">
        <v>114</v>
      </c>
      <c r="O1020" s="251">
        <v>15</v>
      </c>
      <c r="P1020" s="159">
        <v>51.70176</v>
      </c>
      <c r="Q1020" s="160" t="s">
        <v>114</v>
      </c>
      <c r="R1020" s="161"/>
      <c r="S1020" s="309">
        <v>3810000</v>
      </c>
      <c r="T1020" s="309">
        <v>29547555.84</v>
      </c>
    </row>
    <row r="1021" spans="1:20" s="58" customFormat="1" ht="15.5">
      <c r="A1021" s="48">
        <v>0</v>
      </c>
      <c r="B1021" s="212"/>
      <c r="C1021" s="60"/>
      <c r="D1021" s="228" t="s">
        <v>1033</v>
      </c>
      <c r="E1021" s="51"/>
      <c r="F1021" s="250"/>
      <c r="G1021" s="52"/>
      <c r="H1021" s="52"/>
      <c r="I1021" s="247"/>
      <c r="J1021" s="248"/>
      <c r="K1021" s="55"/>
      <c r="L1021" s="150" t="s">
        <v>1035</v>
      </c>
      <c r="M1021" s="324">
        <v>114</v>
      </c>
      <c r="N1021" s="156" t="s">
        <v>250</v>
      </c>
      <c r="O1021" s="251">
        <v>15</v>
      </c>
      <c r="P1021" s="159">
        <v>12279.168</v>
      </c>
      <c r="Q1021" s="160" t="s">
        <v>250</v>
      </c>
      <c r="R1021" s="161"/>
      <c r="S1021" s="309">
        <v>25000</v>
      </c>
      <c r="T1021" s="309">
        <v>46046880</v>
      </c>
    </row>
    <row r="1022" spans="1:20" s="58" customFormat="1">
      <c r="A1022" s="48">
        <v>0</v>
      </c>
      <c r="B1022" s="59"/>
      <c r="C1022" s="60"/>
      <c r="D1022" s="75"/>
      <c r="E1022" s="51"/>
      <c r="F1022" s="51"/>
      <c r="G1022" s="52"/>
      <c r="H1022" s="52"/>
      <c r="I1022" s="247"/>
      <c r="J1022" s="248"/>
      <c r="K1022" s="55"/>
      <c r="L1022" s="150" t="s">
        <v>1036</v>
      </c>
      <c r="M1022" s="324">
        <v>24</v>
      </c>
      <c r="N1022" s="156" t="s">
        <v>250</v>
      </c>
      <c r="O1022" s="251">
        <v>15</v>
      </c>
      <c r="P1022" s="159">
        <v>2585.0880000000002</v>
      </c>
      <c r="Q1022" s="160" t="s">
        <v>250</v>
      </c>
      <c r="R1022" s="161"/>
      <c r="S1022" s="309">
        <v>14586</v>
      </c>
      <c r="T1022" s="309">
        <v>5655914.0352000007</v>
      </c>
    </row>
    <row r="1023" spans="1:20" s="58" customFormat="1" ht="15.5">
      <c r="A1023" s="48">
        <v>0</v>
      </c>
      <c r="B1023" s="212"/>
      <c r="C1023" s="60"/>
      <c r="D1023" s="228"/>
      <c r="E1023" s="51"/>
      <c r="F1023" s="51"/>
      <c r="G1023" s="52"/>
      <c r="H1023" s="52"/>
      <c r="I1023" s="247"/>
      <c r="J1023" s="248"/>
      <c r="K1023" s="55"/>
      <c r="L1023" s="150" t="s">
        <v>822</v>
      </c>
      <c r="M1023" s="324">
        <v>42</v>
      </c>
      <c r="N1023" s="156" t="s">
        <v>250</v>
      </c>
      <c r="O1023" s="251">
        <v>15</v>
      </c>
      <c r="P1023" s="159">
        <v>4523.9040000000005</v>
      </c>
      <c r="Q1023" s="160" t="s">
        <v>250</v>
      </c>
      <c r="R1023" s="161"/>
      <c r="S1023" s="309">
        <v>15455</v>
      </c>
      <c r="T1023" s="309">
        <v>10487540.448000001</v>
      </c>
    </row>
    <row r="1024" spans="1:20" s="58" customFormat="1">
      <c r="A1024" s="48">
        <v>301</v>
      </c>
      <c r="B1024" s="59" t="s">
        <v>1020</v>
      </c>
      <c r="C1024" s="60" t="s">
        <v>1021</v>
      </c>
      <c r="D1024" s="75"/>
      <c r="E1024" s="51"/>
      <c r="F1024" s="250"/>
      <c r="G1024" s="52"/>
      <c r="H1024" s="52"/>
      <c r="I1024" s="247"/>
      <c r="J1024" s="248">
        <v>27.146999999999998</v>
      </c>
      <c r="K1024" s="55" t="s">
        <v>1017</v>
      </c>
      <c r="L1024" s="150" t="s">
        <v>1034</v>
      </c>
      <c r="M1024" s="324">
        <v>0.6</v>
      </c>
      <c r="N1024" s="156" t="s">
        <v>114</v>
      </c>
      <c r="O1024" s="251">
        <v>20</v>
      </c>
      <c r="P1024" s="159">
        <v>16.2882</v>
      </c>
      <c r="Q1024" s="160" t="s">
        <v>114</v>
      </c>
      <c r="R1024" s="161"/>
      <c r="S1024" s="309">
        <v>3810000</v>
      </c>
      <c r="T1024" s="309">
        <v>12411608.4</v>
      </c>
    </row>
    <row r="1025" spans="1:20" s="58" customFormat="1" ht="15.5">
      <c r="A1025" s="48">
        <v>0</v>
      </c>
      <c r="B1025" s="212"/>
      <c r="C1025" s="60"/>
      <c r="D1025" s="228" t="s">
        <v>1033</v>
      </c>
      <c r="E1025" s="51"/>
      <c r="F1025" s="250"/>
      <c r="G1025" s="52"/>
      <c r="H1025" s="52"/>
      <c r="I1025" s="247"/>
      <c r="J1025" s="248"/>
      <c r="K1025" s="55"/>
      <c r="L1025" s="150" t="s">
        <v>1035</v>
      </c>
      <c r="M1025" s="324">
        <v>114</v>
      </c>
      <c r="N1025" s="156" t="s">
        <v>250</v>
      </c>
      <c r="O1025" s="251">
        <v>20</v>
      </c>
      <c r="P1025" s="159">
        <v>3094.7579999999998</v>
      </c>
      <c r="Q1025" s="160" t="s">
        <v>250</v>
      </c>
      <c r="R1025" s="161"/>
      <c r="S1025" s="309">
        <v>25000</v>
      </c>
      <c r="T1025" s="309">
        <v>15473790</v>
      </c>
    </row>
    <row r="1026" spans="1:20" s="58" customFormat="1">
      <c r="A1026" s="48">
        <v>0</v>
      </c>
      <c r="B1026" s="59"/>
      <c r="C1026" s="60"/>
      <c r="D1026" s="75"/>
      <c r="E1026" s="51"/>
      <c r="F1026" s="250"/>
      <c r="G1026" s="52"/>
      <c r="H1026" s="52"/>
      <c r="I1026" s="247"/>
      <c r="J1026" s="248"/>
      <c r="K1026" s="55"/>
      <c r="L1026" s="150" t="s">
        <v>1036</v>
      </c>
      <c r="M1026" s="324">
        <v>30</v>
      </c>
      <c r="N1026" s="156" t="s">
        <v>250</v>
      </c>
      <c r="O1026" s="251">
        <v>20</v>
      </c>
      <c r="P1026" s="159">
        <v>814.41</v>
      </c>
      <c r="Q1026" s="160" t="s">
        <v>250</v>
      </c>
      <c r="R1026" s="161"/>
      <c r="S1026" s="309">
        <v>14586</v>
      </c>
      <c r="T1026" s="309">
        <v>2375796.852</v>
      </c>
    </row>
    <row r="1027" spans="1:20" s="58" customFormat="1" ht="15.5">
      <c r="A1027" s="48">
        <v>0</v>
      </c>
      <c r="B1027" s="212"/>
      <c r="C1027" s="60"/>
      <c r="D1027" s="228"/>
      <c r="E1027" s="51"/>
      <c r="F1027" s="250"/>
      <c r="G1027" s="52"/>
      <c r="H1027" s="52"/>
      <c r="I1027" s="247"/>
      <c r="J1027" s="248"/>
      <c r="K1027" s="55"/>
      <c r="L1027" s="150" t="s">
        <v>822</v>
      </c>
      <c r="M1027" s="324">
        <v>54</v>
      </c>
      <c r="N1027" s="156" t="s">
        <v>250</v>
      </c>
      <c r="O1027" s="251">
        <v>20</v>
      </c>
      <c r="P1027" s="159">
        <v>1465.9379999999999</v>
      </c>
      <c r="Q1027" s="160" t="s">
        <v>250</v>
      </c>
      <c r="R1027" s="161"/>
      <c r="S1027" s="309">
        <v>15455</v>
      </c>
      <c r="T1027" s="309">
        <v>4531214.3579999991</v>
      </c>
    </row>
    <row r="1028" spans="1:20" s="58" customFormat="1">
      <c r="A1028" s="48">
        <v>302</v>
      </c>
      <c r="B1028" s="59" t="s">
        <v>1022</v>
      </c>
      <c r="C1028" s="60" t="s">
        <v>1023</v>
      </c>
      <c r="D1028" s="75"/>
      <c r="E1028" s="51"/>
      <c r="F1028" s="250"/>
      <c r="G1028" s="52"/>
      <c r="H1028" s="52"/>
      <c r="I1028" s="247"/>
      <c r="J1028" s="248">
        <v>21.324000000000002</v>
      </c>
      <c r="K1028" s="55" t="s">
        <v>1017</v>
      </c>
      <c r="L1028" s="150" t="s">
        <v>1034</v>
      </c>
      <c r="M1028" s="324">
        <v>0.10799999999999998</v>
      </c>
      <c r="N1028" s="156" t="s">
        <v>114</v>
      </c>
      <c r="O1028" s="251">
        <v>20</v>
      </c>
      <c r="P1028" s="159">
        <v>2.3029919999999997</v>
      </c>
      <c r="Q1028" s="160" t="s">
        <v>114</v>
      </c>
      <c r="R1028" s="161"/>
      <c r="S1028" s="309">
        <v>3810000</v>
      </c>
      <c r="T1028" s="309">
        <v>1754879.9039999999</v>
      </c>
    </row>
    <row r="1029" spans="1:20" s="58" customFormat="1" ht="15.5">
      <c r="A1029" s="48">
        <v>0</v>
      </c>
      <c r="B1029" s="212"/>
      <c r="C1029" s="60"/>
      <c r="D1029" s="228" t="s">
        <v>522</v>
      </c>
      <c r="E1029" s="51"/>
      <c r="F1029" s="52"/>
      <c r="G1029" s="52"/>
      <c r="H1029" s="52"/>
      <c r="I1029" s="252"/>
      <c r="J1029" s="248"/>
      <c r="K1029" s="71"/>
      <c r="L1029" s="150" t="s">
        <v>1035</v>
      </c>
      <c r="M1029" s="324">
        <v>28.5</v>
      </c>
      <c r="N1029" s="156" t="s">
        <v>250</v>
      </c>
      <c r="O1029" s="251">
        <v>20</v>
      </c>
      <c r="P1029" s="159">
        <v>607.73400000000004</v>
      </c>
      <c r="Q1029" s="160" t="s">
        <v>250</v>
      </c>
      <c r="R1029" s="161"/>
      <c r="S1029" s="309">
        <v>25000</v>
      </c>
      <c r="T1029" s="309">
        <v>3038670</v>
      </c>
    </row>
    <row r="1030" spans="1:20" ht="16">
      <c r="A1030" s="48">
        <v>0</v>
      </c>
      <c r="B1030" s="212"/>
      <c r="C1030" s="503" t="s">
        <v>1032</v>
      </c>
      <c r="D1030" s="505"/>
      <c r="E1030" s="51"/>
      <c r="F1030" s="52"/>
      <c r="G1030" s="52"/>
      <c r="H1030" s="52"/>
      <c r="I1030" s="53"/>
      <c r="J1030" s="54"/>
      <c r="K1030" s="213"/>
      <c r="L1030" s="150"/>
      <c r="M1030" s="324"/>
      <c r="N1030" s="156"/>
      <c r="O1030" s="157"/>
      <c r="P1030" s="159">
        <v>0</v>
      </c>
      <c r="Q1030" s="160">
        <v>0</v>
      </c>
      <c r="R1030" s="161"/>
      <c r="S1030" s="309">
        <v>0</v>
      </c>
      <c r="T1030" s="309">
        <v>0</v>
      </c>
    </row>
    <row r="1031" spans="1:20" ht="15.5">
      <c r="A1031" s="48">
        <v>303</v>
      </c>
      <c r="B1031" s="59" t="s">
        <v>475</v>
      </c>
      <c r="C1031" s="60" t="s">
        <v>476</v>
      </c>
      <c r="D1031" s="75"/>
      <c r="E1031" s="51"/>
      <c r="F1031" s="76"/>
      <c r="G1031" s="74"/>
      <c r="H1031" s="52"/>
      <c r="I1031" s="53"/>
      <c r="J1031" s="54">
        <v>2288.424</v>
      </c>
      <c r="K1031" s="213" t="s">
        <v>114</v>
      </c>
      <c r="L1031" s="150"/>
      <c r="M1031" s="324"/>
      <c r="N1031" s="162"/>
      <c r="O1031" s="157"/>
      <c r="P1031" s="159">
        <v>0</v>
      </c>
      <c r="Q1031" s="160">
        <v>0</v>
      </c>
      <c r="R1031" s="161"/>
      <c r="S1031" s="309">
        <v>0</v>
      </c>
      <c r="T1031" s="309">
        <v>0</v>
      </c>
    </row>
    <row r="1032" spans="1:20" ht="15.5">
      <c r="A1032" s="48">
        <v>304</v>
      </c>
      <c r="B1032" s="59" t="s">
        <v>46</v>
      </c>
      <c r="C1032" s="60" t="s">
        <v>47</v>
      </c>
      <c r="D1032" s="75"/>
      <c r="E1032" s="51"/>
      <c r="F1032" s="76"/>
      <c r="G1032" s="74"/>
      <c r="H1032" s="52"/>
      <c r="I1032" s="53"/>
      <c r="J1032" s="54">
        <v>149.78100000000001</v>
      </c>
      <c r="K1032" s="213" t="s">
        <v>114</v>
      </c>
      <c r="L1032" s="150"/>
      <c r="M1032" s="324"/>
      <c r="N1032" s="162"/>
      <c r="O1032" s="157"/>
      <c r="P1032" s="159"/>
      <c r="Q1032" s="160"/>
      <c r="R1032" s="161"/>
      <c r="S1032" s="309"/>
      <c r="T1032" s="309"/>
    </row>
    <row r="1033" spans="1:20" ht="15.5">
      <c r="A1033" s="48">
        <v>305</v>
      </c>
      <c r="B1033" s="59" t="s">
        <v>449</v>
      </c>
      <c r="C1033" s="60" t="s">
        <v>451</v>
      </c>
      <c r="D1033" s="75"/>
      <c r="E1033" s="51"/>
      <c r="F1033" s="76"/>
      <c r="G1033" s="74"/>
      <c r="H1033" s="52"/>
      <c r="I1033" s="53"/>
      <c r="J1033" s="54">
        <v>72.793000000000006</v>
      </c>
      <c r="K1033" s="213" t="s">
        <v>452</v>
      </c>
      <c r="L1033" s="150"/>
      <c r="M1033" s="324"/>
      <c r="N1033" s="162"/>
      <c r="O1033" s="157"/>
      <c r="P1033" s="159">
        <v>0</v>
      </c>
      <c r="Q1033" s="160">
        <v>0</v>
      </c>
      <c r="R1033" s="161"/>
      <c r="S1033" s="309">
        <v>0</v>
      </c>
      <c r="T1033" s="309">
        <v>0</v>
      </c>
    </row>
    <row r="1034" spans="1:20" ht="15.5">
      <c r="A1034" s="48">
        <v>306</v>
      </c>
      <c r="B1034" s="59" t="s">
        <v>453</v>
      </c>
      <c r="C1034" s="60" t="s">
        <v>454</v>
      </c>
      <c r="D1034" s="75"/>
      <c r="E1034" s="51"/>
      <c r="F1034" s="76"/>
      <c r="G1034" s="74"/>
      <c r="H1034" s="52"/>
      <c r="I1034" s="53"/>
      <c r="J1034" s="54">
        <v>2332.4250000000002</v>
      </c>
      <c r="K1034" s="213" t="s">
        <v>455</v>
      </c>
      <c r="L1034" s="150"/>
      <c r="M1034" s="324"/>
      <c r="N1034" s="162"/>
      <c r="O1034" s="157"/>
      <c r="P1034" s="159">
        <v>0</v>
      </c>
      <c r="Q1034" s="160">
        <v>0</v>
      </c>
      <c r="R1034" s="161"/>
      <c r="S1034" s="309">
        <v>0</v>
      </c>
      <c r="T1034" s="309">
        <v>0</v>
      </c>
    </row>
    <row r="1035" spans="1:20" ht="15.5">
      <c r="A1035" s="48">
        <v>307</v>
      </c>
      <c r="B1035" s="59" t="s">
        <v>456</v>
      </c>
      <c r="C1035" s="60" t="s">
        <v>457</v>
      </c>
      <c r="D1035" s="75"/>
      <c r="E1035" s="51"/>
      <c r="F1035" s="76"/>
      <c r="G1035" s="74"/>
      <c r="H1035" s="52"/>
      <c r="I1035" s="53"/>
      <c r="J1035" s="54">
        <v>362.65699999999998</v>
      </c>
      <c r="K1035" s="213" t="s">
        <v>455</v>
      </c>
      <c r="L1035" s="150"/>
      <c r="M1035" s="324"/>
      <c r="N1035" s="162"/>
      <c r="O1035" s="157"/>
      <c r="P1035" s="159">
        <v>0</v>
      </c>
      <c r="Q1035" s="160">
        <v>0</v>
      </c>
      <c r="R1035" s="161"/>
      <c r="S1035" s="309">
        <v>0</v>
      </c>
      <c r="T1035" s="309">
        <v>0</v>
      </c>
    </row>
    <row r="1036" spans="1:20" ht="15.5">
      <c r="A1036" s="48">
        <v>308</v>
      </c>
      <c r="B1036" s="59" t="s">
        <v>458</v>
      </c>
      <c r="C1036" s="60" t="s">
        <v>461</v>
      </c>
      <c r="D1036" s="75"/>
      <c r="E1036" s="51"/>
      <c r="F1036" s="76"/>
      <c r="G1036" s="74"/>
      <c r="H1036" s="52"/>
      <c r="I1036" s="53"/>
      <c r="J1036" s="54">
        <v>562.37900000000002</v>
      </c>
      <c r="K1036" s="213" t="s">
        <v>452</v>
      </c>
      <c r="L1036" s="150"/>
      <c r="M1036" s="324"/>
      <c r="N1036" s="162"/>
      <c r="O1036" s="157"/>
      <c r="P1036" s="159">
        <v>0</v>
      </c>
      <c r="Q1036" s="160">
        <v>0</v>
      </c>
      <c r="R1036" s="161"/>
      <c r="S1036" s="309">
        <v>0</v>
      </c>
      <c r="T1036" s="309">
        <v>0</v>
      </c>
    </row>
    <row r="1037" spans="1:20" ht="15.5">
      <c r="A1037" s="48">
        <v>309</v>
      </c>
      <c r="B1037" s="59" t="s">
        <v>462</v>
      </c>
      <c r="C1037" s="60" t="s">
        <v>468</v>
      </c>
      <c r="D1037" s="75"/>
      <c r="E1037" s="51"/>
      <c r="F1037" s="76"/>
      <c r="G1037" s="74"/>
      <c r="H1037" s="52"/>
      <c r="I1037" s="53"/>
      <c r="J1037" s="54">
        <v>77.412000000000006</v>
      </c>
      <c r="K1037" s="213" t="s">
        <v>114</v>
      </c>
      <c r="L1037" s="150"/>
      <c r="M1037" s="324"/>
      <c r="N1037" s="162"/>
      <c r="O1037" s="157"/>
      <c r="P1037" s="159">
        <v>0</v>
      </c>
      <c r="Q1037" s="160">
        <v>0</v>
      </c>
      <c r="R1037" s="161"/>
      <c r="S1037" s="309">
        <v>0</v>
      </c>
      <c r="T1037" s="309">
        <v>0</v>
      </c>
    </row>
    <row r="1038" spans="1:20" ht="15.5">
      <c r="A1038" s="48">
        <v>310</v>
      </c>
      <c r="B1038" s="59" t="s">
        <v>469</v>
      </c>
      <c r="C1038" s="60" t="s">
        <v>470</v>
      </c>
      <c r="D1038" s="75"/>
      <c r="E1038" s="51"/>
      <c r="F1038" s="76"/>
      <c r="G1038" s="74"/>
      <c r="H1038" s="52"/>
      <c r="I1038" s="53"/>
      <c r="J1038" s="54">
        <v>691.10299999999995</v>
      </c>
      <c r="K1038" s="213" t="s">
        <v>455</v>
      </c>
      <c r="L1038" s="150"/>
      <c r="M1038" s="324"/>
      <c r="N1038" s="162"/>
      <c r="O1038" s="157"/>
      <c r="P1038" s="159">
        <v>0</v>
      </c>
      <c r="Q1038" s="160">
        <v>0</v>
      </c>
      <c r="R1038" s="161"/>
      <c r="S1038" s="309">
        <v>0</v>
      </c>
      <c r="T1038" s="309">
        <v>0</v>
      </c>
    </row>
    <row r="1039" spans="1:20" ht="15.5">
      <c r="A1039" s="48">
        <v>311</v>
      </c>
      <c r="B1039" s="59" t="s">
        <v>546</v>
      </c>
      <c r="C1039" s="60" t="s">
        <v>1276</v>
      </c>
      <c r="D1039" s="75"/>
      <c r="E1039" s="51"/>
      <c r="F1039" s="76"/>
      <c r="G1039" s="74"/>
      <c r="H1039" s="52"/>
      <c r="I1039" s="53"/>
      <c r="J1039" s="54">
        <v>144.29</v>
      </c>
      <c r="K1039" s="213" t="s">
        <v>455</v>
      </c>
      <c r="L1039" s="150"/>
      <c r="M1039" s="324"/>
      <c r="N1039" s="162"/>
      <c r="O1039" s="157"/>
      <c r="P1039" s="159">
        <v>0</v>
      </c>
      <c r="Q1039" s="160">
        <v>0</v>
      </c>
      <c r="R1039" s="161"/>
      <c r="S1039" s="309">
        <v>0</v>
      </c>
      <c r="T1039" s="309">
        <v>0</v>
      </c>
    </row>
    <row r="1040" spans="1:20" ht="15.5">
      <c r="A1040" s="48">
        <v>312</v>
      </c>
      <c r="B1040" s="59" t="s">
        <v>471</v>
      </c>
      <c r="C1040" s="60" t="s">
        <v>472</v>
      </c>
      <c r="D1040" s="75"/>
      <c r="E1040" s="51"/>
      <c r="F1040" s="76"/>
      <c r="G1040" s="74"/>
      <c r="H1040" s="52"/>
      <c r="I1040" s="53"/>
      <c r="J1040" s="54">
        <v>61.945</v>
      </c>
      <c r="K1040" s="213" t="s">
        <v>452</v>
      </c>
      <c r="L1040" s="150"/>
      <c r="M1040" s="324"/>
      <c r="N1040" s="162"/>
      <c r="O1040" s="157"/>
      <c r="P1040" s="159">
        <v>0</v>
      </c>
      <c r="Q1040" s="160">
        <v>0</v>
      </c>
      <c r="R1040" s="161"/>
      <c r="S1040" s="309">
        <v>0</v>
      </c>
      <c r="T1040" s="309">
        <v>0</v>
      </c>
    </row>
    <row r="1041" spans="1:20" ht="15.5">
      <c r="A1041" s="48">
        <v>313</v>
      </c>
      <c r="B1041" s="59" t="s">
        <v>473</v>
      </c>
      <c r="C1041" s="60" t="s">
        <v>474</v>
      </c>
      <c r="D1041" s="75"/>
      <c r="E1041" s="51"/>
      <c r="F1041" s="76"/>
      <c r="G1041" s="74"/>
      <c r="H1041" s="52"/>
      <c r="I1041" s="53"/>
      <c r="J1041" s="54">
        <v>3.319</v>
      </c>
      <c r="K1041" s="213" t="s">
        <v>452</v>
      </c>
      <c r="L1041" s="150"/>
      <c r="M1041" s="324"/>
      <c r="N1041" s="162"/>
      <c r="O1041" s="157"/>
      <c r="P1041" s="159">
        <v>0</v>
      </c>
      <c r="Q1041" s="160">
        <v>0</v>
      </c>
      <c r="R1041" s="161"/>
      <c r="S1041" s="309">
        <v>0</v>
      </c>
      <c r="T1041" s="309">
        <v>0</v>
      </c>
    </row>
    <row r="1042" spans="1:20" ht="15.5">
      <c r="A1042" s="48">
        <v>314</v>
      </c>
      <c r="B1042" s="59" t="s">
        <v>1006</v>
      </c>
      <c r="C1042" s="60" t="s">
        <v>1007</v>
      </c>
      <c r="D1042" s="75"/>
      <c r="E1042" s="51"/>
      <c r="F1042" s="76"/>
      <c r="G1042" s="74"/>
      <c r="H1042" s="52"/>
      <c r="I1042" s="53"/>
      <c r="J1042" s="54">
        <v>114</v>
      </c>
      <c r="K1042" s="213" t="s">
        <v>452</v>
      </c>
      <c r="L1042" s="150"/>
      <c r="M1042" s="324"/>
      <c r="N1042" s="162"/>
      <c r="O1042" s="157"/>
      <c r="P1042" s="159">
        <v>0</v>
      </c>
      <c r="Q1042" s="160">
        <v>0</v>
      </c>
      <c r="R1042" s="161"/>
      <c r="S1042" s="309">
        <v>0</v>
      </c>
      <c r="T1042" s="309">
        <v>0</v>
      </c>
    </row>
    <row r="1043" spans="1:20" ht="15.5">
      <c r="A1043" s="48">
        <v>315</v>
      </c>
      <c r="B1043" s="59" t="s">
        <v>1008</v>
      </c>
      <c r="C1043" s="60" t="s">
        <v>1013</v>
      </c>
      <c r="D1043" s="75"/>
      <c r="E1043" s="51"/>
      <c r="F1043" s="76"/>
      <c r="G1043" s="74"/>
      <c r="H1043" s="52"/>
      <c r="I1043" s="53"/>
      <c r="J1043" s="54">
        <v>95</v>
      </c>
      <c r="K1043" s="213" t="s">
        <v>452</v>
      </c>
      <c r="L1043" s="150"/>
      <c r="M1043" s="324"/>
      <c r="N1043" s="162"/>
      <c r="O1043" s="157"/>
      <c r="P1043" s="159">
        <v>0</v>
      </c>
      <c r="Q1043" s="160">
        <v>0</v>
      </c>
      <c r="R1043" s="161"/>
      <c r="S1043" s="309">
        <v>0</v>
      </c>
      <c r="T1043" s="309">
        <v>0</v>
      </c>
    </row>
    <row r="1044" spans="1:20" ht="15.5">
      <c r="A1044" s="48">
        <v>0</v>
      </c>
      <c r="B1044" s="59"/>
      <c r="C1044" s="60"/>
      <c r="D1044" s="75"/>
      <c r="E1044" s="51"/>
      <c r="F1044" s="76"/>
      <c r="G1044" s="74"/>
      <c r="H1044" s="52"/>
      <c r="I1044" s="53"/>
      <c r="J1044" s="54"/>
      <c r="K1044" s="213"/>
      <c r="L1044" s="150"/>
      <c r="M1044" s="324"/>
      <c r="N1044" s="162"/>
      <c r="O1044" s="157"/>
      <c r="P1044" s="159">
        <v>0</v>
      </c>
      <c r="Q1044" s="160">
        <v>0</v>
      </c>
      <c r="R1044" s="161">
        <v>0</v>
      </c>
      <c r="S1044" s="54"/>
      <c r="T1044" s="54"/>
    </row>
    <row r="1045" spans="1:20" ht="16">
      <c r="A1045" s="164"/>
      <c r="B1045" s="165"/>
      <c r="C1045" s="166" t="s">
        <v>113</v>
      </c>
      <c r="D1045" s="167"/>
      <c r="E1045" s="168"/>
      <c r="F1045" s="169"/>
      <c r="G1045" s="169"/>
      <c r="H1045" s="169"/>
      <c r="I1045" s="170"/>
      <c r="J1045" s="171"/>
      <c r="K1045" s="172"/>
      <c r="L1045" s="173"/>
      <c r="M1045" s="226"/>
      <c r="N1045" s="174" t="s">
        <v>116</v>
      </c>
      <c r="O1045" s="175"/>
      <c r="P1045" s="176"/>
      <c r="Q1045" s="177"/>
      <c r="R1045" s="178"/>
      <c r="S1045" s="321" t="s">
        <v>459</v>
      </c>
      <c r="T1045" s="322">
        <v>459167842.45222002</v>
      </c>
    </row>
  </sheetData>
  <phoneticPr fontId="2" type="noConversion"/>
  <printOptions horizontalCentered="1"/>
  <pageMargins left="1.22" right="0.21" top="0.33" bottom="0.34" header="0.17" footer="0.16"/>
  <pageSetup paperSize="8" scale="10" orientation="portrait" blackAndWhite="1" verticalDpi="300" r:id="rId1"/>
  <headerFooter alignWithMargins="0">
    <oddHeader>&amp;L&amp;"VNI-Helve-Condense,Italic"&amp;8&amp;F&amp;R&amp;"VNI-Helve-Condense,Italic"&amp;8&amp;A</oddHeader>
    <oddFooter>&amp;C&amp;"VNI-Helve-Condense,Italic"&amp;8TRANG THU &amp;P/&amp;N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010C5-4694-414F-A9D5-82E677A70B57}">
  <sheetPr>
    <outlinePr summaryBelow="0"/>
    <pageSetUpPr fitToPage="1"/>
  </sheetPr>
  <dimension ref="A1:I127"/>
  <sheetViews>
    <sheetView showZeros="0" view="pageBreakPreview" topLeftCell="A81" zoomScaleNormal="100" workbookViewId="0">
      <selection activeCell="B30" sqref="B30"/>
    </sheetView>
  </sheetViews>
  <sheetFormatPr defaultColWidth="9.1796875" defaultRowHeight="16"/>
  <cols>
    <col min="1" max="1" width="6.81640625" style="283" customWidth="1"/>
    <col min="2" max="2" width="54.81640625" style="274" customWidth="1"/>
    <col min="3" max="3" width="12.81640625" style="284" customWidth="1"/>
    <col min="4" max="4" width="6.7265625" style="285" customWidth="1"/>
    <col min="5" max="5" width="15.1796875" style="158" customWidth="1"/>
    <col min="6" max="6" width="17.7265625" style="158" customWidth="1"/>
    <col min="7" max="7" width="12.453125" style="274" bestFit="1" customWidth="1"/>
    <col min="8" max="16384" width="9.1796875" style="274"/>
  </cols>
  <sheetData>
    <row r="1" spans="1:9" s="269" customFormat="1" ht="45">
      <c r="A1" s="267" t="s">
        <v>252</v>
      </c>
      <c r="B1" s="268"/>
      <c r="C1" s="191"/>
      <c r="D1" s="268"/>
      <c r="E1" s="190"/>
      <c r="F1" s="190"/>
    </row>
    <row r="2" spans="1:9" ht="6" customHeight="1">
      <c r="A2" s="201"/>
      <c r="B2" s="270"/>
      <c r="C2" s="271"/>
      <c r="D2" s="272"/>
      <c r="E2" s="273"/>
      <c r="F2" s="273"/>
    </row>
    <row r="3" spans="1:9" s="278" customFormat="1" ht="22.5">
      <c r="A3" s="431" t="s">
        <v>1574</v>
      </c>
      <c r="B3" s="275"/>
      <c r="C3" s="276"/>
      <c r="D3" s="277"/>
      <c r="E3" s="208"/>
      <c r="F3" s="208"/>
    </row>
    <row r="4" spans="1:9" s="282" customFormat="1" ht="19">
      <c r="A4" s="541" t="s">
        <v>1575</v>
      </c>
      <c r="B4" s="279"/>
      <c r="C4" s="280"/>
      <c r="D4" s="281"/>
      <c r="E4" s="198"/>
      <c r="F4" s="198"/>
    </row>
    <row r="5" spans="1:9" s="282" customFormat="1" ht="19" hidden="1">
      <c r="A5" s="10" t="s">
        <v>547</v>
      </c>
      <c r="B5" s="279"/>
      <c r="C5" s="280"/>
      <c r="D5" s="281"/>
      <c r="E5" s="198"/>
      <c r="F5" s="198"/>
    </row>
    <row r="6" spans="1:9" s="282" customFormat="1" ht="19">
      <c r="A6" s="10" t="s">
        <v>755</v>
      </c>
      <c r="B6" s="279"/>
      <c r="C6" s="280"/>
      <c r="D6" s="281"/>
      <c r="E6" s="198"/>
      <c r="F6" s="198"/>
    </row>
    <row r="7" spans="1:9" ht="5.25" customHeight="1"/>
    <row r="8" spans="1:9">
      <c r="A8" s="286"/>
      <c r="B8" s="287"/>
      <c r="C8" s="288"/>
      <c r="D8" s="289"/>
      <c r="E8" s="444"/>
      <c r="F8" s="445"/>
    </row>
    <row r="9" spans="1:9">
      <c r="A9" s="290" t="s">
        <v>79</v>
      </c>
      <c r="B9" s="291" t="s">
        <v>97</v>
      </c>
      <c r="C9" s="292" t="s">
        <v>98</v>
      </c>
      <c r="D9" s="291" t="s">
        <v>99</v>
      </c>
      <c r="E9" s="446" t="s">
        <v>100</v>
      </c>
      <c r="F9" s="447"/>
    </row>
    <row r="10" spans="1:9">
      <c r="A10" s="293"/>
      <c r="B10" s="294"/>
      <c r="C10" s="295"/>
      <c r="D10" s="296"/>
      <c r="E10" s="533" t="s">
        <v>253</v>
      </c>
      <c r="F10" s="534" t="s">
        <v>254</v>
      </c>
    </row>
    <row r="11" spans="1:9" ht="4.5" customHeight="1">
      <c r="A11" s="297"/>
      <c r="B11" s="298"/>
      <c r="C11" s="300"/>
      <c r="D11" s="299"/>
      <c r="E11" s="532"/>
      <c r="F11" s="532"/>
    </row>
    <row r="12" spans="1:9" s="498" customFormat="1" ht="17.25" customHeight="1">
      <c r="A12" s="495" t="s">
        <v>255</v>
      </c>
      <c r="B12" s="448" t="s">
        <v>236</v>
      </c>
      <c r="C12" s="496"/>
      <c r="D12" s="307" t="s">
        <v>256</v>
      </c>
      <c r="E12" s="497"/>
      <c r="F12" s="497">
        <v>427639183080</v>
      </c>
      <c r="I12" s="499"/>
    </row>
    <row r="13" spans="1:9" ht="15.5">
      <c r="A13" s="84">
        <v>1</v>
      </c>
      <c r="B13" s="301" t="s">
        <v>545</v>
      </c>
      <c r="C13" s="302">
        <v>604.79999999999995</v>
      </c>
      <c r="D13" s="84" t="s">
        <v>112</v>
      </c>
      <c r="E13" s="254">
        <v>4500</v>
      </c>
      <c r="F13" s="449">
        <v>2721600</v>
      </c>
    </row>
    <row r="14" spans="1:9" ht="15.5">
      <c r="A14" s="84">
        <v>2</v>
      </c>
      <c r="B14" s="301" t="s">
        <v>281</v>
      </c>
      <c r="C14" s="302">
        <v>8319.7840000000015</v>
      </c>
      <c r="D14" s="84" t="s">
        <v>112</v>
      </c>
      <c r="E14" s="254">
        <v>3000</v>
      </c>
      <c r="F14" s="449">
        <v>24959352</v>
      </c>
    </row>
    <row r="15" spans="1:9" ht="15.5">
      <c r="A15" s="84">
        <v>3</v>
      </c>
      <c r="B15" s="301" t="s">
        <v>303</v>
      </c>
      <c r="C15" s="302">
        <v>15106.7</v>
      </c>
      <c r="D15" s="84" t="s">
        <v>112</v>
      </c>
      <c r="E15" s="254">
        <v>2500</v>
      </c>
      <c r="F15" s="449">
        <v>37766750</v>
      </c>
    </row>
    <row r="16" spans="1:9" ht="15.5">
      <c r="A16" s="84">
        <v>4</v>
      </c>
      <c r="B16" s="301" t="s">
        <v>817</v>
      </c>
      <c r="C16" s="302">
        <v>25.664999999999999</v>
      </c>
      <c r="D16" s="84" t="s">
        <v>112</v>
      </c>
      <c r="E16" s="254">
        <v>6500</v>
      </c>
      <c r="F16" s="449">
        <v>166823</v>
      </c>
    </row>
    <row r="17" spans="1:6" ht="15.5">
      <c r="A17" s="84">
        <v>5</v>
      </c>
      <c r="B17" s="301" t="s">
        <v>1538</v>
      </c>
      <c r="C17" s="302">
        <v>84</v>
      </c>
      <c r="D17" s="84" t="s">
        <v>112</v>
      </c>
      <c r="E17" s="254">
        <v>20000</v>
      </c>
      <c r="F17" s="449">
        <v>1680000</v>
      </c>
    </row>
    <row r="18" spans="1:6" ht="15.5">
      <c r="A18" s="84">
        <v>6</v>
      </c>
      <c r="B18" s="301" t="s">
        <v>869</v>
      </c>
      <c r="C18" s="302">
        <v>18.55</v>
      </c>
      <c r="D18" s="84" t="s">
        <v>223</v>
      </c>
      <c r="E18" s="254">
        <v>1500000</v>
      </c>
      <c r="F18" s="449">
        <v>27825000</v>
      </c>
    </row>
    <row r="19" spans="1:6" ht="15.5">
      <c r="A19" s="84">
        <v>7</v>
      </c>
      <c r="B19" s="301" t="s">
        <v>41</v>
      </c>
      <c r="C19" s="302">
        <v>4</v>
      </c>
      <c r="D19" s="84" t="s">
        <v>223</v>
      </c>
      <c r="E19" s="254">
        <v>1000000</v>
      </c>
      <c r="F19" s="449">
        <v>4000000</v>
      </c>
    </row>
    <row r="20" spans="1:6" ht="15.5">
      <c r="A20" s="84">
        <v>8</v>
      </c>
      <c r="B20" s="301" t="s">
        <v>1027</v>
      </c>
      <c r="C20" s="302">
        <v>124.08286680499998</v>
      </c>
      <c r="D20" s="84" t="s">
        <v>114</v>
      </c>
      <c r="E20" s="254">
        <v>181818.18181818179</v>
      </c>
      <c r="F20" s="449">
        <v>22560521</v>
      </c>
    </row>
    <row r="21" spans="1:6" ht="15.5">
      <c r="A21" s="84">
        <v>9</v>
      </c>
      <c r="B21" s="301" t="s">
        <v>68</v>
      </c>
      <c r="C21" s="302">
        <v>8.6418079199999998</v>
      </c>
      <c r="D21" s="84" t="s">
        <v>114</v>
      </c>
      <c r="E21" s="254">
        <v>136363.63636363635</v>
      </c>
      <c r="F21" s="449">
        <v>1178428</v>
      </c>
    </row>
    <row r="22" spans="1:6" ht="15.5">
      <c r="A22" s="84">
        <v>10</v>
      </c>
      <c r="B22" s="301" t="s">
        <v>275</v>
      </c>
      <c r="C22" s="302">
        <v>4651.4136971600037</v>
      </c>
      <c r="D22" s="84" t="s">
        <v>114</v>
      </c>
      <c r="E22" s="254">
        <v>136363.63636363635</v>
      </c>
      <c r="F22" s="449">
        <v>634283686</v>
      </c>
    </row>
    <row r="23" spans="1:6" ht="15.5">
      <c r="A23" s="84">
        <v>11</v>
      </c>
      <c r="B23" s="301" t="s">
        <v>783</v>
      </c>
      <c r="C23" s="302">
        <v>7553.35</v>
      </c>
      <c r="D23" s="84" t="s">
        <v>223</v>
      </c>
      <c r="E23" s="254">
        <v>20000</v>
      </c>
      <c r="F23" s="449">
        <v>151067000</v>
      </c>
    </row>
    <row r="24" spans="1:6" ht="15.5">
      <c r="A24" s="84">
        <v>12</v>
      </c>
      <c r="B24" s="301" t="s">
        <v>888</v>
      </c>
      <c r="C24" s="302">
        <v>967.8</v>
      </c>
      <c r="D24" s="84" t="s">
        <v>251</v>
      </c>
      <c r="E24" s="254">
        <v>125000</v>
      </c>
      <c r="F24" s="449">
        <v>120975000</v>
      </c>
    </row>
    <row r="25" spans="1:6" ht="15.5">
      <c r="A25" s="84">
        <v>13</v>
      </c>
      <c r="B25" s="301" t="s">
        <v>864</v>
      </c>
      <c r="C25" s="302">
        <v>1848.28</v>
      </c>
      <c r="D25" s="84" t="s">
        <v>251</v>
      </c>
      <c r="E25" s="254">
        <v>125000</v>
      </c>
      <c r="F25" s="449">
        <v>231035000</v>
      </c>
    </row>
    <row r="26" spans="1:6" ht="15.5">
      <c r="A26" s="84">
        <v>14</v>
      </c>
      <c r="B26" s="301" t="s">
        <v>960</v>
      </c>
      <c r="C26" s="302">
        <v>81.501000000000005</v>
      </c>
      <c r="D26" s="84" t="s">
        <v>251</v>
      </c>
      <c r="E26" s="254">
        <v>125000</v>
      </c>
      <c r="F26" s="449">
        <v>10187625</v>
      </c>
    </row>
    <row r="27" spans="1:6" ht="15.5">
      <c r="A27" s="84">
        <v>15</v>
      </c>
      <c r="B27" s="301" t="s">
        <v>520</v>
      </c>
      <c r="C27" s="302">
        <v>630.76</v>
      </c>
      <c r="D27" s="84" t="s">
        <v>251</v>
      </c>
      <c r="E27" s="254">
        <v>125000</v>
      </c>
      <c r="F27" s="449">
        <v>78845000</v>
      </c>
    </row>
    <row r="28" spans="1:6" ht="15.5">
      <c r="A28" s="84">
        <v>16</v>
      </c>
      <c r="B28" s="301" t="s">
        <v>800</v>
      </c>
      <c r="C28" s="302">
        <v>2110.8200000000002</v>
      </c>
      <c r="D28" s="84" t="s">
        <v>251</v>
      </c>
      <c r="E28" s="254">
        <v>125000</v>
      </c>
      <c r="F28" s="449">
        <v>263852500</v>
      </c>
    </row>
    <row r="29" spans="1:6" ht="15.5">
      <c r="A29" s="84">
        <v>17</v>
      </c>
      <c r="B29" s="301" t="s">
        <v>829</v>
      </c>
      <c r="C29" s="302">
        <v>1929.84</v>
      </c>
      <c r="D29" s="84" t="s">
        <v>251</v>
      </c>
      <c r="E29" s="254">
        <v>125000</v>
      </c>
      <c r="F29" s="449">
        <v>241230000</v>
      </c>
    </row>
    <row r="30" spans="1:6" ht="15.5">
      <c r="A30" s="84">
        <v>18</v>
      </c>
      <c r="B30" s="301" t="s">
        <v>798</v>
      </c>
      <c r="C30" s="302">
        <v>302.39999999999998</v>
      </c>
      <c r="D30" s="84" t="s">
        <v>251</v>
      </c>
      <c r="E30" s="254">
        <v>1272727.2727272727</v>
      </c>
      <c r="F30" s="449">
        <v>384872727</v>
      </c>
    </row>
    <row r="31" spans="1:6" ht="15.5">
      <c r="A31" s="84">
        <v>19</v>
      </c>
      <c r="B31" s="301" t="s">
        <v>796</v>
      </c>
      <c r="C31" s="302">
        <v>806.09</v>
      </c>
      <c r="D31" s="84" t="s">
        <v>251</v>
      </c>
      <c r="E31" s="254">
        <v>2402100</v>
      </c>
      <c r="F31" s="449">
        <v>1936308789</v>
      </c>
    </row>
    <row r="32" spans="1:6" ht="15.5">
      <c r="A32" s="84">
        <v>20</v>
      </c>
      <c r="B32" s="301" t="s">
        <v>393</v>
      </c>
      <c r="C32" s="302">
        <v>546.98800000000006</v>
      </c>
      <c r="D32" s="84" t="s">
        <v>251</v>
      </c>
      <c r="E32" s="254">
        <v>1650000</v>
      </c>
      <c r="F32" s="449">
        <v>902530200</v>
      </c>
    </row>
    <row r="33" spans="1:7" ht="15.5">
      <c r="A33" s="84">
        <v>21</v>
      </c>
      <c r="B33" s="301" t="s">
        <v>1217</v>
      </c>
      <c r="C33" s="302">
        <v>1062.72</v>
      </c>
      <c r="D33" s="84" t="s">
        <v>251</v>
      </c>
      <c r="E33" s="254">
        <v>2164950</v>
      </c>
      <c r="F33" s="449">
        <v>2300735664</v>
      </c>
    </row>
    <row r="34" spans="1:7" ht="15.5">
      <c r="A34" s="84">
        <v>22</v>
      </c>
      <c r="B34" s="301" t="s">
        <v>780</v>
      </c>
      <c r="C34" s="302">
        <v>138.6</v>
      </c>
      <c r="D34" s="84" t="s">
        <v>251</v>
      </c>
      <c r="E34" s="254">
        <v>1500000</v>
      </c>
      <c r="F34" s="449">
        <v>207900000</v>
      </c>
    </row>
    <row r="35" spans="1:7" ht="15.5">
      <c r="A35" s="84">
        <v>23</v>
      </c>
      <c r="B35" s="301" t="s">
        <v>792</v>
      </c>
      <c r="C35" s="302">
        <v>298.8</v>
      </c>
      <c r="D35" s="84" t="s">
        <v>251</v>
      </c>
      <c r="E35" s="254">
        <v>1850000</v>
      </c>
      <c r="F35" s="449">
        <v>552780000</v>
      </c>
    </row>
    <row r="36" spans="1:7" ht="15.5">
      <c r="A36" s="84">
        <v>24</v>
      </c>
      <c r="B36" s="301" t="s">
        <v>1264</v>
      </c>
      <c r="C36" s="302">
        <v>284.16000000000003</v>
      </c>
      <c r="D36" s="84" t="s">
        <v>251</v>
      </c>
      <c r="E36" s="254">
        <v>1450000</v>
      </c>
      <c r="F36" s="449">
        <v>412032000</v>
      </c>
    </row>
    <row r="37" spans="1:7" ht="15.5">
      <c r="A37" s="84">
        <v>25</v>
      </c>
      <c r="B37" s="301" t="s">
        <v>784</v>
      </c>
      <c r="C37" s="302">
        <v>695.69299999999998</v>
      </c>
      <c r="D37" s="84" t="s">
        <v>251</v>
      </c>
      <c r="E37" s="254">
        <v>2164950</v>
      </c>
      <c r="F37" s="449">
        <v>1506140560</v>
      </c>
    </row>
    <row r="38" spans="1:7" ht="15.5">
      <c r="A38" s="84">
        <v>26</v>
      </c>
      <c r="B38" s="301" t="s">
        <v>400</v>
      </c>
      <c r="C38" s="302">
        <v>1183.2</v>
      </c>
      <c r="D38" s="84" t="s">
        <v>251</v>
      </c>
      <c r="E38" s="254">
        <v>1450000</v>
      </c>
      <c r="F38" s="449">
        <v>1715640000</v>
      </c>
    </row>
    <row r="39" spans="1:7" ht="15.5">
      <c r="A39" s="84">
        <v>27</v>
      </c>
      <c r="B39" s="301" t="s">
        <v>909</v>
      </c>
      <c r="C39" s="302">
        <v>72</v>
      </c>
      <c r="D39" s="84" t="s">
        <v>251</v>
      </c>
      <c r="E39" s="254">
        <v>1450000</v>
      </c>
      <c r="F39" s="449">
        <v>104400000</v>
      </c>
    </row>
    <row r="40" spans="1:7" ht="15.5">
      <c r="A40" s="84">
        <v>28</v>
      </c>
      <c r="B40" s="301" t="s">
        <v>787</v>
      </c>
      <c r="C40" s="302">
        <v>396.88</v>
      </c>
      <c r="D40" s="84" t="s">
        <v>251</v>
      </c>
      <c r="E40" s="254">
        <v>4000000</v>
      </c>
      <c r="F40" s="449">
        <v>1587520000</v>
      </c>
    </row>
    <row r="41" spans="1:7" ht="15.5">
      <c r="A41" s="84">
        <v>29</v>
      </c>
      <c r="B41" s="301" t="s">
        <v>788</v>
      </c>
      <c r="C41" s="302">
        <v>62.58</v>
      </c>
      <c r="D41" s="84" t="s">
        <v>251</v>
      </c>
      <c r="E41" s="254">
        <v>1500000</v>
      </c>
      <c r="F41" s="449">
        <v>93870000</v>
      </c>
    </row>
    <row r="42" spans="1:7" ht="15.5">
      <c r="A42" s="84">
        <v>30</v>
      </c>
      <c r="B42" s="301" t="s">
        <v>967</v>
      </c>
      <c r="C42" s="302">
        <v>48.24</v>
      </c>
      <c r="D42" s="84" t="s">
        <v>251</v>
      </c>
      <c r="E42" s="254">
        <v>1100000</v>
      </c>
      <c r="F42" s="449">
        <v>53064000</v>
      </c>
      <c r="G42" s="158"/>
    </row>
    <row r="43" spans="1:7" ht="15.5">
      <c r="A43" s="84">
        <v>31</v>
      </c>
      <c r="B43" s="301" t="s">
        <v>974</v>
      </c>
      <c r="C43" s="302">
        <v>504.80400000000003</v>
      </c>
      <c r="D43" s="84" t="s">
        <v>251</v>
      </c>
      <c r="E43" s="254">
        <v>1250000</v>
      </c>
      <c r="F43" s="449">
        <v>631005000</v>
      </c>
    </row>
    <row r="44" spans="1:7" ht="15.5">
      <c r="A44" s="84">
        <v>32</v>
      </c>
      <c r="B44" s="301" t="s">
        <v>401</v>
      </c>
      <c r="C44" s="302">
        <v>1.56</v>
      </c>
      <c r="D44" s="84" t="s">
        <v>251</v>
      </c>
      <c r="E44" s="254">
        <v>1250000</v>
      </c>
      <c r="F44" s="449">
        <v>1950000</v>
      </c>
    </row>
    <row r="45" spans="1:7" ht="15.5">
      <c r="A45" s="84">
        <v>33</v>
      </c>
      <c r="B45" s="301" t="s">
        <v>402</v>
      </c>
      <c r="C45" s="302">
        <v>238.04</v>
      </c>
      <c r="D45" s="84" t="s">
        <v>251</v>
      </c>
      <c r="E45" s="254">
        <v>1300000</v>
      </c>
      <c r="F45" s="449">
        <v>309452000</v>
      </c>
    </row>
    <row r="46" spans="1:7" ht="15.5">
      <c r="A46" s="84">
        <v>34</v>
      </c>
      <c r="B46" s="301" t="s">
        <v>403</v>
      </c>
      <c r="C46" s="302">
        <v>17.8</v>
      </c>
      <c r="D46" s="84" t="s">
        <v>251</v>
      </c>
      <c r="E46" s="254">
        <v>1300000</v>
      </c>
      <c r="F46" s="449">
        <v>23140000</v>
      </c>
    </row>
    <row r="47" spans="1:7" ht="15.5">
      <c r="A47" s="84">
        <v>35</v>
      </c>
      <c r="B47" s="301" t="s">
        <v>1548</v>
      </c>
      <c r="C47" s="302">
        <v>307.2</v>
      </c>
      <c r="D47" s="84" t="s">
        <v>251</v>
      </c>
      <c r="E47" s="254">
        <v>1300000</v>
      </c>
      <c r="F47" s="449">
        <v>399360000</v>
      </c>
    </row>
    <row r="48" spans="1:7" ht="15.5">
      <c r="A48" s="84">
        <v>36</v>
      </c>
      <c r="B48" s="301" t="s">
        <v>516</v>
      </c>
      <c r="C48" s="302">
        <v>527.38499999999999</v>
      </c>
      <c r="D48" s="84" t="s">
        <v>251</v>
      </c>
      <c r="E48" s="254">
        <v>150000</v>
      </c>
      <c r="F48" s="449">
        <v>79107750</v>
      </c>
    </row>
    <row r="49" spans="1:6" ht="15.5">
      <c r="A49" s="84">
        <v>37</v>
      </c>
      <c r="B49" s="301" t="s">
        <v>64</v>
      </c>
      <c r="C49" s="302">
        <v>742.51002000000005</v>
      </c>
      <c r="D49" s="84" t="s">
        <v>250</v>
      </c>
      <c r="E49" s="254">
        <v>18000</v>
      </c>
      <c r="F49" s="449">
        <v>13365180</v>
      </c>
    </row>
    <row r="50" spans="1:6" ht="15.5">
      <c r="A50" s="84">
        <v>38</v>
      </c>
      <c r="B50" s="301" t="s">
        <v>1535</v>
      </c>
      <c r="C50" s="302">
        <v>0.85550000000000004</v>
      </c>
      <c r="D50" s="84" t="s">
        <v>250</v>
      </c>
      <c r="E50" s="254">
        <v>14686</v>
      </c>
      <c r="F50" s="449">
        <v>12564</v>
      </c>
    </row>
    <row r="51" spans="1:6" ht="15.5">
      <c r="A51" s="84">
        <v>39</v>
      </c>
      <c r="B51" s="301" t="s">
        <v>916</v>
      </c>
      <c r="C51" s="302">
        <v>1317.86052</v>
      </c>
      <c r="D51" s="84" t="s">
        <v>251</v>
      </c>
      <c r="E51" s="254">
        <v>165909.09090909091</v>
      </c>
      <c r="F51" s="449">
        <v>218645041</v>
      </c>
    </row>
    <row r="52" spans="1:6" ht="15.5">
      <c r="A52" s="84">
        <v>40</v>
      </c>
      <c r="B52" s="301" t="s">
        <v>1179</v>
      </c>
      <c r="C52" s="302">
        <v>190.56809999999996</v>
      </c>
      <c r="D52" s="84" t="s">
        <v>251</v>
      </c>
      <c r="E52" s="254">
        <v>123048.66850321395</v>
      </c>
      <c r="F52" s="449">
        <v>23449151</v>
      </c>
    </row>
    <row r="53" spans="1:6" ht="15.5">
      <c r="A53" s="84">
        <v>41</v>
      </c>
      <c r="B53" s="301" t="s">
        <v>444</v>
      </c>
      <c r="C53" s="302">
        <v>9450.8873399999957</v>
      </c>
      <c r="D53" s="84" t="s">
        <v>251</v>
      </c>
      <c r="E53" s="254">
        <v>131818.18181818179</v>
      </c>
      <c r="F53" s="449">
        <v>1245798786</v>
      </c>
    </row>
    <row r="54" spans="1:6" ht="15.5">
      <c r="A54" s="84">
        <v>42</v>
      </c>
      <c r="B54" s="301" t="s">
        <v>389</v>
      </c>
      <c r="C54" s="302">
        <v>13997.21991</v>
      </c>
      <c r="D54" s="84" t="s">
        <v>251</v>
      </c>
      <c r="E54" s="254">
        <v>140909.09090909091</v>
      </c>
      <c r="F54" s="449">
        <v>1972335533</v>
      </c>
    </row>
    <row r="55" spans="1:6" ht="15.5">
      <c r="A55" s="84">
        <v>43</v>
      </c>
      <c r="B55" s="301" t="s">
        <v>939</v>
      </c>
      <c r="C55" s="302">
        <v>1346.8407</v>
      </c>
      <c r="D55" s="84" t="s">
        <v>251</v>
      </c>
      <c r="E55" s="254">
        <v>123048.66850321395</v>
      </c>
      <c r="F55" s="449">
        <v>165726955</v>
      </c>
    </row>
    <row r="56" spans="1:6" ht="15.5">
      <c r="A56" s="84">
        <v>44</v>
      </c>
      <c r="B56" s="301" t="s">
        <v>387</v>
      </c>
      <c r="C56" s="302">
        <v>1648.9034999999999</v>
      </c>
      <c r="D56" s="84" t="s">
        <v>251</v>
      </c>
      <c r="E56" s="254">
        <v>140909.09090909091</v>
      </c>
      <c r="F56" s="449">
        <v>232345493</v>
      </c>
    </row>
    <row r="57" spans="1:6" ht="15.5">
      <c r="A57" s="84">
        <v>45</v>
      </c>
      <c r="B57" s="301" t="s">
        <v>124</v>
      </c>
      <c r="C57" s="302">
        <v>2649544.6377777788</v>
      </c>
      <c r="D57" s="84" t="s">
        <v>274</v>
      </c>
      <c r="E57" s="254">
        <v>681</v>
      </c>
      <c r="F57" s="449">
        <v>1804339898</v>
      </c>
    </row>
    <row r="58" spans="1:6" ht="15.5">
      <c r="A58" s="84">
        <v>46</v>
      </c>
      <c r="B58" s="301" t="s">
        <v>33</v>
      </c>
      <c r="C58" s="302">
        <v>1224.5724</v>
      </c>
      <c r="D58" s="84" t="s">
        <v>251</v>
      </c>
      <c r="E58" s="254">
        <v>255000</v>
      </c>
      <c r="F58" s="449">
        <v>312265962</v>
      </c>
    </row>
    <row r="59" spans="1:6" ht="15.5">
      <c r="A59" s="84">
        <v>47</v>
      </c>
      <c r="B59" s="301" t="s">
        <v>1168</v>
      </c>
      <c r="C59" s="302">
        <v>356.57399999999996</v>
      </c>
      <c r="D59" s="84" t="s">
        <v>251</v>
      </c>
      <c r="E59" s="254">
        <v>175600</v>
      </c>
      <c r="F59" s="449">
        <v>62614394</v>
      </c>
    </row>
    <row r="60" spans="1:6" ht="15.5">
      <c r="A60" s="84">
        <v>48</v>
      </c>
      <c r="B60" s="301" t="s">
        <v>125</v>
      </c>
      <c r="C60" s="302">
        <v>1280946.0966111112</v>
      </c>
      <c r="D60" s="84" t="s">
        <v>274</v>
      </c>
      <c r="E60" s="254">
        <v>681</v>
      </c>
      <c r="F60" s="449">
        <v>872324292</v>
      </c>
    </row>
    <row r="61" spans="1:6" ht="15.5">
      <c r="A61" s="84">
        <v>49</v>
      </c>
      <c r="B61" s="301" t="s">
        <v>1167</v>
      </c>
      <c r="C61" s="302">
        <v>1367.00874</v>
      </c>
      <c r="D61" s="84" t="s">
        <v>251</v>
      </c>
      <c r="E61" s="254">
        <v>98000</v>
      </c>
      <c r="F61" s="449">
        <v>133966857</v>
      </c>
    </row>
    <row r="62" spans="1:6" ht="15.5">
      <c r="A62" s="84">
        <v>50</v>
      </c>
      <c r="B62" s="301" t="s">
        <v>1067</v>
      </c>
      <c r="C62" s="302">
        <v>13.405716</v>
      </c>
      <c r="D62" s="84" t="s">
        <v>114</v>
      </c>
      <c r="E62" s="254">
        <v>109090.90909090909</v>
      </c>
      <c r="F62" s="449">
        <v>1462442</v>
      </c>
    </row>
    <row r="63" spans="1:6" ht="15.5">
      <c r="A63" s="84">
        <v>51</v>
      </c>
      <c r="B63" s="301" t="s">
        <v>277</v>
      </c>
      <c r="C63" s="302">
        <v>2140.0724200000004</v>
      </c>
      <c r="D63" s="84" t="s">
        <v>251</v>
      </c>
      <c r="E63" s="254">
        <v>8000</v>
      </c>
      <c r="F63" s="449">
        <v>17120579</v>
      </c>
    </row>
    <row r="64" spans="1:6" ht="15.5">
      <c r="A64" s="84">
        <v>52</v>
      </c>
      <c r="B64" s="301" t="s">
        <v>1035</v>
      </c>
      <c r="C64" s="302">
        <v>21868.278000000002</v>
      </c>
      <c r="D64" s="84" t="s">
        <v>250</v>
      </c>
      <c r="E64" s="254">
        <v>25000</v>
      </c>
      <c r="F64" s="449">
        <v>546706950</v>
      </c>
    </row>
    <row r="65" spans="1:6" ht="15.5">
      <c r="A65" s="84">
        <v>53</v>
      </c>
      <c r="B65" s="301" t="s">
        <v>1537</v>
      </c>
      <c r="C65" s="302">
        <v>6.8440000000000001E-2</v>
      </c>
      <c r="D65" s="84" t="s">
        <v>114</v>
      </c>
      <c r="E65" s="254">
        <v>3810000</v>
      </c>
      <c r="F65" s="449">
        <v>260756</v>
      </c>
    </row>
    <row r="66" spans="1:6" ht="15.5">
      <c r="A66" s="84">
        <v>54</v>
      </c>
      <c r="B66" s="301" t="s">
        <v>514</v>
      </c>
      <c r="C66" s="302">
        <v>23.795496</v>
      </c>
      <c r="D66" s="84" t="s">
        <v>114</v>
      </c>
      <c r="E66" s="254">
        <v>3810000</v>
      </c>
      <c r="F66" s="449">
        <v>90660840</v>
      </c>
    </row>
    <row r="67" spans="1:6" ht="15.5">
      <c r="A67" s="84">
        <v>55</v>
      </c>
      <c r="B67" s="301" t="s">
        <v>513</v>
      </c>
      <c r="C67" s="302">
        <v>3.9896640000000003</v>
      </c>
      <c r="D67" s="84" t="s">
        <v>114</v>
      </c>
      <c r="E67" s="254">
        <v>3810000</v>
      </c>
      <c r="F67" s="449">
        <v>15200620</v>
      </c>
    </row>
    <row r="68" spans="1:6" ht="15.5">
      <c r="A68" s="84">
        <v>56</v>
      </c>
      <c r="B68" s="301" t="s">
        <v>512</v>
      </c>
      <c r="C68" s="302">
        <v>28.383839999999999</v>
      </c>
      <c r="D68" s="84" t="s">
        <v>114</v>
      </c>
      <c r="E68" s="254">
        <v>3810000</v>
      </c>
      <c r="F68" s="449">
        <v>108142430</v>
      </c>
    </row>
    <row r="69" spans="1:6" ht="15.5">
      <c r="A69" s="84">
        <v>57</v>
      </c>
      <c r="B69" s="301" t="s">
        <v>1034</v>
      </c>
      <c r="C69" s="302">
        <v>91.980492000000012</v>
      </c>
      <c r="D69" s="84" t="s">
        <v>114</v>
      </c>
      <c r="E69" s="254">
        <v>3810000</v>
      </c>
      <c r="F69" s="449">
        <v>350445675</v>
      </c>
    </row>
    <row r="70" spans="1:6" ht="15.5">
      <c r="A70" s="84">
        <v>58</v>
      </c>
      <c r="B70" s="301" t="s">
        <v>542</v>
      </c>
      <c r="C70" s="302">
        <v>100.8</v>
      </c>
      <c r="D70" s="84" t="s">
        <v>223</v>
      </c>
      <c r="E70" s="254">
        <v>500000</v>
      </c>
      <c r="F70" s="449">
        <v>50400000</v>
      </c>
    </row>
    <row r="71" spans="1:6" ht="15.5">
      <c r="A71" s="84">
        <v>59</v>
      </c>
      <c r="B71" s="301" t="s">
        <v>280</v>
      </c>
      <c r="C71" s="302">
        <v>15835.5126</v>
      </c>
      <c r="D71" s="84" t="s">
        <v>250</v>
      </c>
      <c r="E71" s="254">
        <v>12000</v>
      </c>
      <c r="F71" s="449">
        <v>190026151</v>
      </c>
    </row>
    <row r="72" spans="1:6" ht="15.5">
      <c r="A72" s="84">
        <v>60</v>
      </c>
      <c r="B72" s="301" t="s">
        <v>1543</v>
      </c>
      <c r="C72" s="302">
        <v>77.62</v>
      </c>
      <c r="D72" s="84" t="s">
        <v>251</v>
      </c>
      <c r="E72" s="254">
        <v>1500000</v>
      </c>
      <c r="F72" s="449">
        <v>116430000</v>
      </c>
    </row>
    <row r="73" spans="1:6" ht="15.5">
      <c r="A73" s="84">
        <v>61</v>
      </c>
      <c r="B73" s="301" t="s">
        <v>1544</v>
      </c>
      <c r="C73" s="302">
        <v>186.24</v>
      </c>
      <c r="D73" s="84" t="s">
        <v>251</v>
      </c>
      <c r="E73" s="254">
        <v>450000</v>
      </c>
      <c r="F73" s="449">
        <v>83808000</v>
      </c>
    </row>
    <row r="74" spans="1:6" ht="15.5">
      <c r="A74" s="84">
        <v>62</v>
      </c>
      <c r="B74" s="301" t="s">
        <v>782</v>
      </c>
      <c r="C74" s="302">
        <v>6048.55</v>
      </c>
      <c r="D74" s="84" t="s">
        <v>223</v>
      </c>
      <c r="E74" s="254">
        <v>200000</v>
      </c>
      <c r="F74" s="449">
        <v>1209710000</v>
      </c>
    </row>
    <row r="75" spans="1:6" ht="15.5">
      <c r="A75" s="84">
        <v>63</v>
      </c>
      <c r="B75" s="301" t="s">
        <v>781</v>
      </c>
      <c r="C75" s="302">
        <v>1504.8</v>
      </c>
      <c r="D75" s="84" t="s">
        <v>223</v>
      </c>
      <c r="E75" s="254">
        <v>410000</v>
      </c>
      <c r="F75" s="449">
        <v>616968000</v>
      </c>
    </row>
    <row r="76" spans="1:6" ht="15.5">
      <c r="A76" s="84">
        <v>64</v>
      </c>
      <c r="B76" s="301" t="s">
        <v>123</v>
      </c>
      <c r="C76" s="302">
        <v>568.74</v>
      </c>
      <c r="D76" s="84" t="s">
        <v>251</v>
      </c>
      <c r="E76" s="254">
        <v>2250000</v>
      </c>
      <c r="F76" s="449">
        <v>1279665000</v>
      </c>
    </row>
    <row r="77" spans="1:6" ht="15.5">
      <c r="A77" s="84">
        <v>65</v>
      </c>
      <c r="B77" s="301" t="s">
        <v>1529</v>
      </c>
      <c r="C77" s="302">
        <v>51.72</v>
      </c>
      <c r="D77" s="84" t="s">
        <v>251</v>
      </c>
      <c r="E77" s="254">
        <v>950000</v>
      </c>
      <c r="F77" s="449">
        <v>49134000</v>
      </c>
    </row>
    <row r="78" spans="1:6" ht="15.5">
      <c r="A78" s="84">
        <v>66</v>
      </c>
      <c r="B78" s="301" t="s">
        <v>447</v>
      </c>
      <c r="C78" s="302">
        <v>290.26799999999997</v>
      </c>
      <c r="D78" s="84" t="s">
        <v>251</v>
      </c>
      <c r="E78" s="254">
        <v>800000</v>
      </c>
      <c r="F78" s="449">
        <v>232214400</v>
      </c>
    </row>
    <row r="79" spans="1:6" ht="15.5">
      <c r="A79" s="84">
        <v>67</v>
      </c>
      <c r="B79" s="301" t="s">
        <v>276</v>
      </c>
      <c r="C79" s="302">
        <v>42801.448400000008</v>
      </c>
      <c r="D79" s="84" t="s">
        <v>250</v>
      </c>
      <c r="E79" s="254">
        <v>5681.8181818181811</v>
      </c>
      <c r="F79" s="449">
        <v>243190048</v>
      </c>
    </row>
    <row r="80" spans="1:6" ht="15.5">
      <c r="A80" s="84">
        <v>68</v>
      </c>
      <c r="B80" s="301" t="s">
        <v>541</v>
      </c>
      <c r="C80" s="302">
        <v>26</v>
      </c>
      <c r="D80" s="84" t="s">
        <v>101</v>
      </c>
      <c r="E80" s="254">
        <v>3500000</v>
      </c>
      <c r="F80" s="449">
        <v>91000000</v>
      </c>
    </row>
    <row r="81" spans="1:7" ht="15.5">
      <c r="A81" s="84">
        <v>69</v>
      </c>
      <c r="B81" s="301" t="s">
        <v>1533</v>
      </c>
      <c r="C81" s="302">
        <v>35.799253</v>
      </c>
      <c r="D81" s="84" t="s">
        <v>250</v>
      </c>
      <c r="E81" s="254">
        <v>14000</v>
      </c>
      <c r="F81" s="449">
        <v>501190</v>
      </c>
    </row>
    <row r="82" spans="1:7" ht="15.5">
      <c r="A82" s="84">
        <v>70</v>
      </c>
      <c r="B82" s="301" t="s">
        <v>1028</v>
      </c>
      <c r="C82" s="302">
        <v>224.25524203499998</v>
      </c>
      <c r="D82" s="84" t="s">
        <v>114</v>
      </c>
      <c r="E82" s="254">
        <v>245454.54545454544</v>
      </c>
      <c r="F82" s="449">
        <v>55044468</v>
      </c>
    </row>
    <row r="83" spans="1:7" ht="15.5">
      <c r="A83" s="84">
        <v>71</v>
      </c>
      <c r="B83" s="301" t="s">
        <v>981</v>
      </c>
      <c r="C83" s="302">
        <v>6555.4622399999989</v>
      </c>
      <c r="D83" s="84" t="s">
        <v>251</v>
      </c>
      <c r="E83" s="254">
        <v>900000</v>
      </c>
      <c r="F83" s="449">
        <v>5899916016</v>
      </c>
    </row>
    <row r="84" spans="1:7" ht="15.5">
      <c r="A84" s="84">
        <v>72</v>
      </c>
      <c r="B84" s="301" t="s">
        <v>1546</v>
      </c>
      <c r="C84" s="302">
        <v>231.13755</v>
      </c>
      <c r="D84" s="84" t="s">
        <v>251</v>
      </c>
      <c r="E84" s="254">
        <v>900000</v>
      </c>
      <c r="F84" s="449">
        <v>208023795</v>
      </c>
    </row>
    <row r="85" spans="1:7" ht="15.5">
      <c r="A85" s="84">
        <v>73</v>
      </c>
      <c r="B85" s="301" t="s">
        <v>1547</v>
      </c>
      <c r="C85" s="302">
        <v>755.28915000000006</v>
      </c>
      <c r="D85" s="84" t="s">
        <v>251</v>
      </c>
      <c r="E85" s="254">
        <v>1200000</v>
      </c>
      <c r="F85" s="449">
        <v>906346980</v>
      </c>
    </row>
    <row r="86" spans="1:7" ht="15.5">
      <c r="A86" s="84">
        <v>74</v>
      </c>
      <c r="B86" s="301" t="s">
        <v>1545</v>
      </c>
      <c r="C86" s="302">
        <v>7.3920000000000003</v>
      </c>
      <c r="D86" s="84" t="s">
        <v>251</v>
      </c>
      <c r="E86" s="254">
        <v>1200000</v>
      </c>
      <c r="F86" s="449">
        <v>8870400</v>
      </c>
      <c r="G86" s="305"/>
    </row>
    <row r="87" spans="1:7" ht="15.5">
      <c r="A87" s="84">
        <v>75</v>
      </c>
      <c r="B87" s="301" t="s">
        <v>1514</v>
      </c>
      <c r="C87" s="302">
        <v>103.09792499999999</v>
      </c>
      <c r="D87" s="84" t="s">
        <v>251</v>
      </c>
      <c r="E87" s="254">
        <v>220000</v>
      </c>
      <c r="F87" s="449">
        <v>22681544</v>
      </c>
    </row>
    <row r="88" spans="1:7" ht="15.5">
      <c r="A88" s="84">
        <v>76</v>
      </c>
      <c r="B88" s="301" t="s">
        <v>515</v>
      </c>
      <c r="C88" s="302">
        <v>286.97982000000002</v>
      </c>
      <c r="D88" s="84" t="s">
        <v>250</v>
      </c>
      <c r="E88" s="254">
        <v>18000</v>
      </c>
      <c r="F88" s="449">
        <v>5165637</v>
      </c>
    </row>
    <row r="89" spans="1:7" ht="15.5">
      <c r="A89" s="84">
        <v>77</v>
      </c>
      <c r="B89" s="301" t="s">
        <v>1534</v>
      </c>
      <c r="C89" s="302">
        <v>17.11</v>
      </c>
      <c r="D89" s="84" t="s">
        <v>112</v>
      </c>
      <c r="E89" s="254">
        <v>2500</v>
      </c>
      <c r="F89" s="449">
        <v>42775</v>
      </c>
    </row>
    <row r="90" spans="1:7" ht="15.5">
      <c r="A90" s="84">
        <v>78</v>
      </c>
      <c r="B90" s="301" t="s">
        <v>115</v>
      </c>
      <c r="C90" s="302">
        <v>1138250.8431417998</v>
      </c>
      <c r="D90" s="84" t="s">
        <v>272</v>
      </c>
      <c r="E90" s="450">
        <v>13.5</v>
      </c>
      <c r="F90" s="449">
        <v>15366386</v>
      </c>
    </row>
    <row r="91" spans="1:7" ht="15.5">
      <c r="A91" s="84">
        <v>79</v>
      </c>
      <c r="B91" s="301" t="s">
        <v>90</v>
      </c>
      <c r="C91" s="302">
        <v>2252</v>
      </c>
      <c r="D91" s="84" t="s">
        <v>101</v>
      </c>
      <c r="E91" s="254">
        <v>140000</v>
      </c>
      <c r="F91" s="449">
        <v>315280000</v>
      </c>
    </row>
    <row r="92" spans="1:7" ht="15.5">
      <c r="A92" s="84">
        <v>80</v>
      </c>
      <c r="B92" s="301" t="s">
        <v>1531</v>
      </c>
      <c r="C92" s="302">
        <v>4.8250200000000003</v>
      </c>
      <c r="D92" s="84" t="s">
        <v>1532</v>
      </c>
      <c r="E92" s="254">
        <v>75000</v>
      </c>
      <c r="F92" s="449">
        <v>361877</v>
      </c>
    </row>
    <row r="93" spans="1:7" ht="15.5">
      <c r="A93" s="84">
        <v>81</v>
      </c>
      <c r="B93" s="301" t="s">
        <v>273</v>
      </c>
      <c r="C93" s="302">
        <v>426.5601190000001</v>
      </c>
      <c r="D93" s="84" t="s">
        <v>250</v>
      </c>
      <c r="E93" s="254">
        <v>21500</v>
      </c>
      <c r="F93" s="449">
        <v>9171043</v>
      </c>
    </row>
    <row r="94" spans="1:7" ht="15.5">
      <c r="A94" s="84">
        <v>82</v>
      </c>
      <c r="B94" s="301" t="s">
        <v>1536</v>
      </c>
      <c r="C94" s="302">
        <v>1.7110000000000001</v>
      </c>
      <c r="D94" s="84" t="s">
        <v>250</v>
      </c>
      <c r="E94" s="254">
        <v>14091</v>
      </c>
      <c r="F94" s="449">
        <v>24110</v>
      </c>
    </row>
    <row r="95" spans="1:7" ht="15.5">
      <c r="A95" s="84">
        <v>83</v>
      </c>
      <c r="B95" s="301" t="s">
        <v>279</v>
      </c>
      <c r="C95" s="302">
        <v>1111.8551399999999</v>
      </c>
      <c r="D95" s="84" t="s">
        <v>250</v>
      </c>
      <c r="E95" s="254">
        <v>120000</v>
      </c>
      <c r="F95" s="449">
        <v>133422617</v>
      </c>
    </row>
    <row r="96" spans="1:7" ht="15.5">
      <c r="A96" s="84">
        <v>84</v>
      </c>
      <c r="B96" s="301" t="s">
        <v>1001</v>
      </c>
      <c r="C96" s="302">
        <v>48.600899999999996</v>
      </c>
      <c r="D96" s="84" t="s">
        <v>250</v>
      </c>
      <c r="E96" s="254">
        <v>65333.333333333336</v>
      </c>
      <c r="F96" s="449">
        <v>3175259</v>
      </c>
    </row>
    <row r="97" spans="1:6" ht="15.5">
      <c r="A97" s="84">
        <v>85</v>
      </c>
      <c r="B97" s="301" t="s">
        <v>543</v>
      </c>
      <c r="C97" s="302">
        <v>1616.04216</v>
      </c>
      <c r="D97" s="84" t="s">
        <v>250</v>
      </c>
      <c r="E97" s="254">
        <v>79272.727272727265</v>
      </c>
      <c r="F97" s="449">
        <v>128108069</v>
      </c>
    </row>
    <row r="98" spans="1:6" ht="15.5">
      <c r="A98" s="84">
        <v>86</v>
      </c>
      <c r="B98" s="301" t="s">
        <v>544</v>
      </c>
      <c r="C98" s="302">
        <v>15684.09744</v>
      </c>
      <c r="D98" s="84" t="s">
        <v>250</v>
      </c>
      <c r="E98" s="254">
        <v>69818.181818181809</v>
      </c>
      <c r="F98" s="449">
        <v>1095035167</v>
      </c>
    </row>
    <row r="99" spans="1:6" ht="15.5">
      <c r="A99" s="84">
        <v>87</v>
      </c>
      <c r="B99" s="301" t="s">
        <v>388</v>
      </c>
      <c r="C99" s="302">
        <v>13375.452624999998</v>
      </c>
      <c r="D99" s="84" t="s">
        <v>250</v>
      </c>
      <c r="E99" s="254">
        <v>48666.666666666672</v>
      </c>
      <c r="F99" s="449">
        <v>650938694</v>
      </c>
    </row>
    <row r="100" spans="1:6" ht="15.5">
      <c r="A100" s="84">
        <v>88</v>
      </c>
      <c r="B100" s="301" t="s">
        <v>65</v>
      </c>
      <c r="C100" s="302">
        <v>88.073549999999997</v>
      </c>
      <c r="D100" s="84" t="s">
        <v>250</v>
      </c>
      <c r="E100" s="254">
        <v>65333.333333333336</v>
      </c>
      <c r="F100" s="449">
        <v>5754139</v>
      </c>
    </row>
    <row r="101" spans="1:6" ht="15.5">
      <c r="A101" s="84">
        <v>89</v>
      </c>
      <c r="B101" s="301" t="s">
        <v>1520</v>
      </c>
      <c r="C101" s="302">
        <v>110.77330000000001</v>
      </c>
      <c r="D101" s="84" t="s">
        <v>251</v>
      </c>
      <c r="E101" s="254">
        <v>1200000</v>
      </c>
      <c r="F101" s="449">
        <v>132927960</v>
      </c>
    </row>
    <row r="102" spans="1:6" ht="15.5">
      <c r="A102" s="84">
        <v>90</v>
      </c>
      <c r="B102" s="301" t="s">
        <v>822</v>
      </c>
      <c r="C102" s="302">
        <v>9220.996000000001</v>
      </c>
      <c r="D102" s="84" t="s">
        <v>250</v>
      </c>
      <c r="E102" s="254">
        <v>15455</v>
      </c>
      <c r="F102" s="449">
        <v>142510493</v>
      </c>
    </row>
    <row r="103" spans="1:6" ht="15.5">
      <c r="A103" s="84">
        <v>91</v>
      </c>
      <c r="B103" s="301" t="s">
        <v>1530</v>
      </c>
      <c r="C103" s="302">
        <v>390.108</v>
      </c>
      <c r="D103" s="84" t="s">
        <v>250</v>
      </c>
      <c r="E103" s="254">
        <v>14727</v>
      </c>
      <c r="F103" s="449">
        <v>5745121</v>
      </c>
    </row>
    <row r="104" spans="1:6" ht="15.5">
      <c r="A104" s="84">
        <v>92</v>
      </c>
      <c r="B104" s="301" t="s">
        <v>63</v>
      </c>
      <c r="C104" s="302">
        <v>18786.465</v>
      </c>
      <c r="D104" s="84" t="s">
        <v>250</v>
      </c>
      <c r="E104" s="254">
        <v>14686</v>
      </c>
      <c r="F104" s="449">
        <v>275898025</v>
      </c>
    </row>
    <row r="105" spans="1:6" ht="15.5">
      <c r="A105" s="84">
        <v>93</v>
      </c>
      <c r="B105" s="301" t="s">
        <v>1036</v>
      </c>
      <c r="C105" s="302">
        <v>28765.103999999999</v>
      </c>
      <c r="D105" s="84" t="s">
        <v>250</v>
      </c>
      <c r="E105" s="254">
        <v>14586</v>
      </c>
      <c r="F105" s="449">
        <v>419567807</v>
      </c>
    </row>
    <row r="106" spans="1:6" ht="15.5">
      <c r="A106" s="84">
        <v>94</v>
      </c>
      <c r="B106" s="301" t="s">
        <v>813</v>
      </c>
      <c r="C106" s="302">
        <v>1403.34</v>
      </c>
      <c r="D106" s="84" t="s">
        <v>251</v>
      </c>
      <c r="E106" s="254">
        <v>145000</v>
      </c>
      <c r="F106" s="449">
        <v>203484300</v>
      </c>
    </row>
    <row r="107" spans="1:6" ht="15.5">
      <c r="A107" s="84">
        <v>95</v>
      </c>
      <c r="B107" s="301" t="s">
        <v>73</v>
      </c>
      <c r="C107" s="302">
        <v>414.72</v>
      </c>
      <c r="D107" s="84" t="s">
        <v>251</v>
      </c>
      <c r="E107" s="254">
        <v>135000</v>
      </c>
      <c r="F107" s="449">
        <v>55987200</v>
      </c>
    </row>
    <row r="108" spans="1:6" ht="15.5">
      <c r="A108" s="84">
        <v>96</v>
      </c>
      <c r="B108" s="301" t="s">
        <v>1173</v>
      </c>
      <c r="C108" s="302">
        <v>2361.2059999999997</v>
      </c>
      <c r="D108" s="84" t="s">
        <v>251</v>
      </c>
      <c r="E108" s="254"/>
      <c r="F108" s="254" t="s">
        <v>44</v>
      </c>
    </row>
    <row r="109" spans="1:6" ht="15.5">
      <c r="A109" s="84">
        <v>97</v>
      </c>
      <c r="B109" s="301" t="s">
        <v>779</v>
      </c>
      <c r="C109" s="302">
        <v>1660.6079999999999</v>
      </c>
      <c r="D109" s="84" t="s">
        <v>251</v>
      </c>
      <c r="E109" s="254">
        <v>1500000</v>
      </c>
      <c r="F109" s="449">
        <v>2490912000</v>
      </c>
    </row>
    <row r="110" spans="1:6" ht="15.5">
      <c r="A110" s="84">
        <v>98</v>
      </c>
      <c r="B110" s="301" t="s">
        <v>398</v>
      </c>
      <c r="C110" s="302">
        <v>81.599999999999994</v>
      </c>
      <c r="D110" s="84" t="s">
        <v>251</v>
      </c>
      <c r="E110" s="254">
        <v>1500000</v>
      </c>
      <c r="F110" s="449">
        <v>122400000</v>
      </c>
    </row>
    <row r="111" spans="1:6" ht="15.5">
      <c r="A111" s="84">
        <v>99</v>
      </c>
      <c r="B111" s="301" t="s">
        <v>368</v>
      </c>
      <c r="C111" s="302">
        <v>7.29</v>
      </c>
      <c r="D111" s="84" t="s">
        <v>251</v>
      </c>
      <c r="E111" s="254">
        <v>2000000</v>
      </c>
      <c r="F111" s="449">
        <v>14580000</v>
      </c>
    </row>
    <row r="112" spans="1:6" ht="15.5">
      <c r="A112" s="84">
        <v>100</v>
      </c>
      <c r="B112" s="301" t="s">
        <v>491</v>
      </c>
      <c r="C112" s="302">
        <v>77.55</v>
      </c>
      <c r="D112" s="84" t="s">
        <v>251</v>
      </c>
      <c r="E112" s="254">
        <v>1500000</v>
      </c>
      <c r="F112" s="449">
        <v>116325000</v>
      </c>
    </row>
    <row r="113" spans="1:6" ht="15.5">
      <c r="A113" s="84">
        <v>101</v>
      </c>
      <c r="B113" s="301" t="s">
        <v>67</v>
      </c>
      <c r="C113" s="302">
        <v>461.32716672000004</v>
      </c>
      <c r="D113" s="84" t="s">
        <v>250</v>
      </c>
      <c r="E113" s="254">
        <v>1500</v>
      </c>
      <c r="F113" s="449">
        <v>691991</v>
      </c>
    </row>
    <row r="114" spans="1:6" ht="15.5">
      <c r="A114" s="84">
        <v>102</v>
      </c>
      <c r="B114" s="301" t="s">
        <v>1000</v>
      </c>
      <c r="C114" s="302">
        <v>71.678156000000001</v>
      </c>
      <c r="D114" s="84" t="s">
        <v>250</v>
      </c>
      <c r="E114" s="254">
        <v>19114.219114219111</v>
      </c>
      <c r="F114" s="449">
        <v>1370072</v>
      </c>
    </row>
    <row r="115" spans="1:6" ht="15.5">
      <c r="A115" s="84">
        <v>103</v>
      </c>
      <c r="B115" s="301" t="s">
        <v>66</v>
      </c>
      <c r="C115" s="302">
        <v>2585.7599071200002</v>
      </c>
      <c r="D115" s="84" t="s">
        <v>250</v>
      </c>
      <c r="E115" s="254">
        <v>1247.2727272727273</v>
      </c>
      <c r="F115" s="449">
        <v>3225148</v>
      </c>
    </row>
    <row r="116" spans="1:6" ht="15.5">
      <c r="A116" s="84">
        <v>104</v>
      </c>
      <c r="B116" s="301" t="s">
        <v>305</v>
      </c>
      <c r="C116" s="302">
        <v>1129344.7442188603</v>
      </c>
      <c r="D116" s="84" t="s">
        <v>250</v>
      </c>
      <c r="E116" s="254">
        <v>1272.7272727272727</v>
      </c>
      <c r="F116" s="449">
        <v>1437347856</v>
      </c>
    </row>
    <row r="117" spans="1:6" ht="15.5">
      <c r="A117" s="84">
        <v>105</v>
      </c>
      <c r="B117" s="301" t="s">
        <v>278</v>
      </c>
      <c r="C117" s="302">
        <v>4645.0636099999992</v>
      </c>
      <c r="D117" s="84" t="s">
        <v>250</v>
      </c>
      <c r="E117" s="254">
        <v>2727.272727272727</v>
      </c>
      <c r="F117" s="449">
        <v>12668355</v>
      </c>
    </row>
    <row r="118" spans="1:6" ht="7.5" customHeight="1">
      <c r="A118" s="84"/>
      <c r="B118" s="301">
        <v>0</v>
      </c>
      <c r="C118" s="303"/>
      <c r="D118" s="84"/>
      <c r="E118" s="451"/>
      <c r="F118" s="306"/>
    </row>
    <row r="119" spans="1:6" ht="15.5">
      <c r="A119" s="84"/>
      <c r="B119" s="301"/>
      <c r="C119" s="303">
        <v>1</v>
      </c>
      <c r="D119" s="84" t="s">
        <v>998</v>
      </c>
      <c r="E119" s="451">
        <v>459167842.45222002</v>
      </c>
      <c r="F119" s="306">
        <v>459167842</v>
      </c>
    </row>
    <row r="120" spans="1:6" hidden="1">
      <c r="A120" s="495" t="s">
        <v>257</v>
      </c>
      <c r="B120" s="448" t="s">
        <v>278</v>
      </c>
      <c r="C120" s="303">
        <v>4645.0636099999992</v>
      </c>
      <c r="D120" s="500" t="s">
        <v>220</v>
      </c>
      <c r="E120" s="451"/>
      <c r="F120" s="306">
        <v>0</v>
      </c>
    </row>
    <row r="121" spans="1:6" ht="15.5" hidden="1">
      <c r="A121" s="84"/>
      <c r="B121" s="301"/>
      <c r="C121" s="302"/>
      <c r="D121" s="84"/>
      <c r="E121" s="305"/>
      <c r="F121" s="306"/>
    </row>
    <row r="122" spans="1:6" ht="15.5" hidden="1">
      <c r="A122" s="84"/>
      <c r="B122" s="301"/>
      <c r="C122" s="302"/>
      <c r="D122" s="84"/>
      <c r="E122" s="305"/>
      <c r="F122" s="306"/>
    </row>
    <row r="123" spans="1:6" ht="15.5" hidden="1">
      <c r="A123" s="84"/>
      <c r="B123" s="301"/>
      <c r="C123" s="302"/>
      <c r="D123" s="84"/>
      <c r="E123" s="305"/>
      <c r="F123" s="306"/>
    </row>
    <row r="124" spans="1:6" ht="15.5" hidden="1">
      <c r="A124" s="84"/>
      <c r="B124" s="301"/>
      <c r="C124" s="302"/>
      <c r="D124" s="84"/>
      <c r="E124" s="305"/>
      <c r="F124" s="306"/>
    </row>
    <row r="125" spans="1:6" ht="15.5" hidden="1">
      <c r="A125" s="84"/>
      <c r="B125" s="301"/>
      <c r="C125" s="302"/>
      <c r="D125" s="84"/>
      <c r="E125" s="305"/>
      <c r="F125" s="306"/>
    </row>
    <row r="126" spans="1:6" ht="15.5" hidden="1">
      <c r="A126" s="84"/>
      <c r="B126" s="301"/>
      <c r="C126" s="302"/>
      <c r="D126" s="84"/>
      <c r="E126" s="305"/>
      <c r="F126" s="306"/>
    </row>
    <row r="127" spans="1:6" ht="15.5">
      <c r="A127" s="304" t="s">
        <v>113</v>
      </c>
      <c r="B127" s="301"/>
      <c r="C127" s="302"/>
      <c r="D127" s="84"/>
      <c r="E127" s="305"/>
      <c r="F127" s="306"/>
    </row>
  </sheetData>
  <phoneticPr fontId="2" type="noConversion"/>
  <printOptions horizontalCentered="1"/>
  <pageMargins left="1.22" right="0.21" top="0.33" bottom="0.34" header="0.17" footer="0.16"/>
  <pageSetup paperSize="8" scale="41" orientation="landscape" blackAndWhite="1" r:id="rId1"/>
  <headerFooter alignWithMargins="0">
    <oddHeader>&amp;L&amp;"VNI-Helve-Condense,Italic"&amp;8&amp;F&amp;R&amp;"VNI-Helve-Condense,Italic"&amp;8&amp;A</oddHeader>
    <oddFooter>&amp;C&amp;"VNI-Helve-Condense,Italic"&amp;8TRANG THU &amp;P/&amp;N</oddFooter>
  </headerFooter>
  <rowBreaks count="2" manualBreakCount="2">
    <brk id="61" max="5" man="1"/>
    <brk id="126" max="5" man="1"/>
  </rowBreaks>
  <colBreaks count="1" manualBreakCount="1">
    <brk id="5" max="126"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16</vt:i4>
      </vt:variant>
    </vt:vector>
  </HeadingPairs>
  <TitlesOfParts>
    <vt:vector size="23" baseType="lpstr">
      <vt:lpstr>BIA</vt:lpstr>
      <vt:lpstr>BIAT</vt:lpstr>
      <vt:lpstr>CANCU</vt:lpstr>
      <vt:lpstr>BIAXL</vt:lpstr>
      <vt:lpstr>BANG TLUONG</vt:lpstr>
      <vt:lpstr>PTVT</vt:lpstr>
      <vt:lpstr>THVT</vt:lpstr>
      <vt:lpstr>DV</vt:lpstr>
      <vt:lpstr>G</vt:lpstr>
      <vt:lpstr>KL</vt:lpstr>
      <vt:lpstr>'BANG TLUONG'!Print_Area</vt:lpstr>
      <vt:lpstr>BIA!Print_Area</vt:lpstr>
      <vt:lpstr>BIAT!Print_Area</vt:lpstr>
      <vt:lpstr>BIAXL!Print_Area</vt:lpstr>
      <vt:lpstr>CANCU!Print_Area</vt:lpstr>
      <vt:lpstr>PTVT!Print_Area</vt:lpstr>
      <vt:lpstr>THVT!Print_Area</vt:lpstr>
      <vt:lpstr>'BANG TLUONG'!Print_Titles</vt:lpstr>
      <vt:lpstr>PTVT!Print_Titles</vt:lpstr>
      <vt:lpstr>THVT!Print_Titles</vt:lpstr>
      <vt:lpstr>T</vt:lpstr>
      <vt:lpstr>VL</vt:lpstr>
      <vt:lpstr>Z</vt:lpstr>
    </vt:vector>
  </TitlesOfParts>
  <Company>E.C.O.N Co.,Ltd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ĐOÀN CÔNG UẨN</dc:creator>
  <cp:lastModifiedBy>Phi Le Nguyen</cp:lastModifiedBy>
  <cp:lastPrinted>2025-10-20T09:50:26Z</cp:lastPrinted>
  <dcterms:created xsi:type="dcterms:W3CDTF">2005-06-09T08:50:30Z</dcterms:created>
  <dcterms:modified xsi:type="dcterms:W3CDTF">2025-10-20T09:54:59Z</dcterms:modified>
</cp:coreProperties>
</file>